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92016F1-3F46-44FA-A47C-8016CB3D0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S1440" i="1" l="1"/>
  <c r="S1380" i="1"/>
  <c r="T10" i="1"/>
  <c r="AG212" i="1" l="1"/>
  <c r="AE472" i="1" l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C12" i="1"/>
  <c r="AC13" i="1" s="1"/>
  <c r="AG213" i="1" l="1"/>
  <c r="A7" i="1"/>
  <c r="AG214" i="1" l="1"/>
  <c r="AE10" i="1"/>
  <c r="AG9" i="1"/>
  <c r="AD11" i="1"/>
  <c r="AV11" i="1" s="1"/>
  <c r="A10" i="1"/>
  <c r="AH210" i="1" s="1"/>
  <c r="AG215" i="1" l="1"/>
  <c r="AD10" i="1"/>
  <c r="AV10" i="1" s="1"/>
  <c r="AG216" i="1" l="1"/>
  <c r="AE11" i="1"/>
  <c r="AG217" i="1" l="1"/>
  <c r="AH211" i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I225" i="1" s="1"/>
  <c r="AJ225" i="1" s="1"/>
  <c r="AG218" i="1" l="1"/>
  <c r="AO25" i="1"/>
  <c r="AV26" i="1"/>
  <c r="AK224" i="1"/>
  <c r="AH226" i="1"/>
  <c r="AR25" i="1" l="1"/>
  <c r="AQ25" i="1"/>
  <c r="AP25" i="1"/>
  <c r="AS25" i="1"/>
  <c r="AG219" i="1"/>
  <c r="AI226" i="1"/>
  <c r="AJ226" i="1" s="1"/>
  <c r="AH227" i="1"/>
  <c r="AT25" i="1" l="1"/>
  <c r="AG220" i="1"/>
  <c r="AO26" i="1"/>
  <c r="AV27" i="1"/>
  <c r="AK225" i="1"/>
  <c r="AL225" i="1"/>
  <c r="AI227" i="1"/>
  <c r="AJ227" i="1" s="1"/>
  <c r="AH228" i="1"/>
  <c r="AI210" i="1"/>
  <c r="AJ210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K167" i="1" s="1"/>
  <c r="AK168" i="1" s="1"/>
  <c r="AK169" i="1" s="1"/>
  <c r="AK170" i="1" s="1"/>
  <c r="AK171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G221" i="1"/>
  <c r="AO27" i="1"/>
  <c r="AV28" i="1"/>
  <c r="AQ10" i="1"/>
  <c r="AS10" i="1"/>
  <c r="F10" i="1" s="1"/>
  <c r="AL226" i="1"/>
  <c r="AK226" i="1"/>
  <c r="AH229" i="1"/>
  <c r="AI228" i="1"/>
  <c r="AJ228" i="1" s="1"/>
  <c r="AI211" i="1"/>
  <c r="AJ211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212" i="1"/>
  <c r="AJ212" i="1" s="1"/>
  <c r="A12" i="1"/>
  <c r="AT26" i="1" l="1"/>
  <c r="AR27" i="1"/>
  <c r="AQ27" i="1"/>
  <c r="AP27" i="1"/>
  <c r="AS27" i="1"/>
  <c r="AG222" i="1"/>
  <c r="AO12" i="1"/>
  <c r="AV13" i="1"/>
  <c r="AO28" i="1"/>
  <c r="AV29" i="1"/>
  <c r="AT10" i="1"/>
  <c r="E10" i="1"/>
  <c r="E11" i="1" s="1"/>
  <c r="AL210" i="1"/>
  <c r="J10" i="1" s="1"/>
  <c r="AO11" i="1"/>
  <c r="AC27" i="1"/>
  <c r="AL227" i="1"/>
  <c r="AK227" i="1"/>
  <c r="AH230" i="1"/>
  <c r="AI229" i="1"/>
  <c r="AJ229" i="1" s="1"/>
  <c r="AK210" i="1"/>
  <c r="H10" i="1" s="1"/>
  <c r="H11" i="1" s="1"/>
  <c r="H12" i="1" s="1"/>
  <c r="AL211" i="1"/>
  <c r="AK211" i="1"/>
  <c r="T15" i="1"/>
  <c r="A13" i="1"/>
  <c r="AI213" i="1"/>
  <c r="AJ213" i="1" s="1"/>
  <c r="AV14" i="1" s="1"/>
  <c r="AT27" i="1" l="1"/>
  <c r="AR28" i="1"/>
  <c r="AP28" i="1"/>
  <c r="AS28" i="1"/>
  <c r="AQ28" i="1"/>
  <c r="AR11" i="1"/>
  <c r="AQ11" i="1"/>
  <c r="AP11" i="1"/>
  <c r="AS11" i="1"/>
  <c r="AR12" i="1"/>
  <c r="AP12" i="1"/>
  <c r="AS12" i="1"/>
  <c r="AQ12" i="1"/>
  <c r="AG223" i="1"/>
  <c r="AO29" i="1"/>
  <c r="AV30" i="1"/>
  <c r="H13" i="1"/>
  <c r="G10" i="1"/>
  <c r="AO13" i="1"/>
  <c r="E12" i="1"/>
  <c r="AC28" i="1"/>
  <c r="AK228" i="1"/>
  <c r="AL228" i="1"/>
  <c r="D11" i="1"/>
  <c r="AI230" i="1"/>
  <c r="AJ230" i="1" s="1"/>
  <c r="AH231" i="1"/>
  <c r="AK212" i="1"/>
  <c r="T16" i="1"/>
  <c r="AI214" i="1"/>
  <c r="AJ214" i="1" s="1"/>
  <c r="AL212" i="1"/>
  <c r="A14" i="1"/>
  <c r="AT28" i="1" l="1"/>
  <c r="AT12" i="1"/>
  <c r="AR13" i="1"/>
  <c r="AQ13" i="1"/>
  <c r="AP13" i="1"/>
  <c r="AS13" i="1"/>
  <c r="AR29" i="1"/>
  <c r="AQ29" i="1"/>
  <c r="AP29" i="1"/>
  <c r="AS29" i="1"/>
  <c r="AG224" i="1"/>
  <c r="AO14" i="1"/>
  <c r="AV15" i="1"/>
  <c r="AO30" i="1"/>
  <c r="AV31" i="1"/>
  <c r="AD14" i="1"/>
  <c r="H14" i="1"/>
  <c r="AT11" i="1"/>
  <c r="AC29" i="1"/>
  <c r="E13" i="1"/>
  <c r="I10" i="1"/>
  <c r="K10" i="1" s="1"/>
  <c r="L10" i="1" s="1"/>
  <c r="O10" i="1" s="1"/>
  <c r="AK229" i="1"/>
  <c r="AL229" i="1"/>
  <c r="F11" i="1"/>
  <c r="G11" i="1"/>
  <c r="D12" i="1"/>
  <c r="AH232" i="1"/>
  <c r="AI231" i="1"/>
  <c r="AJ231" i="1" s="1"/>
  <c r="AK213" i="1"/>
  <c r="A15" i="1"/>
  <c r="AI215" i="1"/>
  <c r="AJ215" i="1" s="1"/>
  <c r="AV16" i="1" s="1"/>
  <c r="AL213" i="1"/>
  <c r="T17" i="1"/>
  <c r="AT29" i="1" l="1"/>
  <c r="AR14" i="1"/>
  <c r="AP14" i="1"/>
  <c r="AS14" i="1"/>
  <c r="AQ14" i="1"/>
  <c r="AS30" i="1"/>
  <c r="AQ30" i="1"/>
  <c r="AR30" i="1"/>
  <c r="AP30" i="1"/>
  <c r="AG225" i="1"/>
  <c r="AO31" i="1"/>
  <c r="AV32" i="1"/>
  <c r="H15" i="1"/>
  <c r="AT13" i="1"/>
  <c r="AL214" i="1"/>
  <c r="AO15" i="1"/>
  <c r="E14" i="1"/>
  <c r="AC30" i="1"/>
  <c r="AL230" i="1"/>
  <c r="P10" i="1"/>
  <c r="AK230" i="1"/>
  <c r="F12" i="1"/>
  <c r="G12" i="1"/>
  <c r="D13" i="1"/>
  <c r="AH233" i="1"/>
  <c r="AI232" i="1"/>
  <c r="AJ232" i="1" s="1"/>
  <c r="A16" i="1"/>
  <c r="AK214" i="1"/>
  <c r="T18" i="1"/>
  <c r="AI216" i="1"/>
  <c r="AJ216" i="1" s="1"/>
  <c r="AV17" i="1" s="1"/>
  <c r="AT14" i="1" l="1"/>
  <c r="AT30" i="1"/>
  <c r="AR15" i="1"/>
  <c r="AQ15" i="1"/>
  <c r="AP15" i="1"/>
  <c r="AS15" i="1"/>
  <c r="AR31" i="1"/>
  <c r="AQ31" i="1"/>
  <c r="AP31" i="1"/>
  <c r="AS31" i="1"/>
  <c r="AG226" i="1"/>
  <c r="AD26" i="1"/>
  <c r="AO32" i="1"/>
  <c r="AV33" i="1"/>
  <c r="X10" i="1"/>
  <c r="B10" i="1" s="1"/>
  <c r="H16" i="1"/>
  <c r="AD12" i="1"/>
  <c r="AO16" i="1"/>
  <c r="AC31" i="1"/>
  <c r="E15" i="1"/>
  <c r="F13" i="1"/>
  <c r="AK231" i="1"/>
  <c r="AL231" i="1"/>
  <c r="D14" i="1"/>
  <c r="G13" i="1"/>
  <c r="AL215" i="1"/>
  <c r="AI233" i="1"/>
  <c r="AJ233" i="1" s="1"/>
  <c r="AH234" i="1"/>
  <c r="T19" i="1"/>
  <c r="A17" i="1"/>
  <c r="AK215" i="1"/>
  <c r="AI217" i="1"/>
  <c r="AJ217" i="1" s="1"/>
  <c r="AV18" i="1" s="1"/>
  <c r="AT31" i="1" l="1"/>
  <c r="AS16" i="1"/>
  <c r="AR16" i="1"/>
  <c r="AP16" i="1"/>
  <c r="AQ16" i="1"/>
  <c r="AS32" i="1"/>
  <c r="AR32" i="1"/>
  <c r="AQ32" i="1"/>
  <c r="AP32" i="1"/>
  <c r="AG227" i="1"/>
  <c r="AD27" i="1"/>
  <c r="AO33" i="1"/>
  <c r="AV34" i="1"/>
  <c r="H17" i="1"/>
  <c r="AT15" i="1"/>
  <c r="AL216" i="1"/>
  <c r="AO17" i="1"/>
  <c r="E16" i="1"/>
  <c r="AC32" i="1"/>
  <c r="F14" i="1"/>
  <c r="G14" i="1"/>
  <c r="AK232" i="1"/>
  <c r="AL232" i="1"/>
  <c r="D15" i="1"/>
  <c r="AH235" i="1"/>
  <c r="AI234" i="1"/>
  <c r="AJ234" i="1" s="1"/>
  <c r="T20" i="1"/>
  <c r="AK216" i="1"/>
  <c r="A18" i="1"/>
  <c r="AI218" i="1"/>
  <c r="AJ218" i="1" s="1"/>
  <c r="AT32" i="1" l="1"/>
  <c r="AR33" i="1"/>
  <c r="AQ33" i="1"/>
  <c r="AP33" i="1"/>
  <c r="AS33" i="1"/>
  <c r="AR17" i="1"/>
  <c r="AQ17" i="1"/>
  <c r="AP17" i="1"/>
  <c r="AS17" i="1"/>
  <c r="AM26" i="1"/>
  <c r="AG228" i="1"/>
  <c r="AD28" i="1"/>
  <c r="AF27" i="1"/>
  <c r="AO34" i="1"/>
  <c r="AV35" i="1"/>
  <c r="AO18" i="1"/>
  <c r="AV19" i="1"/>
  <c r="H18" i="1"/>
  <c r="AT16" i="1"/>
  <c r="AC33" i="1"/>
  <c r="E17" i="1"/>
  <c r="AL233" i="1"/>
  <c r="AD15" i="1"/>
  <c r="D16" i="1"/>
  <c r="F15" i="1"/>
  <c r="G15" i="1"/>
  <c r="AK233" i="1"/>
  <c r="AH236" i="1"/>
  <c r="AI235" i="1"/>
  <c r="AJ235" i="1" s="1"/>
  <c r="AK217" i="1"/>
  <c r="AI219" i="1"/>
  <c r="AJ219" i="1" s="1"/>
  <c r="AL217" i="1"/>
  <c r="A19" i="1"/>
  <c r="T21" i="1"/>
  <c r="AT33" i="1" l="1"/>
  <c r="AR18" i="1"/>
  <c r="AP18" i="1"/>
  <c r="AS18" i="1"/>
  <c r="AQ18" i="1"/>
  <c r="AS34" i="1"/>
  <c r="AR34" i="1"/>
  <c r="AQ34" i="1"/>
  <c r="AP34" i="1"/>
  <c r="AM27" i="1"/>
  <c r="AG229" i="1"/>
  <c r="AD29" i="1"/>
  <c r="AF29" i="1" s="1"/>
  <c r="AF28" i="1"/>
  <c r="AD30" i="1"/>
  <c r="AO19" i="1"/>
  <c r="AV20" i="1"/>
  <c r="AO35" i="1"/>
  <c r="AV36" i="1"/>
  <c r="H19" i="1"/>
  <c r="AT17" i="1"/>
  <c r="AC34" i="1"/>
  <c r="E18" i="1"/>
  <c r="D17" i="1"/>
  <c r="AK234" i="1"/>
  <c r="AL234" i="1"/>
  <c r="F16" i="1"/>
  <c r="G16" i="1"/>
  <c r="AI236" i="1"/>
  <c r="AJ236" i="1" s="1"/>
  <c r="AH237" i="1"/>
  <c r="AI220" i="1"/>
  <c r="AJ220" i="1" s="1"/>
  <c r="T22" i="1"/>
  <c r="A20" i="1"/>
  <c r="AK218" i="1"/>
  <c r="AL218" i="1"/>
  <c r="AT18" i="1" l="1"/>
  <c r="AT34" i="1"/>
  <c r="AR35" i="1"/>
  <c r="AQ35" i="1"/>
  <c r="AP35" i="1"/>
  <c r="AS35" i="1"/>
  <c r="AR19" i="1"/>
  <c r="AQ19" i="1"/>
  <c r="AP19" i="1"/>
  <c r="AS19" i="1"/>
  <c r="AG230" i="1"/>
  <c r="AM28" i="1"/>
  <c r="AF30" i="1"/>
  <c r="AM29" i="1"/>
  <c r="AO20" i="1"/>
  <c r="AV21" i="1"/>
  <c r="AO36" i="1"/>
  <c r="AV37" i="1"/>
  <c r="H20" i="1"/>
  <c r="AC35" i="1"/>
  <c r="E19" i="1"/>
  <c r="AK235" i="1"/>
  <c r="AL235" i="1"/>
  <c r="D18" i="1"/>
  <c r="G18" i="1" s="1"/>
  <c r="F17" i="1"/>
  <c r="G17" i="1"/>
  <c r="AH238" i="1"/>
  <c r="AI237" i="1"/>
  <c r="AJ237" i="1" s="1"/>
  <c r="AI221" i="1"/>
  <c r="AJ221" i="1" s="1"/>
  <c r="T23" i="1"/>
  <c r="AK219" i="1"/>
  <c r="AL219" i="1"/>
  <c r="A21" i="1"/>
  <c r="AT19" i="1" l="1"/>
  <c r="AT35" i="1"/>
  <c r="AS36" i="1"/>
  <c r="AR36" i="1"/>
  <c r="AP36" i="1"/>
  <c r="AQ36" i="1"/>
  <c r="AS20" i="1"/>
  <c r="AR20" i="1"/>
  <c r="AP20" i="1"/>
  <c r="AQ20" i="1"/>
  <c r="AG231" i="1"/>
  <c r="AD31" i="1"/>
  <c r="AO21" i="1"/>
  <c r="AV22" i="1"/>
  <c r="AO37" i="1"/>
  <c r="AV38" i="1"/>
  <c r="H21" i="1"/>
  <c r="AC36" i="1"/>
  <c r="E20" i="1"/>
  <c r="AL236" i="1"/>
  <c r="AK236" i="1"/>
  <c r="F18" i="1"/>
  <c r="D19" i="1"/>
  <c r="AH239" i="1"/>
  <c r="AI238" i="1"/>
  <c r="AJ238" i="1" s="1"/>
  <c r="AK220" i="1"/>
  <c r="T24" i="1"/>
  <c r="A22" i="1"/>
  <c r="AI222" i="1"/>
  <c r="AJ222" i="1" s="1"/>
  <c r="AV23" i="1" s="1"/>
  <c r="AL220" i="1"/>
  <c r="AT36" i="1" l="1"/>
  <c r="AT20" i="1"/>
  <c r="AR21" i="1"/>
  <c r="AQ21" i="1"/>
  <c r="AP21" i="1"/>
  <c r="AS21" i="1"/>
  <c r="AS37" i="1"/>
  <c r="AR37" i="1"/>
  <c r="AQ37" i="1"/>
  <c r="AP37" i="1"/>
  <c r="AM30" i="1"/>
  <c r="AF31" i="1"/>
  <c r="AG232" i="1"/>
  <c r="AD32" i="1"/>
  <c r="AO38" i="1"/>
  <c r="AV39" i="1"/>
  <c r="H22" i="1"/>
  <c r="AD13" i="1"/>
  <c r="AO22" i="1"/>
  <c r="E21" i="1"/>
  <c r="AC37" i="1"/>
  <c r="AK237" i="1"/>
  <c r="AL237" i="1"/>
  <c r="D20" i="1"/>
  <c r="F19" i="1"/>
  <c r="G19" i="1"/>
  <c r="AH240" i="1"/>
  <c r="AI239" i="1"/>
  <c r="AJ239" i="1" s="1"/>
  <c r="T25" i="1"/>
  <c r="AK221" i="1"/>
  <c r="AL221" i="1"/>
  <c r="AI223" i="1"/>
  <c r="AJ223" i="1" s="1"/>
  <c r="AV24" i="1" s="1"/>
  <c r="A23" i="1"/>
  <c r="AT21" i="1" l="1"/>
  <c r="AT37" i="1"/>
  <c r="AS38" i="1"/>
  <c r="AR38" i="1"/>
  <c r="AQ38" i="1"/>
  <c r="AP38" i="1"/>
  <c r="AR22" i="1"/>
  <c r="AP22" i="1"/>
  <c r="AS22" i="1"/>
  <c r="AQ22" i="1"/>
  <c r="AM31" i="1"/>
  <c r="AF32" i="1"/>
  <c r="AG233" i="1"/>
  <c r="AD33" i="1"/>
  <c r="AO39" i="1"/>
  <c r="AV40" i="1"/>
  <c r="H23" i="1"/>
  <c r="AL222" i="1"/>
  <c r="AO23" i="1"/>
  <c r="AC38" i="1"/>
  <c r="E22" i="1"/>
  <c r="AL238" i="1"/>
  <c r="AK238" i="1"/>
  <c r="F20" i="1"/>
  <c r="G20" i="1"/>
  <c r="D21" i="1"/>
  <c r="AI240" i="1"/>
  <c r="AJ240" i="1" s="1"/>
  <c r="AH241" i="1"/>
  <c r="AH242" i="1" s="1"/>
  <c r="AI224" i="1"/>
  <c r="AJ224" i="1" s="1"/>
  <c r="AV25" i="1" s="1"/>
  <c r="AM11" i="1"/>
  <c r="AA10" i="1" s="1"/>
  <c r="AF12" i="1"/>
  <c r="A24" i="1"/>
  <c r="T26" i="1"/>
  <c r="AK222" i="1"/>
  <c r="AR23" i="1" l="1"/>
  <c r="AQ23" i="1"/>
  <c r="AP23" i="1"/>
  <c r="AS23" i="1"/>
  <c r="AS39" i="1"/>
  <c r="AR39" i="1"/>
  <c r="AQ39" i="1"/>
  <c r="AP39" i="1"/>
  <c r="AT38" i="1"/>
  <c r="AM32" i="1"/>
  <c r="AG234" i="1"/>
  <c r="AD34" i="1"/>
  <c r="AF33" i="1"/>
  <c r="AO40" i="1"/>
  <c r="AV41" i="1"/>
  <c r="H24" i="1"/>
  <c r="AT22" i="1"/>
  <c r="AL224" i="1"/>
  <c r="AO24" i="1"/>
  <c r="E23" i="1"/>
  <c r="AC39" i="1"/>
  <c r="AD16" i="1"/>
  <c r="AG12" i="1"/>
  <c r="AL239" i="1"/>
  <c r="D22" i="1"/>
  <c r="F21" i="1"/>
  <c r="G21" i="1"/>
  <c r="AK239" i="1"/>
  <c r="AI242" i="1"/>
  <c r="AJ242" i="1" s="1"/>
  <c r="AH243" i="1"/>
  <c r="AI241" i="1"/>
  <c r="AJ241" i="1" s="1"/>
  <c r="AK223" i="1"/>
  <c r="T27" i="1"/>
  <c r="AL223" i="1"/>
  <c r="A25" i="1"/>
  <c r="AT39" i="1" l="1"/>
  <c r="AS40" i="1"/>
  <c r="AR40" i="1"/>
  <c r="AQ40" i="1"/>
  <c r="AP40" i="1"/>
  <c r="AS24" i="1"/>
  <c r="AR24" i="1"/>
  <c r="AP24" i="1"/>
  <c r="AQ24" i="1"/>
  <c r="AM33" i="1"/>
  <c r="AG235" i="1"/>
  <c r="AD35" i="1"/>
  <c r="AF34" i="1"/>
  <c r="AO41" i="1"/>
  <c r="AV42" i="1"/>
  <c r="AO42" i="1"/>
  <c r="AV43" i="1"/>
  <c r="H25" i="1"/>
  <c r="AT23" i="1"/>
  <c r="AC40" i="1"/>
  <c r="E24" i="1"/>
  <c r="AK240" i="1"/>
  <c r="AL241" i="1"/>
  <c r="AK241" i="1"/>
  <c r="AL240" i="1"/>
  <c r="D23" i="1"/>
  <c r="F22" i="1"/>
  <c r="G22" i="1"/>
  <c r="AI243" i="1"/>
  <c r="AJ243" i="1" s="1"/>
  <c r="AH244" i="1"/>
  <c r="A26" i="1"/>
  <c r="T28" i="1"/>
  <c r="AT40" i="1" l="1"/>
  <c r="AS41" i="1"/>
  <c r="AR41" i="1"/>
  <c r="AQ41" i="1"/>
  <c r="AP41" i="1"/>
  <c r="AS42" i="1"/>
  <c r="AR42" i="1"/>
  <c r="AQ42" i="1"/>
  <c r="AP42" i="1"/>
  <c r="AM34" i="1"/>
  <c r="AG236" i="1"/>
  <c r="AD36" i="1"/>
  <c r="AF35" i="1"/>
  <c r="AO43" i="1"/>
  <c r="AV44" i="1"/>
  <c r="H26" i="1"/>
  <c r="AT24" i="1"/>
  <c r="AC41" i="1"/>
  <c r="E25" i="1"/>
  <c r="AK242" i="1"/>
  <c r="AL242" i="1"/>
  <c r="F23" i="1"/>
  <c r="G23" i="1"/>
  <c r="D24" i="1"/>
  <c r="AH245" i="1"/>
  <c r="AI244" i="1"/>
  <c r="AJ244" i="1" s="1"/>
  <c r="T29" i="1"/>
  <c r="A27" i="1"/>
  <c r="AT41" i="1" l="1"/>
  <c r="AT42" i="1"/>
  <c r="AS43" i="1"/>
  <c r="AR43" i="1"/>
  <c r="AQ43" i="1"/>
  <c r="AP43" i="1"/>
  <c r="AG237" i="1"/>
  <c r="AD37" i="1"/>
  <c r="AM35" i="1"/>
  <c r="AF36" i="1"/>
  <c r="AO44" i="1"/>
  <c r="AV45" i="1"/>
  <c r="H27" i="1"/>
  <c r="AC42" i="1"/>
  <c r="E26" i="1"/>
  <c r="AL243" i="1"/>
  <c r="AK243" i="1"/>
  <c r="D25" i="1"/>
  <c r="F24" i="1"/>
  <c r="G24" i="1"/>
  <c r="AI245" i="1"/>
  <c r="AJ245" i="1" s="1"/>
  <c r="AH246" i="1"/>
  <c r="T30" i="1"/>
  <c r="A28" i="1"/>
  <c r="AT43" i="1" l="1"/>
  <c r="AS44" i="1"/>
  <c r="AR44" i="1"/>
  <c r="AQ44" i="1"/>
  <c r="AP44" i="1"/>
  <c r="AM36" i="1"/>
  <c r="AF37" i="1"/>
  <c r="AG238" i="1"/>
  <c r="AD38" i="1"/>
  <c r="AF38" i="1" s="1"/>
  <c r="AO45" i="1"/>
  <c r="AV46" i="1"/>
  <c r="H28" i="1"/>
  <c r="E27" i="1"/>
  <c r="AC43" i="1"/>
  <c r="AK244" i="1"/>
  <c r="AL244" i="1"/>
  <c r="F25" i="1"/>
  <c r="G25" i="1"/>
  <c r="D26" i="1"/>
  <c r="AI246" i="1"/>
  <c r="AJ246" i="1" s="1"/>
  <c r="AH247" i="1"/>
  <c r="T31" i="1"/>
  <c r="A29" i="1"/>
  <c r="AT44" i="1" l="1"/>
  <c r="AS45" i="1"/>
  <c r="AR45" i="1"/>
  <c r="AQ45" i="1"/>
  <c r="AP45" i="1"/>
  <c r="H29" i="1"/>
  <c r="AG239" i="1"/>
  <c r="AD39" i="1"/>
  <c r="AF39" i="1" s="1"/>
  <c r="AM37" i="1"/>
  <c r="AO46" i="1"/>
  <c r="AV47" i="1"/>
  <c r="AC44" i="1"/>
  <c r="E28" i="1"/>
  <c r="AL245" i="1"/>
  <c r="AD17" i="1"/>
  <c r="F26" i="1"/>
  <c r="G26" i="1"/>
  <c r="D27" i="1"/>
  <c r="AI247" i="1"/>
  <c r="AJ247" i="1" s="1"/>
  <c r="AH248" i="1"/>
  <c r="AK245" i="1"/>
  <c r="A30" i="1"/>
  <c r="T32" i="1"/>
  <c r="H30" i="1" l="1"/>
  <c r="AS46" i="1"/>
  <c r="AR46" i="1"/>
  <c r="AQ46" i="1"/>
  <c r="AP46" i="1"/>
  <c r="AT45" i="1"/>
  <c r="AG240" i="1"/>
  <c r="AD41" i="1" s="1"/>
  <c r="AD40" i="1"/>
  <c r="AM38" i="1"/>
  <c r="AO47" i="1"/>
  <c r="AV48" i="1"/>
  <c r="E29" i="1"/>
  <c r="AC45" i="1"/>
  <c r="AK246" i="1"/>
  <c r="AL246" i="1"/>
  <c r="D28" i="1"/>
  <c r="F27" i="1"/>
  <c r="G27" i="1"/>
  <c r="AI248" i="1"/>
  <c r="AJ248" i="1" s="1"/>
  <c r="AH249" i="1"/>
  <c r="A31" i="1"/>
  <c r="T33" i="1"/>
  <c r="H31" i="1" l="1"/>
  <c r="AT46" i="1"/>
  <c r="AS47" i="1"/>
  <c r="AR47" i="1"/>
  <c r="AQ47" i="1"/>
  <c r="AP47" i="1"/>
  <c r="AM40" i="1"/>
  <c r="AM39" i="1"/>
  <c r="AF41" i="1"/>
  <c r="AF40" i="1"/>
  <c r="AG241" i="1"/>
  <c r="AO48" i="1"/>
  <c r="AV49" i="1"/>
  <c r="AC46" i="1"/>
  <c r="E30" i="1"/>
  <c r="AK247" i="1"/>
  <c r="AL247" i="1"/>
  <c r="F28" i="1"/>
  <c r="G28" i="1"/>
  <c r="D29" i="1"/>
  <c r="AI249" i="1"/>
  <c r="AJ249" i="1" s="1"/>
  <c r="AH250" i="1"/>
  <c r="T34" i="1"/>
  <c r="A32" i="1"/>
  <c r="H32" i="1" l="1"/>
  <c r="AT47" i="1"/>
  <c r="AS48" i="1"/>
  <c r="AR48" i="1"/>
  <c r="AQ48" i="1"/>
  <c r="AP48" i="1"/>
  <c r="AG242" i="1"/>
  <c r="AD42" i="1"/>
  <c r="AO49" i="1"/>
  <c r="AV50" i="1"/>
  <c r="E31" i="1"/>
  <c r="AC47" i="1"/>
  <c r="AK248" i="1"/>
  <c r="AL248" i="1"/>
  <c r="F29" i="1"/>
  <c r="G29" i="1"/>
  <c r="D30" i="1"/>
  <c r="AH251" i="1"/>
  <c r="AI250" i="1"/>
  <c r="AJ250" i="1" s="1"/>
  <c r="A33" i="1"/>
  <c r="T35" i="1"/>
  <c r="H33" i="1" l="1"/>
  <c r="AT48" i="1"/>
  <c r="AS49" i="1"/>
  <c r="AR49" i="1"/>
  <c r="AQ49" i="1"/>
  <c r="AP49" i="1"/>
  <c r="AG243" i="1"/>
  <c r="AD43" i="1"/>
  <c r="AF43" i="1" s="1"/>
  <c r="AM41" i="1"/>
  <c r="AF42" i="1"/>
  <c r="AO50" i="1"/>
  <c r="AV51" i="1"/>
  <c r="AK370" i="1"/>
  <c r="AC48" i="1"/>
  <c r="E32" i="1"/>
  <c r="AL249" i="1"/>
  <c r="AK249" i="1"/>
  <c r="D31" i="1"/>
  <c r="G31" i="1" s="1"/>
  <c r="F30" i="1"/>
  <c r="G30" i="1"/>
  <c r="AI251" i="1"/>
  <c r="AJ251" i="1" s="1"/>
  <c r="AH252" i="1"/>
  <c r="T36" i="1"/>
  <c r="A34" i="1"/>
  <c r="H34" i="1" l="1"/>
  <c r="AS50" i="1"/>
  <c r="AR50" i="1"/>
  <c r="AQ50" i="1"/>
  <c r="AP50" i="1"/>
  <c r="AT49" i="1"/>
  <c r="AM42" i="1"/>
  <c r="AG244" i="1"/>
  <c r="AD44" i="1"/>
  <c r="AF44" i="1" s="1"/>
  <c r="AO51" i="1"/>
  <c r="AV52" i="1"/>
  <c r="E33" i="1"/>
  <c r="AC49" i="1"/>
  <c r="AK250" i="1"/>
  <c r="AL250" i="1"/>
  <c r="F31" i="1"/>
  <c r="D32" i="1"/>
  <c r="AI252" i="1"/>
  <c r="AJ252" i="1" s="1"/>
  <c r="AH253" i="1"/>
  <c r="A35" i="1"/>
  <c r="T37" i="1"/>
  <c r="T38" i="1" s="1"/>
  <c r="T39" i="1" s="1"/>
  <c r="T40" i="1" s="1"/>
  <c r="T41" i="1" s="1"/>
  <c r="T42" i="1" s="1"/>
  <c r="T43" i="1" s="1"/>
  <c r="T44" i="1" s="1"/>
  <c r="H35" i="1" l="1"/>
  <c r="AT50" i="1"/>
  <c r="AS51" i="1"/>
  <c r="AR51" i="1"/>
  <c r="AQ51" i="1"/>
  <c r="AP51" i="1"/>
  <c r="AG245" i="1"/>
  <c r="AD46" i="1" s="1"/>
  <c r="AD45" i="1"/>
  <c r="AF45" i="1" s="1"/>
  <c r="AM43" i="1"/>
  <c r="AO52" i="1"/>
  <c r="AV53" i="1"/>
  <c r="AC50" i="1"/>
  <c r="E34" i="1"/>
  <c r="AL251" i="1"/>
  <c r="AD18" i="1"/>
  <c r="D33" i="1"/>
  <c r="F32" i="1"/>
  <c r="G32" i="1"/>
  <c r="AH254" i="1"/>
  <c r="AI253" i="1"/>
  <c r="AJ253" i="1" s="1"/>
  <c r="AK251" i="1"/>
  <c r="AM12" i="1"/>
  <c r="AF13" i="1"/>
  <c r="A36" i="1"/>
  <c r="H36" i="1" l="1"/>
  <c r="AT51" i="1"/>
  <c r="AS52" i="1"/>
  <c r="AR52" i="1"/>
  <c r="AQ52" i="1"/>
  <c r="AP52" i="1"/>
  <c r="AM45" i="1"/>
  <c r="AM44" i="1"/>
  <c r="AF46" i="1"/>
  <c r="AG246" i="1"/>
  <c r="AO53" i="1"/>
  <c r="AV54" i="1"/>
  <c r="E35" i="1"/>
  <c r="AC51" i="1"/>
  <c r="AK252" i="1"/>
  <c r="AL252" i="1"/>
  <c r="D34" i="1"/>
  <c r="G34" i="1" s="1"/>
  <c r="F33" i="1"/>
  <c r="G33" i="1"/>
  <c r="AI254" i="1"/>
  <c r="AJ254" i="1" s="1"/>
  <c r="AH255" i="1"/>
  <c r="A37" i="1"/>
  <c r="AT52" i="1" l="1"/>
  <c r="AS53" i="1"/>
  <c r="AR53" i="1"/>
  <c r="AQ53" i="1"/>
  <c r="AP53" i="1"/>
  <c r="AG247" i="1"/>
  <c r="AD47" i="1"/>
  <c r="AD48" i="1"/>
  <c r="AO54" i="1"/>
  <c r="AV55" i="1"/>
  <c r="H37" i="1"/>
  <c r="A38" i="1"/>
  <c r="A39" i="1" s="1"/>
  <c r="A40" i="1" s="1"/>
  <c r="A41" i="1" s="1"/>
  <c r="A42" i="1" s="1"/>
  <c r="A43" i="1" s="1"/>
  <c r="A44" i="1" s="1"/>
  <c r="AC52" i="1"/>
  <c r="E36" i="1"/>
  <c r="AL253" i="1"/>
  <c r="AK253" i="1"/>
  <c r="F34" i="1"/>
  <c r="D35" i="1"/>
  <c r="AH256" i="1"/>
  <c r="AI255" i="1"/>
  <c r="AJ255" i="1" s="1"/>
  <c r="AT53" i="1" l="1"/>
  <c r="AS54" i="1"/>
  <c r="AR54" i="1"/>
  <c r="AQ54" i="1"/>
  <c r="AP54" i="1"/>
  <c r="AM46" i="1"/>
  <c r="AF48" i="1"/>
  <c r="AF47" i="1"/>
  <c r="AM47" i="1"/>
  <c r="AG248" i="1"/>
  <c r="AO55" i="1"/>
  <c r="AV56" i="1"/>
  <c r="AC53" i="1"/>
  <c r="E37" i="1"/>
  <c r="E38" i="1" s="1"/>
  <c r="E39" i="1" s="1"/>
  <c r="E40" i="1" s="1"/>
  <c r="AK254" i="1"/>
  <c r="AL254" i="1"/>
  <c r="F35" i="1"/>
  <c r="G35" i="1"/>
  <c r="D36" i="1"/>
  <c r="AI256" i="1"/>
  <c r="AJ256" i="1" s="1"/>
  <c r="AH257" i="1"/>
  <c r="AT54" i="1" l="1"/>
  <c r="AS55" i="1"/>
  <c r="AR55" i="1"/>
  <c r="AQ55" i="1"/>
  <c r="AP55" i="1"/>
  <c r="AG249" i="1"/>
  <c r="AD49" i="1"/>
  <c r="AO56" i="1"/>
  <c r="AV57" i="1"/>
  <c r="AC54" i="1"/>
  <c r="AK255" i="1"/>
  <c r="AL255" i="1"/>
  <c r="F36" i="1"/>
  <c r="G36" i="1"/>
  <c r="D37" i="1"/>
  <c r="D38" i="1" s="1"/>
  <c r="D39" i="1" s="1"/>
  <c r="D40" i="1" s="1"/>
  <c r="AI257" i="1"/>
  <c r="AJ257" i="1" s="1"/>
  <c r="AH258" i="1"/>
  <c r="AT55" i="1" l="1"/>
  <c r="AS56" i="1"/>
  <c r="AR56" i="1"/>
  <c r="AQ56" i="1"/>
  <c r="AP56" i="1"/>
  <c r="AM48" i="1"/>
  <c r="AF49" i="1"/>
  <c r="AG250" i="1"/>
  <c r="AD50" i="1"/>
  <c r="AO57" i="1"/>
  <c r="AV58" i="1"/>
  <c r="G40" i="1"/>
  <c r="G39" i="1"/>
  <c r="G38" i="1"/>
  <c r="AC55" i="1"/>
  <c r="F37" i="1"/>
  <c r="F38" i="1" s="1"/>
  <c r="F39" i="1" s="1"/>
  <c r="F40" i="1" s="1"/>
  <c r="AK256" i="1"/>
  <c r="AL256" i="1"/>
  <c r="G37" i="1"/>
  <c r="AI258" i="1"/>
  <c r="AJ258" i="1" s="1"/>
  <c r="AH259" i="1"/>
  <c r="AT56" i="1" l="1"/>
  <c r="AS57" i="1"/>
  <c r="AR57" i="1"/>
  <c r="AQ57" i="1"/>
  <c r="AP57" i="1"/>
  <c r="AM49" i="1"/>
  <c r="AG251" i="1"/>
  <c r="AD51" i="1"/>
  <c r="AF50" i="1"/>
  <c r="AO58" i="1"/>
  <c r="AV59" i="1"/>
  <c r="AC56" i="1"/>
  <c r="AL257" i="1"/>
  <c r="AD19" i="1"/>
  <c r="AH260" i="1"/>
  <c r="AI259" i="1"/>
  <c r="AJ259" i="1" s="1"/>
  <c r="AK257" i="1"/>
  <c r="AT57" i="1" l="1"/>
  <c r="AS58" i="1"/>
  <c r="AR58" i="1"/>
  <c r="AQ58" i="1"/>
  <c r="AP58" i="1"/>
  <c r="AM50" i="1"/>
  <c r="AG252" i="1"/>
  <c r="AD52" i="1"/>
  <c r="AF51" i="1"/>
  <c r="AO59" i="1"/>
  <c r="AV60" i="1"/>
  <c r="AC57" i="1"/>
  <c r="AK258" i="1"/>
  <c r="AL258" i="1"/>
  <c r="AM18" i="1"/>
  <c r="AF19" i="1"/>
  <c r="AI260" i="1"/>
  <c r="AJ260" i="1" s="1"/>
  <c r="AH261" i="1"/>
  <c r="T45" i="1"/>
  <c r="AT58" i="1" l="1"/>
  <c r="AS59" i="1"/>
  <c r="AR59" i="1"/>
  <c r="AQ59" i="1"/>
  <c r="AP59" i="1"/>
  <c r="AM51" i="1"/>
  <c r="AG253" i="1"/>
  <c r="AD53" i="1"/>
  <c r="AF52" i="1"/>
  <c r="AO60" i="1"/>
  <c r="AV61" i="1"/>
  <c r="AC58" i="1"/>
  <c r="AK259" i="1"/>
  <c r="AL259" i="1"/>
  <c r="AI261" i="1"/>
  <c r="AJ261" i="1" s="1"/>
  <c r="AH262" i="1"/>
  <c r="T46" i="1"/>
  <c r="AT59" i="1" l="1"/>
  <c r="AS60" i="1"/>
  <c r="AR60" i="1"/>
  <c r="AQ60" i="1"/>
  <c r="AP60" i="1"/>
  <c r="AM52" i="1"/>
  <c r="AG254" i="1"/>
  <c r="AD54" i="1"/>
  <c r="AF53" i="1"/>
  <c r="AO61" i="1"/>
  <c r="AV62" i="1"/>
  <c r="AC59" i="1"/>
  <c r="AK260" i="1"/>
  <c r="AL260" i="1"/>
  <c r="AI262" i="1"/>
  <c r="AJ262" i="1" s="1"/>
  <c r="AH263" i="1"/>
  <c r="T47" i="1"/>
  <c r="A45" i="1"/>
  <c r="AT60" i="1" l="1"/>
  <c r="AS61" i="1"/>
  <c r="AR61" i="1"/>
  <c r="AQ61" i="1"/>
  <c r="AP61" i="1"/>
  <c r="AM53" i="1"/>
  <c r="AG255" i="1"/>
  <c r="AD55" i="1"/>
  <c r="AF54" i="1"/>
  <c r="AO62" i="1"/>
  <c r="AV63" i="1"/>
  <c r="AC60" i="1"/>
  <c r="AK261" i="1"/>
  <c r="AL261" i="1"/>
  <c r="AI263" i="1"/>
  <c r="AJ263" i="1" s="1"/>
  <c r="AH264" i="1"/>
  <c r="T48" i="1"/>
  <c r="A46" i="1"/>
  <c r="AT61" i="1" l="1"/>
  <c r="AS62" i="1"/>
  <c r="AR62" i="1"/>
  <c r="AQ62" i="1"/>
  <c r="AP62" i="1"/>
  <c r="AM54" i="1"/>
  <c r="AG256" i="1"/>
  <c r="AD56" i="1"/>
  <c r="AF55" i="1"/>
  <c r="AO63" i="1"/>
  <c r="AV64" i="1"/>
  <c r="AC61" i="1"/>
  <c r="AL262" i="1"/>
  <c r="AK262" i="1"/>
  <c r="AI264" i="1"/>
  <c r="AJ264" i="1" s="1"/>
  <c r="AH265" i="1"/>
  <c r="T49" i="1"/>
  <c r="A47" i="1"/>
  <c r="AT62" i="1" l="1"/>
  <c r="AS63" i="1"/>
  <c r="AR63" i="1"/>
  <c r="AQ63" i="1"/>
  <c r="AP63" i="1"/>
  <c r="AM55" i="1"/>
  <c r="AG257" i="1"/>
  <c r="AD57" i="1"/>
  <c r="AF56" i="1"/>
  <c r="AO64" i="1"/>
  <c r="AV65" i="1"/>
  <c r="AC62" i="1"/>
  <c r="AL263" i="1"/>
  <c r="AD20" i="1"/>
  <c r="AH266" i="1"/>
  <c r="AI265" i="1"/>
  <c r="AJ265" i="1" s="1"/>
  <c r="AK263" i="1"/>
  <c r="AM13" i="1"/>
  <c r="AF14" i="1"/>
  <c r="A48" i="1"/>
  <c r="T50" i="1"/>
  <c r="AT63" i="1" l="1"/>
  <c r="AS64" i="1"/>
  <c r="AR64" i="1"/>
  <c r="AQ64" i="1"/>
  <c r="AP64" i="1"/>
  <c r="AM56" i="1"/>
  <c r="AG258" i="1"/>
  <c r="AF57" i="1"/>
  <c r="AD58" i="1"/>
  <c r="AO65" i="1"/>
  <c r="AV66" i="1"/>
  <c r="AC63" i="1"/>
  <c r="AK264" i="1"/>
  <c r="AL264" i="1"/>
  <c r="AM19" i="1"/>
  <c r="AF20" i="1"/>
  <c r="AI266" i="1"/>
  <c r="AJ266" i="1" s="1"/>
  <c r="AH267" i="1"/>
  <c r="T51" i="1"/>
  <c r="A49" i="1"/>
  <c r="AT64" i="1" l="1"/>
  <c r="AS65" i="1"/>
  <c r="AR65" i="1"/>
  <c r="AQ65" i="1"/>
  <c r="AP65" i="1"/>
  <c r="AM57" i="1"/>
  <c r="AG259" i="1"/>
  <c r="AD59" i="1"/>
  <c r="AF58" i="1"/>
  <c r="AO66" i="1"/>
  <c r="AV67" i="1"/>
  <c r="AC64" i="1"/>
  <c r="AK265" i="1"/>
  <c r="AL265" i="1"/>
  <c r="AI267" i="1"/>
  <c r="AJ267" i="1" s="1"/>
  <c r="AH268" i="1"/>
  <c r="A50" i="1"/>
  <c r="T52" i="1"/>
  <c r="AT65" i="1" l="1"/>
  <c r="AS66" i="1"/>
  <c r="AR66" i="1"/>
  <c r="AQ66" i="1"/>
  <c r="AP66" i="1"/>
  <c r="AM58" i="1"/>
  <c r="AG260" i="1"/>
  <c r="AD60" i="1"/>
  <c r="AF59" i="1"/>
  <c r="AO67" i="1"/>
  <c r="AV68" i="1"/>
  <c r="AC65" i="1"/>
  <c r="AK266" i="1"/>
  <c r="AL266" i="1"/>
  <c r="AI268" i="1"/>
  <c r="AJ268" i="1" s="1"/>
  <c r="AH269" i="1"/>
  <c r="T53" i="1"/>
  <c r="A51" i="1"/>
  <c r="AT66" i="1" l="1"/>
  <c r="AS67" i="1"/>
  <c r="AR67" i="1"/>
  <c r="AQ67" i="1"/>
  <c r="AP67" i="1"/>
  <c r="AM59" i="1"/>
  <c r="AG261" i="1"/>
  <c r="AD61" i="1"/>
  <c r="AF60" i="1"/>
  <c r="AO68" i="1"/>
  <c r="AV69" i="1"/>
  <c r="AC66" i="1"/>
  <c r="AK267" i="1"/>
  <c r="AL267" i="1"/>
  <c r="AI269" i="1"/>
  <c r="AJ269" i="1" s="1"/>
  <c r="AH270" i="1"/>
  <c r="A52" i="1"/>
  <c r="T54" i="1"/>
  <c r="AT67" i="1" l="1"/>
  <c r="AS68" i="1"/>
  <c r="AR68" i="1"/>
  <c r="AQ68" i="1"/>
  <c r="AP68" i="1"/>
  <c r="AM60" i="1"/>
  <c r="AG262" i="1"/>
  <c r="AD62" i="1"/>
  <c r="AF61" i="1"/>
  <c r="AO69" i="1"/>
  <c r="AV70" i="1"/>
  <c r="AC67" i="1"/>
  <c r="AK268" i="1"/>
  <c r="AL268" i="1"/>
  <c r="AH271" i="1"/>
  <c r="AI270" i="1"/>
  <c r="AJ270" i="1" s="1"/>
  <c r="T55" i="1"/>
  <c r="A53" i="1"/>
  <c r="AT68" i="1" l="1"/>
  <c r="AS69" i="1"/>
  <c r="AR69" i="1"/>
  <c r="AQ69" i="1"/>
  <c r="AP69" i="1"/>
  <c r="AM61" i="1"/>
  <c r="AG263" i="1"/>
  <c r="AD63" i="1"/>
  <c r="AF62" i="1"/>
  <c r="AO70" i="1"/>
  <c r="AV71" i="1"/>
  <c r="AC68" i="1"/>
  <c r="AL269" i="1"/>
  <c r="AD21" i="1"/>
  <c r="AK269" i="1"/>
  <c r="AI271" i="1"/>
  <c r="AJ271" i="1" s="1"/>
  <c r="AH272" i="1"/>
  <c r="T56" i="1"/>
  <c r="A54" i="1"/>
  <c r="AT69" i="1" l="1"/>
  <c r="AS70" i="1"/>
  <c r="AR70" i="1"/>
  <c r="AQ70" i="1"/>
  <c r="AP70" i="1"/>
  <c r="AM62" i="1"/>
  <c r="AG264" i="1"/>
  <c r="AD64" i="1"/>
  <c r="AF63" i="1"/>
  <c r="AO71" i="1"/>
  <c r="AV72" i="1"/>
  <c r="AC69" i="1"/>
  <c r="AK270" i="1"/>
  <c r="AL270" i="1"/>
  <c r="AI272" i="1"/>
  <c r="AJ272" i="1" s="1"/>
  <c r="AH273" i="1"/>
  <c r="AM20" i="1"/>
  <c r="AF21" i="1"/>
  <c r="T57" i="1"/>
  <c r="A55" i="1"/>
  <c r="AT70" i="1" l="1"/>
  <c r="AS71" i="1"/>
  <c r="AR71" i="1"/>
  <c r="AQ71" i="1"/>
  <c r="AP71" i="1"/>
  <c r="AM63" i="1"/>
  <c r="AG265" i="1"/>
  <c r="AD65" i="1"/>
  <c r="AF64" i="1"/>
  <c r="AO72" i="1"/>
  <c r="AV73" i="1"/>
  <c r="AC70" i="1"/>
  <c r="AK271" i="1"/>
  <c r="AL271" i="1"/>
  <c r="AH274" i="1"/>
  <c r="AI273" i="1"/>
  <c r="AJ273" i="1" s="1"/>
  <c r="A56" i="1"/>
  <c r="T58" i="1"/>
  <c r="AT71" i="1" l="1"/>
  <c r="AS72" i="1"/>
  <c r="AR72" i="1"/>
  <c r="AQ72" i="1"/>
  <c r="AP72" i="1"/>
  <c r="AM64" i="1"/>
  <c r="AG266" i="1"/>
  <c r="AD66" i="1"/>
  <c r="AF65" i="1"/>
  <c r="AO73" i="1"/>
  <c r="AV74" i="1"/>
  <c r="AC71" i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L272" i="1"/>
  <c r="AK272" i="1"/>
  <c r="AI274" i="1"/>
  <c r="AJ274" i="1" s="1"/>
  <c r="AH275" i="1"/>
  <c r="A57" i="1"/>
  <c r="T59" i="1"/>
  <c r="AT72" i="1" l="1"/>
  <c r="AS73" i="1"/>
  <c r="AR73" i="1"/>
  <c r="AQ73" i="1"/>
  <c r="AP73" i="1"/>
  <c r="AM65" i="1"/>
  <c r="AG267" i="1"/>
  <c r="AD67" i="1"/>
  <c r="AF66" i="1"/>
  <c r="AO74" i="1"/>
  <c r="AV75" i="1"/>
  <c r="AC129" i="1"/>
  <c r="AL273" i="1"/>
  <c r="AK273" i="1"/>
  <c r="AH276" i="1"/>
  <c r="AI275" i="1"/>
  <c r="AJ275" i="1" s="1"/>
  <c r="A58" i="1"/>
  <c r="T60" i="1"/>
  <c r="AT73" i="1" l="1"/>
  <c r="AS74" i="1"/>
  <c r="AR74" i="1"/>
  <c r="AQ74" i="1"/>
  <c r="AP74" i="1"/>
  <c r="AM66" i="1"/>
  <c r="AG268" i="1"/>
  <c r="AD68" i="1"/>
  <c r="AF67" i="1"/>
  <c r="AO75" i="1"/>
  <c r="AV76" i="1"/>
  <c r="AC130" i="1"/>
  <c r="AL274" i="1"/>
  <c r="AK274" i="1"/>
  <c r="AI276" i="1"/>
  <c r="AJ276" i="1" s="1"/>
  <c r="AH277" i="1"/>
  <c r="A59" i="1"/>
  <c r="T61" i="1"/>
  <c r="AT74" i="1" l="1"/>
  <c r="AS75" i="1"/>
  <c r="AR75" i="1"/>
  <c r="AQ75" i="1"/>
  <c r="AP75" i="1"/>
  <c r="AM67" i="1"/>
  <c r="AG269" i="1"/>
  <c r="AD69" i="1"/>
  <c r="AI69" i="1" s="1"/>
  <c r="AF68" i="1"/>
  <c r="AI59" i="1"/>
  <c r="AI60" i="1"/>
  <c r="AI61" i="1"/>
  <c r="AI62" i="1"/>
  <c r="AI63" i="1"/>
  <c r="AI64" i="1"/>
  <c r="AI65" i="1"/>
  <c r="AI66" i="1"/>
  <c r="AI67" i="1"/>
  <c r="AI68" i="1"/>
  <c r="AV77" i="1"/>
  <c r="AC131" i="1"/>
  <c r="AO76" i="1"/>
  <c r="AD22" i="1"/>
  <c r="AL275" i="1"/>
  <c r="AI277" i="1"/>
  <c r="AJ277" i="1" s="1"/>
  <c r="AH278" i="1"/>
  <c r="AK275" i="1"/>
  <c r="A60" i="1"/>
  <c r="T62" i="1"/>
  <c r="AM14" i="1"/>
  <c r="AF15" i="1"/>
  <c r="AT75" i="1" l="1"/>
  <c r="AS76" i="1"/>
  <c r="AR76" i="1"/>
  <c r="AQ76" i="1"/>
  <c r="AP76" i="1"/>
  <c r="AH12" i="1"/>
  <c r="AM68" i="1"/>
  <c r="AG270" i="1"/>
  <c r="AD70" i="1"/>
  <c r="AF70" i="1" s="1"/>
  <c r="AF69" i="1"/>
  <c r="AV78" i="1"/>
  <c r="AC132" i="1"/>
  <c r="AO77" i="1"/>
  <c r="AK276" i="1"/>
  <c r="AL276" i="1"/>
  <c r="AM21" i="1"/>
  <c r="AF22" i="1"/>
  <c r="AI278" i="1"/>
  <c r="AJ278" i="1" s="1"/>
  <c r="AH279" i="1"/>
  <c r="T63" i="1"/>
  <c r="A61" i="1"/>
  <c r="AS77" i="1" l="1"/>
  <c r="AR77" i="1"/>
  <c r="AQ77" i="1"/>
  <c r="AP77" i="1"/>
  <c r="AT76" i="1"/>
  <c r="AJ12" i="1"/>
  <c r="AE12" i="1"/>
  <c r="AG271" i="1"/>
  <c r="AD71" i="1"/>
  <c r="AF71" i="1" s="1"/>
  <c r="AM69" i="1"/>
  <c r="AI70" i="1"/>
  <c r="AV79" i="1"/>
  <c r="AC133" i="1"/>
  <c r="AO78" i="1"/>
  <c r="AK277" i="1"/>
  <c r="AL277" i="1"/>
  <c r="AI279" i="1"/>
  <c r="AJ279" i="1" s="1"/>
  <c r="AH280" i="1"/>
  <c r="T64" i="1"/>
  <c r="A62" i="1"/>
  <c r="AS78" i="1" l="1"/>
  <c r="AR78" i="1"/>
  <c r="AQ78" i="1"/>
  <c r="AP78" i="1"/>
  <c r="AI71" i="1"/>
  <c r="AM70" i="1"/>
  <c r="AG272" i="1"/>
  <c r="AD72" i="1"/>
  <c r="AV80" i="1"/>
  <c r="AC134" i="1"/>
  <c r="AT77" i="1"/>
  <c r="AO79" i="1"/>
  <c r="AL278" i="1"/>
  <c r="AK278" i="1"/>
  <c r="AI280" i="1"/>
  <c r="AJ280" i="1" s="1"/>
  <c r="AH281" i="1"/>
  <c r="A63" i="1"/>
  <c r="T65" i="1"/>
  <c r="AS79" i="1" l="1"/>
  <c r="AR79" i="1"/>
  <c r="AQ79" i="1"/>
  <c r="AP79" i="1"/>
  <c r="AG273" i="1"/>
  <c r="AD74" i="1" s="1"/>
  <c r="AD73" i="1"/>
  <c r="AI72" i="1"/>
  <c r="AM71" i="1"/>
  <c r="AF72" i="1"/>
  <c r="AV81" i="1"/>
  <c r="AC135" i="1"/>
  <c r="AT78" i="1"/>
  <c r="AO80" i="1"/>
  <c r="AL279" i="1"/>
  <c r="AK279" i="1"/>
  <c r="AI281" i="1"/>
  <c r="AJ281" i="1" s="1"/>
  <c r="AH282" i="1"/>
  <c r="T66" i="1"/>
  <c r="A64" i="1"/>
  <c r="AS80" i="1" l="1"/>
  <c r="AR80" i="1"/>
  <c r="AQ80" i="1"/>
  <c r="AP80" i="1"/>
  <c r="AM73" i="1"/>
  <c r="AI74" i="1"/>
  <c r="AF73" i="1"/>
  <c r="AM72" i="1"/>
  <c r="AF74" i="1"/>
  <c r="AI73" i="1"/>
  <c r="AG274" i="1"/>
  <c r="AV82" i="1"/>
  <c r="AC136" i="1"/>
  <c r="AT79" i="1"/>
  <c r="AO81" i="1"/>
  <c r="AK280" i="1"/>
  <c r="AL280" i="1"/>
  <c r="AI282" i="1"/>
  <c r="AJ282" i="1" s="1"/>
  <c r="AH283" i="1"/>
  <c r="T67" i="1"/>
  <c r="A65" i="1"/>
  <c r="AS81" i="1" l="1"/>
  <c r="AR81" i="1"/>
  <c r="AQ81" i="1"/>
  <c r="AP81" i="1"/>
  <c r="AG275" i="1"/>
  <c r="AD75" i="1"/>
  <c r="AD76" i="1"/>
  <c r="AV83" i="1"/>
  <c r="AC137" i="1"/>
  <c r="AT80" i="1"/>
  <c r="AO82" i="1"/>
  <c r="AL281" i="1"/>
  <c r="AD23" i="1"/>
  <c r="AI283" i="1"/>
  <c r="AJ283" i="1" s="1"/>
  <c r="AH284" i="1"/>
  <c r="AK281" i="1"/>
  <c r="A66" i="1"/>
  <c r="T68" i="1"/>
  <c r="AS82" i="1" l="1"/>
  <c r="AR82" i="1"/>
  <c r="AQ82" i="1"/>
  <c r="AP82" i="1"/>
  <c r="AM75" i="1"/>
  <c r="AI76" i="1"/>
  <c r="AM74" i="1"/>
  <c r="AF76" i="1"/>
  <c r="AI75" i="1"/>
  <c r="AF75" i="1"/>
  <c r="AG276" i="1"/>
  <c r="AV84" i="1"/>
  <c r="AC138" i="1"/>
  <c r="AT81" i="1"/>
  <c r="AO83" i="1"/>
  <c r="AK282" i="1"/>
  <c r="AL282" i="1"/>
  <c r="AM22" i="1"/>
  <c r="AF23" i="1"/>
  <c r="AI284" i="1"/>
  <c r="AJ284" i="1" s="1"/>
  <c r="AH285" i="1"/>
  <c r="A67" i="1"/>
  <c r="T69" i="1"/>
  <c r="AS83" i="1" l="1"/>
  <c r="AR83" i="1"/>
  <c r="AQ83" i="1"/>
  <c r="AP83" i="1"/>
  <c r="AG277" i="1"/>
  <c r="AD77" i="1"/>
  <c r="AD78" i="1"/>
  <c r="AV85" i="1"/>
  <c r="AC139" i="1"/>
  <c r="AT82" i="1"/>
  <c r="AO84" i="1"/>
  <c r="AK283" i="1"/>
  <c r="AL283" i="1"/>
  <c r="AI285" i="1"/>
  <c r="AJ285" i="1" s="1"/>
  <c r="AH286" i="1"/>
  <c r="A68" i="1"/>
  <c r="T70" i="1"/>
  <c r="AS84" i="1" l="1"/>
  <c r="AR84" i="1"/>
  <c r="AQ84" i="1"/>
  <c r="AP84" i="1"/>
  <c r="AM77" i="1"/>
  <c r="AM76" i="1"/>
  <c r="AF78" i="1"/>
  <c r="AF77" i="1"/>
  <c r="AG278" i="1"/>
  <c r="AV86" i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T83" i="1"/>
  <c r="AO85" i="1"/>
  <c r="AK284" i="1"/>
  <c r="AL284" i="1"/>
  <c r="AI286" i="1"/>
  <c r="AJ286" i="1" s="1"/>
  <c r="AH287" i="1"/>
  <c r="A69" i="1"/>
  <c r="T71" i="1"/>
  <c r="AS85" i="1" l="1"/>
  <c r="AR85" i="1"/>
  <c r="AQ85" i="1"/>
  <c r="AP85" i="1"/>
  <c r="AG279" i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D83" i="1"/>
  <c r="AM82" i="1" s="1"/>
  <c r="AD81" i="1"/>
  <c r="AD82" i="1"/>
  <c r="AD79" i="1"/>
  <c r="AD86" i="1"/>
  <c r="AV87" i="1"/>
  <c r="AD87" i="1"/>
  <c r="AT84" i="1"/>
  <c r="AO86" i="1"/>
  <c r="AK285" i="1"/>
  <c r="AL285" i="1"/>
  <c r="AI287" i="1"/>
  <c r="AJ287" i="1" s="1"/>
  <c r="AH288" i="1"/>
  <c r="A70" i="1"/>
  <c r="T72" i="1"/>
  <c r="AD85" i="1" l="1"/>
  <c r="AM84" i="1" s="1"/>
  <c r="AD80" i="1"/>
  <c r="AF86" i="1"/>
  <c r="AS86" i="1"/>
  <c r="AR86" i="1"/>
  <c r="AQ86" i="1"/>
  <c r="AP86" i="1"/>
  <c r="AM79" i="1"/>
  <c r="AF81" i="1"/>
  <c r="AM78" i="1"/>
  <c r="AF80" i="1"/>
  <c r="AF79" i="1"/>
  <c r="AM81" i="1"/>
  <c r="AF83" i="1"/>
  <c r="AM85" i="1"/>
  <c r="AM80" i="1"/>
  <c r="AF82" i="1"/>
  <c r="AD84" i="1"/>
  <c r="AM86" i="1"/>
  <c r="AV88" i="1"/>
  <c r="AD88" i="1"/>
  <c r="AF87" i="1"/>
  <c r="AT85" i="1"/>
  <c r="AO87" i="1"/>
  <c r="AK286" i="1"/>
  <c r="AL286" i="1"/>
  <c r="AI288" i="1"/>
  <c r="AJ288" i="1" s="1"/>
  <c r="AH289" i="1"/>
  <c r="A71" i="1"/>
  <c r="T73" i="1"/>
  <c r="AS87" i="1" l="1"/>
  <c r="AR87" i="1"/>
  <c r="AQ87" i="1"/>
  <c r="AP87" i="1"/>
  <c r="AF84" i="1"/>
  <c r="AF85" i="1"/>
  <c r="AM83" i="1"/>
  <c r="AM87" i="1"/>
  <c r="AV89" i="1"/>
  <c r="AD89" i="1"/>
  <c r="AF88" i="1"/>
  <c r="AT86" i="1"/>
  <c r="AO88" i="1"/>
  <c r="AL287" i="1"/>
  <c r="AI289" i="1"/>
  <c r="AJ289" i="1" s="1"/>
  <c r="AH290" i="1"/>
  <c r="AK287" i="1"/>
  <c r="A72" i="1"/>
  <c r="T74" i="1"/>
  <c r="AM15" i="1"/>
  <c r="AF16" i="1"/>
  <c r="AS88" i="1" l="1"/>
  <c r="AR88" i="1"/>
  <c r="AQ88" i="1"/>
  <c r="AP88" i="1"/>
  <c r="AF89" i="1"/>
  <c r="AM88" i="1"/>
  <c r="AV90" i="1"/>
  <c r="AD90" i="1"/>
  <c r="AT87" i="1"/>
  <c r="AO89" i="1"/>
  <c r="AK288" i="1"/>
  <c r="AL288" i="1"/>
  <c r="AI290" i="1"/>
  <c r="AJ290" i="1" s="1"/>
  <c r="AH291" i="1"/>
  <c r="A73" i="1"/>
  <c r="T75" i="1"/>
  <c r="AS89" i="1" l="1"/>
  <c r="AR89" i="1"/>
  <c r="AQ89" i="1"/>
  <c r="AP89" i="1"/>
  <c r="AM89" i="1"/>
  <c r="AV91" i="1"/>
  <c r="AD91" i="1"/>
  <c r="AF90" i="1"/>
  <c r="AT88" i="1"/>
  <c r="AO90" i="1"/>
  <c r="AK289" i="1"/>
  <c r="AL289" i="1"/>
  <c r="AH292" i="1"/>
  <c r="AI291" i="1"/>
  <c r="AJ291" i="1" s="1"/>
  <c r="T76" i="1"/>
  <c r="A74" i="1"/>
  <c r="AS90" i="1" l="1"/>
  <c r="AR90" i="1"/>
  <c r="AQ90" i="1"/>
  <c r="AP90" i="1"/>
  <c r="AM90" i="1"/>
  <c r="AF91" i="1"/>
  <c r="AV92" i="1"/>
  <c r="AD92" i="1"/>
  <c r="AT89" i="1"/>
  <c r="AO91" i="1"/>
  <c r="AL290" i="1"/>
  <c r="AK290" i="1"/>
  <c r="AI292" i="1"/>
  <c r="AJ292" i="1" s="1"/>
  <c r="AH293" i="1"/>
  <c r="A75" i="1"/>
  <c r="T77" i="1"/>
  <c r="AS91" i="1" l="1"/>
  <c r="AR91" i="1"/>
  <c r="AQ91" i="1"/>
  <c r="AP91" i="1"/>
  <c r="AM91" i="1"/>
  <c r="AF92" i="1"/>
  <c r="AV93" i="1"/>
  <c r="AD93" i="1"/>
  <c r="AT90" i="1"/>
  <c r="AO92" i="1"/>
  <c r="AK291" i="1"/>
  <c r="AL291" i="1"/>
  <c r="AI293" i="1"/>
  <c r="AJ293" i="1" s="1"/>
  <c r="AH294" i="1"/>
  <c r="T78" i="1"/>
  <c r="A76" i="1"/>
  <c r="AS92" i="1" l="1"/>
  <c r="AR92" i="1"/>
  <c r="AQ92" i="1"/>
  <c r="AP92" i="1"/>
  <c r="AM92" i="1"/>
  <c r="AF93" i="1"/>
  <c r="AV94" i="1"/>
  <c r="AD94" i="1"/>
  <c r="AT91" i="1"/>
  <c r="AO93" i="1"/>
  <c r="AD24" i="1"/>
  <c r="AI294" i="1"/>
  <c r="AJ294" i="1" s="1"/>
  <c r="AH295" i="1"/>
  <c r="AK292" i="1"/>
  <c r="AL292" i="1"/>
  <c r="A77" i="1"/>
  <c r="T79" i="1"/>
  <c r="AS93" i="1" l="1"/>
  <c r="AR93" i="1"/>
  <c r="AQ93" i="1"/>
  <c r="AP93" i="1"/>
  <c r="AM93" i="1"/>
  <c r="AF94" i="1"/>
  <c r="AV95" i="1"/>
  <c r="AD95" i="1"/>
  <c r="AT92" i="1"/>
  <c r="AO94" i="1"/>
  <c r="AF24" i="1"/>
  <c r="AM23" i="1"/>
  <c r="AD25" i="1"/>
  <c r="AK293" i="1"/>
  <c r="AL293" i="1"/>
  <c r="AH296" i="1"/>
  <c r="AI295" i="1"/>
  <c r="AJ295" i="1" s="1"/>
  <c r="T80" i="1"/>
  <c r="A78" i="1"/>
  <c r="AS94" i="1" l="1"/>
  <c r="AR94" i="1"/>
  <c r="AQ94" i="1"/>
  <c r="AP94" i="1"/>
  <c r="AF95" i="1"/>
  <c r="AM94" i="1"/>
  <c r="AV96" i="1"/>
  <c r="AD96" i="1"/>
  <c r="AT93" i="1"/>
  <c r="AO95" i="1"/>
  <c r="AF25" i="1"/>
  <c r="AL294" i="1"/>
  <c r="AF26" i="1"/>
  <c r="AM24" i="1"/>
  <c r="AH297" i="1"/>
  <c r="AI296" i="1"/>
  <c r="AJ296" i="1" s="1"/>
  <c r="AK294" i="1"/>
  <c r="A79" i="1"/>
  <c r="T81" i="1"/>
  <c r="AS95" i="1" l="1"/>
  <c r="AR95" i="1"/>
  <c r="AQ95" i="1"/>
  <c r="AP95" i="1"/>
  <c r="AM95" i="1"/>
  <c r="AF96" i="1"/>
  <c r="AV97" i="1"/>
  <c r="AD97" i="1"/>
  <c r="AT94" i="1"/>
  <c r="AO96" i="1"/>
  <c r="AK295" i="1"/>
  <c r="AL295" i="1"/>
  <c r="AI297" i="1"/>
  <c r="AJ297" i="1" s="1"/>
  <c r="AH298" i="1"/>
  <c r="T82" i="1"/>
  <c r="A80" i="1"/>
  <c r="AS96" i="1" l="1"/>
  <c r="AR96" i="1"/>
  <c r="AQ96" i="1"/>
  <c r="AP96" i="1"/>
  <c r="AM96" i="1"/>
  <c r="AV98" i="1"/>
  <c r="AD98" i="1"/>
  <c r="AF97" i="1"/>
  <c r="AT95" i="1"/>
  <c r="AO97" i="1"/>
  <c r="AI298" i="1"/>
  <c r="AJ298" i="1" s="1"/>
  <c r="AH299" i="1"/>
  <c r="AL296" i="1"/>
  <c r="AK296" i="1"/>
  <c r="A81" i="1"/>
  <c r="T83" i="1"/>
  <c r="AS97" i="1" l="1"/>
  <c r="AR97" i="1"/>
  <c r="AQ97" i="1"/>
  <c r="AP97" i="1"/>
  <c r="AF98" i="1"/>
  <c r="AM97" i="1"/>
  <c r="AV99" i="1"/>
  <c r="AD99" i="1"/>
  <c r="AT96" i="1"/>
  <c r="AO98" i="1"/>
  <c r="AH300" i="1"/>
  <c r="AI299" i="1"/>
  <c r="AJ299" i="1" s="1"/>
  <c r="AL297" i="1"/>
  <c r="AK297" i="1"/>
  <c r="A82" i="1"/>
  <c r="T84" i="1"/>
  <c r="AS98" i="1" l="1"/>
  <c r="AR98" i="1"/>
  <c r="AQ98" i="1"/>
  <c r="AP98" i="1"/>
  <c r="AM98" i="1"/>
  <c r="AF99" i="1"/>
  <c r="AV100" i="1"/>
  <c r="AD100" i="1"/>
  <c r="AT97" i="1"/>
  <c r="AO99" i="1"/>
  <c r="AK298" i="1"/>
  <c r="AL298" i="1"/>
  <c r="AI300" i="1"/>
  <c r="AJ300" i="1" s="1"/>
  <c r="AH301" i="1"/>
  <c r="T85" i="1"/>
  <c r="A83" i="1"/>
  <c r="AS99" i="1" l="1"/>
  <c r="AR99" i="1"/>
  <c r="AQ99" i="1"/>
  <c r="AP99" i="1"/>
  <c r="AF100" i="1"/>
  <c r="AM99" i="1"/>
  <c r="AV101" i="1"/>
  <c r="AD101" i="1"/>
  <c r="AT98" i="1"/>
  <c r="AO100" i="1"/>
  <c r="AM25" i="1"/>
  <c r="AI301" i="1"/>
  <c r="AJ301" i="1" s="1"/>
  <c r="AH302" i="1"/>
  <c r="AL299" i="1"/>
  <c r="AK299" i="1"/>
  <c r="T86" i="1"/>
  <c r="A84" i="1"/>
  <c r="AM16" i="1"/>
  <c r="AF17" i="1"/>
  <c r="AS100" i="1" l="1"/>
  <c r="AR100" i="1"/>
  <c r="AQ100" i="1"/>
  <c r="AP100" i="1"/>
  <c r="AM100" i="1"/>
  <c r="AF101" i="1"/>
  <c r="AV102" i="1"/>
  <c r="AD102" i="1"/>
  <c r="AT99" i="1"/>
  <c r="AO101" i="1"/>
  <c r="AL300" i="1"/>
  <c r="AH303" i="1"/>
  <c r="AI302" i="1"/>
  <c r="AJ302" i="1" s="1"/>
  <c r="AK300" i="1"/>
  <c r="A85" i="1"/>
  <c r="T87" i="1"/>
  <c r="AS101" i="1" l="1"/>
  <c r="AR101" i="1"/>
  <c r="AQ101" i="1"/>
  <c r="AP101" i="1"/>
  <c r="AM101" i="1"/>
  <c r="AV103" i="1"/>
  <c r="AD103" i="1"/>
  <c r="AF102" i="1"/>
  <c r="AT100" i="1"/>
  <c r="AO102" i="1"/>
  <c r="AK301" i="1"/>
  <c r="AL301" i="1"/>
  <c r="AH304" i="1"/>
  <c r="AI303" i="1"/>
  <c r="AJ303" i="1" s="1"/>
  <c r="A86" i="1"/>
  <c r="T88" i="1"/>
  <c r="AS102" i="1" l="1"/>
  <c r="AR102" i="1"/>
  <c r="AQ102" i="1"/>
  <c r="AP102" i="1"/>
  <c r="AM102" i="1"/>
  <c r="AF103" i="1"/>
  <c r="AV104" i="1"/>
  <c r="AD104" i="1"/>
  <c r="AT101" i="1"/>
  <c r="AO103" i="1"/>
  <c r="AL302" i="1"/>
  <c r="AK302" i="1"/>
  <c r="AH305" i="1"/>
  <c r="AI304" i="1"/>
  <c r="AJ304" i="1" s="1"/>
  <c r="T89" i="1"/>
  <c r="A87" i="1"/>
  <c r="AS103" i="1" l="1"/>
  <c r="AR103" i="1"/>
  <c r="AQ103" i="1"/>
  <c r="AP103" i="1"/>
  <c r="AM103" i="1"/>
  <c r="AV105" i="1"/>
  <c r="AD105" i="1"/>
  <c r="AF104" i="1"/>
  <c r="AT102" i="1"/>
  <c r="AO104" i="1"/>
  <c r="AL303" i="1"/>
  <c r="AK303" i="1"/>
  <c r="AH306" i="1"/>
  <c r="AI305" i="1"/>
  <c r="AJ305" i="1" s="1"/>
  <c r="T90" i="1"/>
  <c r="A88" i="1"/>
  <c r="AS104" i="1" l="1"/>
  <c r="AR104" i="1"/>
  <c r="AQ104" i="1"/>
  <c r="AP104" i="1"/>
  <c r="Q81" i="1"/>
  <c r="R81" i="1" s="1"/>
  <c r="S81" i="1" s="1"/>
  <c r="Q73" i="1"/>
  <c r="R73" i="1" s="1"/>
  <c r="S73" i="1" s="1"/>
  <c r="Q65" i="1"/>
  <c r="R65" i="1" s="1"/>
  <c r="S65" i="1" s="1"/>
  <c r="Q57" i="1"/>
  <c r="R57" i="1" s="1"/>
  <c r="S57" i="1" s="1"/>
  <c r="Q49" i="1"/>
  <c r="R49" i="1" s="1"/>
  <c r="S49" i="1" s="1"/>
  <c r="Q41" i="1"/>
  <c r="R41" i="1" s="1"/>
  <c r="S41" i="1" s="1"/>
  <c r="Q33" i="1"/>
  <c r="R33" i="1" s="1"/>
  <c r="S33" i="1" s="1"/>
  <c r="Q25" i="1"/>
  <c r="R25" i="1" s="1"/>
  <c r="S25" i="1" s="1"/>
  <c r="Q17" i="1"/>
  <c r="R17" i="1" s="1"/>
  <c r="S17" i="1" s="1"/>
  <c r="Q58" i="1"/>
  <c r="R58" i="1" s="1"/>
  <c r="S58" i="1" s="1"/>
  <c r="Q88" i="1"/>
  <c r="R88" i="1" s="1"/>
  <c r="S88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40" i="1"/>
  <c r="Q32" i="1"/>
  <c r="R32" i="1" s="1"/>
  <c r="S32" i="1" s="1"/>
  <c r="Q24" i="1"/>
  <c r="R24" i="1" s="1"/>
  <c r="S24" i="1" s="1"/>
  <c r="Q16" i="1"/>
  <c r="R16" i="1" s="1"/>
  <c r="S16" i="1" s="1"/>
  <c r="Q34" i="1"/>
  <c r="R34" i="1" s="1"/>
  <c r="S34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66" i="1"/>
  <c r="R66" i="1" s="1"/>
  <c r="S66" i="1" s="1"/>
  <c r="Q18" i="1"/>
  <c r="R18" i="1" s="1"/>
  <c r="S18" i="1" s="1"/>
  <c r="Q86" i="1"/>
  <c r="R86" i="1" s="1"/>
  <c r="S86" i="1" s="1"/>
  <c r="Q78" i="1"/>
  <c r="R78" i="1" s="1"/>
  <c r="S78" i="1" s="1"/>
  <c r="Q70" i="1"/>
  <c r="Q62" i="1"/>
  <c r="R62" i="1" s="1"/>
  <c r="S62" i="1" s="1"/>
  <c r="Q54" i="1"/>
  <c r="R54" i="1" s="1"/>
  <c r="S54" i="1" s="1"/>
  <c r="Q46" i="1"/>
  <c r="R46" i="1" s="1"/>
  <c r="S46" i="1" s="1"/>
  <c r="Q38" i="1"/>
  <c r="R38" i="1" s="1"/>
  <c r="Q30" i="1"/>
  <c r="R30" i="1" s="1"/>
  <c r="S30" i="1" s="1"/>
  <c r="Q22" i="1"/>
  <c r="R22" i="1" s="1"/>
  <c r="S22" i="1" s="1"/>
  <c r="Q14" i="1"/>
  <c r="R14" i="1" s="1"/>
  <c r="S14" i="1" s="1"/>
  <c r="Q74" i="1"/>
  <c r="R74" i="1" s="1"/>
  <c r="S74" i="1" s="1"/>
  <c r="Q85" i="1"/>
  <c r="R85" i="1" s="1"/>
  <c r="S85" i="1" s="1"/>
  <c r="Q77" i="1"/>
  <c r="R77" i="1" s="1"/>
  <c r="S77" i="1" s="1"/>
  <c r="Q69" i="1"/>
  <c r="Q61" i="1"/>
  <c r="R61" i="1" s="1"/>
  <c r="S61" i="1" s="1"/>
  <c r="Q53" i="1"/>
  <c r="R53" i="1" s="1"/>
  <c r="S53" i="1" s="1"/>
  <c r="Q45" i="1"/>
  <c r="R45" i="1" s="1"/>
  <c r="Q37" i="1"/>
  <c r="R37" i="1" s="1"/>
  <c r="S37" i="1" s="1"/>
  <c r="Q29" i="1"/>
  <c r="R29" i="1" s="1"/>
  <c r="S29" i="1" s="1"/>
  <c r="Q21" i="1"/>
  <c r="R21" i="1" s="1"/>
  <c r="S21" i="1" s="1"/>
  <c r="Q12" i="1"/>
  <c r="Q82" i="1"/>
  <c r="R82" i="1" s="1"/>
  <c r="S82" i="1" s="1"/>
  <c r="Q26" i="1"/>
  <c r="R26" i="1" s="1"/>
  <c r="S26" i="1" s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Q36" i="1"/>
  <c r="R36" i="1" s="1"/>
  <c r="S36" i="1" s="1"/>
  <c r="Q28" i="1"/>
  <c r="R28" i="1" s="1"/>
  <c r="S28" i="1" s="1"/>
  <c r="Q20" i="1"/>
  <c r="R20" i="1" s="1"/>
  <c r="S20" i="1" s="1"/>
  <c r="Q11" i="1"/>
  <c r="R11" i="1" s="1"/>
  <c r="Q50" i="1"/>
  <c r="R50" i="1" s="1"/>
  <c r="S50" i="1" s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R19" i="1" s="1"/>
  <c r="S19" i="1" s="1"/>
  <c r="Q13" i="1"/>
  <c r="R13" i="1" s="1"/>
  <c r="S13" i="1" s="1"/>
  <c r="Q42" i="1"/>
  <c r="R42" i="1" s="1"/>
  <c r="S42" i="1" s="1"/>
  <c r="Q10" i="1"/>
  <c r="AM104" i="1"/>
  <c r="AV106" i="1"/>
  <c r="AD106" i="1"/>
  <c r="AF105" i="1"/>
  <c r="AT103" i="1"/>
  <c r="AO105" i="1"/>
  <c r="AL304" i="1"/>
  <c r="AK304" i="1"/>
  <c r="AH307" i="1"/>
  <c r="AI306" i="1"/>
  <c r="AJ306" i="1" s="1"/>
  <c r="T91" i="1"/>
  <c r="A89" i="1"/>
  <c r="Q89" i="1" s="1"/>
  <c r="R89" i="1" s="1"/>
  <c r="AS105" i="1" l="1"/>
  <c r="AR105" i="1"/>
  <c r="AQ105" i="1"/>
  <c r="AP105" i="1"/>
  <c r="R39" i="1"/>
  <c r="S39" i="1" s="1"/>
  <c r="Y39" i="1"/>
  <c r="R44" i="1"/>
  <c r="S44" i="1" s="1"/>
  <c r="Y44" i="1"/>
  <c r="R43" i="1"/>
  <c r="S43" i="1" s="1"/>
  <c r="Y43" i="1"/>
  <c r="R70" i="1"/>
  <c r="S70" i="1" s="1"/>
  <c r="R72" i="1"/>
  <c r="AA70" i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Z70" i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R69" i="1"/>
  <c r="R71" i="1"/>
  <c r="R12" i="1"/>
  <c r="S12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R40" i="1"/>
  <c r="U41" i="1"/>
  <c r="W41" i="1" s="1"/>
  <c r="AF106" i="1"/>
  <c r="AM105" i="1"/>
  <c r="AV107" i="1"/>
  <c r="AD107" i="1"/>
  <c r="S89" i="1"/>
  <c r="AT104" i="1"/>
  <c r="AO106" i="1"/>
  <c r="AL305" i="1"/>
  <c r="AI307" i="1"/>
  <c r="AJ307" i="1" s="1"/>
  <c r="AH308" i="1"/>
  <c r="AK305" i="1"/>
  <c r="T92" i="1"/>
  <c r="A90" i="1"/>
  <c r="Q90" i="1" s="1"/>
  <c r="R90" i="1" s="1"/>
  <c r="Z91" i="1" l="1"/>
  <c r="AA91" i="1"/>
  <c r="AS106" i="1"/>
  <c r="AR106" i="1"/>
  <c r="AQ106" i="1"/>
  <c r="AP106" i="1"/>
  <c r="AF107" i="1"/>
  <c r="AM106" i="1"/>
  <c r="AV108" i="1"/>
  <c r="AD108" i="1"/>
  <c r="S90" i="1"/>
  <c r="AT105" i="1"/>
  <c r="AO107" i="1"/>
  <c r="AK306" i="1"/>
  <c r="AL306" i="1"/>
  <c r="AH309" i="1"/>
  <c r="AI308" i="1"/>
  <c r="AJ308" i="1" s="1"/>
  <c r="A91" i="1"/>
  <c r="Q91" i="1" s="1"/>
  <c r="R91" i="1" s="1"/>
  <c r="T93" i="1"/>
  <c r="AA92" i="1" l="1"/>
  <c r="Z92" i="1"/>
  <c r="AS107" i="1"/>
  <c r="AR107" i="1"/>
  <c r="AQ107" i="1"/>
  <c r="AP107" i="1"/>
  <c r="AM107" i="1"/>
  <c r="AV109" i="1"/>
  <c r="AD109" i="1"/>
  <c r="AF108" i="1"/>
  <c r="S91" i="1"/>
  <c r="AT106" i="1"/>
  <c r="AO108" i="1"/>
  <c r="AL307" i="1"/>
  <c r="AK307" i="1"/>
  <c r="AH310" i="1"/>
  <c r="AI309" i="1"/>
  <c r="AJ309" i="1" s="1"/>
  <c r="A92" i="1"/>
  <c r="Q92" i="1" s="1"/>
  <c r="R92" i="1" s="1"/>
  <c r="T94" i="1"/>
  <c r="I11" i="1"/>
  <c r="M11" i="1" s="1"/>
  <c r="Z93" i="1" l="1"/>
  <c r="AA93" i="1"/>
  <c r="AS108" i="1"/>
  <c r="AR108" i="1"/>
  <c r="AQ108" i="1"/>
  <c r="AP108" i="1"/>
  <c r="AM108" i="1"/>
  <c r="AV110" i="1"/>
  <c r="AI109" i="1" s="1"/>
  <c r="AD110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F109" i="1"/>
  <c r="AI108" i="1"/>
  <c r="S92" i="1"/>
  <c r="AT107" i="1"/>
  <c r="AO109" i="1"/>
  <c r="AK308" i="1"/>
  <c r="AH311" i="1"/>
  <c r="AI310" i="1"/>
  <c r="AJ310" i="1" s="1"/>
  <c r="AL308" i="1"/>
  <c r="J11" i="1"/>
  <c r="A93" i="1"/>
  <c r="Q93" i="1" s="1"/>
  <c r="R93" i="1" s="1"/>
  <c r="T95" i="1"/>
  <c r="AA94" i="1" l="1"/>
  <c r="Z94" i="1"/>
  <c r="AS109" i="1"/>
  <c r="AR109" i="1"/>
  <c r="AQ109" i="1"/>
  <c r="AP109" i="1"/>
  <c r="AT108" i="1"/>
  <c r="AM109" i="1"/>
  <c r="AF110" i="1"/>
  <c r="AV111" i="1"/>
  <c r="AD111" i="1"/>
  <c r="S93" i="1"/>
  <c r="AO110" i="1"/>
  <c r="K11" i="1"/>
  <c r="L11" i="1" s="1"/>
  <c r="O11" i="1" s="1"/>
  <c r="I12" i="1"/>
  <c r="M12" i="1" s="1"/>
  <c r="AL309" i="1"/>
  <c r="AK309" i="1"/>
  <c r="AH312" i="1"/>
  <c r="AI311" i="1"/>
  <c r="AJ311" i="1" s="1"/>
  <c r="A94" i="1"/>
  <c r="Q94" i="1" s="1"/>
  <c r="R94" i="1" s="1"/>
  <c r="T96" i="1"/>
  <c r="Z95" i="1" l="1"/>
  <c r="AA95" i="1"/>
  <c r="AS110" i="1"/>
  <c r="AR110" i="1"/>
  <c r="AQ110" i="1"/>
  <c r="AP110" i="1"/>
  <c r="AF111" i="1"/>
  <c r="AV112" i="1"/>
  <c r="AD112" i="1"/>
  <c r="AM110" i="1"/>
  <c r="S94" i="1"/>
  <c r="AT109" i="1"/>
  <c r="AO111" i="1"/>
  <c r="I13" i="1"/>
  <c r="I14" i="1" s="1"/>
  <c r="J12" i="1"/>
  <c r="K12" i="1" s="1"/>
  <c r="L12" i="1" s="1"/>
  <c r="O12" i="1" s="1"/>
  <c r="AH313" i="1"/>
  <c r="AI312" i="1"/>
  <c r="AJ312" i="1" s="1"/>
  <c r="AL310" i="1"/>
  <c r="AK310" i="1"/>
  <c r="A95" i="1"/>
  <c r="Q95" i="1" s="1"/>
  <c r="R95" i="1" s="1"/>
  <c r="T97" i="1"/>
  <c r="AA96" i="1" l="1"/>
  <c r="Z96" i="1"/>
  <c r="AS111" i="1"/>
  <c r="AR111" i="1"/>
  <c r="AQ111" i="1"/>
  <c r="AP111" i="1"/>
  <c r="AV113" i="1"/>
  <c r="AD113" i="1"/>
  <c r="AF112" i="1"/>
  <c r="AM111" i="1"/>
  <c r="S95" i="1"/>
  <c r="AT110" i="1"/>
  <c r="AO112" i="1"/>
  <c r="M13" i="1"/>
  <c r="M14" i="1" s="1"/>
  <c r="J13" i="1"/>
  <c r="K13" i="1" s="1"/>
  <c r="L13" i="1" s="1"/>
  <c r="O13" i="1" s="1"/>
  <c r="AL311" i="1"/>
  <c r="AK311" i="1"/>
  <c r="AI313" i="1"/>
  <c r="AJ313" i="1" s="1"/>
  <c r="AH314" i="1"/>
  <c r="I15" i="1"/>
  <c r="T98" i="1"/>
  <c r="A96" i="1"/>
  <c r="Q96" i="1" s="1"/>
  <c r="R96" i="1" s="1"/>
  <c r="AM17" i="1"/>
  <c r="AF18" i="1"/>
  <c r="Z97" i="1" l="1"/>
  <c r="AA97" i="1"/>
  <c r="AS112" i="1"/>
  <c r="AR112" i="1"/>
  <c r="AQ112" i="1"/>
  <c r="AP112" i="1"/>
  <c r="AV114" i="1"/>
  <c r="AD114" i="1"/>
  <c r="AF114" i="1" s="1"/>
  <c r="AF113" i="1"/>
  <c r="AM112" i="1"/>
  <c r="Y95" i="1"/>
  <c r="S96" i="1"/>
  <c r="AT111" i="1"/>
  <c r="AO113" i="1"/>
  <c r="M15" i="1"/>
  <c r="J14" i="1"/>
  <c r="K14" i="1" s="1"/>
  <c r="L14" i="1" s="1"/>
  <c r="O14" i="1" s="1"/>
  <c r="U11" i="1"/>
  <c r="W11" i="1" s="1"/>
  <c r="AK312" i="1"/>
  <c r="AL312" i="1"/>
  <c r="AH315" i="1"/>
  <c r="AI314" i="1"/>
  <c r="AJ3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29" i="1"/>
  <c r="Y13" i="1"/>
  <c r="Y94" i="1"/>
  <c r="Y90" i="1"/>
  <c r="Y86" i="1"/>
  <c r="Y82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Q97" i="1" s="1"/>
  <c r="R97" i="1" s="1"/>
  <c r="T99" i="1"/>
  <c r="Z98" i="1" l="1"/>
  <c r="AA98" i="1"/>
  <c r="AS113" i="1"/>
  <c r="AR113" i="1"/>
  <c r="AQ113" i="1"/>
  <c r="AP113" i="1"/>
  <c r="Y96" i="1"/>
  <c r="AM113" i="1"/>
  <c r="AV115" i="1"/>
  <c r="AD115" i="1"/>
  <c r="S97" i="1"/>
  <c r="AT112" i="1"/>
  <c r="AO114" i="1"/>
  <c r="J15" i="1"/>
  <c r="K15" i="1" s="1"/>
  <c r="L15" i="1" s="1"/>
  <c r="O15" i="1" s="1"/>
  <c r="U12" i="1"/>
  <c r="W12" i="1" s="1"/>
  <c r="M16" i="1"/>
  <c r="X11" i="1"/>
  <c r="B11" i="1" s="1"/>
  <c r="AL313" i="1"/>
  <c r="AH316" i="1"/>
  <c r="AI315" i="1"/>
  <c r="AJ315" i="1" s="1"/>
  <c r="AK313" i="1"/>
  <c r="P12" i="1"/>
  <c r="I17" i="1"/>
  <c r="A98" i="1"/>
  <c r="Q98" i="1" s="1"/>
  <c r="R98" i="1" s="1"/>
  <c r="T100" i="1"/>
  <c r="AA99" i="1" l="1"/>
  <c r="Z99" i="1"/>
  <c r="AS114" i="1"/>
  <c r="AR114" i="1"/>
  <c r="AQ114" i="1"/>
  <c r="AP114" i="1"/>
  <c r="AV116" i="1"/>
  <c r="AD116" i="1"/>
  <c r="AM114" i="1"/>
  <c r="AF115" i="1"/>
  <c r="Y97" i="1"/>
  <c r="AT113" i="1"/>
  <c r="S98" i="1"/>
  <c r="AO115" i="1"/>
  <c r="U13" i="1"/>
  <c r="W13" i="1" s="1"/>
  <c r="J16" i="1"/>
  <c r="K16" i="1" s="1"/>
  <c r="L16" i="1" s="1"/>
  <c r="O16" i="1" s="1"/>
  <c r="M17" i="1"/>
  <c r="X12" i="1"/>
  <c r="B12" i="1" s="1"/>
  <c r="AL314" i="1"/>
  <c r="AK314" i="1"/>
  <c r="AH317" i="1"/>
  <c r="AI316" i="1"/>
  <c r="AJ316" i="1" s="1"/>
  <c r="I18" i="1"/>
  <c r="T101" i="1"/>
  <c r="A99" i="1"/>
  <c r="Q99" i="1" s="1"/>
  <c r="Z100" i="1" l="1"/>
  <c r="AA100" i="1"/>
  <c r="R99" i="1"/>
  <c r="AS115" i="1"/>
  <c r="AR115" i="1"/>
  <c r="AQ115" i="1"/>
  <c r="AP115" i="1"/>
  <c r="AV117" i="1"/>
  <c r="AD117" i="1"/>
  <c r="AF117" i="1" s="1"/>
  <c r="AF116" i="1"/>
  <c r="AM115" i="1"/>
  <c r="Y98" i="1"/>
  <c r="U14" i="1"/>
  <c r="W14" i="1" s="1"/>
  <c r="AT114" i="1"/>
  <c r="AO116" i="1"/>
  <c r="J17" i="1"/>
  <c r="K17" i="1" s="1"/>
  <c r="L17" i="1" s="1"/>
  <c r="O17" i="1" s="1"/>
  <c r="P17" i="1" s="1"/>
  <c r="M18" i="1"/>
  <c r="U15" i="1"/>
  <c r="AK315" i="1"/>
  <c r="AH318" i="1"/>
  <c r="AI317" i="1"/>
  <c r="AJ317" i="1" s="1"/>
  <c r="AL315" i="1"/>
  <c r="P13" i="1"/>
  <c r="X13" i="1" s="1"/>
  <c r="B13" i="1" s="1"/>
  <c r="P15" i="1"/>
  <c r="P16" i="1"/>
  <c r="P14" i="1"/>
  <c r="I19" i="1"/>
  <c r="A100" i="1"/>
  <c r="Q100" i="1" s="1"/>
  <c r="R100" i="1" s="1"/>
  <c r="T102" i="1"/>
  <c r="AA101" i="1" l="1"/>
  <c r="Z101" i="1"/>
  <c r="AS116" i="1"/>
  <c r="AR116" i="1"/>
  <c r="AQ116" i="1"/>
  <c r="AP116" i="1"/>
  <c r="AM116" i="1"/>
  <c r="AV118" i="1"/>
  <c r="AD118" i="1"/>
  <c r="AT115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316" i="1"/>
  <c r="AI318" i="1"/>
  <c r="AJ318" i="1" s="1"/>
  <c r="AH319" i="1"/>
  <c r="AL316" i="1"/>
  <c r="I20" i="1"/>
  <c r="T103" i="1"/>
  <c r="A101" i="1"/>
  <c r="Q101" i="1" s="1"/>
  <c r="R101" i="1" s="1"/>
  <c r="Z102" i="1" l="1"/>
  <c r="AA102" i="1"/>
  <c r="AS117" i="1"/>
  <c r="AR117" i="1"/>
  <c r="AQ117" i="1"/>
  <c r="AP117" i="1"/>
  <c r="AM117" i="1"/>
  <c r="AV119" i="1"/>
  <c r="AD119" i="1"/>
  <c r="AF118" i="1"/>
  <c r="AT116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20" i="1"/>
  <c r="AI319" i="1"/>
  <c r="AJ319" i="1" s="1"/>
  <c r="AK317" i="1"/>
  <c r="AL317" i="1"/>
  <c r="P18" i="1"/>
  <c r="I21" i="1"/>
  <c r="A102" i="1"/>
  <c r="Q102" i="1" s="1"/>
  <c r="R102" i="1" s="1"/>
  <c r="T104" i="1"/>
  <c r="AA103" i="1" l="1"/>
  <c r="Z103" i="1"/>
  <c r="AS118" i="1"/>
  <c r="AR118" i="1"/>
  <c r="AQ118" i="1"/>
  <c r="AP118" i="1"/>
  <c r="AM118" i="1"/>
  <c r="AF119" i="1"/>
  <c r="AV120" i="1"/>
  <c r="AD120" i="1"/>
  <c r="AT117" i="1"/>
  <c r="J20" i="1"/>
  <c r="K20" i="1" s="1"/>
  <c r="L20" i="1" s="1"/>
  <c r="O20" i="1" s="1"/>
  <c r="AO119" i="1"/>
  <c r="M21" i="1"/>
  <c r="AK318" i="1"/>
  <c r="W17" i="1"/>
  <c r="X17" i="1" s="1"/>
  <c r="B17" i="1" s="1"/>
  <c r="U18" i="1"/>
  <c r="AL318" i="1"/>
  <c r="AH321" i="1"/>
  <c r="AI320" i="1"/>
  <c r="AJ320" i="1" s="1"/>
  <c r="I22" i="1"/>
  <c r="T105" i="1"/>
  <c r="A103" i="1"/>
  <c r="Q103" i="1" s="1"/>
  <c r="R103" i="1" s="1"/>
  <c r="Z104" i="1" l="1"/>
  <c r="AA104" i="1"/>
  <c r="AS119" i="1"/>
  <c r="AR119" i="1"/>
  <c r="AQ119" i="1"/>
  <c r="AP119" i="1"/>
  <c r="AM119" i="1"/>
  <c r="AF120" i="1"/>
  <c r="AV121" i="1"/>
  <c r="AD121" i="1"/>
  <c r="AT118" i="1"/>
  <c r="S103" i="1"/>
  <c r="J21" i="1"/>
  <c r="K21" i="1" s="1"/>
  <c r="L21" i="1" s="1"/>
  <c r="O21" i="1" s="1"/>
  <c r="AO120" i="1"/>
  <c r="M22" i="1"/>
  <c r="W18" i="1"/>
  <c r="X18" i="1" s="1"/>
  <c r="B18" i="1" s="1"/>
  <c r="U19" i="1"/>
  <c r="AL319" i="1"/>
  <c r="AK319" i="1"/>
  <c r="AI321" i="1"/>
  <c r="AJ321" i="1" s="1"/>
  <c r="AH322" i="1"/>
  <c r="P20" i="1"/>
  <c r="I23" i="1"/>
  <c r="A104" i="1"/>
  <c r="Q104" i="1" s="1"/>
  <c r="R104" i="1" s="1"/>
  <c r="T106" i="1"/>
  <c r="AA105" i="1" l="1"/>
  <c r="Z105" i="1"/>
  <c r="J22" i="1"/>
  <c r="K22" i="1" s="1"/>
  <c r="L22" i="1" s="1"/>
  <c r="O22" i="1" s="1"/>
  <c r="P22" i="1" s="1"/>
  <c r="AS120" i="1"/>
  <c r="AR120" i="1"/>
  <c r="AQ120" i="1"/>
  <c r="AP120" i="1"/>
  <c r="AM120" i="1"/>
  <c r="AV122" i="1"/>
  <c r="AD122" i="1"/>
  <c r="AF121" i="1"/>
  <c r="S104" i="1"/>
  <c r="AT119" i="1"/>
  <c r="AO121" i="1"/>
  <c r="M23" i="1"/>
  <c r="W19" i="1"/>
  <c r="X19" i="1" s="1"/>
  <c r="B19" i="1" s="1"/>
  <c r="U20" i="1"/>
  <c r="AK320" i="1"/>
  <c r="AL320" i="1"/>
  <c r="AH323" i="1"/>
  <c r="AI322" i="1"/>
  <c r="AJ322" i="1" s="1"/>
  <c r="I24" i="1"/>
  <c r="P21" i="1"/>
  <c r="T107" i="1"/>
  <c r="A105" i="1"/>
  <c r="Q105" i="1" s="1"/>
  <c r="R105" i="1" s="1"/>
  <c r="Z106" i="1" l="1"/>
  <c r="AA106" i="1"/>
  <c r="J23" i="1"/>
  <c r="K23" i="1" s="1"/>
  <c r="L23" i="1" s="1"/>
  <c r="O23" i="1" s="1"/>
  <c r="P23" i="1" s="1"/>
  <c r="AS121" i="1"/>
  <c r="AR121" i="1"/>
  <c r="AQ121" i="1"/>
  <c r="AP121" i="1"/>
  <c r="AM121" i="1"/>
  <c r="AV123" i="1"/>
  <c r="AD123" i="1"/>
  <c r="AF122" i="1"/>
  <c r="S105" i="1"/>
  <c r="AT120" i="1"/>
  <c r="AO122" i="1"/>
  <c r="M24" i="1"/>
  <c r="AL321" i="1"/>
  <c r="W20" i="1"/>
  <c r="X20" i="1" s="1"/>
  <c r="U21" i="1"/>
  <c r="AI323" i="1"/>
  <c r="AJ323" i="1" s="1"/>
  <c r="AH324" i="1"/>
  <c r="AK321" i="1"/>
  <c r="I25" i="1"/>
  <c r="T108" i="1"/>
  <c r="A106" i="1"/>
  <c r="Q106" i="1" s="1"/>
  <c r="R106" i="1" s="1"/>
  <c r="AA107" i="1" l="1"/>
  <c r="Z107" i="1"/>
  <c r="J24" i="1"/>
  <c r="K24" i="1" s="1"/>
  <c r="L24" i="1" s="1"/>
  <c r="O24" i="1" s="1"/>
  <c r="P24" i="1" s="1"/>
  <c r="AS122" i="1"/>
  <c r="AR122" i="1"/>
  <c r="AQ122" i="1"/>
  <c r="AP122" i="1"/>
  <c r="AF123" i="1"/>
  <c r="AM122" i="1"/>
  <c r="AV124" i="1"/>
  <c r="AD124" i="1"/>
  <c r="Y105" i="1"/>
  <c r="S106" i="1"/>
  <c r="AT121" i="1"/>
  <c r="B20" i="1"/>
  <c r="AO123" i="1"/>
  <c r="M25" i="1"/>
  <c r="AK322" i="1"/>
  <c r="W21" i="1"/>
  <c r="X21" i="1" s="1"/>
  <c r="B21" i="1" s="1"/>
  <c r="U22" i="1"/>
  <c r="AL322" i="1"/>
  <c r="AH325" i="1"/>
  <c r="AI324" i="1"/>
  <c r="AJ324" i="1" s="1"/>
  <c r="I26" i="1"/>
  <c r="A107" i="1"/>
  <c r="Q107" i="1" s="1"/>
  <c r="R107" i="1" s="1"/>
  <c r="T109" i="1"/>
  <c r="Z108" i="1" l="1"/>
  <c r="AA108" i="1"/>
  <c r="J25" i="1"/>
  <c r="K25" i="1" s="1"/>
  <c r="L25" i="1" s="1"/>
  <c r="O25" i="1" s="1"/>
  <c r="AS123" i="1"/>
  <c r="AR123" i="1"/>
  <c r="AQ123" i="1"/>
  <c r="AP123" i="1"/>
  <c r="AV125" i="1"/>
  <c r="AI124" i="1" s="1"/>
  <c r="AD125" i="1"/>
  <c r="AF124" i="1"/>
  <c r="AM123" i="1"/>
  <c r="Y106" i="1"/>
  <c r="S107" i="1"/>
  <c r="AT122" i="1"/>
  <c r="AO124" i="1"/>
  <c r="M26" i="1"/>
  <c r="W22" i="1"/>
  <c r="X22" i="1" s="1"/>
  <c r="U23" i="1"/>
  <c r="AL323" i="1"/>
  <c r="AK323" i="1"/>
  <c r="AH326" i="1"/>
  <c r="AI325" i="1"/>
  <c r="AJ325" i="1" s="1"/>
  <c r="I27" i="1"/>
  <c r="T110" i="1"/>
  <c r="A108" i="1"/>
  <c r="Q108" i="1" s="1"/>
  <c r="R108" i="1" s="1"/>
  <c r="AA109" i="1" l="1"/>
  <c r="Z109" i="1"/>
  <c r="J26" i="1"/>
  <c r="K26" i="1" s="1"/>
  <c r="L26" i="1" s="1"/>
  <c r="O26" i="1" s="1"/>
  <c r="AS124" i="1"/>
  <c r="AR124" i="1"/>
  <c r="AQ124" i="1"/>
  <c r="AP124" i="1"/>
  <c r="AV126" i="1"/>
  <c r="AI125" i="1" s="1"/>
  <c r="AD126" i="1"/>
  <c r="AF125" i="1"/>
  <c r="AM124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Y107" i="1"/>
  <c r="AT123" i="1"/>
  <c r="S108" i="1"/>
  <c r="B22" i="1"/>
  <c r="AO125" i="1"/>
  <c r="M27" i="1"/>
  <c r="W23" i="1"/>
  <c r="X23" i="1" s="1"/>
  <c r="B23" i="1" s="1"/>
  <c r="U24" i="1"/>
  <c r="AI326" i="1"/>
  <c r="AJ326" i="1" s="1"/>
  <c r="AH327" i="1"/>
  <c r="AK324" i="1"/>
  <c r="AL324" i="1"/>
  <c r="P25" i="1"/>
  <c r="I28" i="1"/>
  <c r="A109" i="1"/>
  <c r="Q109" i="1" s="1"/>
  <c r="R109" i="1" s="1"/>
  <c r="T111" i="1"/>
  <c r="Z110" i="1" l="1"/>
  <c r="AA110" i="1"/>
  <c r="J27" i="1"/>
  <c r="K27" i="1" s="1"/>
  <c r="L27" i="1" s="1"/>
  <c r="O27" i="1" s="1"/>
  <c r="AS125" i="1"/>
  <c r="AR125" i="1"/>
  <c r="AQ125" i="1"/>
  <c r="AP125" i="1"/>
  <c r="AV127" i="1"/>
  <c r="AD127" i="1"/>
  <c r="AF127" i="1" s="1"/>
  <c r="AF126" i="1"/>
  <c r="AM125" i="1"/>
  <c r="Y108" i="1"/>
  <c r="S109" i="1"/>
  <c r="AT124" i="1"/>
  <c r="AO126" i="1"/>
  <c r="M28" i="1"/>
  <c r="AL325" i="1"/>
  <c r="W24" i="1"/>
  <c r="X24" i="1" s="1"/>
  <c r="B24" i="1" s="1"/>
  <c r="U25" i="1"/>
  <c r="AH328" i="1"/>
  <c r="AI327" i="1"/>
  <c r="AJ327" i="1" s="1"/>
  <c r="AK325" i="1"/>
  <c r="P26" i="1"/>
  <c r="I29" i="1"/>
  <c r="T112" i="1"/>
  <c r="A110" i="1"/>
  <c r="Q110" i="1" s="1"/>
  <c r="R110" i="1" s="1"/>
  <c r="AA111" i="1" l="1"/>
  <c r="Z111" i="1"/>
  <c r="J28" i="1"/>
  <c r="K28" i="1" s="1"/>
  <c r="L28" i="1" s="1"/>
  <c r="O28" i="1" s="1"/>
  <c r="P28" i="1" s="1"/>
  <c r="AS126" i="1"/>
  <c r="AR126" i="1"/>
  <c r="AQ126" i="1"/>
  <c r="AP126" i="1"/>
  <c r="AV128" i="1"/>
  <c r="AD128" i="1"/>
  <c r="AM126" i="1"/>
  <c r="Y109" i="1"/>
  <c r="S110" i="1"/>
  <c r="AT125" i="1"/>
  <c r="AO127" i="1"/>
  <c r="M29" i="1"/>
  <c r="AL326" i="1"/>
  <c r="W25" i="1"/>
  <c r="X25" i="1" s="1"/>
  <c r="B25" i="1" s="1"/>
  <c r="U26" i="1"/>
  <c r="AK326" i="1"/>
  <c r="AH329" i="1"/>
  <c r="AH330" i="1" s="1"/>
  <c r="AH331" i="1" s="1"/>
  <c r="AI328" i="1"/>
  <c r="AJ328" i="1" s="1"/>
  <c r="I30" i="1"/>
  <c r="P27" i="1"/>
  <c r="T113" i="1"/>
  <c r="A111" i="1"/>
  <c r="Q111" i="1" s="1"/>
  <c r="R111" i="1" s="1"/>
  <c r="Z112" i="1" l="1"/>
  <c r="AA112" i="1"/>
  <c r="J29" i="1"/>
  <c r="K29" i="1" s="1"/>
  <c r="L29" i="1" s="1"/>
  <c r="O29" i="1" s="1"/>
  <c r="AS127" i="1"/>
  <c r="AR127" i="1"/>
  <c r="AQ127" i="1"/>
  <c r="AP127" i="1"/>
  <c r="AF128" i="1"/>
  <c r="AV129" i="1"/>
  <c r="AD129" i="1"/>
  <c r="AM127" i="1"/>
  <c r="Y110" i="1"/>
  <c r="S111" i="1"/>
  <c r="AT126" i="1"/>
  <c r="AH332" i="1"/>
  <c r="AI331" i="1"/>
  <c r="AJ331" i="1" s="1"/>
  <c r="AO128" i="1"/>
  <c r="M30" i="1"/>
  <c r="AI330" i="1"/>
  <c r="AJ330" i="1" s="1"/>
  <c r="W26" i="1"/>
  <c r="X26" i="1" s="1"/>
  <c r="B26" i="1" s="1"/>
  <c r="U27" i="1"/>
  <c r="AK327" i="1"/>
  <c r="AI329" i="1"/>
  <c r="AJ329" i="1" s="1"/>
  <c r="AL327" i="1"/>
  <c r="I31" i="1"/>
  <c r="T114" i="1"/>
  <c r="A112" i="1"/>
  <c r="Q112" i="1" s="1"/>
  <c r="R112" i="1" s="1"/>
  <c r="AA113" i="1" l="1"/>
  <c r="Z113" i="1"/>
  <c r="J30" i="1"/>
  <c r="K30" i="1" s="1"/>
  <c r="L30" i="1" s="1"/>
  <c r="O30" i="1" s="1"/>
  <c r="P30" i="1" s="1"/>
  <c r="AS128" i="1"/>
  <c r="AR128" i="1"/>
  <c r="AQ128" i="1"/>
  <c r="AP128" i="1"/>
  <c r="AO131" i="1"/>
  <c r="AV132" i="1"/>
  <c r="AD132" i="1"/>
  <c r="AV130" i="1"/>
  <c r="AD130" i="1"/>
  <c r="AF129" i="1"/>
  <c r="AM128" i="1"/>
  <c r="AV131" i="1"/>
  <c r="AD131" i="1"/>
  <c r="Y111" i="1"/>
  <c r="S112" i="1"/>
  <c r="AT127" i="1"/>
  <c r="AH333" i="1"/>
  <c r="AI332" i="1"/>
  <c r="AJ332" i="1" s="1"/>
  <c r="AO130" i="1"/>
  <c r="AO129" i="1"/>
  <c r="M31" i="1"/>
  <c r="AK330" i="1"/>
  <c r="W27" i="1"/>
  <c r="X27" i="1" s="1"/>
  <c r="B27" i="1" s="1"/>
  <c r="U28" i="1"/>
  <c r="AK328" i="1"/>
  <c r="AL328" i="1"/>
  <c r="N31" i="1"/>
  <c r="P29" i="1"/>
  <c r="I32" i="1"/>
  <c r="A113" i="1"/>
  <c r="Q113" i="1" s="1"/>
  <c r="R113" i="1" s="1"/>
  <c r="T115" i="1"/>
  <c r="Z114" i="1" l="1"/>
  <c r="AA114" i="1"/>
  <c r="J31" i="1"/>
  <c r="K31" i="1" s="1"/>
  <c r="L31" i="1" s="1"/>
  <c r="O31" i="1" s="1"/>
  <c r="P31" i="1" s="1"/>
  <c r="AS131" i="1"/>
  <c r="AR131" i="1"/>
  <c r="AQ131" i="1"/>
  <c r="AP131" i="1"/>
  <c r="AS129" i="1"/>
  <c r="AR129" i="1"/>
  <c r="AQ129" i="1"/>
  <c r="AP129" i="1"/>
  <c r="AS130" i="1"/>
  <c r="AR130" i="1"/>
  <c r="AQ130" i="1"/>
  <c r="AP130" i="1"/>
  <c r="AO132" i="1"/>
  <c r="AV133" i="1"/>
  <c r="AI132" i="1" s="1"/>
  <c r="AD133" i="1"/>
  <c r="AF133" i="1" s="1"/>
  <c r="AF130" i="1"/>
  <c r="AM129" i="1"/>
  <c r="AF131" i="1"/>
  <c r="AF132" i="1"/>
  <c r="AM131" i="1"/>
  <c r="AM130" i="1"/>
  <c r="AT128" i="1"/>
  <c r="Y112" i="1"/>
  <c r="S113" i="1"/>
  <c r="AK331" i="1"/>
  <c r="AH334" i="1"/>
  <c r="AI333" i="1"/>
  <c r="AJ333" i="1" s="1"/>
  <c r="AL331" i="1"/>
  <c r="M32" i="1"/>
  <c r="W28" i="1"/>
  <c r="X28" i="1" s="1"/>
  <c r="B28" i="1" s="1"/>
  <c r="U29" i="1"/>
  <c r="AK329" i="1"/>
  <c r="AL329" i="1"/>
  <c r="I33" i="1"/>
  <c r="N32" i="1"/>
  <c r="A114" i="1"/>
  <c r="Q114" i="1" s="1"/>
  <c r="R114" i="1" s="1"/>
  <c r="T116" i="1"/>
  <c r="AA115" i="1" l="1"/>
  <c r="Z115" i="1"/>
  <c r="J32" i="1"/>
  <c r="K32" i="1" s="1"/>
  <c r="L32" i="1" s="1"/>
  <c r="O32" i="1" s="1"/>
  <c r="P32" i="1" s="1"/>
  <c r="AT131" i="1"/>
  <c r="AI131" i="1"/>
  <c r="AS132" i="1"/>
  <c r="AR132" i="1"/>
  <c r="AQ132" i="1"/>
  <c r="AP132" i="1"/>
  <c r="AI130" i="1"/>
  <c r="AO133" i="1"/>
  <c r="AV134" i="1"/>
  <c r="AI133" i="1" s="1"/>
  <c r="AD134" i="1"/>
  <c r="AM132" i="1"/>
  <c r="AI126" i="1"/>
  <c r="AI127" i="1"/>
  <c r="AI128" i="1"/>
  <c r="AI129" i="1"/>
  <c r="Y113" i="1"/>
  <c r="AT129" i="1"/>
  <c r="S114" i="1"/>
  <c r="AT130" i="1"/>
  <c r="AK332" i="1"/>
  <c r="AH335" i="1"/>
  <c r="AI334" i="1"/>
  <c r="AJ334" i="1" s="1"/>
  <c r="AL332" i="1"/>
  <c r="M33" i="1"/>
  <c r="W29" i="1"/>
  <c r="X29" i="1" s="1"/>
  <c r="U30" i="1"/>
  <c r="AL330" i="1"/>
  <c r="N33" i="1"/>
  <c r="I34" i="1"/>
  <c r="A115" i="1"/>
  <c r="Q115" i="1" s="1"/>
  <c r="R115" i="1" s="1"/>
  <c r="T117" i="1"/>
  <c r="Z116" i="1" l="1"/>
  <c r="AA116" i="1"/>
  <c r="J33" i="1"/>
  <c r="K33" i="1" s="1"/>
  <c r="L33" i="1" s="1"/>
  <c r="O33" i="1" s="1"/>
  <c r="AT132" i="1"/>
  <c r="AS133" i="1"/>
  <c r="AR133" i="1"/>
  <c r="AQ133" i="1"/>
  <c r="AP133" i="1"/>
  <c r="AM133" i="1"/>
  <c r="AO134" i="1"/>
  <c r="AV135" i="1"/>
  <c r="AD135" i="1"/>
  <c r="AF134" i="1"/>
  <c r="Y114" i="1"/>
  <c r="S115" i="1"/>
  <c r="B29" i="1"/>
  <c r="AK333" i="1"/>
  <c r="AH336" i="1"/>
  <c r="AI335" i="1"/>
  <c r="AJ335" i="1" s="1"/>
  <c r="AL333" i="1"/>
  <c r="M34" i="1"/>
  <c r="W30" i="1"/>
  <c r="X30" i="1" s="1"/>
  <c r="B30" i="1" s="1"/>
  <c r="U31" i="1"/>
  <c r="I35" i="1"/>
  <c r="T118" i="1"/>
  <c r="A116" i="1"/>
  <c r="Q116" i="1" s="1"/>
  <c r="R116" i="1" s="1"/>
  <c r="AA117" i="1" l="1"/>
  <c r="Z117" i="1"/>
  <c r="J34" i="1"/>
  <c r="K34" i="1" s="1"/>
  <c r="L34" i="1" s="1"/>
  <c r="AT133" i="1"/>
  <c r="AS134" i="1"/>
  <c r="AR134" i="1"/>
  <c r="AQ134" i="1"/>
  <c r="AP134" i="1"/>
  <c r="AV136" i="1"/>
  <c r="AD136" i="1"/>
  <c r="AF135" i="1"/>
  <c r="AM134" i="1"/>
  <c r="Y115" i="1"/>
  <c r="S116" i="1"/>
  <c r="AK334" i="1"/>
  <c r="AO135" i="1"/>
  <c r="AH337" i="1"/>
  <c r="AI336" i="1"/>
  <c r="AJ336" i="1" s="1"/>
  <c r="AL334" i="1"/>
  <c r="M35" i="1"/>
  <c r="W31" i="1"/>
  <c r="X31" i="1" s="1"/>
  <c r="B31" i="1" s="1"/>
  <c r="U32" i="1"/>
  <c r="N34" i="1"/>
  <c r="P33" i="1"/>
  <c r="I36" i="1"/>
  <c r="A117" i="1"/>
  <c r="Q117" i="1" s="1"/>
  <c r="R117" i="1" s="1"/>
  <c r="T119" i="1"/>
  <c r="Z118" i="1" l="1"/>
  <c r="AA118" i="1"/>
  <c r="J35" i="1"/>
  <c r="K35" i="1" s="1"/>
  <c r="L35" i="1" s="1"/>
  <c r="O34" i="1"/>
  <c r="P34" i="1" s="1"/>
  <c r="AT134" i="1"/>
  <c r="AS135" i="1"/>
  <c r="AR135" i="1"/>
  <c r="AQ135" i="1"/>
  <c r="AP135" i="1"/>
  <c r="AO136" i="1"/>
  <c r="AV137" i="1"/>
  <c r="AI136" i="1" s="1"/>
  <c r="AD137" i="1"/>
  <c r="AM135" i="1"/>
  <c r="AF136" i="1"/>
  <c r="Y116" i="1"/>
  <c r="S117" i="1"/>
  <c r="AL335" i="1"/>
  <c r="AK335" i="1"/>
  <c r="AI337" i="1"/>
  <c r="AJ337" i="1" s="1"/>
  <c r="AH338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Q118" i="1" s="1"/>
  <c r="R118" i="1" s="1"/>
  <c r="T120" i="1"/>
  <c r="AA119" i="1" l="1"/>
  <c r="Z119" i="1"/>
  <c r="O35" i="1"/>
  <c r="P35" i="1" s="1"/>
  <c r="J36" i="1"/>
  <c r="K36" i="1" s="1"/>
  <c r="L36" i="1" s="1"/>
  <c r="AS136" i="1"/>
  <c r="AR136" i="1"/>
  <c r="AQ136" i="1"/>
  <c r="AP136" i="1"/>
  <c r="AV138" i="1"/>
  <c r="AI137" i="1" s="1"/>
  <c r="AD138" i="1"/>
  <c r="AF137" i="1"/>
  <c r="AM136" i="1"/>
  <c r="AI134" i="1"/>
  <c r="AI135" i="1"/>
  <c r="Y117" i="1"/>
  <c r="S118" i="1"/>
  <c r="AT135" i="1"/>
  <c r="AK336" i="1"/>
  <c r="AO137" i="1"/>
  <c r="AL336" i="1"/>
  <c r="AH339" i="1"/>
  <c r="AH340" i="1" s="1"/>
  <c r="AI338" i="1"/>
  <c r="AJ338" i="1" s="1"/>
  <c r="M37" i="1"/>
  <c r="M38" i="1" s="1"/>
  <c r="M39" i="1" s="1"/>
  <c r="M40" i="1" s="1"/>
  <c r="W33" i="1"/>
  <c r="X33" i="1" s="1"/>
  <c r="B33" i="1" s="1"/>
  <c r="U34" i="1"/>
  <c r="N36" i="1"/>
  <c r="A119" i="1"/>
  <c r="Q119" i="1" s="1"/>
  <c r="R119" i="1" s="1"/>
  <c r="T121" i="1"/>
  <c r="Z120" i="1" l="1"/>
  <c r="AA120" i="1"/>
  <c r="J37" i="1"/>
  <c r="K37" i="1" s="1"/>
  <c r="L37" i="1" s="1"/>
  <c r="O36" i="1"/>
  <c r="P36" i="1" s="1"/>
  <c r="AT136" i="1"/>
  <c r="AS137" i="1"/>
  <c r="AR137" i="1"/>
  <c r="AQ137" i="1"/>
  <c r="AP137" i="1"/>
  <c r="AO138" i="1"/>
  <c r="AV139" i="1"/>
  <c r="AI138" i="1" s="1"/>
  <c r="AD139" i="1"/>
  <c r="AI340" i="1"/>
  <c r="AJ340" i="1" s="1"/>
  <c r="AH341" i="1"/>
  <c r="AF138" i="1"/>
  <c r="AM137" i="1"/>
  <c r="Y118" i="1"/>
  <c r="S119" i="1"/>
  <c r="AL337" i="1"/>
  <c r="AK337" i="1"/>
  <c r="AI339" i="1"/>
  <c r="AJ339" i="1" s="1"/>
  <c r="W34" i="1"/>
  <c r="X34" i="1" s="1"/>
  <c r="B34" i="1" s="1"/>
  <c r="U35" i="1"/>
  <c r="N37" i="1"/>
  <c r="A120" i="1"/>
  <c r="Q120" i="1" s="1"/>
  <c r="R120" i="1" s="1"/>
  <c r="T122" i="1"/>
  <c r="AA121" i="1" l="1"/>
  <c r="Z121" i="1"/>
  <c r="J38" i="1"/>
  <c r="J39" i="1" s="1"/>
  <c r="J40" i="1" s="1"/>
  <c r="AS138" i="1"/>
  <c r="AR138" i="1"/>
  <c r="AQ138" i="1"/>
  <c r="AP138" i="1"/>
  <c r="AI341" i="1"/>
  <c r="AJ341" i="1" s="1"/>
  <c r="AL340" i="1" s="1"/>
  <c r="AH342" i="1"/>
  <c r="AV141" i="1"/>
  <c r="AM138" i="1"/>
  <c r="AO139" i="1"/>
  <c r="AV140" i="1"/>
  <c r="AI139" i="1" s="1"/>
  <c r="AD140" i="1"/>
  <c r="AO140" i="1"/>
  <c r="AF139" i="1"/>
  <c r="Y119" i="1"/>
  <c r="S120" i="1"/>
  <c r="AT137" i="1"/>
  <c r="AL338" i="1"/>
  <c r="AL339" i="1"/>
  <c r="AK338" i="1"/>
  <c r="AK339" i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Z122" i="1" l="1"/>
  <c r="AA122" i="1"/>
  <c r="K38" i="1"/>
  <c r="L38" i="1" s="1"/>
  <c r="O38" i="1" s="1"/>
  <c r="P38" i="1" s="1"/>
  <c r="AT138" i="1"/>
  <c r="AS139" i="1"/>
  <c r="AR139" i="1"/>
  <c r="AQ139" i="1"/>
  <c r="AP139" i="1"/>
  <c r="AS140" i="1"/>
  <c r="AR140" i="1"/>
  <c r="AQ140" i="1"/>
  <c r="AP140" i="1"/>
  <c r="AI140" i="1"/>
  <c r="AM139" i="1"/>
  <c r="AH343" i="1"/>
  <c r="AI342" i="1"/>
  <c r="AJ342" i="1" s="1"/>
  <c r="AL341" i="1" s="1"/>
  <c r="AV142" i="1"/>
  <c r="AO141" i="1"/>
  <c r="AK340" i="1"/>
  <c r="AF140" i="1"/>
  <c r="Y120" i="1"/>
  <c r="S121" i="1"/>
  <c r="K40" i="1"/>
  <c r="L40" i="1" s="1"/>
  <c r="K39" i="1"/>
  <c r="L39" i="1" s="1"/>
  <c r="N39" i="1"/>
  <c r="N40" i="1" s="1"/>
  <c r="W36" i="1"/>
  <c r="X36" i="1" s="1"/>
  <c r="B36" i="1" s="1"/>
  <c r="U37" i="1"/>
  <c r="A122" i="1"/>
  <c r="Q122" i="1" s="1"/>
  <c r="R122" i="1" s="1"/>
  <c r="T124" i="1"/>
  <c r="AA123" i="1" l="1"/>
  <c r="Z123" i="1"/>
  <c r="U38" i="1"/>
  <c r="W38" i="1" s="1"/>
  <c r="X38" i="1" s="1"/>
  <c r="AT139" i="1"/>
  <c r="AT140" i="1"/>
  <c r="AS141" i="1"/>
  <c r="AR141" i="1"/>
  <c r="AQ141" i="1"/>
  <c r="AP141" i="1"/>
  <c r="AO142" i="1"/>
  <c r="AV143" i="1"/>
  <c r="AK341" i="1"/>
  <c r="AI343" i="1"/>
  <c r="AJ343" i="1" s="1"/>
  <c r="AH344" i="1"/>
  <c r="Y121" i="1"/>
  <c r="S122" i="1"/>
  <c r="O40" i="1"/>
  <c r="O39" i="1"/>
  <c r="W37" i="1"/>
  <c r="X37" i="1" s="1"/>
  <c r="B37" i="1" s="1"/>
  <c r="T125" i="1"/>
  <c r="A123" i="1"/>
  <c r="Q123" i="1" s="1"/>
  <c r="R123" i="1" s="1"/>
  <c r="Z124" i="1" l="1"/>
  <c r="AA124" i="1"/>
  <c r="AS142" i="1"/>
  <c r="AR142" i="1"/>
  <c r="AQ142" i="1"/>
  <c r="AP142" i="1"/>
  <c r="AT141" i="1"/>
  <c r="AL342" i="1"/>
  <c r="AO143" i="1"/>
  <c r="AV144" i="1"/>
  <c r="AK342" i="1"/>
  <c r="AI344" i="1"/>
  <c r="AJ344" i="1" s="1"/>
  <c r="AH345" i="1"/>
  <c r="Y122" i="1"/>
  <c r="S123" i="1"/>
  <c r="B38" i="1"/>
  <c r="T126" i="1"/>
  <c r="A124" i="1"/>
  <c r="Q124" i="1" s="1"/>
  <c r="R124" i="1" s="1"/>
  <c r="AA125" i="1" l="1"/>
  <c r="Z125" i="1"/>
  <c r="AS143" i="1"/>
  <c r="AR143" i="1"/>
  <c r="AQ143" i="1"/>
  <c r="AP143" i="1"/>
  <c r="AT142" i="1"/>
  <c r="AL343" i="1"/>
  <c r="AO144" i="1"/>
  <c r="AV145" i="1"/>
  <c r="AK343" i="1"/>
  <c r="AI345" i="1"/>
  <c r="AJ345" i="1" s="1"/>
  <c r="AH346" i="1"/>
  <c r="Y123" i="1"/>
  <c r="S124" i="1"/>
  <c r="A125" i="1"/>
  <c r="Q125" i="1" s="1"/>
  <c r="R125" i="1" s="1"/>
  <c r="T127" i="1"/>
  <c r="Z126" i="1" l="1"/>
  <c r="AA126" i="1"/>
  <c r="AS144" i="1"/>
  <c r="AR144" i="1"/>
  <c r="AQ144" i="1"/>
  <c r="AP144" i="1"/>
  <c r="AT143" i="1"/>
  <c r="AL344" i="1"/>
  <c r="AV146" i="1"/>
  <c r="AO145" i="1"/>
  <c r="AK344" i="1"/>
  <c r="AH347" i="1"/>
  <c r="AI346" i="1"/>
  <c r="AJ346" i="1" s="1"/>
  <c r="Y124" i="1"/>
  <c r="S125" i="1"/>
  <c r="T128" i="1"/>
  <c r="A126" i="1"/>
  <c r="Q126" i="1" s="1"/>
  <c r="R126" i="1" s="1"/>
  <c r="AA127" i="1" l="1"/>
  <c r="Z127" i="1"/>
  <c r="AS145" i="1"/>
  <c r="AR145" i="1"/>
  <c r="AQ145" i="1"/>
  <c r="AP145" i="1"/>
  <c r="AL345" i="1"/>
  <c r="AV147" i="1"/>
  <c r="AO146" i="1"/>
  <c r="AK345" i="1"/>
  <c r="AT144" i="1"/>
  <c r="AI347" i="1"/>
  <c r="AJ347" i="1" s="1"/>
  <c r="AH348" i="1"/>
  <c r="Y125" i="1"/>
  <c r="S126" i="1"/>
  <c r="T129" i="1"/>
  <c r="A127" i="1"/>
  <c r="Q127" i="1" s="1"/>
  <c r="R127" i="1" s="1"/>
  <c r="Z128" i="1" l="1"/>
  <c r="AA128" i="1"/>
  <c r="AS146" i="1"/>
  <c r="AR146" i="1"/>
  <c r="AQ146" i="1"/>
  <c r="AP146" i="1"/>
  <c r="AT145" i="1"/>
  <c r="AI348" i="1"/>
  <c r="AJ348" i="1" s="1"/>
  <c r="AH349" i="1"/>
  <c r="AL346" i="1"/>
  <c r="AV148" i="1"/>
  <c r="AO147" i="1"/>
  <c r="AK346" i="1"/>
  <c r="Y126" i="1"/>
  <c r="S127" i="1"/>
  <c r="A128" i="1"/>
  <c r="Q128" i="1" s="1"/>
  <c r="R128" i="1" s="1"/>
  <c r="T130" i="1"/>
  <c r="AA129" i="1" l="1"/>
  <c r="Z129" i="1"/>
  <c r="AT146" i="1"/>
  <c r="AS147" i="1"/>
  <c r="AR147" i="1"/>
  <c r="AQ147" i="1"/>
  <c r="AP147" i="1"/>
  <c r="AI349" i="1"/>
  <c r="AJ349" i="1" s="1"/>
  <c r="AH350" i="1"/>
  <c r="AL347" i="1"/>
  <c r="AV149" i="1"/>
  <c r="AO148" i="1"/>
  <c r="AK347" i="1"/>
  <c r="Y127" i="1"/>
  <c r="S128" i="1"/>
  <c r="A129" i="1"/>
  <c r="Q129" i="1" s="1"/>
  <c r="R129" i="1" s="1"/>
  <c r="T131" i="1"/>
  <c r="Z130" i="1" l="1"/>
  <c r="AA130" i="1"/>
  <c r="AS148" i="1"/>
  <c r="AR148" i="1"/>
  <c r="AQ148" i="1"/>
  <c r="AP148" i="1"/>
  <c r="AT147" i="1"/>
  <c r="AH351" i="1"/>
  <c r="AI350" i="1"/>
  <c r="AJ350" i="1" s="1"/>
  <c r="AL348" i="1"/>
  <c r="AV150" i="1"/>
  <c r="AO149" i="1"/>
  <c r="AK348" i="1"/>
  <c r="S129" i="1"/>
  <c r="Y128" i="1"/>
  <c r="T132" i="1"/>
  <c r="A130" i="1"/>
  <c r="Q130" i="1" s="1"/>
  <c r="R130" i="1" s="1"/>
  <c r="AA131" i="1" l="1"/>
  <c r="Z131" i="1"/>
  <c r="AT148" i="1"/>
  <c r="AS149" i="1"/>
  <c r="AR149" i="1"/>
  <c r="AQ149" i="1"/>
  <c r="AP149" i="1"/>
  <c r="AI351" i="1"/>
  <c r="AJ351" i="1" s="1"/>
  <c r="AL350" i="1" s="1"/>
  <c r="AH352" i="1"/>
  <c r="AL349" i="1"/>
  <c r="AO150" i="1"/>
  <c r="AV151" i="1"/>
  <c r="AK349" i="1"/>
  <c r="Y129" i="1"/>
  <c r="A131" i="1"/>
  <c r="Q131" i="1" s="1"/>
  <c r="T133" i="1"/>
  <c r="Z132" i="1" l="1"/>
  <c r="AA132" i="1"/>
  <c r="R131" i="1"/>
  <c r="AT149" i="1"/>
  <c r="AS150" i="1"/>
  <c r="AR150" i="1"/>
  <c r="AQ150" i="1"/>
  <c r="AP150" i="1"/>
  <c r="AI352" i="1"/>
  <c r="AJ352" i="1" s="1"/>
  <c r="AH353" i="1"/>
  <c r="AV152" i="1"/>
  <c r="AO151" i="1"/>
  <c r="AK350" i="1"/>
  <c r="T134" i="1"/>
  <c r="A132" i="1"/>
  <c r="Q132" i="1" s="1"/>
  <c r="R132" i="1" s="1"/>
  <c r="AA133" i="1" l="1"/>
  <c r="Z133" i="1"/>
  <c r="AT150" i="1"/>
  <c r="AS151" i="1"/>
  <c r="AR151" i="1"/>
  <c r="AQ151" i="1"/>
  <c r="AP151" i="1"/>
  <c r="AI353" i="1"/>
  <c r="AJ353" i="1" s="1"/>
  <c r="AH354" i="1"/>
  <c r="AL351" i="1"/>
  <c r="AO152" i="1"/>
  <c r="AV153" i="1"/>
  <c r="AK351" i="1"/>
  <c r="S132" i="1"/>
  <c r="A133" i="1"/>
  <c r="Q133" i="1" s="1"/>
  <c r="R133" i="1" s="1"/>
  <c r="T135" i="1"/>
  <c r="Z134" i="1" l="1"/>
  <c r="AA134" i="1"/>
  <c r="AS152" i="1"/>
  <c r="AR152" i="1"/>
  <c r="AQ152" i="1"/>
  <c r="AP152" i="1"/>
  <c r="AT151" i="1"/>
  <c r="AH355" i="1"/>
  <c r="AI354" i="1"/>
  <c r="AJ354" i="1" s="1"/>
  <c r="AL352" i="1"/>
  <c r="AO153" i="1"/>
  <c r="AV154" i="1"/>
  <c r="AK352" i="1"/>
  <c r="S133" i="1"/>
  <c r="A134" i="1"/>
  <c r="Q134" i="1" s="1"/>
  <c r="R134" i="1" s="1"/>
  <c r="T136" i="1"/>
  <c r="AA135" i="1" l="1"/>
  <c r="Z135" i="1"/>
  <c r="AT152" i="1"/>
  <c r="AS153" i="1"/>
  <c r="AR153" i="1"/>
  <c r="AQ153" i="1"/>
  <c r="AP153" i="1"/>
  <c r="AI355" i="1"/>
  <c r="AJ355" i="1" s="1"/>
  <c r="AH356" i="1"/>
  <c r="AL353" i="1"/>
  <c r="AV155" i="1"/>
  <c r="AO154" i="1"/>
  <c r="AK353" i="1"/>
  <c r="S134" i="1"/>
  <c r="T137" i="1"/>
  <c r="A135" i="1"/>
  <c r="Q135" i="1" s="1"/>
  <c r="R135" i="1" s="1"/>
  <c r="Z136" i="1" l="1"/>
  <c r="AA136" i="1"/>
  <c r="AS154" i="1"/>
  <c r="AR154" i="1"/>
  <c r="AQ154" i="1"/>
  <c r="AP154" i="1"/>
  <c r="AI356" i="1"/>
  <c r="AJ356" i="1" s="1"/>
  <c r="AH357" i="1"/>
  <c r="AV156" i="1"/>
  <c r="AO155" i="1"/>
  <c r="AK354" i="1"/>
  <c r="AL354" i="1"/>
  <c r="AT153" i="1"/>
  <c r="S135" i="1"/>
  <c r="T138" i="1"/>
  <c r="A136" i="1"/>
  <c r="Q136" i="1" s="1"/>
  <c r="R136" i="1" s="1"/>
  <c r="AA137" i="1" l="1"/>
  <c r="Z137" i="1"/>
  <c r="AS155" i="1"/>
  <c r="AR155" i="1"/>
  <c r="AQ155" i="1"/>
  <c r="AP155" i="1"/>
  <c r="AT154" i="1"/>
  <c r="AI357" i="1"/>
  <c r="AJ357" i="1" s="1"/>
  <c r="AH358" i="1"/>
  <c r="AL355" i="1"/>
  <c r="AO156" i="1"/>
  <c r="AV157" i="1"/>
  <c r="AK355" i="1"/>
  <c r="S136" i="1"/>
  <c r="A137" i="1"/>
  <c r="Q137" i="1" s="1"/>
  <c r="R137" i="1" s="1"/>
  <c r="T139" i="1"/>
  <c r="Z138" i="1" l="1"/>
  <c r="AA138" i="1"/>
  <c r="AS156" i="1"/>
  <c r="AR156" i="1"/>
  <c r="AQ156" i="1"/>
  <c r="AP156" i="1"/>
  <c r="AT155" i="1"/>
  <c r="AI358" i="1"/>
  <c r="AJ358" i="1" s="1"/>
  <c r="AH359" i="1"/>
  <c r="AL356" i="1"/>
  <c r="AV158" i="1"/>
  <c r="AO157" i="1"/>
  <c r="AK356" i="1"/>
  <c r="S137" i="1"/>
  <c r="Y136" i="1"/>
  <c r="T140" i="1"/>
  <c r="A138" i="1"/>
  <c r="Q138" i="1" s="1"/>
  <c r="R138" i="1" s="1"/>
  <c r="AA139" i="1" l="1"/>
  <c r="Z139" i="1"/>
  <c r="AS157" i="1"/>
  <c r="AR157" i="1"/>
  <c r="AQ157" i="1"/>
  <c r="AP157" i="1"/>
  <c r="AT156" i="1"/>
  <c r="AH360" i="1"/>
  <c r="AI359" i="1"/>
  <c r="AJ359" i="1" s="1"/>
  <c r="AL357" i="1"/>
  <c r="AO158" i="1"/>
  <c r="AV159" i="1"/>
  <c r="AK357" i="1"/>
  <c r="Y137" i="1"/>
  <c r="S138" i="1"/>
  <c r="A139" i="1"/>
  <c r="Q139" i="1" s="1"/>
  <c r="R139" i="1" s="1"/>
  <c r="T141" i="1"/>
  <c r="Z140" i="1" l="1"/>
  <c r="AA140" i="1"/>
  <c r="AS158" i="1"/>
  <c r="AR158" i="1"/>
  <c r="AQ158" i="1"/>
  <c r="AP158" i="1"/>
  <c r="AO159" i="1"/>
  <c r="AV160" i="1"/>
  <c r="AK358" i="1"/>
  <c r="AI360" i="1"/>
  <c r="AJ360" i="1" s="1"/>
  <c r="AH361" i="1"/>
  <c r="AL358" i="1"/>
  <c r="AT157" i="1"/>
  <c r="Y138" i="1"/>
  <c r="S139" i="1"/>
  <c r="A140" i="1"/>
  <c r="Q140" i="1" s="1"/>
  <c r="R140" i="1" s="1"/>
  <c r="T142" i="1"/>
  <c r="AA141" i="1" l="1"/>
  <c r="Z141" i="1"/>
  <c r="AS159" i="1"/>
  <c r="AR159" i="1"/>
  <c r="AQ159" i="1"/>
  <c r="AP159" i="1"/>
  <c r="AT158" i="1"/>
  <c r="AL359" i="1"/>
  <c r="AV161" i="1"/>
  <c r="AO160" i="1"/>
  <c r="AK359" i="1"/>
  <c r="AI361" i="1"/>
  <c r="AJ361" i="1" s="1"/>
  <c r="AH362" i="1"/>
  <c r="S140" i="1"/>
  <c r="Y139" i="1"/>
  <c r="T143" i="1"/>
  <c r="A141" i="1"/>
  <c r="Q141" i="1" s="1"/>
  <c r="R141" i="1" s="1"/>
  <c r="Z142" i="1" l="1"/>
  <c r="AA142" i="1"/>
  <c r="AS160" i="1"/>
  <c r="AR160" i="1"/>
  <c r="AQ160" i="1"/>
  <c r="AP160" i="1"/>
  <c r="AT159" i="1"/>
  <c r="AL360" i="1"/>
  <c r="AO161" i="1"/>
  <c r="AV162" i="1"/>
  <c r="AK360" i="1"/>
  <c r="AH363" i="1"/>
  <c r="AI362" i="1"/>
  <c r="AJ362" i="1" s="1"/>
  <c r="S141" i="1"/>
  <c r="Y140" i="1"/>
  <c r="A142" i="1"/>
  <c r="Q142" i="1" s="1"/>
  <c r="R142" i="1" s="1"/>
  <c r="T144" i="1"/>
  <c r="AA143" i="1" l="1"/>
  <c r="Z143" i="1"/>
  <c r="AT160" i="1"/>
  <c r="AS161" i="1"/>
  <c r="AR161" i="1"/>
  <c r="AQ161" i="1"/>
  <c r="AP161" i="1"/>
  <c r="AL361" i="1"/>
  <c r="AV163" i="1"/>
  <c r="AO162" i="1"/>
  <c r="AK361" i="1"/>
  <c r="AI363" i="1"/>
  <c r="AJ363" i="1" s="1"/>
  <c r="AH364" i="1"/>
  <c r="S142" i="1"/>
  <c r="Y141" i="1"/>
  <c r="A143" i="1"/>
  <c r="Q143" i="1" s="1"/>
  <c r="R143" i="1" s="1"/>
  <c r="T145" i="1"/>
  <c r="Z144" i="1" l="1"/>
  <c r="AA144" i="1"/>
  <c r="AT161" i="1"/>
  <c r="AS162" i="1"/>
  <c r="AR162" i="1"/>
  <c r="AQ162" i="1"/>
  <c r="AP162" i="1"/>
  <c r="AI364" i="1"/>
  <c r="AJ364" i="1" s="1"/>
  <c r="AH365" i="1"/>
  <c r="AV164" i="1"/>
  <c r="AO163" i="1"/>
  <c r="AK362" i="1"/>
  <c r="AL362" i="1"/>
  <c r="S143" i="1"/>
  <c r="Y142" i="1"/>
  <c r="A144" i="1"/>
  <c r="Q144" i="1" s="1"/>
  <c r="R144" i="1" s="1"/>
  <c r="T146" i="1"/>
  <c r="AA145" i="1" l="1"/>
  <c r="Z145" i="1"/>
  <c r="AS163" i="1"/>
  <c r="AR163" i="1"/>
  <c r="AQ163" i="1"/>
  <c r="AP163" i="1"/>
  <c r="AT162" i="1"/>
  <c r="AI365" i="1"/>
  <c r="AJ365" i="1" s="1"/>
  <c r="AH366" i="1"/>
  <c r="AL363" i="1"/>
  <c r="AV165" i="1"/>
  <c r="AO164" i="1"/>
  <c r="AK363" i="1"/>
  <c r="Y143" i="1"/>
  <c r="S144" i="1"/>
  <c r="T147" i="1"/>
  <c r="A145" i="1"/>
  <c r="Q145" i="1" s="1"/>
  <c r="R145" i="1" s="1"/>
  <c r="Z146" i="1" l="1"/>
  <c r="AA146" i="1"/>
  <c r="AS164" i="1"/>
  <c r="AR164" i="1"/>
  <c r="AQ164" i="1"/>
  <c r="AP164" i="1"/>
  <c r="AT163" i="1"/>
  <c r="AL364" i="1"/>
  <c r="AV166" i="1"/>
  <c r="AO165" i="1"/>
  <c r="AK364" i="1"/>
  <c r="AH367" i="1"/>
  <c r="AI366" i="1"/>
  <c r="AJ366" i="1" s="1"/>
  <c r="Y144" i="1"/>
  <c r="S145" i="1"/>
  <c r="T148" i="1"/>
  <c r="A146" i="1"/>
  <c r="Q146" i="1" s="1"/>
  <c r="R146" i="1" s="1"/>
  <c r="AA147" i="1" l="1"/>
  <c r="Z147" i="1"/>
  <c r="AT164" i="1"/>
  <c r="AS165" i="1"/>
  <c r="AR165" i="1"/>
  <c r="AQ165" i="1"/>
  <c r="AP165" i="1"/>
  <c r="AL365" i="1"/>
  <c r="AO166" i="1"/>
  <c r="AV167" i="1"/>
  <c r="AK365" i="1"/>
  <c r="AI367" i="1"/>
  <c r="AJ367" i="1" s="1"/>
  <c r="AH368" i="1"/>
  <c r="S146" i="1"/>
  <c r="Y145" i="1"/>
  <c r="T149" i="1"/>
  <c r="A147" i="1"/>
  <c r="Q147" i="1" s="1"/>
  <c r="R147" i="1" s="1"/>
  <c r="Z148" i="1" l="1"/>
  <c r="AA148" i="1"/>
  <c r="AS166" i="1"/>
  <c r="AR166" i="1"/>
  <c r="AQ166" i="1"/>
  <c r="AP166" i="1"/>
  <c r="AT165" i="1"/>
  <c r="AI368" i="1"/>
  <c r="AJ368" i="1" s="1"/>
  <c r="AL367" i="1" s="1"/>
  <c r="AH369" i="1"/>
  <c r="AL366" i="1"/>
  <c r="AO167" i="1"/>
  <c r="AV168" i="1"/>
  <c r="AK366" i="1"/>
  <c r="S147" i="1"/>
  <c r="Y146" i="1"/>
  <c r="A148" i="1"/>
  <c r="Q148" i="1" s="1"/>
  <c r="R148" i="1" s="1"/>
  <c r="T150" i="1"/>
  <c r="AA149" i="1" l="1"/>
  <c r="Z149" i="1"/>
  <c r="AS167" i="1"/>
  <c r="AR167" i="1"/>
  <c r="AQ167" i="1"/>
  <c r="AP167" i="1"/>
  <c r="AT166" i="1"/>
  <c r="AI369" i="1"/>
  <c r="AJ369" i="1" s="1"/>
  <c r="AH370" i="1"/>
  <c r="AI370" i="1" s="1"/>
  <c r="AJ370" i="1" s="1"/>
  <c r="AO168" i="1"/>
  <c r="AV169" i="1"/>
  <c r="AK367" i="1"/>
  <c r="S148" i="1"/>
  <c r="Y147" i="1"/>
  <c r="A149" i="1"/>
  <c r="Q149" i="1" s="1"/>
  <c r="R149" i="1" s="1"/>
  <c r="T151" i="1"/>
  <c r="Z150" i="1" l="1"/>
  <c r="AA150" i="1"/>
  <c r="AS168" i="1"/>
  <c r="AR168" i="1"/>
  <c r="AQ168" i="1"/>
  <c r="AP168" i="1"/>
  <c r="AD165" i="1"/>
  <c r="AD166" i="1"/>
  <c r="AD168" i="1"/>
  <c r="AD167" i="1"/>
  <c r="AD144" i="1"/>
  <c r="AD170" i="1"/>
  <c r="AD164" i="1"/>
  <c r="AD169" i="1"/>
  <c r="AD159" i="1"/>
  <c r="AD160" i="1"/>
  <c r="AD151" i="1"/>
  <c r="AD149" i="1"/>
  <c r="AD155" i="1"/>
  <c r="AD158" i="1"/>
  <c r="AD154" i="1"/>
  <c r="AD162" i="1"/>
  <c r="AD153" i="1"/>
  <c r="AD145" i="1"/>
  <c r="AD148" i="1"/>
  <c r="AD157" i="1"/>
  <c r="AD152" i="1"/>
  <c r="AD146" i="1"/>
  <c r="AD142" i="1"/>
  <c r="AD147" i="1"/>
  <c r="AD156" i="1"/>
  <c r="AD163" i="1"/>
  <c r="AD161" i="1"/>
  <c r="AD171" i="1"/>
  <c r="AD150" i="1"/>
  <c r="AD141" i="1"/>
  <c r="AD143" i="1"/>
  <c r="AL369" i="1"/>
  <c r="AO170" i="1"/>
  <c r="AV171" i="1"/>
  <c r="AK369" i="1"/>
  <c r="AL370" i="1"/>
  <c r="AV170" i="1"/>
  <c r="AO169" i="1"/>
  <c r="AK368" i="1"/>
  <c r="AL368" i="1"/>
  <c r="AT167" i="1"/>
  <c r="S149" i="1"/>
  <c r="Y148" i="1"/>
  <c r="A150" i="1"/>
  <c r="Q150" i="1" s="1"/>
  <c r="R150" i="1" s="1"/>
  <c r="T152" i="1"/>
  <c r="AA151" i="1" l="1"/>
  <c r="Z151" i="1"/>
  <c r="AS170" i="1"/>
  <c r="AR170" i="1"/>
  <c r="AQ170" i="1"/>
  <c r="AP170" i="1"/>
  <c r="AS169" i="1"/>
  <c r="AR169" i="1"/>
  <c r="AQ169" i="1"/>
  <c r="AP169" i="1"/>
  <c r="AF148" i="1"/>
  <c r="AM146" i="1"/>
  <c r="AI147" i="1"/>
  <c r="AM161" i="1"/>
  <c r="AI162" i="1"/>
  <c r="AF163" i="1"/>
  <c r="AI169" i="1"/>
  <c r="AM168" i="1"/>
  <c r="AF143" i="1"/>
  <c r="AF144" i="1"/>
  <c r="AI143" i="1"/>
  <c r="AM142" i="1"/>
  <c r="AM141" i="1"/>
  <c r="AI142" i="1"/>
  <c r="AF154" i="1"/>
  <c r="AM153" i="1"/>
  <c r="AI154" i="1"/>
  <c r="AF164" i="1"/>
  <c r="AI164" i="1"/>
  <c r="AM163" i="1"/>
  <c r="AF165" i="1"/>
  <c r="AI141" i="1"/>
  <c r="AF142" i="1"/>
  <c r="AF141" i="1"/>
  <c r="AM140" i="1"/>
  <c r="AM145" i="1"/>
  <c r="AI146" i="1"/>
  <c r="AF147" i="1"/>
  <c r="AM157" i="1"/>
  <c r="AI158" i="1"/>
  <c r="AF159" i="1"/>
  <c r="AF170" i="1"/>
  <c r="AM169" i="1"/>
  <c r="AI170" i="1"/>
  <c r="AF150" i="1"/>
  <c r="AM149" i="1"/>
  <c r="AI150" i="1"/>
  <c r="AF151" i="1"/>
  <c r="AM151" i="1"/>
  <c r="AI152" i="1"/>
  <c r="AF153" i="1"/>
  <c r="AF155" i="1"/>
  <c r="AM154" i="1"/>
  <c r="AI155" i="1"/>
  <c r="AF156" i="1"/>
  <c r="AM143" i="1"/>
  <c r="AI144" i="1"/>
  <c r="AF145" i="1"/>
  <c r="AF171" i="1"/>
  <c r="AM170" i="1"/>
  <c r="AI171" i="1"/>
  <c r="AI157" i="1"/>
  <c r="AM156" i="1"/>
  <c r="AF158" i="1"/>
  <c r="AF149" i="1"/>
  <c r="AM148" i="1"/>
  <c r="AI149" i="1"/>
  <c r="AF167" i="1"/>
  <c r="AM166" i="1"/>
  <c r="AI167" i="1"/>
  <c r="AF161" i="1"/>
  <c r="AM160" i="1"/>
  <c r="AI161" i="1"/>
  <c r="AF162" i="1"/>
  <c r="AM147" i="1"/>
  <c r="AI148" i="1"/>
  <c r="AM150" i="1"/>
  <c r="AI151" i="1"/>
  <c r="AF152" i="1"/>
  <c r="AF168" i="1"/>
  <c r="AM167" i="1"/>
  <c r="AI168" i="1"/>
  <c r="AF169" i="1"/>
  <c r="AI163" i="1"/>
  <c r="AM162" i="1"/>
  <c r="AI145" i="1"/>
  <c r="AF146" i="1"/>
  <c r="AM144" i="1"/>
  <c r="AF160" i="1"/>
  <c r="AM159" i="1"/>
  <c r="AI160" i="1"/>
  <c r="AF166" i="1"/>
  <c r="AM165" i="1"/>
  <c r="AI166" i="1"/>
  <c r="AM155" i="1"/>
  <c r="AI156" i="1"/>
  <c r="AF157" i="1"/>
  <c r="AI153" i="1"/>
  <c r="AM152" i="1"/>
  <c r="AM158" i="1"/>
  <c r="AI159" i="1"/>
  <c r="AM164" i="1"/>
  <c r="AI165" i="1"/>
  <c r="AT168" i="1"/>
  <c r="S150" i="1"/>
  <c r="Y149" i="1"/>
  <c r="T153" i="1"/>
  <c r="A151" i="1"/>
  <c r="Q151" i="1" s="1"/>
  <c r="R151" i="1" s="1"/>
  <c r="Z152" i="1" l="1"/>
  <c r="AA152" i="1"/>
  <c r="AT169" i="1"/>
  <c r="AT170" i="1"/>
  <c r="S151" i="1"/>
  <c r="Y150" i="1"/>
  <c r="A152" i="1"/>
  <c r="Q152" i="1" s="1"/>
  <c r="R152" i="1" s="1"/>
  <c r="T154" i="1"/>
  <c r="AA153" i="1" l="1"/>
  <c r="Z153" i="1"/>
  <c r="S152" i="1"/>
  <c r="Y151" i="1"/>
  <c r="T155" i="1"/>
  <c r="A153" i="1"/>
  <c r="Q153" i="1" s="1"/>
  <c r="R153" i="1" s="1"/>
  <c r="Z154" i="1" l="1"/>
  <c r="AA154" i="1"/>
  <c r="S153" i="1"/>
  <c r="Y152" i="1"/>
  <c r="A154" i="1"/>
  <c r="Q154" i="1" s="1"/>
  <c r="R154" i="1" s="1"/>
  <c r="T156" i="1"/>
  <c r="AA155" i="1" l="1"/>
  <c r="Z155" i="1"/>
  <c r="S154" i="1"/>
  <c r="Y153" i="1"/>
  <c r="T157" i="1"/>
  <c r="A155" i="1"/>
  <c r="Q155" i="1" s="1"/>
  <c r="R155" i="1" s="1"/>
  <c r="AA156" i="1" l="1"/>
  <c r="Z156" i="1"/>
  <c r="S155" i="1"/>
  <c r="Y154" i="1"/>
  <c r="T158" i="1"/>
  <c r="A156" i="1"/>
  <c r="Q156" i="1" s="1"/>
  <c r="R156" i="1" s="1"/>
  <c r="Z157" i="1" l="1"/>
  <c r="AA157" i="1"/>
  <c r="S156" i="1"/>
  <c r="Y155" i="1"/>
  <c r="T159" i="1"/>
  <c r="A157" i="1"/>
  <c r="Q157" i="1" s="1"/>
  <c r="R157" i="1" s="1"/>
  <c r="AA158" i="1" l="1"/>
  <c r="Z158" i="1"/>
  <c r="S157" i="1"/>
  <c r="Y156" i="1"/>
  <c r="A158" i="1"/>
  <c r="Q158" i="1" s="1"/>
  <c r="R158" i="1" s="1"/>
  <c r="T160" i="1"/>
  <c r="AA159" i="1" l="1"/>
  <c r="Z159" i="1"/>
  <c r="S158" i="1"/>
  <c r="Y157" i="1"/>
  <c r="A159" i="1"/>
  <c r="Q159" i="1" s="1"/>
  <c r="R159" i="1" s="1"/>
  <c r="T161" i="1"/>
  <c r="AA160" i="1" l="1"/>
  <c r="Z160" i="1"/>
  <c r="S159" i="1"/>
  <c r="Y158" i="1"/>
  <c r="T162" i="1"/>
  <c r="A160" i="1"/>
  <c r="Q160" i="1" s="1"/>
  <c r="Z161" i="1" l="1"/>
  <c r="R160" i="1"/>
  <c r="AA161" i="1"/>
  <c r="Y159" i="1"/>
  <c r="A161" i="1"/>
  <c r="Q161" i="1" s="1"/>
  <c r="R161" i="1" s="1"/>
  <c r="T163" i="1"/>
  <c r="AA162" i="1" l="1"/>
  <c r="Z162" i="1"/>
  <c r="S161" i="1"/>
  <c r="A162" i="1"/>
  <c r="Q162" i="1" s="1"/>
  <c r="R162" i="1" s="1"/>
  <c r="T164" i="1"/>
  <c r="Z163" i="1" l="1"/>
  <c r="AA163" i="1"/>
  <c r="A163" i="1"/>
  <c r="Q163" i="1" s="1"/>
  <c r="R163" i="1" s="1"/>
  <c r="T165" i="1"/>
  <c r="AA164" i="1" l="1"/>
  <c r="Z164" i="1"/>
  <c r="A164" i="1"/>
  <c r="Q164" i="1" s="1"/>
  <c r="R164" i="1" s="1"/>
  <c r="T166" i="1"/>
  <c r="Z165" i="1" l="1"/>
  <c r="AA165" i="1"/>
  <c r="S164" i="1"/>
  <c r="T167" i="1"/>
  <c r="A165" i="1"/>
  <c r="Q165" i="1" s="1"/>
  <c r="R165" i="1" s="1"/>
  <c r="AA166" i="1" l="1"/>
  <c r="Z166" i="1"/>
  <c r="S165" i="1"/>
  <c r="T168" i="1"/>
  <c r="A166" i="1"/>
  <c r="Q166" i="1" s="1"/>
  <c r="R166" i="1" s="1"/>
  <c r="Z167" i="1" l="1"/>
  <c r="AA167" i="1"/>
  <c r="S166" i="1"/>
  <c r="A167" i="1"/>
  <c r="Q167" i="1" s="1"/>
  <c r="R167" i="1" s="1"/>
  <c r="T169" i="1"/>
  <c r="Z168" i="1" l="1"/>
  <c r="AA168" i="1"/>
  <c r="S167" i="1"/>
  <c r="Y166" i="1"/>
  <c r="A168" i="1"/>
  <c r="Q168" i="1" s="1"/>
  <c r="R168" i="1" s="1"/>
  <c r="T170" i="1"/>
  <c r="AA169" i="1" l="1"/>
  <c r="Z169" i="1"/>
  <c r="Y167" i="1"/>
  <c r="S168" i="1"/>
  <c r="T171" i="1"/>
  <c r="A169" i="1"/>
  <c r="Q169" i="1" s="1"/>
  <c r="R169" i="1" s="1"/>
  <c r="Z170" i="1" l="1"/>
  <c r="AA170" i="1"/>
  <c r="S169" i="1"/>
  <c r="Y168" i="1"/>
  <c r="T172" i="1"/>
  <c r="A170" i="1"/>
  <c r="Q170" i="1" s="1"/>
  <c r="R170" i="1" s="1"/>
  <c r="AA171" i="1" l="1"/>
  <c r="Z171" i="1"/>
  <c r="Y169" i="1"/>
  <c r="S170" i="1"/>
  <c r="A171" i="1"/>
  <c r="Q171" i="1" s="1"/>
  <c r="R171" i="1" s="1"/>
  <c r="T173" i="1"/>
  <c r="Z172" i="1" l="1"/>
  <c r="AA172" i="1"/>
  <c r="S171" i="1"/>
  <c r="Y170" i="1"/>
  <c r="T174" i="1"/>
  <c r="A172" i="1"/>
  <c r="Q172" i="1" s="1"/>
  <c r="R172" i="1" s="1"/>
  <c r="AA173" i="1" l="1"/>
  <c r="Z173" i="1"/>
  <c r="Y171" i="1"/>
  <c r="S172" i="1"/>
  <c r="A173" i="1"/>
  <c r="Q173" i="1" s="1"/>
  <c r="R173" i="1" s="1"/>
  <c r="T175" i="1"/>
  <c r="AA174" i="1" l="1"/>
  <c r="Z174" i="1"/>
  <c r="S173" i="1"/>
  <c r="Y172" i="1"/>
  <c r="T176" i="1"/>
  <c r="A174" i="1"/>
  <c r="Q174" i="1" s="1"/>
  <c r="R174" i="1" s="1"/>
  <c r="Z175" i="1" l="1"/>
  <c r="AA175" i="1"/>
  <c r="Y173" i="1"/>
  <c r="S174" i="1"/>
  <c r="A175" i="1"/>
  <c r="Q175" i="1" s="1"/>
  <c r="R175" i="1" s="1"/>
  <c r="T177" i="1"/>
  <c r="AA176" i="1" l="1"/>
  <c r="Z176" i="1"/>
  <c r="S175" i="1"/>
  <c r="Y174" i="1"/>
  <c r="T178" i="1"/>
  <c r="A176" i="1"/>
  <c r="Q176" i="1" s="1"/>
  <c r="R176" i="1" s="1"/>
  <c r="Z177" i="1" l="1"/>
  <c r="AA177" i="1"/>
  <c r="S176" i="1"/>
  <c r="Y175" i="1"/>
  <c r="T179" i="1"/>
  <c r="A177" i="1"/>
  <c r="Q177" i="1" s="1"/>
  <c r="R177" i="1" s="1"/>
  <c r="AA178" i="1" l="1"/>
  <c r="Z178" i="1"/>
  <c r="S177" i="1"/>
  <c r="Y176" i="1"/>
  <c r="A178" i="1"/>
  <c r="Q178" i="1" s="1"/>
  <c r="R178" i="1" s="1"/>
  <c r="T180" i="1"/>
  <c r="Z179" i="1" l="1"/>
  <c r="AA179" i="1"/>
  <c r="S178" i="1"/>
  <c r="Y177" i="1"/>
  <c r="T181" i="1"/>
  <c r="A179" i="1"/>
  <c r="Q179" i="1" s="1"/>
  <c r="R179" i="1" s="1"/>
  <c r="AA180" i="1" l="1"/>
  <c r="AA181" i="1" s="1"/>
  <c r="Z180" i="1"/>
  <c r="S179" i="1"/>
  <c r="Y178" i="1"/>
  <c r="T182" i="1"/>
  <c r="A180" i="1"/>
  <c r="Q180" i="1" s="1"/>
  <c r="R180" i="1" s="1"/>
  <c r="Z181" i="1" l="1"/>
  <c r="S180" i="1"/>
  <c r="Y179" i="1"/>
  <c r="A181" i="1"/>
  <c r="Q181" i="1" s="1"/>
  <c r="R181" i="1" s="1"/>
  <c r="T183" i="1"/>
  <c r="AA182" i="1" l="1"/>
  <c r="Z182" i="1"/>
  <c r="S181" i="1"/>
  <c r="Y180" i="1"/>
  <c r="A182" i="1"/>
  <c r="Q182" i="1" s="1"/>
  <c r="R182" i="1" s="1"/>
  <c r="T184" i="1"/>
  <c r="Z183" i="1" l="1"/>
  <c r="AA183" i="1"/>
  <c r="Y181" i="1"/>
  <c r="S182" i="1"/>
  <c r="T185" i="1"/>
  <c r="A183" i="1"/>
  <c r="Q183" i="1" s="1"/>
  <c r="R183" i="1" s="1"/>
  <c r="AA184" i="1" l="1"/>
  <c r="Z184" i="1"/>
  <c r="S183" i="1"/>
  <c r="Y182" i="1"/>
  <c r="A184" i="1"/>
  <c r="Q184" i="1" s="1"/>
  <c r="R184" i="1" s="1"/>
  <c r="T186" i="1"/>
  <c r="Z185" i="1" l="1"/>
  <c r="AA185" i="1"/>
  <c r="S184" i="1"/>
  <c r="Y183" i="1"/>
  <c r="T187" i="1"/>
  <c r="A185" i="1"/>
  <c r="Q185" i="1" s="1"/>
  <c r="R185" i="1" s="1"/>
  <c r="AA186" i="1" l="1"/>
  <c r="Z186" i="1"/>
  <c r="S185" i="1"/>
  <c r="Y184" i="1"/>
  <c r="A186" i="1"/>
  <c r="Q186" i="1" s="1"/>
  <c r="R186" i="1" s="1"/>
  <c r="T188" i="1"/>
  <c r="Z187" i="1" l="1"/>
  <c r="AA187" i="1"/>
  <c r="S186" i="1"/>
  <c r="Y185" i="1"/>
  <c r="T189" i="1"/>
  <c r="A187" i="1"/>
  <c r="Q187" i="1" s="1"/>
  <c r="R187" i="1" s="1"/>
  <c r="AA188" i="1" l="1"/>
  <c r="Z188" i="1"/>
  <c r="S187" i="1"/>
  <c r="Y186" i="1"/>
  <c r="T190" i="1"/>
  <c r="A188" i="1"/>
  <c r="Q188" i="1" s="1"/>
  <c r="R188" i="1" s="1"/>
  <c r="AA189" i="1" l="1"/>
  <c r="Z189" i="1"/>
  <c r="Z190" i="1" s="1"/>
  <c r="S188" i="1"/>
  <c r="Y187" i="1"/>
  <c r="A189" i="1"/>
  <c r="Q189" i="1" s="1"/>
  <c r="R189" i="1" s="1"/>
  <c r="T191" i="1"/>
  <c r="AA190" i="1" l="1"/>
  <c r="Y188" i="1"/>
  <c r="S189" i="1"/>
  <c r="T192" i="1"/>
  <c r="A190" i="1"/>
  <c r="Q190" i="1" s="1"/>
  <c r="R190" i="1" s="1"/>
  <c r="Z191" i="1" l="1"/>
  <c r="AA191" i="1"/>
  <c r="Y189" i="1"/>
  <c r="S190" i="1"/>
  <c r="A191" i="1"/>
  <c r="Q191" i="1" s="1"/>
  <c r="T193" i="1"/>
  <c r="Z192" i="1" l="1"/>
  <c r="R191" i="1"/>
  <c r="AA192" i="1"/>
  <c r="Y190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Q194" i="1" s="1"/>
  <c r="R194" i="1" s="1"/>
  <c r="T196" i="1"/>
  <c r="AA195" i="1" l="1"/>
  <c r="Z195" i="1"/>
  <c r="S194" i="1"/>
  <c r="T197" i="1"/>
  <c r="A195" i="1"/>
  <c r="Q195" i="1" s="1"/>
  <c r="R195" i="1" s="1"/>
  <c r="AA196" i="1" l="1"/>
  <c r="Z196" i="1"/>
  <c r="S195" i="1"/>
  <c r="T198" i="1"/>
  <c r="A196" i="1"/>
  <c r="Q196" i="1" s="1"/>
  <c r="R196" i="1" s="1"/>
  <c r="Z197" i="1" l="1"/>
  <c r="AA197" i="1"/>
  <c r="S196" i="1"/>
  <c r="T199" i="1"/>
  <c r="A197" i="1"/>
  <c r="Q197" i="1" s="1"/>
  <c r="R197" i="1" s="1"/>
  <c r="AA198" i="1" l="1"/>
  <c r="Z198" i="1"/>
  <c r="S197" i="1"/>
  <c r="Y196" i="1"/>
  <c r="T200" i="1"/>
  <c r="A198" i="1"/>
  <c r="Q198" i="1" s="1"/>
  <c r="R198" i="1" s="1"/>
  <c r="Z199" i="1" l="1"/>
  <c r="Z200" i="1" s="1"/>
  <c r="AA199" i="1"/>
  <c r="AA200" i="1" s="1"/>
  <c r="S198" i="1"/>
  <c r="T201" i="1"/>
  <c r="A199" i="1"/>
  <c r="Q199" i="1" s="1"/>
  <c r="R199" i="1" s="1"/>
  <c r="S199" i="1" l="1"/>
  <c r="Y198" i="1"/>
  <c r="A200" i="1"/>
  <c r="Q200" i="1" s="1"/>
  <c r="R200" i="1" s="1"/>
  <c r="T202" i="1"/>
  <c r="AA201" i="1" l="1"/>
  <c r="Z201" i="1"/>
  <c r="S200" i="1"/>
  <c r="Y199" i="1"/>
  <c r="Y73" i="1"/>
  <c r="T203" i="1"/>
  <c r="A201" i="1"/>
  <c r="Q201" i="1" s="1"/>
  <c r="R201" i="1" s="1"/>
  <c r="AA202" i="1" l="1"/>
  <c r="Z202" i="1"/>
  <c r="S201" i="1"/>
  <c r="Y200" i="1"/>
  <c r="A202" i="1"/>
  <c r="Q202" i="1" s="1"/>
  <c r="R202" i="1" s="1"/>
  <c r="T204" i="1"/>
  <c r="Z203" i="1" l="1"/>
  <c r="AA203" i="1"/>
  <c r="S202" i="1"/>
  <c r="Y201" i="1"/>
  <c r="T205" i="1"/>
  <c r="A203" i="1"/>
  <c r="Q203" i="1" s="1"/>
  <c r="R203" i="1" s="1"/>
  <c r="AA204" i="1" l="1"/>
  <c r="Z204" i="1"/>
  <c r="S203" i="1"/>
  <c r="Y202" i="1"/>
  <c r="A204" i="1"/>
  <c r="Q204" i="1" s="1"/>
  <c r="R204" i="1" s="1"/>
  <c r="T206" i="1"/>
  <c r="Z205" i="1" l="1"/>
  <c r="AA205" i="1"/>
  <c r="S204" i="1"/>
  <c r="Y203" i="1"/>
  <c r="T207" i="1"/>
  <c r="A205" i="1"/>
  <c r="Q205" i="1" s="1"/>
  <c r="R205" i="1" s="1"/>
  <c r="AA206" i="1" l="1"/>
  <c r="Z206" i="1"/>
  <c r="S205" i="1"/>
  <c r="Y204" i="1"/>
  <c r="A206" i="1"/>
  <c r="Q206" i="1" s="1"/>
  <c r="R206" i="1" s="1"/>
  <c r="T208" i="1"/>
  <c r="Z207" i="1" l="1"/>
  <c r="AA207" i="1"/>
  <c r="S206" i="1"/>
  <c r="Y205" i="1"/>
  <c r="A207" i="1"/>
  <c r="Q207" i="1" s="1"/>
  <c r="R207" i="1" s="1"/>
  <c r="T209" i="1"/>
  <c r="Z208" i="1" l="1"/>
  <c r="AA208" i="1"/>
  <c r="S207" i="1"/>
  <c r="Y206" i="1"/>
  <c r="T210" i="1"/>
  <c r="A208" i="1"/>
  <c r="Q208" i="1" s="1"/>
  <c r="R208" i="1" s="1"/>
  <c r="AA209" i="1" l="1"/>
  <c r="Z209" i="1"/>
  <c r="Y207" i="1"/>
  <c r="S208" i="1"/>
  <c r="A209" i="1"/>
  <c r="Q209" i="1" s="1"/>
  <c r="R209" i="1" s="1"/>
  <c r="T211" i="1"/>
  <c r="Z210" i="1" l="1"/>
  <c r="AA210" i="1"/>
  <c r="S209" i="1"/>
  <c r="Y208" i="1"/>
  <c r="A210" i="1"/>
  <c r="Q210" i="1" s="1"/>
  <c r="R210" i="1" s="1"/>
  <c r="T212" i="1"/>
  <c r="AA211" i="1" l="1"/>
  <c r="Z211" i="1"/>
  <c r="S210" i="1"/>
  <c r="Y209" i="1"/>
  <c r="T213" i="1"/>
  <c r="A211" i="1"/>
  <c r="Q211" i="1" s="1"/>
  <c r="R211" i="1" s="1"/>
  <c r="Z212" i="1" l="1"/>
  <c r="AA212" i="1"/>
  <c r="S211" i="1"/>
  <c r="Y210" i="1"/>
  <c r="T214" i="1"/>
  <c r="A212" i="1"/>
  <c r="Q212" i="1" s="1"/>
  <c r="R212" i="1" s="1"/>
  <c r="Z213" i="1" l="1"/>
  <c r="AA213" i="1"/>
  <c r="S212" i="1"/>
  <c r="Y211" i="1"/>
  <c r="A213" i="1"/>
  <c r="Q213" i="1" s="1"/>
  <c r="R213" i="1" s="1"/>
  <c r="T215" i="1"/>
  <c r="AA214" i="1" l="1"/>
  <c r="Z214" i="1"/>
  <c r="Z215" i="1" s="1"/>
  <c r="S213" i="1"/>
  <c r="Y212" i="1"/>
  <c r="A214" i="1"/>
  <c r="Q214" i="1" s="1"/>
  <c r="R214" i="1" s="1"/>
  <c r="T216" i="1"/>
  <c r="AA215" i="1" l="1"/>
  <c r="S214" i="1"/>
  <c r="Y213" i="1"/>
  <c r="A215" i="1"/>
  <c r="Q215" i="1" s="1"/>
  <c r="R215" i="1" s="1"/>
  <c r="T217" i="1"/>
  <c r="AA216" i="1" l="1"/>
  <c r="Z216" i="1"/>
  <c r="S215" i="1"/>
  <c r="Y214" i="1"/>
  <c r="T218" i="1"/>
  <c r="A216" i="1"/>
  <c r="Q216" i="1" s="1"/>
  <c r="R216" i="1" s="1"/>
  <c r="Z217" i="1" l="1"/>
  <c r="Z218" i="1" s="1"/>
  <c r="AA217" i="1"/>
  <c r="Y215" i="1"/>
  <c r="S216" i="1"/>
  <c r="A217" i="1"/>
  <c r="Q217" i="1" s="1"/>
  <c r="R217" i="1" s="1"/>
  <c r="T219" i="1"/>
  <c r="AA218" i="1" l="1"/>
  <c r="Y216" i="1"/>
  <c r="S217" i="1"/>
  <c r="T220" i="1"/>
  <c r="A218" i="1"/>
  <c r="Q218" i="1" s="1"/>
  <c r="R218" i="1" s="1"/>
  <c r="AA219" i="1" l="1"/>
  <c r="Z219" i="1"/>
  <c r="S218" i="1"/>
  <c r="Y217" i="1"/>
  <c r="T221" i="1"/>
  <c r="A219" i="1"/>
  <c r="Q219" i="1" s="1"/>
  <c r="R219" i="1" s="1"/>
  <c r="Z220" i="1" l="1"/>
  <c r="AA220" i="1"/>
  <c r="S219" i="1"/>
  <c r="Y218" i="1"/>
  <c r="T222" i="1"/>
  <c r="A220" i="1"/>
  <c r="Q220" i="1" s="1"/>
  <c r="R220" i="1" s="1"/>
  <c r="AA221" i="1" l="1"/>
  <c r="Z221" i="1"/>
  <c r="S220" i="1"/>
  <c r="Y219" i="1"/>
  <c r="T223" i="1"/>
  <c r="A221" i="1"/>
  <c r="Q221" i="1" s="1"/>
  <c r="R221" i="1" s="1"/>
  <c r="Z222" i="1" l="1"/>
  <c r="AA222" i="1"/>
  <c r="S221" i="1"/>
  <c r="Y220" i="1"/>
  <c r="T224" i="1"/>
  <c r="A222" i="1"/>
  <c r="Q222" i="1" s="1"/>
  <c r="Z223" i="1" l="1"/>
  <c r="R222" i="1"/>
  <c r="AA223" i="1"/>
  <c r="Y221" i="1"/>
  <c r="A223" i="1"/>
  <c r="Q223" i="1" s="1"/>
  <c r="R223" i="1" s="1"/>
  <c r="T225" i="1"/>
  <c r="AA224" i="1" l="1"/>
  <c r="Z224" i="1"/>
  <c r="A224" i="1"/>
  <c r="Q224" i="1" s="1"/>
  <c r="R224" i="1" s="1"/>
  <c r="T226" i="1"/>
  <c r="Z225" i="1" l="1"/>
  <c r="AA225" i="1"/>
  <c r="AA226" i="1" s="1"/>
  <c r="S224" i="1"/>
  <c r="A225" i="1"/>
  <c r="Q225" i="1" s="1"/>
  <c r="R225" i="1" s="1"/>
  <c r="T227" i="1"/>
  <c r="Z226" i="1" l="1"/>
  <c r="T228" i="1"/>
  <c r="A226" i="1"/>
  <c r="Q226" i="1" s="1"/>
  <c r="R226" i="1" s="1"/>
  <c r="AA227" i="1" l="1"/>
  <c r="Z227" i="1"/>
  <c r="S226" i="1"/>
  <c r="T229" i="1"/>
  <c r="A227" i="1"/>
  <c r="Q227" i="1" s="1"/>
  <c r="R227" i="1" s="1"/>
  <c r="Z228" i="1" l="1"/>
  <c r="AA228" i="1"/>
  <c r="S227" i="1"/>
  <c r="Y226" i="1"/>
  <c r="A228" i="1"/>
  <c r="Q228" i="1" s="1"/>
  <c r="R228" i="1" s="1"/>
  <c r="T230" i="1"/>
  <c r="AA229" i="1" l="1"/>
  <c r="Z229" i="1"/>
  <c r="Z230" i="1" s="1"/>
  <c r="S228" i="1"/>
  <c r="Y227" i="1"/>
  <c r="A229" i="1"/>
  <c r="Q229" i="1" s="1"/>
  <c r="R229" i="1" s="1"/>
  <c r="T231" i="1"/>
  <c r="AA230" i="1" l="1"/>
  <c r="S229" i="1"/>
  <c r="Y228" i="1"/>
  <c r="A230" i="1"/>
  <c r="Q230" i="1" s="1"/>
  <c r="R230" i="1" s="1"/>
  <c r="T232" i="1"/>
  <c r="AA231" i="1" l="1"/>
  <c r="AA232" i="1" s="1"/>
  <c r="Z231" i="1"/>
  <c r="S230" i="1"/>
  <c r="Y229" i="1"/>
  <c r="T233" i="1"/>
  <c r="A231" i="1"/>
  <c r="Q231" i="1" s="1"/>
  <c r="R231" i="1" s="1"/>
  <c r="Z232" i="1" l="1"/>
  <c r="S231" i="1"/>
  <c r="Y230" i="1"/>
  <c r="T234" i="1"/>
  <c r="A232" i="1"/>
  <c r="Q232" i="1" s="1"/>
  <c r="R232" i="1" s="1"/>
  <c r="Z233" i="1" l="1"/>
  <c r="Z234" i="1" s="1"/>
  <c r="AA233" i="1"/>
  <c r="S232" i="1"/>
  <c r="Y231" i="1"/>
  <c r="A233" i="1"/>
  <c r="Q233" i="1" s="1"/>
  <c r="R233" i="1" s="1"/>
  <c r="T235" i="1"/>
  <c r="AA234" i="1" l="1"/>
  <c r="S233" i="1"/>
  <c r="Y232" i="1"/>
  <c r="A234" i="1"/>
  <c r="Q234" i="1" s="1"/>
  <c r="R234" i="1" s="1"/>
  <c r="T236" i="1"/>
  <c r="AA235" i="1" l="1"/>
  <c r="Z235" i="1"/>
  <c r="S234" i="1"/>
  <c r="Y233" i="1"/>
  <c r="A235" i="1"/>
  <c r="Q235" i="1" s="1"/>
  <c r="R235" i="1" s="1"/>
  <c r="T237" i="1"/>
  <c r="Z236" i="1" l="1"/>
  <c r="AA236" i="1"/>
  <c r="Y234" i="1"/>
  <c r="S235" i="1"/>
  <c r="T238" i="1"/>
  <c r="A236" i="1"/>
  <c r="Q236" i="1" s="1"/>
  <c r="R236" i="1" s="1"/>
  <c r="AA237" i="1" l="1"/>
  <c r="Z237" i="1"/>
  <c r="S236" i="1"/>
  <c r="Y235" i="1"/>
  <c r="T239" i="1"/>
  <c r="A237" i="1"/>
  <c r="Q237" i="1" s="1"/>
  <c r="R237" i="1" s="1"/>
  <c r="Z238" i="1" l="1"/>
  <c r="AA238" i="1"/>
  <c r="S237" i="1"/>
  <c r="Y236" i="1"/>
  <c r="T240" i="1"/>
  <c r="A238" i="1"/>
  <c r="Q238" i="1" s="1"/>
  <c r="R238" i="1" s="1"/>
  <c r="AA239" i="1" l="1"/>
  <c r="Z239" i="1"/>
  <c r="S238" i="1"/>
  <c r="Y237" i="1"/>
  <c r="A239" i="1"/>
  <c r="Q239" i="1" s="1"/>
  <c r="R239" i="1" s="1"/>
  <c r="T241" i="1"/>
  <c r="Z240" i="1" l="1"/>
  <c r="AA240" i="1"/>
  <c r="S239" i="1"/>
  <c r="Y238" i="1"/>
  <c r="T242" i="1"/>
  <c r="A240" i="1"/>
  <c r="Q240" i="1" s="1"/>
  <c r="R240" i="1" s="1"/>
  <c r="AA241" i="1" l="1"/>
  <c r="Z241" i="1"/>
  <c r="S240" i="1"/>
  <c r="Y239" i="1"/>
  <c r="T243" i="1"/>
  <c r="A241" i="1"/>
  <c r="Q241" i="1" s="1"/>
  <c r="R241" i="1" s="1"/>
  <c r="Z242" i="1" l="1"/>
  <c r="AA242" i="1"/>
  <c r="S241" i="1"/>
  <c r="Y240" i="1"/>
  <c r="A242" i="1"/>
  <c r="Q242" i="1" s="1"/>
  <c r="R242" i="1" s="1"/>
  <c r="T244" i="1"/>
  <c r="Z243" i="1" l="1"/>
  <c r="AA243" i="1"/>
  <c r="S242" i="1"/>
  <c r="Y241" i="1"/>
  <c r="T245" i="1"/>
  <c r="A243" i="1"/>
  <c r="Q243" i="1" s="1"/>
  <c r="R243" i="1" s="1"/>
  <c r="AA244" i="1" l="1"/>
  <c r="Z244" i="1"/>
  <c r="S243" i="1"/>
  <c r="Y242" i="1"/>
  <c r="A244" i="1"/>
  <c r="Q244" i="1" s="1"/>
  <c r="R244" i="1" s="1"/>
  <c r="T246" i="1"/>
  <c r="AA245" i="1" l="1"/>
  <c r="Z245" i="1"/>
  <c r="S244" i="1"/>
  <c r="Y243" i="1"/>
  <c r="A245" i="1"/>
  <c r="Q245" i="1" s="1"/>
  <c r="R245" i="1" s="1"/>
  <c r="T247" i="1"/>
  <c r="Z246" i="1" l="1"/>
  <c r="AA246" i="1"/>
  <c r="S245" i="1"/>
  <c r="Y244" i="1"/>
  <c r="T248" i="1"/>
  <c r="A246" i="1"/>
  <c r="Q246" i="1" s="1"/>
  <c r="R246" i="1" s="1"/>
  <c r="Z247" i="1" l="1"/>
  <c r="AA247" i="1"/>
  <c r="Y245" i="1"/>
  <c r="S246" i="1"/>
  <c r="A247" i="1"/>
  <c r="Q247" i="1" s="1"/>
  <c r="R247" i="1" s="1"/>
  <c r="T249" i="1"/>
  <c r="AA248" i="1" l="1"/>
  <c r="Z248" i="1"/>
  <c r="S247" i="1"/>
  <c r="Y246" i="1"/>
  <c r="A248" i="1"/>
  <c r="Q248" i="1" s="1"/>
  <c r="R248" i="1" s="1"/>
  <c r="T250" i="1"/>
  <c r="Z249" i="1" l="1"/>
  <c r="AA249" i="1"/>
  <c r="S248" i="1"/>
  <c r="Y247" i="1"/>
  <c r="T251" i="1"/>
  <c r="A249" i="1"/>
  <c r="Q249" i="1" s="1"/>
  <c r="R249" i="1" s="1"/>
  <c r="AA250" i="1" l="1"/>
  <c r="AA251" i="1" s="1"/>
  <c r="Z250" i="1"/>
  <c r="S249" i="1"/>
  <c r="Y248" i="1"/>
  <c r="A250" i="1"/>
  <c r="Q250" i="1" s="1"/>
  <c r="R250" i="1" s="1"/>
  <c r="T252" i="1"/>
  <c r="Z251" i="1" l="1"/>
  <c r="S250" i="1"/>
  <c r="Y249" i="1"/>
  <c r="A251" i="1"/>
  <c r="Q251" i="1" s="1"/>
  <c r="R251" i="1" s="1"/>
  <c r="T253" i="1"/>
  <c r="AA252" i="1" l="1"/>
  <c r="Z252" i="1"/>
  <c r="S251" i="1"/>
  <c r="Y250" i="1"/>
  <c r="T254" i="1"/>
  <c r="A252" i="1"/>
  <c r="Q252" i="1" s="1"/>
  <c r="R252" i="1" l="1"/>
  <c r="AA253" i="1"/>
  <c r="Z253" i="1"/>
  <c r="Y251" i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A255" i="1"/>
  <c r="Q255" i="1" s="1"/>
  <c r="R255" i="1" s="1"/>
  <c r="T257" i="1"/>
  <c r="AA256" i="1" l="1"/>
  <c r="Z256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Z258" i="1" l="1"/>
  <c r="AA258" i="1"/>
  <c r="S257" i="1"/>
  <c r="A258" i="1"/>
  <c r="Q258" i="1" s="1"/>
  <c r="R258" i="1" s="1"/>
  <c r="T260" i="1"/>
  <c r="AA259" i="1" l="1"/>
  <c r="Z259" i="1"/>
  <c r="S258" i="1"/>
  <c r="Y257" i="1"/>
  <c r="T261" i="1"/>
  <c r="A259" i="1"/>
  <c r="Q259" i="1" s="1"/>
  <c r="R259" i="1" s="1"/>
  <c r="Z260" i="1" l="1"/>
  <c r="AA260" i="1"/>
  <c r="S259" i="1"/>
  <c r="A260" i="1"/>
  <c r="Q260" i="1" s="1"/>
  <c r="R260" i="1" s="1"/>
  <c r="T262" i="1"/>
  <c r="Z261" i="1" l="1"/>
  <c r="AA261" i="1"/>
  <c r="S260" i="1"/>
  <c r="Y259" i="1"/>
  <c r="T263" i="1"/>
  <c r="A261" i="1"/>
  <c r="Q261" i="1" s="1"/>
  <c r="R261" i="1" s="1"/>
  <c r="AA262" i="1" l="1"/>
  <c r="Z262" i="1"/>
  <c r="S261" i="1"/>
  <c r="Y260" i="1"/>
  <c r="A262" i="1"/>
  <c r="Q262" i="1" s="1"/>
  <c r="R262" i="1" s="1"/>
  <c r="T264" i="1"/>
  <c r="Z263" i="1" l="1"/>
  <c r="AA263" i="1"/>
  <c r="S262" i="1"/>
  <c r="Y261" i="1"/>
  <c r="T265" i="1"/>
  <c r="A263" i="1"/>
  <c r="Q263" i="1" s="1"/>
  <c r="R263" i="1" s="1"/>
  <c r="AA264" i="1" l="1"/>
  <c r="AA265" i="1" s="1"/>
  <c r="Z264" i="1"/>
  <c r="S263" i="1"/>
  <c r="Y262" i="1"/>
  <c r="A264" i="1"/>
  <c r="Q264" i="1" s="1"/>
  <c r="R264" i="1" s="1"/>
  <c r="T266" i="1"/>
  <c r="Z265" i="1" l="1"/>
  <c r="S264" i="1"/>
  <c r="Y263" i="1"/>
  <c r="A265" i="1"/>
  <c r="Q265" i="1" s="1"/>
  <c r="R265" i="1" s="1"/>
  <c r="T267" i="1"/>
  <c r="Z266" i="1" l="1"/>
  <c r="AA266" i="1"/>
  <c r="S265" i="1"/>
  <c r="Y264" i="1"/>
  <c r="A266" i="1"/>
  <c r="Q266" i="1" s="1"/>
  <c r="R266" i="1" s="1"/>
  <c r="T268" i="1"/>
  <c r="AA267" i="1" l="1"/>
  <c r="Z267" i="1"/>
  <c r="S266" i="1"/>
  <c r="Y265" i="1"/>
  <c r="A267" i="1"/>
  <c r="Q267" i="1" s="1"/>
  <c r="R267" i="1" s="1"/>
  <c r="T269" i="1"/>
  <c r="Z268" i="1" l="1"/>
  <c r="AA268" i="1"/>
  <c r="S267" i="1"/>
  <c r="Y266" i="1"/>
  <c r="T270" i="1"/>
  <c r="A268" i="1"/>
  <c r="Q268" i="1" s="1"/>
  <c r="R268" i="1" s="1"/>
  <c r="AA269" i="1" l="1"/>
  <c r="Z269" i="1"/>
  <c r="S268" i="1"/>
  <c r="Y267" i="1"/>
  <c r="T271" i="1"/>
  <c r="A269" i="1"/>
  <c r="Q269" i="1" s="1"/>
  <c r="R269" i="1" s="1"/>
  <c r="Z270" i="1" l="1"/>
  <c r="AA270" i="1"/>
  <c r="S269" i="1"/>
  <c r="Y268" i="1"/>
  <c r="T272" i="1"/>
  <c r="A270" i="1"/>
  <c r="Q270" i="1" s="1"/>
  <c r="R270" i="1" s="1"/>
  <c r="AA271" i="1" l="1"/>
  <c r="Z271" i="1"/>
  <c r="S270" i="1"/>
  <c r="Y269" i="1"/>
  <c r="A271" i="1"/>
  <c r="Q271" i="1" s="1"/>
  <c r="R271" i="1" s="1"/>
  <c r="T273" i="1"/>
  <c r="Z272" i="1" l="1"/>
  <c r="AA272" i="1"/>
  <c r="S271" i="1"/>
  <c r="Y270" i="1"/>
  <c r="T274" i="1"/>
  <c r="A272" i="1"/>
  <c r="Q272" i="1" s="1"/>
  <c r="R272" i="1" s="1"/>
  <c r="AA273" i="1" l="1"/>
  <c r="Z273" i="1"/>
  <c r="S272" i="1"/>
  <c r="Y271" i="1"/>
  <c r="T275" i="1"/>
  <c r="A273" i="1"/>
  <c r="Q273" i="1" s="1"/>
  <c r="R273" i="1" s="1"/>
  <c r="Z274" i="1" l="1"/>
  <c r="AA274" i="1"/>
  <c r="S273" i="1"/>
  <c r="Y272" i="1"/>
  <c r="A274" i="1"/>
  <c r="Q274" i="1" s="1"/>
  <c r="R274" i="1" s="1"/>
  <c r="T276" i="1"/>
  <c r="AA275" i="1" l="1"/>
  <c r="Z275" i="1"/>
  <c r="S274" i="1"/>
  <c r="Y273" i="1"/>
  <c r="T277" i="1"/>
  <c r="A275" i="1"/>
  <c r="Q275" i="1" s="1"/>
  <c r="R275" i="1" s="1"/>
  <c r="Z276" i="1" l="1"/>
  <c r="AA276" i="1"/>
  <c r="Y274" i="1"/>
  <c r="S275" i="1"/>
  <c r="A276" i="1"/>
  <c r="Q276" i="1" s="1"/>
  <c r="R276" i="1" s="1"/>
  <c r="T278" i="1"/>
  <c r="AA277" i="1" l="1"/>
  <c r="Z277" i="1"/>
  <c r="S276" i="1"/>
  <c r="Y275" i="1"/>
  <c r="A277" i="1"/>
  <c r="Q277" i="1" s="1"/>
  <c r="R277" i="1" s="1"/>
  <c r="T279" i="1"/>
  <c r="Z278" i="1" l="1"/>
  <c r="AA278" i="1"/>
  <c r="S277" i="1"/>
  <c r="Y276" i="1"/>
  <c r="T280" i="1"/>
  <c r="A278" i="1"/>
  <c r="Q278" i="1" s="1"/>
  <c r="R278" i="1" s="1"/>
  <c r="Z279" i="1" l="1"/>
  <c r="AA279" i="1"/>
  <c r="S278" i="1"/>
  <c r="Y277" i="1"/>
  <c r="T281" i="1"/>
  <c r="A279" i="1"/>
  <c r="Q279" i="1" s="1"/>
  <c r="R279" i="1" s="1"/>
  <c r="AA280" i="1" l="1"/>
  <c r="Z280" i="1"/>
  <c r="S279" i="1"/>
  <c r="Y278" i="1"/>
  <c r="A280" i="1"/>
  <c r="Q280" i="1" s="1"/>
  <c r="R280" i="1" s="1"/>
  <c r="T282" i="1"/>
  <c r="Z281" i="1" l="1"/>
  <c r="AA281" i="1"/>
  <c r="S280" i="1"/>
  <c r="Y279" i="1"/>
  <c r="A281" i="1"/>
  <c r="Q281" i="1" s="1"/>
  <c r="R281" i="1" s="1"/>
  <c r="T283" i="1"/>
  <c r="Z282" i="1" l="1"/>
  <c r="AA282" i="1"/>
  <c r="S281" i="1"/>
  <c r="Y280" i="1"/>
  <c r="A282" i="1"/>
  <c r="Q282" i="1" s="1"/>
  <c r="R282" i="1" s="1"/>
  <c r="T284" i="1"/>
  <c r="AA283" i="1" l="1"/>
  <c r="Z283" i="1"/>
  <c r="S282" i="1"/>
  <c r="Y281" i="1"/>
  <c r="T285" i="1"/>
  <c r="A283" i="1"/>
  <c r="Q283" i="1" s="1"/>
  <c r="R283" i="1" s="1"/>
  <c r="Z284" i="1" l="1"/>
  <c r="AA284" i="1"/>
  <c r="Y282" i="1"/>
  <c r="A284" i="1"/>
  <c r="Q284" i="1" s="1"/>
  <c r="R284" i="1" s="1"/>
  <c r="T286" i="1"/>
  <c r="Z285" i="1" l="1"/>
  <c r="AA285" i="1"/>
  <c r="A285" i="1"/>
  <c r="Q285" i="1" s="1"/>
  <c r="T287" i="1"/>
  <c r="AA286" i="1" l="1"/>
  <c r="R285" i="1"/>
  <c r="Z286" i="1"/>
  <c r="T288" i="1"/>
  <c r="A286" i="1"/>
  <c r="Q286" i="1" s="1"/>
  <c r="R286" i="1" s="1"/>
  <c r="Z287" i="1" l="1"/>
  <c r="AA287" i="1"/>
  <c r="S286" i="1"/>
  <c r="A287" i="1"/>
  <c r="Q287" i="1" s="1"/>
  <c r="R287" i="1" s="1"/>
  <c r="T289" i="1"/>
  <c r="Z288" i="1" l="1"/>
  <c r="AA288" i="1"/>
  <c r="S287" i="1"/>
  <c r="T290" i="1"/>
  <c r="A288" i="1"/>
  <c r="Q288" i="1" s="1"/>
  <c r="R288" i="1" s="1"/>
  <c r="AA289" i="1" l="1"/>
  <c r="Z289" i="1"/>
  <c r="S288" i="1"/>
  <c r="A289" i="1"/>
  <c r="Q289" i="1" s="1"/>
  <c r="R289" i="1" s="1"/>
  <c r="T291" i="1"/>
  <c r="Z290" i="1" l="1"/>
  <c r="AA290" i="1"/>
  <c r="S289" i="1"/>
  <c r="T292" i="1"/>
  <c r="A290" i="1"/>
  <c r="Q290" i="1" s="1"/>
  <c r="R290" i="1" s="1"/>
  <c r="AA291" i="1" l="1"/>
  <c r="Z291" i="1"/>
  <c r="S290" i="1"/>
  <c r="Y289" i="1"/>
  <c r="A291" i="1"/>
  <c r="Q291" i="1" s="1"/>
  <c r="R291" i="1" s="1"/>
  <c r="T293" i="1"/>
  <c r="Z292" i="1" l="1"/>
  <c r="AA292" i="1"/>
  <c r="S291" i="1"/>
  <c r="Y290" i="1"/>
  <c r="A292" i="1"/>
  <c r="Q292" i="1" s="1"/>
  <c r="R292" i="1" s="1"/>
  <c r="T294" i="1"/>
  <c r="AA293" i="1" l="1"/>
  <c r="Z293" i="1"/>
  <c r="S292" i="1"/>
  <c r="Y291" i="1"/>
  <c r="T295" i="1"/>
  <c r="A293" i="1"/>
  <c r="Q293" i="1" s="1"/>
  <c r="R293" i="1" s="1"/>
  <c r="Z294" i="1" l="1"/>
  <c r="AA294" i="1"/>
  <c r="S293" i="1"/>
  <c r="Y292" i="1"/>
  <c r="A294" i="1"/>
  <c r="Q294" i="1" s="1"/>
  <c r="R294" i="1" s="1"/>
  <c r="T296" i="1"/>
  <c r="AA295" i="1" l="1"/>
  <c r="Z295" i="1"/>
  <c r="S294" i="1"/>
  <c r="Y293" i="1"/>
  <c r="T297" i="1"/>
  <c r="A295" i="1"/>
  <c r="Q295" i="1" s="1"/>
  <c r="R295" i="1" s="1"/>
  <c r="Z296" i="1" l="1"/>
  <c r="AA296" i="1"/>
  <c r="S295" i="1"/>
  <c r="Y294" i="1"/>
  <c r="A296" i="1"/>
  <c r="Q296" i="1" s="1"/>
  <c r="R296" i="1" s="1"/>
  <c r="T298" i="1"/>
  <c r="AA297" i="1" l="1"/>
  <c r="Z297" i="1"/>
  <c r="S296" i="1"/>
  <c r="Y295" i="1"/>
  <c r="A297" i="1"/>
  <c r="Q297" i="1" s="1"/>
  <c r="R297" i="1" s="1"/>
  <c r="T299" i="1"/>
  <c r="Z298" i="1" l="1"/>
  <c r="AA298" i="1"/>
  <c r="S297" i="1"/>
  <c r="Y296" i="1"/>
  <c r="T300" i="1"/>
  <c r="A298" i="1"/>
  <c r="Q298" i="1" s="1"/>
  <c r="R298" i="1" s="1"/>
  <c r="AA299" i="1" l="1"/>
  <c r="Z299" i="1"/>
  <c r="S298" i="1"/>
  <c r="Y297" i="1"/>
  <c r="A299" i="1"/>
  <c r="Q299" i="1" s="1"/>
  <c r="R299" i="1" s="1"/>
  <c r="T301" i="1"/>
  <c r="Z300" i="1" l="1"/>
  <c r="AA300" i="1"/>
  <c r="S299" i="1"/>
  <c r="Y298" i="1"/>
  <c r="T302" i="1"/>
  <c r="A300" i="1"/>
  <c r="Q300" i="1" s="1"/>
  <c r="R300" i="1" s="1"/>
  <c r="AA301" i="1" l="1"/>
  <c r="Z301" i="1"/>
  <c r="S300" i="1"/>
  <c r="Y299" i="1"/>
  <c r="T303" i="1"/>
  <c r="A301" i="1"/>
  <c r="Q301" i="1" s="1"/>
  <c r="R301" i="1" s="1"/>
  <c r="Z302" i="1" l="1"/>
  <c r="AA302" i="1"/>
  <c r="S301" i="1"/>
  <c r="Y300" i="1"/>
  <c r="A302" i="1"/>
  <c r="Q302" i="1" s="1"/>
  <c r="R302" i="1" s="1"/>
  <c r="T304" i="1"/>
  <c r="AA303" i="1" l="1"/>
  <c r="Z303" i="1"/>
  <c r="S302" i="1"/>
  <c r="Y301" i="1"/>
  <c r="T305" i="1"/>
  <c r="A303" i="1"/>
  <c r="Q303" i="1" s="1"/>
  <c r="R303" i="1" s="1"/>
  <c r="Z304" i="1" l="1"/>
  <c r="AA304" i="1"/>
  <c r="S303" i="1"/>
  <c r="Y302" i="1"/>
  <c r="T306" i="1"/>
  <c r="A304" i="1"/>
  <c r="Q304" i="1" s="1"/>
  <c r="R304" i="1" s="1"/>
  <c r="Z305" i="1" l="1"/>
  <c r="AA305" i="1"/>
  <c r="S304" i="1"/>
  <c r="Y303" i="1"/>
  <c r="T307" i="1"/>
  <c r="A305" i="1"/>
  <c r="Q305" i="1" s="1"/>
  <c r="R305" i="1" s="1"/>
  <c r="AA306" i="1" l="1"/>
  <c r="Z306" i="1"/>
  <c r="Y304" i="1"/>
  <c r="S305" i="1"/>
  <c r="T308" i="1"/>
  <c r="A306" i="1"/>
  <c r="Q306" i="1" s="1"/>
  <c r="R306" i="1" s="1"/>
  <c r="Z307" i="1" l="1"/>
  <c r="AA307" i="1"/>
  <c r="S306" i="1"/>
  <c r="Y305" i="1"/>
  <c r="A307" i="1"/>
  <c r="Q307" i="1" s="1"/>
  <c r="R307" i="1" s="1"/>
  <c r="T309" i="1"/>
  <c r="AA308" i="1" l="1"/>
  <c r="Z308" i="1"/>
  <c r="S307" i="1"/>
  <c r="Y306" i="1"/>
  <c r="A308" i="1"/>
  <c r="Q308" i="1" s="1"/>
  <c r="R308" i="1" s="1"/>
  <c r="T310" i="1"/>
  <c r="Z309" i="1" l="1"/>
  <c r="AA309" i="1"/>
  <c r="S308" i="1"/>
  <c r="Y307" i="1"/>
  <c r="T311" i="1"/>
  <c r="A309" i="1"/>
  <c r="Q309" i="1" s="1"/>
  <c r="R309" i="1" s="1"/>
  <c r="AA310" i="1" l="1"/>
  <c r="Z310" i="1"/>
  <c r="S309" i="1"/>
  <c r="Y308" i="1"/>
  <c r="A310" i="1"/>
  <c r="Q310" i="1" s="1"/>
  <c r="R310" i="1" s="1"/>
  <c r="T312" i="1"/>
  <c r="Z311" i="1" l="1"/>
  <c r="AA311" i="1"/>
  <c r="S310" i="1"/>
  <c r="Y309" i="1"/>
  <c r="A311" i="1"/>
  <c r="Q311" i="1" s="1"/>
  <c r="R311" i="1" s="1"/>
  <c r="T313" i="1"/>
  <c r="AA312" i="1" l="1"/>
  <c r="Z312" i="1"/>
  <c r="S311" i="1"/>
  <c r="Y310" i="1"/>
  <c r="U192" i="1"/>
  <c r="W192" i="1" s="1"/>
  <c r="A312" i="1"/>
  <c r="Q312" i="1" s="1"/>
  <c r="R312" i="1" s="1"/>
  <c r="T314" i="1"/>
  <c r="Z313" i="1" l="1"/>
  <c r="AA313" i="1"/>
  <c r="S312" i="1"/>
  <c r="Y311" i="1"/>
  <c r="A313" i="1"/>
  <c r="Q313" i="1" s="1"/>
  <c r="T315" i="1"/>
  <c r="AA314" i="1" l="1"/>
  <c r="Z314" i="1"/>
  <c r="R313" i="1"/>
  <c r="Y312" i="1"/>
  <c r="A314" i="1"/>
  <c r="Q314" i="1" s="1"/>
  <c r="R314" i="1" s="1"/>
  <c r="T316" i="1"/>
  <c r="Z315" i="1" l="1"/>
  <c r="AA315" i="1"/>
  <c r="S314" i="1"/>
  <c r="A315" i="1"/>
  <c r="Q315" i="1" s="1"/>
  <c r="R315" i="1" s="1"/>
  <c r="T317" i="1"/>
  <c r="Z316" i="1" l="1"/>
  <c r="AA316" i="1"/>
  <c r="S315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T320" i="1"/>
  <c r="A318" i="1"/>
  <c r="Q318" i="1" s="1"/>
  <c r="R318" i="1" s="1"/>
  <c r="AA319" i="1" l="1"/>
  <c r="Z319" i="1"/>
  <c r="S318" i="1"/>
  <c r="A319" i="1"/>
  <c r="Q319" i="1" s="1"/>
  <c r="R319" i="1" s="1"/>
  <c r="T321" i="1"/>
  <c r="AA320" i="1" l="1"/>
  <c r="Z320" i="1"/>
  <c r="S319" i="1"/>
  <c r="T322" i="1"/>
  <c r="A320" i="1"/>
  <c r="Q320" i="1" s="1"/>
  <c r="R320" i="1" s="1"/>
  <c r="Z321" i="1" l="1"/>
  <c r="Z322" i="1" s="1"/>
  <c r="AA321" i="1"/>
  <c r="S320" i="1"/>
  <c r="A321" i="1"/>
  <c r="Q321" i="1" s="1"/>
  <c r="R321" i="1" s="1"/>
  <c r="T323" i="1"/>
  <c r="AA322" i="1" l="1"/>
  <c r="S321" i="1"/>
  <c r="Y320" i="1"/>
  <c r="T324" i="1"/>
  <c r="A322" i="1"/>
  <c r="Q322" i="1" s="1"/>
  <c r="R322" i="1" s="1"/>
  <c r="Z323" i="1" l="1"/>
  <c r="AA323" i="1"/>
  <c r="S322" i="1"/>
  <c r="Y321" i="1"/>
  <c r="T325" i="1"/>
  <c r="A323" i="1"/>
  <c r="Q323" i="1" s="1"/>
  <c r="R323" i="1" s="1"/>
  <c r="AA324" i="1" l="1"/>
  <c r="Z324" i="1"/>
  <c r="S323" i="1"/>
  <c r="Y322" i="1"/>
  <c r="T326" i="1"/>
  <c r="A324" i="1"/>
  <c r="Q324" i="1" s="1"/>
  <c r="R324" i="1" s="1"/>
  <c r="Z325" i="1" l="1"/>
  <c r="AA325" i="1"/>
  <c r="S324" i="1"/>
  <c r="Y323" i="1"/>
  <c r="A325" i="1"/>
  <c r="Q325" i="1" s="1"/>
  <c r="R325" i="1" s="1"/>
  <c r="T327" i="1"/>
  <c r="AA326" i="1" l="1"/>
  <c r="Z326" i="1"/>
  <c r="S325" i="1"/>
  <c r="Y324" i="1"/>
  <c r="A326" i="1"/>
  <c r="Q326" i="1" s="1"/>
  <c r="R326" i="1" s="1"/>
  <c r="T328" i="1"/>
  <c r="Z327" i="1" l="1"/>
  <c r="AA327" i="1"/>
  <c r="S326" i="1"/>
  <c r="Y325" i="1"/>
  <c r="A327" i="1"/>
  <c r="Q327" i="1" s="1"/>
  <c r="R327" i="1" s="1"/>
  <c r="T329" i="1"/>
  <c r="AA328" i="1" l="1"/>
  <c r="Z328" i="1"/>
  <c r="S327" i="1"/>
  <c r="Y326" i="1"/>
  <c r="A328" i="1"/>
  <c r="Q328" i="1" s="1"/>
  <c r="R328" i="1" s="1"/>
  <c r="T330" i="1"/>
  <c r="Z329" i="1" l="1"/>
  <c r="AA329" i="1"/>
  <c r="S328" i="1"/>
  <c r="Y327" i="1"/>
  <c r="T331" i="1"/>
  <c r="A329" i="1"/>
  <c r="Q329" i="1" s="1"/>
  <c r="R329" i="1" s="1"/>
  <c r="AA330" i="1" l="1"/>
  <c r="Z330" i="1"/>
  <c r="S329" i="1"/>
  <c r="Y328" i="1"/>
  <c r="A330" i="1"/>
  <c r="Q330" i="1" s="1"/>
  <c r="R330" i="1" s="1"/>
  <c r="T332" i="1"/>
  <c r="Z331" i="1" l="1"/>
  <c r="AA331" i="1"/>
  <c r="S330" i="1"/>
  <c r="Y329" i="1"/>
  <c r="T333" i="1"/>
  <c r="A331" i="1"/>
  <c r="Q331" i="1" s="1"/>
  <c r="R331" i="1" s="1"/>
  <c r="AA332" i="1" l="1"/>
  <c r="Z332" i="1"/>
  <c r="S331" i="1"/>
  <c r="Y330" i="1"/>
  <c r="A332" i="1"/>
  <c r="Q332" i="1" s="1"/>
  <c r="R332" i="1" s="1"/>
  <c r="T334" i="1"/>
  <c r="Z333" i="1" l="1"/>
  <c r="AA333" i="1"/>
  <c r="S332" i="1"/>
  <c r="Y331" i="1"/>
  <c r="A333" i="1"/>
  <c r="Q333" i="1" s="1"/>
  <c r="R333" i="1" s="1"/>
  <c r="T335" i="1"/>
  <c r="AA334" i="1" l="1"/>
  <c r="Z334" i="1"/>
  <c r="S333" i="1"/>
  <c r="Y332" i="1"/>
  <c r="T336" i="1"/>
  <c r="A334" i="1"/>
  <c r="Q334" i="1" s="1"/>
  <c r="R334" i="1" s="1"/>
  <c r="Z335" i="1" l="1"/>
  <c r="AA335" i="1"/>
  <c r="S334" i="1"/>
  <c r="Y333" i="1"/>
  <c r="A335" i="1"/>
  <c r="Q335" i="1" s="1"/>
  <c r="R335" i="1" s="1"/>
  <c r="T337" i="1"/>
  <c r="AA336" i="1" l="1"/>
  <c r="Z336" i="1"/>
  <c r="S335" i="1"/>
  <c r="Y334" i="1"/>
  <c r="A336" i="1"/>
  <c r="Q336" i="1" s="1"/>
  <c r="R336" i="1" s="1"/>
  <c r="T338" i="1"/>
  <c r="Z337" i="1" l="1"/>
  <c r="AA337" i="1"/>
  <c r="S336" i="1"/>
  <c r="Y335" i="1"/>
  <c r="A337" i="1"/>
  <c r="Q337" i="1" s="1"/>
  <c r="R337" i="1" s="1"/>
  <c r="T339" i="1"/>
  <c r="AA338" i="1" l="1"/>
  <c r="Z338" i="1"/>
  <c r="S337" i="1"/>
  <c r="Y336" i="1"/>
  <c r="A338" i="1"/>
  <c r="Q338" i="1" s="1"/>
  <c r="R338" i="1" s="1"/>
  <c r="T340" i="1"/>
  <c r="Z339" i="1" l="1"/>
  <c r="AA339" i="1"/>
  <c r="S338" i="1"/>
  <c r="Y337" i="1"/>
  <c r="T341" i="1"/>
  <c r="A339" i="1"/>
  <c r="Q339" i="1" s="1"/>
  <c r="R339" i="1" s="1"/>
  <c r="AA340" i="1" l="1"/>
  <c r="Z340" i="1"/>
  <c r="S339" i="1"/>
  <c r="Y338" i="1"/>
  <c r="A340" i="1"/>
  <c r="Q340" i="1" s="1"/>
  <c r="R340" i="1" s="1"/>
  <c r="T342" i="1"/>
  <c r="Z341" i="1" l="1"/>
  <c r="AA341" i="1"/>
  <c r="S340" i="1"/>
  <c r="Y339" i="1"/>
  <c r="A341" i="1"/>
  <c r="Q341" i="1" s="1"/>
  <c r="R341" i="1" s="1"/>
  <c r="T343" i="1"/>
  <c r="AA342" i="1" l="1"/>
  <c r="Z342" i="1"/>
  <c r="S341" i="1"/>
  <c r="Y340" i="1"/>
  <c r="T344" i="1"/>
  <c r="A342" i="1"/>
  <c r="Q342" i="1" s="1"/>
  <c r="R342" i="1" s="1"/>
  <c r="Z343" i="1" l="1"/>
  <c r="AA343" i="1"/>
  <c r="S342" i="1"/>
  <c r="Y341" i="1"/>
  <c r="U223" i="1"/>
  <c r="W223" i="1" s="1"/>
  <c r="A343" i="1"/>
  <c r="Q343" i="1" s="1"/>
  <c r="R343" i="1" s="1"/>
  <c r="T345" i="1"/>
  <c r="AA344" i="1" l="1"/>
  <c r="Z344" i="1"/>
  <c r="S343" i="1"/>
  <c r="Y342" i="1"/>
  <c r="T346" i="1"/>
  <c r="A344" i="1"/>
  <c r="Q344" i="1" s="1"/>
  <c r="AA345" i="1" l="1"/>
  <c r="Z345" i="1"/>
  <c r="R344" i="1"/>
  <c r="Y343" i="1"/>
  <c r="H344" i="1"/>
  <c r="A345" i="1"/>
  <c r="Q345" i="1" s="1"/>
  <c r="R345" i="1" s="1"/>
  <c r="T347" i="1"/>
  <c r="Z346" i="1" l="1"/>
  <c r="AA346" i="1"/>
  <c r="H345" i="1"/>
  <c r="A346" i="1"/>
  <c r="Q346" i="1" s="1"/>
  <c r="R346" i="1" s="1"/>
  <c r="T348" i="1"/>
  <c r="AA347" i="1" l="1"/>
  <c r="Z347" i="1"/>
  <c r="S346" i="1"/>
  <c r="H346" i="1"/>
  <c r="T349" i="1"/>
  <c r="A347" i="1"/>
  <c r="Q347" i="1" s="1"/>
  <c r="R347" i="1" s="1"/>
  <c r="Z348" i="1" l="1"/>
  <c r="AA348" i="1"/>
  <c r="S347" i="1"/>
  <c r="H347" i="1"/>
  <c r="A348" i="1"/>
  <c r="Q348" i="1" s="1"/>
  <c r="R348" i="1" s="1"/>
  <c r="T350" i="1"/>
  <c r="AA349" i="1" l="1"/>
  <c r="Z349" i="1"/>
  <c r="S348" i="1"/>
  <c r="H348" i="1"/>
  <c r="T351" i="1"/>
  <c r="A349" i="1"/>
  <c r="Q349" i="1" s="1"/>
  <c r="R349" i="1" s="1"/>
  <c r="Z350" i="1" l="1"/>
  <c r="AA350" i="1"/>
  <c r="S349" i="1"/>
  <c r="Y348" i="1"/>
  <c r="H349" i="1"/>
  <c r="T352" i="1"/>
  <c r="A350" i="1"/>
  <c r="Q350" i="1" s="1"/>
  <c r="R350" i="1" s="1"/>
  <c r="AA351" i="1" l="1"/>
  <c r="Z351" i="1"/>
  <c r="S350" i="1"/>
  <c r="H350" i="1"/>
  <c r="A351" i="1"/>
  <c r="Q351" i="1" s="1"/>
  <c r="R351" i="1" s="1"/>
  <c r="T353" i="1"/>
  <c r="Z352" i="1" l="1"/>
  <c r="AA352" i="1"/>
  <c r="S351" i="1"/>
  <c r="Y350" i="1"/>
  <c r="H351" i="1"/>
  <c r="T354" i="1"/>
  <c r="A352" i="1"/>
  <c r="Q352" i="1" s="1"/>
  <c r="R352" i="1" s="1"/>
  <c r="Z353" i="1" l="1"/>
  <c r="AA353" i="1"/>
  <c r="S352" i="1"/>
  <c r="Y351" i="1"/>
  <c r="H352" i="1"/>
  <c r="A353" i="1"/>
  <c r="Q353" i="1" s="1"/>
  <c r="R353" i="1" s="1"/>
  <c r="T355" i="1"/>
  <c r="AA354" i="1" l="1"/>
  <c r="Z354" i="1"/>
  <c r="S353" i="1"/>
  <c r="Y352" i="1"/>
  <c r="H353" i="1"/>
  <c r="T356" i="1"/>
  <c r="A354" i="1"/>
  <c r="Q354" i="1" s="1"/>
  <c r="R354" i="1" s="1"/>
  <c r="Z355" i="1" l="1"/>
  <c r="AA355" i="1"/>
  <c r="S354" i="1"/>
  <c r="Y353" i="1"/>
  <c r="H354" i="1"/>
  <c r="A355" i="1"/>
  <c r="Q355" i="1" s="1"/>
  <c r="R355" i="1" s="1"/>
  <c r="T357" i="1"/>
  <c r="Z356" i="1" l="1"/>
  <c r="AA356" i="1"/>
  <c r="S355" i="1"/>
  <c r="Y354" i="1"/>
  <c r="H355" i="1"/>
  <c r="T358" i="1"/>
  <c r="A356" i="1"/>
  <c r="Q356" i="1" s="1"/>
  <c r="R356" i="1" s="1"/>
  <c r="Z357" i="1" l="1"/>
  <c r="AA357" i="1"/>
  <c r="S356" i="1"/>
  <c r="Y355" i="1"/>
  <c r="H356" i="1"/>
  <c r="A357" i="1"/>
  <c r="Q357" i="1" s="1"/>
  <c r="R357" i="1" s="1"/>
  <c r="T359" i="1"/>
  <c r="AA358" i="1" l="1"/>
  <c r="Z358" i="1"/>
  <c r="S357" i="1"/>
  <c r="Y356" i="1"/>
  <c r="H357" i="1"/>
  <c r="T360" i="1"/>
  <c r="A358" i="1"/>
  <c r="Q358" i="1" s="1"/>
  <c r="R358" i="1" s="1"/>
  <c r="Z359" i="1" l="1"/>
  <c r="AA359" i="1"/>
  <c r="S358" i="1"/>
  <c r="Y357" i="1"/>
  <c r="H358" i="1"/>
  <c r="T361" i="1"/>
  <c r="A359" i="1"/>
  <c r="Q359" i="1" s="1"/>
  <c r="R359" i="1" s="1"/>
  <c r="AA360" i="1" l="1"/>
  <c r="Z360" i="1"/>
  <c r="S359" i="1"/>
  <c r="Y358" i="1"/>
  <c r="H359" i="1"/>
  <c r="A360" i="1"/>
  <c r="Q360" i="1" s="1"/>
  <c r="R360" i="1" s="1"/>
  <c r="T362" i="1"/>
  <c r="Z361" i="1" l="1"/>
  <c r="AA361" i="1"/>
  <c r="S360" i="1"/>
  <c r="Y359" i="1"/>
  <c r="H360" i="1"/>
  <c r="T363" i="1"/>
  <c r="A361" i="1"/>
  <c r="Q361" i="1" s="1"/>
  <c r="R361" i="1" s="1"/>
  <c r="AA362" i="1" l="1"/>
  <c r="Z362" i="1"/>
  <c r="S361" i="1"/>
  <c r="Y360" i="1"/>
  <c r="H361" i="1"/>
  <c r="T364" i="1"/>
  <c r="A362" i="1"/>
  <c r="Q362" i="1" s="1"/>
  <c r="R362" i="1" s="1"/>
  <c r="Z363" i="1" l="1"/>
  <c r="AA363" i="1"/>
  <c r="S362" i="1"/>
  <c r="Y361" i="1"/>
  <c r="H362" i="1"/>
  <c r="T365" i="1"/>
  <c r="A363" i="1"/>
  <c r="Q363" i="1" s="1"/>
  <c r="R363" i="1" s="1"/>
  <c r="Z364" i="1" l="1"/>
  <c r="AA364" i="1"/>
  <c r="S363" i="1"/>
  <c r="Y362" i="1"/>
  <c r="H363" i="1"/>
  <c r="A364" i="1"/>
  <c r="Q364" i="1" s="1"/>
  <c r="R364" i="1" s="1"/>
  <c r="T366" i="1"/>
  <c r="AA365" i="1" l="1"/>
  <c r="Z365" i="1"/>
  <c r="S364" i="1"/>
  <c r="Y363" i="1"/>
  <c r="H364" i="1"/>
  <c r="T367" i="1"/>
  <c r="A365" i="1"/>
  <c r="Q365" i="1" s="1"/>
  <c r="R365" i="1" s="1"/>
  <c r="Z366" i="1" l="1"/>
  <c r="AA366" i="1"/>
  <c r="S365" i="1"/>
  <c r="Y364" i="1"/>
  <c r="H365" i="1"/>
  <c r="A366" i="1"/>
  <c r="Q366" i="1" s="1"/>
  <c r="R366" i="1" s="1"/>
  <c r="T368" i="1"/>
  <c r="AA367" i="1" l="1"/>
  <c r="Z367" i="1"/>
  <c r="S366" i="1"/>
  <c r="Y365" i="1"/>
  <c r="H366" i="1"/>
  <c r="T369" i="1"/>
  <c r="A367" i="1"/>
  <c r="Q367" i="1" s="1"/>
  <c r="R367" i="1" s="1"/>
  <c r="Z368" i="1" l="1"/>
  <c r="AA368" i="1"/>
  <c r="S367" i="1"/>
  <c r="Y366" i="1"/>
  <c r="H367" i="1"/>
  <c r="T370" i="1"/>
  <c r="A368" i="1"/>
  <c r="Q368" i="1" s="1"/>
  <c r="R368" i="1" s="1"/>
  <c r="AA369" i="1" l="1"/>
  <c r="Z369" i="1"/>
  <c r="S368" i="1"/>
  <c r="Y367" i="1"/>
  <c r="H368" i="1"/>
  <c r="T371" i="1"/>
  <c r="A369" i="1"/>
  <c r="Q369" i="1" s="1"/>
  <c r="R369" i="1" s="1"/>
  <c r="Z370" i="1" l="1"/>
  <c r="AA370" i="1"/>
  <c r="S369" i="1"/>
  <c r="Y368" i="1"/>
  <c r="H369" i="1"/>
  <c r="A370" i="1"/>
  <c r="Q370" i="1" s="1"/>
  <c r="R370" i="1" s="1"/>
  <c r="T372" i="1"/>
  <c r="AA371" i="1" l="1"/>
  <c r="Z371" i="1"/>
  <c r="S370" i="1"/>
  <c r="Y369" i="1"/>
  <c r="H370" i="1"/>
  <c r="T373" i="1"/>
  <c r="A371" i="1"/>
  <c r="Q371" i="1" s="1"/>
  <c r="R371" i="1" s="1"/>
  <c r="Z372" i="1" l="1"/>
  <c r="AA372" i="1"/>
  <c r="S371" i="1"/>
  <c r="Y370" i="1"/>
  <c r="H371" i="1"/>
  <c r="A372" i="1"/>
  <c r="Q372" i="1" s="1"/>
  <c r="R372" i="1" s="1"/>
  <c r="T374" i="1"/>
  <c r="AA373" i="1" l="1"/>
  <c r="Z373" i="1"/>
  <c r="S372" i="1"/>
  <c r="Y371" i="1"/>
  <c r="H372" i="1"/>
  <c r="A373" i="1"/>
  <c r="Q373" i="1" s="1"/>
  <c r="R373" i="1" s="1"/>
  <c r="T375" i="1"/>
  <c r="Z374" i="1" l="1"/>
  <c r="AA374" i="1"/>
  <c r="S373" i="1"/>
  <c r="Y372" i="1"/>
  <c r="H373" i="1"/>
  <c r="A374" i="1"/>
  <c r="Q374" i="1" s="1"/>
  <c r="R374" i="1" s="1"/>
  <c r="T376" i="1"/>
  <c r="AA375" i="1" l="1"/>
  <c r="Z375" i="1"/>
  <c r="S374" i="1"/>
  <c r="Y373" i="1"/>
  <c r="H374" i="1"/>
  <c r="T377" i="1"/>
  <c r="A375" i="1"/>
  <c r="Q375" i="1" s="1"/>
  <c r="R375" i="1" s="1"/>
  <c r="Z376" i="1" l="1"/>
  <c r="AA376" i="1"/>
  <c r="Y374" i="1"/>
  <c r="H375" i="1"/>
  <c r="T378" i="1"/>
  <c r="A376" i="1"/>
  <c r="Q376" i="1" s="1"/>
  <c r="AA377" i="1" l="1"/>
  <c r="Z377" i="1"/>
  <c r="R376" i="1"/>
  <c r="H376" i="1"/>
  <c r="T379" i="1"/>
  <c r="A377" i="1"/>
  <c r="Q377" i="1" s="1"/>
  <c r="R377" i="1" s="1"/>
  <c r="Z378" i="1" l="1"/>
  <c r="AA378" i="1"/>
  <c r="H377" i="1"/>
  <c r="A378" i="1"/>
  <c r="Q378" i="1" s="1"/>
  <c r="R378" i="1" s="1"/>
  <c r="T380" i="1"/>
  <c r="AA379" i="1" l="1"/>
  <c r="Z379" i="1"/>
  <c r="S377" i="1"/>
  <c r="S378" i="1"/>
  <c r="H378" i="1"/>
  <c r="T381" i="1"/>
  <c r="A379" i="1"/>
  <c r="Q379" i="1" s="1"/>
  <c r="R379" i="1" s="1"/>
  <c r="Z380" i="1" l="1"/>
  <c r="AA380" i="1"/>
  <c r="S379" i="1"/>
  <c r="H379" i="1"/>
  <c r="A380" i="1"/>
  <c r="Q380" i="1" s="1"/>
  <c r="R380" i="1" s="1"/>
  <c r="T382" i="1"/>
  <c r="AA381" i="1" l="1"/>
  <c r="Z381" i="1"/>
  <c r="S380" i="1"/>
  <c r="Y379" i="1"/>
  <c r="H380" i="1"/>
  <c r="A381" i="1"/>
  <c r="Q381" i="1" s="1"/>
  <c r="R381" i="1" s="1"/>
  <c r="T383" i="1"/>
  <c r="Z382" i="1" l="1"/>
  <c r="AA382" i="1"/>
  <c r="S381" i="1"/>
  <c r="Y380" i="1"/>
  <c r="H381" i="1"/>
  <c r="T384" i="1"/>
  <c r="A382" i="1"/>
  <c r="Q382" i="1" s="1"/>
  <c r="R382" i="1" s="1"/>
  <c r="AA383" i="1" l="1"/>
  <c r="Z383" i="1"/>
  <c r="S382" i="1"/>
  <c r="Y381" i="1"/>
  <c r="H382" i="1"/>
  <c r="T385" i="1"/>
  <c r="A383" i="1"/>
  <c r="Q383" i="1" s="1"/>
  <c r="R383" i="1" s="1"/>
  <c r="Z384" i="1" l="1"/>
  <c r="AA384" i="1"/>
  <c r="S383" i="1"/>
  <c r="Y382" i="1"/>
  <c r="H383" i="1"/>
  <c r="A384" i="1"/>
  <c r="Q384" i="1" s="1"/>
  <c r="R384" i="1" s="1"/>
  <c r="T386" i="1"/>
  <c r="AA385" i="1" l="1"/>
  <c r="Z385" i="1"/>
  <c r="S384" i="1"/>
  <c r="Y383" i="1"/>
  <c r="H384" i="1"/>
  <c r="A385" i="1"/>
  <c r="Q385" i="1" s="1"/>
  <c r="R385" i="1" s="1"/>
  <c r="T387" i="1"/>
  <c r="Z386" i="1" l="1"/>
  <c r="AA386" i="1"/>
  <c r="S385" i="1"/>
  <c r="Y384" i="1"/>
  <c r="H385" i="1"/>
  <c r="T388" i="1"/>
  <c r="A386" i="1"/>
  <c r="Q386" i="1" s="1"/>
  <c r="R386" i="1" s="1"/>
  <c r="AA387" i="1" l="1"/>
  <c r="Z387" i="1"/>
  <c r="S386" i="1"/>
  <c r="Y385" i="1"/>
  <c r="H386" i="1"/>
  <c r="T389" i="1"/>
  <c r="A387" i="1"/>
  <c r="Q387" i="1" s="1"/>
  <c r="R387" i="1" s="1"/>
  <c r="Z388" i="1" l="1"/>
  <c r="AA388" i="1"/>
  <c r="S387" i="1"/>
  <c r="Y386" i="1"/>
  <c r="H387" i="1"/>
  <c r="A388" i="1"/>
  <c r="Q388" i="1" s="1"/>
  <c r="R388" i="1" s="1"/>
  <c r="T390" i="1"/>
  <c r="Z389" i="1" l="1"/>
  <c r="AA389" i="1"/>
  <c r="S388" i="1"/>
  <c r="Y387" i="1"/>
  <c r="H388" i="1"/>
  <c r="T391" i="1"/>
  <c r="A389" i="1"/>
  <c r="Q389" i="1" s="1"/>
  <c r="R389" i="1" s="1"/>
  <c r="Z390" i="1" l="1"/>
  <c r="AA390" i="1"/>
  <c r="S389" i="1"/>
  <c r="Y388" i="1"/>
  <c r="H389" i="1"/>
  <c r="A390" i="1"/>
  <c r="Q390" i="1" s="1"/>
  <c r="R390" i="1" s="1"/>
  <c r="T392" i="1"/>
  <c r="AA391" i="1" l="1"/>
  <c r="Z391" i="1"/>
  <c r="S390" i="1"/>
  <c r="Y389" i="1"/>
  <c r="H390" i="1"/>
  <c r="T393" i="1"/>
  <c r="A391" i="1"/>
  <c r="Q391" i="1" s="1"/>
  <c r="R391" i="1" s="1"/>
  <c r="Z392" i="1" l="1"/>
  <c r="AA392" i="1"/>
  <c r="S391" i="1"/>
  <c r="Y390" i="1"/>
  <c r="H391" i="1"/>
  <c r="A392" i="1"/>
  <c r="Q392" i="1" s="1"/>
  <c r="R392" i="1" s="1"/>
  <c r="T394" i="1"/>
  <c r="AA393" i="1" l="1"/>
  <c r="Z393" i="1"/>
  <c r="S392" i="1"/>
  <c r="Y391" i="1"/>
  <c r="H392" i="1"/>
  <c r="T395" i="1"/>
  <c r="A393" i="1"/>
  <c r="Q393" i="1" s="1"/>
  <c r="R393" i="1" s="1"/>
  <c r="Z394" i="1" l="1"/>
  <c r="AA394" i="1"/>
  <c r="S393" i="1"/>
  <c r="Y392" i="1"/>
  <c r="H393" i="1"/>
  <c r="A394" i="1"/>
  <c r="Q394" i="1" s="1"/>
  <c r="R394" i="1" s="1"/>
  <c r="T396" i="1"/>
  <c r="AA395" i="1" l="1"/>
  <c r="Z395" i="1"/>
  <c r="S394" i="1"/>
  <c r="Y393" i="1"/>
  <c r="H394" i="1"/>
  <c r="T397" i="1"/>
  <c r="A395" i="1"/>
  <c r="Q395" i="1" s="1"/>
  <c r="R395" i="1" s="1"/>
  <c r="Z396" i="1" l="1"/>
  <c r="AA396" i="1"/>
  <c r="S395" i="1"/>
  <c r="Y394" i="1"/>
  <c r="H395" i="1"/>
  <c r="A396" i="1"/>
  <c r="Q396" i="1" s="1"/>
  <c r="R396" i="1" s="1"/>
  <c r="T398" i="1"/>
  <c r="AA397" i="1" l="1"/>
  <c r="Z397" i="1"/>
  <c r="S396" i="1"/>
  <c r="Y395" i="1"/>
  <c r="H396" i="1"/>
  <c r="A397" i="1"/>
  <c r="Q397" i="1" s="1"/>
  <c r="R397" i="1" s="1"/>
  <c r="T399" i="1"/>
  <c r="Z398" i="1" l="1"/>
  <c r="AA398" i="1"/>
  <c r="S397" i="1"/>
  <c r="Y396" i="1"/>
  <c r="H397" i="1"/>
  <c r="T400" i="1"/>
  <c r="A398" i="1"/>
  <c r="Q398" i="1" s="1"/>
  <c r="R398" i="1" s="1"/>
  <c r="AA399" i="1" l="1"/>
  <c r="Z399" i="1"/>
  <c r="S398" i="1"/>
  <c r="Y397" i="1"/>
  <c r="H398" i="1"/>
  <c r="T401" i="1"/>
  <c r="A399" i="1"/>
  <c r="Q399" i="1" s="1"/>
  <c r="R399" i="1" s="1"/>
  <c r="Z400" i="1" l="1"/>
  <c r="AA400" i="1"/>
  <c r="S399" i="1"/>
  <c r="Y398" i="1"/>
  <c r="H399" i="1"/>
  <c r="A400" i="1"/>
  <c r="Q400" i="1" s="1"/>
  <c r="R400" i="1" s="1"/>
  <c r="T402" i="1"/>
  <c r="Z401" i="1" l="1"/>
  <c r="AA401" i="1"/>
  <c r="S400" i="1"/>
  <c r="Y399" i="1"/>
  <c r="H400" i="1"/>
  <c r="T403" i="1"/>
  <c r="A401" i="1"/>
  <c r="Q401" i="1" s="1"/>
  <c r="R401" i="1" s="1"/>
  <c r="AA402" i="1" l="1"/>
  <c r="Z402" i="1"/>
  <c r="S401" i="1"/>
  <c r="Y400" i="1"/>
  <c r="H401" i="1"/>
  <c r="A402" i="1"/>
  <c r="Q402" i="1" s="1"/>
  <c r="R402" i="1" s="1"/>
  <c r="T404" i="1"/>
  <c r="AA403" i="1" l="1"/>
  <c r="Z403" i="1"/>
  <c r="S402" i="1"/>
  <c r="Y401" i="1"/>
  <c r="H402" i="1"/>
  <c r="T405" i="1"/>
  <c r="A403" i="1"/>
  <c r="Q403" i="1" s="1"/>
  <c r="R403" i="1" s="1"/>
  <c r="Z404" i="1" l="1"/>
  <c r="AA404" i="1"/>
  <c r="S403" i="1"/>
  <c r="Y402" i="1"/>
  <c r="H403" i="1"/>
  <c r="A404" i="1"/>
  <c r="Q404" i="1" s="1"/>
  <c r="T406" i="1"/>
  <c r="AA405" i="1" l="1"/>
  <c r="Z405" i="1"/>
  <c r="R404" i="1"/>
  <c r="Y403" i="1"/>
  <c r="H404" i="1"/>
  <c r="T407" i="1"/>
  <c r="A405" i="1"/>
  <c r="Q405" i="1" s="1"/>
  <c r="R405" i="1" s="1"/>
  <c r="Z406" i="1" l="1"/>
  <c r="AA406" i="1"/>
  <c r="H405" i="1"/>
  <c r="S405" i="1"/>
  <c r="A406" i="1"/>
  <c r="Q406" i="1" s="1"/>
  <c r="R406" i="1" s="1"/>
  <c r="T408" i="1"/>
  <c r="AA407" i="1" l="1"/>
  <c r="Z407" i="1"/>
  <c r="S406" i="1"/>
  <c r="H406" i="1"/>
  <c r="T409" i="1"/>
  <c r="A407" i="1"/>
  <c r="Q407" i="1" s="1"/>
  <c r="R407" i="1" s="1"/>
  <c r="Z408" i="1" l="1"/>
  <c r="AA408" i="1"/>
  <c r="H407" i="1"/>
  <c r="T410" i="1"/>
  <c r="A408" i="1"/>
  <c r="Q408" i="1" s="1"/>
  <c r="R408" i="1" s="1"/>
  <c r="AA409" i="1" l="1"/>
  <c r="Z409" i="1"/>
  <c r="H408" i="1"/>
  <c r="T411" i="1"/>
  <c r="A409" i="1"/>
  <c r="Q409" i="1" s="1"/>
  <c r="R409" i="1" s="1"/>
  <c r="Z410" i="1" l="1"/>
  <c r="AA410" i="1"/>
  <c r="H409" i="1"/>
  <c r="A410" i="1"/>
  <c r="Q410" i="1" s="1"/>
  <c r="R410" i="1" s="1"/>
  <c r="T412" i="1"/>
  <c r="AA411" i="1" l="1"/>
  <c r="Z411" i="1"/>
  <c r="S409" i="1"/>
  <c r="S410" i="1"/>
  <c r="H410" i="1"/>
  <c r="T413" i="1"/>
  <c r="A411" i="1"/>
  <c r="Q411" i="1" s="1"/>
  <c r="R411" i="1" s="1"/>
  <c r="Z412" i="1" l="1"/>
  <c r="AA412" i="1"/>
  <c r="S411" i="1"/>
  <c r="Y410" i="1"/>
  <c r="H411" i="1"/>
  <c r="A412" i="1"/>
  <c r="Q412" i="1" s="1"/>
  <c r="R412" i="1" s="1"/>
  <c r="T414" i="1"/>
  <c r="AA413" i="1" l="1"/>
  <c r="Z413" i="1"/>
  <c r="S412" i="1"/>
  <c r="Y411" i="1"/>
  <c r="H412" i="1"/>
  <c r="T415" i="1"/>
  <c r="A413" i="1"/>
  <c r="Q413" i="1" s="1"/>
  <c r="R413" i="1" s="1"/>
  <c r="Z414" i="1" l="1"/>
  <c r="AA414" i="1"/>
  <c r="S413" i="1"/>
  <c r="Y412" i="1"/>
  <c r="H413" i="1"/>
  <c r="A414" i="1"/>
  <c r="Q414" i="1" s="1"/>
  <c r="R414" i="1" s="1"/>
  <c r="T416" i="1"/>
  <c r="AA415" i="1" l="1"/>
  <c r="Z415" i="1"/>
  <c r="S414" i="1"/>
  <c r="Y413" i="1"/>
  <c r="H414" i="1"/>
  <c r="T417" i="1"/>
  <c r="A415" i="1"/>
  <c r="Q415" i="1" s="1"/>
  <c r="R415" i="1" s="1"/>
  <c r="Z416" i="1" l="1"/>
  <c r="AA416" i="1"/>
  <c r="S415" i="1"/>
  <c r="Y414" i="1"/>
  <c r="H415" i="1"/>
  <c r="T418" i="1"/>
  <c r="A416" i="1"/>
  <c r="Q416" i="1" s="1"/>
  <c r="R416" i="1" s="1"/>
  <c r="AA417" i="1" l="1"/>
  <c r="Z417" i="1"/>
  <c r="S416" i="1"/>
  <c r="Y415" i="1"/>
  <c r="H416" i="1"/>
  <c r="A417" i="1"/>
  <c r="Q417" i="1" s="1"/>
  <c r="R417" i="1" s="1"/>
  <c r="T419" i="1"/>
  <c r="Z418" i="1" l="1"/>
  <c r="AA418" i="1"/>
  <c r="S417" i="1"/>
  <c r="Y416" i="1"/>
  <c r="H417" i="1"/>
  <c r="T420" i="1"/>
  <c r="A418" i="1"/>
  <c r="Q418" i="1" s="1"/>
  <c r="R418" i="1" s="1"/>
  <c r="AA419" i="1" l="1"/>
  <c r="Z419" i="1"/>
  <c r="S418" i="1"/>
  <c r="Y417" i="1"/>
  <c r="H418" i="1"/>
  <c r="T421" i="1"/>
  <c r="A419" i="1"/>
  <c r="Q419" i="1" s="1"/>
  <c r="R419" i="1" s="1"/>
  <c r="Z420" i="1" l="1"/>
  <c r="AA420" i="1"/>
  <c r="S419" i="1"/>
  <c r="Y418" i="1"/>
  <c r="H419" i="1"/>
  <c r="A420" i="1"/>
  <c r="Q420" i="1" s="1"/>
  <c r="R420" i="1" s="1"/>
  <c r="T422" i="1"/>
  <c r="Z421" i="1" l="1"/>
  <c r="AA421" i="1"/>
  <c r="S420" i="1"/>
  <c r="Y419" i="1"/>
  <c r="H420" i="1"/>
  <c r="A421" i="1"/>
  <c r="Q421" i="1" s="1"/>
  <c r="R421" i="1" s="1"/>
  <c r="T423" i="1"/>
  <c r="AA422" i="1" l="1"/>
  <c r="Z422" i="1"/>
  <c r="S421" i="1"/>
  <c r="Y420" i="1"/>
  <c r="H421" i="1"/>
  <c r="T424" i="1"/>
  <c r="A422" i="1"/>
  <c r="Q422" i="1" s="1"/>
  <c r="R422" i="1" s="1"/>
  <c r="Z423" i="1" l="1"/>
  <c r="AA423" i="1"/>
  <c r="S422" i="1"/>
  <c r="Y421" i="1"/>
  <c r="H422" i="1"/>
  <c r="A423" i="1"/>
  <c r="Q423" i="1" s="1"/>
  <c r="R423" i="1" s="1"/>
  <c r="T425" i="1"/>
  <c r="AA424" i="1" l="1"/>
  <c r="Z424" i="1"/>
  <c r="S423" i="1"/>
  <c r="Y422" i="1"/>
  <c r="H423" i="1"/>
  <c r="T426" i="1"/>
  <c r="A424" i="1"/>
  <c r="Q424" i="1" s="1"/>
  <c r="R424" i="1" s="1"/>
  <c r="Z425" i="1" l="1"/>
  <c r="AA425" i="1"/>
  <c r="S424" i="1"/>
  <c r="Y423" i="1"/>
  <c r="H424" i="1"/>
  <c r="A425" i="1"/>
  <c r="Q425" i="1" s="1"/>
  <c r="R425" i="1" s="1"/>
  <c r="T427" i="1"/>
  <c r="AA426" i="1" l="1"/>
  <c r="Z426" i="1"/>
  <c r="S425" i="1"/>
  <c r="Y424" i="1"/>
  <c r="H425" i="1"/>
  <c r="T428" i="1"/>
  <c r="A426" i="1"/>
  <c r="Q426" i="1" s="1"/>
  <c r="R426" i="1" s="1"/>
  <c r="Z427" i="1" l="1"/>
  <c r="AA427" i="1"/>
  <c r="S426" i="1"/>
  <c r="Y425" i="1"/>
  <c r="H426" i="1"/>
  <c r="A427" i="1"/>
  <c r="Q427" i="1" s="1"/>
  <c r="R427" i="1" s="1"/>
  <c r="T429" i="1"/>
  <c r="AA428" i="1" l="1"/>
  <c r="Z428" i="1"/>
  <c r="S427" i="1"/>
  <c r="Y426" i="1"/>
  <c r="H427" i="1"/>
  <c r="T430" i="1"/>
  <c r="A428" i="1"/>
  <c r="Q428" i="1" s="1"/>
  <c r="R428" i="1" s="1"/>
  <c r="Z429" i="1" l="1"/>
  <c r="AA429" i="1"/>
  <c r="S428" i="1"/>
  <c r="Y427" i="1"/>
  <c r="H428" i="1"/>
  <c r="T431" i="1"/>
  <c r="A429" i="1"/>
  <c r="Q429" i="1" s="1"/>
  <c r="R429" i="1" s="1"/>
  <c r="Z430" i="1" l="1"/>
  <c r="AA430" i="1"/>
  <c r="S429" i="1"/>
  <c r="Y428" i="1"/>
  <c r="H429" i="1"/>
  <c r="T432" i="1"/>
  <c r="A430" i="1"/>
  <c r="Q430" i="1" s="1"/>
  <c r="R430" i="1" s="1"/>
  <c r="AA431" i="1" l="1"/>
  <c r="Z431" i="1"/>
  <c r="S430" i="1"/>
  <c r="Y429" i="1"/>
  <c r="H430" i="1"/>
  <c r="A431" i="1"/>
  <c r="Q431" i="1" s="1"/>
  <c r="R431" i="1" s="1"/>
  <c r="T433" i="1"/>
  <c r="Z432" i="1" l="1"/>
  <c r="AA432" i="1"/>
  <c r="S431" i="1"/>
  <c r="Y430" i="1"/>
  <c r="H431" i="1"/>
  <c r="T434" i="1"/>
  <c r="A432" i="1"/>
  <c r="Q432" i="1" s="1"/>
  <c r="R432" i="1" s="1"/>
  <c r="Z433" i="1" l="1"/>
  <c r="AA433" i="1"/>
  <c r="S432" i="1"/>
  <c r="Y431" i="1"/>
  <c r="H432" i="1"/>
  <c r="T435" i="1"/>
  <c r="A433" i="1"/>
  <c r="Q433" i="1" s="1"/>
  <c r="R433" i="1" s="1"/>
  <c r="AA434" i="1" l="1"/>
  <c r="Z434" i="1"/>
  <c r="S433" i="1"/>
  <c r="Y432" i="1"/>
  <c r="H433" i="1"/>
  <c r="T436" i="1"/>
  <c r="A434" i="1"/>
  <c r="Q434" i="1" s="1"/>
  <c r="Z435" i="1" l="1"/>
  <c r="R434" i="1"/>
  <c r="AA435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R436" i="1" s="1"/>
  <c r="T438" i="1"/>
  <c r="AA437" i="1" l="1"/>
  <c r="Z437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S438" i="1"/>
  <c r="H438" i="1"/>
  <c r="A439" i="1"/>
  <c r="Q439" i="1" s="1"/>
  <c r="R439" i="1" s="1"/>
  <c r="T441" i="1"/>
  <c r="Z440" i="1" l="1"/>
  <c r="AA440" i="1"/>
  <c r="S439" i="1"/>
  <c r="H439" i="1"/>
  <c r="A440" i="1"/>
  <c r="Q440" i="1" s="1"/>
  <c r="R440" i="1" s="1"/>
  <c r="T442" i="1"/>
  <c r="AA441" i="1" l="1"/>
  <c r="Z441" i="1"/>
  <c r="S440" i="1"/>
  <c r="Y439" i="1"/>
  <c r="H440" i="1"/>
  <c r="A441" i="1"/>
  <c r="Q441" i="1" s="1"/>
  <c r="R441" i="1" s="1"/>
  <c r="T443" i="1"/>
  <c r="Z442" i="1" l="1"/>
  <c r="AA442" i="1"/>
  <c r="S441" i="1"/>
  <c r="H441" i="1"/>
  <c r="A442" i="1"/>
  <c r="Q442" i="1" s="1"/>
  <c r="R442" i="1" s="1"/>
  <c r="T444" i="1"/>
  <c r="AA443" i="1" l="1"/>
  <c r="Z443" i="1"/>
  <c r="S442" i="1"/>
  <c r="Y441" i="1"/>
  <c r="H442" i="1"/>
  <c r="T445" i="1"/>
  <c r="A443" i="1"/>
  <c r="Q443" i="1" s="1"/>
  <c r="R443" i="1" s="1"/>
  <c r="Z444" i="1" l="1"/>
  <c r="AA444" i="1"/>
  <c r="S443" i="1"/>
  <c r="Y442" i="1"/>
  <c r="H443" i="1"/>
  <c r="A444" i="1"/>
  <c r="Q444" i="1" s="1"/>
  <c r="R444" i="1" s="1"/>
  <c r="T446" i="1"/>
  <c r="AA445" i="1" l="1"/>
  <c r="Z445" i="1"/>
  <c r="S444" i="1"/>
  <c r="Y443" i="1"/>
  <c r="H444" i="1"/>
  <c r="A445" i="1"/>
  <c r="Q445" i="1" s="1"/>
  <c r="R445" i="1" s="1"/>
  <c r="T447" i="1"/>
  <c r="Z446" i="1" l="1"/>
  <c r="AA446" i="1"/>
  <c r="S445" i="1"/>
  <c r="Y444" i="1"/>
  <c r="H445" i="1"/>
  <c r="T448" i="1"/>
  <c r="A446" i="1"/>
  <c r="Q446" i="1" s="1"/>
  <c r="R446" i="1" s="1"/>
  <c r="AA447" i="1" l="1"/>
  <c r="Z447" i="1"/>
  <c r="S446" i="1"/>
  <c r="Y445" i="1"/>
  <c r="H446" i="1"/>
  <c r="T449" i="1"/>
  <c r="A447" i="1"/>
  <c r="Q447" i="1" s="1"/>
  <c r="R447" i="1" s="1"/>
  <c r="Z448" i="1" l="1"/>
  <c r="AA448" i="1"/>
  <c r="AA449" i="1" s="1"/>
  <c r="S447" i="1"/>
  <c r="Y446" i="1"/>
  <c r="H447" i="1"/>
  <c r="A448" i="1"/>
  <c r="Q448" i="1" s="1"/>
  <c r="R448" i="1" s="1"/>
  <c r="T450" i="1"/>
  <c r="Z449" i="1" l="1"/>
  <c r="S448" i="1"/>
  <c r="Y447" i="1"/>
  <c r="H448" i="1"/>
  <c r="T451" i="1"/>
  <c r="A449" i="1"/>
  <c r="Q449" i="1" s="1"/>
  <c r="R449" i="1" s="1"/>
  <c r="Z450" i="1" l="1"/>
  <c r="AA450" i="1"/>
  <c r="Y448" i="1"/>
  <c r="S449" i="1"/>
  <c r="H449" i="1"/>
  <c r="A450" i="1"/>
  <c r="Q450" i="1" s="1"/>
  <c r="R450" i="1" s="1"/>
  <c r="T452" i="1"/>
  <c r="AA451" i="1" l="1"/>
  <c r="Z451" i="1"/>
  <c r="S450" i="1"/>
  <c r="Y449" i="1"/>
  <c r="H450" i="1"/>
  <c r="T453" i="1"/>
  <c r="A451" i="1"/>
  <c r="Q451" i="1" s="1"/>
  <c r="R451" i="1" s="1"/>
  <c r="Z452" i="1" l="1"/>
  <c r="AA452" i="1"/>
  <c r="S451" i="1"/>
  <c r="Y450" i="1"/>
  <c r="H451" i="1"/>
  <c r="A452" i="1"/>
  <c r="Q452" i="1" s="1"/>
  <c r="R452" i="1" s="1"/>
  <c r="T454" i="1"/>
  <c r="AA453" i="1" l="1"/>
  <c r="Z453" i="1"/>
  <c r="S452" i="1"/>
  <c r="Y451" i="1"/>
  <c r="H452" i="1"/>
  <c r="T455" i="1"/>
  <c r="A453" i="1"/>
  <c r="Q453" i="1" s="1"/>
  <c r="R453" i="1" s="1"/>
  <c r="Z454" i="1" l="1"/>
  <c r="AA454" i="1"/>
  <c r="S453" i="1"/>
  <c r="Y452" i="1"/>
  <c r="H453" i="1"/>
  <c r="A454" i="1"/>
  <c r="Q454" i="1" s="1"/>
  <c r="R454" i="1" s="1"/>
  <c r="T456" i="1"/>
  <c r="AA455" i="1" l="1"/>
  <c r="Z455" i="1"/>
  <c r="S454" i="1"/>
  <c r="Y453" i="1"/>
  <c r="H454" i="1"/>
  <c r="T457" i="1"/>
  <c r="A455" i="1"/>
  <c r="Q455" i="1" s="1"/>
  <c r="R455" i="1" s="1"/>
  <c r="Z456" i="1" l="1"/>
  <c r="AA456" i="1"/>
  <c r="S455" i="1"/>
  <c r="Y454" i="1"/>
  <c r="H455" i="1"/>
  <c r="A456" i="1"/>
  <c r="Q456" i="1" s="1"/>
  <c r="R456" i="1" s="1"/>
  <c r="T458" i="1"/>
  <c r="AA457" i="1" l="1"/>
  <c r="Z457" i="1"/>
  <c r="S456" i="1"/>
  <c r="Y455" i="1"/>
  <c r="H456" i="1"/>
  <c r="T459" i="1"/>
  <c r="A457" i="1"/>
  <c r="Q457" i="1" s="1"/>
  <c r="R457" i="1" s="1"/>
  <c r="Z458" i="1" l="1"/>
  <c r="AA458" i="1"/>
  <c r="S457" i="1"/>
  <c r="Y456" i="1"/>
  <c r="H457" i="1"/>
  <c r="T460" i="1"/>
  <c r="A458" i="1"/>
  <c r="Q458" i="1" s="1"/>
  <c r="R458" i="1" s="1"/>
  <c r="Z459" i="1" l="1"/>
  <c r="AA459" i="1"/>
  <c r="S458" i="1"/>
  <c r="Y457" i="1"/>
  <c r="H458" i="1"/>
  <c r="A459" i="1"/>
  <c r="Q459" i="1" s="1"/>
  <c r="R459" i="1" s="1"/>
  <c r="T461" i="1"/>
  <c r="AA460" i="1" l="1"/>
  <c r="Z460" i="1"/>
  <c r="S459" i="1"/>
  <c r="Y458" i="1"/>
  <c r="H459" i="1"/>
  <c r="A460" i="1"/>
  <c r="Q460" i="1" s="1"/>
  <c r="R460" i="1" s="1"/>
  <c r="T462" i="1"/>
  <c r="Z461" i="1" l="1"/>
  <c r="AA461" i="1"/>
  <c r="S460" i="1"/>
  <c r="Y459" i="1"/>
  <c r="H460" i="1"/>
  <c r="A461" i="1"/>
  <c r="Q461" i="1" s="1"/>
  <c r="R461" i="1" s="1"/>
  <c r="T463" i="1"/>
  <c r="AA462" i="1" l="1"/>
  <c r="Z462" i="1"/>
  <c r="S461" i="1"/>
  <c r="Y460" i="1"/>
  <c r="H461" i="1"/>
  <c r="A462" i="1"/>
  <c r="Q462" i="1" s="1"/>
  <c r="R462" i="1" s="1"/>
  <c r="T464" i="1"/>
  <c r="Z463" i="1" l="1"/>
  <c r="AA463" i="1"/>
  <c r="S462" i="1"/>
  <c r="Y461" i="1"/>
  <c r="H462" i="1"/>
  <c r="A463" i="1"/>
  <c r="Q463" i="1" s="1"/>
  <c r="R463" i="1" s="1"/>
  <c r="T465" i="1"/>
  <c r="AA464" i="1" l="1"/>
  <c r="Z464" i="1"/>
  <c r="S463" i="1"/>
  <c r="Y462" i="1"/>
  <c r="H463" i="1"/>
  <c r="T466" i="1"/>
  <c r="A464" i="1"/>
  <c r="Q464" i="1" s="1"/>
  <c r="AA465" i="1" l="1"/>
  <c r="Z465" i="1"/>
  <c r="R464" i="1"/>
  <c r="Y463" i="1"/>
  <c r="H464" i="1"/>
  <c r="U345" i="1"/>
  <c r="W345" i="1" s="1"/>
  <c r="A465" i="1"/>
  <c r="Q465" i="1" s="1"/>
  <c r="R465" i="1" s="1"/>
  <c r="T467" i="1"/>
  <c r="AA466" i="1" l="1"/>
  <c r="Z466" i="1"/>
  <c r="H465" i="1"/>
  <c r="A466" i="1"/>
  <c r="Q466" i="1" s="1"/>
  <c r="R466" i="1" s="1"/>
  <c r="T468" i="1"/>
  <c r="Z467" i="1" l="1"/>
  <c r="AA467" i="1"/>
  <c r="H466" i="1"/>
  <c r="A467" i="1"/>
  <c r="Q467" i="1" s="1"/>
  <c r="R467" i="1" s="1"/>
  <c r="T469" i="1"/>
  <c r="AA468" i="1" l="1"/>
  <c r="Z468" i="1"/>
  <c r="H467" i="1"/>
  <c r="T470" i="1"/>
  <c r="A468" i="1"/>
  <c r="Q468" i="1" s="1"/>
  <c r="R468" i="1" s="1"/>
  <c r="Z469" i="1" l="1"/>
  <c r="AA469" i="1"/>
  <c r="S467" i="1"/>
  <c r="S468" i="1"/>
  <c r="H468" i="1"/>
  <c r="T471" i="1"/>
  <c r="A469" i="1"/>
  <c r="Q469" i="1" s="1"/>
  <c r="R469" i="1" s="1"/>
  <c r="AA470" i="1" l="1"/>
  <c r="Z470" i="1"/>
  <c r="S469" i="1"/>
  <c r="H469" i="1"/>
  <c r="T472" i="1"/>
  <c r="A470" i="1"/>
  <c r="Q470" i="1" s="1"/>
  <c r="R470" i="1" s="1"/>
  <c r="Z471" i="1" l="1"/>
  <c r="AA471" i="1"/>
  <c r="Y469" i="1"/>
  <c r="H470" i="1"/>
  <c r="A471" i="1"/>
  <c r="Q471" i="1" s="1"/>
  <c r="R471" i="1" s="1"/>
  <c r="T473" i="1"/>
  <c r="AA472" i="1" l="1"/>
  <c r="Z472" i="1"/>
  <c r="S471" i="1"/>
  <c r="H471" i="1"/>
  <c r="T474" i="1"/>
  <c r="A472" i="1"/>
  <c r="Q472" i="1" s="1"/>
  <c r="R472" i="1" s="1"/>
  <c r="Z473" i="1" l="1"/>
  <c r="AA473" i="1"/>
  <c r="S472" i="1"/>
  <c r="Y471" i="1"/>
  <c r="H472" i="1"/>
  <c r="T475" i="1"/>
  <c r="A473" i="1"/>
  <c r="Q473" i="1" s="1"/>
  <c r="R473" i="1" s="1"/>
  <c r="AA474" i="1" l="1"/>
  <c r="Z474" i="1"/>
  <c r="Y472" i="1"/>
  <c r="S473" i="1"/>
  <c r="H473" i="1"/>
  <c r="A474" i="1"/>
  <c r="Q474" i="1" s="1"/>
  <c r="R474" i="1" s="1"/>
  <c r="T476" i="1"/>
  <c r="Z475" i="1" l="1"/>
  <c r="AA475" i="1"/>
  <c r="S474" i="1"/>
  <c r="Y473" i="1"/>
  <c r="H474" i="1"/>
  <c r="T477" i="1"/>
  <c r="A475" i="1"/>
  <c r="Q475" i="1" s="1"/>
  <c r="R475" i="1" s="1"/>
  <c r="AA476" i="1" l="1"/>
  <c r="Z476" i="1"/>
  <c r="S475" i="1"/>
  <c r="Y474" i="1"/>
  <c r="H475" i="1"/>
  <c r="T478" i="1"/>
  <c r="A476" i="1"/>
  <c r="Q476" i="1" s="1"/>
  <c r="R476" i="1" s="1"/>
  <c r="Z477" i="1" l="1"/>
  <c r="AA477" i="1"/>
  <c r="S476" i="1"/>
  <c r="Y475" i="1"/>
  <c r="H476" i="1"/>
  <c r="T479" i="1"/>
  <c r="A477" i="1"/>
  <c r="Q477" i="1" s="1"/>
  <c r="R477" i="1" s="1"/>
  <c r="AA478" i="1" l="1"/>
  <c r="Z478" i="1"/>
  <c r="S477" i="1"/>
  <c r="Y476" i="1"/>
  <c r="H477" i="1"/>
  <c r="A478" i="1"/>
  <c r="Q478" i="1" s="1"/>
  <c r="R478" i="1" s="1"/>
  <c r="T480" i="1"/>
  <c r="Z479" i="1" l="1"/>
  <c r="AA479" i="1"/>
  <c r="S478" i="1"/>
  <c r="Y477" i="1"/>
  <c r="H478" i="1"/>
  <c r="A479" i="1"/>
  <c r="Q479" i="1" s="1"/>
  <c r="R479" i="1" s="1"/>
  <c r="T481" i="1"/>
  <c r="AA480" i="1" l="1"/>
  <c r="Z480" i="1"/>
  <c r="S479" i="1"/>
  <c r="Y478" i="1"/>
  <c r="H479" i="1"/>
  <c r="T482" i="1"/>
  <c r="A480" i="1"/>
  <c r="Q480" i="1" s="1"/>
  <c r="R480" i="1" s="1"/>
  <c r="Z481" i="1" l="1"/>
  <c r="AA481" i="1"/>
  <c r="S480" i="1"/>
  <c r="Y479" i="1"/>
  <c r="H480" i="1"/>
  <c r="T483" i="1"/>
  <c r="A481" i="1"/>
  <c r="Q481" i="1" s="1"/>
  <c r="R481" i="1" s="1"/>
  <c r="AA482" i="1" l="1"/>
  <c r="Z482" i="1"/>
  <c r="S481" i="1"/>
  <c r="Y480" i="1"/>
  <c r="H481" i="1"/>
  <c r="A482" i="1"/>
  <c r="Q482" i="1" s="1"/>
  <c r="R482" i="1" s="1"/>
  <c r="T484" i="1"/>
  <c r="Z483" i="1" l="1"/>
  <c r="AA483" i="1"/>
  <c r="S482" i="1"/>
  <c r="Y481" i="1"/>
  <c r="H482" i="1"/>
  <c r="T485" i="1"/>
  <c r="A483" i="1"/>
  <c r="Q483" i="1" s="1"/>
  <c r="R483" i="1" s="1"/>
  <c r="AA484" i="1" l="1"/>
  <c r="Z484" i="1"/>
  <c r="S483" i="1"/>
  <c r="Y482" i="1"/>
  <c r="H483" i="1"/>
  <c r="A484" i="1"/>
  <c r="Q484" i="1" s="1"/>
  <c r="R484" i="1" s="1"/>
  <c r="T486" i="1"/>
  <c r="Z485" i="1" l="1"/>
  <c r="AA485" i="1"/>
  <c r="S484" i="1"/>
  <c r="Y483" i="1"/>
  <c r="H484" i="1"/>
  <c r="T487" i="1"/>
  <c r="A485" i="1"/>
  <c r="Q485" i="1" s="1"/>
  <c r="R485" i="1" s="1"/>
  <c r="AA486" i="1" l="1"/>
  <c r="Z486" i="1"/>
  <c r="S485" i="1"/>
  <c r="Y484" i="1"/>
  <c r="H485" i="1"/>
  <c r="T488" i="1"/>
  <c r="A486" i="1"/>
  <c r="Q486" i="1" s="1"/>
  <c r="R486" i="1" s="1"/>
  <c r="Z487" i="1" l="1"/>
  <c r="AA487" i="1"/>
  <c r="S486" i="1"/>
  <c r="Y485" i="1"/>
  <c r="H486" i="1"/>
  <c r="T489" i="1"/>
  <c r="A487" i="1"/>
  <c r="Q487" i="1" s="1"/>
  <c r="R487" i="1" s="1"/>
  <c r="AA488" i="1" l="1"/>
  <c r="Z488" i="1"/>
  <c r="S487" i="1"/>
  <c r="Y486" i="1"/>
  <c r="H487" i="1"/>
  <c r="A488" i="1"/>
  <c r="Q488" i="1" s="1"/>
  <c r="R488" i="1" s="1"/>
  <c r="T490" i="1"/>
  <c r="Z489" i="1" l="1"/>
  <c r="AA489" i="1"/>
  <c r="S488" i="1"/>
  <c r="Y487" i="1"/>
  <c r="H488" i="1"/>
  <c r="T491" i="1"/>
  <c r="A489" i="1"/>
  <c r="Q489" i="1" s="1"/>
  <c r="R489" i="1" s="1"/>
  <c r="AA490" i="1" l="1"/>
  <c r="Z490" i="1"/>
  <c r="S489" i="1"/>
  <c r="Y488" i="1"/>
  <c r="H489" i="1"/>
  <c r="A490" i="1"/>
  <c r="Q490" i="1" s="1"/>
  <c r="R490" i="1" s="1"/>
  <c r="T492" i="1"/>
  <c r="Z491" i="1" l="1"/>
  <c r="AA491" i="1"/>
  <c r="Y489" i="1"/>
  <c r="S490" i="1"/>
  <c r="H490" i="1"/>
  <c r="A491" i="1"/>
  <c r="Q491" i="1" s="1"/>
  <c r="R491" i="1" s="1"/>
  <c r="T493" i="1"/>
  <c r="Z492" i="1" l="1"/>
  <c r="AA492" i="1"/>
  <c r="S491" i="1"/>
  <c r="Y490" i="1"/>
  <c r="H491" i="1"/>
  <c r="A492" i="1"/>
  <c r="Q492" i="1" s="1"/>
  <c r="R492" i="1" s="1"/>
  <c r="T494" i="1"/>
  <c r="AA493" i="1" l="1"/>
  <c r="Z493" i="1"/>
  <c r="S492" i="1"/>
  <c r="Y491" i="1"/>
  <c r="H492" i="1"/>
  <c r="A493" i="1"/>
  <c r="Q493" i="1" s="1"/>
  <c r="R493" i="1" s="1"/>
  <c r="T495" i="1"/>
  <c r="Z494" i="1" l="1"/>
  <c r="AA494" i="1"/>
  <c r="S493" i="1"/>
  <c r="Y492" i="1"/>
  <c r="H493" i="1"/>
  <c r="T496" i="1"/>
  <c r="A494" i="1"/>
  <c r="Q494" i="1" s="1"/>
  <c r="R494" i="1" s="1"/>
  <c r="AA495" i="1" l="1"/>
  <c r="Z495" i="1"/>
  <c r="S494" i="1"/>
  <c r="Y493" i="1"/>
  <c r="H494" i="1"/>
  <c r="T497" i="1"/>
  <c r="A495" i="1"/>
  <c r="Q495" i="1" s="1"/>
  <c r="R495" i="1" l="1"/>
  <c r="AA496" i="1"/>
  <c r="Z496" i="1"/>
  <c r="Y494" i="1"/>
  <c r="H495" i="1"/>
  <c r="A496" i="1"/>
  <c r="Q496" i="1" s="1"/>
  <c r="R496" i="1" s="1"/>
  <c r="T498" i="1"/>
  <c r="Z497" i="1" l="1"/>
  <c r="AA497" i="1"/>
  <c r="H496" i="1"/>
  <c r="T499" i="1"/>
  <c r="A497" i="1"/>
  <c r="Q497" i="1" s="1"/>
  <c r="R497" i="1" s="1"/>
  <c r="Z498" i="1" l="1"/>
  <c r="AA498" i="1"/>
  <c r="H497" i="1"/>
  <c r="S497" i="1"/>
  <c r="A498" i="1"/>
  <c r="Q498" i="1" s="1"/>
  <c r="R498" i="1" s="1"/>
  <c r="T500" i="1"/>
  <c r="AA499" i="1" l="1"/>
  <c r="Z499" i="1"/>
  <c r="H498" i="1"/>
  <c r="T501" i="1"/>
  <c r="A499" i="1"/>
  <c r="Q499" i="1" s="1"/>
  <c r="R499" i="1" s="1"/>
  <c r="Z500" i="1" l="1"/>
  <c r="AA500" i="1"/>
  <c r="S499" i="1"/>
  <c r="H499" i="1"/>
  <c r="T502" i="1"/>
  <c r="A500" i="1"/>
  <c r="Q500" i="1" s="1"/>
  <c r="R500" i="1" s="1"/>
  <c r="Z501" i="1" l="1"/>
  <c r="AA501" i="1"/>
  <c r="S500" i="1"/>
  <c r="H500" i="1"/>
  <c r="T503" i="1"/>
  <c r="A501" i="1"/>
  <c r="Q501" i="1" s="1"/>
  <c r="R501" i="1" s="1"/>
  <c r="AA502" i="1" l="1"/>
  <c r="Z502" i="1"/>
  <c r="S501" i="1"/>
  <c r="Y500" i="1"/>
  <c r="H501" i="1"/>
  <c r="A502" i="1"/>
  <c r="Q502" i="1" s="1"/>
  <c r="R502" i="1" s="1"/>
  <c r="T504" i="1"/>
  <c r="Z503" i="1" l="1"/>
  <c r="AA503" i="1"/>
  <c r="S502" i="1"/>
  <c r="Y501" i="1"/>
  <c r="H502" i="1"/>
  <c r="T505" i="1"/>
  <c r="A503" i="1"/>
  <c r="Q503" i="1" s="1"/>
  <c r="R503" i="1" s="1"/>
  <c r="AA504" i="1" l="1"/>
  <c r="Z504" i="1"/>
  <c r="S503" i="1"/>
  <c r="Y502" i="1"/>
  <c r="H503" i="1"/>
  <c r="A504" i="1"/>
  <c r="Q504" i="1" s="1"/>
  <c r="R504" i="1" s="1"/>
  <c r="T506" i="1"/>
  <c r="Z505" i="1" l="1"/>
  <c r="AA505" i="1"/>
  <c r="S504" i="1"/>
  <c r="Y503" i="1"/>
  <c r="H504" i="1"/>
  <c r="T507" i="1"/>
  <c r="A505" i="1"/>
  <c r="Q505" i="1" s="1"/>
  <c r="R505" i="1" s="1"/>
  <c r="AA506" i="1" l="1"/>
  <c r="Z506" i="1"/>
  <c r="S505" i="1"/>
  <c r="Y504" i="1"/>
  <c r="H505" i="1"/>
  <c r="A506" i="1"/>
  <c r="Q506" i="1" s="1"/>
  <c r="R506" i="1" s="1"/>
  <c r="T508" i="1"/>
  <c r="Z507" i="1" l="1"/>
  <c r="AA507" i="1"/>
  <c r="AA508" i="1" s="1"/>
  <c r="S506" i="1"/>
  <c r="Y505" i="1"/>
  <c r="H506" i="1"/>
  <c r="T509" i="1"/>
  <c r="A507" i="1"/>
  <c r="Q507" i="1" s="1"/>
  <c r="R507" i="1" s="1"/>
  <c r="Z508" i="1" l="1"/>
  <c r="Y506" i="1"/>
  <c r="S507" i="1"/>
  <c r="H507" i="1"/>
  <c r="T510" i="1"/>
  <c r="A508" i="1"/>
  <c r="Q508" i="1" s="1"/>
  <c r="R508" i="1" s="1"/>
  <c r="AA509" i="1" l="1"/>
  <c r="Z509" i="1"/>
  <c r="S508" i="1"/>
  <c r="Y507" i="1"/>
  <c r="H508" i="1"/>
  <c r="A509" i="1"/>
  <c r="Q509" i="1" s="1"/>
  <c r="R509" i="1" s="1"/>
  <c r="T511" i="1"/>
  <c r="Z510" i="1" l="1"/>
  <c r="AA510" i="1"/>
  <c r="S509" i="1"/>
  <c r="Y508" i="1"/>
  <c r="H509" i="1"/>
  <c r="T512" i="1"/>
  <c r="A510" i="1"/>
  <c r="Q510" i="1" s="1"/>
  <c r="R510" i="1" s="1"/>
  <c r="AA511" i="1" l="1"/>
  <c r="Z511" i="1"/>
  <c r="S510" i="1"/>
  <c r="Y509" i="1"/>
  <c r="H510" i="1"/>
  <c r="T513" i="1"/>
  <c r="A511" i="1"/>
  <c r="Q511" i="1" s="1"/>
  <c r="R511" i="1" s="1"/>
  <c r="Z512" i="1" l="1"/>
  <c r="AA512" i="1"/>
  <c r="S511" i="1"/>
  <c r="Y510" i="1"/>
  <c r="H511" i="1"/>
  <c r="A512" i="1"/>
  <c r="Q512" i="1" s="1"/>
  <c r="R512" i="1" s="1"/>
  <c r="T514" i="1"/>
  <c r="AA513" i="1" l="1"/>
  <c r="Z513" i="1"/>
  <c r="S512" i="1"/>
  <c r="Y511" i="1"/>
  <c r="H512" i="1"/>
  <c r="T515" i="1"/>
  <c r="A513" i="1"/>
  <c r="Q513" i="1" s="1"/>
  <c r="R513" i="1" s="1"/>
  <c r="Z514" i="1" l="1"/>
  <c r="AA514" i="1"/>
  <c r="Y512" i="1"/>
  <c r="S513" i="1"/>
  <c r="H513" i="1"/>
  <c r="A514" i="1"/>
  <c r="Q514" i="1" s="1"/>
  <c r="R514" i="1" s="1"/>
  <c r="T516" i="1"/>
  <c r="AA515" i="1" l="1"/>
  <c r="Z515" i="1"/>
  <c r="S514" i="1"/>
  <c r="Y513" i="1"/>
  <c r="H514" i="1"/>
  <c r="T517" i="1"/>
  <c r="A515" i="1"/>
  <c r="Q515" i="1" s="1"/>
  <c r="R515" i="1" s="1"/>
  <c r="Z516" i="1" l="1"/>
  <c r="AA516" i="1"/>
  <c r="S515" i="1"/>
  <c r="Y514" i="1"/>
  <c r="H515" i="1"/>
  <c r="T518" i="1"/>
  <c r="A516" i="1"/>
  <c r="Q516" i="1" s="1"/>
  <c r="R516" i="1" s="1"/>
  <c r="AA517" i="1" l="1"/>
  <c r="Z517" i="1"/>
  <c r="S516" i="1"/>
  <c r="Y515" i="1"/>
  <c r="H516" i="1"/>
  <c r="A517" i="1"/>
  <c r="Q517" i="1" s="1"/>
  <c r="R517" i="1" s="1"/>
  <c r="T519" i="1"/>
  <c r="Z518" i="1" l="1"/>
  <c r="AA518" i="1"/>
  <c r="S517" i="1"/>
  <c r="Y516" i="1"/>
  <c r="H517" i="1"/>
  <c r="T520" i="1"/>
  <c r="A518" i="1"/>
  <c r="Q518" i="1" s="1"/>
  <c r="R518" i="1" s="1"/>
  <c r="AA519" i="1" l="1"/>
  <c r="Z519" i="1"/>
  <c r="S518" i="1"/>
  <c r="Y517" i="1"/>
  <c r="H518" i="1"/>
  <c r="A519" i="1"/>
  <c r="Q519" i="1" s="1"/>
  <c r="R519" i="1" s="1"/>
  <c r="T521" i="1"/>
  <c r="Z520" i="1" l="1"/>
  <c r="AA520" i="1"/>
  <c r="S519" i="1"/>
  <c r="Y518" i="1"/>
  <c r="H519" i="1"/>
  <c r="T522" i="1"/>
  <c r="A520" i="1"/>
  <c r="Q520" i="1" s="1"/>
  <c r="R520" i="1" s="1"/>
  <c r="AA521" i="1" l="1"/>
  <c r="Z521" i="1"/>
  <c r="S520" i="1"/>
  <c r="Y519" i="1"/>
  <c r="H520" i="1"/>
  <c r="T523" i="1"/>
  <c r="A521" i="1"/>
  <c r="Q521" i="1" s="1"/>
  <c r="R521" i="1" s="1"/>
  <c r="Z522" i="1" l="1"/>
  <c r="AA522" i="1"/>
  <c r="S521" i="1"/>
  <c r="Y520" i="1"/>
  <c r="H521" i="1"/>
  <c r="A522" i="1"/>
  <c r="Q522" i="1" s="1"/>
  <c r="R522" i="1" s="1"/>
  <c r="T524" i="1"/>
  <c r="AA523" i="1" l="1"/>
  <c r="Z523" i="1"/>
  <c r="S522" i="1"/>
  <c r="Y521" i="1"/>
  <c r="H522" i="1"/>
  <c r="A523" i="1"/>
  <c r="Q523" i="1" s="1"/>
  <c r="R523" i="1" s="1"/>
  <c r="T525" i="1"/>
  <c r="Z524" i="1" l="1"/>
  <c r="AA524" i="1"/>
  <c r="S523" i="1"/>
  <c r="Y522" i="1"/>
  <c r="H523" i="1"/>
  <c r="T526" i="1"/>
  <c r="A524" i="1"/>
  <c r="Q524" i="1" s="1"/>
  <c r="R524" i="1" s="1"/>
  <c r="AA525" i="1" l="1"/>
  <c r="Z525" i="1"/>
  <c r="S524" i="1"/>
  <c r="Y523" i="1"/>
  <c r="H524" i="1"/>
  <c r="T527" i="1"/>
  <c r="A525" i="1"/>
  <c r="Q525" i="1" s="1"/>
  <c r="AA526" i="1" l="1"/>
  <c r="Z526" i="1"/>
  <c r="R525" i="1"/>
  <c r="Y524" i="1"/>
  <c r="H525" i="1"/>
  <c r="A526" i="1"/>
  <c r="Q526" i="1" s="1"/>
  <c r="R526" i="1" s="1"/>
  <c r="T528" i="1"/>
  <c r="Z527" i="1" l="1"/>
  <c r="AA527" i="1"/>
  <c r="H526" i="1"/>
  <c r="A527" i="1"/>
  <c r="Q527" i="1" s="1"/>
  <c r="R527" i="1" s="1"/>
  <c r="T529" i="1"/>
  <c r="AA528" i="1" l="1"/>
  <c r="Z528" i="1"/>
  <c r="H527" i="1"/>
  <c r="T530" i="1"/>
  <c r="A528" i="1"/>
  <c r="Q528" i="1" s="1"/>
  <c r="R528" i="1" s="1"/>
  <c r="Z529" i="1" l="1"/>
  <c r="AA529" i="1"/>
  <c r="H528" i="1"/>
  <c r="S528" i="1"/>
  <c r="A529" i="1"/>
  <c r="Q529" i="1" s="1"/>
  <c r="R529" i="1" s="1"/>
  <c r="T531" i="1"/>
  <c r="Z530" i="1" l="1"/>
  <c r="AA530" i="1"/>
  <c r="S529" i="1"/>
  <c r="H529" i="1"/>
  <c r="T532" i="1"/>
  <c r="A530" i="1"/>
  <c r="Q530" i="1" s="1"/>
  <c r="R530" i="1" s="1"/>
  <c r="AA531" i="1" l="1"/>
  <c r="Z531" i="1"/>
  <c r="S530" i="1"/>
  <c r="H530" i="1"/>
  <c r="T533" i="1"/>
  <c r="A531" i="1"/>
  <c r="Q531" i="1" s="1"/>
  <c r="R531" i="1" s="1"/>
  <c r="Z532" i="1" l="1"/>
  <c r="AA532" i="1"/>
  <c r="S531" i="1"/>
  <c r="Y530" i="1"/>
  <c r="H531" i="1"/>
  <c r="A532" i="1"/>
  <c r="Q532" i="1" s="1"/>
  <c r="R532" i="1" s="1"/>
  <c r="T534" i="1"/>
  <c r="AA533" i="1" l="1"/>
  <c r="Z533" i="1"/>
  <c r="S532" i="1"/>
  <c r="H532" i="1"/>
  <c r="T535" i="1"/>
  <c r="A533" i="1"/>
  <c r="Q533" i="1" s="1"/>
  <c r="R533" i="1" s="1"/>
  <c r="AA534" i="1" l="1"/>
  <c r="Z534" i="1"/>
  <c r="S533" i="1"/>
  <c r="Y532" i="1"/>
  <c r="H533" i="1"/>
  <c r="T536" i="1"/>
  <c r="A534" i="1"/>
  <c r="Q534" i="1" s="1"/>
  <c r="R534" i="1" s="1"/>
  <c r="Z535" i="1" l="1"/>
  <c r="AA535" i="1"/>
  <c r="S534" i="1"/>
  <c r="Y533" i="1"/>
  <c r="H534" i="1"/>
  <c r="A535" i="1"/>
  <c r="Q535" i="1" s="1"/>
  <c r="R535" i="1" s="1"/>
  <c r="T537" i="1"/>
  <c r="AA536" i="1" l="1"/>
  <c r="Z536" i="1"/>
  <c r="S535" i="1"/>
  <c r="Y534" i="1"/>
  <c r="H535" i="1"/>
  <c r="T538" i="1"/>
  <c r="A536" i="1"/>
  <c r="Q536" i="1" s="1"/>
  <c r="R536" i="1" s="1"/>
  <c r="Z537" i="1" l="1"/>
  <c r="AA537" i="1"/>
  <c r="S536" i="1"/>
  <c r="Y535" i="1"/>
  <c r="H536" i="1"/>
  <c r="A537" i="1"/>
  <c r="Q537" i="1" s="1"/>
  <c r="R537" i="1" s="1"/>
  <c r="T539" i="1"/>
  <c r="AA538" i="1" l="1"/>
  <c r="Z538" i="1"/>
  <c r="S537" i="1"/>
  <c r="Y536" i="1"/>
  <c r="H537" i="1"/>
  <c r="T540" i="1"/>
  <c r="A538" i="1"/>
  <c r="Q538" i="1" s="1"/>
  <c r="R538" i="1" s="1"/>
  <c r="Z539" i="1" l="1"/>
  <c r="AA539" i="1"/>
  <c r="S538" i="1"/>
  <c r="Y537" i="1"/>
  <c r="H538" i="1"/>
  <c r="A539" i="1"/>
  <c r="Q539" i="1" s="1"/>
  <c r="R539" i="1" s="1"/>
  <c r="T541" i="1"/>
  <c r="AA540" i="1" l="1"/>
  <c r="Z540" i="1"/>
  <c r="S539" i="1"/>
  <c r="Y538" i="1"/>
  <c r="H539" i="1"/>
  <c r="A540" i="1"/>
  <c r="Q540" i="1" s="1"/>
  <c r="R540" i="1" s="1"/>
  <c r="T542" i="1"/>
  <c r="Z541" i="1" l="1"/>
  <c r="AA541" i="1"/>
  <c r="S540" i="1"/>
  <c r="Y539" i="1"/>
  <c r="H540" i="1"/>
  <c r="T543" i="1"/>
  <c r="A541" i="1"/>
  <c r="Q541" i="1" s="1"/>
  <c r="R541" i="1" s="1"/>
  <c r="AA542" i="1" l="1"/>
  <c r="Z542" i="1"/>
  <c r="S541" i="1"/>
  <c r="Y540" i="1"/>
  <c r="H541" i="1"/>
  <c r="T544" i="1"/>
  <c r="A542" i="1"/>
  <c r="Q542" i="1" s="1"/>
  <c r="R542" i="1" s="1"/>
  <c r="Z543" i="1" l="1"/>
  <c r="AA543" i="1"/>
  <c r="S542" i="1"/>
  <c r="Y541" i="1"/>
  <c r="H542" i="1"/>
  <c r="A543" i="1"/>
  <c r="Q543" i="1" s="1"/>
  <c r="R543" i="1" s="1"/>
  <c r="T545" i="1"/>
  <c r="AA544" i="1" l="1"/>
  <c r="Z544" i="1"/>
  <c r="S543" i="1"/>
  <c r="Y542" i="1"/>
  <c r="H543" i="1"/>
  <c r="T546" i="1"/>
  <c r="A544" i="1"/>
  <c r="Q544" i="1" s="1"/>
  <c r="R544" i="1" s="1"/>
  <c r="Z545" i="1" l="1"/>
  <c r="AA545" i="1"/>
  <c r="S544" i="1"/>
  <c r="Y543" i="1"/>
  <c r="H544" i="1"/>
  <c r="A545" i="1"/>
  <c r="Q545" i="1" s="1"/>
  <c r="R545" i="1" s="1"/>
  <c r="T547" i="1"/>
  <c r="AA546" i="1" l="1"/>
  <c r="Z546" i="1"/>
  <c r="S545" i="1"/>
  <c r="Y544" i="1"/>
  <c r="H545" i="1"/>
  <c r="T548" i="1"/>
  <c r="A546" i="1"/>
  <c r="Q546" i="1" s="1"/>
  <c r="R546" i="1" s="1"/>
  <c r="Z547" i="1" l="1"/>
  <c r="AA547" i="1"/>
  <c r="S546" i="1"/>
  <c r="Y545" i="1"/>
  <c r="H546" i="1"/>
  <c r="A547" i="1"/>
  <c r="Q547" i="1" s="1"/>
  <c r="R547" i="1" s="1"/>
  <c r="T549" i="1"/>
  <c r="AA548" i="1" l="1"/>
  <c r="Z548" i="1"/>
  <c r="S547" i="1"/>
  <c r="Y546" i="1"/>
  <c r="H547" i="1"/>
  <c r="A548" i="1"/>
  <c r="Q548" i="1" s="1"/>
  <c r="R548" i="1" s="1"/>
  <c r="T550" i="1"/>
  <c r="AA549" i="1" l="1"/>
  <c r="Z549" i="1"/>
  <c r="S548" i="1"/>
  <c r="Y547" i="1"/>
  <c r="H548" i="1"/>
  <c r="T551" i="1"/>
  <c r="A549" i="1"/>
  <c r="Q549" i="1" s="1"/>
  <c r="R549" i="1" s="1"/>
  <c r="Z550" i="1" l="1"/>
  <c r="AA550" i="1"/>
  <c r="S549" i="1"/>
  <c r="Y548" i="1"/>
  <c r="H549" i="1"/>
  <c r="T552" i="1"/>
  <c r="A550" i="1"/>
  <c r="Q550" i="1" s="1"/>
  <c r="R550" i="1" s="1"/>
  <c r="Z551" i="1" l="1"/>
  <c r="AA551" i="1"/>
  <c r="S550" i="1"/>
  <c r="Y549" i="1"/>
  <c r="H550" i="1"/>
  <c r="A551" i="1"/>
  <c r="Q551" i="1" s="1"/>
  <c r="R551" i="1" s="1"/>
  <c r="T553" i="1"/>
  <c r="AA552" i="1" l="1"/>
  <c r="Z552" i="1"/>
  <c r="S551" i="1"/>
  <c r="Y550" i="1"/>
  <c r="H551" i="1"/>
  <c r="T554" i="1"/>
  <c r="A552" i="1"/>
  <c r="Q552" i="1" s="1"/>
  <c r="R552" i="1" s="1"/>
  <c r="Z553" i="1" l="1"/>
  <c r="AA553" i="1"/>
  <c r="S552" i="1"/>
  <c r="Y551" i="1"/>
  <c r="H552" i="1"/>
  <c r="A553" i="1"/>
  <c r="Q553" i="1" s="1"/>
  <c r="R553" i="1" s="1"/>
  <c r="T555" i="1"/>
  <c r="AA554" i="1" l="1"/>
  <c r="Z554" i="1"/>
  <c r="S553" i="1"/>
  <c r="Y552" i="1"/>
  <c r="H553" i="1"/>
  <c r="A554" i="1"/>
  <c r="Q554" i="1" s="1"/>
  <c r="R554" i="1" s="1"/>
  <c r="T556" i="1"/>
  <c r="Z555" i="1" l="1"/>
  <c r="AA555" i="1"/>
  <c r="S554" i="1"/>
  <c r="Y553" i="1"/>
  <c r="H554" i="1"/>
  <c r="T557" i="1"/>
  <c r="A555" i="1"/>
  <c r="Q555" i="1" s="1"/>
  <c r="R555" i="1" s="1"/>
  <c r="AA556" i="1" l="1"/>
  <c r="Z556" i="1"/>
  <c r="S555" i="1"/>
  <c r="Y554" i="1"/>
  <c r="H555" i="1"/>
  <c r="T558" i="1"/>
  <c r="A556" i="1"/>
  <c r="Q556" i="1" s="1"/>
  <c r="R556" i="1" s="1"/>
  <c r="AA557" i="1" l="1"/>
  <c r="Z557" i="1"/>
  <c r="Y555" i="1"/>
  <c r="H556" i="1"/>
  <c r="A557" i="1"/>
  <c r="Q557" i="1" s="1"/>
  <c r="R557" i="1" s="1"/>
  <c r="T559" i="1"/>
  <c r="Z558" i="1" l="1"/>
  <c r="AA558" i="1"/>
  <c r="H557" i="1"/>
  <c r="T560" i="1"/>
  <c r="A558" i="1"/>
  <c r="Q558" i="1" s="1"/>
  <c r="Z559" i="1" l="1"/>
  <c r="R558" i="1"/>
  <c r="AA559" i="1"/>
  <c r="H558" i="1"/>
  <c r="A559" i="1"/>
  <c r="Q559" i="1" s="1"/>
  <c r="R559" i="1" s="1"/>
  <c r="T561" i="1"/>
  <c r="Z560" i="1" l="1"/>
  <c r="AA560" i="1"/>
  <c r="S559" i="1"/>
  <c r="H559" i="1"/>
  <c r="A560" i="1"/>
  <c r="Q560" i="1" s="1"/>
  <c r="R560" i="1" s="1"/>
  <c r="T562" i="1"/>
  <c r="AA561" i="1" l="1"/>
  <c r="Z561" i="1"/>
  <c r="S560" i="1"/>
  <c r="H560" i="1"/>
  <c r="T563" i="1"/>
  <c r="A561" i="1"/>
  <c r="Q561" i="1" s="1"/>
  <c r="R561" i="1" s="1"/>
  <c r="Z562" i="1" l="1"/>
  <c r="AA562" i="1"/>
  <c r="S561" i="1"/>
  <c r="H561" i="1"/>
  <c r="T564" i="1"/>
  <c r="A562" i="1"/>
  <c r="Q562" i="1" s="1"/>
  <c r="R562" i="1" s="1"/>
  <c r="AA563" i="1" l="1"/>
  <c r="Z563" i="1"/>
  <c r="S562" i="1"/>
  <c r="H562" i="1"/>
  <c r="A563" i="1"/>
  <c r="Q563" i="1" s="1"/>
  <c r="R563" i="1" s="1"/>
  <c r="T565" i="1"/>
  <c r="Z564" i="1" l="1"/>
  <c r="AA564" i="1"/>
  <c r="S563" i="1"/>
  <c r="Y562" i="1"/>
  <c r="H563" i="1"/>
  <c r="T566" i="1"/>
  <c r="A564" i="1"/>
  <c r="Q564" i="1" s="1"/>
  <c r="R564" i="1" s="1"/>
  <c r="Z565" i="1" l="1"/>
  <c r="AA565" i="1"/>
  <c r="S564" i="1"/>
  <c r="Y563" i="1"/>
  <c r="H564" i="1"/>
  <c r="A565" i="1"/>
  <c r="Q565" i="1" s="1"/>
  <c r="R565" i="1" s="1"/>
  <c r="T567" i="1"/>
  <c r="AA566" i="1" l="1"/>
  <c r="Z566" i="1"/>
  <c r="S565" i="1"/>
  <c r="Y564" i="1"/>
  <c r="H565" i="1"/>
  <c r="A566" i="1"/>
  <c r="Q566" i="1" s="1"/>
  <c r="R566" i="1" s="1"/>
  <c r="T568" i="1"/>
  <c r="Z567" i="1" l="1"/>
  <c r="AA567" i="1"/>
  <c r="S566" i="1"/>
  <c r="Y565" i="1"/>
  <c r="H566" i="1"/>
  <c r="T569" i="1"/>
  <c r="A567" i="1"/>
  <c r="Q567" i="1" s="1"/>
  <c r="R567" i="1" s="1"/>
  <c r="AA568" i="1" l="1"/>
  <c r="Z568" i="1"/>
  <c r="S567" i="1"/>
  <c r="Y566" i="1"/>
  <c r="H567" i="1"/>
  <c r="T570" i="1"/>
  <c r="A568" i="1"/>
  <c r="Q568" i="1" s="1"/>
  <c r="R568" i="1" s="1"/>
  <c r="Z569" i="1" l="1"/>
  <c r="AA569" i="1"/>
  <c r="S568" i="1"/>
  <c r="Y567" i="1"/>
  <c r="H568" i="1"/>
  <c r="T571" i="1"/>
  <c r="A569" i="1"/>
  <c r="Q569" i="1" s="1"/>
  <c r="R569" i="1" s="1"/>
  <c r="AA570" i="1" l="1"/>
  <c r="Z570" i="1"/>
  <c r="S569" i="1"/>
  <c r="Y568" i="1"/>
  <c r="H569" i="1"/>
  <c r="A570" i="1"/>
  <c r="Q570" i="1" s="1"/>
  <c r="R570" i="1" s="1"/>
  <c r="T572" i="1"/>
  <c r="Z571" i="1" l="1"/>
  <c r="AA571" i="1"/>
  <c r="S570" i="1"/>
  <c r="Y569" i="1"/>
  <c r="H570" i="1"/>
  <c r="T573" i="1"/>
  <c r="A571" i="1"/>
  <c r="Q571" i="1" s="1"/>
  <c r="R571" i="1" s="1"/>
  <c r="AA572" i="1" l="1"/>
  <c r="Z572" i="1"/>
  <c r="S571" i="1"/>
  <c r="Y570" i="1"/>
  <c r="H571" i="1"/>
  <c r="A572" i="1"/>
  <c r="Q572" i="1" s="1"/>
  <c r="R572" i="1" s="1"/>
  <c r="T574" i="1"/>
  <c r="Z573" i="1" l="1"/>
  <c r="AA573" i="1"/>
  <c r="S572" i="1"/>
  <c r="Y571" i="1"/>
  <c r="H572" i="1"/>
  <c r="T575" i="1"/>
  <c r="A573" i="1"/>
  <c r="Q573" i="1" s="1"/>
  <c r="R573" i="1" s="1"/>
  <c r="AA574" i="1" l="1"/>
  <c r="Z574" i="1"/>
  <c r="S573" i="1"/>
  <c r="Y572" i="1"/>
  <c r="H573" i="1"/>
  <c r="T576" i="1"/>
  <c r="A574" i="1"/>
  <c r="Q574" i="1" s="1"/>
  <c r="R574" i="1" s="1"/>
  <c r="Z575" i="1" l="1"/>
  <c r="AA575" i="1"/>
  <c r="S574" i="1"/>
  <c r="Y573" i="1"/>
  <c r="H574" i="1"/>
  <c r="T577" i="1"/>
  <c r="A575" i="1"/>
  <c r="Q575" i="1" s="1"/>
  <c r="R575" i="1" s="1"/>
  <c r="AA576" i="1" l="1"/>
  <c r="Z576" i="1"/>
  <c r="S575" i="1"/>
  <c r="Y574" i="1"/>
  <c r="H575" i="1"/>
  <c r="A576" i="1"/>
  <c r="Q576" i="1" s="1"/>
  <c r="R576" i="1" s="1"/>
  <c r="T578" i="1"/>
  <c r="Z577" i="1" l="1"/>
  <c r="AA577" i="1"/>
  <c r="S576" i="1"/>
  <c r="Y575" i="1"/>
  <c r="H576" i="1"/>
  <c r="T579" i="1"/>
  <c r="A577" i="1"/>
  <c r="Q577" i="1" s="1"/>
  <c r="R577" i="1" s="1"/>
  <c r="AA578" i="1" l="1"/>
  <c r="Z578" i="1"/>
  <c r="S577" i="1"/>
  <c r="Y576" i="1"/>
  <c r="H577" i="1"/>
  <c r="T580" i="1"/>
  <c r="A578" i="1"/>
  <c r="Q578" i="1" s="1"/>
  <c r="R578" i="1" s="1"/>
  <c r="Z579" i="1" l="1"/>
  <c r="AA579" i="1"/>
  <c r="S578" i="1"/>
  <c r="Y577" i="1"/>
  <c r="H578" i="1"/>
  <c r="A579" i="1"/>
  <c r="Q579" i="1" s="1"/>
  <c r="R579" i="1" s="1"/>
  <c r="T581" i="1"/>
  <c r="AA580" i="1" l="1"/>
  <c r="Z580" i="1"/>
  <c r="S579" i="1"/>
  <c r="Y578" i="1"/>
  <c r="H579" i="1"/>
  <c r="T582" i="1"/>
  <c r="A580" i="1"/>
  <c r="Q580" i="1" s="1"/>
  <c r="R580" i="1" s="1"/>
  <c r="Z581" i="1" l="1"/>
  <c r="AA581" i="1"/>
  <c r="S580" i="1"/>
  <c r="Y579" i="1"/>
  <c r="H580" i="1"/>
  <c r="A581" i="1"/>
  <c r="Q581" i="1" s="1"/>
  <c r="R581" i="1" s="1"/>
  <c r="T583" i="1"/>
  <c r="AA582" i="1" l="1"/>
  <c r="Z582" i="1"/>
  <c r="Y580" i="1"/>
  <c r="S581" i="1"/>
  <c r="H581" i="1"/>
  <c r="T584" i="1"/>
  <c r="A582" i="1"/>
  <c r="Q582" i="1" s="1"/>
  <c r="R582" i="1" s="1"/>
  <c r="Z583" i="1" l="1"/>
  <c r="AA583" i="1"/>
  <c r="S582" i="1"/>
  <c r="Y581" i="1"/>
  <c r="H582" i="1"/>
  <c r="T585" i="1"/>
  <c r="A583" i="1"/>
  <c r="Q583" i="1" s="1"/>
  <c r="R583" i="1" s="1"/>
  <c r="AA584" i="1" l="1"/>
  <c r="Z584" i="1"/>
  <c r="S583" i="1"/>
  <c r="Y582" i="1"/>
  <c r="H583" i="1"/>
  <c r="A584" i="1"/>
  <c r="Q584" i="1" s="1"/>
  <c r="R584" i="1" s="1"/>
  <c r="T586" i="1"/>
  <c r="Z585" i="1" l="1"/>
  <c r="AA585" i="1"/>
  <c r="S584" i="1"/>
  <c r="Y583" i="1"/>
  <c r="H584" i="1"/>
  <c r="T587" i="1"/>
  <c r="A585" i="1"/>
  <c r="Q585" i="1" s="1"/>
  <c r="R585" i="1" s="1"/>
  <c r="AA586" i="1" l="1"/>
  <c r="Z586" i="1"/>
  <c r="S585" i="1"/>
  <c r="Y584" i="1"/>
  <c r="H585" i="1"/>
  <c r="A586" i="1"/>
  <c r="Q586" i="1" s="1"/>
  <c r="R586" i="1" s="1"/>
  <c r="T588" i="1"/>
  <c r="Z587" i="1" l="1"/>
  <c r="AA587" i="1"/>
  <c r="S586" i="1"/>
  <c r="Y585" i="1"/>
  <c r="H586" i="1"/>
  <c r="A587" i="1"/>
  <c r="Q587" i="1" s="1"/>
  <c r="T589" i="1"/>
  <c r="Z588" i="1" l="1"/>
  <c r="R587" i="1"/>
  <c r="AA588" i="1"/>
  <c r="Y586" i="1"/>
  <c r="H587" i="1"/>
  <c r="A588" i="1"/>
  <c r="Q588" i="1" s="1"/>
  <c r="R588" i="1" s="1"/>
  <c r="T590" i="1"/>
  <c r="AA589" i="1" l="1"/>
  <c r="Z589" i="1"/>
  <c r="S588" i="1"/>
  <c r="H588" i="1"/>
  <c r="T591" i="1"/>
  <c r="A589" i="1"/>
  <c r="Q589" i="1" s="1"/>
  <c r="R589" i="1" s="1"/>
  <c r="Z590" i="1" l="1"/>
  <c r="AA590" i="1"/>
  <c r="H589" i="1"/>
  <c r="A590" i="1"/>
  <c r="T592" i="1"/>
  <c r="AA591" i="1" l="1"/>
  <c r="Z591" i="1"/>
  <c r="H590" i="1"/>
  <c r="T593" i="1"/>
  <c r="A591" i="1"/>
  <c r="Q591" i="1" s="1"/>
  <c r="R591" i="1" s="1"/>
  <c r="Z592" i="1" l="1"/>
  <c r="AA592" i="1"/>
  <c r="H591" i="1"/>
  <c r="A592" i="1"/>
  <c r="Q592" i="1" s="1"/>
  <c r="R592" i="1" s="1"/>
  <c r="T594" i="1"/>
  <c r="AA593" i="1" l="1"/>
  <c r="Z593" i="1"/>
  <c r="S591" i="1"/>
  <c r="S592" i="1"/>
  <c r="H592" i="1"/>
  <c r="A593" i="1"/>
  <c r="Q593" i="1" s="1"/>
  <c r="R593" i="1" s="1"/>
  <c r="T595" i="1"/>
  <c r="AA594" i="1" l="1"/>
  <c r="Z594" i="1"/>
  <c r="S593" i="1"/>
  <c r="H593" i="1"/>
  <c r="T596" i="1"/>
  <c r="A594" i="1"/>
  <c r="Q594" i="1" s="1"/>
  <c r="R594" i="1" s="1"/>
  <c r="AA595" i="1" l="1"/>
  <c r="Z595" i="1"/>
  <c r="S594" i="1"/>
  <c r="Y593" i="1"/>
  <c r="H594" i="1"/>
  <c r="A595" i="1"/>
  <c r="Q595" i="1" s="1"/>
  <c r="R595" i="1" s="1"/>
  <c r="T597" i="1"/>
  <c r="Z596" i="1" l="1"/>
  <c r="AA596" i="1"/>
  <c r="S595" i="1"/>
  <c r="Y594" i="1"/>
  <c r="H595" i="1"/>
  <c r="A596" i="1"/>
  <c r="Q596" i="1" s="1"/>
  <c r="R596" i="1" s="1"/>
  <c r="T598" i="1"/>
  <c r="Z597" i="1" l="1"/>
  <c r="AA597" i="1"/>
  <c r="S596" i="1"/>
  <c r="Y595" i="1"/>
  <c r="H596" i="1"/>
  <c r="A597" i="1"/>
  <c r="Q597" i="1" s="1"/>
  <c r="R597" i="1" s="1"/>
  <c r="T599" i="1"/>
  <c r="AA598" i="1" l="1"/>
  <c r="Z598" i="1"/>
  <c r="Y596" i="1"/>
  <c r="S597" i="1"/>
  <c r="H597" i="1"/>
  <c r="T600" i="1"/>
  <c r="A598" i="1"/>
  <c r="Q598" i="1" s="1"/>
  <c r="R598" i="1" s="1"/>
  <c r="Z599" i="1" l="1"/>
  <c r="AA599" i="1"/>
  <c r="S598" i="1"/>
  <c r="Y597" i="1"/>
  <c r="H598" i="1"/>
  <c r="A599" i="1"/>
  <c r="Q599" i="1" s="1"/>
  <c r="R599" i="1" s="1"/>
  <c r="T601" i="1"/>
  <c r="Z600" i="1" l="1"/>
  <c r="AA600" i="1"/>
  <c r="S599" i="1"/>
  <c r="Y598" i="1"/>
  <c r="H599" i="1"/>
  <c r="A600" i="1"/>
  <c r="Q600" i="1" s="1"/>
  <c r="R600" i="1" s="1"/>
  <c r="T602" i="1"/>
  <c r="Z601" i="1" l="1"/>
  <c r="AA601" i="1"/>
  <c r="S600" i="1"/>
  <c r="Y599" i="1"/>
  <c r="H600" i="1"/>
  <c r="T603" i="1"/>
  <c r="A601" i="1"/>
  <c r="Q601" i="1" s="1"/>
  <c r="R601" i="1" s="1"/>
  <c r="AA602" i="1" l="1"/>
  <c r="Z602" i="1"/>
  <c r="S601" i="1"/>
  <c r="Y600" i="1"/>
  <c r="H601" i="1"/>
  <c r="T604" i="1"/>
  <c r="A602" i="1"/>
  <c r="Q602" i="1" s="1"/>
  <c r="R602" i="1" s="1"/>
  <c r="Z603" i="1" l="1"/>
  <c r="AA603" i="1"/>
  <c r="S602" i="1"/>
  <c r="Y601" i="1"/>
  <c r="H602" i="1"/>
  <c r="A603" i="1"/>
  <c r="Q603" i="1" s="1"/>
  <c r="R603" i="1" s="1"/>
  <c r="T605" i="1"/>
  <c r="AA604" i="1" l="1"/>
  <c r="Z604" i="1"/>
  <c r="S603" i="1"/>
  <c r="Y602" i="1"/>
  <c r="H603" i="1"/>
  <c r="A604" i="1"/>
  <c r="Q604" i="1" s="1"/>
  <c r="R604" i="1" s="1"/>
  <c r="T606" i="1"/>
  <c r="AA605" i="1" l="1"/>
  <c r="Z605" i="1"/>
  <c r="S604" i="1"/>
  <c r="Y603" i="1"/>
  <c r="H604" i="1"/>
  <c r="T607" i="1"/>
  <c r="A605" i="1"/>
  <c r="Q605" i="1" s="1"/>
  <c r="R605" i="1" s="1"/>
  <c r="Z606" i="1" l="1"/>
  <c r="AA606" i="1"/>
  <c r="S605" i="1"/>
  <c r="Y604" i="1"/>
  <c r="H605" i="1"/>
  <c r="T608" i="1"/>
  <c r="A606" i="1"/>
  <c r="Q606" i="1" s="1"/>
  <c r="R606" i="1" s="1"/>
  <c r="AA607" i="1" l="1"/>
  <c r="Z607" i="1"/>
  <c r="S606" i="1"/>
  <c r="Y605" i="1"/>
  <c r="H606" i="1"/>
  <c r="T609" i="1"/>
  <c r="A607" i="1"/>
  <c r="Q607" i="1" s="1"/>
  <c r="R607" i="1" s="1"/>
  <c r="Z608" i="1" l="1"/>
  <c r="AA608" i="1"/>
  <c r="S607" i="1"/>
  <c r="Y606" i="1"/>
  <c r="H607" i="1"/>
  <c r="A608" i="1"/>
  <c r="Q608" i="1" s="1"/>
  <c r="R608" i="1" s="1"/>
  <c r="T610" i="1"/>
  <c r="AA609" i="1" l="1"/>
  <c r="Z609" i="1"/>
  <c r="S608" i="1"/>
  <c r="Y607" i="1"/>
  <c r="H608" i="1"/>
  <c r="A609" i="1"/>
  <c r="Q609" i="1" s="1"/>
  <c r="R609" i="1" s="1"/>
  <c r="T611" i="1"/>
  <c r="Z610" i="1" l="1"/>
  <c r="AA610" i="1"/>
  <c r="S609" i="1"/>
  <c r="Y608" i="1"/>
  <c r="H609" i="1"/>
  <c r="T612" i="1"/>
  <c r="A610" i="1"/>
  <c r="Q610" i="1" s="1"/>
  <c r="R610" i="1" s="1"/>
  <c r="AA611" i="1" l="1"/>
  <c r="Z611" i="1"/>
  <c r="S610" i="1"/>
  <c r="Y609" i="1"/>
  <c r="H610" i="1"/>
  <c r="A611" i="1"/>
  <c r="Q611" i="1" s="1"/>
  <c r="R611" i="1" s="1"/>
  <c r="T613" i="1"/>
  <c r="Z612" i="1" l="1"/>
  <c r="AA612" i="1"/>
  <c r="S611" i="1"/>
  <c r="Y610" i="1"/>
  <c r="H611" i="1"/>
  <c r="T614" i="1"/>
  <c r="A612" i="1"/>
  <c r="Q612" i="1" s="1"/>
  <c r="R612" i="1" s="1"/>
  <c r="Z613" i="1" l="1"/>
  <c r="AA613" i="1"/>
  <c r="S612" i="1"/>
  <c r="Y611" i="1"/>
  <c r="H612" i="1"/>
  <c r="A613" i="1"/>
  <c r="Q613" i="1" s="1"/>
  <c r="R613" i="1" s="1"/>
  <c r="T615" i="1"/>
  <c r="AA614" i="1" l="1"/>
  <c r="Z614" i="1"/>
  <c r="S613" i="1"/>
  <c r="Y612" i="1"/>
  <c r="H613" i="1"/>
  <c r="T616" i="1"/>
  <c r="A614" i="1"/>
  <c r="Q614" i="1" s="1"/>
  <c r="R614" i="1" s="1"/>
  <c r="Z615" i="1" l="1"/>
  <c r="AA615" i="1"/>
  <c r="S614" i="1"/>
  <c r="Y613" i="1"/>
  <c r="H614" i="1"/>
  <c r="T617" i="1"/>
  <c r="A615" i="1"/>
  <c r="Q615" i="1" s="1"/>
  <c r="R615" i="1" s="1"/>
  <c r="AA616" i="1" l="1"/>
  <c r="Z616" i="1"/>
  <c r="S615" i="1"/>
  <c r="Y614" i="1"/>
  <c r="H615" i="1"/>
  <c r="U496" i="1"/>
  <c r="W496" i="1" s="1"/>
  <c r="A616" i="1"/>
  <c r="Q616" i="1" s="1"/>
  <c r="R616" i="1" s="1"/>
  <c r="T618" i="1"/>
  <c r="Z617" i="1" l="1"/>
  <c r="AA617" i="1"/>
  <c r="S616" i="1"/>
  <c r="Y615" i="1"/>
  <c r="H616" i="1"/>
  <c r="A617" i="1"/>
  <c r="Q617" i="1" s="1"/>
  <c r="T619" i="1"/>
  <c r="AA618" i="1" l="1"/>
  <c r="Z618" i="1"/>
  <c r="R617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R619" i="1" s="1"/>
  <c r="AA620" i="1" l="1"/>
  <c r="Z620" i="1"/>
  <c r="H619" i="1"/>
  <c r="A620" i="1"/>
  <c r="Q620" i="1" s="1"/>
  <c r="R620" i="1" s="1"/>
  <c r="T622" i="1"/>
  <c r="Z621" i="1" l="1"/>
  <c r="AA621" i="1"/>
  <c r="H620" i="1"/>
  <c r="A621" i="1"/>
  <c r="Q621" i="1" s="1"/>
  <c r="R621" i="1" s="1"/>
  <c r="T623" i="1"/>
  <c r="AA622" i="1" l="1"/>
  <c r="Z622" i="1"/>
  <c r="S620" i="1"/>
  <c r="S621" i="1"/>
  <c r="H621" i="1"/>
  <c r="A622" i="1"/>
  <c r="Q622" i="1" s="1"/>
  <c r="R622" i="1" s="1"/>
  <c r="T624" i="1"/>
  <c r="Z623" i="1" l="1"/>
  <c r="AA623" i="1"/>
  <c r="S622" i="1"/>
  <c r="H622" i="1"/>
  <c r="A623" i="1"/>
  <c r="Q623" i="1" s="1"/>
  <c r="R623" i="1" s="1"/>
  <c r="T625" i="1"/>
  <c r="AA624" i="1" l="1"/>
  <c r="Z624" i="1"/>
  <c r="S623" i="1"/>
  <c r="H623" i="1"/>
  <c r="T626" i="1"/>
  <c r="A624" i="1"/>
  <c r="AA625" i="1" l="1"/>
  <c r="Z625" i="1"/>
  <c r="Y623" i="1"/>
  <c r="H624" i="1"/>
  <c r="T627" i="1"/>
  <c r="A625" i="1"/>
  <c r="Q625" i="1" s="1"/>
  <c r="R625" i="1" s="1"/>
  <c r="Z626" i="1" l="1"/>
  <c r="AA626" i="1"/>
  <c r="S625" i="1"/>
  <c r="H625" i="1"/>
  <c r="A626" i="1"/>
  <c r="Q626" i="1" s="1"/>
  <c r="R626" i="1" s="1"/>
  <c r="T628" i="1"/>
  <c r="AA627" i="1" l="1"/>
  <c r="Z627" i="1"/>
  <c r="S626" i="1"/>
  <c r="Y625" i="1"/>
  <c r="H626" i="1"/>
  <c r="T629" i="1"/>
  <c r="A627" i="1"/>
  <c r="Q627" i="1" s="1"/>
  <c r="R627" i="1" s="1"/>
  <c r="Z628" i="1" l="1"/>
  <c r="AA628" i="1"/>
  <c r="S627" i="1"/>
  <c r="Y626" i="1"/>
  <c r="H627" i="1"/>
  <c r="A628" i="1"/>
  <c r="Q628" i="1" s="1"/>
  <c r="R628" i="1" s="1"/>
  <c r="T630" i="1"/>
  <c r="Z629" i="1" l="1"/>
  <c r="AA629" i="1"/>
  <c r="S628" i="1"/>
  <c r="Y627" i="1"/>
  <c r="H628" i="1"/>
  <c r="T631" i="1"/>
  <c r="A629" i="1"/>
  <c r="Q629" i="1" s="1"/>
  <c r="R629" i="1" s="1"/>
  <c r="AA630" i="1" l="1"/>
  <c r="Z630" i="1"/>
  <c r="S629" i="1"/>
  <c r="Y628" i="1"/>
  <c r="H629" i="1"/>
  <c r="A630" i="1"/>
  <c r="Q630" i="1" s="1"/>
  <c r="R630" i="1" s="1"/>
  <c r="T632" i="1"/>
  <c r="Z631" i="1" l="1"/>
  <c r="AA631" i="1"/>
  <c r="S630" i="1"/>
  <c r="Y629" i="1"/>
  <c r="H630" i="1"/>
  <c r="T633" i="1"/>
  <c r="A631" i="1"/>
  <c r="Q631" i="1" s="1"/>
  <c r="R631" i="1" s="1"/>
  <c r="Z632" i="1" l="1"/>
  <c r="AA632" i="1"/>
  <c r="S631" i="1"/>
  <c r="Y630" i="1"/>
  <c r="H631" i="1"/>
  <c r="A632" i="1"/>
  <c r="Q632" i="1" s="1"/>
  <c r="R632" i="1" s="1"/>
  <c r="T634" i="1"/>
  <c r="Z633" i="1" l="1"/>
  <c r="Z634" i="1" s="1"/>
  <c r="AA633" i="1"/>
  <c r="S632" i="1"/>
  <c r="Y631" i="1"/>
  <c r="H632" i="1"/>
  <c r="A633" i="1"/>
  <c r="Q633" i="1" s="1"/>
  <c r="R633" i="1" s="1"/>
  <c r="T635" i="1"/>
  <c r="AA634" i="1" l="1"/>
  <c r="S633" i="1"/>
  <c r="Y632" i="1"/>
  <c r="H633" i="1"/>
  <c r="T636" i="1"/>
  <c r="A634" i="1"/>
  <c r="Q634" i="1" s="1"/>
  <c r="R634" i="1" s="1"/>
  <c r="AA635" i="1" l="1"/>
  <c r="Z635" i="1"/>
  <c r="S634" i="1"/>
  <c r="Y633" i="1"/>
  <c r="H634" i="1"/>
  <c r="A635" i="1"/>
  <c r="Q635" i="1" s="1"/>
  <c r="R635" i="1" s="1"/>
  <c r="T637" i="1"/>
  <c r="Z636" i="1" l="1"/>
  <c r="AA636" i="1"/>
  <c r="S635" i="1"/>
  <c r="Y634" i="1"/>
  <c r="H635" i="1"/>
  <c r="A636" i="1"/>
  <c r="Q636" i="1" s="1"/>
  <c r="R636" i="1" s="1"/>
  <c r="T638" i="1"/>
  <c r="AA637" i="1" l="1"/>
  <c r="Z637" i="1"/>
  <c r="S636" i="1"/>
  <c r="Y635" i="1"/>
  <c r="H636" i="1"/>
  <c r="A637" i="1"/>
  <c r="Q637" i="1" s="1"/>
  <c r="R637" i="1" s="1"/>
  <c r="T639" i="1"/>
  <c r="Z638" i="1" l="1"/>
  <c r="AA638" i="1"/>
  <c r="S637" i="1"/>
  <c r="Y636" i="1"/>
  <c r="H637" i="1"/>
  <c r="A638" i="1"/>
  <c r="Q638" i="1" s="1"/>
  <c r="R638" i="1" s="1"/>
  <c r="T640" i="1"/>
  <c r="AA639" i="1" l="1"/>
  <c r="Z639" i="1"/>
  <c r="S638" i="1"/>
  <c r="Y637" i="1"/>
  <c r="H638" i="1"/>
  <c r="A639" i="1"/>
  <c r="Q639" i="1" s="1"/>
  <c r="R639" i="1" s="1"/>
  <c r="T641" i="1"/>
  <c r="Z640" i="1" l="1"/>
  <c r="AA640" i="1"/>
  <c r="S639" i="1"/>
  <c r="Y638" i="1"/>
  <c r="H639" i="1"/>
  <c r="A640" i="1"/>
  <c r="Q640" i="1" s="1"/>
  <c r="R640" i="1" s="1"/>
  <c r="T642" i="1"/>
  <c r="AA641" i="1" l="1"/>
  <c r="Z641" i="1"/>
  <c r="S640" i="1"/>
  <c r="Y639" i="1"/>
  <c r="H640" i="1"/>
  <c r="T643" i="1"/>
  <c r="A641" i="1"/>
  <c r="Q641" i="1" s="1"/>
  <c r="R641" i="1" s="1"/>
  <c r="Z642" i="1" l="1"/>
  <c r="AA642" i="1"/>
  <c r="S641" i="1"/>
  <c r="Y640" i="1"/>
  <c r="H641" i="1"/>
  <c r="A642" i="1"/>
  <c r="Q642" i="1" s="1"/>
  <c r="R642" i="1" s="1"/>
  <c r="T644" i="1"/>
  <c r="AA643" i="1" l="1"/>
  <c r="Z643" i="1"/>
  <c r="S642" i="1"/>
  <c r="Y641" i="1"/>
  <c r="H642" i="1"/>
  <c r="T645" i="1"/>
  <c r="A643" i="1"/>
  <c r="Q643" i="1" s="1"/>
  <c r="R643" i="1" s="1"/>
  <c r="Z644" i="1" l="1"/>
  <c r="AA644" i="1"/>
  <c r="S643" i="1"/>
  <c r="Y642" i="1"/>
  <c r="H643" i="1"/>
  <c r="T646" i="1"/>
  <c r="A644" i="1"/>
  <c r="Q644" i="1" s="1"/>
  <c r="R644" i="1" s="1"/>
  <c r="AA645" i="1" l="1"/>
  <c r="Z645" i="1"/>
  <c r="S644" i="1"/>
  <c r="Y643" i="1"/>
  <c r="H644" i="1"/>
  <c r="A645" i="1"/>
  <c r="Q645" i="1" s="1"/>
  <c r="R645" i="1" s="1"/>
  <c r="T647" i="1"/>
  <c r="Z646" i="1" l="1"/>
  <c r="AA646" i="1"/>
  <c r="S645" i="1"/>
  <c r="Y644" i="1"/>
  <c r="H645" i="1"/>
  <c r="T648" i="1"/>
  <c r="A646" i="1"/>
  <c r="Q646" i="1" s="1"/>
  <c r="R646" i="1" s="1"/>
  <c r="AA647" i="1" l="1"/>
  <c r="Z647" i="1"/>
  <c r="S646" i="1"/>
  <c r="Y645" i="1"/>
  <c r="H646" i="1"/>
  <c r="A647" i="1"/>
  <c r="Q647" i="1" s="1"/>
  <c r="R647" i="1" s="1"/>
  <c r="T649" i="1"/>
  <c r="Z648" i="1" l="1"/>
  <c r="AA648" i="1"/>
  <c r="S647" i="1"/>
  <c r="Y646" i="1"/>
  <c r="H647" i="1"/>
  <c r="A648" i="1"/>
  <c r="Q648" i="1" s="1"/>
  <c r="R648" i="1" s="1"/>
  <c r="T650" i="1"/>
  <c r="AA649" i="1" l="1"/>
  <c r="Z649" i="1"/>
  <c r="Y647" i="1"/>
  <c r="H648" i="1"/>
  <c r="A649" i="1"/>
  <c r="Q649" i="1" s="1"/>
  <c r="T651" i="1"/>
  <c r="AA650" i="1" l="1"/>
  <c r="Z650" i="1"/>
  <c r="R649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s="1"/>
  <c r="R651" i="1" s="1"/>
  <c r="AA652" i="1" l="1"/>
  <c r="Z652" i="1"/>
  <c r="S651" i="1"/>
  <c r="H651" i="1"/>
  <c r="A652" i="1"/>
  <c r="Q652" i="1" s="1"/>
  <c r="R652" i="1" s="1"/>
  <c r="T654" i="1"/>
  <c r="Z653" i="1" l="1"/>
  <c r="AA653" i="1"/>
  <c r="S652" i="1"/>
  <c r="H652" i="1"/>
  <c r="T655" i="1"/>
  <c r="A653" i="1"/>
  <c r="Q653" i="1" s="1"/>
  <c r="R653" i="1" s="1"/>
  <c r="AA654" i="1" l="1"/>
  <c r="Z654" i="1"/>
  <c r="S653" i="1"/>
  <c r="H653" i="1"/>
  <c r="A654" i="1"/>
  <c r="Q654" i="1" s="1"/>
  <c r="R654" i="1" s="1"/>
  <c r="T656" i="1"/>
  <c r="AA655" i="1" l="1"/>
  <c r="Z655" i="1"/>
  <c r="S654" i="1"/>
  <c r="Y653" i="1"/>
  <c r="H654" i="1"/>
  <c r="T657" i="1"/>
  <c r="A655" i="1"/>
  <c r="Q655" i="1" s="1"/>
  <c r="R655" i="1" s="1"/>
  <c r="Z656" i="1" l="1"/>
  <c r="AA656" i="1"/>
  <c r="S655" i="1"/>
  <c r="Y654" i="1"/>
  <c r="H655" i="1"/>
  <c r="A656" i="1"/>
  <c r="Q656" i="1" s="1"/>
  <c r="R656" i="1" s="1"/>
  <c r="T658" i="1"/>
  <c r="AA657" i="1" l="1"/>
  <c r="Z657" i="1"/>
  <c r="S656" i="1"/>
  <c r="Y655" i="1"/>
  <c r="H656" i="1"/>
  <c r="A657" i="1"/>
  <c r="Q657" i="1" s="1"/>
  <c r="R657" i="1" s="1"/>
  <c r="T659" i="1"/>
  <c r="Z658" i="1" l="1"/>
  <c r="AA658" i="1"/>
  <c r="S657" i="1"/>
  <c r="Y656" i="1"/>
  <c r="H657" i="1"/>
  <c r="T660" i="1"/>
  <c r="A658" i="1"/>
  <c r="AA659" i="1" l="1"/>
  <c r="Z659" i="1"/>
  <c r="Y657" i="1"/>
  <c r="H658" i="1"/>
  <c r="A659" i="1"/>
  <c r="Q659" i="1" s="1"/>
  <c r="R659" i="1" s="1"/>
  <c r="T661" i="1"/>
  <c r="Z660" i="1" l="1"/>
  <c r="AA660" i="1"/>
  <c r="S659" i="1"/>
  <c r="H659" i="1"/>
  <c r="T662" i="1"/>
  <c r="A660" i="1"/>
  <c r="Q660" i="1" s="1"/>
  <c r="R660" i="1" s="1"/>
  <c r="AA661" i="1" l="1"/>
  <c r="Z661" i="1"/>
  <c r="S660" i="1"/>
  <c r="Y659" i="1"/>
  <c r="H660" i="1"/>
  <c r="A661" i="1"/>
  <c r="Q661" i="1" s="1"/>
  <c r="R661" i="1" s="1"/>
  <c r="T663" i="1"/>
  <c r="Z662" i="1" l="1"/>
  <c r="AA662" i="1"/>
  <c r="S661" i="1"/>
  <c r="Y660" i="1"/>
  <c r="H661" i="1"/>
  <c r="T664" i="1"/>
  <c r="A662" i="1"/>
  <c r="Q662" i="1" s="1"/>
  <c r="R662" i="1" s="1"/>
  <c r="AA663" i="1" l="1"/>
  <c r="Z663" i="1"/>
  <c r="S662" i="1"/>
  <c r="Y661" i="1"/>
  <c r="H662" i="1"/>
  <c r="T665" i="1"/>
  <c r="A663" i="1"/>
  <c r="Q663" i="1" s="1"/>
  <c r="R663" i="1" s="1"/>
  <c r="Z664" i="1" l="1"/>
  <c r="AA664" i="1"/>
  <c r="S663" i="1"/>
  <c r="Y662" i="1"/>
  <c r="H663" i="1"/>
  <c r="A664" i="1"/>
  <c r="Q664" i="1" s="1"/>
  <c r="R664" i="1" s="1"/>
  <c r="T666" i="1"/>
  <c r="AA665" i="1" l="1"/>
  <c r="Z665" i="1"/>
  <c r="S664" i="1"/>
  <c r="Y663" i="1"/>
  <c r="H664" i="1"/>
  <c r="T667" i="1"/>
  <c r="A665" i="1"/>
  <c r="Q665" i="1" s="1"/>
  <c r="R665" i="1" s="1"/>
  <c r="Z666" i="1" l="1"/>
  <c r="AA666" i="1"/>
  <c r="S665" i="1"/>
  <c r="Y664" i="1"/>
  <c r="H665" i="1"/>
  <c r="T668" i="1"/>
  <c r="A666" i="1"/>
  <c r="Q666" i="1" s="1"/>
  <c r="R666" i="1" s="1"/>
  <c r="AA667" i="1" l="1"/>
  <c r="Z667" i="1"/>
  <c r="S666" i="1"/>
  <c r="Y665" i="1"/>
  <c r="H666" i="1"/>
  <c r="T669" i="1"/>
  <c r="A667" i="1"/>
  <c r="Q667" i="1" s="1"/>
  <c r="R667" i="1" s="1"/>
  <c r="Z668" i="1" l="1"/>
  <c r="AA668" i="1"/>
  <c r="S667" i="1"/>
  <c r="Y666" i="1"/>
  <c r="H667" i="1"/>
  <c r="A668" i="1"/>
  <c r="Q668" i="1" s="1"/>
  <c r="R668" i="1" s="1"/>
  <c r="T670" i="1"/>
  <c r="AA669" i="1" l="1"/>
  <c r="Z669" i="1"/>
  <c r="S668" i="1"/>
  <c r="Y667" i="1"/>
  <c r="H668" i="1"/>
  <c r="T671" i="1"/>
  <c r="A669" i="1"/>
  <c r="Q669" i="1" s="1"/>
  <c r="R669" i="1" s="1"/>
  <c r="Z670" i="1" l="1"/>
  <c r="AA670" i="1"/>
  <c r="S669" i="1"/>
  <c r="Y668" i="1"/>
  <c r="H669" i="1"/>
  <c r="A670" i="1"/>
  <c r="Q670" i="1" s="1"/>
  <c r="R670" i="1" s="1"/>
  <c r="T672" i="1"/>
  <c r="AA671" i="1" l="1"/>
  <c r="Z671" i="1"/>
  <c r="S670" i="1"/>
  <c r="Y669" i="1"/>
  <c r="H670" i="1"/>
  <c r="T673" i="1"/>
  <c r="A671" i="1"/>
  <c r="Q671" i="1" s="1"/>
  <c r="R671" i="1" s="1"/>
  <c r="Z672" i="1" l="1"/>
  <c r="AA672" i="1"/>
  <c r="S671" i="1"/>
  <c r="Y670" i="1"/>
  <c r="H671" i="1"/>
  <c r="A672" i="1"/>
  <c r="Q672" i="1" s="1"/>
  <c r="R672" i="1" s="1"/>
  <c r="T674" i="1"/>
  <c r="AA673" i="1" l="1"/>
  <c r="Z673" i="1"/>
  <c r="S672" i="1"/>
  <c r="Y671" i="1"/>
  <c r="H672" i="1"/>
  <c r="T675" i="1"/>
  <c r="A673" i="1"/>
  <c r="Q673" i="1" s="1"/>
  <c r="R673" i="1" s="1"/>
  <c r="Z674" i="1" l="1"/>
  <c r="AA674" i="1"/>
  <c r="S673" i="1"/>
  <c r="Y672" i="1"/>
  <c r="H673" i="1"/>
  <c r="T676" i="1"/>
  <c r="A674" i="1"/>
  <c r="Q674" i="1" s="1"/>
  <c r="R674" i="1" s="1"/>
  <c r="AA675" i="1" l="1"/>
  <c r="Z675" i="1"/>
  <c r="S674" i="1"/>
  <c r="Y673" i="1"/>
  <c r="H674" i="1"/>
  <c r="T677" i="1"/>
  <c r="A675" i="1"/>
  <c r="Q675" i="1" s="1"/>
  <c r="R675" i="1" s="1"/>
  <c r="Z676" i="1" l="1"/>
  <c r="AA676" i="1"/>
  <c r="S675" i="1"/>
  <c r="Y674" i="1"/>
  <c r="H675" i="1"/>
  <c r="T678" i="1"/>
  <c r="A676" i="1"/>
  <c r="Q676" i="1" s="1"/>
  <c r="R676" i="1" s="1"/>
  <c r="AA677" i="1" l="1"/>
  <c r="Z677" i="1"/>
  <c r="S676" i="1"/>
  <c r="Y675" i="1"/>
  <c r="H676" i="1"/>
  <c r="A677" i="1"/>
  <c r="Q677" i="1" s="1"/>
  <c r="R677" i="1" s="1"/>
  <c r="T679" i="1"/>
  <c r="Z678" i="1" l="1"/>
  <c r="AA678" i="1"/>
  <c r="S677" i="1"/>
  <c r="Y676" i="1"/>
  <c r="H677" i="1"/>
  <c r="T680" i="1"/>
  <c r="A678" i="1"/>
  <c r="Q678" i="1" s="1"/>
  <c r="R678" i="1" l="1"/>
  <c r="Z679" i="1"/>
  <c r="AA679" i="1"/>
  <c r="Y677" i="1"/>
  <c r="H678" i="1"/>
  <c r="A679" i="1"/>
  <c r="Q679" i="1" s="1"/>
  <c r="R679" i="1" s="1"/>
  <c r="T681" i="1"/>
  <c r="Z680" i="1" l="1"/>
  <c r="AA680" i="1"/>
  <c r="S679" i="1"/>
  <c r="H679" i="1"/>
  <c r="T682" i="1"/>
  <c r="A680" i="1"/>
  <c r="Q680" i="1" s="1"/>
  <c r="R680" i="1" s="1"/>
  <c r="AA681" i="1" l="1"/>
  <c r="Z681" i="1"/>
  <c r="H680" i="1"/>
  <c r="T683" i="1"/>
  <c r="A681" i="1"/>
  <c r="Q681" i="1" s="1"/>
  <c r="R681" i="1" s="1"/>
  <c r="Z682" i="1" l="1"/>
  <c r="Z683" i="1" s="1"/>
  <c r="AA682" i="1"/>
  <c r="H681" i="1"/>
  <c r="A682" i="1"/>
  <c r="Q682" i="1" s="1"/>
  <c r="R682" i="1" s="1"/>
  <c r="T684" i="1"/>
  <c r="AA683" i="1" l="1"/>
  <c r="S682" i="1"/>
  <c r="H682" i="1"/>
  <c r="T685" i="1"/>
  <c r="A683" i="1"/>
  <c r="Q683" i="1" s="1"/>
  <c r="R683" i="1" s="1"/>
  <c r="Z684" i="1" l="1"/>
  <c r="AA684" i="1"/>
  <c r="S683" i="1"/>
  <c r="H683" i="1"/>
  <c r="A684" i="1"/>
  <c r="Q684" i="1" s="1"/>
  <c r="R684" i="1" s="1"/>
  <c r="T686" i="1"/>
  <c r="AA685" i="1" l="1"/>
  <c r="Z685" i="1"/>
  <c r="S684" i="1"/>
  <c r="H684" i="1"/>
  <c r="A685" i="1"/>
  <c r="T687" i="1"/>
  <c r="Z686" i="1" l="1"/>
  <c r="AA686" i="1"/>
  <c r="Y684" i="1"/>
  <c r="H685" i="1"/>
  <c r="T688" i="1"/>
  <c r="A686" i="1"/>
  <c r="Q686" i="1" s="1"/>
  <c r="R686" i="1" s="1"/>
  <c r="AA687" i="1" l="1"/>
  <c r="Z687" i="1"/>
  <c r="S686" i="1"/>
  <c r="H686" i="1"/>
  <c r="T689" i="1"/>
  <c r="A687" i="1"/>
  <c r="Q687" i="1" s="1"/>
  <c r="R687" i="1" s="1"/>
  <c r="Z688" i="1" l="1"/>
  <c r="AA688" i="1"/>
  <c r="S687" i="1"/>
  <c r="Y686" i="1"/>
  <c r="H687" i="1"/>
  <c r="T690" i="1"/>
  <c r="A688" i="1"/>
  <c r="Q688" i="1" s="1"/>
  <c r="R688" i="1" s="1"/>
  <c r="AA689" i="1" l="1"/>
  <c r="Z689" i="1"/>
  <c r="S688" i="1"/>
  <c r="Y687" i="1"/>
  <c r="H688" i="1"/>
  <c r="T691" i="1"/>
  <c r="A689" i="1"/>
  <c r="Q689" i="1" s="1"/>
  <c r="R689" i="1" s="1"/>
  <c r="Z690" i="1" l="1"/>
  <c r="AA690" i="1"/>
  <c r="S689" i="1"/>
  <c r="Y688" i="1"/>
  <c r="H689" i="1"/>
  <c r="T692" i="1"/>
  <c r="A690" i="1"/>
  <c r="Q690" i="1" s="1"/>
  <c r="R690" i="1" s="1"/>
  <c r="Z691" i="1" l="1"/>
  <c r="AA691" i="1"/>
  <c r="S690" i="1"/>
  <c r="Y689" i="1"/>
  <c r="H690" i="1"/>
  <c r="T693" i="1"/>
  <c r="A691" i="1"/>
  <c r="Q691" i="1" s="1"/>
  <c r="R691" i="1" s="1"/>
  <c r="AA692" i="1" l="1"/>
  <c r="Z692" i="1"/>
  <c r="S691" i="1"/>
  <c r="Y690" i="1"/>
  <c r="H691" i="1"/>
  <c r="T694" i="1"/>
  <c r="A692" i="1"/>
  <c r="Q692" i="1" s="1"/>
  <c r="R692" i="1" s="1"/>
  <c r="Z693" i="1" l="1"/>
  <c r="AA693" i="1"/>
  <c r="S692" i="1"/>
  <c r="Y691" i="1"/>
  <c r="H692" i="1"/>
  <c r="A693" i="1"/>
  <c r="Q693" i="1" s="1"/>
  <c r="R693" i="1" s="1"/>
  <c r="T695" i="1"/>
  <c r="AA694" i="1" l="1"/>
  <c r="Z694" i="1"/>
  <c r="S693" i="1"/>
  <c r="Y692" i="1"/>
  <c r="H693" i="1"/>
  <c r="T696" i="1"/>
  <c r="A694" i="1"/>
  <c r="Q694" i="1" s="1"/>
  <c r="R694" i="1" s="1"/>
  <c r="Z695" i="1" l="1"/>
  <c r="AA695" i="1"/>
  <c r="S694" i="1"/>
  <c r="Y693" i="1"/>
  <c r="H694" i="1"/>
  <c r="T697" i="1"/>
  <c r="A695" i="1"/>
  <c r="Q695" i="1" s="1"/>
  <c r="R695" i="1" s="1"/>
  <c r="AA696" i="1" l="1"/>
  <c r="Z696" i="1"/>
  <c r="S695" i="1"/>
  <c r="Y694" i="1"/>
  <c r="H695" i="1"/>
  <c r="A696" i="1"/>
  <c r="Q696" i="1" s="1"/>
  <c r="R696" i="1" s="1"/>
  <c r="T698" i="1"/>
  <c r="Z697" i="1" l="1"/>
  <c r="AA697" i="1"/>
  <c r="S696" i="1"/>
  <c r="Y695" i="1"/>
  <c r="H696" i="1"/>
  <c r="A697" i="1"/>
  <c r="Q697" i="1" s="1"/>
  <c r="R697" i="1" s="1"/>
  <c r="T699" i="1"/>
  <c r="AA698" i="1" l="1"/>
  <c r="Z698" i="1"/>
  <c r="S697" i="1"/>
  <c r="Y696" i="1"/>
  <c r="H697" i="1"/>
  <c r="A698" i="1"/>
  <c r="Q698" i="1" s="1"/>
  <c r="R698" i="1" s="1"/>
  <c r="T700" i="1"/>
  <c r="Z699" i="1" l="1"/>
  <c r="AA699" i="1"/>
  <c r="S698" i="1"/>
  <c r="Y697" i="1"/>
  <c r="H698" i="1"/>
  <c r="T701" i="1"/>
  <c r="A699" i="1"/>
  <c r="Q699" i="1" s="1"/>
  <c r="R699" i="1" s="1"/>
  <c r="AA700" i="1" l="1"/>
  <c r="Z700" i="1"/>
  <c r="S699" i="1"/>
  <c r="Y698" i="1"/>
  <c r="H699" i="1"/>
  <c r="A700" i="1"/>
  <c r="Q700" i="1" s="1"/>
  <c r="R700" i="1" s="1"/>
  <c r="T702" i="1"/>
  <c r="Z701" i="1" l="1"/>
  <c r="AA701" i="1"/>
  <c r="S700" i="1"/>
  <c r="Y699" i="1"/>
  <c r="H700" i="1"/>
  <c r="A701" i="1"/>
  <c r="Q701" i="1" s="1"/>
  <c r="R701" i="1" s="1"/>
  <c r="T703" i="1"/>
  <c r="AA702" i="1" l="1"/>
  <c r="Z702" i="1"/>
  <c r="S701" i="1"/>
  <c r="Y700" i="1"/>
  <c r="H701" i="1"/>
  <c r="A702" i="1"/>
  <c r="Q702" i="1" s="1"/>
  <c r="R702" i="1" s="1"/>
  <c r="T704" i="1"/>
  <c r="Z703" i="1" l="1"/>
  <c r="AA703" i="1"/>
  <c r="S702" i="1"/>
  <c r="Y701" i="1"/>
  <c r="H702" i="1"/>
  <c r="T705" i="1"/>
  <c r="A703" i="1"/>
  <c r="Q703" i="1" s="1"/>
  <c r="R703" i="1" s="1"/>
  <c r="AA704" i="1" l="1"/>
  <c r="Z704" i="1"/>
  <c r="S703" i="1"/>
  <c r="Y702" i="1"/>
  <c r="H703" i="1"/>
  <c r="T706" i="1"/>
  <c r="A704" i="1"/>
  <c r="Q704" i="1" s="1"/>
  <c r="R704" i="1" s="1"/>
  <c r="Z705" i="1" l="1"/>
  <c r="AA705" i="1"/>
  <c r="S704" i="1"/>
  <c r="Y703" i="1"/>
  <c r="H704" i="1"/>
  <c r="A705" i="1"/>
  <c r="Q705" i="1" s="1"/>
  <c r="R705" i="1" s="1"/>
  <c r="T707" i="1"/>
  <c r="AA706" i="1" l="1"/>
  <c r="Z706" i="1"/>
  <c r="S705" i="1"/>
  <c r="Y704" i="1"/>
  <c r="H705" i="1"/>
  <c r="T708" i="1"/>
  <c r="A706" i="1"/>
  <c r="Q706" i="1" s="1"/>
  <c r="R706" i="1" s="1"/>
  <c r="Z707" i="1" l="1"/>
  <c r="AA707" i="1"/>
  <c r="S706" i="1"/>
  <c r="Y705" i="1"/>
  <c r="H706" i="1"/>
  <c r="A707" i="1"/>
  <c r="Q707" i="1" s="1"/>
  <c r="R707" i="1" s="1"/>
  <c r="T709" i="1"/>
  <c r="AA708" i="1" l="1"/>
  <c r="Z708" i="1"/>
  <c r="S707" i="1"/>
  <c r="Y706" i="1"/>
  <c r="H707" i="1"/>
  <c r="A708" i="1"/>
  <c r="Q708" i="1" s="1"/>
  <c r="R708" i="1" s="1"/>
  <c r="T710" i="1"/>
  <c r="Z709" i="1" l="1"/>
  <c r="AA709" i="1"/>
  <c r="S708" i="1"/>
  <c r="Y707" i="1"/>
  <c r="H708" i="1"/>
  <c r="T711" i="1"/>
  <c r="A709" i="1"/>
  <c r="Q709" i="1" s="1"/>
  <c r="Z710" i="1" l="1"/>
  <c r="AA710" i="1"/>
  <c r="R709" i="1"/>
  <c r="Y708" i="1"/>
  <c r="H709" i="1"/>
  <c r="A710" i="1"/>
  <c r="Q710" i="1" s="1"/>
  <c r="R710" i="1" s="1"/>
  <c r="T712" i="1"/>
  <c r="AA711" i="1" l="1"/>
  <c r="Z711" i="1"/>
  <c r="H710" i="1"/>
  <c r="T713" i="1"/>
  <c r="A711" i="1"/>
  <c r="Q711" i="1" s="1"/>
  <c r="R711" i="1" s="1"/>
  <c r="Z712" i="1" l="1"/>
  <c r="AA712" i="1"/>
  <c r="S711" i="1"/>
  <c r="H711" i="1"/>
  <c r="A712" i="1"/>
  <c r="Q712" i="1" s="1"/>
  <c r="R712" i="1" s="1"/>
  <c r="T714" i="1"/>
  <c r="AA713" i="1" l="1"/>
  <c r="Z713" i="1"/>
  <c r="S712" i="1"/>
  <c r="H712" i="1"/>
  <c r="A713" i="1"/>
  <c r="Q713" i="1" s="1"/>
  <c r="R713" i="1" s="1"/>
  <c r="T715" i="1"/>
  <c r="Z714" i="1" l="1"/>
  <c r="AA714" i="1"/>
  <c r="S713" i="1"/>
  <c r="Y712" i="1"/>
  <c r="H713" i="1"/>
  <c r="T716" i="1"/>
  <c r="A714" i="1"/>
  <c r="Q714" i="1" s="1"/>
  <c r="R714" i="1" s="1"/>
  <c r="Z715" i="1" l="1"/>
  <c r="AA715" i="1"/>
  <c r="S714" i="1"/>
  <c r="H714" i="1"/>
  <c r="T717" i="1"/>
  <c r="A715" i="1"/>
  <c r="Q715" i="1" s="1"/>
  <c r="R715" i="1" s="1"/>
  <c r="Z716" i="1" l="1"/>
  <c r="AA716" i="1"/>
  <c r="S715" i="1"/>
  <c r="Y714" i="1"/>
  <c r="H715" i="1"/>
  <c r="A716" i="1"/>
  <c r="Q716" i="1" s="1"/>
  <c r="R716" i="1" s="1"/>
  <c r="T718" i="1"/>
  <c r="Z717" i="1" l="1"/>
  <c r="AA717" i="1"/>
  <c r="S716" i="1"/>
  <c r="Y715" i="1"/>
  <c r="H716" i="1"/>
  <c r="T719" i="1"/>
  <c r="A717" i="1"/>
  <c r="Q717" i="1" s="1"/>
  <c r="R717" i="1" s="1"/>
  <c r="Z718" i="1" l="1"/>
  <c r="AA718" i="1"/>
  <c r="S717" i="1"/>
  <c r="Y716" i="1"/>
  <c r="H717" i="1"/>
  <c r="T720" i="1"/>
  <c r="A718" i="1"/>
  <c r="Q718" i="1" s="1"/>
  <c r="R718" i="1" s="1"/>
  <c r="AA719" i="1" l="1"/>
  <c r="Z719" i="1"/>
  <c r="S718" i="1"/>
  <c r="Y717" i="1"/>
  <c r="H718" i="1"/>
  <c r="T721" i="1"/>
  <c r="A719" i="1"/>
  <c r="Q719" i="1" s="1"/>
  <c r="R719" i="1" s="1"/>
  <c r="Z720" i="1" l="1"/>
  <c r="AA720" i="1"/>
  <c r="S719" i="1"/>
  <c r="Y718" i="1"/>
  <c r="H719" i="1"/>
  <c r="A720" i="1"/>
  <c r="Z721" i="1" s="1"/>
  <c r="T722" i="1"/>
  <c r="AA721" i="1" l="1"/>
  <c r="Y719" i="1"/>
  <c r="H720" i="1"/>
  <c r="A721" i="1"/>
  <c r="Q721" i="1" s="1"/>
  <c r="R721" i="1" s="1"/>
  <c r="T723" i="1"/>
  <c r="AA722" i="1" l="1"/>
  <c r="AA723" i="1" s="1"/>
  <c r="Z722" i="1"/>
  <c r="Z723" i="1" s="1"/>
  <c r="S721" i="1"/>
  <c r="H721" i="1"/>
  <c r="A722" i="1"/>
  <c r="Q722" i="1" s="1"/>
  <c r="R722" i="1" s="1"/>
  <c r="T724" i="1"/>
  <c r="S722" i="1" l="1"/>
  <c r="Y721" i="1"/>
  <c r="H722" i="1"/>
  <c r="T725" i="1"/>
  <c r="A723" i="1"/>
  <c r="Q723" i="1" s="1"/>
  <c r="R723" i="1" s="1"/>
  <c r="AA724" i="1" l="1"/>
  <c r="Z724" i="1"/>
  <c r="S723" i="1"/>
  <c r="Y722" i="1"/>
  <c r="H723" i="1"/>
  <c r="A724" i="1"/>
  <c r="Q724" i="1" s="1"/>
  <c r="R724" i="1" s="1"/>
  <c r="T726" i="1"/>
  <c r="Z725" i="1" l="1"/>
  <c r="AA725" i="1"/>
  <c r="S724" i="1"/>
  <c r="Y723" i="1"/>
  <c r="H724" i="1"/>
  <c r="T727" i="1"/>
  <c r="A725" i="1"/>
  <c r="Q725" i="1" s="1"/>
  <c r="R725" i="1" s="1"/>
  <c r="AA726" i="1" l="1"/>
  <c r="Z726" i="1"/>
  <c r="S725" i="1"/>
  <c r="Y724" i="1"/>
  <c r="H725" i="1"/>
  <c r="T728" i="1"/>
  <c r="A726" i="1"/>
  <c r="Q726" i="1" s="1"/>
  <c r="R726" i="1" s="1"/>
  <c r="Z727" i="1" l="1"/>
  <c r="AA727" i="1"/>
  <c r="S726" i="1"/>
  <c r="Y725" i="1"/>
  <c r="H726" i="1"/>
  <c r="A727" i="1"/>
  <c r="Q727" i="1" s="1"/>
  <c r="R727" i="1" s="1"/>
  <c r="T729" i="1"/>
  <c r="AA728" i="1" l="1"/>
  <c r="Z728" i="1"/>
  <c r="S727" i="1"/>
  <c r="Y726" i="1"/>
  <c r="H727" i="1"/>
  <c r="A728" i="1"/>
  <c r="Q728" i="1" s="1"/>
  <c r="R728" i="1" s="1"/>
  <c r="T730" i="1"/>
  <c r="Z729" i="1" l="1"/>
  <c r="AA729" i="1"/>
  <c r="S728" i="1"/>
  <c r="Y727" i="1"/>
  <c r="H728" i="1"/>
  <c r="T731" i="1"/>
  <c r="A729" i="1"/>
  <c r="Q729" i="1" s="1"/>
  <c r="R729" i="1" s="1"/>
  <c r="AA730" i="1" l="1"/>
  <c r="Z730" i="1"/>
  <c r="S729" i="1"/>
  <c r="Y728" i="1"/>
  <c r="H729" i="1"/>
  <c r="A730" i="1"/>
  <c r="Q730" i="1" s="1"/>
  <c r="R730" i="1" s="1"/>
  <c r="T732" i="1"/>
  <c r="Z731" i="1" l="1"/>
  <c r="AA731" i="1"/>
  <c r="S730" i="1"/>
  <c r="Y729" i="1"/>
  <c r="H730" i="1"/>
  <c r="T733" i="1"/>
  <c r="A731" i="1"/>
  <c r="Q731" i="1" s="1"/>
  <c r="R731" i="1" s="1"/>
  <c r="AA732" i="1" l="1"/>
  <c r="Z732" i="1"/>
  <c r="S731" i="1"/>
  <c r="Y730" i="1"/>
  <c r="H731" i="1"/>
  <c r="A732" i="1"/>
  <c r="Q732" i="1" s="1"/>
  <c r="R732" i="1" s="1"/>
  <c r="T734" i="1"/>
  <c r="Z733" i="1" l="1"/>
  <c r="AA733" i="1"/>
  <c r="S732" i="1"/>
  <c r="Y731" i="1"/>
  <c r="H732" i="1"/>
  <c r="T735" i="1"/>
  <c r="A733" i="1"/>
  <c r="Q733" i="1" s="1"/>
  <c r="R733" i="1" s="1"/>
  <c r="AA734" i="1" l="1"/>
  <c r="Z734" i="1"/>
  <c r="S733" i="1"/>
  <c r="Y732" i="1"/>
  <c r="H733" i="1"/>
  <c r="A734" i="1"/>
  <c r="Q734" i="1" s="1"/>
  <c r="R734" i="1" s="1"/>
  <c r="T736" i="1"/>
  <c r="Z735" i="1" l="1"/>
  <c r="AA735" i="1"/>
  <c r="S734" i="1"/>
  <c r="Y733" i="1"/>
  <c r="H734" i="1"/>
  <c r="T737" i="1"/>
  <c r="A735" i="1"/>
  <c r="Q735" i="1" s="1"/>
  <c r="R735" i="1" s="1"/>
  <c r="AA736" i="1" l="1"/>
  <c r="Z736" i="1"/>
  <c r="S735" i="1"/>
  <c r="Y734" i="1"/>
  <c r="H735" i="1"/>
  <c r="A736" i="1"/>
  <c r="Q736" i="1" s="1"/>
  <c r="R736" i="1" s="1"/>
  <c r="T738" i="1"/>
  <c r="Z737" i="1" l="1"/>
  <c r="AA737" i="1"/>
  <c r="S736" i="1"/>
  <c r="Y735" i="1"/>
  <c r="H736" i="1"/>
  <c r="T739" i="1"/>
  <c r="A737" i="1"/>
  <c r="Q737" i="1" s="1"/>
  <c r="R737" i="1" s="1"/>
  <c r="AA738" i="1" l="1"/>
  <c r="Z738" i="1"/>
  <c r="S737" i="1"/>
  <c r="Y736" i="1"/>
  <c r="H737" i="1"/>
  <c r="T740" i="1"/>
  <c r="A738" i="1"/>
  <c r="Q738" i="1" s="1"/>
  <c r="R738" i="1" s="1"/>
  <c r="Z739" i="1" l="1"/>
  <c r="AA739" i="1"/>
  <c r="S738" i="1"/>
  <c r="Y737" i="1"/>
  <c r="H738" i="1"/>
  <c r="T741" i="1"/>
  <c r="A739" i="1"/>
  <c r="Q739" i="1" s="1"/>
  <c r="R739" i="1" s="1"/>
  <c r="Z740" i="1" l="1"/>
  <c r="AA740" i="1"/>
  <c r="S739" i="1"/>
  <c r="Y738" i="1"/>
  <c r="H739" i="1"/>
  <c r="T742" i="1"/>
  <c r="A740" i="1"/>
  <c r="Q740" i="1" s="1"/>
  <c r="R740" i="1" s="1"/>
  <c r="AA741" i="1" l="1"/>
  <c r="Z741" i="1"/>
  <c r="Y739" i="1"/>
  <c r="H740" i="1"/>
  <c r="A741" i="1"/>
  <c r="Q741" i="1" s="1"/>
  <c r="R741" i="1" s="1"/>
  <c r="T743" i="1"/>
  <c r="Z742" i="1" l="1"/>
  <c r="AA742" i="1"/>
  <c r="H741" i="1"/>
  <c r="A742" i="1"/>
  <c r="Q742" i="1" s="1"/>
  <c r="T744" i="1"/>
  <c r="AA743" i="1" l="1"/>
  <c r="Z743" i="1"/>
  <c r="R742" i="1"/>
  <c r="H742" i="1"/>
  <c r="T745" i="1"/>
  <c r="A743" i="1"/>
  <c r="Q743" i="1" s="1"/>
  <c r="R743" i="1" s="1"/>
  <c r="Z744" i="1" l="1"/>
  <c r="AA744" i="1"/>
  <c r="H743" i="1"/>
  <c r="A744" i="1"/>
  <c r="Q744" i="1" s="1"/>
  <c r="R744" i="1" s="1"/>
  <c r="T746" i="1"/>
  <c r="AA745" i="1" l="1"/>
  <c r="Z745" i="1"/>
  <c r="S744" i="1"/>
  <c r="H744" i="1"/>
  <c r="T747" i="1"/>
  <c r="A745" i="1"/>
  <c r="Q745" i="1" s="1"/>
  <c r="R745" i="1" s="1"/>
  <c r="Z746" i="1" l="1"/>
  <c r="AA746" i="1"/>
  <c r="S745" i="1"/>
  <c r="H745" i="1"/>
  <c r="A746" i="1"/>
  <c r="Q746" i="1" s="1"/>
  <c r="R746" i="1" s="1"/>
  <c r="T748" i="1"/>
  <c r="Z747" i="1" l="1"/>
  <c r="AA747" i="1"/>
  <c r="S746" i="1"/>
  <c r="Y745" i="1"/>
  <c r="H746" i="1"/>
  <c r="T749" i="1"/>
  <c r="A747" i="1"/>
  <c r="Q747" i="1" s="1"/>
  <c r="R747" i="1" s="1"/>
  <c r="AA748" i="1" l="1"/>
  <c r="Z748" i="1"/>
  <c r="S747" i="1"/>
  <c r="Y746" i="1"/>
  <c r="H747" i="1"/>
  <c r="T750" i="1"/>
  <c r="A748" i="1"/>
  <c r="Q748" i="1" s="1"/>
  <c r="R748" i="1" s="1"/>
  <c r="AA749" i="1" l="1"/>
  <c r="Z749" i="1"/>
  <c r="S748" i="1"/>
  <c r="Y747" i="1"/>
  <c r="H748" i="1"/>
  <c r="T751" i="1"/>
  <c r="A749" i="1"/>
  <c r="Q749" i="1" s="1"/>
  <c r="R749" i="1" s="1"/>
  <c r="Z750" i="1" l="1"/>
  <c r="AA750" i="1"/>
  <c r="S749" i="1"/>
  <c r="Y748" i="1"/>
  <c r="H749" i="1"/>
  <c r="T752" i="1"/>
  <c r="A750" i="1"/>
  <c r="Q750" i="1" s="1"/>
  <c r="R750" i="1" s="1"/>
  <c r="AA751" i="1" l="1"/>
  <c r="Z751" i="1"/>
  <c r="S750" i="1"/>
  <c r="Y749" i="1"/>
  <c r="H750" i="1"/>
  <c r="A751" i="1"/>
  <c r="Q751" i="1" s="1"/>
  <c r="R751" i="1" s="1"/>
  <c r="T753" i="1"/>
  <c r="AA752" i="1" l="1"/>
  <c r="Z752" i="1"/>
  <c r="S751" i="1"/>
  <c r="Y750" i="1"/>
  <c r="H751" i="1"/>
  <c r="T754" i="1"/>
  <c r="A752" i="1"/>
  <c r="Q752" i="1" s="1"/>
  <c r="R752" i="1" s="1"/>
  <c r="Z753" i="1" l="1"/>
  <c r="AA753" i="1"/>
  <c r="S752" i="1"/>
  <c r="Y751" i="1"/>
  <c r="H752" i="1"/>
  <c r="A753" i="1"/>
  <c r="Q753" i="1" s="1"/>
  <c r="R753" i="1" s="1"/>
  <c r="T755" i="1"/>
  <c r="AA754" i="1" l="1"/>
  <c r="Z754" i="1"/>
  <c r="S753" i="1"/>
  <c r="Y752" i="1"/>
  <c r="H753" i="1"/>
  <c r="A754" i="1"/>
  <c r="Q754" i="1" s="1"/>
  <c r="R754" i="1" s="1"/>
  <c r="T756" i="1"/>
  <c r="Z755" i="1" l="1"/>
  <c r="AA755" i="1"/>
  <c r="S754" i="1"/>
  <c r="Y753" i="1"/>
  <c r="H754" i="1"/>
  <c r="T757" i="1"/>
  <c r="A755" i="1"/>
  <c r="Q755" i="1" s="1"/>
  <c r="R755" i="1" s="1"/>
  <c r="Z756" i="1" l="1"/>
  <c r="AA756" i="1"/>
  <c r="S755" i="1"/>
  <c r="Y754" i="1"/>
  <c r="H755" i="1"/>
  <c r="A756" i="1"/>
  <c r="Q756" i="1" s="1"/>
  <c r="R756" i="1" s="1"/>
  <c r="T758" i="1"/>
  <c r="Z757" i="1" l="1"/>
  <c r="AA757" i="1"/>
  <c r="S756" i="1"/>
  <c r="Y755" i="1"/>
  <c r="H756" i="1"/>
  <c r="T759" i="1"/>
  <c r="A757" i="1"/>
  <c r="Q757" i="1" s="1"/>
  <c r="R757" i="1" s="1"/>
  <c r="AA758" i="1" l="1"/>
  <c r="Z758" i="1"/>
  <c r="S757" i="1"/>
  <c r="Y756" i="1"/>
  <c r="H757" i="1"/>
  <c r="A758" i="1"/>
  <c r="Q758" i="1" s="1"/>
  <c r="R758" i="1" s="1"/>
  <c r="T760" i="1"/>
  <c r="Z759" i="1" l="1"/>
  <c r="AA759" i="1"/>
  <c r="S758" i="1"/>
  <c r="Y757" i="1"/>
  <c r="H758" i="1"/>
  <c r="T761" i="1"/>
  <c r="A759" i="1"/>
  <c r="Q759" i="1" s="1"/>
  <c r="R759" i="1" s="1"/>
  <c r="AA760" i="1" l="1"/>
  <c r="Z760" i="1"/>
  <c r="Y758" i="1"/>
  <c r="S759" i="1"/>
  <c r="H759" i="1"/>
  <c r="A760" i="1"/>
  <c r="Q760" i="1" s="1"/>
  <c r="R760" i="1" s="1"/>
  <c r="T762" i="1"/>
  <c r="Z761" i="1" l="1"/>
  <c r="AA761" i="1"/>
  <c r="S760" i="1"/>
  <c r="Y759" i="1"/>
  <c r="H760" i="1"/>
  <c r="A761" i="1"/>
  <c r="Q761" i="1" s="1"/>
  <c r="R761" i="1" s="1"/>
  <c r="T763" i="1"/>
  <c r="AA762" i="1" l="1"/>
  <c r="Z762" i="1"/>
  <c r="S761" i="1"/>
  <c r="Y760" i="1"/>
  <c r="H761" i="1"/>
  <c r="T764" i="1"/>
  <c r="A762" i="1"/>
  <c r="Q762" i="1" s="1"/>
  <c r="R762" i="1" s="1"/>
  <c r="Z763" i="1" l="1"/>
  <c r="AA763" i="1"/>
  <c r="S762" i="1"/>
  <c r="Y761" i="1"/>
  <c r="H762" i="1"/>
  <c r="A763" i="1"/>
  <c r="Q763" i="1" s="1"/>
  <c r="R763" i="1" s="1"/>
  <c r="T765" i="1"/>
  <c r="AA764" i="1" l="1"/>
  <c r="Z764" i="1"/>
  <c r="Y762" i="1"/>
  <c r="S763" i="1"/>
  <c r="H763" i="1"/>
  <c r="T766" i="1"/>
  <c r="A764" i="1"/>
  <c r="Q764" i="1" s="1"/>
  <c r="R764" i="1" s="1"/>
  <c r="Z765" i="1" l="1"/>
  <c r="AA765" i="1"/>
  <c r="S764" i="1"/>
  <c r="Y763" i="1"/>
  <c r="H764" i="1"/>
  <c r="T767" i="1"/>
  <c r="A765" i="1"/>
  <c r="Q765" i="1" s="1"/>
  <c r="R765" i="1" s="1"/>
  <c r="AA766" i="1" l="1"/>
  <c r="Z766" i="1"/>
  <c r="Y764" i="1"/>
  <c r="S765" i="1"/>
  <c r="H765" i="1"/>
  <c r="A766" i="1"/>
  <c r="Q766" i="1" s="1"/>
  <c r="R766" i="1" s="1"/>
  <c r="T768" i="1"/>
  <c r="Z767" i="1" l="1"/>
  <c r="AA767" i="1"/>
  <c r="S766" i="1"/>
  <c r="Y765" i="1"/>
  <c r="H766" i="1"/>
  <c r="T769" i="1"/>
  <c r="A767" i="1"/>
  <c r="Q767" i="1" s="1"/>
  <c r="R767" i="1" s="1"/>
  <c r="AA768" i="1" l="1"/>
  <c r="Z768" i="1"/>
  <c r="Y766" i="1"/>
  <c r="S767" i="1"/>
  <c r="H767" i="1"/>
  <c r="A768" i="1"/>
  <c r="Q768" i="1" s="1"/>
  <c r="T770" i="1"/>
  <c r="R768" i="1" l="1"/>
  <c r="Z769" i="1"/>
  <c r="AA769" i="1"/>
  <c r="Y767" i="1"/>
  <c r="H768" i="1"/>
  <c r="A769" i="1"/>
  <c r="Q769" i="1" s="1"/>
  <c r="R769" i="1" s="1"/>
  <c r="T771" i="1"/>
  <c r="AA770" i="1" l="1"/>
  <c r="Z770" i="1"/>
  <c r="S769" i="1"/>
  <c r="H769" i="1"/>
  <c r="T772" i="1"/>
  <c r="A770" i="1"/>
  <c r="Q770" i="1" s="1"/>
  <c r="R770" i="1" s="1"/>
  <c r="AA771" i="1" l="1"/>
  <c r="Z771" i="1"/>
  <c r="H770" i="1"/>
  <c r="S770" i="1"/>
  <c r="T773" i="1"/>
  <c r="A771" i="1"/>
  <c r="Q771" i="1" s="1"/>
  <c r="R771" i="1" s="1"/>
  <c r="Z772" i="1" l="1"/>
  <c r="AA772" i="1"/>
  <c r="H771" i="1"/>
  <c r="A772" i="1"/>
  <c r="Q772" i="1" s="1"/>
  <c r="R772" i="1" s="1"/>
  <c r="T774" i="1"/>
  <c r="Z773" i="1" l="1"/>
  <c r="AA773" i="1"/>
  <c r="S772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H774" i="1"/>
  <c r="T777" i="1"/>
  <c r="A775" i="1"/>
  <c r="Q775" i="1" s="1"/>
  <c r="R775" i="1" s="1"/>
  <c r="AA776" i="1" l="1"/>
  <c r="Z776" i="1"/>
  <c r="H775" i="1"/>
  <c r="A776" i="1"/>
  <c r="Q776" i="1" s="1"/>
  <c r="R776" i="1" s="1"/>
  <c r="T778" i="1"/>
  <c r="Z777" i="1" l="1"/>
  <c r="AA777" i="1"/>
  <c r="S775" i="1"/>
  <c r="S776" i="1"/>
  <c r="Y775" i="1"/>
  <c r="H776" i="1"/>
  <c r="A777" i="1"/>
  <c r="Q777" i="1" s="1"/>
  <c r="R777" i="1" s="1"/>
  <c r="T779" i="1"/>
  <c r="AA778" i="1" l="1"/>
  <c r="Z778" i="1"/>
  <c r="S777" i="1"/>
  <c r="H777" i="1"/>
  <c r="A778" i="1"/>
  <c r="Q778" i="1" s="1"/>
  <c r="R778" i="1" s="1"/>
  <c r="T780" i="1"/>
  <c r="Z779" i="1" l="1"/>
  <c r="AA779" i="1"/>
  <c r="Y777" i="1"/>
  <c r="S778" i="1"/>
  <c r="H778" i="1"/>
  <c r="A779" i="1"/>
  <c r="Q779" i="1" s="1"/>
  <c r="R779" i="1" s="1"/>
  <c r="T781" i="1"/>
  <c r="Z780" i="1" l="1"/>
  <c r="AA780" i="1"/>
  <c r="S779" i="1"/>
  <c r="Y778" i="1"/>
  <c r="H779" i="1"/>
  <c r="A780" i="1"/>
  <c r="Q780" i="1" s="1"/>
  <c r="R780" i="1" s="1"/>
  <c r="T782" i="1"/>
  <c r="AA781" i="1" l="1"/>
  <c r="Z781" i="1"/>
  <c r="S780" i="1"/>
  <c r="Y779" i="1"/>
  <c r="H780" i="1"/>
  <c r="T783" i="1"/>
  <c r="A781" i="1"/>
  <c r="Q781" i="1" s="1"/>
  <c r="R781" i="1" s="1"/>
  <c r="Z782" i="1" l="1"/>
  <c r="AA782" i="1"/>
  <c r="S781" i="1"/>
  <c r="Y780" i="1"/>
  <c r="H781" i="1"/>
  <c r="T784" i="1"/>
  <c r="A782" i="1"/>
  <c r="Q782" i="1" s="1"/>
  <c r="R782" i="1" s="1"/>
  <c r="Z783" i="1" l="1"/>
  <c r="AA783" i="1"/>
  <c r="Y781" i="1"/>
  <c r="S782" i="1"/>
  <c r="H782" i="1"/>
  <c r="A783" i="1"/>
  <c r="Q783" i="1" s="1"/>
  <c r="R783" i="1" s="1"/>
  <c r="T785" i="1"/>
  <c r="AA784" i="1" l="1"/>
  <c r="Z784" i="1"/>
  <c r="S783" i="1"/>
  <c r="Y782" i="1"/>
  <c r="H783" i="1"/>
  <c r="A784" i="1"/>
  <c r="Q784" i="1" s="1"/>
  <c r="R784" i="1" s="1"/>
  <c r="T786" i="1"/>
  <c r="Z785" i="1" l="1"/>
  <c r="AA785" i="1"/>
  <c r="S784" i="1"/>
  <c r="Y783" i="1"/>
  <c r="H784" i="1"/>
  <c r="T787" i="1"/>
  <c r="A785" i="1"/>
  <c r="Q785" i="1" s="1"/>
  <c r="R785" i="1" s="1"/>
  <c r="AA786" i="1" l="1"/>
  <c r="Z786" i="1"/>
  <c r="S785" i="1"/>
  <c r="Y784" i="1"/>
  <c r="H785" i="1"/>
  <c r="A786" i="1"/>
  <c r="Q786" i="1" s="1"/>
  <c r="R786" i="1" s="1"/>
  <c r="T788" i="1"/>
  <c r="Z787" i="1" l="1"/>
  <c r="AA787" i="1"/>
  <c r="AA788" i="1" s="1"/>
  <c r="Y785" i="1"/>
  <c r="S786" i="1"/>
  <c r="H786" i="1"/>
  <c r="T789" i="1"/>
  <c r="A787" i="1"/>
  <c r="Q787" i="1" s="1"/>
  <c r="R787" i="1" s="1"/>
  <c r="Z788" i="1" l="1"/>
  <c r="S787" i="1"/>
  <c r="Y786" i="1"/>
  <c r="H787" i="1"/>
  <c r="A788" i="1"/>
  <c r="Q788" i="1" s="1"/>
  <c r="R788" i="1" s="1"/>
  <c r="T790" i="1"/>
  <c r="Z789" i="1" l="1"/>
  <c r="AA789" i="1"/>
  <c r="S788" i="1"/>
  <c r="Y787" i="1"/>
  <c r="H788" i="1"/>
  <c r="T791" i="1"/>
  <c r="A789" i="1"/>
  <c r="Q789" i="1" s="1"/>
  <c r="R789" i="1" s="1"/>
  <c r="AA790" i="1" l="1"/>
  <c r="Z790" i="1"/>
  <c r="S789" i="1"/>
  <c r="Y788" i="1"/>
  <c r="H789" i="1"/>
  <c r="T792" i="1"/>
  <c r="A790" i="1"/>
  <c r="Q790" i="1" s="1"/>
  <c r="R790" i="1" s="1"/>
  <c r="Z791" i="1" l="1"/>
  <c r="AA791" i="1"/>
  <c r="S790" i="1"/>
  <c r="Y789" i="1"/>
  <c r="H790" i="1"/>
  <c r="A791" i="1"/>
  <c r="Q791" i="1" s="1"/>
  <c r="R791" i="1" s="1"/>
  <c r="T793" i="1"/>
  <c r="AA792" i="1" l="1"/>
  <c r="Z792" i="1"/>
  <c r="S791" i="1"/>
  <c r="Y790" i="1"/>
  <c r="H791" i="1"/>
  <c r="T794" i="1"/>
  <c r="A792" i="1"/>
  <c r="Q792" i="1" s="1"/>
  <c r="R792" i="1" s="1"/>
  <c r="AA793" i="1" l="1"/>
  <c r="Z793" i="1"/>
  <c r="Y791" i="1"/>
  <c r="S792" i="1"/>
  <c r="H792" i="1"/>
  <c r="T795" i="1"/>
  <c r="A793" i="1"/>
  <c r="Q793" i="1" s="1"/>
  <c r="R793" i="1" s="1"/>
  <c r="Z794" i="1" l="1"/>
  <c r="AA794" i="1"/>
  <c r="S793" i="1"/>
  <c r="Y792" i="1"/>
  <c r="H793" i="1"/>
  <c r="T796" i="1"/>
  <c r="A794" i="1"/>
  <c r="Q794" i="1" s="1"/>
  <c r="R794" i="1" s="1"/>
  <c r="Z795" i="1" l="1"/>
  <c r="AA795" i="1"/>
  <c r="S794" i="1"/>
  <c r="Y793" i="1"/>
  <c r="H794" i="1"/>
  <c r="A795" i="1"/>
  <c r="Q795" i="1" s="1"/>
  <c r="R795" i="1" s="1"/>
  <c r="T797" i="1"/>
  <c r="AA796" i="1" l="1"/>
  <c r="Z796" i="1"/>
  <c r="S795" i="1"/>
  <c r="Y794" i="1"/>
  <c r="H795" i="1"/>
  <c r="T798" i="1"/>
  <c r="A796" i="1"/>
  <c r="Q796" i="1" s="1"/>
  <c r="R796" i="1" s="1"/>
  <c r="Z797" i="1" l="1"/>
  <c r="AA797" i="1"/>
  <c r="Y795" i="1"/>
  <c r="S796" i="1"/>
  <c r="H796" i="1"/>
  <c r="A797" i="1"/>
  <c r="Q797" i="1" s="1"/>
  <c r="R797" i="1" s="1"/>
  <c r="T799" i="1"/>
  <c r="AA798" i="1" l="1"/>
  <c r="Z798" i="1"/>
  <c r="S797" i="1"/>
  <c r="Y796" i="1"/>
  <c r="H797" i="1"/>
  <c r="A798" i="1"/>
  <c r="Q798" i="1" s="1"/>
  <c r="R798" i="1" s="1"/>
  <c r="T800" i="1"/>
  <c r="Z799" i="1" l="1"/>
  <c r="AA799" i="1"/>
  <c r="S798" i="1"/>
  <c r="Y797" i="1"/>
  <c r="H798" i="1"/>
  <c r="A799" i="1"/>
  <c r="Q799" i="1" s="1"/>
  <c r="T801" i="1"/>
  <c r="Z800" i="1" l="1"/>
  <c r="AA800" i="1"/>
  <c r="R799" i="1"/>
  <c r="Y798" i="1"/>
  <c r="H799" i="1"/>
  <c r="T802" i="1"/>
  <c r="A800" i="1"/>
  <c r="Q800" i="1" s="1"/>
  <c r="R800" i="1" s="1"/>
  <c r="AA801" i="1" l="1"/>
  <c r="Z801" i="1"/>
  <c r="H800" i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s="1"/>
  <c r="R803" i="1" s="1"/>
  <c r="Z804" i="1" l="1"/>
  <c r="AA804" i="1"/>
  <c r="S803" i="1"/>
  <c r="H803" i="1"/>
  <c r="T806" i="1"/>
  <c r="A804" i="1"/>
  <c r="Q804" i="1" s="1"/>
  <c r="R804" i="1" s="1"/>
  <c r="AA805" i="1" l="1"/>
  <c r="Z805" i="1"/>
  <c r="S804" i="1"/>
  <c r="Y803" i="1"/>
  <c r="H804" i="1"/>
  <c r="T807" i="1"/>
  <c r="A805" i="1"/>
  <c r="Q805" i="1" s="1"/>
  <c r="R805" i="1" s="1"/>
  <c r="Z806" i="1" l="1"/>
  <c r="AA806" i="1"/>
  <c r="AA807" i="1" s="1"/>
  <c r="S805" i="1"/>
  <c r="H805" i="1"/>
  <c r="A806" i="1"/>
  <c r="Q806" i="1" s="1"/>
  <c r="R806" i="1" s="1"/>
  <c r="T808" i="1"/>
  <c r="Z807" i="1" l="1"/>
  <c r="S806" i="1"/>
  <c r="H806" i="1"/>
  <c r="A807" i="1"/>
  <c r="AA808" i="1" s="1"/>
  <c r="T809" i="1"/>
  <c r="Z808" i="1" l="1"/>
  <c r="Y806" i="1"/>
  <c r="H807" i="1"/>
  <c r="T810" i="1"/>
  <c r="A808" i="1"/>
  <c r="Q808" i="1" s="1"/>
  <c r="R808" i="1" s="1"/>
  <c r="Z809" i="1" l="1"/>
  <c r="AA809" i="1"/>
  <c r="S808" i="1"/>
  <c r="H808" i="1"/>
  <c r="A809" i="1"/>
  <c r="Q809" i="1" s="1"/>
  <c r="R809" i="1" s="1"/>
  <c r="T811" i="1"/>
  <c r="AA810" i="1" l="1"/>
  <c r="Z810" i="1"/>
  <c r="S809" i="1"/>
  <c r="Y808" i="1"/>
  <c r="H809" i="1"/>
  <c r="T812" i="1"/>
  <c r="A810" i="1"/>
  <c r="Q810" i="1" s="1"/>
  <c r="R810" i="1" s="1"/>
  <c r="Z811" i="1" l="1"/>
  <c r="AA811" i="1"/>
  <c r="S810" i="1"/>
  <c r="Y809" i="1"/>
  <c r="H810" i="1"/>
  <c r="A811" i="1"/>
  <c r="Q811" i="1" s="1"/>
  <c r="R811" i="1" s="1"/>
  <c r="T813" i="1"/>
  <c r="AA812" i="1" l="1"/>
  <c r="Z812" i="1"/>
  <c r="S811" i="1"/>
  <c r="Y810" i="1"/>
  <c r="H811" i="1"/>
  <c r="A812" i="1"/>
  <c r="Q812" i="1" s="1"/>
  <c r="R812" i="1" s="1"/>
  <c r="T814" i="1"/>
  <c r="AA813" i="1" l="1"/>
  <c r="Z813" i="1"/>
  <c r="S812" i="1"/>
  <c r="Y811" i="1"/>
  <c r="H812" i="1"/>
  <c r="T815" i="1"/>
  <c r="A813" i="1"/>
  <c r="Q813" i="1" s="1"/>
  <c r="R813" i="1" s="1"/>
  <c r="Z814" i="1" l="1"/>
  <c r="AA814" i="1"/>
  <c r="S813" i="1"/>
  <c r="Y812" i="1"/>
  <c r="H813" i="1"/>
  <c r="A814" i="1"/>
  <c r="Q814" i="1" s="1"/>
  <c r="R814" i="1" s="1"/>
  <c r="T816" i="1"/>
  <c r="Z815" i="1" l="1"/>
  <c r="AA815" i="1"/>
  <c r="S814" i="1"/>
  <c r="Y813" i="1"/>
  <c r="H814" i="1"/>
  <c r="T817" i="1"/>
  <c r="A815" i="1"/>
  <c r="Q815" i="1" s="1"/>
  <c r="R815" i="1" s="1"/>
  <c r="AA816" i="1" l="1"/>
  <c r="Z816" i="1"/>
  <c r="S815" i="1"/>
  <c r="Y814" i="1"/>
  <c r="H815" i="1"/>
  <c r="A816" i="1"/>
  <c r="Q816" i="1" s="1"/>
  <c r="R816" i="1" s="1"/>
  <c r="T818" i="1"/>
  <c r="Z817" i="1" l="1"/>
  <c r="AA817" i="1"/>
  <c r="S816" i="1"/>
  <c r="Y815" i="1"/>
  <c r="H816" i="1"/>
  <c r="A817" i="1"/>
  <c r="Q817" i="1" s="1"/>
  <c r="R817" i="1" s="1"/>
  <c r="T819" i="1"/>
  <c r="AA818" i="1" l="1"/>
  <c r="Z818" i="1"/>
  <c r="S817" i="1"/>
  <c r="Y816" i="1"/>
  <c r="H817" i="1"/>
  <c r="T820" i="1"/>
  <c r="A818" i="1"/>
  <c r="Q818" i="1" s="1"/>
  <c r="R818" i="1" s="1"/>
  <c r="Z819" i="1" l="1"/>
  <c r="AA819" i="1"/>
  <c r="Y817" i="1"/>
  <c r="S818" i="1"/>
  <c r="H818" i="1"/>
  <c r="A819" i="1"/>
  <c r="Q819" i="1" s="1"/>
  <c r="R819" i="1" s="1"/>
  <c r="T821" i="1"/>
  <c r="AA820" i="1" l="1"/>
  <c r="Z820" i="1"/>
  <c r="S819" i="1"/>
  <c r="Y818" i="1"/>
  <c r="H819" i="1"/>
  <c r="A820" i="1"/>
  <c r="Q820" i="1" s="1"/>
  <c r="R820" i="1" s="1"/>
  <c r="T822" i="1"/>
  <c r="Z821" i="1" l="1"/>
  <c r="AA821" i="1"/>
  <c r="S820" i="1"/>
  <c r="Y819" i="1"/>
  <c r="H820" i="1"/>
  <c r="T823" i="1"/>
  <c r="A821" i="1"/>
  <c r="Q821" i="1" s="1"/>
  <c r="R821" i="1" s="1"/>
  <c r="AA822" i="1" l="1"/>
  <c r="Z822" i="1"/>
  <c r="S821" i="1"/>
  <c r="Y820" i="1"/>
  <c r="H821" i="1"/>
  <c r="A822" i="1"/>
  <c r="Q822" i="1" s="1"/>
  <c r="R822" i="1" s="1"/>
  <c r="T824" i="1"/>
  <c r="Z823" i="1" l="1"/>
  <c r="AA823" i="1"/>
  <c r="Y821" i="1"/>
  <c r="S822" i="1"/>
  <c r="H822" i="1"/>
  <c r="T825" i="1"/>
  <c r="A823" i="1"/>
  <c r="Q823" i="1" s="1"/>
  <c r="R823" i="1" s="1"/>
  <c r="AA824" i="1" l="1"/>
  <c r="Z824" i="1"/>
  <c r="S823" i="1"/>
  <c r="Y822" i="1"/>
  <c r="H823" i="1"/>
  <c r="A824" i="1"/>
  <c r="Q824" i="1" s="1"/>
  <c r="R824" i="1" s="1"/>
  <c r="T826" i="1"/>
  <c r="Z825" i="1" l="1"/>
  <c r="AA825" i="1"/>
  <c r="S824" i="1"/>
  <c r="Y823" i="1"/>
  <c r="H824" i="1"/>
  <c r="T827" i="1"/>
  <c r="A825" i="1"/>
  <c r="Q825" i="1" s="1"/>
  <c r="R825" i="1" s="1"/>
  <c r="AA826" i="1" l="1"/>
  <c r="Z826" i="1"/>
  <c r="Y824" i="1"/>
  <c r="S825" i="1"/>
  <c r="H825" i="1"/>
  <c r="A826" i="1"/>
  <c r="Q826" i="1" s="1"/>
  <c r="R826" i="1" s="1"/>
  <c r="T828" i="1"/>
  <c r="Z827" i="1" l="1"/>
  <c r="AA827" i="1"/>
  <c r="S826" i="1"/>
  <c r="Y825" i="1"/>
  <c r="H826" i="1"/>
  <c r="A827" i="1"/>
  <c r="Q827" i="1" s="1"/>
  <c r="R827" i="1" s="1"/>
  <c r="T829" i="1"/>
  <c r="AA828" i="1" l="1"/>
  <c r="Z828" i="1"/>
  <c r="S827" i="1"/>
  <c r="Y826" i="1"/>
  <c r="H827" i="1"/>
  <c r="T830" i="1"/>
  <c r="A828" i="1"/>
  <c r="Q828" i="1" s="1"/>
  <c r="R828" i="1" s="1"/>
  <c r="Z829" i="1" l="1"/>
  <c r="AA829" i="1"/>
  <c r="S828" i="1"/>
  <c r="Y827" i="1"/>
  <c r="H828" i="1"/>
  <c r="A829" i="1"/>
  <c r="Q829" i="1" s="1"/>
  <c r="R829" i="1" s="1"/>
  <c r="T831" i="1"/>
  <c r="AA830" i="1" l="1"/>
  <c r="Z830" i="1"/>
  <c r="S829" i="1"/>
  <c r="Y828" i="1"/>
  <c r="H829" i="1"/>
  <c r="U710" i="1"/>
  <c r="W710" i="1" s="1"/>
  <c r="T832" i="1"/>
  <c r="A830" i="1"/>
  <c r="Q830" i="1" s="1"/>
  <c r="R830" i="1" s="1"/>
  <c r="Z831" i="1" l="1"/>
  <c r="AA831" i="1"/>
  <c r="Y829" i="1"/>
  <c r="H830" i="1"/>
  <c r="A831" i="1"/>
  <c r="Q831" i="1" s="1"/>
  <c r="T833" i="1"/>
  <c r="AA832" i="1" l="1"/>
  <c r="Z832" i="1"/>
  <c r="R831" i="1"/>
  <c r="H831" i="1"/>
  <c r="T834" i="1"/>
  <c r="A832" i="1"/>
  <c r="Q832" i="1" s="1"/>
  <c r="R832" i="1" s="1"/>
  <c r="Z833" i="1" l="1"/>
  <c r="AA833" i="1"/>
  <c r="H832" i="1"/>
  <c r="T835" i="1"/>
  <c r="A833" i="1"/>
  <c r="Q833" i="1" s="1"/>
  <c r="R833" i="1" s="1"/>
  <c r="Z834" i="1" l="1"/>
  <c r="AA834" i="1"/>
  <c r="S832" i="1"/>
  <c r="S833" i="1"/>
  <c r="H833" i="1"/>
  <c r="A834" i="1"/>
  <c r="Q834" i="1" s="1"/>
  <c r="R834" i="1" s="1"/>
  <c r="T836" i="1"/>
  <c r="AA835" i="1" l="1"/>
  <c r="Z835" i="1"/>
  <c r="H834" i="1"/>
  <c r="T837" i="1"/>
  <c r="A835" i="1"/>
  <c r="Q835" i="1" s="1"/>
  <c r="R835" i="1" s="1"/>
  <c r="Z836" i="1" l="1"/>
  <c r="AA836" i="1"/>
  <c r="S835" i="1"/>
  <c r="H835" i="1"/>
  <c r="A836" i="1"/>
  <c r="Q836" i="1" s="1"/>
  <c r="R836" i="1" s="1"/>
  <c r="T838" i="1"/>
  <c r="Z837" i="1" l="1"/>
  <c r="AA837" i="1"/>
  <c r="Y835" i="1"/>
  <c r="S836" i="1"/>
  <c r="H836" i="1"/>
  <c r="A837" i="1"/>
  <c r="Q837" i="1" s="1"/>
  <c r="R837" i="1" s="1"/>
  <c r="T839" i="1"/>
  <c r="Z838" i="1" l="1"/>
  <c r="AA838" i="1"/>
  <c r="S837" i="1"/>
  <c r="Y836" i="1"/>
  <c r="H837" i="1"/>
  <c r="T840" i="1"/>
  <c r="A838" i="1"/>
  <c r="Q838" i="1" s="1"/>
  <c r="R838" i="1" s="1"/>
  <c r="AA839" i="1" l="1"/>
  <c r="Z839" i="1"/>
  <c r="S838" i="1"/>
  <c r="Y837" i="1"/>
  <c r="H838" i="1"/>
  <c r="T841" i="1"/>
  <c r="A839" i="1"/>
  <c r="Q839" i="1" s="1"/>
  <c r="R839" i="1" s="1"/>
  <c r="Z840" i="1" l="1"/>
  <c r="AA840" i="1"/>
  <c r="S839" i="1"/>
  <c r="Y838" i="1"/>
  <c r="H839" i="1"/>
  <c r="A840" i="1"/>
  <c r="Q840" i="1" s="1"/>
  <c r="R840" i="1" s="1"/>
  <c r="T842" i="1"/>
  <c r="AA841" i="1" l="1"/>
  <c r="Z841" i="1"/>
  <c r="S840" i="1"/>
  <c r="Y839" i="1"/>
  <c r="H840" i="1"/>
  <c r="A841" i="1"/>
  <c r="Q841" i="1" s="1"/>
  <c r="R841" i="1" s="1"/>
  <c r="T843" i="1"/>
  <c r="Z842" i="1" l="1"/>
  <c r="AA842" i="1"/>
  <c r="Y840" i="1"/>
  <c r="S841" i="1"/>
  <c r="H841" i="1"/>
  <c r="T844" i="1"/>
  <c r="A842" i="1"/>
  <c r="Q842" i="1" s="1"/>
  <c r="R842" i="1" s="1"/>
  <c r="Z843" i="1" l="1"/>
  <c r="AA843" i="1"/>
  <c r="S842" i="1"/>
  <c r="Y841" i="1"/>
  <c r="H842" i="1"/>
  <c r="A843" i="1"/>
  <c r="Q843" i="1" s="1"/>
  <c r="R843" i="1" s="1"/>
  <c r="T845" i="1"/>
  <c r="AA844" i="1" l="1"/>
  <c r="Z844" i="1"/>
  <c r="S843" i="1"/>
  <c r="Y842" i="1"/>
  <c r="H843" i="1"/>
  <c r="T846" i="1"/>
  <c r="A844" i="1"/>
  <c r="Q844" i="1" s="1"/>
  <c r="R844" i="1" s="1"/>
  <c r="Z845" i="1" l="1"/>
  <c r="AA845" i="1"/>
  <c r="S844" i="1"/>
  <c r="Y843" i="1"/>
  <c r="H844" i="1"/>
  <c r="T847" i="1"/>
  <c r="A845" i="1"/>
  <c r="Q845" i="1" s="1"/>
  <c r="R845" i="1" s="1"/>
  <c r="AA846" i="1" l="1"/>
  <c r="Z846" i="1"/>
  <c r="S845" i="1"/>
  <c r="Y844" i="1"/>
  <c r="H845" i="1"/>
  <c r="T848" i="1"/>
  <c r="A846" i="1"/>
  <c r="Q846" i="1" s="1"/>
  <c r="R846" i="1" s="1"/>
  <c r="Z847" i="1" l="1"/>
  <c r="AA847" i="1"/>
  <c r="S846" i="1"/>
  <c r="Y845" i="1"/>
  <c r="H846" i="1"/>
  <c r="A847" i="1"/>
  <c r="Q847" i="1" s="1"/>
  <c r="R847" i="1" s="1"/>
  <c r="T849" i="1"/>
  <c r="AA848" i="1" l="1"/>
  <c r="Z848" i="1"/>
  <c r="S847" i="1"/>
  <c r="Y846" i="1"/>
  <c r="H847" i="1"/>
  <c r="T850" i="1"/>
  <c r="A848" i="1"/>
  <c r="Q848" i="1" s="1"/>
  <c r="R848" i="1" s="1"/>
  <c r="AA849" i="1" l="1"/>
  <c r="Z849" i="1"/>
  <c r="S848" i="1"/>
  <c r="Y847" i="1"/>
  <c r="H848" i="1"/>
  <c r="T851" i="1"/>
  <c r="A849" i="1"/>
  <c r="Q849" i="1" s="1"/>
  <c r="R849" i="1" s="1"/>
  <c r="Z850" i="1" l="1"/>
  <c r="AA850" i="1"/>
  <c r="S849" i="1"/>
  <c r="Y848" i="1"/>
  <c r="H849" i="1"/>
  <c r="T852" i="1"/>
  <c r="A850" i="1"/>
  <c r="Q850" i="1" s="1"/>
  <c r="R850" i="1" s="1"/>
  <c r="Z851" i="1" l="1"/>
  <c r="AA851" i="1"/>
  <c r="S850" i="1"/>
  <c r="Y849" i="1"/>
  <c r="H850" i="1"/>
  <c r="A851" i="1"/>
  <c r="Q851" i="1" s="1"/>
  <c r="R851" i="1" s="1"/>
  <c r="T853" i="1"/>
  <c r="AA852" i="1" l="1"/>
  <c r="Z852" i="1"/>
  <c r="S851" i="1"/>
  <c r="Y850" i="1"/>
  <c r="H851" i="1"/>
  <c r="T854" i="1"/>
  <c r="A852" i="1"/>
  <c r="Q852" i="1" s="1"/>
  <c r="R852" i="1" s="1"/>
  <c r="AA853" i="1" l="1"/>
  <c r="Z853" i="1"/>
  <c r="S852" i="1"/>
  <c r="Y851" i="1"/>
  <c r="H852" i="1"/>
  <c r="A853" i="1"/>
  <c r="Q853" i="1" s="1"/>
  <c r="R853" i="1" s="1"/>
  <c r="T855" i="1"/>
  <c r="Z854" i="1" l="1"/>
  <c r="AA854" i="1"/>
  <c r="S853" i="1"/>
  <c r="Y852" i="1"/>
  <c r="H853" i="1"/>
  <c r="T856" i="1"/>
  <c r="A854" i="1"/>
  <c r="Q854" i="1" s="1"/>
  <c r="R854" i="1" s="1"/>
  <c r="AA855" i="1" l="1"/>
  <c r="Z855" i="1"/>
  <c r="S854" i="1"/>
  <c r="Y853" i="1"/>
  <c r="H854" i="1"/>
  <c r="T857" i="1"/>
  <c r="A855" i="1"/>
  <c r="Q855" i="1" s="1"/>
  <c r="R855" i="1" s="1"/>
  <c r="Z856" i="1" l="1"/>
  <c r="AA856" i="1"/>
  <c r="S855" i="1"/>
  <c r="Y854" i="1"/>
  <c r="H855" i="1"/>
  <c r="A856" i="1"/>
  <c r="Q856" i="1" s="1"/>
  <c r="R856" i="1" s="1"/>
  <c r="T858" i="1"/>
  <c r="AA857" i="1" l="1"/>
  <c r="Z857" i="1"/>
  <c r="S856" i="1"/>
  <c r="Y855" i="1"/>
  <c r="H856" i="1"/>
  <c r="T859" i="1"/>
  <c r="A857" i="1"/>
  <c r="Q857" i="1" s="1"/>
  <c r="R857" i="1" s="1"/>
  <c r="AA858" i="1" l="1"/>
  <c r="Z858" i="1"/>
  <c r="S857" i="1"/>
  <c r="Y856" i="1"/>
  <c r="H857" i="1"/>
  <c r="A858" i="1"/>
  <c r="Q858" i="1" s="1"/>
  <c r="R858" i="1" s="1"/>
  <c r="T860" i="1"/>
  <c r="Z859" i="1" l="1"/>
  <c r="AA859" i="1"/>
  <c r="S858" i="1"/>
  <c r="Y857" i="1"/>
  <c r="H858" i="1"/>
  <c r="A859" i="1"/>
  <c r="Q859" i="1" s="1"/>
  <c r="R859" i="1" s="1"/>
  <c r="T861" i="1"/>
  <c r="AA860" i="1" l="1"/>
  <c r="Z860" i="1"/>
  <c r="Y858" i="1"/>
  <c r="S859" i="1"/>
  <c r="H859" i="1"/>
  <c r="A860" i="1"/>
  <c r="Q860" i="1" s="1"/>
  <c r="T862" i="1"/>
  <c r="AA861" i="1" l="1"/>
  <c r="Z861" i="1"/>
  <c r="R860" i="1"/>
  <c r="Y859" i="1"/>
  <c r="H860" i="1"/>
  <c r="A861" i="1"/>
  <c r="Q861" i="1" s="1"/>
  <c r="R861" i="1" s="1"/>
  <c r="T863" i="1"/>
  <c r="Z862" i="1" l="1"/>
  <c r="AA862" i="1"/>
  <c r="S861" i="1"/>
  <c r="H861" i="1"/>
  <c r="T864" i="1"/>
  <c r="A862" i="1"/>
  <c r="Q862" i="1" s="1"/>
  <c r="R862" i="1" s="1"/>
  <c r="AA863" i="1" l="1"/>
  <c r="Z863" i="1"/>
  <c r="H862" i="1"/>
  <c r="T865" i="1"/>
  <c r="A863" i="1"/>
  <c r="Q863" i="1" s="1"/>
  <c r="R863" i="1" s="1"/>
  <c r="AA864" i="1" l="1"/>
  <c r="Z864" i="1"/>
  <c r="H863" i="1"/>
  <c r="T866" i="1"/>
  <c r="A864" i="1"/>
  <c r="Q864" i="1" s="1"/>
  <c r="R864" i="1" s="1"/>
  <c r="Z865" i="1" l="1"/>
  <c r="AA865" i="1"/>
  <c r="S864" i="1"/>
  <c r="H864" i="1"/>
  <c r="T867" i="1"/>
  <c r="A865" i="1"/>
  <c r="Q865" i="1" s="1"/>
  <c r="R865" i="1" s="1"/>
  <c r="AA866" i="1" l="1"/>
  <c r="Z866" i="1"/>
  <c r="S865" i="1"/>
  <c r="H865" i="1"/>
  <c r="A866" i="1"/>
  <c r="Q866" i="1" s="1"/>
  <c r="R866" i="1" s="1"/>
  <c r="T868" i="1"/>
  <c r="Z867" i="1" l="1"/>
  <c r="AA867" i="1"/>
  <c r="S866" i="1"/>
  <c r="H866" i="1"/>
  <c r="A867" i="1"/>
  <c r="Q867" i="1" s="1"/>
  <c r="R867" i="1" s="1"/>
  <c r="T869" i="1"/>
  <c r="AA868" i="1" l="1"/>
  <c r="Z868" i="1"/>
  <c r="S867" i="1"/>
  <c r="Y866" i="1"/>
  <c r="H867" i="1"/>
  <c r="A868" i="1"/>
  <c r="Q868" i="1" s="1"/>
  <c r="R868" i="1" s="1"/>
  <c r="T870" i="1"/>
  <c r="Z869" i="1" l="1"/>
  <c r="AA869" i="1"/>
  <c r="S868" i="1"/>
  <c r="Y867" i="1"/>
  <c r="H868" i="1"/>
  <c r="T871" i="1"/>
  <c r="A869" i="1"/>
  <c r="Q869" i="1" s="1"/>
  <c r="R869" i="1" s="1"/>
  <c r="AA870" i="1" l="1"/>
  <c r="Z870" i="1"/>
  <c r="S869" i="1"/>
  <c r="Y868" i="1"/>
  <c r="H869" i="1"/>
  <c r="T872" i="1"/>
  <c r="A870" i="1"/>
  <c r="Q870" i="1" s="1"/>
  <c r="R870" i="1" s="1"/>
  <c r="AA871" i="1" l="1"/>
  <c r="Z871" i="1"/>
  <c r="S870" i="1"/>
  <c r="Y869" i="1"/>
  <c r="H870" i="1"/>
  <c r="A871" i="1"/>
  <c r="Q871" i="1" s="1"/>
  <c r="R871" i="1" s="1"/>
  <c r="T873" i="1"/>
  <c r="Z872" i="1" l="1"/>
  <c r="AA872" i="1"/>
  <c r="S871" i="1"/>
  <c r="Y870" i="1"/>
  <c r="H871" i="1"/>
  <c r="T874" i="1"/>
  <c r="A872" i="1"/>
  <c r="Q872" i="1" s="1"/>
  <c r="R872" i="1" s="1"/>
  <c r="AA873" i="1" l="1"/>
  <c r="Z873" i="1"/>
  <c r="S872" i="1"/>
  <c r="Y871" i="1"/>
  <c r="H872" i="1"/>
  <c r="T875" i="1"/>
  <c r="A873" i="1"/>
  <c r="Q873" i="1" s="1"/>
  <c r="R873" i="1" s="1"/>
  <c r="Z874" i="1" l="1"/>
  <c r="AA874" i="1"/>
  <c r="S873" i="1"/>
  <c r="Y872" i="1"/>
  <c r="H873" i="1"/>
  <c r="A874" i="1"/>
  <c r="Q874" i="1" s="1"/>
  <c r="R874" i="1" s="1"/>
  <c r="T876" i="1"/>
  <c r="Z875" i="1" l="1"/>
  <c r="AA875" i="1"/>
  <c r="S874" i="1"/>
  <c r="Y873" i="1"/>
  <c r="H874" i="1"/>
  <c r="T877" i="1"/>
  <c r="A875" i="1"/>
  <c r="Q875" i="1" s="1"/>
  <c r="R875" i="1" s="1"/>
  <c r="AA876" i="1" l="1"/>
  <c r="Z876" i="1"/>
  <c r="S875" i="1"/>
  <c r="Y874" i="1"/>
  <c r="H875" i="1"/>
  <c r="T878" i="1"/>
  <c r="A876" i="1"/>
  <c r="Q876" i="1" s="1"/>
  <c r="R876" i="1" s="1"/>
  <c r="AA877" i="1" l="1"/>
  <c r="Z877" i="1"/>
  <c r="S876" i="1"/>
  <c r="Y875" i="1"/>
  <c r="H876" i="1"/>
  <c r="T879" i="1"/>
  <c r="A877" i="1"/>
  <c r="Q877" i="1" s="1"/>
  <c r="R877" i="1" s="1"/>
  <c r="Z878" i="1" l="1"/>
  <c r="AA878" i="1"/>
  <c r="S877" i="1"/>
  <c r="Y876" i="1"/>
  <c r="H877" i="1"/>
  <c r="A878" i="1"/>
  <c r="Q878" i="1" s="1"/>
  <c r="R878" i="1" s="1"/>
  <c r="T880" i="1"/>
  <c r="AA879" i="1" l="1"/>
  <c r="Z879" i="1"/>
  <c r="S878" i="1"/>
  <c r="Y877" i="1"/>
  <c r="H878" i="1"/>
  <c r="T881" i="1"/>
  <c r="A879" i="1"/>
  <c r="Q879" i="1" s="1"/>
  <c r="R879" i="1" s="1"/>
  <c r="Z880" i="1" l="1"/>
  <c r="AA880" i="1"/>
  <c r="S879" i="1"/>
  <c r="Y878" i="1"/>
  <c r="H879" i="1"/>
  <c r="T882" i="1"/>
  <c r="A880" i="1"/>
  <c r="Q880" i="1" s="1"/>
  <c r="R880" i="1" s="1"/>
  <c r="AA881" i="1" l="1"/>
  <c r="Z881" i="1"/>
  <c r="S880" i="1"/>
  <c r="Y879" i="1"/>
  <c r="H880" i="1"/>
  <c r="T883" i="1"/>
  <c r="A881" i="1"/>
  <c r="Q881" i="1" s="1"/>
  <c r="R881" i="1" s="1"/>
  <c r="Z882" i="1" l="1"/>
  <c r="AA882" i="1"/>
  <c r="S881" i="1"/>
  <c r="Y880" i="1"/>
  <c r="H881" i="1"/>
  <c r="T884" i="1"/>
  <c r="A882" i="1"/>
  <c r="Q882" i="1" s="1"/>
  <c r="R882" i="1" s="1"/>
  <c r="AA883" i="1" l="1"/>
  <c r="Z883" i="1"/>
  <c r="S882" i="1"/>
  <c r="Y881" i="1"/>
  <c r="H882" i="1"/>
  <c r="A883" i="1"/>
  <c r="Q883" i="1" s="1"/>
  <c r="R883" i="1" s="1"/>
  <c r="T885" i="1"/>
  <c r="AA884" i="1" l="1"/>
  <c r="Z884" i="1"/>
  <c r="S883" i="1"/>
  <c r="Y882" i="1"/>
  <c r="H883" i="1"/>
  <c r="A884" i="1"/>
  <c r="Q884" i="1" s="1"/>
  <c r="R884" i="1" s="1"/>
  <c r="T886" i="1"/>
  <c r="Z885" i="1" l="1"/>
  <c r="AA885" i="1"/>
  <c r="S884" i="1"/>
  <c r="Y883" i="1"/>
  <c r="H884" i="1"/>
  <c r="T887" i="1"/>
  <c r="A885" i="1"/>
  <c r="Q885" i="1" s="1"/>
  <c r="R885" i="1" s="1"/>
  <c r="AA886" i="1" l="1"/>
  <c r="Z886" i="1"/>
  <c r="S885" i="1"/>
  <c r="Y884" i="1"/>
  <c r="H885" i="1"/>
  <c r="A886" i="1"/>
  <c r="Q886" i="1" s="1"/>
  <c r="R886" i="1" s="1"/>
  <c r="T888" i="1"/>
  <c r="Z887" i="1" l="1"/>
  <c r="AA887" i="1"/>
  <c r="S886" i="1"/>
  <c r="Y885" i="1"/>
  <c r="H886" i="1"/>
  <c r="T889" i="1"/>
  <c r="A887" i="1"/>
  <c r="Q887" i="1" s="1"/>
  <c r="R887" i="1" s="1"/>
  <c r="Z888" i="1" l="1"/>
  <c r="AA888" i="1"/>
  <c r="S887" i="1"/>
  <c r="Y886" i="1"/>
  <c r="H887" i="1"/>
  <c r="T890" i="1"/>
  <c r="A888" i="1"/>
  <c r="Q888" i="1" s="1"/>
  <c r="R888" i="1" s="1"/>
  <c r="AA889" i="1" l="1"/>
  <c r="Z889" i="1"/>
  <c r="S888" i="1"/>
  <c r="Y887" i="1"/>
  <c r="H888" i="1"/>
  <c r="T891" i="1"/>
  <c r="A889" i="1"/>
  <c r="Q889" i="1" s="1"/>
  <c r="R889" i="1" s="1"/>
  <c r="Z890" i="1" l="1"/>
  <c r="AA890" i="1"/>
  <c r="S889" i="1"/>
  <c r="Y888" i="1"/>
  <c r="H889" i="1"/>
  <c r="A890" i="1"/>
  <c r="Q890" i="1" s="1"/>
  <c r="T892" i="1"/>
  <c r="Z891" i="1" l="1"/>
  <c r="AA891" i="1"/>
  <c r="R890" i="1"/>
  <c r="Y889" i="1"/>
  <c r="H890" i="1"/>
  <c r="T893" i="1"/>
  <c r="A891" i="1"/>
  <c r="Q891" i="1" s="1"/>
  <c r="R891" i="1" s="1"/>
  <c r="AA892" i="1" l="1"/>
  <c r="Z892" i="1"/>
  <c r="H891" i="1"/>
  <c r="A892" i="1"/>
  <c r="Q892" i="1" s="1"/>
  <c r="R892" i="1" s="1"/>
  <c r="T894" i="1"/>
  <c r="Z893" i="1" l="1"/>
  <c r="AA893" i="1"/>
  <c r="H892" i="1"/>
  <c r="T895" i="1"/>
  <c r="A893" i="1"/>
  <c r="Q893" i="1" s="1"/>
  <c r="R893" i="1" s="1"/>
  <c r="AA894" i="1" l="1"/>
  <c r="Z894" i="1"/>
  <c r="H893" i="1"/>
  <c r="S893" i="1"/>
  <c r="A894" i="1"/>
  <c r="Q894" i="1" s="1"/>
  <c r="R894" i="1" s="1"/>
  <c r="T896" i="1"/>
  <c r="Z895" i="1" l="1"/>
  <c r="AA895" i="1"/>
  <c r="S894" i="1"/>
  <c r="H894" i="1"/>
  <c r="A895" i="1"/>
  <c r="Q895" i="1" s="1"/>
  <c r="R895" i="1" s="1"/>
  <c r="T897" i="1"/>
  <c r="AA896" i="1" l="1"/>
  <c r="Z896" i="1"/>
  <c r="S895" i="1"/>
  <c r="H895" i="1"/>
  <c r="A896" i="1"/>
  <c r="Q896" i="1" s="1"/>
  <c r="R896" i="1" s="1"/>
  <c r="T898" i="1"/>
  <c r="Z897" i="1" l="1"/>
  <c r="AA897" i="1"/>
  <c r="S896" i="1"/>
  <c r="H896" i="1"/>
  <c r="A897" i="1"/>
  <c r="Q897" i="1" s="1"/>
  <c r="R897" i="1" s="1"/>
  <c r="T899" i="1"/>
  <c r="AA898" i="1" l="1"/>
  <c r="Z898" i="1"/>
  <c r="S897" i="1"/>
  <c r="Y896" i="1"/>
  <c r="H897" i="1"/>
  <c r="T900" i="1"/>
  <c r="A898" i="1"/>
  <c r="Q898" i="1" s="1"/>
  <c r="R898" i="1" s="1"/>
  <c r="Z899" i="1" l="1"/>
  <c r="AA899" i="1"/>
  <c r="S898" i="1"/>
  <c r="Y897" i="1"/>
  <c r="H898" i="1"/>
  <c r="A899" i="1"/>
  <c r="Q899" i="1" s="1"/>
  <c r="R899" i="1" s="1"/>
  <c r="T901" i="1"/>
  <c r="AA900" i="1" l="1"/>
  <c r="Z900" i="1"/>
  <c r="S899" i="1"/>
  <c r="Y898" i="1"/>
  <c r="H899" i="1"/>
  <c r="A900" i="1"/>
  <c r="Q900" i="1" s="1"/>
  <c r="R900" i="1" s="1"/>
  <c r="T902" i="1"/>
  <c r="Z901" i="1" l="1"/>
  <c r="AA901" i="1"/>
  <c r="S900" i="1"/>
  <c r="Y899" i="1"/>
  <c r="H900" i="1"/>
  <c r="T903" i="1"/>
  <c r="A901" i="1"/>
  <c r="Q901" i="1" s="1"/>
  <c r="R901" i="1" s="1"/>
  <c r="AA902" i="1" l="1"/>
  <c r="Z902" i="1"/>
  <c r="S901" i="1"/>
  <c r="Y900" i="1"/>
  <c r="H901" i="1"/>
  <c r="A902" i="1"/>
  <c r="Q902" i="1" s="1"/>
  <c r="R902" i="1" s="1"/>
  <c r="T904" i="1"/>
  <c r="Z903" i="1" l="1"/>
  <c r="AA903" i="1"/>
  <c r="S902" i="1"/>
  <c r="Y901" i="1"/>
  <c r="H902" i="1"/>
  <c r="T905" i="1"/>
  <c r="A903" i="1"/>
  <c r="Q903" i="1" s="1"/>
  <c r="R903" i="1" s="1"/>
  <c r="AA904" i="1" l="1"/>
  <c r="Z904" i="1"/>
  <c r="Y902" i="1"/>
  <c r="S903" i="1"/>
  <c r="H903" i="1"/>
  <c r="A904" i="1"/>
  <c r="Q904" i="1" s="1"/>
  <c r="R904" i="1" s="1"/>
  <c r="T906" i="1"/>
  <c r="Z905" i="1" l="1"/>
  <c r="Z906" i="1" s="1"/>
  <c r="AA905" i="1"/>
  <c r="S904" i="1"/>
  <c r="Y903" i="1"/>
  <c r="H904" i="1"/>
  <c r="A905" i="1"/>
  <c r="Q905" i="1" s="1"/>
  <c r="R905" i="1" s="1"/>
  <c r="T907" i="1"/>
  <c r="AA906" i="1" l="1"/>
  <c r="S905" i="1"/>
  <c r="Y904" i="1"/>
  <c r="H905" i="1"/>
  <c r="A906" i="1"/>
  <c r="Q906" i="1" s="1"/>
  <c r="R906" i="1" s="1"/>
  <c r="T908" i="1"/>
  <c r="Z907" i="1" l="1"/>
  <c r="AA907" i="1"/>
  <c r="S906" i="1"/>
  <c r="Y905" i="1"/>
  <c r="H906" i="1"/>
  <c r="T909" i="1"/>
  <c r="A907" i="1"/>
  <c r="Q907" i="1" s="1"/>
  <c r="R907" i="1" s="1"/>
  <c r="Z908" i="1" l="1"/>
  <c r="AA908" i="1"/>
  <c r="S907" i="1"/>
  <c r="Y906" i="1"/>
  <c r="H907" i="1"/>
  <c r="A908" i="1"/>
  <c r="Q908" i="1" s="1"/>
  <c r="R908" i="1" s="1"/>
  <c r="T910" i="1"/>
  <c r="Z909" i="1" l="1"/>
  <c r="AA909" i="1"/>
  <c r="S908" i="1"/>
  <c r="Y907" i="1"/>
  <c r="H908" i="1"/>
  <c r="T911" i="1"/>
  <c r="A909" i="1"/>
  <c r="Q909" i="1" s="1"/>
  <c r="R909" i="1" s="1"/>
  <c r="Z910" i="1" l="1"/>
  <c r="AA910" i="1"/>
  <c r="S909" i="1"/>
  <c r="Y908" i="1"/>
  <c r="H909" i="1"/>
  <c r="A910" i="1"/>
  <c r="Q910" i="1" s="1"/>
  <c r="R910" i="1" s="1"/>
  <c r="T912" i="1"/>
  <c r="AA911" i="1" l="1"/>
  <c r="Z911" i="1"/>
  <c r="S910" i="1"/>
  <c r="Y909" i="1"/>
  <c r="H910" i="1"/>
  <c r="T913" i="1"/>
  <c r="A911" i="1"/>
  <c r="Q911" i="1" s="1"/>
  <c r="R911" i="1" s="1"/>
  <c r="Z912" i="1" l="1"/>
  <c r="AA912" i="1"/>
  <c r="S911" i="1"/>
  <c r="Y910" i="1"/>
  <c r="H911" i="1"/>
  <c r="T914" i="1"/>
  <c r="A912" i="1"/>
  <c r="Q912" i="1" s="1"/>
  <c r="R912" i="1" s="1"/>
  <c r="AA913" i="1" l="1"/>
  <c r="Z913" i="1"/>
  <c r="S912" i="1"/>
  <c r="Y911" i="1"/>
  <c r="H912" i="1"/>
  <c r="T915" i="1"/>
  <c r="A913" i="1"/>
  <c r="Q913" i="1" s="1"/>
  <c r="R913" i="1" s="1"/>
  <c r="Z914" i="1" l="1"/>
  <c r="AA914" i="1"/>
  <c r="S913" i="1"/>
  <c r="Y912" i="1"/>
  <c r="H913" i="1"/>
  <c r="T916" i="1"/>
  <c r="A914" i="1"/>
  <c r="Q914" i="1" s="1"/>
  <c r="R914" i="1" s="1"/>
  <c r="AA915" i="1" l="1"/>
  <c r="Z915" i="1"/>
  <c r="S914" i="1"/>
  <c r="Y913" i="1"/>
  <c r="H914" i="1"/>
  <c r="T917" i="1"/>
  <c r="A915" i="1"/>
  <c r="Q915" i="1" s="1"/>
  <c r="R915" i="1" s="1"/>
  <c r="Z916" i="1" l="1"/>
  <c r="AA916" i="1"/>
  <c r="S915" i="1"/>
  <c r="Y914" i="1"/>
  <c r="H915" i="1"/>
  <c r="T918" i="1"/>
  <c r="A916" i="1"/>
  <c r="Q916" i="1" s="1"/>
  <c r="R916" i="1" s="1"/>
  <c r="AA917" i="1" l="1"/>
  <c r="Z917" i="1"/>
  <c r="S916" i="1"/>
  <c r="Y915" i="1"/>
  <c r="H916" i="1"/>
  <c r="T919" i="1"/>
  <c r="A917" i="1"/>
  <c r="Q917" i="1" s="1"/>
  <c r="R917" i="1" s="1"/>
  <c r="Z918" i="1" l="1"/>
  <c r="AA918" i="1"/>
  <c r="S917" i="1"/>
  <c r="Y916" i="1"/>
  <c r="H917" i="1"/>
  <c r="A918" i="1"/>
  <c r="Q918" i="1" s="1"/>
  <c r="R918" i="1" s="1"/>
  <c r="T920" i="1"/>
  <c r="AA919" i="1" l="1"/>
  <c r="Z919" i="1"/>
  <c r="S918" i="1"/>
  <c r="Y917" i="1"/>
  <c r="H918" i="1"/>
  <c r="T921" i="1"/>
  <c r="A919" i="1"/>
  <c r="Q919" i="1" s="1"/>
  <c r="R919" i="1" s="1"/>
  <c r="Z920" i="1" l="1"/>
  <c r="AA920" i="1"/>
  <c r="S919" i="1"/>
  <c r="Y918" i="1"/>
  <c r="H919" i="1"/>
  <c r="U800" i="1"/>
  <c r="W800" i="1" s="1"/>
  <c r="A920" i="1"/>
  <c r="Q920" i="1" s="1"/>
  <c r="R920" i="1" s="1"/>
  <c r="T922" i="1"/>
  <c r="AA921" i="1" l="1"/>
  <c r="Z921" i="1"/>
  <c r="S920" i="1"/>
  <c r="Y919" i="1"/>
  <c r="H920" i="1"/>
  <c r="T923" i="1"/>
  <c r="A921" i="1"/>
  <c r="Q921" i="1" s="1"/>
  <c r="R921" i="1" s="1"/>
  <c r="Z922" i="1" l="1"/>
  <c r="AA922" i="1"/>
  <c r="Y920" i="1"/>
  <c r="H921" i="1"/>
  <c r="A922" i="1"/>
  <c r="Q922" i="1" s="1"/>
  <c r="T924" i="1"/>
  <c r="AA923" i="1" l="1"/>
  <c r="Z923" i="1"/>
  <c r="Z924" i="1" s="1"/>
  <c r="R922" i="1"/>
  <c r="H922" i="1"/>
  <c r="T925" i="1"/>
  <c r="A923" i="1"/>
  <c r="Q923" i="1" s="1"/>
  <c r="R923" i="1" s="1"/>
  <c r="AA924" i="1" l="1"/>
  <c r="H923" i="1"/>
  <c r="S923" i="1"/>
  <c r="T926" i="1"/>
  <c r="A924" i="1"/>
  <c r="Q924" i="1" s="1"/>
  <c r="R924" i="1" s="1"/>
  <c r="AA925" i="1" l="1"/>
  <c r="Z925" i="1"/>
  <c r="S924" i="1"/>
  <c r="H924" i="1"/>
  <c r="A925" i="1"/>
  <c r="Q925" i="1" s="1"/>
  <c r="R925" i="1" s="1"/>
  <c r="T927" i="1"/>
  <c r="Z926" i="1" l="1"/>
  <c r="AA926" i="1"/>
  <c r="S925" i="1"/>
  <c r="H925" i="1"/>
  <c r="A926" i="1"/>
  <c r="Q926" i="1" s="1"/>
  <c r="R926" i="1" s="1"/>
  <c r="T928" i="1"/>
  <c r="AA927" i="1" l="1"/>
  <c r="Z927" i="1"/>
  <c r="S926" i="1"/>
  <c r="H926" i="1"/>
  <c r="A927" i="1"/>
  <c r="Q927" i="1" s="1"/>
  <c r="R927" i="1" s="1"/>
  <c r="T929" i="1"/>
  <c r="Z928" i="1" l="1"/>
  <c r="AA928" i="1"/>
  <c r="S927" i="1"/>
  <c r="H927" i="1"/>
  <c r="A928" i="1"/>
  <c r="Q928" i="1" s="1"/>
  <c r="R928" i="1" s="1"/>
  <c r="T930" i="1"/>
  <c r="Z929" i="1" l="1"/>
  <c r="AA929" i="1"/>
  <c r="S928" i="1"/>
  <c r="H928" i="1"/>
  <c r="T931" i="1"/>
  <c r="A929" i="1"/>
  <c r="Q929" i="1" s="1"/>
  <c r="R929" i="1" s="1"/>
  <c r="AA930" i="1" l="1"/>
  <c r="Z930" i="1"/>
  <c r="S929" i="1"/>
  <c r="Y928" i="1"/>
  <c r="H929" i="1"/>
  <c r="A930" i="1"/>
  <c r="Q930" i="1" s="1"/>
  <c r="R930" i="1" s="1"/>
  <c r="T932" i="1"/>
  <c r="Z931" i="1" l="1"/>
  <c r="AA931" i="1"/>
  <c r="S930" i="1"/>
  <c r="Y929" i="1"/>
  <c r="H930" i="1"/>
  <c r="T933" i="1"/>
  <c r="A931" i="1"/>
  <c r="Q931" i="1" s="1"/>
  <c r="R931" i="1" s="1"/>
  <c r="AA932" i="1" l="1"/>
  <c r="Z932" i="1"/>
  <c r="Y930" i="1"/>
  <c r="S931" i="1"/>
  <c r="H931" i="1"/>
  <c r="T934" i="1"/>
  <c r="A932" i="1"/>
  <c r="Q932" i="1" s="1"/>
  <c r="R932" i="1" s="1"/>
  <c r="AA933" i="1" l="1"/>
  <c r="Z933" i="1"/>
  <c r="S932" i="1"/>
  <c r="Y931" i="1"/>
  <c r="H932" i="1"/>
  <c r="A933" i="1"/>
  <c r="Q933" i="1" s="1"/>
  <c r="R933" i="1" s="1"/>
  <c r="T935" i="1"/>
  <c r="Z934" i="1" l="1"/>
  <c r="AA934" i="1"/>
  <c r="S933" i="1"/>
  <c r="Y932" i="1"/>
  <c r="H933" i="1"/>
  <c r="T936" i="1"/>
  <c r="A934" i="1"/>
  <c r="Q934" i="1" s="1"/>
  <c r="R934" i="1" s="1"/>
  <c r="AA935" i="1" l="1"/>
  <c r="Z935" i="1"/>
  <c r="S934" i="1"/>
  <c r="Y933" i="1"/>
  <c r="H934" i="1"/>
  <c r="A935" i="1"/>
  <c r="Q935" i="1" s="1"/>
  <c r="R935" i="1" s="1"/>
  <c r="T937" i="1"/>
  <c r="Z936" i="1" l="1"/>
  <c r="AA936" i="1"/>
  <c r="S935" i="1"/>
  <c r="Y934" i="1"/>
  <c r="H935" i="1"/>
  <c r="A936" i="1"/>
  <c r="Q936" i="1" s="1"/>
  <c r="R936" i="1" s="1"/>
  <c r="T938" i="1"/>
  <c r="AA937" i="1" l="1"/>
  <c r="Z937" i="1"/>
  <c r="S936" i="1"/>
  <c r="Y935" i="1"/>
  <c r="H936" i="1"/>
  <c r="T939" i="1"/>
  <c r="A937" i="1"/>
  <c r="Q937" i="1" s="1"/>
  <c r="R937" i="1" s="1"/>
  <c r="Z938" i="1" l="1"/>
  <c r="AA938" i="1"/>
  <c r="S937" i="1"/>
  <c r="Y936" i="1"/>
  <c r="H937" i="1"/>
  <c r="A938" i="1"/>
  <c r="Q938" i="1" s="1"/>
  <c r="R938" i="1" s="1"/>
  <c r="T940" i="1"/>
  <c r="AA939" i="1" l="1"/>
  <c r="Z939" i="1"/>
  <c r="S938" i="1"/>
  <c r="Y937" i="1"/>
  <c r="H938" i="1"/>
  <c r="T941" i="1"/>
  <c r="A939" i="1"/>
  <c r="Q939" i="1" s="1"/>
  <c r="R939" i="1" s="1"/>
  <c r="Z940" i="1" l="1"/>
  <c r="AA940" i="1"/>
  <c r="S939" i="1"/>
  <c r="Y938" i="1"/>
  <c r="H939" i="1"/>
  <c r="A940" i="1"/>
  <c r="Q940" i="1" s="1"/>
  <c r="R940" i="1" s="1"/>
  <c r="T942" i="1"/>
  <c r="AA941" i="1" l="1"/>
  <c r="Z941" i="1"/>
  <c r="S940" i="1"/>
  <c r="Y939" i="1"/>
  <c r="H940" i="1"/>
  <c r="T943" i="1"/>
  <c r="A941" i="1"/>
  <c r="Q941" i="1" s="1"/>
  <c r="R941" i="1" s="1"/>
  <c r="Z942" i="1" l="1"/>
  <c r="AA942" i="1"/>
  <c r="S941" i="1"/>
  <c r="Y940" i="1"/>
  <c r="H941" i="1"/>
  <c r="A942" i="1"/>
  <c r="Q942" i="1" s="1"/>
  <c r="R942" i="1" s="1"/>
  <c r="T944" i="1"/>
  <c r="AA943" i="1" l="1"/>
  <c r="Z943" i="1"/>
  <c r="S942" i="1"/>
  <c r="Y941" i="1"/>
  <c r="H942" i="1"/>
  <c r="A943" i="1"/>
  <c r="Q943" i="1" s="1"/>
  <c r="R943" i="1" s="1"/>
  <c r="T945" i="1"/>
  <c r="Z944" i="1" l="1"/>
  <c r="AA944" i="1"/>
  <c r="S943" i="1"/>
  <c r="Y942" i="1"/>
  <c r="H943" i="1"/>
  <c r="T946" i="1"/>
  <c r="A944" i="1"/>
  <c r="Q944" i="1" s="1"/>
  <c r="R944" i="1" s="1"/>
  <c r="AA945" i="1" l="1"/>
  <c r="Z945" i="1"/>
  <c r="S944" i="1"/>
  <c r="Y943" i="1"/>
  <c r="H944" i="1"/>
  <c r="T947" i="1"/>
  <c r="A945" i="1"/>
  <c r="Q945" i="1" s="1"/>
  <c r="R945" i="1" s="1"/>
  <c r="Z946" i="1" l="1"/>
  <c r="AA946" i="1"/>
  <c r="S945" i="1"/>
  <c r="Y944" i="1"/>
  <c r="H945" i="1"/>
  <c r="T948" i="1"/>
  <c r="A946" i="1"/>
  <c r="Q946" i="1" s="1"/>
  <c r="R946" i="1" s="1"/>
  <c r="AA947" i="1" l="1"/>
  <c r="Z947" i="1"/>
  <c r="S946" i="1"/>
  <c r="Y945" i="1"/>
  <c r="H946" i="1"/>
  <c r="T949" i="1"/>
  <c r="A947" i="1"/>
  <c r="Q947" i="1" s="1"/>
  <c r="R947" i="1" s="1"/>
  <c r="AA948" i="1" l="1"/>
  <c r="Z948" i="1"/>
  <c r="S947" i="1"/>
  <c r="Y946" i="1"/>
  <c r="H947" i="1"/>
  <c r="A948" i="1"/>
  <c r="Q948" i="1" s="1"/>
  <c r="R948" i="1" s="1"/>
  <c r="T950" i="1"/>
  <c r="Z949" i="1" l="1"/>
  <c r="AA949" i="1"/>
  <c r="Y947" i="1"/>
  <c r="S948" i="1"/>
  <c r="H948" i="1"/>
  <c r="A949" i="1"/>
  <c r="Q949" i="1" s="1"/>
  <c r="R949" i="1" s="1"/>
  <c r="T951" i="1"/>
  <c r="AA950" i="1" l="1"/>
  <c r="Z950" i="1"/>
  <c r="S949" i="1"/>
  <c r="Y948" i="1"/>
  <c r="H949" i="1"/>
  <c r="T952" i="1"/>
  <c r="A950" i="1"/>
  <c r="Q950" i="1" s="1"/>
  <c r="R950" i="1" s="1"/>
  <c r="Z951" i="1" l="1"/>
  <c r="AA951" i="1"/>
  <c r="S950" i="1"/>
  <c r="Y949" i="1"/>
  <c r="H950" i="1"/>
  <c r="T953" i="1"/>
  <c r="A951" i="1"/>
  <c r="Q951" i="1" s="1"/>
  <c r="R951" i="1" s="1"/>
  <c r="Z952" i="1" l="1"/>
  <c r="AA952" i="1"/>
  <c r="S951" i="1"/>
  <c r="Y950" i="1"/>
  <c r="H951" i="1"/>
  <c r="A952" i="1"/>
  <c r="Q952" i="1" s="1"/>
  <c r="T954" i="1"/>
  <c r="R952" i="1" l="1"/>
  <c r="AA953" i="1"/>
  <c r="Z953" i="1"/>
  <c r="Y951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S956" i="1"/>
  <c r="S955" i="1"/>
  <c r="H956" i="1"/>
  <c r="T959" i="1"/>
  <c r="A957" i="1"/>
  <c r="Q957" i="1" s="1"/>
  <c r="R957" i="1" s="1"/>
  <c r="Z958" i="1" l="1"/>
  <c r="AA958" i="1"/>
  <c r="S957" i="1"/>
  <c r="H957" i="1"/>
  <c r="A958" i="1"/>
  <c r="Q958" i="1" s="1"/>
  <c r="R958" i="1" s="1"/>
  <c r="T960" i="1"/>
  <c r="AA959" i="1" l="1"/>
  <c r="Z959" i="1"/>
  <c r="S958" i="1"/>
  <c r="Y957" i="1"/>
  <c r="H958" i="1"/>
  <c r="T961" i="1"/>
  <c r="A959" i="1"/>
  <c r="Q959" i="1" s="1"/>
  <c r="R959" i="1" s="1"/>
  <c r="Z960" i="1" l="1"/>
  <c r="AA960" i="1"/>
  <c r="S959" i="1"/>
  <c r="H959" i="1"/>
  <c r="T962" i="1"/>
  <c r="A960" i="1"/>
  <c r="Q960" i="1" s="1"/>
  <c r="R960" i="1" s="1"/>
  <c r="AA961" i="1" l="1"/>
  <c r="Z961" i="1"/>
  <c r="S960" i="1"/>
  <c r="Y959" i="1"/>
  <c r="H960" i="1"/>
  <c r="A961" i="1"/>
  <c r="Q961" i="1" s="1"/>
  <c r="R961" i="1" s="1"/>
  <c r="T963" i="1"/>
  <c r="Z962" i="1" l="1"/>
  <c r="AA962" i="1"/>
  <c r="AA963" i="1" s="1"/>
  <c r="S961" i="1"/>
  <c r="Y960" i="1"/>
  <c r="H961" i="1"/>
  <c r="T964" i="1"/>
  <c r="A962" i="1"/>
  <c r="Q962" i="1" s="1"/>
  <c r="R962" i="1" s="1"/>
  <c r="Z963" i="1" l="1"/>
  <c r="S962" i="1"/>
  <c r="Y961" i="1"/>
  <c r="H962" i="1"/>
  <c r="T965" i="1"/>
  <c r="A963" i="1"/>
  <c r="Q963" i="1" s="1"/>
  <c r="R963" i="1" s="1"/>
  <c r="AA964" i="1" l="1"/>
  <c r="Z964" i="1"/>
  <c r="S963" i="1"/>
  <c r="Y962" i="1"/>
  <c r="H963" i="1"/>
  <c r="T966" i="1"/>
  <c r="A964" i="1"/>
  <c r="Q964" i="1" s="1"/>
  <c r="R964" i="1" s="1"/>
  <c r="Z965" i="1" l="1"/>
  <c r="AA965" i="1"/>
  <c r="S964" i="1"/>
  <c r="Y963" i="1"/>
  <c r="H964" i="1"/>
  <c r="T967" i="1"/>
  <c r="A965" i="1"/>
  <c r="Q965" i="1" s="1"/>
  <c r="R965" i="1" s="1"/>
  <c r="AA966" i="1" l="1"/>
  <c r="Z966" i="1"/>
  <c r="S965" i="1"/>
  <c r="Y964" i="1"/>
  <c r="H965" i="1"/>
  <c r="A966" i="1"/>
  <c r="Q966" i="1" s="1"/>
  <c r="R966" i="1" s="1"/>
  <c r="T968" i="1"/>
  <c r="Z967" i="1" l="1"/>
  <c r="AA967" i="1"/>
  <c r="S966" i="1"/>
  <c r="Y965" i="1"/>
  <c r="H966" i="1"/>
  <c r="T969" i="1"/>
  <c r="A967" i="1"/>
  <c r="Q967" i="1" s="1"/>
  <c r="R967" i="1" s="1"/>
  <c r="AA968" i="1" l="1"/>
  <c r="Z968" i="1"/>
  <c r="S967" i="1"/>
  <c r="Y966" i="1"/>
  <c r="H967" i="1"/>
  <c r="A968" i="1"/>
  <c r="Q968" i="1" s="1"/>
  <c r="R968" i="1" s="1"/>
  <c r="T970" i="1"/>
  <c r="Z969" i="1" l="1"/>
  <c r="AA969" i="1"/>
  <c r="S968" i="1"/>
  <c r="Y967" i="1"/>
  <c r="H968" i="1"/>
  <c r="A969" i="1"/>
  <c r="Q969" i="1" s="1"/>
  <c r="R969" i="1" s="1"/>
  <c r="T971" i="1"/>
  <c r="AA970" i="1" l="1"/>
  <c r="Z970" i="1"/>
  <c r="S969" i="1"/>
  <c r="Y968" i="1"/>
  <c r="H969" i="1"/>
  <c r="T972" i="1"/>
  <c r="A970" i="1"/>
  <c r="Q970" i="1" s="1"/>
  <c r="R970" i="1" s="1"/>
  <c r="Z971" i="1" l="1"/>
  <c r="AA971" i="1"/>
  <c r="S970" i="1"/>
  <c r="Y969" i="1"/>
  <c r="H970" i="1"/>
  <c r="T973" i="1"/>
  <c r="A971" i="1"/>
  <c r="Q971" i="1" s="1"/>
  <c r="R971" i="1" s="1"/>
  <c r="AA972" i="1" l="1"/>
  <c r="Z972" i="1"/>
  <c r="Z973" i="1" s="1"/>
  <c r="S971" i="1"/>
  <c r="Y970" i="1"/>
  <c r="H971" i="1"/>
  <c r="T974" i="1"/>
  <c r="A972" i="1"/>
  <c r="Q972" i="1" s="1"/>
  <c r="R972" i="1" s="1"/>
  <c r="AA973" i="1" l="1"/>
  <c r="S972" i="1"/>
  <c r="Y971" i="1"/>
  <c r="H972" i="1"/>
  <c r="T975" i="1"/>
  <c r="A973" i="1"/>
  <c r="Q973" i="1" s="1"/>
  <c r="R973" i="1" s="1"/>
  <c r="Z974" i="1" l="1"/>
  <c r="AA974" i="1"/>
  <c r="S973" i="1"/>
  <c r="Y972" i="1"/>
  <c r="H973" i="1"/>
  <c r="A974" i="1"/>
  <c r="Q974" i="1" s="1"/>
  <c r="R974" i="1" s="1"/>
  <c r="T976" i="1"/>
  <c r="Z975" i="1" l="1"/>
  <c r="AA975" i="1"/>
  <c r="S974" i="1"/>
  <c r="Y973" i="1"/>
  <c r="H974" i="1"/>
  <c r="T977" i="1"/>
  <c r="A975" i="1"/>
  <c r="Q975" i="1" s="1"/>
  <c r="R975" i="1" s="1"/>
  <c r="AA976" i="1" l="1"/>
  <c r="Z976" i="1"/>
  <c r="S975" i="1"/>
  <c r="Y974" i="1"/>
  <c r="H975" i="1"/>
  <c r="T978" i="1"/>
  <c r="A976" i="1"/>
  <c r="Q976" i="1" s="1"/>
  <c r="R976" i="1" s="1"/>
  <c r="Z977" i="1" l="1"/>
  <c r="AA977" i="1"/>
  <c r="S976" i="1"/>
  <c r="Y975" i="1"/>
  <c r="H976" i="1"/>
  <c r="A977" i="1"/>
  <c r="Q977" i="1" s="1"/>
  <c r="R977" i="1" s="1"/>
  <c r="T979" i="1"/>
  <c r="AA978" i="1" l="1"/>
  <c r="Z978" i="1"/>
  <c r="S977" i="1"/>
  <c r="Y976" i="1"/>
  <c r="H977" i="1"/>
  <c r="A978" i="1"/>
  <c r="Q978" i="1" s="1"/>
  <c r="R978" i="1" s="1"/>
  <c r="T980" i="1"/>
  <c r="Z979" i="1" l="1"/>
  <c r="AA979" i="1"/>
  <c r="S978" i="1"/>
  <c r="Y977" i="1"/>
  <c r="H978" i="1"/>
  <c r="T981" i="1"/>
  <c r="A979" i="1"/>
  <c r="Q979" i="1" s="1"/>
  <c r="R979" i="1" s="1"/>
  <c r="AA980" i="1" l="1"/>
  <c r="Z980" i="1"/>
  <c r="S979" i="1"/>
  <c r="Y978" i="1"/>
  <c r="H979" i="1"/>
  <c r="T982" i="1"/>
  <c r="A980" i="1"/>
  <c r="Q980" i="1" s="1"/>
  <c r="R980" i="1" s="1"/>
  <c r="Z981" i="1" l="1"/>
  <c r="AA981" i="1"/>
  <c r="S980" i="1"/>
  <c r="Y979" i="1"/>
  <c r="H980" i="1"/>
  <c r="A981" i="1"/>
  <c r="Q981" i="1" s="1"/>
  <c r="R981" i="1" s="1"/>
  <c r="T983" i="1"/>
  <c r="AA982" i="1" l="1"/>
  <c r="Z982" i="1"/>
  <c r="S981" i="1"/>
  <c r="Y980" i="1"/>
  <c r="H981" i="1"/>
  <c r="T984" i="1"/>
  <c r="A982" i="1"/>
  <c r="Q982" i="1" s="1"/>
  <c r="R982" i="1" l="1"/>
  <c r="Z983" i="1"/>
  <c r="AA983" i="1"/>
  <c r="Y981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AA987" i="1" l="1"/>
  <c r="Z987" i="1"/>
  <c r="S986" i="1"/>
  <c r="S985" i="1"/>
  <c r="H986" i="1"/>
  <c r="A987" i="1"/>
  <c r="Q987" i="1" s="1"/>
  <c r="R987" i="1" s="1"/>
  <c r="T989" i="1"/>
  <c r="Z988" i="1" l="1"/>
  <c r="AA988" i="1"/>
  <c r="S987" i="1"/>
  <c r="H987" i="1"/>
  <c r="T990" i="1"/>
  <c r="A988" i="1"/>
  <c r="Q988" i="1" s="1"/>
  <c r="R988" i="1" s="1"/>
  <c r="AA989" i="1" l="1"/>
  <c r="Z989" i="1"/>
  <c r="S988" i="1"/>
  <c r="Y987" i="1"/>
  <c r="H988" i="1"/>
  <c r="A989" i="1"/>
  <c r="Q989" i="1" s="1"/>
  <c r="R989" i="1" s="1"/>
  <c r="T991" i="1"/>
  <c r="AA990" i="1" l="1"/>
  <c r="Z990" i="1"/>
  <c r="S989" i="1"/>
  <c r="H989" i="1"/>
  <c r="T992" i="1"/>
  <c r="A990" i="1"/>
  <c r="Q990" i="1" s="1"/>
  <c r="R990" i="1" s="1"/>
  <c r="Z991" i="1" l="1"/>
  <c r="AA991" i="1"/>
  <c r="S990" i="1"/>
  <c r="Y989" i="1"/>
  <c r="H990" i="1"/>
  <c r="A991" i="1"/>
  <c r="Q991" i="1" s="1"/>
  <c r="R991" i="1" s="1"/>
  <c r="T993" i="1"/>
  <c r="AA992" i="1" l="1"/>
  <c r="Z992" i="1"/>
  <c r="S991" i="1"/>
  <c r="Y990" i="1"/>
  <c r="H991" i="1"/>
  <c r="T994" i="1"/>
  <c r="A992" i="1"/>
  <c r="Q992" i="1" s="1"/>
  <c r="R992" i="1" s="1"/>
  <c r="Z993" i="1" l="1"/>
  <c r="AA993" i="1"/>
  <c r="Y991" i="1"/>
  <c r="S992" i="1"/>
  <c r="H992" i="1"/>
  <c r="A993" i="1"/>
  <c r="Q993" i="1" s="1"/>
  <c r="R993" i="1" s="1"/>
  <c r="T995" i="1"/>
  <c r="AA994" i="1" l="1"/>
  <c r="Z994" i="1"/>
  <c r="S993" i="1"/>
  <c r="Y992" i="1"/>
  <c r="H993" i="1"/>
  <c r="T996" i="1"/>
  <c r="A994" i="1"/>
  <c r="Q994" i="1" s="1"/>
  <c r="R994" i="1" s="1"/>
  <c r="Z995" i="1" l="1"/>
  <c r="AA995" i="1"/>
  <c r="S994" i="1"/>
  <c r="Y993" i="1"/>
  <c r="H994" i="1"/>
  <c r="A995" i="1"/>
  <c r="Q995" i="1" s="1"/>
  <c r="R995" i="1" s="1"/>
  <c r="T997" i="1"/>
  <c r="AA996" i="1" l="1"/>
  <c r="Z996" i="1"/>
  <c r="Y994" i="1"/>
  <c r="S995" i="1"/>
  <c r="H995" i="1"/>
  <c r="T998" i="1"/>
  <c r="A996" i="1"/>
  <c r="Q996" i="1" s="1"/>
  <c r="R996" i="1" s="1"/>
  <c r="Z997" i="1" l="1"/>
  <c r="AA997" i="1"/>
  <c r="S996" i="1"/>
  <c r="Y995" i="1"/>
  <c r="H996" i="1"/>
  <c r="T999" i="1"/>
  <c r="A997" i="1"/>
  <c r="Q997" i="1" s="1"/>
  <c r="R997" i="1" s="1"/>
  <c r="Z998" i="1" l="1"/>
  <c r="AA998" i="1"/>
  <c r="S997" i="1"/>
  <c r="Y996" i="1"/>
  <c r="H997" i="1"/>
  <c r="A998" i="1"/>
  <c r="Q998" i="1" s="1"/>
  <c r="R998" i="1" s="1"/>
  <c r="T1000" i="1"/>
  <c r="AA999" i="1" l="1"/>
  <c r="Z999" i="1"/>
  <c r="S998" i="1"/>
  <c r="Y997" i="1"/>
  <c r="H998" i="1"/>
  <c r="A999" i="1"/>
  <c r="Q999" i="1" s="1"/>
  <c r="R999" i="1" s="1"/>
  <c r="T1001" i="1"/>
  <c r="Z1000" i="1" l="1"/>
  <c r="AA1000" i="1"/>
  <c r="S999" i="1"/>
  <c r="Y998" i="1"/>
  <c r="H999" i="1"/>
  <c r="T1002" i="1"/>
  <c r="A1000" i="1"/>
  <c r="Q1000" i="1" s="1"/>
  <c r="R1000" i="1" s="1"/>
  <c r="AA1001" i="1" l="1"/>
  <c r="Z1001" i="1"/>
  <c r="S1000" i="1"/>
  <c r="Y999" i="1"/>
  <c r="H1000" i="1"/>
  <c r="T1003" i="1"/>
  <c r="A1001" i="1"/>
  <c r="Q1001" i="1" s="1"/>
  <c r="R1001" i="1" s="1"/>
  <c r="Z1002" i="1" l="1"/>
  <c r="AA1002" i="1"/>
  <c r="S1001" i="1"/>
  <c r="Y1000" i="1"/>
  <c r="H1001" i="1"/>
  <c r="A1002" i="1"/>
  <c r="Q1002" i="1" s="1"/>
  <c r="R1002" i="1" s="1"/>
  <c r="T1004" i="1"/>
  <c r="AA1003" i="1" l="1"/>
  <c r="Z1003" i="1"/>
  <c r="S1002" i="1"/>
  <c r="Y1001" i="1"/>
  <c r="H1002" i="1"/>
  <c r="A1003" i="1"/>
  <c r="Q1003" i="1" s="1"/>
  <c r="R1003" i="1" s="1"/>
  <c r="T1005" i="1"/>
  <c r="AA1004" i="1" l="1"/>
  <c r="Z1004" i="1"/>
  <c r="Y1002" i="1"/>
  <c r="S1003" i="1"/>
  <c r="H1003" i="1"/>
  <c r="A1004" i="1"/>
  <c r="Q1004" i="1" s="1"/>
  <c r="R1004" i="1" s="1"/>
  <c r="T1006" i="1"/>
  <c r="Z1005" i="1" l="1"/>
  <c r="AA1005" i="1"/>
  <c r="S1004" i="1"/>
  <c r="Y1003" i="1"/>
  <c r="H1004" i="1"/>
  <c r="A1005" i="1"/>
  <c r="Q1005" i="1" s="1"/>
  <c r="R1005" i="1" s="1"/>
  <c r="T1007" i="1"/>
  <c r="AA1006" i="1" l="1"/>
  <c r="Z1006" i="1"/>
  <c r="S1005" i="1"/>
  <c r="Y1004" i="1"/>
  <c r="H1005" i="1"/>
  <c r="A1006" i="1"/>
  <c r="Q1006" i="1" s="1"/>
  <c r="R1006" i="1" s="1"/>
  <c r="T1008" i="1"/>
  <c r="Z1007" i="1" l="1"/>
  <c r="AA1007" i="1"/>
  <c r="S1006" i="1"/>
  <c r="Y1005" i="1"/>
  <c r="H1006" i="1"/>
  <c r="A1007" i="1"/>
  <c r="Q1007" i="1" s="1"/>
  <c r="R1007" i="1" s="1"/>
  <c r="T1009" i="1"/>
  <c r="AA1008" i="1" l="1"/>
  <c r="AA1009" i="1" s="1"/>
  <c r="Z1008" i="1"/>
  <c r="Y1006" i="1"/>
  <c r="S1007" i="1"/>
  <c r="H1007" i="1"/>
  <c r="T1010" i="1"/>
  <c r="A1008" i="1"/>
  <c r="Q1008" i="1" s="1"/>
  <c r="R1008" i="1" s="1"/>
  <c r="Z1009" i="1" l="1"/>
  <c r="S1008" i="1"/>
  <c r="Y1007" i="1"/>
  <c r="H1008" i="1"/>
  <c r="A1009" i="1"/>
  <c r="Q1009" i="1" s="1"/>
  <c r="R1009" i="1" s="1"/>
  <c r="T1011" i="1"/>
  <c r="Z1010" i="1" l="1"/>
  <c r="AA1010" i="1"/>
  <c r="S1009" i="1"/>
  <c r="Y1008" i="1"/>
  <c r="H1009" i="1"/>
  <c r="T1012" i="1"/>
  <c r="A1010" i="1"/>
  <c r="Q1010" i="1" s="1"/>
  <c r="R1010" i="1" s="1"/>
  <c r="AA1011" i="1" l="1"/>
  <c r="Z1011" i="1"/>
  <c r="S1010" i="1"/>
  <c r="Y1009" i="1"/>
  <c r="H1010" i="1"/>
  <c r="T1013" i="1"/>
  <c r="A1011" i="1"/>
  <c r="Q1011" i="1" s="1"/>
  <c r="R1011" i="1" s="1"/>
  <c r="Z1012" i="1" l="1"/>
  <c r="AA1012" i="1"/>
  <c r="S1011" i="1"/>
  <c r="Y1010" i="1"/>
  <c r="H1011" i="1"/>
  <c r="A1012" i="1"/>
  <c r="Q1012" i="1" s="1"/>
  <c r="R1012" i="1" s="1"/>
  <c r="T1014" i="1"/>
  <c r="Z1013" i="1" l="1"/>
  <c r="AA1013" i="1"/>
  <c r="S1012" i="1"/>
  <c r="Y1011" i="1"/>
  <c r="H1012" i="1"/>
  <c r="T1015" i="1"/>
  <c r="A1013" i="1"/>
  <c r="Q1013" i="1" s="1"/>
  <c r="AA1014" i="1" l="1"/>
  <c r="Z1014" i="1"/>
  <c r="R1013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AA1018" i="1" l="1"/>
  <c r="Z1018" i="1"/>
  <c r="S1017" i="1"/>
  <c r="H1017" i="1"/>
  <c r="T1020" i="1"/>
  <c r="A1018" i="1"/>
  <c r="Q1018" i="1" s="1"/>
  <c r="R1018" i="1" s="1"/>
  <c r="Z1019" i="1" l="1"/>
  <c r="AA1019" i="1"/>
  <c r="S1018" i="1"/>
  <c r="H1018" i="1"/>
  <c r="T1021" i="1"/>
  <c r="A1019" i="1"/>
  <c r="Q1019" i="1" s="1"/>
  <c r="R1019" i="1" s="1"/>
  <c r="AA1020" i="1" l="1"/>
  <c r="Z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Z1027" i="1" l="1"/>
  <c r="AA1027" i="1"/>
  <c r="Y1025" i="1"/>
  <c r="S1026" i="1"/>
  <c r="H1026" i="1"/>
  <c r="T1029" i="1"/>
  <c r="A1027" i="1"/>
  <c r="Q1027" i="1" s="1"/>
  <c r="R1027" i="1" s="1"/>
  <c r="AA1028" i="1" l="1"/>
  <c r="Z1028" i="1"/>
  <c r="S1027" i="1"/>
  <c r="Y1026" i="1"/>
  <c r="H1027" i="1"/>
  <c r="T1030" i="1"/>
  <c r="A1028" i="1"/>
  <c r="Q1028" i="1" s="1"/>
  <c r="R1028" i="1" s="1"/>
  <c r="Z1029" i="1" l="1"/>
  <c r="AA1029" i="1"/>
  <c r="S1028" i="1"/>
  <c r="Y1027" i="1"/>
  <c r="H1028" i="1"/>
  <c r="A1029" i="1"/>
  <c r="Q1029" i="1" s="1"/>
  <c r="R1029" i="1" s="1"/>
  <c r="T1031" i="1"/>
  <c r="Z1030" i="1" l="1"/>
  <c r="AA1030" i="1"/>
  <c r="S1029" i="1"/>
  <c r="Y1028" i="1"/>
  <c r="H1029" i="1"/>
  <c r="T1032" i="1"/>
  <c r="A1030" i="1"/>
  <c r="Q1030" i="1" s="1"/>
  <c r="R1030" i="1" s="1"/>
  <c r="Z1031" i="1" l="1"/>
  <c r="AA1031" i="1"/>
  <c r="S1030" i="1"/>
  <c r="Y1029" i="1"/>
  <c r="H1030" i="1"/>
  <c r="T1033" i="1"/>
  <c r="A1031" i="1"/>
  <c r="Q1031" i="1" s="1"/>
  <c r="R1031" i="1" s="1"/>
  <c r="AA1032" i="1" l="1"/>
  <c r="Z1032" i="1"/>
  <c r="S1031" i="1"/>
  <c r="Y1030" i="1"/>
  <c r="H1031" i="1"/>
  <c r="A1032" i="1"/>
  <c r="Q1032" i="1" s="1"/>
  <c r="R1032" i="1" s="1"/>
  <c r="T1034" i="1"/>
  <c r="Z1033" i="1" l="1"/>
  <c r="AA1033" i="1"/>
  <c r="S1032" i="1"/>
  <c r="Y1031" i="1"/>
  <c r="H1032" i="1"/>
  <c r="T1035" i="1"/>
  <c r="A1033" i="1"/>
  <c r="Q1033" i="1" s="1"/>
  <c r="R1033" i="1" s="1"/>
  <c r="AA1034" i="1" l="1"/>
  <c r="Z1034" i="1"/>
  <c r="S1033" i="1"/>
  <c r="Y1032" i="1"/>
  <c r="H1033" i="1"/>
  <c r="A1034" i="1"/>
  <c r="Q1034" i="1" s="1"/>
  <c r="R1034" i="1" s="1"/>
  <c r="T1036" i="1"/>
  <c r="Z1035" i="1" l="1"/>
  <c r="AA1035" i="1"/>
  <c r="S1034" i="1"/>
  <c r="Y1033" i="1"/>
  <c r="H1034" i="1"/>
  <c r="T1037" i="1"/>
  <c r="A1035" i="1"/>
  <c r="Q1035" i="1" s="1"/>
  <c r="R1035" i="1" s="1"/>
  <c r="AA1036" i="1" l="1"/>
  <c r="Z1036" i="1"/>
  <c r="S1035" i="1"/>
  <c r="Y1034" i="1"/>
  <c r="H1035" i="1"/>
  <c r="T1038" i="1"/>
  <c r="A1036" i="1"/>
  <c r="Q1036" i="1" s="1"/>
  <c r="R1036" i="1" s="1"/>
  <c r="Z1037" i="1" l="1"/>
  <c r="AA1037" i="1"/>
  <c r="S1036" i="1"/>
  <c r="Y1035" i="1"/>
  <c r="H1036" i="1"/>
  <c r="A1037" i="1"/>
  <c r="Q1037" i="1" s="1"/>
  <c r="R1037" i="1" s="1"/>
  <c r="T1039" i="1"/>
  <c r="AA1038" i="1" l="1"/>
  <c r="Z1038" i="1"/>
  <c r="S1037" i="1"/>
  <c r="Y1036" i="1"/>
  <c r="H1037" i="1"/>
  <c r="T1040" i="1"/>
  <c r="A1038" i="1"/>
  <c r="Q1038" i="1" s="1"/>
  <c r="R1038" i="1" s="1"/>
  <c r="Z1039" i="1" l="1"/>
  <c r="AA1039" i="1"/>
  <c r="S1038" i="1"/>
  <c r="Y1037" i="1"/>
  <c r="H1038" i="1"/>
  <c r="A1039" i="1"/>
  <c r="Q1039" i="1" s="1"/>
  <c r="R1039" i="1" s="1"/>
  <c r="T1041" i="1"/>
  <c r="AA1040" i="1" l="1"/>
  <c r="Z1040" i="1"/>
  <c r="S1039" i="1"/>
  <c r="Y1038" i="1"/>
  <c r="H1039" i="1"/>
  <c r="T1042" i="1"/>
  <c r="A1040" i="1"/>
  <c r="Q1040" i="1" s="1"/>
  <c r="R1040" i="1" s="1"/>
  <c r="Z1041" i="1" l="1"/>
  <c r="AA1041" i="1"/>
  <c r="S1040" i="1"/>
  <c r="Y1039" i="1"/>
  <c r="H1040" i="1"/>
  <c r="T1043" i="1"/>
  <c r="A1041" i="1"/>
  <c r="Q1041" i="1" s="1"/>
  <c r="R1041" i="1" s="1"/>
  <c r="AA1042" i="1" l="1"/>
  <c r="Z1042" i="1"/>
  <c r="S1041" i="1"/>
  <c r="Y1040" i="1"/>
  <c r="H1041" i="1"/>
  <c r="A1042" i="1"/>
  <c r="Q1042" i="1" s="1"/>
  <c r="R1042" i="1" s="1"/>
  <c r="T1044" i="1"/>
  <c r="Z1043" i="1" l="1"/>
  <c r="AA1043" i="1"/>
  <c r="Y1041" i="1"/>
  <c r="S1042" i="1"/>
  <c r="H1042" i="1"/>
  <c r="T1045" i="1"/>
  <c r="A1043" i="1"/>
  <c r="Q1043" i="1" s="1"/>
  <c r="R1043" i="1" l="1"/>
  <c r="AA1044" i="1"/>
  <c r="Z1044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Z1047" i="1" l="1"/>
  <c r="AA1047" i="1"/>
  <c r="H1046" i="1"/>
  <c r="S1046" i="1"/>
  <c r="T1049" i="1"/>
  <c r="A1047" i="1"/>
  <c r="Q1047" i="1" s="1"/>
  <c r="R1047" i="1" s="1"/>
  <c r="AA1048" i="1" l="1"/>
  <c r="Z1048" i="1"/>
  <c r="S1047" i="1"/>
  <c r="H1047" i="1"/>
  <c r="Y1046" i="1"/>
  <c r="T1050" i="1"/>
  <c r="A1048" i="1"/>
  <c r="Q1048" i="1" s="1"/>
  <c r="R1048" i="1" s="1"/>
  <c r="Z1049" i="1" l="1"/>
  <c r="AA1049" i="1"/>
  <c r="S1048" i="1"/>
  <c r="Y1047" i="1"/>
  <c r="H1048" i="1"/>
  <c r="T1051" i="1"/>
  <c r="A1049" i="1"/>
  <c r="Q1049" i="1" s="1"/>
  <c r="R1049" i="1" s="1"/>
  <c r="AA1050" i="1" l="1"/>
  <c r="Z1050" i="1"/>
  <c r="S1049" i="1"/>
  <c r="H1049" i="1"/>
  <c r="T1052" i="1"/>
  <c r="A1050" i="1"/>
  <c r="Q1050" i="1" s="1"/>
  <c r="R1050" i="1" s="1"/>
  <c r="AA1051" i="1" l="1"/>
  <c r="Z1051" i="1"/>
  <c r="S1050" i="1"/>
  <c r="H1050" i="1"/>
  <c r="A1051" i="1"/>
  <c r="Q1051" i="1" s="1"/>
  <c r="R1051" i="1" s="1"/>
  <c r="T1053" i="1"/>
  <c r="Z1052" i="1" l="1"/>
  <c r="AA1052" i="1"/>
  <c r="S1051" i="1"/>
  <c r="Y1050" i="1"/>
  <c r="H1051" i="1"/>
  <c r="T1054" i="1"/>
  <c r="A1052" i="1"/>
  <c r="Q1052" i="1" s="1"/>
  <c r="R1052" i="1" s="1"/>
  <c r="AA1053" i="1" l="1"/>
  <c r="Z1053" i="1"/>
  <c r="S1052" i="1"/>
  <c r="Y1051" i="1"/>
  <c r="H1052" i="1"/>
  <c r="A1053" i="1"/>
  <c r="Q1053" i="1" s="1"/>
  <c r="R1053" i="1" s="1"/>
  <c r="T1055" i="1"/>
  <c r="Z1054" i="1" l="1"/>
  <c r="AA1054" i="1"/>
  <c r="S1053" i="1"/>
  <c r="Y1052" i="1"/>
  <c r="H1053" i="1"/>
  <c r="T1056" i="1"/>
  <c r="A1054" i="1"/>
  <c r="Q1054" i="1" s="1"/>
  <c r="R1054" i="1" s="1"/>
  <c r="AA1055" i="1" l="1"/>
  <c r="Z1055" i="1"/>
  <c r="S1054" i="1"/>
  <c r="Y1053" i="1"/>
  <c r="H1054" i="1"/>
  <c r="A1055" i="1"/>
  <c r="Q1055" i="1" s="1"/>
  <c r="R1055" i="1" s="1"/>
  <c r="T1057" i="1"/>
  <c r="Z1056" i="1" l="1"/>
  <c r="AA1056" i="1"/>
  <c r="S1055" i="1"/>
  <c r="Y1054" i="1"/>
  <c r="H1055" i="1"/>
  <c r="T1058" i="1"/>
  <c r="A1056" i="1"/>
  <c r="Q1056" i="1" s="1"/>
  <c r="R1056" i="1" s="1"/>
  <c r="AA1057" i="1" l="1"/>
  <c r="Z1057" i="1"/>
  <c r="S1056" i="1"/>
  <c r="Y1055" i="1"/>
  <c r="H1056" i="1"/>
  <c r="A1057" i="1"/>
  <c r="Q1057" i="1" s="1"/>
  <c r="R1057" i="1" s="1"/>
  <c r="T1059" i="1"/>
  <c r="Z1058" i="1" l="1"/>
  <c r="AA1058" i="1"/>
  <c r="S1057" i="1"/>
  <c r="Y1056" i="1"/>
  <c r="H1057" i="1"/>
  <c r="A1058" i="1"/>
  <c r="Q1058" i="1" s="1"/>
  <c r="R1058" i="1" s="1"/>
  <c r="T1060" i="1"/>
  <c r="AA1059" i="1" l="1"/>
  <c r="Z1059" i="1"/>
  <c r="S1058" i="1"/>
  <c r="Y1057" i="1"/>
  <c r="H1058" i="1"/>
  <c r="A1059" i="1"/>
  <c r="Q1059" i="1" s="1"/>
  <c r="R1059" i="1" s="1"/>
  <c r="T1061" i="1"/>
  <c r="Z1060" i="1" l="1"/>
  <c r="AA1060" i="1"/>
  <c r="S1059" i="1"/>
  <c r="Y1058" i="1"/>
  <c r="H1059" i="1"/>
  <c r="A1060" i="1"/>
  <c r="Q1060" i="1" s="1"/>
  <c r="R1060" i="1" s="1"/>
  <c r="T1062" i="1"/>
  <c r="AA1061" i="1" l="1"/>
  <c r="Z1061" i="1"/>
  <c r="S1060" i="1"/>
  <c r="Y1059" i="1"/>
  <c r="H1060" i="1"/>
  <c r="T1063" i="1"/>
  <c r="A1061" i="1"/>
  <c r="Q1061" i="1" s="1"/>
  <c r="R1061" i="1" s="1"/>
  <c r="Z1062" i="1" l="1"/>
  <c r="AA1062" i="1"/>
  <c r="S1061" i="1"/>
  <c r="Y1060" i="1"/>
  <c r="H1061" i="1"/>
  <c r="A1062" i="1"/>
  <c r="Q1062" i="1" s="1"/>
  <c r="R1062" i="1" s="1"/>
  <c r="T1064" i="1"/>
  <c r="AA1063" i="1" l="1"/>
  <c r="Z1063" i="1"/>
  <c r="S1062" i="1"/>
  <c r="Y1061" i="1"/>
  <c r="H1062" i="1"/>
  <c r="T1065" i="1"/>
  <c r="A1063" i="1"/>
  <c r="Q1063" i="1" s="1"/>
  <c r="R1063" i="1" s="1"/>
  <c r="Z1064" i="1" l="1"/>
  <c r="AA1064" i="1"/>
  <c r="S1063" i="1"/>
  <c r="Y1062" i="1"/>
  <c r="H1063" i="1"/>
  <c r="A1064" i="1"/>
  <c r="Q1064" i="1" s="1"/>
  <c r="R1064" i="1" s="1"/>
  <c r="T1066" i="1"/>
  <c r="Z1065" i="1" l="1"/>
  <c r="AA1065" i="1"/>
  <c r="S1064" i="1"/>
  <c r="Y1063" i="1"/>
  <c r="H1064" i="1"/>
  <c r="A1065" i="1"/>
  <c r="Q1065" i="1" s="1"/>
  <c r="R1065" i="1" s="1"/>
  <c r="T1067" i="1"/>
  <c r="AA1066" i="1" l="1"/>
  <c r="Z1066" i="1"/>
  <c r="S1065" i="1"/>
  <c r="Y1064" i="1"/>
  <c r="H1065" i="1"/>
  <c r="A1066" i="1"/>
  <c r="Q1066" i="1" s="1"/>
  <c r="R1066" i="1" s="1"/>
  <c r="T1068" i="1"/>
  <c r="Z1067" i="1" l="1"/>
  <c r="AA1067" i="1"/>
  <c r="S1066" i="1"/>
  <c r="Y1065" i="1"/>
  <c r="H1066" i="1"/>
  <c r="A1067" i="1"/>
  <c r="Q1067" i="1" s="1"/>
  <c r="R1067" i="1" s="1"/>
  <c r="T1069" i="1"/>
  <c r="AA1068" i="1" l="1"/>
  <c r="Z1068" i="1"/>
  <c r="S1067" i="1"/>
  <c r="Y1066" i="1"/>
  <c r="H1067" i="1"/>
  <c r="A1068" i="1"/>
  <c r="Q1068" i="1" s="1"/>
  <c r="R1068" i="1" s="1"/>
  <c r="T1070" i="1"/>
  <c r="Z1069" i="1" l="1"/>
  <c r="AA1069" i="1"/>
  <c r="S1068" i="1"/>
  <c r="Y1067" i="1"/>
  <c r="H1068" i="1"/>
  <c r="A1069" i="1"/>
  <c r="Q1069" i="1" s="1"/>
  <c r="R1069" i="1" s="1"/>
  <c r="T1071" i="1"/>
  <c r="AA1070" i="1" l="1"/>
  <c r="Z1070" i="1"/>
  <c r="S1069" i="1"/>
  <c r="Y1068" i="1"/>
  <c r="H1069" i="1"/>
  <c r="T1072" i="1"/>
  <c r="A1070" i="1"/>
  <c r="Q1070" i="1" s="1"/>
  <c r="R1070" i="1" s="1"/>
  <c r="Z1071" i="1" l="1"/>
  <c r="AA1071" i="1"/>
  <c r="S1070" i="1"/>
  <c r="Y1069" i="1"/>
  <c r="H1070" i="1"/>
  <c r="T1073" i="1"/>
  <c r="A1071" i="1"/>
  <c r="Q1071" i="1" s="1"/>
  <c r="R1071" i="1" s="1"/>
  <c r="AA1072" i="1" l="1"/>
  <c r="Z1072" i="1"/>
  <c r="S1071" i="1"/>
  <c r="Y1070" i="1"/>
  <c r="H1071" i="1"/>
  <c r="A1072" i="1"/>
  <c r="Q1072" i="1" s="1"/>
  <c r="R1072" i="1" s="1"/>
  <c r="T1074" i="1"/>
  <c r="Z1073" i="1" l="1"/>
  <c r="AA1073" i="1"/>
  <c r="S1072" i="1"/>
  <c r="Y1071" i="1"/>
  <c r="H1072" i="1"/>
  <c r="T1075" i="1"/>
  <c r="A1073" i="1"/>
  <c r="Q1073" i="1" s="1"/>
  <c r="R1073" i="1" s="1"/>
  <c r="AA1074" i="1" l="1"/>
  <c r="Z1074" i="1"/>
  <c r="S1073" i="1"/>
  <c r="Y1072" i="1"/>
  <c r="H1073" i="1"/>
  <c r="T1076" i="1"/>
  <c r="A1074" i="1"/>
  <c r="Q1074" i="1" s="1"/>
  <c r="R1074" i="1" s="1"/>
  <c r="Z1075" i="1" l="1"/>
  <c r="AA1075" i="1"/>
  <c r="Y1073" i="1"/>
  <c r="H1074" i="1"/>
  <c r="A1075" i="1"/>
  <c r="Q1075" i="1" s="1"/>
  <c r="R1075" i="1" s="1"/>
  <c r="T1077" i="1"/>
  <c r="AA1076" i="1" l="1"/>
  <c r="Z1076" i="1"/>
  <c r="H1075" i="1"/>
  <c r="T1078" i="1"/>
  <c r="A1076" i="1"/>
  <c r="Q1076" i="1" s="1"/>
  <c r="R1076" i="1" l="1"/>
  <c r="Z1077" i="1"/>
  <c r="AA1077" i="1"/>
  <c r="H1076" i="1"/>
  <c r="A1077" i="1"/>
  <c r="Q1077" i="1" s="1"/>
  <c r="R1077" i="1" s="1"/>
  <c r="T1079" i="1"/>
  <c r="AA1078" i="1" l="1"/>
  <c r="Z1078" i="1"/>
  <c r="S1077" i="1"/>
  <c r="H1077" i="1"/>
  <c r="A1078" i="1"/>
  <c r="Q1078" i="1" s="1"/>
  <c r="R1078" i="1" s="1"/>
  <c r="T1080" i="1"/>
  <c r="Z1079" i="1" l="1"/>
  <c r="AA1079" i="1"/>
  <c r="S1078" i="1"/>
  <c r="H1078" i="1"/>
  <c r="A1079" i="1"/>
  <c r="Q1079" i="1" s="1"/>
  <c r="R1079" i="1" s="1"/>
  <c r="T1081" i="1"/>
  <c r="AA1080" i="1" l="1"/>
  <c r="Z1080" i="1"/>
  <c r="S1079" i="1"/>
  <c r="H1079" i="1"/>
  <c r="T1082" i="1"/>
  <c r="A1080" i="1"/>
  <c r="Q1080" i="1" s="1"/>
  <c r="R1080" i="1" s="1"/>
  <c r="Z1081" i="1" l="1"/>
  <c r="AA1081" i="1"/>
  <c r="S1080" i="1"/>
  <c r="Y1079" i="1"/>
  <c r="H1080" i="1"/>
  <c r="T1083" i="1"/>
  <c r="A1081" i="1"/>
  <c r="Q1081" i="1" s="1"/>
  <c r="R1081" i="1" s="1"/>
  <c r="AA1082" i="1" l="1"/>
  <c r="Z1082" i="1"/>
  <c r="S1081" i="1"/>
  <c r="Y1080" i="1"/>
  <c r="H1081" i="1"/>
  <c r="A1082" i="1"/>
  <c r="Q1082" i="1" s="1"/>
  <c r="R1082" i="1" s="1"/>
  <c r="T1084" i="1"/>
  <c r="Z1083" i="1" l="1"/>
  <c r="AA1083" i="1"/>
  <c r="S1082" i="1"/>
  <c r="Y1081" i="1"/>
  <c r="H1082" i="1"/>
  <c r="T1085" i="1"/>
  <c r="A1083" i="1"/>
  <c r="Q1083" i="1" s="1"/>
  <c r="R1083" i="1" s="1"/>
  <c r="AA1084" i="1" l="1"/>
  <c r="Z1084" i="1"/>
  <c r="S1083" i="1"/>
  <c r="Y1082" i="1"/>
  <c r="H1083" i="1"/>
  <c r="A1084" i="1"/>
  <c r="Q1084" i="1" s="1"/>
  <c r="R1084" i="1" s="1"/>
  <c r="T1086" i="1"/>
  <c r="AA1085" i="1" l="1"/>
  <c r="Z1085" i="1"/>
  <c r="S1084" i="1"/>
  <c r="Y1083" i="1"/>
  <c r="H1084" i="1"/>
  <c r="T1087" i="1"/>
  <c r="A1085" i="1"/>
  <c r="Q1085" i="1" s="1"/>
  <c r="R1085" i="1" s="1"/>
  <c r="Z1086" i="1" l="1"/>
  <c r="AA1086" i="1"/>
  <c r="S1085" i="1"/>
  <c r="Y1084" i="1"/>
  <c r="H1085" i="1"/>
  <c r="T1088" i="1"/>
  <c r="A1086" i="1"/>
  <c r="Q1086" i="1" s="1"/>
  <c r="R1086" i="1" s="1"/>
  <c r="Z1087" i="1" l="1"/>
  <c r="AA1087" i="1"/>
  <c r="S1086" i="1"/>
  <c r="Y1085" i="1"/>
  <c r="H1086" i="1"/>
  <c r="A1087" i="1"/>
  <c r="Q1087" i="1" s="1"/>
  <c r="R1087" i="1" s="1"/>
  <c r="T1089" i="1"/>
  <c r="AA1088" i="1" l="1"/>
  <c r="Z1088" i="1"/>
  <c r="S1087" i="1"/>
  <c r="Y1086" i="1"/>
  <c r="H1087" i="1"/>
  <c r="T1090" i="1"/>
  <c r="A1088" i="1"/>
  <c r="Q1088" i="1" s="1"/>
  <c r="R1088" i="1" s="1"/>
  <c r="Z1089" i="1" l="1"/>
  <c r="AA1089" i="1"/>
  <c r="S1088" i="1"/>
  <c r="Y1087" i="1"/>
  <c r="H1088" i="1"/>
  <c r="T1091" i="1"/>
  <c r="A1089" i="1"/>
  <c r="Q1089" i="1" s="1"/>
  <c r="R1089" i="1" s="1"/>
  <c r="AA1090" i="1" l="1"/>
  <c r="Z1090" i="1"/>
  <c r="S1089" i="1"/>
  <c r="Y1088" i="1"/>
  <c r="H1089" i="1"/>
  <c r="A1090" i="1"/>
  <c r="Q1090" i="1" s="1"/>
  <c r="R1090" i="1" s="1"/>
  <c r="T1092" i="1"/>
  <c r="Z1091" i="1" l="1"/>
  <c r="AA1091" i="1"/>
  <c r="S1090" i="1"/>
  <c r="Y1089" i="1"/>
  <c r="H1090" i="1"/>
  <c r="A1091" i="1"/>
  <c r="Q1091" i="1" s="1"/>
  <c r="R1091" i="1" s="1"/>
  <c r="T1093" i="1"/>
  <c r="AA1092" i="1" l="1"/>
  <c r="Z1092" i="1"/>
  <c r="S1091" i="1"/>
  <c r="Y1090" i="1"/>
  <c r="H1091" i="1"/>
  <c r="T1094" i="1"/>
  <c r="A1092" i="1"/>
  <c r="Q1092" i="1" s="1"/>
  <c r="R1092" i="1" s="1"/>
  <c r="Z1093" i="1" l="1"/>
  <c r="AA1093" i="1"/>
  <c r="S1092" i="1"/>
  <c r="Y1091" i="1"/>
  <c r="H1092" i="1"/>
  <c r="A1093" i="1"/>
  <c r="Q1093" i="1" s="1"/>
  <c r="R1093" i="1" s="1"/>
  <c r="T1095" i="1"/>
  <c r="AA1094" i="1" l="1"/>
  <c r="Z1094" i="1"/>
  <c r="S1093" i="1"/>
  <c r="Y1092" i="1"/>
  <c r="H1093" i="1"/>
  <c r="A1094" i="1"/>
  <c r="Q1094" i="1" s="1"/>
  <c r="R1094" i="1" s="1"/>
  <c r="T1096" i="1"/>
  <c r="Z1095" i="1" l="1"/>
  <c r="AA1095" i="1"/>
  <c r="S1094" i="1"/>
  <c r="Y1093" i="1"/>
  <c r="H1094" i="1"/>
  <c r="A1095" i="1"/>
  <c r="Q1095" i="1" s="1"/>
  <c r="R1095" i="1" s="1"/>
  <c r="T1097" i="1"/>
  <c r="Z1096" i="1" l="1"/>
  <c r="AA1096" i="1"/>
  <c r="S1095" i="1"/>
  <c r="Y1094" i="1"/>
  <c r="H1095" i="1"/>
  <c r="T1098" i="1"/>
  <c r="A1096" i="1"/>
  <c r="Q1096" i="1" s="1"/>
  <c r="R1096" i="1" s="1"/>
  <c r="Z1097" i="1" l="1"/>
  <c r="AA1097" i="1"/>
  <c r="S1096" i="1"/>
  <c r="Y1095" i="1"/>
  <c r="H1096" i="1"/>
  <c r="T1099" i="1"/>
  <c r="A1097" i="1"/>
  <c r="Q1097" i="1" s="1"/>
  <c r="R1097" i="1" s="1"/>
  <c r="AA1098" i="1" l="1"/>
  <c r="Z1098" i="1"/>
  <c r="S1097" i="1"/>
  <c r="Y1096" i="1"/>
  <c r="H1097" i="1"/>
  <c r="A1098" i="1"/>
  <c r="Q1098" i="1" s="1"/>
  <c r="R1098" i="1" s="1"/>
  <c r="T1100" i="1"/>
  <c r="Z1099" i="1" l="1"/>
  <c r="AA1099" i="1"/>
  <c r="S1098" i="1"/>
  <c r="Y1097" i="1"/>
  <c r="H1098" i="1"/>
  <c r="A1099" i="1"/>
  <c r="Q1099" i="1" s="1"/>
  <c r="R1099" i="1" s="1"/>
  <c r="T1101" i="1"/>
  <c r="AA1100" i="1" l="1"/>
  <c r="Z1100" i="1"/>
  <c r="S1099" i="1"/>
  <c r="Y1098" i="1"/>
  <c r="H1099" i="1"/>
  <c r="T1102" i="1"/>
  <c r="A1100" i="1"/>
  <c r="Q1100" i="1" s="1"/>
  <c r="R1100" i="1" s="1"/>
  <c r="Z1101" i="1" l="1"/>
  <c r="AA1101" i="1"/>
  <c r="S1100" i="1"/>
  <c r="Y1099" i="1"/>
  <c r="H1100" i="1"/>
  <c r="A1101" i="1"/>
  <c r="Q1101" i="1" s="1"/>
  <c r="R1101" i="1" s="1"/>
  <c r="T1103" i="1"/>
  <c r="AA1102" i="1" l="1"/>
  <c r="Z1102" i="1"/>
  <c r="S1101" i="1"/>
  <c r="Y1100" i="1"/>
  <c r="H1101" i="1"/>
  <c r="T1104" i="1"/>
  <c r="A1102" i="1"/>
  <c r="Q1102" i="1" s="1"/>
  <c r="R1102" i="1" s="1"/>
  <c r="AA1103" i="1" l="1"/>
  <c r="Z1103" i="1"/>
  <c r="S1102" i="1"/>
  <c r="Y1101" i="1"/>
  <c r="H1102" i="1"/>
  <c r="A1103" i="1"/>
  <c r="Q1103" i="1" s="1"/>
  <c r="R1103" i="1" s="1"/>
  <c r="T1105" i="1"/>
  <c r="Z1104" i="1" l="1"/>
  <c r="AA1104" i="1"/>
  <c r="S1103" i="1"/>
  <c r="Y1102" i="1"/>
  <c r="H1103" i="1"/>
  <c r="T1106" i="1"/>
  <c r="A1104" i="1"/>
  <c r="Q1104" i="1" s="1"/>
  <c r="R1104" i="1" s="1"/>
  <c r="AA1105" i="1" l="1"/>
  <c r="Z1105" i="1"/>
  <c r="S1104" i="1"/>
  <c r="Y1103" i="1"/>
  <c r="H1104" i="1"/>
  <c r="A1105" i="1"/>
  <c r="Q1105" i="1" s="1"/>
  <c r="T1107" i="1"/>
  <c r="Z1106" i="1" l="1"/>
  <c r="AA1106" i="1"/>
  <c r="R1105" i="1"/>
  <c r="Y1104" i="1"/>
  <c r="H1105" i="1"/>
  <c r="A1106" i="1"/>
  <c r="Q1106" i="1" s="1"/>
  <c r="R1106" i="1" s="1"/>
  <c r="T1108" i="1"/>
  <c r="AA1107" i="1" l="1"/>
  <c r="Z1107" i="1"/>
  <c r="S1106" i="1"/>
  <c r="H1106" i="1"/>
  <c r="T1109" i="1"/>
  <c r="A1107" i="1"/>
  <c r="Q1107" i="1" s="1"/>
  <c r="R1107" i="1" s="1"/>
  <c r="Z1108" i="1" l="1"/>
  <c r="AA1108" i="1"/>
  <c r="H1107" i="1"/>
  <c r="T1110" i="1"/>
  <c r="A1108" i="1"/>
  <c r="Q1108" i="1" s="1"/>
  <c r="R1108" i="1" s="1"/>
  <c r="AA1109" i="1" l="1"/>
  <c r="Z1109" i="1"/>
  <c r="H1108" i="1"/>
  <c r="A1109" i="1"/>
  <c r="Q1109" i="1" s="1"/>
  <c r="R1109" i="1" s="1"/>
  <c r="T1111" i="1"/>
  <c r="Z1110" i="1" l="1"/>
  <c r="AA1110" i="1"/>
  <c r="H1109" i="1"/>
  <c r="T1112" i="1"/>
  <c r="A1110" i="1"/>
  <c r="Q1110" i="1" s="1"/>
  <c r="R1110" i="1" s="1"/>
  <c r="AA1111" i="1" l="1"/>
  <c r="Z1111" i="1"/>
  <c r="S1109" i="1"/>
  <c r="S1110" i="1"/>
  <c r="Y1109" i="1"/>
  <c r="H1110" i="1"/>
  <c r="A1111" i="1"/>
  <c r="Q1111" i="1" s="1"/>
  <c r="R1111" i="1" s="1"/>
  <c r="T1113" i="1"/>
  <c r="Z1112" i="1" l="1"/>
  <c r="AA1112" i="1"/>
  <c r="S1111" i="1"/>
  <c r="Y1110" i="1"/>
  <c r="H1111" i="1"/>
  <c r="T1114" i="1"/>
  <c r="A1112" i="1"/>
  <c r="Q1112" i="1" s="1"/>
  <c r="R1112" i="1" s="1"/>
  <c r="AA1113" i="1" l="1"/>
  <c r="Z1113" i="1"/>
  <c r="S1112" i="1"/>
  <c r="Y1111" i="1"/>
  <c r="H1112" i="1"/>
  <c r="A1113" i="1"/>
  <c r="Q1113" i="1" s="1"/>
  <c r="R1113" i="1" s="1"/>
  <c r="T1115" i="1"/>
  <c r="Z1114" i="1" l="1"/>
  <c r="AA1114" i="1"/>
  <c r="S1113" i="1"/>
  <c r="Y1112" i="1"/>
  <c r="H1113" i="1"/>
  <c r="A1114" i="1"/>
  <c r="Q1114" i="1" s="1"/>
  <c r="R1114" i="1" s="1"/>
  <c r="T1116" i="1"/>
  <c r="AA1115" i="1" l="1"/>
  <c r="Z1115" i="1"/>
  <c r="S1114" i="1"/>
  <c r="Y1113" i="1"/>
  <c r="H1114" i="1"/>
  <c r="T1117" i="1"/>
  <c r="A1115" i="1"/>
  <c r="Q1115" i="1" s="1"/>
  <c r="R1115" i="1" s="1"/>
  <c r="AA1116" i="1" l="1"/>
  <c r="Z1116" i="1"/>
  <c r="S1115" i="1"/>
  <c r="Y1114" i="1"/>
  <c r="H1115" i="1"/>
  <c r="T1118" i="1"/>
  <c r="A1116" i="1"/>
  <c r="Q1116" i="1" s="1"/>
  <c r="R1116" i="1" s="1"/>
  <c r="AA1117" i="1" l="1"/>
  <c r="Z1117" i="1"/>
  <c r="AA1118" i="1"/>
  <c r="Z1118" i="1"/>
  <c r="S1116" i="1"/>
  <c r="Y1115" i="1"/>
  <c r="H1116" i="1"/>
  <c r="T1119" i="1"/>
  <c r="A1117" i="1"/>
  <c r="Q1117" i="1" s="1"/>
  <c r="R1117" i="1" s="1"/>
  <c r="S1117" i="1" l="1"/>
  <c r="Y1116" i="1"/>
  <c r="H1117" i="1"/>
  <c r="T1120" i="1"/>
  <c r="A1118" i="1"/>
  <c r="Q1118" i="1" s="1"/>
  <c r="R1118" i="1" s="1"/>
  <c r="Z1119" i="1" l="1"/>
  <c r="AA1119" i="1"/>
  <c r="S1118" i="1"/>
  <c r="Y1117" i="1"/>
  <c r="H1118" i="1"/>
  <c r="T1121" i="1"/>
  <c r="A1119" i="1"/>
  <c r="Q1119" i="1" s="1"/>
  <c r="R1119" i="1" s="1"/>
  <c r="AA1120" i="1" l="1"/>
  <c r="Z1120" i="1"/>
  <c r="S1119" i="1"/>
  <c r="Y1118" i="1"/>
  <c r="H1119" i="1"/>
  <c r="A1120" i="1"/>
  <c r="Q1120" i="1" s="1"/>
  <c r="R1120" i="1" s="1"/>
  <c r="T1122" i="1"/>
  <c r="Z1121" i="1" l="1"/>
  <c r="AA1121" i="1"/>
  <c r="S1120" i="1"/>
  <c r="Y1119" i="1"/>
  <c r="H1120" i="1"/>
  <c r="T1123" i="1"/>
  <c r="A1121" i="1"/>
  <c r="Q1121" i="1" s="1"/>
  <c r="R1121" i="1" s="1"/>
  <c r="AA1122" i="1" l="1"/>
  <c r="Z1122" i="1"/>
  <c r="S1121" i="1"/>
  <c r="Y1120" i="1"/>
  <c r="H1121" i="1"/>
  <c r="A1122" i="1"/>
  <c r="Q1122" i="1" s="1"/>
  <c r="R1122" i="1" s="1"/>
  <c r="T1124" i="1"/>
  <c r="Z1123" i="1" l="1"/>
  <c r="AA1123" i="1"/>
  <c r="S1122" i="1"/>
  <c r="Y1121" i="1"/>
  <c r="H1122" i="1"/>
  <c r="T1125" i="1"/>
  <c r="A1123" i="1"/>
  <c r="Q1123" i="1" s="1"/>
  <c r="R1123" i="1" s="1"/>
  <c r="AA1124" i="1" l="1"/>
  <c r="Z1124" i="1"/>
  <c r="Y1122" i="1"/>
  <c r="S1123" i="1"/>
  <c r="H1123" i="1"/>
  <c r="T1126" i="1"/>
  <c r="A1124" i="1"/>
  <c r="Q1124" i="1" s="1"/>
  <c r="R1124" i="1" s="1"/>
  <c r="Z1125" i="1" l="1"/>
  <c r="AA1125" i="1"/>
  <c r="S1124" i="1"/>
  <c r="Y1123" i="1"/>
  <c r="H1124" i="1"/>
  <c r="A1125" i="1"/>
  <c r="Q1125" i="1" s="1"/>
  <c r="R1125" i="1" s="1"/>
  <c r="T1127" i="1"/>
  <c r="AA1126" i="1" l="1"/>
  <c r="Z1126" i="1"/>
  <c r="S1125" i="1"/>
  <c r="Y1124" i="1"/>
  <c r="H1125" i="1"/>
  <c r="T1128" i="1"/>
  <c r="A1126" i="1"/>
  <c r="Q1126" i="1" s="1"/>
  <c r="R1126" i="1" s="1"/>
  <c r="Z1127" i="1" l="1"/>
  <c r="AA1127" i="1"/>
  <c r="S1126" i="1"/>
  <c r="Y1125" i="1"/>
  <c r="H1126" i="1"/>
  <c r="A1127" i="1"/>
  <c r="Q1127" i="1" s="1"/>
  <c r="R1127" i="1" s="1"/>
  <c r="T1129" i="1"/>
  <c r="AA1128" i="1" l="1"/>
  <c r="Z1128" i="1"/>
  <c r="S1127" i="1"/>
  <c r="Y1126" i="1"/>
  <c r="H1127" i="1"/>
  <c r="A1128" i="1"/>
  <c r="Q1128" i="1" s="1"/>
  <c r="R1128" i="1" s="1"/>
  <c r="T1130" i="1"/>
  <c r="AA1129" i="1" l="1"/>
  <c r="Z1129" i="1"/>
  <c r="S1128" i="1"/>
  <c r="Y1127" i="1"/>
  <c r="H1128" i="1"/>
  <c r="T1131" i="1"/>
  <c r="A1129" i="1"/>
  <c r="Q1129" i="1" s="1"/>
  <c r="R1129" i="1" s="1"/>
  <c r="Z1130" i="1" l="1"/>
  <c r="Z1131" i="1" s="1"/>
  <c r="AA1130" i="1"/>
  <c r="S1129" i="1"/>
  <c r="Y1128" i="1"/>
  <c r="H1129" i="1"/>
  <c r="T1132" i="1"/>
  <c r="A1130" i="1"/>
  <c r="Q1130" i="1" s="1"/>
  <c r="R1130" i="1" s="1"/>
  <c r="AA1131" i="1" l="1"/>
  <c r="S1130" i="1"/>
  <c r="Y1129" i="1"/>
  <c r="H1130" i="1"/>
  <c r="A1131" i="1"/>
  <c r="Q1131" i="1" s="1"/>
  <c r="R1131" i="1" s="1"/>
  <c r="T1133" i="1"/>
  <c r="AA1132" i="1" l="1"/>
  <c r="Z1132" i="1"/>
  <c r="S1131" i="1"/>
  <c r="Y1130" i="1"/>
  <c r="H1131" i="1"/>
  <c r="A1132" i="1"/>
  <c r="Q1132" i="1" s="1"/>
  <c r="R1132" i="1" s="1"/>
  <c r="T1134" i="1"/>
  <c r="AA1133" i="1" l="1"/>
  <c r="Z1133" i="1"/>
  <c r="S1132" i="1"/>
  <c r="Y1131" i="1"/>
  <c r="H1132" i="1"/>
  <c r="A1133" i="1"/>
  <c r="Q1133" i="1" s="1"/>
  <c r="R1133" i="1" s="1"/>
  <c r="T1135" i="1"/>
  <c r="Z1134" i="1" l="1"/>
  <c r="AA1134" i="1"/>
  <c r="S1133" i="1"/>
  <c r="Y1132" i="1"/>
  <c r="H1133" i="1"/>
  <c r="U1014" i="1"/>
  <c r="W1014" i="1" s="1"/>
  <c r="T1136" i="1"/>
  <c r="A1134" i="1"/>
  <c r="Q1134" i="1" s="1"/>
  <c r="AA1135" i="1" l="1"/>
  <c r="Z1135" i="1"/>
  <c r="R1134" i="1"/>
  <c r="Y1133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Z1137" i="1" l="1"/>
  <c r="AA1137" i="1"/>
  <c r="H1136" i="1"/>
  <c r="A1137" i="1"/>
  <c r="Q1137" i="1" s="1"/>
  <c r="R1137" i="1" s="1"/>
  <c r="T1139" i="1"/>
  <c r="AA1138" i="1" l="1"/>
  <c r="AA1139" i="1" s="1"/>
  <c r="Z1138" i="1"/>
  <c r="H1137" i="1"/>
  <c r="A1138" i="1"/>
  <c r="Q1138" i="1" s="1"/>
  <c r="R1138" i="1" s="1"/>
  <c r="T1140" i="1"/>
  <c r="Z1139" i="1" l="1"/>
  <c r="S1138" i="1"/>
  <c r="H1138" i="1"/>
  <c r="T1141" i="1"/>
  <c r="A1139" i="1"/>
  <c r="Q1139" i="1" s="1"/>
  <c r="R1139" i="1" s="1"/>
  <c r="Z1140" i="1" l="1"/>
  <c r="AA1140" i="1"/>
  <c r="S1139" i="1"/>
  <c r="H1139" i="1"/>
  <c r="T1142" i="1"/>
  <c r="A1140" i="1"/>
  <c r="Q1140" i="1" s="1"/>
  <c r="R1140" i="1" s="1"/>
  <c r="AA1141" i="1" l="1"/>
  <c r="Z1141" i="1"/>
  <c r="S1140" i="1"/>
  <c r="Y1139" i="1"/>
  <c r="H1140" i="1"/>
  <c r="A1141" i="1"/>
  <c r="Q1141" i="1" s="1"/>
  <c r="R1141" i="1" s="1"/>
  <c r="T1143" i="1"/>
  <c r="Z1142" i="1" l="1"/>
  <c r="AA1142" i="1"/>
  <c r="S1141" i="1"/>
  <c r="H1141" i="1"/>
  <c r="T1144" i="1"/>
  <c r="A1142" i="1"/>
  <c r="Q1142" i="1" s="1"/>
  <c r="R1142" i="1" s="1"/>
  <c r="AA1143" i="1" l="1"/>
  <c r="Z1143" i="1"/>
  <c r="S1142" i="1"/>
  <c r="Y1141" i="1"/>
  <c r="H1142" i="1"/>
  <c r="A1143" i="1"/>
  <c r="Q1143" i="1" s="1"/>
  <c r="R1143" i="1" s="1"/>
  <c r="T1145" i="1"/>
  <c r="Z1144" i="1" l="1"/>
  <c r="AA1144" i="1"/>
  <c r="S1143" i="1"/>
  <c r="Y1142" i="1"/>
  <c r="H1143" i="1"/>
  <c r="T1146" i="1"/>
  <c r="A1144" i="1"/>
  <c r="Q1144" i="1" s="1"/>
  <c r="R1144" i="1" s="1"/>
  <c r="AA1145" i="1" l="1"/>
  <c r="Z1145" i="1"/>
  <c r="S1144" i="1"/>
  <c r="Y1143" i="1"/>
  <c r="H1144" i="1"/>
  <c r="A1145" i="1"/>
  <c r="Q1145" i="1" s="1"/>
  <c r="R1145" i="1" s="1"/>
  <c r="T1147" i="1"/>
  <c r="Z1146" i="1" l="1"/>
  <c r="AA1146" i="1"/>
  <c r="S1145" i="1"/>
  <c r="Y1144" i="1"/>
  <c r="H1145" i="1"/>
  <c r="T1148" i="1"/>
  <c r="A1146" i="1"/>
  <c r="Q1146" i="1" s="1"/>
  <c r="R1146" i="1" s="1"/>
  <c r="AA1147" i="1" l="1"/>
  <c r="Z1147" i="1"/>
  <c r="S1146" i="1"/>
  <c r="Y1145" i="1"/>
  <c r="H1146" i="1"/>
  <c r="T1149" i="1"/>
  <c r="A1147" i="1"/>
  <c r="Q1147" i="1" s="1"/>
  <c r="R1147" i="1" s="1"/>
  <c r="Z1148" i="1" l="1"/>
  <c r="AA1148" i="1"/>
  <c r="S1147" i="1"/>
  <c r="Y1146" i="1"/>
  <c r="H1147" i="1"/>
  <c r="A1148" i="1"/>
  <c r="Q1148" i="1" s="1"/>
  <c r="R1148" i="1" s="1"/>
  <c r="T1150" i="1"/>
  <c r="AA1149" i="1" l="1"/>
  <c r="Z1149" i="1"/>
  <c r="S1148" i="1"/>
  <c r="Y1147" i="1"/>
  <c r="H1148" i="1"/>
  <c r="T1151" i="1"/>
  <c r="A1149" i="1"/>
  <c r="Q1149" i="1" s="1"/>
  <c r="R1149" i="1" s="1"/>
  <c r="Z1150" i="1" l="1"/>
  <c r="AA1150" i="1"/>
  <c r="S1149" i="1"/>
  <c r="Y1148" i="1"/>
  <c r="H1149" i="1"/>
  <c r="T1152" i="1"/>
  <c r="A1150" i="1"/>
  <c r="Q1150" i="1" s="1"/>
  <c r="R1150" i="1" s="1"/>
  <c r="AA1151" i="1" l="1"/>
  <c r="Z1151" i="1"/>
  <c r="S1150" i="1"/>
  <c r="Y1149" i="1"/>
  <c r="H1150" i="1"/>
  <c r="A1151" i="1"/>
  <c r="Q1151" i="1" s="1"/>
  <c r="R1151" i="1" s="1"/>
  <c r="T1153" i="1"/>
  <c r="Z1152" i="1" l="1"/>
  <c r="AA1152" i="1"/>
  <c r="S1151" i="1"/>
  <c r="Y1150" i="1"/>
  <c r="H1151" i="1"/>
  <c r="T1154" i="1"/>
  <c r="A1152" i="1"/>
  <c r="Q1152" i="1" s="1"/>
  <c r="R1152" i="1" s="1"/>
  <c r="AA1153" i="1" l="1"/>
  <c r="Z1153" i="1"/>
  <c r="S1152" i="1"/>
  <c r="Y1151" i="1"/>
  <c r="H1152" i="1"/>
  <c r="T1155" i="1"/>
  <c r="A1153" i="1"/>
  <c r="Q1153" i="1" s="1"/>
  <c r="R1153" i="1" s="1"/>
  <c r="AA1154" i="1" l="1"/>
  <c r="Z1154" i="1"/>
  <c r="S1153" i="1"/>
  <c r="Y1152" i="1"/>
  <c r="H1153" i="1"/>
  <c r="A1154" i="1"/>
  <c r="Q1154" i="1" s="1"/>
  <c r="R1154" i="1" s="1"/>
  <c r="T1156" i="1"/>
  <c r="Z1155" i="1" l="1"/>
  <c r="AA1155" i="1"/>
  <c r="S1154" i="1"/>
  <c r="Y1153" i="1"/>
  <c r="H1154" i="1"/>
  <c r="T1157" i="1"/>
  <c r="A1155" i="1"/>
  <c r="Q1155" i="1" s="1"/>
  <c r="R1155" i="1" s="1"/>
  <c r="Z1156" i="1" l="1"/>
  <c r="AA1156" i="1"/>
  <c r="S1155" i="1"/>
  <c r="Y1154" i="1"/>
  <c r="H1155" i="1"/>
  <c r="A1156" i="1"/>
  <c r="Q1156" i="1" s="1"/>
  <c r="R1156" i="1" s="1"/>
  <c r="T1158" i="1"/>
  <c r="AA1157" i="1" l="1"/>
  <c r="Z1157" i="1"/>
  <c r="S1156" i="1"/>
  <c r="Y1155" i="1"/>
  <c r="H1156" i="1"/>
  <c r="T1159" i="1"/>
  <c r="A1157" i="1"/>
  <c r="Q1157" i="1" s="1"/>
  <c r="R1157" i="1" s="1"/>
  <c r="Z1158" i="1" l="1"/>
  <c r="AA1158" i="1"/>
  <c r="S1157" i="1"/>
  <c r="Y1156" i="1"/>
  <c r="H1157" i="1"/>
  <c r="A1158" i="1"/>
  <c r="Q1158" i="1" s="1"/>
  <c r="R1158" i="1" s="1"/>
  <c r="T1160" i="1"/>
  <c r="AA1159" i="1" l="1"/>
  <c r="Z1159" i="1"/>
  <c r="S1158" i="1"/>
  <c r="Y1157" i="1"/>
  <c r="H1158" i="1"/>
  <c r="T1161" i="1"/>
  <c r="A1159" i="1"/>
  <c r="Q1159" i="1" s="1"/>
  <c r="R1159" i="1" s="1"/>
  <c r="AA1160" i="1" l="1"/>
  <c r="Z1160" i="1"/>
  <c r="S1159" i="1"/>
  <c r="Y1158" i="1"/>
  <c r="H1159" i="1"/>
  <c r="T1162" i="1"/>
  <c r="A1160" i="1"/>
  <c r="Q1160" i="1" s="1"/>
  <c r="R1160" i="1" s="1"/>
  <c r="Z1161" i="1" l="1"/>
  <c r="AA1161" i="1"/>
  <c r="S1160" i="1"/>
  <c r="Y1159" i="1"/>
  <c r="H1160" i="1"/>
  <c r="T1163" i="1"/>
  <c r="A1161" i="1"/>
  <c r="Q1161" i="1" s="1"/>
  <c r="R1161" i="1" s="1"/>
  <c r="AA1162" i="1" l="1"/>
  <c r="Z1162" i="1"/>
  <c r="S1161" i="1"/>
  <c r="Y1160" i="1"/>
  <c r="H1161" i="1"/>
  <c r="A1162" i="1"/>
  <c r="Q1162" i="1" s="1"/>
  <c r="R1162" i="1" s="1"/>
  <c r="T1164" i="1"/>
  <c r="AA1163" i="1" l="1"/>
  <c r="Z1163" i="1"/>
  <c r="S1162" i="1"/>
  <c r="Y1161" i="1"/>
  <c r="H1162" i="1"/>
  <c r="T1165" i="1"/>
  <c r="A1163" i="1"/>
  <c r="Q1163" i="1" s="1"/>
  <c r="R1163" i="1" s="1"/>
  <c r="Z1164" i="1" l="1"/>
  <c r="AA1164" i="1"/>
  <c r="S1163" i="1"/>
  <c r="Y1162" i="1"/>
  <c r="H1163" i="1"/>
  <c r="A1164" i="1"/>
  <c r="Q1164" i="1" s="1"/>
  <c r="R1164" i="1" s="1"/>
  <c r="T1166" i="1"/>
  <c r="AA1165" i="1" l="1"/>
  <c r="Z1165" i="1"/>
  <c r="S1164" i="1"/>
  <c r="Y1163" i="1"/>
  <c r="H1164" i="1"/>
  <c r="A1165" i="1"/>
  <c r="Q1165" i="1" s="1"/>
  <c r="R1165" i="1" s="1"/>
  <c r="T1167" i="1"/>
  <c r="Z1166" i="1" l="1"/>
  <c r="AA1166" i="1"/>
  <c r="Y1164" i="1"/>
  <c r="H1165" i="1"/>
  <c r="T1168" i="1"/>
  <c r="A1166" i="1"/>
  <c r="Q1166" i="1" s="1"/>
  <c r="R1166" i="1" s="1"/>
  <c r="Z1167" i="1" l="1"/>
  <c r="AA1167" i="1"/>
  <c r="H1166" i="1"/>
  <c r="A1167" i="1"/>
  <c r="Q1167" i="1" s="1"/>
  <c r="T1169" i="1"/>
  <c r="AA1168" i="1" l="1"/>
  <c r="Z1168" i="1"/>
  <c r="R1167" i="1"/>
  <c r="H1167" i="1"/>
  <c r="T1170" i="1"/>
  <c r="A1168" i="1"/>
  <c r="Q1168" i="1" s="1"/>
  <c r="R1168" i="1" s="1"/>
  <c r="Z1169" i="1" l="1"/>
  <c r="AA1169" i="1"/>
  <c r="S1168" i="1"/>
  <c r="H1168" i="1"/>
  <c r="T1171" i="1"/>
  <c r="A1169" i="1"/>
  <c r="Q1169" i="1" s="1"/>
  <c r="R1169" i="1" s="1"/>
  <c r="Z1170" i="1" l="1"/>
  <c r="AA1170" i="1"/>
  <c r="S1169" i="1"/>
  <c r="H1169" i="1"/>
  <c r="A1170" i="1"/>
  <c r="Q1170" i="1" s="1"/>
  <c r="R1170" i="1" s="1"/>
  <c r="T1172" i="1"/>
  <c r="AA1171" i="1" l="1"/>
  <c r="Z1171" i="1"/>
  <c r="S1170" i="1"/>
  <c r="H1170" i="1"/>
  <c r="T1173" i="1"/>
  <c r="A1171" i="1"/>
  <c r="Q1171" i="1" s="1"/>
  <c r="R1171" i="1" s="1"/>
  <c r="AA1172" i="1" l="1"/>
  <c r="Z1172" i="1"/>
  <c r="S1171" i="1"/>
  <c r="H1171" i="1"/>
  <c r="A1172" i="1"/>
  <c r="Q1172" i="1" s="1"/>
  <c r="R1172" i="1" s="1"/>
  <c r="T1174" i="1"/>
  <c r="Z1173" i="1" l="1"/>
  <c r="AA1173" i="1"/>
  <c r="S1172" i="1"/>
  <c r="Y1171" i="1"/>
  <c r="H1172" i="1"/>
  <c r="T1175" i="1"/>
  <c r="A1173" i="1"/>
  <c r="Q1173" i="1" s="1"/>
  <c r="R1173" i="1" s="1"/>
  <c r="AA1174" i="1" l="1"/>
  <c r="Z1174" i="1"/>
  <c r="S1173" i="1"/>
  <c r="Y1172" i="1"/>
  <c r="H1173" i="1"/>
  <c r="A1174" i="1"/>
  <c r="Q1174" i="1" s="1"/>
  <c r="R1174" i="1" s="1"/>
  <c r="T1176" i="1"/>
  <c r="Z1175" i="1" l="1"/>
  <c r="AA1175" i="1"/>
  <c r="S1174" i="1"/>
  <c r="Y1173" i="1"/>
  <c r="H1174" i="1"/>
  <c r="A1175" i="1"/>
  <c r="Q1175" i="1" s="1"/>
  <c r="R1175" i="1" s="1"/>
  <c r="T1177" i="1"/>
  <c r="AA1176" i="1" l="1"/>
  <c r="Z1176" i="1"/>
  <c r="S1175" i="1"/>
  <c r="Y1174" i="1"/>
  <c r="H1175" i="1"/>
  <c r="T1178" i="1"/>
  <c r="A1176" i="1"/>
  <c r="Q1176" i="1" s="1"/>
  <c r="R1176" i="1" s="1"/>
  <c r="Z1177" i="1" l="1"/>
  <c r="AA1177" i="1"/>
  <c r="S1176" i="1"/>
  <c r="Y1175" i="1"/>
  <c r="H1176" i="1"/>
  <c r="A1177" i="1"/>
  <c r="Q1177" i="1" s="1"/>
  <c r="R1177" i="1" s="1"/>
  <c r="T1179" i="1"/>
  <c r="AA1178" i="1" l="1"/>
  <c r="Z1178" i="1"/>
  <c r="S1177" i="1"/>
  <c r="Y1176" i="1"/>
  <c r="H1177" i="1"/>
  <c r="A1178" i="1"/>
  <c r="Q1178" i="1" s="1"/>
  <c r="R1178" i="1" s="1"/>
  <c r="T1180" i="1"/>
  <c r="Z1179" i="1" l="1"/>
  <c r="AA1179" i="1"/>
  <c r="S1178" i="1"/>
  <c r="Y1177" i="1"/>
  <c r="H1178" i="1"/>
  <c r="T1181" i="1"/>
  <c r="A1179" i="1"/>
  <c r="Q1179" i="1" s="1"/>
  <c r="R1179" i="1" s="1"/>
  <c r="AA1180" i="1" l="1"/>
  <c r="Z1180" i="1"/>
  <c r="S1179" i="1"/>
  <c r="Y1178" i="1"/>
  <c r="H1179" i="1"/>
  <c r="T1182" i="1"/>
  <c r="A1180" i="1"/>
  <c r="Q1180" i="1" s="1"/>
  <c r="R1180" i="1" s="1"/>
  <c r="Z1181" i="1" l="1"/>
  <c r="AA1181" i="1"/>
  <c r="S1180" i="1"/>
  <c r="Y1179" i="1"/>
  <c r="H1180" i="1"/>
  <c r="A1181" i="1"/>
  <c r="Q1181" i="1" s="1"/>
  <c r="R1181" i="1" s="1"/>
  <c r="T1183" i="1"/>
  <c r="AA1182" i="1" l="1"/>
  <c r="Z1182" i="1"/>
  <c r="S1181" i="1"/>
  <c r="Y1180" i="1"/>
  <c r="H1181" i="1"/>
  <c r="T1184" i="1"/>
  <c r="A1182" i="1"/>
  <c r="Q1182" i="1" s="1"/>
  <c r="R1182" i="1" s="1"/>
  <c r="Z1183" i="1" l="1"/>
  <c r="AA1183" i="1"/>
  <c r="S1182" i="1"/>
  <c r="Y1181" i="1"/>
  <c r="H1182" i="1"/>
  <c r="T1185" i="1"/>
  <c r="A1183" i="1"/>
  <c r="Q1183" i="1" s="1"/>
  <c r="R1183" i="1" s="1"/>
  <c r="AA1184" i="1" l="1"/>
  <c r="Z1184" i="1"/>
  <c r="S1183" i="1"/>
  <c r="Y1182" i="1"/>
  <c r="H1183" i="1"/>
  <c r="T1186" i="1"/>
  <c r="A1184" i="1"/>
  <c r="Q1184" i="1" s="1"/>
  <c r="R1184" i="1" s="1"/>
  <c r="Z1185" i="1" l="1"/>
  <c r="AA1185" i="1"/>
  <c r="S1184" i="1"/>
  <c r="Y1183" i="1"/>
  <c r="H1184" i="1"/>
  <c r="A1185" i="1"/>
  <c r="Q1185" i="1" s="1"/>
  <c r="R1185" i="1" s="1"/>
  <c r="T1187" i="1"/>
  <c r="AA1186" i="1" l="1"/>
  <c r="Z1186" i="1"/>
  <c r="S1185" i="1"/>
  <c r="Y1184" i="1"/>
  <c r="H1185" i="1"/>
  <c r="T1188" i="1"/>
  <c r="A1186" i="1"/>
  <c r="Q1186" i="1" s="1"/>
  <c r="R1186" i="1" s="1"/>
  <c r="Z1187" i="1" l="1"/>
  <c r="AA1187" i="1"/>
  <c r="S1186" i="1"/>
  <c r="Y1185" i="1"/>
  <c r="H1186" i="1"/>
  <c r="T1189" i="1"/>
  <c r="A1187" i="1"/>
  <c r="Q1187" i="1" s="1"/>
  <c r="R1187" i="1" s="1"/>
  <c r="AA1188" i="1" l="1"/>
  <c r="Z1188" i="1"/>
  <c r="S1187" i="1"/>
  <c r="Y1186" i="1"/>
  <c r="H1187" i="1"/>
  <c r="T1190" i="1"/>
  <c r="A1188" i="1"/>
  <c r="Q1188" i="1" s="1"/>
  <c r="R1188" i="1" s="1"/>
  <c r="Z1189" i="1" l="1"/>
  <c r="AA1189" i="1"/>
  <c r="S1188" i="1"/>
  <c r="Y1187" i="1"/>
  <c r="H1188" i="1"/>
  <c r="T1191" i="1"/>
  <c r="A1189" i="1"/>
  <c r="Q1189" i="1" s="1"/>
  <c r="R1189" i="1" s="1"/>
  <c r="AA1190" i="1" l="1"/>
  <c r="Z1190" i="1"/>
  <c r="S1189" i="1"/>
  <c r="Y1188" i="1"/>
  <c r="H1189" i="1"/>
  <c r="A1190" i="1"/>
  <c r="Q1190" i="1" s="1"/>
  <c r="R1190" i="1" s="1"/>
  <c r="T1192" i="1"/>
  <c r="Z1191" i="1" l="1"/>
  <c r="AA1191" i="1"/>
  <c r="S1190" i="1"/>
  <c r="Y1189" i="1"/>
  <c r="H1190" i="1"/>
  <c r="T1193" i="1"/>
  <c r="A1191" i="1"/>
  <c r="Q1191" i="1" s="1"/>
  <c r="R1191" i="1" s="1"/>
  <c r="Z1192" i="1" l="1"/>
  <c r="AA1192" i="1"/>
  <c r="S1191" i="1"/>
  <c r="Y1190" i="1"/>
  <c r="H1191" i="1"/>
  <c r="T1194" i="1"/>
  <c r="A1192" i="1"/>
  <c r="Q1192" i="1" s="1"/>
  <c r="R1192" i="1" s="1"/>
  <c r="Z1193" i="1" l="1"/>
  <c r="AA1193" i="1"/>
  <c r="S1192" i="1"/>
  <c r="Y1191" i="1"/>
  <c r="H1192" i="1"/>
  <c r="A1193" i="1"/>
  <c r="Q1193" i="1" s="1"/>
  <c r="R1193" i="1" s="1"/>
  <c r="T1195" i="1"/>
  <c r="AA1194" i="1" l="1"/>
  <c r="Z1194" i="1"/>
  <c r="S1193" i="1"/>
  <c r="Y1192" i="1"/>
  <c r="H1193" i="1"/>
  <c r="A1194" i="1"/>
  <c r="Q1194" i="1" s="1"/>
  <c r="R1194" i="1" s="1"/>
  <c r="T1196" i="1"/>
  <c r="AA1195" i="1" l="1"/>
  <c r="Z1195" i="1"/>
  <c r="S1194" i="1"/>
  <c r="Y1193" i="1"/>
  <c r="H1194" i="1"/>
  <c r="A1195" i="1"/>
  <c r="Q1195" i="1" s="1"/>
  <c r="T1197" i="1"/>
  <c r="AA1196" i="1" l="1"/>
  <c r="Z1196" i="1"/>
  <c r="R1195" i="1"/>
  <c r="Y1194" i="1"/>
  <c r="H1195" i="1"/>
  <c r="T1198" i="1"/>
  <c r="A1196" i="1"/>
  <c r="Q1196" i="1" s="1"/>
  <c r="R1196" i="1" s="1"/>
  <c r="Z1197" i="1" l="1"/>
  <c r="AA1197" i="1"/>
  <c r="H1196" i="1"/>
  <c r="S1196" i="1"/>
  <c r="T1199" i="1"/>
  <c r="A1197" i="1"/>
  <c r="Q1197" i="1" s="1"/>
  <c r="R1197" i="1" s="1"/>
  <c r="AA1198" i="1" l="1"/>
  <c r="Z1198" i="1"/>
  <c r="S1197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T1203" i="1"/>
  <c r="AA1202" i="1" l="1"/>
  <c r="Z1202" i="1"/>
  <c r="S1201" i="1"/>
  <c r="H1201" i="1"/>
  <c r="T1204" i="1"/>
  <c r="A1202" i="1"/>
  <c r="Q1202" i="1" s="1"/>
  <c r="R1202" i="1" s="1"/>
  <c r="Z1203" i="1" l="1"/>
  <c r="AA1203" i="1"/>
  <c r="S1202" i="1"/>
  <c r="Y1201" i="1"/>
  <c r="H1202" i="1"/>
  <c r="T1205" i="1"/>
  <c r="A1203" i="1"/>
  <c r="Q1203" i="1" s="1"/>
  <c r="R1203" i="1" s="1"/>
  <c r="AA1204" i="1" l="1"/>
  <c r="Z1204" i="1"/>
  <c r="S1203" i="1"/>
  <c r="Y1202" i="1"/>
  <c r="H1203" i="1"/>
  <c r="A1204" i="1"/>
  <c r="Q1204" i="1" s="1"/>
  <c r="R1204" i="1" s="1"/>
  <c r="T1206" i="1"/>
  <c r="Z1205" i="1" l="1"/>
  <c r="AA1205" i="1"/>
  <c r="S1204" i="1"/>
  <c r="Y1203" i="1"/>
  <c r="H1204" i="1"/>
  <c r="A1205" i="1"/>
  <c r="Q1205" i="1" s="1"/>
  <c r="R1205" i="1" s="1"/>
  <c r="T1207" i="1"/>
  <c r="AA1206" i="1" l="1"/>
  <c r="Z1206" i="1"/>
  <c r="S1205" i="1"/>
  <c r="Y1204" i="1"/>
  <c r="H1205" i="1"/>
  <c r="T1208" i="1"/>
  <c r="A1206" i="1"/>
  <c r="Q1206" i="1" s="1"/>
  <c r="R1206" i="1" s="1"/>
  <c r="Z1207" i="1" l="1"/>
  <c r="AA1207" i="1"/>
  <c r="S1206" i="1"/>
  <c r="Y1205" i="1"/>
  <c r="H1206" i="1"/>
  <c r="T1209" i="1"/>
  <c r="A1207" i="1"/>
  <c r="Q1207" i="1" s="1"/>
  <c r="R1207" i="1" s="1"/>
  <c r="AA1208" i="1" l="1"/>
  <c r="Z1208" i="1"/>
  <c r="S1207" i="1"/>
  <c r="Y1206" i="1"/>
  <c r="H1207" i="1"/>
  <c r="T1210" i="1"/>
  <c r="A1208" i="1"/>
  <c r="Q1208" i="1" s="1"/>
  <c r="R1208" i="1" s="1"/>
  <c r="AA1209" i="1" l="1"/>
  <c r="Z1209" i="1"/>
  <c r="S1208" i="1"/>
  <c r="Y1207" i="1"/>
  <c r="H1208" i="1"/>
  <c r="A1209" i="1"/>
  <c r="Q1209" i="1" s="1"/>
  <c r="R1209" i="1" s="1"/>
  <c r="T1211" i="1"/>
  <c r="Z1210" i="1" l="1"/>
  <c r="AA1210" i="1"/>
  <c r="S1209" i="1"/>
  <c r="Y1208" i="1"/>
  <c r="H1209" i="1"/>
  <c r="A1210" i="1"/>
  <c r="Q1210" i="1" s="1"/>
  <c r="R1210" i="1" s="1"/>
  <c r="T1212" i="1"/>
  <c r="AA1211" i="1" l="1"/>
  <c r="Z1211" i="1"/>
  <c r="S1210" i="1"/>
  <c r="Y1209" i="1"/>
  <c r="H1210" i="1"/>
  <c r="T1213" i="1"/>
  <c r="A1211" i="1"/>
  <c r="Q1211" i="1" s="1"/>
  <c r="R1211" i="1" s="1"/>
  <c r="Z1212" i="1" l="1"/>
  <c r="AA1212" i="1"/>
  <c r="S1211" i="1"/>
  <c r="Y1210" i="1"/>
  <c r="H1211" i="1"/>
  <c r="T1214" i="1"/>
  <c r="A1212" i="1"/>
  <c r="Q1212" i="1" s="1"/>
  <c r="R1212" i="1" s="1"/>
  <c r="AA1213" i="1" l="1"/>
  <c r="Z1213" i="1"/>
  <c r="S1212" i="1"/>
  <c r="Y1211" i="1"/>
  <c r="H1212" i="1"/>
  <c r="A1213" i="1"/>
  <c r="Q1213" i="1" s="1"/>
  <c r="R1213" i="1" s="1"/>
  <c r="T1215" i="1"/>
  <c r="Z1214" i="1" l="1"/>
  <c r="AA1214" i="1"/>
  <c r="S1213" i="1"/>
  <c r="Y1212" i="1"/>
  <c r="H1213" i="1"/>
  <c r="T1216" i="1"/>
  <c r="A1214" i="1"/>
  <c r="Q1214" i="1" s="1"/>
  <c r="R1214" i="1" s="1"/>
  <c r="AA1215" i="1" l="1"/>
  <c r="Z1215" i="1"/>
  <c r="S1214" i="1"/>
  <c r="Y1213" i="1"/>
  <c r="H1214" i="1"/>
  <c r="A1215" i="1"/>
  <c r="Q1215" i="1" s="1"/>
  <c r="R1215" i="1" s="1"/>
  <c r="T1217" i="1"/>
  <c r="AA1216" i="1" l="1"/>
  <c r="Z1216" i="1"/>
  <c r="S1215" i="1"/>
  <c r="Y1214" i="1"/>
  <c r="H1215" i="1"/>
  <c r="T1218" i="1"/>
  <c r="A1216" i="1"/>
  <c r="Q1216" i="1" s="1"/>
  <c r="R1216" i="1" s="1"/>
  <c r="Z1217" i="1" l="1"/>
  <c r="AA1217" i="1"/>
  <c r="Y1215" i="1"/>
  <c r="S1216" i="1"/>
  <c r="H1216" i="1"/>
  <c r="A1217" i="1"/>
  <c r="Q1217" i="1" s="1"/>
  <c r="R1217" i="1" s="1"/>
  <c r="T1219" i="1"/>
  <c r="AA1218" i="1" l="1"/>
  <c r="Z1218" i="1"/>
  <c r="S1217" i="1"/>
  <c r="Y1216" i="1"/>
  <c r="H1217" i="1"/>
  <c r="T1220" i="1"/>
  <c r="A1218" i="1"/>
  <c r="Q1218" i="1" s="1"/>
  <c r="R1218" i="1" s="1"/>
  <c r="Z1219" i="1" l="1"/>
  <c r="AA1219" i="1"/>
  <c r="S1218" i="1"/>
  <c r="Y1217" i="1"/>
  <c r="H1218" i="1"/>
  <c r="T1221" i="1"/>
  <c r="A1219" i="1"/>
  <c r="Q1219" i="1" s="1"/>
  <c r="R1219" i="1" s="1"/>
  <c r="AA1220" i="1" l="1"/>
  <c r="Z1220" i="1"/>
  <c r="S1219" i="1"/>
  <c r="Y1218" i="1"/>
  <c r="H1219" i="1"/>
  <c r="A1220" i="1"/>
  <c r="Q1220" i="1" s="1"/>
  <c r="R1220" i="1" s="1"/>
  <c r="T1222" i="1"/>
  <c r="Z1221" i="1" l="1"/>
  <c r="AA1221" i="1"/>
  <c r="S1220" i="1"/>
  <c r="Y1219" i="1"/>
  <c r="H1220" i="1"/>
  <c r="T1223" i="1"/>
  <c r="A1221" i="1"/>
  <c r="Q1221" i="1" s="1"/>
  <c r="R1221" i="1" s="1"/>
  <c r="Z1222" i="1" l="1"/>
  <c r="AA1222" i="1"/>
  <c r="S1221" i="1"/>
  <c r="Y1220" i="1"/>
  <c r="H1221" i="1"/>
  <c r="A1222" i="1"/>
  <c r="Q1222" i="1" s="1"/>
  <c r="R1222" i="1" s="1"/>
  <c r="T1224" i="1"/>
  <c r="AA1223" i="1" l="1"/>
  <c r="Z1223" i="1"/>
  <c r="S1222" i="1"/>
  <c r="Y1221" i="1"/>
  <c r="H1222" i="1"/>
  <c r="T1225" i="1"/>
  <c r="A1223" i="1"/>
  <c r="Q1223" i="1" s="1"/>
  <c r="R1223" i="1" s="1"/>
  <c r="Z1224" i="1" l="1"/>
  <c r="AA1224" i="1"/>
  <c r="S1223" i="1"/>
  <c r="Y1222" i="1"/>
  <c r="H1223" i="1"/>
  <c r="A1224" i="1"/>
  <c r="Q1224" i="1" s="1"/>
  <c r="R1224" i="1" s="1"/>
  <c r="T1226" i="1"/>
  <c r="AA1225" i="1" l="1"/>
  <c r="Z1225" i="1"/>
  <c r="S1224" i="1"/>
  <c r="Y1223" i="1"/>
  <c r="H1224" i="1"/>
  <c r="T1227" i="1"/>
  <c r="A1225" i="1"/>
  <c r="Q1225" i="1" s="1"/>
  <c r="R1225" i="1" s="1"/>
  <c r="Z1226" i="1" l="1"/>
  <c r="AA1226" i="1"/>
  <c r="S1225" i="1"/>
  <c r="Y1224" i="1"/>
  <c r="H1225" i="1"/>
  <c r="A1226" i="1"/>
  <c r="Q1226" i="1" s="1"/>
  <c r="T1228" i="1"/>
  <c r="AA1227" i="1" l="1"/>
  <c r="Z1227" i="1"/>
  <c r="Y1225" i="1"/>
  <c r="H1226" i="1"/>
  <c r="T1229" i="1"/>
  <c r="A1227" i="1"/>
  <c r="Q1227" i="1" s="1"/>
  <c r="R1227" i="1" s="1"/>
  <c r="Z1228" i="1" l="1"/>
  <c r="AA1228" i="1"/>
  <c r="H1227" i="1"/>
  <c r="A1228" i="1"/>
  <c r="Q1228" i="1" s="1"/>
  <c r="R1228" i="1" s="1"/>
  <c r="T1230" i="1"/>
  <c r="AA1229" i="1" l="1"/>
  <c r="Z1229" i="1"/>
  <c r="S1228" i="1"/>
  <c r="H1228" i="1"/>
  <c r="T1231" i="1"/>
  <c r="A1229" i="1"/>
  <c r="Q1229" i="1" s="1"/>
  <c r="R1229" i="1" s="1"/>
  <c r="Z1230" i="1" l="1"/>
  <c r="AA1230" i="1"/>
  <c r="S1229" i="1"/>
  <c r="H1229" i="1"/>
  <c r="A1230" i="1"/>
  <c r="Q1230" i="1" s="1"/>
  <c r="R1230" i="1" s="1"/>
  <c r="T1232" i="1"/>
  <c r="AA1231" i="1" l="1"/>
  <c r="Z1231" i="1"/>
  <c r="S1230" i="1"/>
  <c r="H1230" i="1"/>
  <c r="T1233" i="1"/>
  <c r="A1231" i="1"/>
  <c r="Q1231" i="1" s="1"/>
  <c r="R1231" i="1" s="1"/>
  <c r="AA1232" i="1" l="1"/>
  <c r="Z1232" i="1"/>
  <c r="S1231" i="1"/>
  <c r="Y1230" i="1"/>
  <c r="H1231" i="1"/>
  <c r="A1232" i="1"/>
  <c r="Q1232" i="1" s="1"/>
  <c r="R1232" i="1" s="1"/>
  <c r="T1234" i="1"/>
  <c r="Z1233" i="1" l="1"/>
  <c r="AA1233" i="1"/>
  <c r="S1232" i="1"/>
  <c r="H1232" i="1"/>
  <c r="T1235" i="1"/>
  <c r="A1233" i="1"/>
  <c r="Q1233" i="1" s="1"/>
  <c r="R1233" i="1" s="1"/>
  <c r="AA1234" i="1" l="1"/>
  <c r="Z1234" i="1"/>
  <c r="S1233" i="1"/>
  <c r="Y1232" i="1"/>
  <c r="H1233" i="1"/>
  <c r="A1234" i="1"/>
  <c r="Q1234" i="1" s="1"/>
  <c r="R1234" i="1" s="1"/>
  <c r="T1236" i="1"/>
  <c r="Z1235" i="1" l="1"/>
  <c r="AA1235" i="1"/>
  <c r="S1234" i="1"/>
  <c r="Y1233" i="1"/>
  <c r="H1234" i="1"/>
  <c r="T1237" i="1"/>
  <c r="A1235" i="1"/>
  <c r="Q1235" i="1" s="1"/>
  <c r="R1235" i="1" s="1"/>
  <c r="AA1236" i="1" l="1"/>
  <c r="Z1236" i="1"/>
  <c r="S1235" i="1"/>
  <c r="Y1234" i="1"/>
  <c r="H1235" i="1"/>
  <c r="A1236" i="1"/>
  <c r="Q1236" i="1" s="1"/>
  <c r="R1236" i="1" s="1"/>
  <c r="T1238" i="1"/>
  <c r="Z1237" i="1" l="1"/>
  <c r="AA1237" i="1"/>
  <c r="S1236" i="1"/>
  <c r="Y1235" i="1"/>
  <c r="H1236" i="1"/>
  <c r="A1237" i="1"/>
  <c r="Q1237" i="1" s="1"/>
  <c r="R1237" i="1" s="1"/>
  <c r="T1239" i="1"/>
  <c r="Z1238" i="1" l="1"/>
  <c r="AA1238" i="1"/>
  <c r="S1237" i="1"/>
  <c r="Y1236" i="1"/>
  <c r="H1237" i="1"/>
  <c r="T1240" i="1"/>
  <c r="A1238" i="1"/>
  <c r="Q1238" i="1" s="1"/>
  <c r="R1238" i="1" s="1"/>
  <c r="AA1239" i="1" l="1"/>
  <c r="Z1239" i="1"/>
  <c r="S1238" i="1"/>
  <c r="Y1237" i="1"/>
  <c r="H1238" i="1"/>
  <c r="A1239" i="1"/>
  <c r="Q1239" i="1" s="1"/>
  <c r="R1239" i="1" s="1"/>
  <c r="T1241" i="1"/>
  <c r="Z1240" i="1" l="1"/>
  <c r="AA1240" i="1"/>
  <c r="S1239" i="1"/>
  <c r="Y1238" i="1"/>
  <c r="H1239" i="1"/>
  <c r="T1242" i="1"/>
  <c r="A1240" i="1"/>
  <c r="Q1240" i="1" s="1"/>
  <c r="R1240" i="1" s="1"/>
  <c r="AA1241" i="1" l="1"/>
  <c r="Z1241" i="1"/>
  <c r="S1240" i="1"/>
  <c r="Y1239" i="1"/>
  <c r="H1240" i="1"/>
  <c r="A1241" i="1"/>
  <c r="Q1241" i="1" s="1"/>
  <c r="R1241" i="1" s="1"/>
  <c r="T1243" i="1"/>
  <c r="Z1242" i="1" l="1"/>
  <c r="AA1242" i="1"/>
  <c r="S1241" i="1"/>
  <c r="Y1240" i="1"/>
  <c r="H1241" i="1"/>
  <c r="T1244" i="1"/>
  <c r="A1242" i="1"/>
  <c r="Q1242" i="1" s="1"/>
  <c r="R1242" i="1" s="1"/>
  <c r="AA1243" i="1" l="1"/>
  <c r="Z1243" i="1"/>
  <c r="S1242" i="1"/>
  <c r="Y1241" i="1"/>
  <c r="H1242" i="1"/>
  <c r="A1243" i="1"/>
  <c r="Q1243" i="1" s="1"/>
  <c r="R1243" i="1" s="1"/>
  <c r="T1245" i="1"/>
  <c r="Z1244" i="1" l="1"/>
  <c r="AA1244" i="1"/>
  <c r="S1243" i="1"/>
  <c r="Y1242" i="1"/>
  <c r="H1243" i="1"/>
  <c r="T1246" i="1"/>
  <c r="A1244" i="1"/>
  <c r="Q1244" i="1" s="1"/>
  <c r="R1244" i="1" s="1"/>
  <c r="AA1245" i="1" l="1"/>
  <c r="Z1245" i="1"/>
  <c r="S1244" i="1"/>
  <c r="Y1243" i="1"/>
  <c r="H1244" i="1"/>
  <c r="T1247" i="1"/>
  <c r="A1245" i="1"/>
  <c r="Q1245" i="1" s="1"/>
  <c r="R1245" i="1" s="1"/>
  <c r="Z1246" i="1" l="1"/>
  <c r="AA1246" i="1"/>
  <c r="S1245" i="1"/>
  <c r="Y1244" i="1"/>
  <c r="H1245" i="1"/>
  <c r="A1246" i="1"/>
  <c r="Q1246" i="1" s="1"/>
  <c r="R1246" i="1" s="1"/>
  <c r="T1248" i="1"/>
  <c r="AA1247" i="1" l="1"/>
  <c r="Z1247" i="1"/>
  <c r="S1246" i="1"/>
  <c r="Y1245" i="1"/>
  <c r="H1246" i="1"/>
  <c r="A1247" i="1"/>
  <c r="Q1247" i="1" s="1"/>
  <c r="R1247" i="1" s="1"/>
  <c r="T1249" i="1"/>
  <c r="AA1248" i="1" l="1"/>
  <c r="Z1248" i="1"/>
  <c r="S1247" i="1"/>
  <c r="Y1246" i="1"/>
  <c r="H1247" i="1"/>
  <c r="A1248" i="1"/>
  <c r="Q1248" i="1" s="1"/>
  <c r="R1248" i="1" s="1"/>
  <c r="T1250" i="1"/>
  <c r="Z1249" i="1" l="1"/>
  <c r="AA1249" i="1"/>
  <c r="S1248" i="1"/>
  <c r="Y1247" i="1"/>
  <c r="H1248" i="1"/>
  <c r="T1251" i="1"/>
  <c r="A1249" i="1"/>
  <c r="Q1249" i="1" s="1"/>
  <c r="R1249" i="1" s="1"/>
  <c r="Z1250" i="1" l="1"/>
  <c r="AA1250" i="1"/>
  <c r="S1249" i="1"/>
  <c r="Y1248" i="1"/>
  <c r="H1249" i="1"/>
  <c r="A1250" i="1"/>
  <c r="Q1250" i="1" s="1"/>
  <c r="R1250" i="1" s="1"/>
  <c r="T1252" i="1"/>
  <c r="AA1251" i="1" l="1"/>
  <c r="Z1251" i="1"/>
  <c r="S1250" i="1"/>
  <c r="Y1249" i="1"/>
  <c r="H1250" i="1"/>
  <c r="A1251" i="1"/>
  <c r="Q1251" i="1" s="1"/>
  <c r="R1251" i="1" s="1"/>
  <c r="T1253" i="1"/>
  <c r="Z1252" i="1" l="1"/>
  <c r="AA1252" i="1"/>
  <c r="S1251" i="1"/>
  <c r="Y1250" i="1"/>
  <c r="H1251" i="1"/>
  <c r="T1254" i="1"/>
  <c r="A1252" i="1"/>
  <c r="Q1252" i="1" s="1"/>
  <c r="R1252" i="1" s="1"/>
  <c r="AA1253" i="1" l="1"/>
  <c r="Z1253" i="1"/>
  <c r="S1252" i="1"/>
  <c r="Y1251" i="1"/>
  <c r="H1252" i="1"/>
  <c r="A1253" i="1"/>
  <c r="Q1253" i="1" s="1"/>
  <c r="R1253" i="1" s="1"/>
  <c r="T1255" i="1"/>
  <c r="AA1254" i="1" l="1"/>
  <c r="Z1254" i="1"/>
  <c r="S1253" i="1"/>
  <c r="Y1252" i="1"/>
  <c r="H1253" i="1"/>
  <c r="T1256" i="1"/>
  <c r="A1254" i="1"/>
  <c r="Q1254" i="1" s="1"/>
  <c r="R1254" i="1" s="1"/>
  <c r="AA1255" i="1" l="1"/>
  <c r="Z1255" i="1"/>
  <c r="S1254" i="1"/>
  <c r="Y1253" i="1"/>
  <c r="H1254" i="1"/>
  <c r="A1255" i="1"/>
  <c r="Q1255" i="1" s="1"/>
  <c r="R1255" i="1" s="1"/>
  <c r="T1257" i="1"/>
  <c r="Z1256" i="1" l="1"/>
  <c r="AA1256" i="1"/>
  <c r="S1255" i="1"/>
  <c r="Y1254" i="1"/>
  <c r="H1255" i="1"/>
  <c r="A1256" i="1"/>
  <c r="Q1256" i="1" s="1"/>
  <c r="R1256" i="1" s="1"/>
  <c r="T1258" i="1"/>
  <c r="AA1257" i="1" l="1"/>
  <c r="Z1257" i="1"/>
  <c r="Y1255" i="1"/>
  <c r="S1256" i="1"/>
  <c r="H1256" i="1"/>
  <c r="T1259" i="1"/>
  <c r="A1257" i="1"/>
  <c r="Q1257" i="1" s="1"/>
  <c r="R1257" i="1" s="1"/>
  <c r="Z1258" i="1" l="1"/>
  <c r="AA1258" i="1"/>
  <c r="Y1256" i="1"/>
  <c r="H1257" i="1"/>
  <c r="A1258" i="1"/>
  <c r="Q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Z1262" i="1" s="1"/>
  <c r="AA1261" i="1"/>
  <c r="S1259" i="1"/>
  <c r="S1260" i="1"/>
  <c r="H1260" i="1"/>
  <c r="T1263" i="1"/>
  <c r="A1261" i="1"/>
  <c r="Q1261" i="1" s="1"/>
  <c r="R1261" i="1" s="1"/>
  <c r="AA1262" i="1" l="1"/>
  <c r="S1261" i="1"/>
  <c r="H1261" i="1"/>
  <c r="A1262" i="1"/>
  <c r="Q1262" i="1" s="1"/>
  <c r="R1262" i="1" s="1"/>
  <c r="T1264" i="1"/>
  <c r="AA1263" i="1" l="1"/>
  <c r="Z1263" i="1"/>
  <c r="S1262" i="1"/>
  <c r="H1262" i="1"/>
  <c r="A1263" i="1"/>
  <c r="Q1263" i="1" s="1"/>
  <c r="R1263" i="1" s="1"/>
  <c r="T1265" i="1"/>
  <c r="Z1264" i="1" l="1"/>
  <c r="Z1265" i="1" s="1"/>
  <c r="AA1264" i="1"/>
  <c r="S1263" i="1"/>
  <c r="Y1262" i="1"/>
  <c r="H1263" i="1"/>
  <c r="T1266" i="1"/>
  <c r="A1264" i="1"/>
  <c r="Q1264" i="1" s="1"/>
  <c r="R1264" i="1" s="1"/>
  <c r="AA1265" i="1" l="1"/>
  <c r="S1264" i="1"/>
  <c r="Y1263" i="1"/>
  <c r="H1264" i="1"/>
  <c r="A1265" i="1"/>
  <c r="Q1265" i="1" s="1"/>
  <c r="R1265" i="1" s="1"/>
  <c r="T1267" i="1"/>
  <c r="AA1266" i="1" l="1"/>
  <c r="Z1266" i="1"/>
  <c r="S1265" i="1"/>
  <c r="Y1264" i="1"/>
  <c r="H1265" i="1"/>
  <c r="A1266" i="1"/>
  <c r="Q1266" i="1" s="1"/>
  <c r="R1266" i="1" s="1"/>
  <c r="T1268" i="1"/>
  <c r="Z1267" i="1" l="1"/>
  <c r="AA1267" i="1"/>
  <c r="S1266" i="1"/>
  <c r="Y1265" i="1"/>
  <c r="H1266" i="1"/>
  <c r="T1269" i="1"/>
  <c r="A1267" i="1"/>
  <c r="Q1267" i="1" s="1"/>
  <c r="R1267" i="1" s="1"/>
  <c r="Z1268" i="1" l="1"/>
  <c r="AA1268" i="1"/>
  <c r="S1267" i="1"/>
  <c r="Y1266" i="1"/>
  <c r="H1267" i="1"/>
  <c r="A1268" i="1"/>
  <c r="Q1268" i="1" s="1"/>
  <c r="R1268" i="1" s="1"/>
  <c r="T1270" i="1"/>
  <c r="AA1269" i="1" l="1"/>
  <c r="Z1269" i="1"/>
  <c r="S1268" i="1"/>
  <c r="Y1267" i="1"/>
  <c r="H1268" i="1"/>
  <c r="T1271" i="1"/>
  <c r="A1269" i="1"/>
  <c r="Q1269" i="1" s="1"/>
  <c r="R1269" i="1" s="1"/>
  <c r="Z1270" i="1" l="1"/>
  <c r="AA1270" i="1"/>
  <c r="S1269" i="1"/>
  <c r="Y1268" i="1"/>
  <c r="H1269" i="1"/>
  <c r="A1270" i="1"/>
  <c r="Q1270" i="1" s="1"/>
  <c r="R1270" i="1" s="1"/>
  <c r="T1272" i="1"/>
  <c r="AA1271" i="1" l="1"/>
  <c r="AA1272" i="1" s="1"/>
  <c r="Z1271" i="1"/>
  <c r="Z1272" i="1" s="1"/>
  <c r="S1270" i="1"/>
  <c r="Y1269" i="1"/>
  <c r="H1270" i="1"/>
  <c r="T1273" i="1"/>
  <c r="A1271" i="1"/>
  <c r="Q1271" i="1" s="1"/>
  <c r="R1271" i="1" s="1"/>
  <c r="S1271" i="1" l="1"/>
  <c r="Y1270" i="1"/>
  <c r="H1271" i="1"/>
  <c r="A1272" i="1"/>
  <c r="Q1272" i="1" s="1"/>
  <c r="R1272" i="1" s="1"/>
  <c r="T1274" i="1"/>
  <c r="Z1273" i="1" l="1"/>
  <c r="AA1273" i="1"/>
  <c r="S1272" i="1"/>
  <c r="Y1271" i="1"/>
  <c r="H1272" i="1"/>
  <c r="T1275" i="1"/>
  <c r="A1273" i="1"/>
  <c r="Q1273" i="1" s="1"/>
  <c r="R1273" i="1" s="1"/>
  <c r="AA1274" i="1" l="1"/>
  <c r="Z1274" i="1"/>
  <c r="S1273" i="1"/>
  <c r="Y1272" i="1"/>
  <c r="H1273" i="1"/>
  <c r="A1274" i="1"/>
  <c r="Q1274" i="1" s="1"/>
  <c r="R1274" i="1" s="1"/>
  <c r="T1276" i="1"/>
  <c r="AA1275" i="1" l="1"/>
  <c r="Z1275" i="1"/>
  <c r="S1274" i="1"/>
  <c r="Y1273" i="1"/>
  <c r="H1274" i="1"/>
  <c r="T1277" i="1"/>
  <c r="A1275" i="1"/>
  <c r="Q1275" i="1" s="1"/>
  <c r="R1275" i="1" s="1"/>
  <c r="Z1276" i="1" l="1"/>
  <c r="AA1276" i="1"/>
  <c r="S1275" i="1"/>
  <c r="Y1274" i="1"/>
  <c r="H1275" i="1"/>
  <c r="A1276" i="1"/>
  <c r="Q1276" i="1" s="1"/>
  <c r="R1276" i="1" s="1"/>
  <c r="T1278" i="1"/>
  <c r="AA1277" i="1" l="1"/>
  <c r="Z1277" i="1"/>
  <c r="S1276" i="1"/>
  <c r="Y1275" i="1"/>
  <c r="H1276" i="1"/>
  <c r="A1277" i="1"/>
  <c r="Q1277" i="1" s="1"/>
  <c r="R1277" i="1" s="1"/>
  <c r="T1279" i="1"/>
  <c r="AA1278" i="1" l="1"/>
  <c r="Z1278" i="1"/>
  <c r="S1277" i="1"/>
  <c r="Y1276" i="1"/>
  <c r="H1277" i="1"/>
  <c r="T1280" i="1"/>
  <c r="A1278" i="1"/>
  <c r="Q1278" i="1" s="1"/>
  <c r="R1278" i="1" s="1"/>
  <c r="Z1279" i="1" l="1"/>
  <c r="AA1279" i="1"/>
  <c r="S1278" i="1"/>
  <c r="Y1277" i="1"/>
  <c r="H1278" i="1"/>
  <c r="T1281" i="1"/>
  <c r="A1279" i="1"/>
  <c r="Q1279" i="1" s="1"/>
  <c r="R1279" i="1" s="1"/>
  <c r="Z1280" i="1" l="1"/>
  <c r="AA1280" i="1"/>
  <c r="S1279" i="1"/>
  <c r="Y1278" i="1"/>
  <c r="H1279" i="1"/>
  <c r="T1282" i="1"/>
  <c r="A1280" i="1"/>
  <c r="Q1280" i="1" s="1"/>
  <c r="R1280" i="1" s="1"/>
  <c r="AA1281" i="1" l="1"/>
  <c r="Z1281" i="1"/>
  <c r="S1280" i="1"/>
  <c r="Y1279" i="1"/>
  <c r="H1280" i="1"/>
  <c r="A1281" i="1"/>
  <c r="Q1281" i="1" s="1"/>
  <c r="R1281" i="1" s="1"/>
  <c r="T1283" i="1"/>
  <c r="Z1282" i="1" l="1"/>
  <c r="AA1282" i="1"/>
  <c r="S1281" i="1"/>
  <c r="Y1280" i="1"/>
  <c r="H1281" i="1"/>
  <c r="A1282" i="1"/>
  <c r="Q1282" i="1" s="1"/>
  <c r="R1282" i="1" s="1"/>
  <c r="T1284" i="1"/>
  <c r="AA1283" i="1" l="1"/>
  <c r="Z1283" i="1"/>
  <c r="S1282" i="1"/>
  <c r="Y1281" i="1"/>
  <c r="H1282" i="1"/>
  <c r="A1283" i="1"/>
  <c r="Q1283" i="1" s="1"/>
  <c r="R1283" i="1" s="1"/>
  <c r="T1285" i="1"/>
  <c r="Z1284" i="1" l="1"/>
  <c r="AA1284" i="1"/>
  <c r="S1283" i="1"/>
  <c r="Y1282" i="1"/>
  <c r="H1283" i="1"/>
  <c r="A1284" i="1"/>
  <c r="Q1284" i="1" s="1"/>
  <c r="R1284" i="1" s="1"/>
  <c r="T1286" i="1"/>
  <c r="AA1285" i="1" l="1"/>
  <c r="Z1285" i="1"/>
  <c r="S1284" i="1"/>
  <c r="Y1283" i="1"/>
  <c r="H1284" i="1"/>
  <c r="T1287" i="1"/>
  <c r="A1285" i="1"/>
  <c r="Q1285" i="1" s="1"/>
  <c r="R1285" i="1" s="1"/>
  <c r="Z1286" i="1" l="1"/>
  <c r="AA1286" i="1"/>
  <c r="S1285" i="1"/>
  <c r="Y1284" i="1"/>
  <c r="H1285" i="1"/>
  <c r="A1286" i="1"/>
  <c r="Q1286" i="1" s="1"/>
  <c r="R1286" i="1" s="1"/>
  <c r="T1288" i="1"/>
  <c r="Z1287" i="1" l="1"/>
  <c r="AA1287" i="1"/>
  <c r="S1286" i="1"/>
  <c r="Y1285" i="1"/>
  <c r="H1286" i="1"/>
  <c r="T1289" i="1"/>
  <c r="A1287" i="1"/>
  <c r="Q1287" i="1" s="1"/>
  <c r="AA1288" i="1" l="1"/>
  <c r="Z1288" i="1"/>
  <c r="Y1286" i="1"/>
  <c r="H1287" i="1"/>
  <c r="T1290" i="1"/>
  <c r="A1288" i="1"/>
  <c r="Q1288" i="1" s="1"/>
  <c r="R1288" i="1" s="1"/>
  <c r="Z1289" i="1" l="1"/>
  <c r="AA1289" i="1"/>
  <c r="H1288" i="1"/>
  <c r="S1288" i="1"/>
  <c r="A1289" i="1"/>
  <c r="Q1289" i="1" s="1"/>
  <c r="R1289" i="1" s="1"/>
  <c r="T1291" i="1"/>
  <c r="AA1290" i="1" l="1"/>
  <c r="Z1290" i="1"/>
  <c r="H1289" i="1"/>
  <c r="T1292" i="1"/>
  <c r="A1290" i="1"/>
  <c r="Q1290" i="1" s="1"/>
  <c r="R1290" i="1" s="1"/>
  <c r="Z1291" i="1" l="1"/>
  <c r="AA1291" i="1"/>
  <c r="H1290" i="1"/>
  <c r="A1291" i="1"/>
  <c r="Q1291" i="1" s="1"/>
  <c r="R1291" i="1" s="1"/>
  <c r="T1293" i="1"/>
  <c r="AA1292" i="1" l="1"/>
  <c r="Z1292" i="1"/>
  <c r="S1291" i="1"/>
  <c r="H1291" i="1"/>
  <c r="T1294" i="1"/>
  <c r="A1292" i="1"/>
  <c r="Q1292" i="1" s="1"/>
  <c r="R1292" i="1" s="1"/>
  <c r="Z1293" i="1" l="1"/>
  <c r="AA1293" i="1"/>
  <c r="S1292" i="1"/>
  <c r="H1292" i="1"/>
  <c r="T1295" i="1"/>
  <c r="A1293" i="1"/>
  <c r="Q1293" i="1" s="1"/>
  <c r="R1293" i="1" s="1"/>
  <c r="Z1294" i="1" l="1"/>
  <c r="AA1294" i="1"/>
  <c r="S1293" i="1"/>
  <c r="H1293" i="1"/>
  <c r="T1296" i="1"/>
  <c r="A1294" i="1"/>
  <c r="Q1294" i="1" s="1"/>
  <c r="R1294" i="1" s="1"/>
  <c r="AA1295" i="1" l="1"/>
  <c r="Z1295" i="1"/>
  <c r="S1294" i="1"/>
  <c r="Y1293" i="1"/>
  <c r="H1294" i="1"/>
  <c r="A1295" i="1"/>
  <c r="Q1295" i="1" s="1"/>
  <c r="R1295" i="1" s="1"/>
  <c r="T1297" i="1"/>
  <c r="Z1296" i="1" l="1"/>
  <c r="AA1296" i="1"/>
  <c r="S1295" i="1"/>
  <c r="Y1294" i="1"/>
  <c r="H1295" i="1"/>
  <c r="T1298" i="1"/>
  <c r="A1296" i="1"/>
  <c r="Q1296" i="1" s="1"/>
  <c r="R1296" i="1" s="1"/>
  <c r="AA1297" i="1" l="1"/>
  <c r="Z1297" i="1"/>
  <c r="S1296" i="1"/>
  <c r="Y1295" i="1"/>
  <c r="H1296" i="1"/>
  <c r="T1299" i="1"/>
  <c r="A1297" i="1"/>
  <c r="Q1297" i="1" s="1"/>
  <c r="R1297" i="1" s="1"/>
  <c r="AA1298" i="1" l="1"/>
  <c r="Z1298" i="1"/>
  <c r="S1297" i="1"/>
  <c r="Y1296" i="1"/>
  <c r="H1297" i="1"/>
  <c r="A1298" i="1"/>
  <c r="Q1298" i="1" s="1"/>
  <c r="R1298" i="1" s="1"/>
  <c r="T1300" i="1"/>
  <c r="Z1299" i="1" l="1"/>
  <c r="AA1299" i="1"/>
  <c r="S1298" i="1"/>
  <c r="Y1297" i="1"/>
  <c r="H1298" i="1"/>
  <c r="T1301" i="1"/>
  <c r="A1299" i="1"/>
  <c r="Q1299" i="1" s="1"/>
  <c r="R1299" i="1" s="1"/>
  <c r="AA1300" i="1" l="1"/>
  <c r="Z1300" i="1"/>
  <c r="S1299" i="1"/>
  <c r="Y1298" i="1"/>
  <c r="H1299" i="1"/>
  <c r="T1302" i="1"/>
  <c r="A1300" i="1"/>
  <c r="Q1300" i="1" s="1"/>
  <c r="R1300" i="1" s="1"/>
  <c r="Z1301" i="1" l="1"/>
  <c r="AA1301" i="1"/>
  <c r="S1300" i="1"/>
  <c r="Y1299" i="1"/>
  <c r="H1300" i="1"/>
  <c r="T1303" i="1"/>
  <c r="A1301" i="1"/>
  <c r="Q1301" i="1" s="1"/>
  <c r="R1301" i="1" s="1"/>
  <c r="AA1302" i="1" l="1"/>
  <c r="Z1302" i="1"/>
  <c r="S1301" i="1"/>
  <c r="Y1300" i="1"/>
  <c r="H1301" i="1"/>
  <c r="A1302" i="1"/>
  <c r="Q1302" i="1" s="1"/>
  <c r="R1302" i="1" s="1"/>
  <c r="T1304" i="1"/>
  <c r="Z1303" i="1" l="1"/>
  <c r="AA1303" i="1"/>
  <c r="S1302" i="1"/>
  <c r="Y1301" i="1"/>
  <c r="H1302" i="1"/>
  <c r="A1303" i="1"/>
  <c r="Q1303" i="1" s="1"/>
  <c r="R1303" i="1" s="1"/>
  <c r="T1305" i="1"/>
  <c r="AA1304" i="1" l="1"/>
  <c r="Z1304" i="1"/>
  <c r="S1303" i="1"/>
  <c r="Y1302" i="1"/>
  <c r="H1303" i="1"/>
  <c r="T1306" i="1"/>
  <c r="A1304" i="1"/>
  <c r="Q1304" i="1" s="1"/>
  <c r="R1304" i="1" s="1"/>
  <c r="Z1305" i="1" l="1"/>
  <c r="AA1305" i="1"/>
  <c r="S1304" i="1"/>
  <c r="Y1303" i="1"/>
  <c r="H1304" i="1"/>
  <c r="A1305" i="1"/>
  <c r="Q1305" i="1" s="1"/>
  <c r="R1305" i="1" s="1"/>
  <c r="T1307" i="1"/>
  <c r="AA1306" i="1" l="1"/>
  <c r="Z1306" i="1"/>
  <c r="S1305" i="1"/>
  <c r="Y1304" i="1"/>
  <c r="H1305" i="1"/>
  <c r="T1308" i="1"/>
  <c r="A1306" i="1"/>
  <c r="Q1306" i="1" s="1"/>
  <c r="R1306" i="1" s="1"/>
  <c r="Z1307" i="1" l="1"/>
  <c r="AA1307" i="1"/>
  <c r="S1306" i="1"/>
  <c r="Y1305" i="1"/>
  <c r="H1306" i="1"/>
  <c r="A1307" i="1"/>
  <c r="Q1307" i="1" s="1"/>
  <c r="R1307" i="1" s="1"/>
  <c r="T1309" i="1"/>
  <c r="AA1308" i="1" l="1"/>
  <c r="Z1308" i="1"/>
  <c r="S1307" i="1"/>
  <c r="Y1306" i="1"/>
  <c r="H1307" i="1"/>
  <c r="A1308" i="1"/>
  <c r="Q1308" i="1" s="1"/>
  <c r="R1308" i="1" s="1"/>
  <c r="T1310" i="1"/>
  <c r="Z1309" i="1" l="1"/>
  <c r="AA1309" i="1"/>
  <c r="S1308" i="1"/>
  <c r="Y1307" i="1"/>
  <c r="H1308" i="1"/>
  <c r="T1311" i="1"/>
  <c r="A1309" i="1"/>
  <c r="Q1309" i="1" s="1"/>
  <c r="R1309" i="1" s="1"/>
  <c r="AA1310" i="1" l="1"/>
  <c r="Z1310" i="1"/>
  <c r="S1309" i="1"/>
  <c r="Y1308" i="1"/>
  <c r="H1309" i="1"/>
  <c r="T1312" i="1"/>
  <c r="A1310" i="1"/>
  <c r="Q1310" i="1" s="1"/>
  <c r="R1310" i="1" s="1"/>
  <c r="Z1311" i="1" l="1"/>
  <c r="AA1311" i="1"/>
  <c r="S1310" i="1"/>
  <c r="Y1309" i="1"/>
  <c r="H1310" i="1"/>
  <c r="A1311" i="1"/>
  <c r="Q1311" i="1" s="1"/>
  <c r="R1311" i="1" s="1"/>
  <c r="T1313" i="1"/>
  <c r="AA1312" i="1" l="1"/>
  <c r="Z1312" i="1"/>
  <c r="S1311" i="1"/>
  <c r="Y1310" i="1"/>
  <c r="H1311" i="1"/>
  <c r="T1314" i="1"/>
  <c r="A1312" i="1"/>
  <c r="Q1312" i="1" s="1"/>
  <c r="R1312" i="1" s="1"/>
  <c r="Z1313" i="1" l="1"/>
  <c r="AA1313" i="1"/>
  <c r="S1312" i="1"/>
  <c r="Y1311" i="1"/>
  <c r="H1312" i="1"/>
  <c r="A1313" i="1"/>
  <c r="Q1313" i="1" s="1"/>
  <c r="R1313" i="1" s="1"/>
  <c r="T1315" i="1"/>
  <c r="AA1314" i="1" l="1"/>
  <c r="Z1314" i="1"/>
  <c r="Y1312" i="1"/>
  <c r="S1313" i="1"/>
  <c r="H1313" i="1"/>
  <c r="T1316" i="1"/>
  <c r="A1314" i="1"/>
  <c r="Q1314" i="1" s="1"/>
  <c r="R1314" i="1" s="1"/>
  <c r="AA1315" i="1" l="1"/>
  <c r="Z1315" i="1"/>
  <c r="S1314" i="1"/>
  <c r="Y1313" i="1"/>
  <c r="H1314" i="1"/>
  <c r="A1315" i="1"/>
  <c r="Q1315" i="1" s="1"/>
  <c r="R1315" i="1" s="1"/>
  <c r="T1317" i="1"/>
  <c r="Z1316" i="1" l="1"/>
  <c r="AA1316" i="1"/>
  <c r="S1315" i="1"/>
  <c r="Y1314" i="1"/>
  <c r="H1315" i="1"/>
  <c r="A1316" i="1"/>
  <c r="Q1316" i="1" s="1"/>
  <c r="R1316" i="1" s="1"/>
  <c r="T1318" i="1"/>
  <c r="AA1317" i="1" l="1"/>
  <c r="Z1317" i="1"/>
  <c r="S1316" i="1"/>
  <c r="Y1315" i="1"/>
  <c r="H1316" i="1"/>
  <c r="T1319" i="1"/>
  <c r="A1317" i="1"/>
  <c r="Q1317" i="1" s="1"/>
  <c r="R1317" i="1" s="1"/>
  <c r="Z1318" i="1" l="1"/>
  <c r="AA1318" i="1"/>
  <c r="S1317" i="1"/>
  <c r="Y1316" i="1"/>
  <c r="H1317" i="1"/>
  <c r="A1318" i="1"/>
  <c r="Q1318" i="1" s="1"/>
  <c r="T1320" i="1"/>
  <c r="Z1319" i="1" l="1"/>
  <c r="AA1319" i="1"/>
  <c r="R1318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S1320" i="1"/>
  <c r="H1320" i="1"/>
  <c r="T1323" i="1"/>
  <c r="A1321" i="1"/>
  <c r="Q1321" i="1" s="1"/>
  <c r="R1321" i="1" s="1"/>
  <c r="AA1322" i="1" l="1"/>
  <c r="Z1322" i="1"/>
  <c r="S1321" i="1"/>
  <c r="H1321" i="1"/>
  <c r="T1324" i="1"/>
  <c r="A1322" i="1"/>
  <c r="Q1322" i="1" s="1"/>
  <c r="R1322" i="1" s="1"/>
  <c r="Z1323" i="1" l="1"/>
  <c r="AA1323" i="1"/>
  <c r="S1322" i="1"/>
  <c r="H1322" i="1"/>
  <c r="A1323" i="1"/>
  <c r="Q1323" i="1" s="1"/>
  <c r="R1323" i="1" s="1"/>
  <c r="T1325" i="1"/>
  <c r="AA1324" i="1" l="1"/>
  <c r="Z1324" i="1"/>
  <c r="S1323" i="1"/>
  <c r="H1323" i="1"/>
  <c r="T1326" i="1"/>
  <c r="A1324" i="1"/>
  <c r="Q1324" i="1" s="1"/>
  <c r="R1324" i="1" s="1"/>
  <c r="Z1325" i="1" l="1"/>
  <c r="AA1325" i="1"/>
  <c r="S1324" i="1"/>
  <c r="Y1323" i="1"/>
  <c r="H1324" i="1"/>
  <c r="A1325" i="1"/>
  <c r="Q1325" i="1" s="1"/>
  <c r="R1325" i="1" s="1"/>
  <c r="T1327" i="1"/>
  <c r="AA1326" i="1" l="1"/>
  <c r="Z1326" i="1"/>
  <c r="S1325" i="1"/>
  <c r="Y1324" i="1"/>
  <c r="H1325" i="1"/>
  <c r="T1328" i="1"/>
  <c r="A1326" i="1"/>
  <c r="Q1326" i="1" s="1"/>
  <c r="R1326" i="1" s="1"/>
  <c r="Z1327" i="1" l="1"/>
  <c r="AA1327" i="1"/>
  <c r="S1326" i="1"/>
  <c r="Y1325" i="1"/>
  <c r="H1326" i="1"/>
  <c r="A1327" i="1"/>
  <c r="Q1327" i="1" s="1"/>
  <c r="R1327" i="1" s="1"/>
  <c r="T1329" i="1"/>
  <c r="AA1328" i="1" l="1"/>
  <c r="Z1328" i="1"/>
  <c r="S1327" i="1"/>
  <c r="Y1326" i="1"/>
  <c r="H1327" i="1"/>
  <c r="T1330" i="1"/>
  <c r="A1328" i="1"/>
  <c r="Q1328" i="1" s="1"/>
  <c r="R1328" i="1" s="1"/>
  <c r="AA1329" i="1" l="1"/>
  <c r="Z1329" i="1"/>
  <c r="S1328" i="1"/>
  <c r="Y1327" i="1"/>
  <c r="H1328" i="1"/>
  <c r="A1329" i="1"/>
  <c r="Q1329" i="1" s="1"/>
  <c r="R1329" i="1" s="1"/>
  <c r="T1331" i="1"/>
  <c r="Z1330" i="1" l="1"/>
  <c r="AA1330" i="1"/>
  <c r="S1329" i="1"/>
  <c r="Y1328" i="1"/>
  <c r="H1329" i="1"/>
  <c r="T1332" i="1"/>
  <c r="A1330" i="1"/>
  <c r="Q1330" i="1" s="1"/>
  <c r="R1330" i="1" s="1"/>
  <c r="AA1331" i="1" l="1"/>
  <c r="Z1331" i="1"/>
  <c r="S1330" i="1"/>
  <c r="Y1329" i="1"/>
  <c r="H1330" i="1"/>
  <c r="T1333" i="1"/>
  <c r="A1331" i="1"/>
  <c r="Q1331" i="1" s="1"/>
  <c r="R1331" i="1" s="1"/>
  <c r="Z1332" i="1" l="1"/>
  <c r="AA1332" i="1"/>
  <c r="S1331" i="1"/>
  <c r="Y1330" i="1"/>
  <c r="H1331" i="1"/>
  <c r="T1334" i="1"/>
  <c r="A1332" i="1"/>
  <c r="Q1332" i="1" s="1"/>
  <c r="R1332" i="1" s="1"/>
  <c r="AA1333" i="1" l="1"/>
  <c r="Z1333" i="1"/>
  <c r="S1332" i="1"/>
  <c r="Y1331" i="1"/>
  <c r="H1332" i="1"/>
  <c r="A1333" i="1"/>
  <c r="Q1333" i="1" s="1"/>
  <c r="R1333" i="1" s="1"/>
  <c r="T1335" i="1"/>
  <c r="Z1334" i="1" l="1"/>
  <c r="AA1334" i="1"/>
  <c r="S1333" i="1"/>
  <c r="Y1332" i="1"/>
  <c r="H1333" i="1"/>
  <c r="T1336" i="1"/>
  <c r="A1334" i="1"/>
  <c r="Q1334" i="1" s="1"/>
  <c r="R1334" i="1" s="1"/>
  <c r="AA1335" i="1" l="1"/>
  <c r="Z1335" i="1"/>
  <c r="S1334" i="1"/>
  <c r="Y1333" i="1"/>
  <c r="H1334" i="1"/>
  <c r="A1335" i="1"/>
  <c r="Q1335" i="1" s="1"/>
  <c r="R1335" i="1" s="1"/>
  <c r="T1337" i="1"/>
  <c r="Z1336" i="1" l="1"/>
  <c r="AA1336" i="1"/>
  <c r="S1335" i="1"/>
  <c r="Y1334" i="1"/>
  <c r="H1335" i="1"/>
  <c r="A1336" i="1"/>
  <c r="Q1336" i="1" s="1"/>
  <c r="R1336" i="1" s="1"/>
  <c r="T1338" i="1"/>
  <c r="AA1337" i="1" l="1"/>
  <c r="Z1337" i="1"/>
  <c r="S1336" i="1"/>
  <c r="Y1335" i="1"/>
  <c r="H1336" i="1"/>
  <c r="T1339" i="1"/>
  <c r="A1337" i="1"/>
  <c r="Q1337" i="1" s="1"/>
  <c r="R1337" i="1" s="1"/>
  <c r="Z1338" i="1" l="1"/>
  <c r="AA1338" i="1"/>
  <c r="S1337" i="1"/>
  <c r="Y1336" i="1"/>
  <c r="H1337" i="1"/>
  <c r="T1340" i="1"/>
  <c r="A1338" i="1"/>
  <c r="Q1338" i="1" s="1"/>
  <c r="R1338" i="1" s="1"/>
  <c r="AA1339" i="1" l="1"/>
  <c r="Z1339" i="1"/>
  <c r="S1338" i="1"/>
  <c r="Y1337" i="1"/>
  <c r="H1338" i="1"/>
  <c r="A1339" i="1"/>
  <c r="Q1339" i="1" s="1"/>
  <c r="R1339" i="1" s="1"/>
  <c r="T1341" i="1"/>
  <c r="Z1340" i="1" l="1"/>
  <c r="Z1341" i="1" s="1"/>
  <c r="AA1340" i="1"/>
  <c r="S1339" i="1"/>
  <c r="Y1338" i="1"/>
  <c r="H1339" i="1"/>
  <c r="T1342" i="1"/>
  <c r="A1340" i="1"/>
  <c r="Q1340" i="1" s="1"/>
  <c r="R1340" i="1" s="1"/>
  <c r="AA1341" i="1" l="1"/>
  <c r="S1340" i="1"/>
  <c r="Y1339" i="1"/>
  <c r="H1340" i="1"/>
  <c r="A1341" i="1"/>
  <c r="Q1341" i="1" s="1"/>
  <c r="R1341" i="1" s="1"/>
  <c r="T1343" i="1"/>
  <c r="Z1342" i="1" l="1"/>
  <c r="AA1342" i="1"/>
  <c r="S1341" i="1"/>
  <c r="Y1340" i="1"/>
  <c r="H1341" i="1"/>
  <c r="A1342" i="1"/>
  <c r="Q1342" i="1" s="1"/>
  <c r="R1342" i="1" s="1"/>
  <c r="T1344" i="1"/>
  <c r="AA1343" i="1" l="1"/>
  <c r="Z1343" i="1"/>
  <c r="S1342" i="1"/>
  <c r="Y1341" i="1"/>
  <c r="H1342" i="1"/>
  <c r="A1343" i="1"/>
  <c r="Q1343" i="1" s="1"/>
  <c r="R1343" i="1" s="1"/>
  <c r="T1345" i="1"/>
  <c r="Z1344" i="1" l="1"/>
  <c r="AA1344" i="1"/>
  <c r="S1343" i="1"/>
  <c r="Y1342" i="1"/>
  <c r="H1343" i="1"/>
  <c r="T1346" i="1"/>
  <c r="A1344" i="1"/>
  <c r="Q1344" i="1" s="1"/>
  <c r="R1344" i="1" s="1"/>
  <c r="AA1345" i="1" l="1"/>
  <c r="Z1345" i="1"/>
  <c r="S1344" i="1"/>
  <c r="Y1343" i="1"/>
  <c r="H1344" i="1"/>
  <c r="A1345" i="1"/>
  <c r="Q1345" i="1" s="1"/>
  <c r="R1345" i="1" s="1"/>
  <c r="T1347" i="1"/>
  <c r="AA1346" i="1" l="1"/>
  <c r="Z1346" i="1"/>
  <c r="S1345" i="1"/>
  <c r="Y1344" i="1"/>
  <c r="H1345" i="1"/>
  <c r="T1348" i="1"/>
  <c r="A1346" i="1"/>
  <c r="Q1346" i="1" s="1"/>
  <c r="R1346" i="1" s="1"/>
  <c r="Z1347" i="1" l="1"/>
  <c r="AA1347" i="1"/>
  <c r="S1346" i="1"/>
  <c r="Y1345" i="1"/>
  <c r="H1346" i="1"/>
  <c r="U1227" i="1"/>
  <c r="W1227" i="1" s="1"/>
  <c r="T1349" i="1"/>
  <c r="A1347" i="1"/>
  <c r="Q1347" i="1" s="1"/>
  <c r="R1347" i="1" s="1"/>
  <c r="AA1348" i="1" l="1"/>
  <c r="Z1348" i="1"/>
  <c r="Y1346" i="1"/>
  <c r="S1347" i="1"/>
  <c r="H1347" i="1"/>
  <c r="T1350" i="1"/>
  <c r="A1348" i="1"/>
  <c r="Q1348" i="1" s="1"/>
  <c r="R1348" i="1" s="1"/>
  <c r="Z1349" i="1" l="1"/>
  <c r="AA1349" i="1"/>
  <c r="Y1347" i="1"/>
  <c r="H1348" i="1"/>
  <c r="T1351" i="1"/>
  <c r="A1349" i="1"/>
  <c r="Q1349" i="1" s="1"/>
  <c r="R1349" i="1" l="1"/>
  <c r="AA1350" i="1"/>
  <c r="Z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AA1352" i="1" l="1"/>
  <c r="Z1352" i="1"/>
  <c r="S1351" i="1"/>
  <c r="H1351" i="1"/>
  <c r="T1354" i="1"/>
  <c r="A1352" i="1"/>
  <c r="Q1352" i="1" s="1"/>
  <c r="R1352" i="1" s="1"/>
  <c r="Z1353" i="1" l="1"/>
  <c r="AA1353" i="1"/>
  <c r="S1352" i="1"/>
  <c r="H1352" i="1"/>
  <c r="A1353" i="1"/>
  <c r="Q1353" i="1" s="1"/>
  <c r="R1353" i="1" s="1"/>
  <c r="T1355" i="1"/>
  <c r="AA1354" i="1" l="1"/>
  <c r="Z1354" i="1"/>
  <c r="S1353" i="1"/>
  <c r="H1353" i="1"/>
  <c r="A1354" i="1"/>
  <c r="Q1354" i="1" s="1"/>
  <c r="R1354" i="1" s="1"/>
  <c r="T1356" i="1"/>
  <c r="AA1355" i="1" l="1"/>
  <c r="Z1355" i="1"/>
  <c r="S1354" i="1"/>
  <c r="Y1353" i="1"/>
  <c r="H1354" i="1"/>
  <c r="T1357" i="1"/>
  <c r="A1355" i="1"/>
  <c r="Q1355" i="1" s="1"/>
  <c r="R1355" i="1" s="1"/>
  <c r="AA1356" i="1" l="1"/>
  <c r="Z1356" i="1"/>
  <c r="S1355" i="1"/>
  <c r="Y1354" i="1"/>
  <c r="H1355" i="1"/>
  <c r="T1358" i="1"/>
  <c r="A1356" i="1"/>
  <c r="Q1356" i="1" s="1"/>
  <c r="R1356" i="1" s="1"/>
  <c r="Z1357" i="1" l="1"/>
  <c r="AA1357" i="1"/>
  <c r="S1356" i="1"/>
  <c r="Y1355" i="1"/>
  <c r="H1356" i="1"/>
  <c r="A1357" i="1"/>
  <c r="Q1357" i="1" s="1"/>
  <c r="R1357" i="1" s="1"/>
  <c r="T1359" i="1"/>
  <c r="AA1358" i="1" l="1"/>
  <c r="Z1358" i="1"/>
  <c r="S1357" i="1"/>
  <c r="Y1356" i="1"/>
  <c r="H1357" i="1"/>
  <c r="A1358" i="1"/>
  <c r="Q1358" i="1" s="1"/>
  <c r="R1358" i="1" s="1"/>
  <c r="T1360" i="1"/>
  <c r="Z1359" i="1" l="1"/>
  <c r="AA1359" i="1"/>
  <c r="S1358" i="1"/>
  <c r="Y1357" i="1"/>
  <c r="H1358" i="1"/>
  <c r="T1361" i="1"/>
  <c r="A1359" i="1"/>
  <c r="Q1359" i="1" s="1"/>
  <c r="R1359" i="1" s="1"/>
  <c r="AA1360" i="1" l="1"/>
  <c r="Z1360" i="1"/>
  <c r="S1359" i="1"/>
  <c r="Y1358" i="1"/>
  <c r="H1359" i="1"/>
  <c r="A1360" i="1"/>
  <c r="Q1360" i="1" s="1"/>
  <c r="R1360" i="1" s="1"/>
  <c r="T1362" i="1"/>
  <c r="AA1361" i="1" l="1"/>
  <c r="Z1361" i="1"/>
  <c r="S1360" i="1"/>
  <c r="Y1359" i="1"/>
  <c r="H1360" i="1"/>
  <c r="A1361" i="1"/>
  <c r="Q1361" i="1" s="1"/>
  <c r="R1361" i="1" s="1"/>
  <c r="T1363" i="1"/>
  <c r="Z1362" i="1" l="1"/>
  <c r="Z1363" i="1" s="1"/>
  <c r="AA1362" i="1"/>
  <c r="AA1363" i="1" s="1"/>
  <c r="S1361" i="1"/>
  <c r="Y1360" i="1"/>
  <c r="H1361" i="1"/>
  <c r="T1364" i="1"/>
  <c r="A1362" i="1"/>
  <c r="Q1362" i="1" s="1"/>
  <c r="R1362" i="1" s="1"/>
  <c r="S1362" i="1" l="1"/>
  <c r="Y1361" i="1"/>
  <c r="H1362" i="1"/>
  <c r="A1363" i="1"/>
  <c r="Q1363" i="1" s="1"/>
  <c r="R1363" i="1" s="1"/>
  <c r="T1365" i="1"/>
  <c r="Z1364" i="1" l="1"/>
  <c r="AA1364" i="1"/>
  <c r="S1363" i="1"/>
  <c r="Y1362" i="1"/>
  <c r="H1363" i="1"/>
  <c r="T1366" i="1"/>
  <c r="A1364" i="1"/>
  <c r="Q1364" i="1" s="1"/>
  <c r="R1364" i="1" s="1"/>
  <c r="AA1365" i="1" l="1"/>
  <c r="Z1365" i="1"/>
  <c r="S1364" i="1"/>
  <c r="Y1363" i="1"/>
  <c r="H1364" i="1"/>
  <c r="A1365" i="1"/>
  <c r="Q1365" i="1" s="1"/>
  <c r="R1365" i="1" s="1"/>
  <c r="T1367" i="1"/>
  <c r="Z1366" i="1" l="1"/>
  <c r="AA1366" i="1"/>
  <c r="S1365" i="1"/>
  <c r="Y1364" i="1"/>
  <c r="H1365" i="1"/>
  <c r="T1368" i="1"/>
  <c r="A1366" i="1"/>
  <c r="Q1366" i="1" s="1"/>
  <c r="R1366" i="1" s="1"/>
  <c r="Z1367" i="1" l="1"/>
  <c r="AA1367" i="1"/>
  <c r="S1366" i="1"/>
  <c r="Y1365" i="1"/>
  <c r="H1366" i="1"/>
  <c r="A1367" i="1"/>
  <c r="Q1367" i="1" s="1"/>
  <c r="R1367" i="1" s="1"/>
  <c r="T1369" i="1"/>
  <c r="AA1368" i="1" l="1"/>
  <c r="Z1368" i="1"/>
  <c r="S1367" i="1"/>
  <c r="Y1366" i="1"/>
  <c r="H1367" i="1"/>
  <c r="T1370" i="1"/>
  <c r="A1368" i="1"/>
  <c r="Q1368" i="1" s="1"/>
  <c r="R1368" i="1" s="1"/>
  <c r="Z1369" i="1" l="1"/>
  <c r="AA1369" i="1"/>
  <c r="S1368" i="1"/>
  <c r="Y1367" i="1"/>
  <c r="H1368" i="1"/>
  <c r="A1369" i="1"/>
  <c r="Q1369" i="1" s="1"/>
  <c r="R1369" i="1" s="1"/>
  <c r="T1371" i="1"/>
  <c r="AA1370" i="1" l="1"/>
  <c r="Z1370" i="1"/>
  <c r="S1369" i="1"/>
  <c r="Y1368" i="1"/>
  <c r="H1369" i="1"/>
  <c r="T1372" i="1"/>
  <c r="A1370" i="1"/>
  <c r="Q1370" i="1" s="1"/>
  <c r="R1370" i="1" s="1"/>
  <c r="Z1371" i="1" l="1"/>
  <c r="AA1371" i="1"/>
  <c r="S1370" i="1"/>
  <c r="Y1369" i="1"/>
  <c r="H1370" i="1"/>
  <c r="A1371" i="1"/>
  <c r="Q1371" i="1" s="1"/>
  <c r="R1371" i="1" s="1"/>
  <c r="T1373" i="1"/>
  <c r="AA1372" i="1" l="1"/>
  <c r="Z1372" i="1"/>
  <c r="S1371" i="1"/>
  <c r="Y1370" i="1"/>
  <c r="H1371" i="1"/>
  <c r="T1374" i="1"/>
  <c r="A1372" i="1"/>
  <c r="Q1372" i="1" s="1"/>
  <c r="R1372" i="1" s="1"/>
  <c r="Z1373" i="1" l="1"/>
  <c r="AA1373" i="1"/>
  <c r="S1372" i="1"/>
  <c r="Y1371" i="1"/>
  <c r="H1372" i="1"/>
  <c r="A1373" i="1"/>
  <c r="Q1373" i="1" s="1"/>
  <c r="R1373" i="1" s="1"/>
  <c r="T1375" i="1"/>
  <c r="AA1374" i="1" l="1"/>
  <c r="Z1374" i="1"/>
  <c r="S1373" i="1"/>
  <c r="Y1372" i="1"/>
  <c r="H1373" i="1"/>
  <c r="A1374" i="1"/>
  <c r="Q1374" i="1" s="1"/>
  <c r="R1374" i="1" s="1"/>
  <c r="T1376" i="1"/>
  <c r="Z1375" i="1" l="1"/>
  <c r="AA1375" i="1"/>
  <c r="Y1373" i="1"/>
  <c r="S1374" i="1"/>
  <c r="H1374" i="1"/>
  <c r="A1375" i="1"/>
  <c r="Q1375" i="1" s="1"/>
  <c r="R1375" i="1" s="1"/>
  <c r="T1377" i="1"/>
  <c r="AA1376" i="1" l="1"/>
  <c r="Z1376" i="1"/>
  <c r="S1375" i="1"/>
  <c r="Y1374" i="1"/>
  <c r="H1375" i="1"/>
  <c r="T1378" i="1"/>
  <c r="A1376" i="1"/>
  <c r="Q1376" i="1" s="1"/>
  <c r="R1376" i="1" s="1"/>
  <c r="Z1377" i="1" l="1"/>
  <c r="AA1377" i="1"/>
  <c r="S1376" i="1"/>
  <c r="Y1375" i="1"/>
  <c r="H1376" i="1"/>
  <c r="T1379" i="1"/>
  <c r="A1377" i="1"/>
  <c r="Q1377" i="1" s="1"/>
  <c r="R1377" i="1" s="1"/>
  <c r="AA1378" i="1" l="1"/>
  <c r="Z1378" i="1"/>
  <c r="S1377" i="1"/>
  <c r="Y1376" i="1"/>
  <c r="H1377" i="1"/>
  <c r="T1380" i="1"/>
  <c r="A1378" i="1"/>
  <c r="Q1378" i="1" s="1"/>
  <c r="R1378" i="1" s="1"/>
  <c r="Z1379" i="1" l="1"/>
  <c r="AA1379" i="1"/>
  <c r="Y1377" i="1"/>
  <c r="S1378" i="1"/>
  <c r="H1378" i="1"/>
  <c r="T1381" i="1"/>
  <c r="A1379" i="1"/>
  <c r="Q1379" i="1" s="1"/>
  <c r="R1379" i="1" s="1"/>
  <c r="AA1380" i="1" l="1"/>
  <c r="Z1380" i="1"/>
  <c r="Y1378" i="1"/>
  <c r="H1379" i="1"/>
  <c r="A1380" i="1"/>
  <c r="Q1380" i="1" s="1"/>
  <c r="AA1381" i="1" s="1"/>
  <c r="T1382" i="1"/>
  <c r="Z1381" i="1" l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S1382" i="1"/>
  <c r="S1383" i="1"/>
  <c r="H1383" i="1"/>
  <c r="A1384" i="1"/>
  <c r="Q1384" i="1" s="1"/>
  <c r="R1384" i="1" s="1"/>
  <c r="T1386" i="1"/>
  <c r="AA1385" i="1" l="1"/>
  <c r="Z1385" i="1"/>
  <c r="Z1386" i="1" s="1"/>
  <c r="S1384" i="1"/>
  <c r="H1384" i="1"/>
  <c r="T1387" i="1"/>
  <c r="A1385" i="1"/>
  <c r="Q1385" i="1" s="1"/>
  <c r="R1385" i="1" s="1"/>
  <c r="AA1386" i="1" l="1"/>
  <c r="S1385" i="1"/>
  <c r="Y1384" i="1"/>
  <c r="H1385" i="1"/>
  <c r="A1386" i="1"/>
  <c r="Q1386" i="1" s="1"/>
  <c r="R1386" i="1" s="1"/>
  <c r="T1388" i="1"/>
  <c r="Z1387" i="1" l="1"/>
  <c r="AA1387" i="1"/>
  <c r="S1386" i="1"/>
  <c r="Y1385" i="1"/>
  <c r="H1386" i="1"/>
  <c r="A1387" i="1"/>
  <c r="Q1387" i="1" s="1"/>
  <c r="R1387" i="1" s="1"/>
  <c r="T1389" i="1"/>
  <c r="AA1388" i="1" l="1"/>
  <c r="Z1388" i="1"/>
  <c r="S1387" i="1"/>
  <c r="Y1386" i="1"/>
  <c r="H1387" i="1"/>
  <c r="T1390" i="1"/>
  <c r="A1388" i="1"/>
  <c r="Q1388" i="1" s="1"/>
  <c r="R1388" i="1" s="1"/>
  <c r="Z1389" i="1" l="1"/>
  <c r="AA1389" i="1"/>
  <c r="Y1387" i="1"/>
  <c r="S1388" i="1"/>
  <c r="H1388" i="1"/>
  <c r="A1389" i="1"/>
  <c r="Q1389" i="1" s="1"/>
  <c r="R1389" i="1" s="1"/>
  <c r="T1391" i="1"/>
  <c r="AA1390" i="1" l="1"/>
  <c r="Z1390" i="1"/>
  <c r="S1389" i="1"/>
  <c r="Y1388" i="1"/>
  <c r="H1389" i="1"/>
  <c r="A1390" i="1"/>
  <c r="Q1390" i="1" s="1"/>
  <c r="R1390" i="1" s="1"/>
  <c r="T1392" i="1"/>
  <c r="Z1391" i="1" l="1"/>
  <c r="AA1391" i="1"/>
  <c r="S1390" i="1"/>
  <c r="Y1389" i="1"/>
  <c r="H1390" i="1"/>
  <c r="A1391" i="1"/>
  <c r="Q1391" i="1" s="1"/>
  <c r="R1391" i="1" s="1"/>
  <c r="T1393" i="1"/>
  <c r="AA1392" i="1" l="1"/>
  <c r="Z1392" i="1"/>
  <c r="S1391" i="1"/>
  <c r="Y1390" i="1"/>
  <c r="H1391" i="1"/>
  <c r="T1394" i="1"/>
  <c r="A1392" i="1"/>
  <c r="Q1392" i="1" s="1"/>
  <c r="R1392" i="1" s="1"/>
  <c r="Z1393" i="1" l="1"/>
  <c r="AA1393" i="1"/>
  <c r="S1392" i="1"/>
  <c r="Y1391" i="1"/>
  <c r="H1392" i="1"/>
  <c r="A1393" i="1"/>
  <c r="Q1393" i="1" s="1"/>
  <c r="R1393" i="1" s="1"/>
  <c r="T1395" i="1"/>
  <c r="Z1394" i="1" l="1"/>
  <c r="AA1394" i="1"/>
  <c r="S1393" i="1"/>
  <c r="Y1392" i="1"/>
  <c r="H1393" i="1"/>
  <c r="T1396" i="1"/>
  <c r="A1394" i="1"/>
  <c r="Q1394" i="1" s="1"/>
  <c r="R1394" i="1" s="1"/>
  <c r="AA1395" i="1" l="1"/>
  <c r="Z1395" i="1"/>
  <c r="S1394" i="1"/>
  <c r="Y1393" i="1"/>
  <c r="H1394" i="1"/>
  <c r="T1397" i="1"/>
  <c r="A1395" i="1"/>
  <c r="Q1395" i="1" s="1"/>
  <c r="R1395" i="1" s="1"/>
  <c r="Z1396" i="1" l="1"/>
  <c r="AA1396" i="1"/>
  <c r="S1395" i="1"/>
  <c r="Y1394" i="1"/>
  <c r="H1395" i="1"/>
  <c r="A1396" i="1"/>
  <c r="Q1396" i="1" s="1"/>
  <c r="R1396" i="1" s="1"/>
  <c r="T1398" i="1"/>
  <c r="AA1397" i="1" l="1"/>
  <c r="Z1397" i="1"/>
  <c r="S1396" i="1"/>
  <c r="Y1395" i="1"/>
  <c r="H1396" i="1"/>
  <c r="T1399" i="1"/>
  <c r="A1397" i="1"/>
  <c r="Q1397" i="1" s="1"/>
  <c r="R1397" i="1" s="1"/>
  <c r="Z1398" i="1" l="1"/>
  <c r="AA1398" i="1"/>
  <c r="S1397" i="1"/>
  <c r="Y1396" i="1"/>
  <c r="H1397" i="1"/>
  <c r="T1400" i="1"/>
  <c r="A1398" i="1"/>
  <c r="Q1398" i="1" s="1"/>
  <c r="R1398" i="1" s="1"/>
  <c r="AA1399" i="1" l="1"/>
  <c r="Z1399" i="1"/>
  <c r="S1398" i="1"/>
  <c r="Y1397" i="1"/>
  <c r="H1398" i="1"/>
  <c r="T1401" i="1"/>
  <c r="A1399" i="1"/>
  <c r="Q1399" i="1" s="1"/>
  <c r="R1399" i="1" s="1"/>
  <c r="Z1400" i="1" l="1"/>
  <c r="AA1400" i="1"/>
  <c r="S1399" i="1"/>
  <c r="Y1398" i="1"/>
  <c r="H1399" i="1"/>
  <c r="A1400" i="1"/>
  <c r="Q1400" i="1" s="1"/>
  <c r="R1400" i="1" s="1"/>
  <c r="T1402" i="1"/>
  <c r="AA1401" i="1" l="1"/>
  <c r="Z1401" i="1"/>
  <c r="S1400" i="1"/>
  <c r="Y1399" i="1"/>
  <c r="H1400" i="1"/>
  <c r="A1401" i="1"/>
  <c r="Q1401" i="1" s="1"/>
  <c r="R1401" i="1" s="1"/>
  <c r="T1403" i="1"/>
  <c r="Z1402" i="1" l="1"/>
  <c r="AA1402" i="1"/>
  <c r="S1401" i="1"/>
  <c r="Y1400" i="1"/>
  <c r="H1401" i="1"/>
  <c r="A1402" i="1"/>
  <c r="Q1402" i="1" s="1"/>
  <c r="R1402" i="1" s="1"/>
  <c r="T1404" i="1"/>
  <c r="AA1403" i="1" l="1"/>
  <c r="Z1403" i="1"/>
  <c r="S1402" i="1"/>
  <c r="Y1401" i="1"/>
  <c r="H1402" i="1"/>
  <c r="T1405" i="1"/>
  <c r="A1403" i="1"/>
  <c r="Q1403" i="1" s="1"/>
  <c r="R1403" i="1" s="1"/>
  <c r="Z1404" i="1" l="1"/>
  <c r="AA1404" i="1"/>
  <c r="S1403" i="1"/>
  <c r="Y1402" i="1"/>
  <c r="H1403" i="1"/>
  <c r="A1404" i="1"/>
  <c r="Q1404" i="1" s="1"/>
  <c r="R1404" i="1" s="1"/>
  <c r="T1406" i="1"/>
  <c r="AA1405" i="1" l="1"/>
  <c r="Z1405" i="1"/>
  <c r="S1404" i="1"/>
  <c r="Y1403" i="1"/>
  <c r="H1404" i="1"/>
  <c r="T1407" i="1"/>
  <c r="A1405" i="1"/>
  <c r="Q1405" i="1" s="1"/>
  <c r="R1405" i="1" s="1"/>
  <c r="AA1406" i="1" l="1"/>
  <c r="Z1406" i="1"/>
  <c r="S1405" i="1"/>
  <c r="Y1404" i="1"/>
  <c r="H1405" i="1"/>
  <c r="T1408" i="1"/>
  <c r="A1406" i="1"/>
  <c r="Q1406" i="1" s="1"/>
  <c r="R1406" i="1" s="1"/>
  <c r="Z1407" i="1" l="1"/>
  <c r="AA1407" i="1"/>
  <c r="S1406" i="1"/>
  <c r="Y1405" i="1"/>
  <c r="H1406" i="1"/>
  <c r="T1409" i="1"/>
  <c r="A1407" i="1"/>
  <c r="Q1407" i="1" s="1"/>
  <c r="R1407" i="1" s="1"/>
  <c r="AA1408" i="1" l="1"/>
  <c r="Z1408" i="1"/>
  <c r="S1407" i="1"/>
  <c r="Y1406" i="1"/>
  <c r="H1407" i="1"/>
  <c r="T1410" i="1"/>
  <c r="A1408" i="1"/>
  <c r="Q1408" i="1" s="1"/>
  <c r="R1408" i="1" s="1"/>
  <c r="Z1409" i="1" l="1"/>
  <c r="AA1409" i="1"/>
  <c r="S1408" i="1"/>
  <c r="Y1407" i="1"/>
  <c r="H1408" i="1"/>
  <c r="A1409" i="1"/>
  <c r="Q1409" i="1" s="1"/>
  <c r="T1411" i="1"/>
  <c r="R1409" i="1" l="1"/>
  <c r="Z1410" i="1"/>
  <c r="AA1410" i="1"/>
  <c r="Y1408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AA1414" i="1" l="1"/>
  <c r="Z1414" i="1"/>
  <c r="S1412" i="1"/>
  <c r="S1413" i="1"/>
  <c r="H1413" i="1"/>
  <c r="T1416" i="1"/>
  <c r="A1414" i="1"/>
  <c r="Q1414" i="1" s="1"/>
  <c r="R1414" i="1" s="1"/>
  <c r="AA1415" i="1" l="1"/>
  <c r="Z1415" i="1"/>
  <c r="S1414" i="1"/>
  <c r="H1414" i="1"/>
  <c r="T1417" i="1"/>
  <c r="A1415" i="1"/>
  <c r="Q1415" i="1" s="1"/>
  <c r="R1415" i="1" s="1"/>
  <c r="Z1416" i="1" l="1"/>
  <c r="AA1416" i="1"/>
  <c r="S1415" i="1"/>
  <c r="Y1414" i="1"/>
  <c r="H1415" i="1"/>
  <c r="T1418" i="1"/>
  <c r="A1416" i="1"/>
  <c r="Q1416" i="1" s="1"/>
  <c r="R1416" i="1" s="1"/>
  <c r="Z1417" i="1" l="1"/>
  <c r="AA1417" i="1"/>
  <c r="S1416" i="1"/>
  <c r="Y1415" i="1"/>
  <c r="H1416" i="1"/>
  <c r="A1417" i="1"/>
  <c r="Q1417" i="1" s="1"/>
  <c r="R1417" i="1" s="1"/>
  <c r="T1419" i="1"/>
  <c r="AA1418" i="1" l="1"/>
  <c r="Z1418" i="1"/>
  <c r="S1417" i="1"/>
  <c r="Y1416" i="1"/>
  <c r="H1417" i="1"/>
  <c r="T1420" i="1"/>
  <c r="A1418" i="1"/>
  <c r="Q1418" i="1" s="1"/>
  <c r="R1418" i="1" s="1"/>
  <c r="Z1419" i="1" l="1"/>
  <c r="AA1419" i="1"/>
  <c r="S1418" i="1"/>
  <c r="Y1417" i="1"/>
  <c r="H1418" i="1"/>
  <c r="A1419" i="1"/>
  <c r="Q1419" i="1" s="1"/>
  <c r="R1419" i="1" s="1"/>
  <c r="T1421" i="1"/>
  <c r="AA1420" i="1" l="1"/>
  <c r="Z1420" i="1"/>
  <c r="S1419" i="1"/>
  <c r="Y1418" i="1"/>
  <c r="H1419" i="1"/>
  <c r="T1422" i="1"/>
  <c r="A1420" i="1"/>
  <c r="Q1420" i="1" s="1"/>
  <c r="R1420" i="1" s="1"/>
  <c r="Z1421" i="1" l="1"/>
  <c r="AA1421" i="1"/>
  <c r="S1420" i="1"/>
  <c r="Y1419" i="1"/>
  <c r="H1420" i="1"/>
  <c r="A1421" i="1"/>
  <c r="Q1421" i="1" s="1"/>
  <c r="R1421" i="1" s="1"/>
  <c r="T1423" i="1"/>
  <c r="AA1422" i="1" l="1"/>
  <c r="Z1422" i="1"/>
  <c r="S1421" i="1"/>
  <c r="Y1420" i="1"/>
  <c r="H1421" i="1"/>
  <c r="T1424" i="1"/>
  <c r="A1422" i="1"/>
  <c r="Q1422" i="1" s="1"/>
  <c r="R1422" i="1" s="1"/>
  <c r="Z1423" i="1" l="1"/>
  <c r="AA1423" i="1"/>
  <c r="S1422" i="1"/>
  <c r="Y1421" i="1"/>
  <c r="H1422" i="1"/>
  <c r="T1425" i="1"/>
  <c r="A1423" i="1"/>
  <c r="Q1423" i="1" s="1"/>
  <c r="R1423" i="1" s="1"/>
  <c r="AA1424" i="1" l="1"/>
  <c r="Z1424" i="1"/>
  <c r="S1423" i="1"/>
  <c r="Y1422" i="1"/>
  <c r="H1423" i="1"/>
  <c r="T1426" i="1"/>
  <c r="A1424" i="1"/>
  <c r="Q1424" i="1" s="1"/>
  <c r="R1424" i="1" s="1"/>
  <c r="Z1425" i="1" l="1"/>
  <c r="AA1425" i="1"/>
  <c r="S1424" i="1"/>
  <c r="Y1423" i="1"/>
  <c r="H1424" i="1"/>
  <c r="T1427" i="1"/>
  <c r="A1425" i="1"/>
  <c r="Q1425" i="1" s="1"/>
  <c r="R1425" i="1" s="1"/>
  <c r="AA1426" i="1" l="1"/>
  <c r="Z1426" i="1"/>
  <c r="S1425" i="1"/>
  <c r="Y1424" i="1"/>
  <c r="H1425" i="1"/>
  <c r="A1426" i="1"/>
  <c r="Q1426" i="1" s="1"/>
  <c r="R1426" i="1" s="1"/>
  <c r="T1428" i="1"/>
  <c r="Z1427" i="1" l="1"/>
  <c r="AA1427" i="1"/>
  <c r="S1426" i="1"/>
  <c r="Y1425" i="1"/>
  <c r="H1426" i="1"/>
  <c r="T1429" i="1"/>
  <c r="A1427" i="1"/>
  <c r="Q1427" i="1" s="1"/>
  <c r="R1427" i="1" s="1"/>
  <c r="AA1428" i="1" l="1"/>
  <c r="Z1428" i="1"/>
  <c r="S1427" i="1"/>
  <c r="Y1426" i="1"/>
  <c r="H1427" i="1"/>
  <c r="T1430" i="1"/>
  <c r="A1428" i="1"/>
  <c r="Q1428" i="1" s="1"/>
  <c r="R1428" i="1" s="1"/>
  <c r="AA1429" i="1" l="1"/>
  <c r="Z1429" i="1"/>
  <c r="S1428" i="1"/>
  <c r="Y1427" i="1"/>
  <c r="H1428" i="1"/>
  <c r="A1429" i="1"/>
  <c r="Q1429" i="1" s="1"/>
  <c r="R1429" i="1" s="1"/>
  <c r="T1431" i="1"/>
  <c r="AA1430" i="1" l="1"/>
  <c r="Z1430" i="1"/>
  <c r="S1429" i="1"/>
  <c r="Y1428" i="1"/>
  <c r="H1429" i="1"/>
  <c r="T1432" i="1"/>
  <c r="A1430" i="1"/>
  <c r="Q1430" i="1" s="1"/>
  <c r="R1430" i="1" s="1"/>
  <c r="Z1431" i="1" l="1"/>
  <c r="AA1431" i="1"/>
  <c r="S1430" i="1"/>
  <c r="Y1429" i="1"/>
  <c r="H1430" i="1"/>
  <c r="A1431" i="1"/>
  <c r="Q1431" i="1" s="1"/>
  <c r="R1431" i="1" s="1"/>
  <c r="T1433" i="1"/>
  <c r="AA1432" i="1" l="1"/>
  <c r="Z1432" i="1"/>
  <c r="S1431" i="1"/>
  <c r="Y1430" i="1"/>
  <c r="H1431" i="1"/>
  <c r="T1434" i="1"/>
  <c r="A1432" i="1"/>
  <c r="Q1432" i="1" s="1"/>
  <c r="R1432" i="1" s="1"/>
  <c r="Z1433" i="1" l="1"/>
  <c r="AA1433" i="1"/>
  <c r="S1432" i="1"/>
  <c r="Y1431" i="1"/>
  <c r="H1432" i="1"/>
  <c r="A1433" i="1"/>
  <c r="Q1433" i="1" s="1"/>
  <c r="R1433" i="1" s="1"/>
  <c r="T1435" i="1"/>
  <c r="AA1434" i="1" l="1"/>
  <c r="Z1434" i="1"/>
  <c r="S1433" i="1"/>
  <c r="Y1432" i="1"/>
  <c r="H1433" i="1"/>
  <c r="A1434" i="1"/>
  <c r="Q1434" i="1" s="1"/>
  <c r="R1434" i="1" s="1"/>
  <c r="T1436" i="1"/>
  <c r="Z1435" i="1" l="1"/>
  <c r="AA1435" i="1"/>
  <c r="S1434" i="1"/>
  <c r="Y1433" i="1"/>
  <c r="H1434" i="1"/>
  <c r="A1435" i="1"/>
  <c r="Q1435" i="1" s="1"/>
  <c r="R1435" i="1" s="1"/>
  <c r="T1437" i="1"/>
  <c r="Z1436" i="1" l="1"/>
  <c r="AA1436" i="1"/>
  <c r="S1435" i="1"/>
  <c r="Y1434" i="1"/>
  <c r="H1435" i="1"/>
  <c r="T1438" i="1"/>
  <c r="A1436" i="1"/>
  <c r="Q1436" i="1" s="1"/>
  <c r="R1436" i="1" s="1"/>
  <c r="AA1437" i="1" l="1"/>
  <c r="Z1437" i="1"/>
  <c r="S1436" i="1"/>
  <c r="Y1435" i="1"/>
  <c r="H1436" i="1"/>
  <c r="A1437" i="1"/>
  <c r="Q1437" i="1" s="1"/>
  <c r="R1437" i="1" s="1"/>
  <c r="T1439" i="1"/>
  <c r="Z1438" i="1" l="1"/>
  <c r="AA1438" i="1"/>
  <c r="S1437" i="1"/>
  <c r="Y1436" i="1"/>
  <c r="H1437" i="1"/>
  <c r="T1440" i="1"/>
  <c r="A1438" i="1"/>
  <c r="Q1438" i="1" s="1"/>
  <c r="R1438" i="1" s="1"/>
  <c r="Z1439" i="1" l="1"/>
  <c r="AA1439" i="1"/>
  <c r="S1438" i="1"/>
  <c r="Y1437" i="1"/>
  <c r="H1438" i="1"/>
  <c r="U1319" i="1"/>
  <c r="W1319" i="1" s="1"/>
  <c r="A1439" i="1"/>
  <c r="Q1439" i="1" s="1"/>
  <c r="R1439" i="1" s="1"/>
  <c r="T1441" i="1"/>
  <c r="AA1440" i="1" l="1"/>
  <c r="Z1440" i="1"/>
  <c r="S1439" i="1"/>
  <c r="Y1438" i="1"/>
  <c r="H1439" i="1"/>
  <c r="A1440" i="1"/>
  <c r="Q1440" i="1" s="1"/>
  <c r="T1442" i="1"/>
  <c r="AA1441" i="1" l="1"/>
  <c r="Z1441" i="1"/>
  <c r="Y1439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S1442" i="1"/>
  <c r="H1442" i="1"/>
  <c r="A1443" i="1"/>
  <c r="Q1443" i="1" s="1"/>
  <c r="R1443" i="1" s="1"/>
  <c r="T1445" i="1"/>
  <c r="Z1444" i="1" l="1"/>
  <c r="AA1444" i="1"/>
  <c r="S1443" i="1"/>
  <c r="H1443" i="1"/>
  <c r="T1446" i="1"/>
  <c r="A1444" i="1"/>
  <c r="Q1444" i="1" s="1"/>
  <c r="R1444" i="1" s="1"/>
  <c r="AA1445" i="1" l="1"/>
  <c r="Z1445" i="1"/>
  <c r="S1444" i="1"/>
  <c r="H1444" i="1"/>
  <c r="A1445" i="1"/>
  <c r="Q1445" i="1" s="1"/>
  <c r="R1445" i="1" s="1"/>
  <c r="T1447" i="1"/>
  <c r="AA1446" i="1" l="1"/>
  <c r="Z1446" i="1"/>
  <c r="S1445" i="1"/>
  <c r="Y1444" i="1"/>
  <c r="H1445" i="1"/>
  <c r="A1446" i="1"/>
  <c r="Q1446" i="1" s="1"/>
  <c r="R1446" i="1" s="1"/>
  <c r="T1448" i="1"/>
  <c r="Z1447" i="1" l="1"/>
  <c r="AA1447" i="1"/>
  <c r="S1446" i="1"/>
  <c r="Y1445" i="1"/>
  <c r="H1446" i="1"/>
  <c r="A1447" i="1"/>
  <c r="Q1447" i="1" s="1"/>
  <c r="R1447" i="1" s="1"/>
  <c r="T1449" i="1"/>
  <c r="AA1448" i="1" l="1"/>
  <c r="Z1448" i="1"/>
  <c r="S1447" i="1"/>
  <c r="Y1446" i="1"/>
  <c r="H1447" i="1"/>
  <c r="T1450" i="1"/>
  <c r="A1448" i="1"/>
  <c r="Q1448" i="1" s="1"/>
  <c r="R1448" i="1" s="1"/>
  <c r="AA1449" i="1" l="1"/>
  <c r="Z1449" i="1"/>
  <c r="S1448" i="1"/>
  <c r="Y1447" i="1"/>
  <c r="H1448" i="1"/>
  <c r="T1451" i="1"/>
  <c r="A1449" i="1"/>
  <c r="Q1449" i="1" s="1"/>
  <c r="R1449" i="1" s="1"/>
  <c r="Z1450" i="1" l="1"/>
  <c r="AA1450" i="1"/>
  <c r="S1449" i="1"/>
  <c r="Y1448" i="1"/>
  <c r="H1449" i="1"/>
  <c r="T1452" i="1"/>
  <c r="A1450" i="1"/>
  <c r="Q1450" i="1" s="1"/>
  <c r="R1450" i="1" s="1"/>
  <c r="Z1451" i="1" l="1"/>
  <c r="AA1451" i="1"/>
  <c r="S1450" i="1"/>
  <c r="Y1449" i="1"/>
  <c r="H1450" i="1"/>
  <c r="A1451" i="1"/>
  <c r="Q1451" i="1" s="1"/>
  <c r="R1451" i="1" s="1"/>
  <c r="T1453" i="1"/>
  <c r="AA1452" i="1" l="1"/>
  <c r="Z1452" i="1"/>
  <c r="S1451" i="1"/>
  <c r="Y1450" i="1"/>
  <c r="H1451" i="1"/>
  <c r="T1454" i="1"/>
  <c r="A1452" i="1"/>
  <c r="Q1452" i="1" s="1"/>
  <c r="R1452" i="1" s="1"/>
  <c r="Z1453" i="1" l="1"/>
  <c r="AA1453" i="1"/>
  <c r="S1452" i="1"/>
  <c r="Y1451" i="1"/>
  <c r="H1452" i="1"/>
  <c r="T1455" i="1"/>
  <c r="A1453" i="1"/>
  <c r="Q1453" i="1" s="1"/>
  <c r="R1453" i="1" s="1"/>
  <c r="AA1454" i="1" l="1"/>
  <c r="Z1454" i="1"/>
  <c r="S1453" i="1"/>
  <c r="Y1452" i="1"/>
  <c r="H1453" i="1"/>
  <c r="T1456" i="1"/>
  <c r="A1454" i="1"/>
  <c r="Q1454" i="1" s="1"/>
  <c r="R1454" i="1" s="1"/>
  <c r="Z1455" i="1" l="1"/>
  <c r="AA1455" i="1"/>
  <c r="S1454" i="1"/>
  <c r="Y1453" i="1"/>
  <c r="H1454" i="1"/>
  <c r="A1455" i="1"/>
  <c r="Q1455" i="1" s="1"/>
  <c r="R1455" i="1" s="1"/>
  <c r="T1457" i="1"/>
  <c r="AA1456" i="1" l="1"/>
  <c r="Z1456" i="1"/>
  <c r="S1455" i="1"/>
  <c r="Y1454" i="1"/>
  <c r="H1455" i="1"/>
  <c r="A1456" i="1"/>
  <c r="Q1456" i="1" s="1"/>
  <c r="R1456" i="1" s="1"/>
  <c r="T1458" i="1"/>
  <c r="Z1457" i="1" l="1"/>
  <c r="AA1457" i="1"/>
  <c r="S1456" i="1"/>
  <c r="Y1455" i="1"/>
  <c r="H1456" i="1"/>
  <c r="A1457" i="1"/>
  <c r="Q1457" i="1" s="1"/>
  <c r="R1457" i="1" s="1"/>
  <c r="T1459" i="1"/>
  <c r="AA1458" i="1" l="1"/>
  <c r="Z1458" i="1"/>
  <c r="S1457" i="1"/>
  <c r="Y1456" i="1"/>
  <c r="H1457" i="1"/>
  <c r="T1460" i="1"/>
  <c r="A1458" i="1"/>
  <c r="Q1458" i="1" s="1"/>
  <c r="R1458" i="1" s="1"/>
  <c r="Z1459" i="1" l="1"/>
  <c r="AA1459" i="1"/>
  <c r="Y1457" i="1"/>
  <c r="S1458" i="1"/>
  <c r="H1458" i="1"/>
  <c r="A1459" i="1"/>
  <c r="Q1459" i="1" s="1"/>
  <c r="R1459" i="1" s="1"/>
  <c r="T1461" i="1"/>
  <c r="AA1460" i="1" l="1"/>
  <c r="Z1460" i="1"/>
  <c r="S1459" i="1"/>
  <c r="Y1458" i="1"/>
  <c r="H1459" i="1"/>
  <c r="A1460" i="1"/>
  <c r="Q1460" i="1" s="1"/>
  <c r="R1460" i="1" s="1"/>
  <c r="T1462" i="1"/>
  <c r="Z1461" i="1" l="1"/>
  <c r="AA1461" i="1"/>
  <c r="S1460" i="1"/>
  <c r="Y1459" i="1"/>
  <c r="H1460" i="1"/>
  <c r="A1461" i="1"/>
  <c r="Q1461" i="1" s="1"/>
  <c r="R1461" i="1" s="1"/>
  <c r="T1463" i="1"/>
  <c r="AA1462" i="1" l="1"/>
  <c r="Z1462" i="1"/>
  <c r="S1461" i="1"/>
  <c r="Y1460" i="1"/>
  <c r="H1461" i="1"/>
  <c r="T1464" i="1"/>
  <c r="A1462" i="1"/>
  <c r="Q1462" i="1" s="1"/>
  <c r="R1462" i="1" s="1"/>
  <c r="AA1463" i="1" l="1"/>
  <c r="Z1463" i="1"/>
  <c r="S1462" i="1"/>
  <c r="Y1461" i="1"/>
  <c r="H1462" i="1"/>
  <c r="A1463" i="1"/>
  <c r="Q1463" i="1" s="1"/>
  <c r="R1463" i="1" s="1"/>
  <c r="T1465" i="1"/>
  <c r="AA1464" i="1" l="1"/>
  <c r="Z1464" i="1"/>
  <c r="S1463" i="1"/>
  <c r="Y1462" i="1"/>
  <c r="H1463" i="1"/>
  <c r="T1466" i="1"/>
  <c r="A1464" i="1"/>
  <c r="Q1464" i="1" s="1"/>
  <c r="R1464" i="1" s="1"/>
  <c r="Z1465" i="1" l="1"/>
  <c r="AA1465" i="1"/>
  <c r="S1464" i="1"/>
  <c r="Y1463" i="1"/>
  <c r="H1464" i="1"/>
  <c r="A1465" i="1"/>
  <c r="Q1465" i="1" s="1"/>
  <c r="R1465" i="1" s="1"/>
  <c r="T1467" i="1"/>
  <c r="Z1466" i="1" l="1"/>
  <c r="AA1466" i="1"/>
  <c r="S1465" i="1"/>
  <c r="Y1464" i="1"/>
  <c r="H1465" i="1"/>
  <c r="A1466" i="1"/>
  <c r="Q1466" i="1" s="1"/>
  <c r="R1466" i="1" s="1"/>
  <c r="T1468" i="1"/>
  <c r="AA1467" i="1" l="1"/>
  <c r="Z1467" i="1"/>
  <c r="S1466" i="1"/>
  <c r="Y1465" i="1"/>
  <c r="H1466" i="1"/>
  <c r="T1469" i="1"/>
  <c r="A1467" i="1"/>
  <c r="Q1467" i="1" s="1"/>
  <c r="R1467" i="1" s="1"/>
  <c r="Z1468" i="1" l="1"/>
  <c r="AA1468" i="1"/>
  <c r="S1467" i="1"/>
  <c r="Y1466" i="1"/>
  <c r="H1467" i="1"/>
  <c r="A1468" i="1"/>
  <c r="Q1468" i="1" s="1"/>
  <c r="R1468" i="1" s="1"/>
  <c r="T1470" i="1"/>
  <c r="AA1469" i="1" l="1"/>
  <c r="Z1469" i="1"/>
  <c r="S1468" i="1"/>
  <c r="Y1467" i="1"/>
  <c r="H1468" i="1"/>
  <c r="T1471" i="1"/>
  <c r="A1469" i="1"/>
  <c r="Q1469" i="1" s="1"/>
  <c r="R1469" i="1" s="1"/>
  <c r="Z1470" i="1" l="1"/>
  <c r="AA1470" i="1"/>
  <c r="S1469" i="1"/>
  <c r="Y1468" i="1"/>
  <c r="H1469" i="1"/>
  <c r="U1350" i="1"/>
  <c r="W1350" i="1" s="1"/>
  <c r="A1470" i="1"/>
  <c r="Q1470" i="1" s="1"/>
  <c r="R1470" i="1" s="1"/>
  <c r="T1472" i="1"/>
  <c r="AA1471" i="1" l="1"/>
  <c r="Z1471" i="1"/>
  <c r="Y1469" i="1"/>
  <c r="S1470" i="1"/>
  <c r="H1470" i="1"/>
  <c r="T1473" i="1"/>
  <c r="A1471" i="1"/>
  <c r="Q1471" i="1" s="1"/>
  <c r="AA1472" i="1" l="1"/>
  <c r="Z1472" i="1"/>
  <c r="Y1470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Z1474" i="1" l="1"/>
  <c r="AA1474" i="1"/>
  <c r="S1473" i="1"/>
  <c r="H1473" i="1"/>
  <c r="A1474" i="1"/>
  <c r="Q1474" i="1" s="1"/>
  <c r="R1474" i="1" s="1"/>
  <c r="T1476" i="1"/>
  <c r="AA1475" i="1" l="1"/>
  <c r="Z1475" i="1"/>
  <c r="S1474" i="1"/>
  <c r="H1474" i="1"/>
  <c r="A1475" i="1"/>
  <c r="Q1475" i="1" s="1"/>
  <c r="R1475" i="1" s="1"/>
  <c r="T1477" i="1"/>
  <c r="Z1476" i="1" l="1"/>
  <c r="AA1476" i="1"/>
  <c r="S1475" i="1"/>
  <c r="H1475" i="1"/>
  <c r="T1478" i="1"/>
  <c r="A1476" i="1"/>
  <c r="Q1476" i="1" s="1"/>
  <c r="R1476" i="1" s="1"/>
  <c r="AA1477" i="1" l="1"/>
  <c r="Z1477" i="1"/>
  <c r="S1476" i="1"/>
  <c r="Y1475" i="1"/>
  <c r="H1476" i="1"/>
  <c r="A1477" i="1"/>
  <c r="Q1477" i="1" s="1"/>
  <c r="R1477" i="1" s="1"/>
  <c r="T1479" i="1"/>
  <c r="Z1478" i="1" l="1"/>
  <c r="AA1478" i="1"/>
  <c r="S1477" i="1"/>
  <c r="Y1476" i="1"/>
  <c r="H1477" i="1"/>
  <c r="T1480" i="1"/>
  <c r="A1478" i="1"/>
  <c r="Q1478" i="1" s="1"/>
  <c r="R1478" i="1" s="1"/>
  <c r="AA1479" i="1" l="1"/>
  <c r="Z1479" i="1"/>
  <c r="S1478" i="1"/>
  <c r="Y1477" i="1"/>
  <c r="H1478" i="1"/>
  <c r="A1479" i="1"/>
  <c r="Q1479" i="1" s="1"/>
  <c r="R1479" i="1" s="1"/>
  <c r="T1481" i="1"/>
  <c r="Z1480" i="1" l="1"/>
  <c r="AA1480" i="1"/>
  <c r="S1479" i="1"/>
  <c r="Y1478" i="1"/>
  <c r="H1479" i="1"/>
  <c r="T1482" i="1"/>
  <c r="A1480" i="1"/>
  <c r="Q1480" i="1" s="1"/>
  <c r="R1480" i="1" s="1"/>
  <c r="AA1481" i="1" l="1"/>
  <c r="Z1481" i="1"/>
  <c r="S1480" i="1"/>
  <c r="Y1479" i="1"/>
  <c r="H1480" i="1"/>
  <c r="T1483" i="1"/>
  <c r="A1481" i="1"/>
  <c r="Q1481" i="1" s="1"/>
  <c r="R1481" i="1" s="1"/>
  <c r="Z1482" i="1" l="1"/>
  <c r="AA1482" i="1"/>
  <c r="S1481" i="1"/>
  <c r="Y1480" i="1"/>
  <c r="H1481" i="1"/>
  <c r="T1484" i="1"/>
  <c r="A1482" i="1"/>
  <c r="Q1482" i="1" s="1"/>
  <c r="R1482" i="1" s="1"/>
  <c r="Z1483" i="1" l="1"/>
  <c r="AA1483" i="1"/>
  <c r="S1482" i="1"/>
  <c r="Y1481" i="1"/>
  <c r="H1482" i="1"/>
  <c r="A1483" i="1"/>
  <c r="Q1483" i="1" s="1"/>
  <c r="R1483" i="1" s="1"/>
  <c r="T1485" i="1"/>
  <c r="AA1484" i="1" l="1"/>
  <c r="Z1484" i="1"/>
  <c r="S1483" i="1"/>
  <c r="Y1482" i="1"/>
  <c r="H1483" i="1"/>
  <c r="A1484" i="1"/>
  <c r="Q1484" i="1" s="1"/>
  <c r="R1484" i="1" s="1"/>
  <c r="T1486" i="1"/>
  <c r="AA1485" i="1" l="1"/>
  <c r="Z1485" i="1"/>
  <c r="S1484" i="1"/>
  <c r="Y1483" i="1"/>
  <c r="H1484" i="1"/>
  <c r="A1485" i="1"/>
  <c r="Q1485" i="1" s="1"/>
  <c r="R1485" i="1" s="1"/>
  <c r="T1487" i="1"/>
  <c r="Z1486" i="1" l="1"/>
  <c r="AA1486" i="1"/>
  <c r="S1485" i="1"/>
  <c r="Y1484" i="1"/>
  <c r="H1485" i="1"/>
  <c r="T1488" i="1"/>
  <c r="A1486" i="1"/>
  <c r="Q1486" i="1" s="1"/>
  <c r="R1486" i="1" s="1"/>
  <c r="AA1487" i="1" l="1"/>
  <c r="Z1487" i="1"/>
  <c r="S1486" i="1"/>
  <c r="Y1485" i="1"/>
  <c r="H1486" i="1"/>
  <c r="A1487" i="1"/>
  <c r="Q1487" i="1" s="1"/>
  <c r="R1487" i="1" s="1"/>
  <c r="T1489" i="1"/>
  <c r="Z1488" i="1" l="1"/>
  <c r="AA1488" i="1"/>
  <c r="S1487" i="1"/>
  <c r="Y1486" i="1"/>
  <c r="H1487" i="1"/>
  <c r="T1490" i="1"/>
  <c r="A1488" i="1"/>
  <c r="Q1488" i="1" s="1"/>
  <c r="R1488" i="1" s="1"/>
  <c r="Z1489" i="1" l="1"/>
  <c r="AA1489" i="1"/>
  <c r="S1488" i="1"/>
  <c r="Y1487" i="1"/>
  <c r="H1488" i="1"/>
  <c r="A1489" i="1"/>
  <c r="Q1489" i="1" s="1"/>
  <c r="R1489" i="1" s="1"/>
  <c r="T1491" i="1"/>
  <c r="AA1490" i="1" l="1"/>
  <c r="Z1490" i="1"/>
  <c r="S1489" i="1"/>
  <c r="Y1488" i="1"/>
  <c r="H1489" i="1"/>
  <c r="T1492" i="1"/>
  <c r="A1490" i="1"/>
  <c r="Q1490" i="1" s="1"/>
  <c r="R1490" i="1" s="1"/>
  <c r="Z1491" i="1" l="1"/>
  <c r="AA1491" i="1"/>
  <c r="S1490" i="1"/>
  <c r="Y1489" i="1"/>
  <c r="H1490" i="1"/>
  <c r="A1491" i="1"/>
  <c r="Q1491" i="1" s="1"/>
  <c r="R1491" i="1" s="1"/>
  <c r="T1493" i="1"/>
  <c r="Z1492" i="1" l="1"/>
  <c r="AA1492" i="1"/>
  <c r="S1491" i="1"/>
  <c r="Y1490" i="1"/>
  <c r="H1491" i="1"/>
  <c r="A1492" i="1"/>
  <c r="Q1492" i="1" s="1"/>
  <c r="R1492" i="1" s="1"/>
  <c r="T1494" i="1"/>
  <c r="Z1493" i="1" l="1"/>
  <c r="AA1493" i="1"/>
  <c r="S1492" i="1"/>
  <c r="Y1491" i="1"/>
  <c r="H1492" i="1"/>
  <c r="A1493" i="1"/>
  <c r="Q1493" i="1" s="1"/>
  <c r="R1493" i="1" s="1"/>
  <c r="T1495" i="1"/>
  <c r="Z1494" i="1" l="1"/>
  <c r="AA1494" i="1"/>
  <c r="S1493" i="1"/>
  <c r="Y1492" i="1"/>
  <c r="H1493" i="1"/>
  <c r="T1496" i="1"/>
  <c r="A1494" i="1"/>
  <c r="Q1494" i="1" s="1"/>
  <c r="R1494" i="1" s="1"/>
  <c r="AA1495" i="1" l="1"/>
  <c r="Z1495" i="1"/>
  <c r="S1494" i="1"/>
  <c r="Y1493" i="1"/>
  <c r="H1494" i="1"/>
  <c r="T1497" i="1"/>
  <c r="A1495" i="1"/>
  <c r="Q1495" i="1" s="1"/>
  <c r="R1495" i="1" s="1"/>
  <c r="Z1496" i="1" l="1"/>
  <c r="AA1496" i="1"/>
  <c r="S1495" i="1"/>
  <c r="Y1494" i="1"/>
  <c r="H1495" i="1"/>
  <c r="A1496" i="1"/>
  <c r="Q1496" i="1" s="1"/>
  <c r="R1496" i="1" s="1"/>
  <c r="T1498" i="1"/>
  <c r="AA1497" i="1" l="1"/>
  <c r="Z1497" i="1"/>
  <c r="S1496" i="1"/>
  <c r="Y1495" i="1"/>
  <c r="H1496" i="1"/>
  <c r="T1499" i="1"/>
  <c r="A1497" i="1"/>
  <c r="Q1497" i="1" s="1"/>
  <c r="R1497" i="1" s="1"/>
  <c r="Z1498" i="1" l="1"/>
  <c r="Z1499" i="1" s="1"/>
  <c r="AA1498" i="1"/>
  <c r="S1497" i="1"/>
  <c r="Y1496" i="1"/>
  <c r="H1497" i="1"/>
  <c r="T1500" i="1"/>
  <c r="A1498" i="1"/>
  <c r="Q1498" i="1" s="1"/>
  <c r="R1498" i="1" s="1"/>
  <c r="AA1499" i="1" l="1"/>
  <c r="S1498" i="1"/>
  <c r="Y1497" i="1"/>
  <c r="H1498" i="1"/>
  <c r="T1501" i="1"/>
  <c r="A1499" i="1"/>
  <c r="Q1499" i="1" s="1"/>
  <c r="AA1500" i="1" l="1"/>
  <c r="Z1500" i="1"/>
  <c r="Y1498" i="1"/>
  <c r="H1499" i="1"/>
  <c r="T1502" i="1"/>
  <c r="A1500" i="1"/>
  <c r="Q1500" i="1" s="1"/>
  <c r="R1500" i="1" s="1"/>
  <c r="Z1501" i="1" l="1"/>
  <c r="AA1501" i="1"/>
  <c r="S1500" i="1"/>
  <c r="H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AA1504" i="1" l="1"/>
  <c r="Z1504" i="1"/>
  <c r="H1503" i="1"/>
  <c r="T1506" i="1"/>
  <c r="A1504" i="1"/>
  <c r="Q1504" i="1" s="1"/>
  <c r="R1504" i="1" s="1"/>
  <c r="Z1505" i="1" l="1"/>
  <c r="AA1505" i="1"/>
  <c r="S1504" i="1"/>
  <c r="H1504" i="1"/>
  <c r="A1505" i="1"/>
  <c r="Q1505" i="1" s="1"/>
  <c r="R1505" i="1" s="1"/>
  <c r="T1507" i="1"/>
  <c r="AA1506" i="1" l="1"/>
  <c r="Z1506" i="1"/>
  <c r="S1505" i="1"/>
  <c r="H1505" i="1"/>
  <c r="T1508" i="1"/>
  <c r="A1506" i="1"/>
  <c r="Q1506" i="1" s="1"/>
  <c r="R1506" i="1" s="1"/>
  <c r="Z1507" i="1" l="1"/>
  <c r="AA1507" i="1"/>
  <c r="S1506" i="1"/>
  <c r="Y1505" i="1"/>
  <c r="H1506" i="1"/>
  <c r="A1507" i="1"/>
  <c r="Q1507" i="1" s="1"/>
  <c r="R1507" i="1" s="1"/>
  <c r="T1509" i="1"/>
  <c r="AA1508" i="1" l="1"/>
  <c r="Z1508" i="1"/>
  <c r="S1507" i="1"/>
  <c r="Y1506" i="1"/>
  <c r="H1507" i="1"/>
  <c r="T1510" i="1"/>
  <c r="A1508" i="1"/>
  <c r="Q1508" i="1" s="1"/>
  <c r="R1508" i="1" s="1"/>
  <c r="Z1509" i="1" l="1"/>
  <c r="AA1509" i="1"/>
  <c r="S1508" i="1"/>
  <c r="Y1507" i="1"/>
  <c r="H1508" i="1"/>
  <c r="T1511" i="1"/>
  <c r="A1509" i="1"/>
  <c r="Q1509" i="1" s="1"/>
  <c r="R1509" i="1" s="1"/>
  <c r="AA1510" i="1" l="1"/>
  <c r="Z1510" i="1"/>
  <c r="S1509" i="1"/>
  <c r="Y1508" i="1"/>
  <c r="H1509" i="1"/>
  <c r="T1512" i="1"/>
  <c r="A1510" i="1"/>
  <c r="Q1510" i="1" s="1"/>
  <c r="R1510" i="1" s="1"/>
  <c r="AA1511" i="1" l="1"/>
  <c r="Z1511" i="1"/>
  <c r="S1510" i="1"/>
  <c r="Y1509" i="1"/>
  <c r="H1510" i="1"/>
  <c r="A1511" i="1"/>
  <c r="Q1511" i="1" s="1"/>
  <c r="R1511" i="1" s="1"/>
  <c r="T1513" i="1"/>
  <c r="Z1512" i="1" l="1"/>
  <c r="AA1512" i="1"/>
  <c r="S1511" i="1"/>
  <c r="Y1510" i="1"/>
  <c r="H1511" i="1"/>
  <c r="T1514" i="1"/>
  <c r="A1512" i="1"/>
  <c r="Q1512" i="1" s="1"/>
  <c r="R1512" i="1" s="1"/>
  <c r="AA1513" i="1" l="1"/>
  <c r="Z1513" i="1"/>
  <c r="S1512" i="1"/>
  <c r="Y1511" i="1"/>
  <c r="H1512" i="1"/>
  <c r="A1513" i="1"/>
  <c r="Q1513" i="1" s="1"/>
  <c r="R1513" i="1" s="1"/>
  <c r="T1515" i="1"/>
  <c r="Z1514" i="1" l="1"/>
  <c r="AA1514" i="1"/>
  <c r="S1513" i="1"/>
  <c r="Y1512" i="1"/>
  <c r="H1513" i="1"/>
  <c r="A1514" i="1"/>
  <c r="Q1514" i="1" s="1"/>
  <c r="R1514" i="1" s="1"/>
  <c r="T1516" i="1"/>
  <c r="AA1515" i="1" l="1"/>
  <c r="Z1515" i="1"/>
  <c r="S1514" i="1"/>
  <c r="Y1513" i="1"/>
  <c r="H1514" i="1"/>
  <c r="T1517" i="1"/>
  <c r="A1515" i="1"/>
  <c r="Q1515" i="1" s="1"/>
  <c r="R1515" i="1" s="1"/>
  <c r="Z1516" i="1" l="1"/>
  <c r="AA1516" i="1"/>
  <c r="S1515" i="1"/>
  <c r="Y1514" i="1"/>
  <c r="H1515" i="1"/>
  <c r="T1518" i="1"/>
  <c r="A1516" i="1"/>
  <c r="Q1516" i="1" s="1"/>
  <c r="R1516" i="1" s="1"/>
  <c r="AA1517" i="1" l="1"/>
  <c r="Z1517" i="1"/>
  <c r="S1516" i="1"/>
  <c r="Y1515" i="1"/>
  <c r="H1516" i="1"/>
  <c r="T1519" i="1"/>
  <c r="A1517" i="1"/>
  <c r="Q1517" i="1" s="1"/>
  <c r="R1517" i="1" s="1"/>
  <c r="AA1518" i="1" l="1"/>
  <c r="Z1518" i="1"/>
  <c r="S1517" i="1"/>
  <c r="Y1516" i="1"/>
  <c r="H1517" i="1"/>
  <c r="A1518" i="1"/>
  <c r="Q1518" i="1" s="1"/>
  <c r="R1518" i="1" s="1"/>
  <c r="T1520" i="1"/>
  <c r="AA1519" i="1" l="1"/>
  <c r="Z1519" i="1"/>
  <c r="S1518" i="1"/>
  <c r="Y1517" i="1"/>
  <c r="H1518" i="1"/>
  <c r="T1521" i="1"/>
  <c r="A1519" i="1"/>
  <c r="Q1519" i="1" s="1"/>
  <c r="R1519" i="1" s="1"/>
  <c r="AA1520" i="1" l="1"/>
  <c r="Z1520" i="1"/>
  <c r="S1519" i="1"/>
  <c r="Y1518" i="1"/>
  <c r="H1519" i="1"/>
  <c r="T1522" i="1"/>
  <c r="A1520" i="1"/>
  <c r="Q1520" i="1" s="1"/>
  <c r="R1520" i="1" s="1"/>
  <c r="AA1521" i="1" l="1"/>
  <c r="Z1521" i="1"/>
  <c r="S1520" i="1"/>
  <c r="Y1519" i="1"/>
  <c r="H1520" i="1"/>
  <c r="A1521" i="1"/>
  <c r="Q1521" i="1" s="1"/>
  <c r="R1521" i="1" s="1"/>
  <c r="T1523" i="1"/>
  <c r="Z1522" i="1" l="1"/>
  <c r="AA1522" i="1"/>
  <c r="S1521" i="1"/>
  <c r="Y1520" i="1"/>
  <c r="H1521" i="1"/>
  <c r="T1524" i="1"/>
  <c r="A1522" i="1"/>
  <c r="Q1522" i="1" s="1"/>
  <c r="R1522" i="1" s="1"/>
  <c r="AA1523" i="1" l="1"/>
  <c r="Z1523" i="1"/>
  <c r="S1522" i="1"/>
  <c r="Y1521" i="1"/>
  <c r="H1522" i="1"/>
  <c r="A1523" i="1"/>
  <c r="Q1523" i="1" s="1"/>
  <c r="R1523" i="1" s="1"/>
  <c r="T1525" i="1"/>
  <c r="Z1524" i="1" l="1"/>
  <c r="AA1524" i="1"/>
  <c r="S1523" i="1"/>
  <c r="Y1522" i="1"/>
  <c r="H1523" i="1"/>
  <c r="A1524" i="1"/>
  <c r="Q1524" i="1" s="1"/>
  <c r="R1524" i="1" s="1"/>
  <c r="T1526" i="1"/>
  <c r="Z1525" i="1" l="1"/>
  <c r="AA1525" i="1"/>
  <c r="S1524" i="1"/>
  <c r="Y1523" i="1"/>
  <c r="H1524" i="1"/>
  <c r="A1525" i="1"/>
  <c r="Q1525" i="1" s="1"/>
  <c r="R1525" i="1" s="1"/>
  <c r="T1527" i="1"/>
  <c r="Z1526" i="1" l="1"/>
  <c r="AA1526" i="1"/>
  <c r="S1525" i="1"/>
  <c r="Y1524" i="1"/>
  <c r="H1525" i="1"/>
  <c r="T1528" i="1"/>
  <c r="A1526" i="1"/>
  <c r="Q1526" i="1" s="1"/>
  <c r="R1526" i="1" s="1"/>
  <c r="AA1527" i="1" l="1"/>
  <c r="Z1527" i="1"/>
  <c r="S1526" i="1"/>
  <c r="Y1525" i="1"/>
  <c r="H1526" i="1"/>
  <c r="A1527" i="1"/>
  <c r="Q1527" i="1" s="1"/>
  <c r="R1527" i="1" s="1"/>
  <c r="T1529" i="1"/>
  <c r="Z1528" i="1" l="1"/>
  <c r="AA1528" i="1"/>
  <c r="S1527" i="1"/>
  <c r="Y1526" i="1"/>
  <c r="H1527" i="1"/>
  <c r="T1530" i="1"/>
  <c r="A1528" i="1"/>
  <c r="Q1528" i="1" s="1"/>
  <c r="R1528" i="1" s="1"/>
  <c r="AA1529" i="1" l="1"/>
  <c r="Z1529" i="1"/>
  <c r="S1528" i="1"/>
  <c r="Y1527" i="1"/>
  <c r="H1528" i="1"/>
  <c r="A1529" i="1"/>
  <c r="Q1529" i="1" s="1"/>
  <c r="R1529" i="1" s="1"/>
  <c r="T1531" i="1"/>
  <c r="Z1530" i="1" l="1"/>
  <c r="AA1530" i="1"/>
  <c r="S1529" i="1"/>
  <c r="Y1528" i="1"/>
  <c r="H1529" i="1"/>
  <c r="T1532" i="1"/>
  <c r="A1530" i="1"/>
  <c r="Q1530" i="1" s="1"/>
  <c r="R1530" i="1" s="1"/>
  <c r="AA1531" i="1" l="1"/>
  <c r="Z1531" i="1"/>
  <c r="Y1529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AA1533" i="1" l="1"/>
  <c r="Z1533" i="1"/>
  <c r="H1532" i="1"/>
  <c r="T1535" i="1"/>
  <c r="A1533" i="1"/>
  <c r="Q1533" i="1" s="1"/>
  <c r="R1533" i="1" s="1"/>
  <c r="Z1534" i="1" l="1"/>
  <c r="AA1534" i="1"/>
  <c r="S1533" i="1"/>
  <c r="H1533" i="1"/>
  <c r="A1534" i="1"/>
  <c r="Q1534" i="1" s="1"/>
  <c r="R1534" i="1" s="1"/>
  <c r="T1536" i="1"/>
  <c r="Z1535" i="1" l="1"/>
  <c r="AA1535" i="1"/>
  <c r="H1534" i="1"/>
  <c r="A1535" i="1"/>
  <c r="Q1535" i="1" s="1"/>
  <c r="R1535" i="1" s="1"/>
  <c r="T1537" i="1"/>
  <c r="AA1536" i="1" l="1"/>
  <c r="Z1536" i="1"/>
  <c r="S1535" i="1"/>
  <c r="H1535" i="1"/>
  <c r="T1538" i="1"/>
  <c r="A1536" i="1"/>
  <c r="Q1536" i="1" s="1"/>
  <c r="R1536" i="1" s="1"/>
  <c r="Z1537" i="1" l="1"/>
  <c r="AA1537" i="1"/>
  <c r="S1536" i="1"/>
  <c r="H1536" i="1"/>
  <c r="T1539" i="1"/>
  <c r="A1537" i="1"/>
  <c r="Q1537" i="1" s="1"/>
  <c r="R1537" i="1" s="1"/>
  <c r="Z1538" i="1" l="1"/>
  <c r="AA1538" i="1"/>
  <c r="S1537" i="1"/>
  <c r="Y1536" i="1"/>
  <c r="H1537" i="1"/>
  <c r="T1540" i="1"/>
  <c r="A1538" i="1"/>
  <c r="Q1538" i="1" s="1"/>
  <c r="R1538" i="1" s="1"/>
  <c r="Z1539" i="1" l="1"/>
  <c r="AA1539" i="1"/>
  <c r="S1538" i="1"/>
  <c r="Y1537" i="1"/>
  <c r="H1538" i="1"/>
  <c r="A1539" i="1"/>
  <c r="Q1539" i="1" s="1"/>
  <c r="R1539" i="1" s="1"/>
  <c r="T1541" i="1"/>
  <c r="Z1540" i="1" l="1"/>
  <c r="AA1540" i="1"/>
  <c r="S1539" i="1"/>
  <c r="Y1538" i="1"/>
  <c r="H1539" i="1"/>
  <c r="T1542" i="1"/>
  <c r="A1540" i="1"/>
  <c r="Q1540" i="1" s="1"/>
  <c r="R1540" i="1" s="1"/>
  <c r="AA1541" i="1" l="1"/>
  <c r="Z1541" i="1"/>
  <c r="Y1539" i="1"/>
  <c r="S1540" i="1"/>
  <c r="H1540" i="1"/>
  <c r="A1541" i="1"/>
  <c r="Q1541" i="1" s="1"/>
  <c r="R1541" i="1" s="1"/>
  <c r="T1543" i="1"/>
  <c r="Z1542" i="1" l="1"/>
  <c r="AA1542" i="1"/>
  <c r="S1541" i="1"/>
  <c r="Y1540" i="1"/>
  <c r="H1541" i="1"/>
  <c r="T1544" i="1"/>
  <c r="A1542" i="1"/>
  <c r="Q1542" i="1" s="1"/>
  <c r="R1542" i="1" s="1"/>
  <c r="AA1543" i="1" l="1"/>
  <c r="Z1543" i="1"/>
  <c r="S1542" i="1"/>
  <c r="Y1541" i="1"/>
  <c r="H1542" i="1"/>
  <c r="A1543" i="1"/>
  <c r="Q1543" i="1" s="1"/>
  <c r="R1543" i="1" s="1"/>
  <c r="T1545" i="1"/>
  <c r="Z1544" i="1" l="1"/>
  <c r="AA1544" i="1"/>
  <c r="S1543" i="1"/>
  <c r="Y1542" i="1"/>
  <c r="H1543" i="1"/>
  <c r="T1546" i="1"/>
  <c r="A1544" i="1"/>
  <c r="Q1544" i="1" s="1"/>
  <c r="R1544" i="1" s="1"/>
  <c r="AA1545" i="1" l="1"/>
  <c r="Z1545" i="1"/>
  <c r="S1544" i="1"/>
  <c r="Y1543" i="1"/>
  <c r="H1544" i="1"/>
  <c r="A1545" i="1"/>
  <c r="Q1545" i="1" s="1"/>
  <c r="R1545" i="1" s="1"/>
  <c r="T1547" i="1"/>
  <c r="Z1546" i="1" l="1"/>
  <c r="AA1546" i="1"/>
  <c r="S1545" i="1"/>
  <c r="Y1544" i="1"/>
  <c r="H1545" i="1"/>
  <c r="A1546" i="1"/>
  <c r="Q1546" i="1" s="1"/>
  <c r="R1546" i="1" s="1"/>
  <c r="T1548" i="1"/>
  <c r="AA1547" i="1" l="1"/>
  <c r="Z1547" i="1"/>
  <c r="S1546" i="1"/>
  <c r="Y1545" i="1"/>
  <c r="H1546" i="1"/>
  <c r="A1547" i="1"/>
  <c r="Q1547" i="1" s="1"/>
  <c r="R1547" i="1" s="1"/>
  <c r="T1549" i="1"/>
  <c r="Z1548" i="1" l="1"/>
  <c r="AA1548" i="1"/>
  <c r="S1547" i="1"/>
  <c r="Y1546" i="1"/>
  <c r="H1547" i="1"/>
  <c r="T1550" i="1"/>
  <c r="A1548" i="1"/>
  <c r="Q1548" i="1" s="1"/>
  <c r="R1548" i="1" s="1"/>
  <c r="AA1549" i="1" l="1"/>
  <c r="Z1549" i="1"/>
  <c r="S1548" i="1"/>
  <c r="Y1547" i="1"/>
  <c r="H1548" i="1"/>
  <c r="A1549" i="1"/>
  <c r="Q1549" i="1" s="1"/>
  <c r="R1549" i="1" s="1"/>
  <c r="T1551" i="1"/>
  <c r="Z1550" i="1" l="1"/>
  <c r="AA1550" i="1"/>
  <c r="S1549" i="1"/>
  <c r="Y1548" i="1"/>
  <c r="H1549" i="1"/>
  <c r="A1550" i="1"/>
  <c r="Q1550" i="1" s="1"/>
  <c r="R1550" i="1" s="1"/>
  <c r="T1552" i="1"/>
  <c r="AA1551" i="1" l="1"/>
  <c r="Z1551" i="1"/>
  <c r="S1550" i="1"/>
  <c r="Y1549" i="1"/>
  <c r="H1550" i="1"/>
  <c r="A1551" i="1"/>
  <c r="Q1551" i="1" s="1"/>
  <c r="R1551" i="1" s="1"/>
  <c r="T1553" i="1"/>
  <c r="AA1552" i="1" l="1"/>
  <c r="Z1552" i="1"/>
  <c r="S1551" i="1"/>
  <c r="Y1550" i="1"/>
  <c r="H1551" i="1"/>
  <c r="A1552" i="1"/>
  <c r="Q1552" i="1" s="1"/>
  <c r="R1552" i="1" s="1"/>
  <c r="T1554" i="1"/>
  <c r="AA1553" i="1" l="1"/>
  <c r="Z1553" i="1"/>
  <c r="S1552" i="1"/>
  <c r="Y1551" i="1"/>
  <c r="H1552" i="1"/>
  <c r="T1555" i="1"/>
  <c r="A1553" i="1"/>
  <c r="Q1553" i="1" s="1"/>
  <c r="R1553" i="1" s="1"/>
  <c r="Z1554" i="1" l="1"/>
  <c r="AA1554" i="1"/>
  <c r="S1553" i="1"/>
  <c r="Y1552" i="1"/>
  <c r="H1553" i="1"/>
  <c r="A1554" i="1"/>
  <c r="Q1554" i="1" s="1"/>
  <c r="R1554" i="1" s="1"/>
  <c r="T1556" i="1"/>
  <c r="AA1555" i="1" l="1"/>
  <c r="Z1555" i="1"/>
  <c r="S1554" i="1"/>
  <c r="Y1553" i="1"/>
  <c r="H1554" i="1"/>
  <c r="T1557" i="1"/>
  <c r="A1555" i="1"/>
  <c r="Q1555" i="1" s="1"/>
  <c r="R1555" i="1" s="1"/>
  <c r="Z1556" i="1" l="1"/>
  <c r="AA1556" i="1"/>
  <c r="S1555" i="1"/>
  <c r="Y1554" i="1"/>
  <c r="H1555" i="1"/>
  <c r="A1556" i="1"/>
  <c r="Q1556" i="1" s="1"/>
  <c r="R1556" i="1" s="1"/>
  <c r="T1558" i="1"/>
  <c r="AA1557" i="1" l="1"/>
  <c r="Z1557" i="1"/>
  <c r="Y1555" i="1"/>
  <c r="S1556" i="1"/>
  <c r="H1556" i="1"/>
  <c r="T1559" i="1"/>
  <c r="A1557" i="1"/>
  <c r="Q1557" i="1" s="1"/>
  <c r="R1557" i="1" s="1"/>
  <c r="Z1558" i="1" l="1"/>
  <c r="AA1558" i="1"/>
  <c r="S1557" i="1"/>
  <c r="Y1556" i="1"/>
  <c r="H1557" i="1"/>
  <c r="A1558" i="1"/>
  <c r="Q1558" i="1" s="1"/>
  <c r="R1558" i="1" s="1"/>
  <c r="T1560" i="1"/>
  <c r="AA1559" i="1" l="1"/>
  <c r="Z1559" i="1"/>
  <c r="S1558" i="1"/>
  <c r="Y1557" i="1"/>
  <c r="H1558" i="1"/>
  <c r="T1561" i="1"/>
  <c r="A1559" i="1"/>
  <c r="Q1559" i="1" s="1"/>
  <c r="R1559" i="1" s="1"/>
  <c r="Z1560" i="1" l="1"/>
  <c r="AA1560" i="1"/>
  <c r="S1559" i="1"/>
  <c r="Y1558" i="1"/>
  <c r="H1559" i="1"/>
  <c r="A1560" i="1"/>
  <c r="Q1560" i="1" s="1"/>
  <c r="T1562" i="1"/>
  <c r="R1560" i="1" l="1"/>
  <c r="AA1561" i="1"/>
  <c r="Z1561" i="1"/>
  <c r="Y1559" i="1"/>
  <c r="H1560" i="1"/>
  <c r="U1441" i="1"/>
  <c r="W1441" i="1" s="1"/>
  <c r="A1561" i="1"/>
  <c r="Q1561" i="1" s="1"/>
  <c r="R1561" i="1" s="1"/>
  <c r="T1563" i="1"/>
  <c r="Z1562" i="1" l="1"/>
  <c r="AA1562" i="1"/>
  <c r="S1561" i="1"/>
  <c r="H1561" i="1"/>
  <c r="T1564" i="1"/>
  <c r="A1562" i="1"/>
  <c r="Q1562" i="1" s="1"/>
  <c r="R1562" i="1" s="1"/>
  <c r="AA1563" i="1" l="1"/>
  <c r="Z1563" i="1"/>
  <c r="H1562" i="1"/>
  <c r="S1562" i="1"/>
  <c r="T1565" i="1"/>
  <c r="A1563" i="1"/>
  <c r="Q1563" i="1" s="1"/>
  <c r="R1563" i="1" s="1"/>
  <c r="Z1564" i="1" l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s="1"/>
  <c r="R1565" i="1" s="1"/>
  <c r="Z1566" i="1" l="1"/>
  <c r="AA1566" i="1"/>
  <c r="S1565" i="1"/>
  <c r="H1565" i="1"/>
  <c r="T1568" i="1"/>
  <c r="A1566" i="1"/>
  <c r="Q1566" i="1" s="1"/>
  <c r="R1566" i="1" s="1"/>
  <c r="AA1567" i="1" l="1"/>
  <c r="Z1567" i="1"/>
  <c r="S1566" i="1"/>
  <c r="H1566" i="1"/>
  <c r="A1567" i="1"/>
  <c r="Q1567" i="1" s="1"/>
  <c r="R1567" i="1" s="1"/>
  <c r="T1569" i="1"/>
  <c r="Z1568" i="1" l="1"/>
  <c r="AA1568" i="1"/>
  <c r="S1567" i="1"/>
  <c r="Y1566" i="1"/>
  <c r="H1567" i="1"/>
  <c r="T1570" i="1"/>
  <c r="A1568" i="1"/>
  <c r="Q1568" i="1" s="1"/>
  <c r="R1568" i="1" s="1"/>
  <c r="AA1569" i="1" l="1"/>
  <c r="Z1569" i="1"/>
  <c r="S1568" i="1"/>
  <c r="Y1567" i="1"/>
  <c r="H1568" i="1"/>
  <c r="T1571" i="1"/>
  <c r="A1569" i="1"/>
  <c r="Q1569" i="1" s="1"/>
  <c r="R1569" i="1" s="1"/>
  <c r="Z1570" i="1" l="1"/>
  <c r="AA1570" i="1"/>
  <c r="S1569" i="1"/>
  <c r="Y1568" i="1"/>
  <c r="H1569" i="1"/>
  <c r="T1572" i="1"/>
  <c r="A1570" i="1"/>
  <c r="Q1570" i="1" s="1"/>
  <c r="R1570" i="1" s="1"/>
  <c r="AA1571" i="1" l="1"/>
  <c r="Z1571" i="1"/>
  <c r="S1570" i="1"/>
  <c r="Y1569" i="1"/>
  <c r="H1570" i="1"/>
  <c r="A1571" i="1"/>
  <c r="Q1571" i="1" s="1"/>
  <c r="R1571" i="1" s="1"/>
  <c r="T1573" i="1"/>
  <c r="Z1572" i="1" l="1"/>
  <c r="AA1572" i="1"/>
  <c r="S1571" i="1"/>
  <c r="Y1570" i="1"/>
  <c r="H1571" i="1"/>
  <c r="T1574" i="1"/>
  <c r="A1572" i="1"/>
  <c r="Q1572" i="1" s="1"/>
  <c r="R1572" i="1" s="1"/>
  <c r="AA1573" i="1" l="1"/>
  <c r="Z1573" i="1"/>
  <c r="S1572" i="1"/>
  <c r="Y1571" i="1"/>
  <c r="H1572" i="1"/>
  <c r="A1573" i="1"/>
  <c r="Q1573" i="1" s="1"/>
  <c r="R1573" i="1" s="1"/>
  <c r="T1575" i="1"/>
  <c r="AA1574" i="1" l="1"/>
  <c r="Z1574" i="1"/>
  <c r="S1573" i="1"/>
  <c r="Y1572" i="1"/>
  <c r="H1573" i="1"/>
  <c r="T1576" i="1"/>
  <c r="A1574" i="1"/>
  <c r="Q1574" i="1" s="1"/>
  <c r="R1574" i="1" s="1"/>
  <c r="Z1575" i="1" l="1"/>
  <c r="AA1575" i="1"/>
  <c r="S1574" i="1"/>
  <c r="Y1573" i="1"/>
  <c r="H1574" i="1"/>
  <c r="A1575" i="1"/>
  <c r="Q1575" i="1" s="1"/>
  <c r="R1575" i="1" s="1"/>
  <c r="T1577" i="1"/>
  <c r="AA1576" i="1" l="1"/>
  <c r="Z1576" i="1"/>
  <c r="S1575" i="1"/>
  <c r="Y1574" i="1"/>
  <c r="H1575" i="1"/>
  <c r="T1578" i="1"/>
  <c r="A1576" i="1"/>
  <c r="Q1576" i="1" s="1"/>
  <c r="R1576" i="1" s="1"/>
  <c r="AA1577" i="1" l="1"/>
  <c r="Z1577" i="1"/>
  <c r="S1576" i="1"/>
  <c r="Y1575" i="1"/>
  <c r="H1576" i="1"/>
  <c r="A1577" i="1"/>
  <c r="Q1577" i="1" s="1"/>
  <c r="R1577" i="1" s="1"/>
  <c r="T1579" i="1"/>
  <c r="Z1578" i="1" l="1"/>
  <c r="AA1578" i="1"/>
  <c r="S1577" i="1"/>
  <c r="Y1576" i="1"/>
  <c r="H1577" i="1"/>
  <c r="T1580" i="1"/>
  <c r="A1578" i="1"/>
  <c r="Q1578" i="1" s="1"/>
  <c r="R1578" i="1" s="1"/>
  <c r="AA1579" i="1" l="1"/>
  <c r="Z1579" i="1"/>
  <c r="S1578" i="1"/>
  <c r="Y1577" i="1"/>
  <c r="H1578" i="1"/>
  <c r="T1581" i="1"/>
  <c r="A1579" i="1"/>
  <c r="Q1579" i="1" s="1"/>
  <c r="R1579" i="1" s="1"/>
  <c r="AA1580" i="1" l="1"/>
  <c r="Z1580" i="1"/>
  <c r="S1579" i="1"/>
  <c r="Y1578" i="1"/>
  <c r="H1579" i="1"/>
  <c r="T1582" i="1"/>
  <c r="A1580" i="1"/>
  <c r="Q1580" i="1" s="1"/>
  <c r="R1580" i="1" s="1"/>
  <c r="Z1581" i="1" l="1"/>
  <c r="AA1581" i="1"/>
  <c r="S1580" i="1"/>
  <c r="Y1579" i="1"/>
  <c r="H1580" i="1"/>
  <c r="T1583" i="1"/>
  <c r="A1581" i="1"/>
  <c r="Q1581" i="1" s="1"/>
  <c r="R1581" i="1" s="1"/>
  <c r="Z1582" i="1" l="1"/>
  <c r="AA1582" i="1"/>
  <c r="S1581" i="1"/>
  <c r="Y1580" i="1"/>
  <c r="H1581" i="1"/>
  <c r="A1582" i="1"/>
  <c r="Q1582" i="1" s="1"/>
  <c r="R1582" i="1" s="1"/>
  <c r="T1584" i="1"/>
  <c r="AA1583" i="1" l="1"/>
  <c r="Z1583" i="1"/>
  <c r="S1582" i="1"/>
  <c r="Y1581" i="1"/>
  <c r="H1582" i="1"/>
  <c r="T1585" i="1"/>
  <c r="A1583" i="1"/>
  <c r="Q1583" i="1" s="1"/>
  <c r="R1583" i="1" s="1"/>
  <c r="Z1584" i="1" l="1"/>
  <c r="AA1584" i="1"/>
  <c r="S1583" i="1"/>
  <c r="Y1582" i="1"/>
  <c r="H1583" i="1"/>
  <c r="T1586" i="1"/>
  <c r="A1584" i="1"/>
  <c r="Q1584" i="1" s="1"/>
  <c r="R1584" i="1" s="1"/>
  <c r="AA1585" i="1" l="1"/>
  <c r="Z1585" i="1"/>
  <c r="S1584" i="1"/>
  <c r="Y1583" i="1"/>
  <c r="H1584" i="1"/>
  <c r="A1585" i="1"/>
  <c r="Q1585" i="1" s="1"/>
  <c r="R1585" i="1" s="1"/>
  <c r="T1587" i="1"/>
  <c r="Z1586" i="1" l="1"/>
  <c r="AA1586" i="1"/>
  <c r="S1585" i="1"/>
  <c r="Y1584" i="1"/>
  <c r="H1585" i="1"/>
  <c r="A1586" i="1"/>
  <c r="Q1586" i="1" s="1"/>
  <c r="R1586" i="1" s="1"/>
  <c r="T1588" i="1"/>
  <c r="Z1587" i="1" l="1"/>
  <c r="AA1587" i="1"/>
  <c r="S1586" i="1"/>
  <c r="Y1585" i="1"/>
  <c r="H1586" i="1"/>
  <c r="T1589" i="1"/>
  <c r="A1587" i="1"/>
  <c r="Q1587" i="1" s="1"/>
  <c r="R1587" i="1" s="1"/>
  <c r="AA1588" i="1" l="1"/>
  <c r="Z1588" i="1"/>
  <c r="S1587" i="1"/>
  <c r="Y1586" i="1"/>
  <c r="H1587" i="1"/>
  <c r="A1588" i="1"/>
  <c r="Q1588" i="1" s="1"/>
  <c r="R1588" i="1" s="1"/>
  <c r="T1590" i="1"/>
  <c r="Z1589" i="1" l="1"/>
  <c r="AA1589" i="1"/>
  <c r="S1588" i="1"/>
  <c r="Y1587" i="1"/>
  <c r="H1588" i="1"/>
  <c r="T1591" i="1"/>
  <c r="A1589" i="1"/>
  <c r="Q1589" i="1" s="1"/>
  <c r="R1589" i="1" s="1"/>
  <c r="AA1590" i="1" l="1"/>
  <c r="Z1590" i="1"/>
  <c r="S1589" i="1"/>
  <c r="Y1588" i="1"/>
  <c r="H1589" i="1"/>
  <c r="A1590" i="1"/>
  <c r="Q1590" i="1" s="1"/>
  <c r="R1590" i="1" s="1"/>
  <c r="T1592" i="1"/>
  <c r="Z1591" i="1" l="1"/>
  <c r="AA1591" i="1"/>
  <c r="S1590" i="1"/>
  <c r="Y1589" i="1"/>
  <c r="H1590" i="1"/>
  <c r="T1593" i="1"/>
  <c r="A1591" i="1"/>
  <c r="Q1591" i="1" s="1"/>
  <c r="Z1592" i="1" l="1"/>
  <c r="R1591" i="1"/>
  <c r="AA1592" i="1"/>
  <c r="Y1590" i="1"/>
  <c r="H1591" i="1"/>
  <c r="U1472" i="1"/>
  <c r="W1472" i="1" s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s="1"/>
  <c r="R1594" i="1" s="1"/>
  <c r="Z1595" i="1" l="1"/>
  <c r="AA1595" i="1"/>
  <c r="S1594" i="1"/>
  <c r="H1594" i="1"/>
  <c r="A1595" i="1"/>
  <c r="Q1595" i="1" s="1"/>
  <c r="R1595" i="1" s="1"/>
  <c r="T1597" i="1"/>
  <c r="Z1596" i="1" l="1"/>
  <c r="AA1596" i="1"/>
  <c r="S1595" i="1"/>
  <c r="H1595" i="1"/>
  <c r="A1596" i="1"/>
  <c r="Q1596" i="1" s="1"/>
  <c r="R1596" i="1" s="1"/>
  <c r="T1598" i="1"/>
  <c r="AA1597" i="1" l="1"/>
  <c r="Z1597" i="1"/>
  <c r="S1596" i="1"/>
  <c r="H1596" i="1"/>
  <c r="T1599" i="1"/>
  <c r="A1597" i="1"/>
  <c r="Q1597" i="1" s="1"/>
  <c r="R1597" i="1" s="1"/>
  <c r="AA1598" i="1" l="1"/>
  <c r="Z1598" i="1"/>
  <c r="S1597" i="1"/>
  <c r="Y1596" i="1"/>
  <c r="H1597" i="1"/>
  <c r="A1598" i="1"/>
  <c r="Q1598" i="1" s="1"/>
  <c r="R1598" i="1" s="1"/>
  <c r="T1600" i="1"/>
  <c r="Z1599" i="1" l="1"/>
  <c r="AA1599" i="1"/>
  <c r="S1598" i="1"/>
  <c r="Y1597" i="1"/>
  <c r="H1598" i="1"/>
  <c r="T1601" i="1"/>
  <c r="A1599" i="1"/>
  <c r="Q1599" i="1" s="1"/>
  <c r="R1599" i="1" s="1"/>
  <c r="Z1600" i="1" l="1"/>
  <c r="AA1600" i="1"/>
  <c r="S1599" i="1"/>
  <c r="Y1598" i="1"/>
  <c r="H1599" i="1"/>
  <c r="T1602" i="1"/>
  <c r="A1600" i="1"/>
  <c r="Q1600" i="1" s="1"/>
  <c r="R1600" i="1" s="1"/>
  <c r="AA1601" i="1" l="1"/>
  <c r="Z1601" i="1"/>
  <c r="S1600" i="1"/>
  <c r="Y1599" i="1"/>
  <c r="H1600" i="1"/>
  <c r="T1603" i="1"/>
  <c r="A1601" i="1"/>
  <c r="Q1601" i="1" s="1"/>
  <c r="R1601" i="1" s="1"/>
  <c r="Z1602" i="1" l="1"/>
  <c r="AA1602" i="1"/>
  <c r="S1601" i="1"/>
  <c r="Y1600" i="1"/>
  <c r="H1601" i="1"/>
  <c r="T1604" i="1"/>
  <c r="A1602" i="1"/>
  <c r="Q1602" i="1" s="1"/>
  <c r="R1602" i="1" s="1"/>
  <c r="AA1603" i="1" l="1"/>
  <c r="Z1603" i="1"/>
  <c r="S1602" i="1"/>
  <c r="Y1601" i="1"/>
  <c r="H1602" i="1"/>
  <c r="A1603" i="1"/>
  <c r="Q1603" i="1" s="1"/>
  <c r="R1603" i="1" s="1"/>
  <c r="T1605" i="1"/>
  <c r="Z1604" i="1" l="1"/>
  <c r="AA1604" i="1"/>
  <c r="S1603" i="1"/>
  <c r="Y1602" i="1"/>
  <c r="H1603" i="1"/>
  <c r="A1604" i="1"/>
  <c r="Q1604" i="1" s="1"/>
  <c r="R1604" i="1" s="1"/>
  <c r="T1606" i="1"/>
  <c r="AA1605" i="1" l="1"/>
  <c r="Z1605" i="1"/>
  <c r="S1604" i="1"/>
  <c r="Y1603" i="1"/>
  <c r="H1604" i="1"/>
  <c r="T1607" i="1"/>
  <c r="A1605" i="1"/>
  <c r="Q1605" i="1" s="1"/>
  <c r="R1605" i="1" s="1"/>
  <c r="Z1606" i="1" l="1"/>
  <c r="AA1606" i="1"/>
  <c r="S1605" i="1"/>
  <c r="Y1604" i="1"/>
  <c r="H1605" i="1"/>
  <c r="A1606" i="1"/>
  <c r="Q1606" i="1" s="1"/>
  <c r="R1606" i="1" s="1"/>
  <c r="T1608" i="1"/>
  <c r="AA1607" i="1" l="1"/>
  <c r="Z1607" i="1"/>
  <c r="S1606" i="1"/>
  <c r="Y1605" i="1"/>
  <c r="H1606" i="1"/>
  <c r="T1609" i="1"/>
  <c r="A1607" i="1"/>
  <c r="Q1607" i="1" s="1"/>
  <c r="R1607" i="1" s="1"/>
  <c r="Z1608" i="1" l="1"/>
  <c r="AA1608" i="1"/>
  <c r="Y1606" i="1"/>
  <c r="S1607" i="1"/>
  <c r="H1607" i="1"/>
  <c r="T1610" i="1"/>
  <c r="A1608" i="1"/>
  <c r="Q1608" i="1" s="1"/>
  <c r="R1608" i="1" s="1"/>
  <c r="AA1609" i="1" l="1"/>
  <c r="Z1609" i="1"/>
  <c r="S1608" i="1"/>
  <c r="Y1607" i="1"/>
  <c r="H1608" i="1"/>
  <c r="A1609" i="1"/>
  <c r="Q1609" i="1" s="1"/>
  <c r="R1609" i="1" s="1"/>
  <c r="T1611" i="1"/>
  <c r="Z1610" i="1" l="1"/>
  <c r="AA1610" i="1"/>
  <c r="S1609" i="1"/>
  <c r="Y1608" i="1"/>
  <c r="H1609" i="1"/>
  <c r="T1612" i="1"/>
  <c r="A1610" i="1"/>
  <c r="Q1610" i="1" s="1"/>
  <c r="R1610" i="1" s="1"/>
  <c r="AA1611" i="1" l="1"/>
  <c r="Z1611" i="1"/>
  <c r="S1610" i="1"/>
  <c r="Y1609" i="1"/>
  <c r="H1610" i="1"/>
  <c r="A1611" i="1"/>
  <c r="Q1611" i="1" s="1"/>
  <c r="R1611" i="1" s="1"/>
  <c r="T1613" i="1"/>
  <c r="Z1612" i="1" l="1"/>
  <c r="AA1612" i="1"/>
  <c r="S1611" i="1"/>
  <c r="Y1610" i="1"/>
  <c r="H1611" i="1"/>
  <c r="A1612" i="1"/>
  <c r="Q1612" i="1" s="1"/>
  <c r="R1612" i="1" s="1"/>
  <c r="T1614" i="1"/>
  <c r="AA1613" i="1" l="1"/>
  <c r="Z1613" i="1"/>
  <c r="S1612" i="1"/>
  <c r="Y1611" i="1"/>
  <c r="H1612" i="1"/>
  <c r="A1613" i="1"/>
  <c r="Q1613" i="1" s="1"/>
  <c r="R1613" i="1" s="1"/>
  <c r="T1615" i="1"/>
  <c r="Z1614" i="1" l="1"/>
  <c r="AA1614" i="1"/>
  <c r="Y1612" i="1"/>
  <c r="S1613" i="1"/>
  <c r="H1613" i="1"/>
  <c r="T1616" i="1"/>
  <c r="A1614" i="1"/>
  <c r="Q1614" i="1" s="1"/>
  <c r="R1614" i="1" s="1"/>
  <c r="AA1615" i="1" l="1"/>
  <c r="Z1615" i="1"/>
  <c r="S1614" i="1"/>
  <c r="Y1613" i="1"/>
  <c r="H1614" i="1"/>
  <c r="A1615" i="1"/>
  <c r="Q1615" i="1" s="1"/>
  <c r="R1615" i="1" s="1"/>
  <c r="T1617" i="1"/>
  <c r="AA1616" i="1" l="1"/>
  <c r="Z1616" i="1"/>
  <c r="S1615" i="1"/>
  <c r="Y1614" i="1"/>
  <c r="H1615" i="1"/>
  <c r="T1618" i="1"/>
  <c r="A1616" i="1"/>
  <c r="Q1616" i="1" s="1"/>
  <c r="R1616" i="1" s="1"/>
  <c r="Z1617" i="1" l="1"/>
  <c r="AA1617" i="1"/>
  <c r="S1616" i="1"/>
  <c r="Y1615" i="1"/>
  <c r="H1616" i="1"/>
  <c r="A1617" i="1"/>
  <c r="Q1617" i="1" s="1"/>
  <c r="R1617" i="1" s="1"/>
  <c r="T1619" i="1"/>
  <c r="AA1618" i="1" l="1"/>
  <c r="Z1618" i="1"/>
  <c r="S1617" i="1"/>
  <c r="Y1616" i="1"/>
  <c r="H1617" i="1"/>
  <c r="A1618" i="1"/>
  <c r="Q1618" i="1" s="1"/>
  <c r="R1618" i="1" s="1"/>
  <c r="T1620" i="1"/>
  <c r="Z1619" i="1" l="1"/>
  <c r="AA1619" i="1"/>
  <c r="S1618" i="1"/>
  <c r="Y1617" i="1"/>
  <c r="H1618" i="1"/>
  <c r="A1619" i="1"/>
  <c r="Q1619" i="1" s="1"/>
  <c r="R1619" i="1" s="1"/>
  <c r="T1621" i="1"/>
  <c r="AA1620" i="1" l="1"/>
  <c r="Z1620" i="1"/>
  <c r="S1619" i="1"/>
  <c r="Y1618" i="1"/>
  <c r="H1619" i="1"/>
  <c r="T1622" i="1"/>
  <c r="A1620" i="1"/>
  <c r="Q1620" i="1" s="1"/>
  <c r="R1620" i="1" s="1"/>
  <c r="AA1621" i="1" l="1"/>
  <c r="Z1621" i="1"/>
  <c r="S1620" i="1"/>
  <c r="Y1619" i="1"/>
  <c r="H1620" i="1"/>
  <c r="A1621" i="1"/>
  <c r="Q1621" i="1" s="1"/>
  <c r="R1621" i="1" s="1"/>
  <c r="T1623" i="1"/>
  <c r="AA1622" i="1" l="1"/>
  <c r="Z1622" i="1"/>
  <c r="S1621" i="1"/>
  <c r="Y1620" i="1"/>
  <c r="H1621" i="1"/>
  <c r="T1624" i="1"/>
  <c r="A1622" i="1"/>
  <c r="Q1622" i="1" s="1"/>
  <c r="Z1623" i="1" l="1"/>
  <c r="AA1623" i="1"/>
  <c r="R1622" i="1"/>
  <c r="Y1621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S1624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S1626" i="1"/>
  <c r="H1626" i="1"/>
  <c r="A1627" i="1"/>
  <c r="Q1627" i="1" s="1"/>
  <c r="R1627" i="1" s="1"/>
  <c r="T1629" i="1"/>
  <c r="AA1628" i="1" l="1"/>
  <c r="Z1628" i="1"/>
  <c r="S1627" i="1"/>
  <c r="Y1626" i="1"/>
  <c r="H1627" i="1"/>
  <c r="A1628" i="1"/>
  <c r="Q1628" i="1" s="1"/>
  <c r="R1628" i="1" s="1"/>
  <c r="T1630" i="1"/>
  <c r="Z1629" i="1" l="1"/>
  <c r="AA1629" i="1"/>
  <c r="S1628" i="1"/>
  <c r="Y1627" i="1"/>
  <c r="H1628" i="1"/>
  <c r="T1631" i="1"/>
  <c r="A1629" i="1"/>
  <c r="Q1629" i="1" s="1"/>
  <c r="R1629" i="1" s="1"/>
  <c r="AA1630" i="1" l="1"/>
  <c r="Z1630" i="1"/>
  <c r="S1629" i="1"/>
  <c r="Y1628" i="1"/>
  <c r="H1629" i="1"/>
  <c r="A1630" i="1"/>
  <c r="Q1630" i="1" s="1"/>
  <c r="R1630" i="1" s="1"/>
  <c r="T1632" i="1"/>
  <c r="Z1631" i="1" l="1"/>
  <c r="AA1631" i="1"/>
  <c r="S1630" i="1"/>
  <c r="Y1629" i="1"/>
  <c r="H1630" i="1"/>
  <c r="T1633" i="1"/>
  <c r="A1631" i="1"/>
  <c r="Q1631" i="1" s="1"/>
  <c r="R1631" i="1" s="1"/>
  <c r="Z1632" i="1" l="1"/>
  <c r="AA1632" i="1"/>
  <c r="S1631" i="1"/>
  <c r="Y1630" i="1"/>
  <c r="H1631" i="1"/>
  <c r="T1634" i="1"/>
  <c r="A1632" i="1"/>
  <c r="Q1632" i="1" s="1"/>
  <c r="R1632" i="1" s="1"/>
  <c r="AA1633" i="1" l="1"/>
  <c r="Z1633" i="1"/>
  <c r="S1632" i="1"/>
  <c r="Y1631" i="1"/>
  <c r="H1632" i="1"/>
  <c r="A1633" i="1"/>
  <c r="Q1633" i="1" s="1"/>
  <c r="R1633" i="1" s="1"/>
  <c r="T1635" i="1"/>
  <c r="Z1634" i="1" l="1"/>
  <c r="AA1634" i="1"/>
  <c r="S1633" i="1"/>
  <c r="Y1632" i="1"/>
  <c r="H1633" i="1"/>
  <c r="T1636" i="1"/>
  <c r="A1634" i="1"/>
  <c r="Q1634" i="1" s="1"/>
  <c r="R1634" i="1" s="1"/>
  <c r="AA1635" i="1" l="1"/>
  <c r="Z1635" i="1"/>
  <c r="S1634" i="1"/>
  <c r="Y1633" i="1"/>
  <c r="H1634" i="1"/>
  <c r="A1635" i="1"/>
  <c r="Q1635" i="1" s="1"/>
  <c r="R1635" i="1" s="1"/>
  <c r="T1637" i="1"/>
  <c r="Z1636" i="1" l="1"/>
  <c r="AA1636" i="1"/>
  <c r="S1635" i="1"/>
  <c r="Y1634" i="1"/>
  <c r="H1635" i="1"/>
  <c r="T1638" i="1"/>
  <c r="A1636" i="1"/>
  <c r="Q1636" i="1" s="1"/>
  <c r="R1636" i="1" s="1"/>
  <c r="AA1637" i="1" l="1"/>
  <c r="Z1637" i="1"/>
  <c r="S1636" i="1"/>
  <c r="Y1635" i="1"/>
  <c r="H1636" i="1"/>
  <c r="A1637" i="1"/>
  <c r="Q1637" i="1" s="1"/>
  <c r="R1637" i="1" s="1"/>
  <c r="T1639" i="1"/>
  <c r="Z1638" i="1" l="1"/>
  <c r="AA1638" i="1"/>
  <c r="S1637" i="1"/>
  <c r="Y1636" i="1"/>
  <c r="H1637" i="1"/>
  <c r="T1640" i="1"/>
  <c r="A1638" i="1"/>
  <c r="Q1638" i="1" s="1"/>
  <c r="R1638" i="1" s="1"/>
  <c r="AA1639" i="1" l="1"/>
  <c r="Z1639" i="1"/>
  <c r="S1638" i="1"/>
  <c r="Y1637" i="1"/>
  <c r="H1638" i="1"/>
  <c r="T1641" i="1"/>
  <c r="A1639" i="1"/>
  <c r="Q1639" i="1" s="1"/>
  <c r="R1639" i="1" s="1"/>
  <c r="Z1640" i="1" l="1"/>
  <c r="AA1640" i="1"/>
  <c r="S1639" i="1"/>
  <c r="Y1638" i="1"/>
  <c r="H1639" i="1"/>
  <c r="A1640" i="1"/>
  <c r="Q1640" i="1" s="1"/>
  <c r="R1640" i="1" s="1"/>
  <c r="T1642" i="1"/>
  <c r="AA1641" i="1" l="1"/>
  <c r="Z1641" i="1"/>
  <c r="S1640" i="1"/>
  <c r="Y1639" i="1"/>
  <c r="H1640" i="1"/>
  <c r="A1641" i="1"/>
  <c r="Q1641" i="1" s="1"/>
  <c r="R1641" i="1" s="1"/>
  <c r="T1643" i="1"/>
  <c r="Z1642" i="1" l="1"/>
  <c r="AA1642" i="1"/>
  <c r="S1641" i="1"/>
  <c r="Y1640" i="1"/>
  <c r="H1641" i="1"/>
  <c r="T1644" i="1"/>
  <c r="A1642" i="1"/>
  <c r="Q1642" i="1" s="1"/>
  <c r="R1642" i="1" s="1"/>
  <c r="AA1643" i="1" l="1"/>
  <c r="Z1643" i="1"/>
  <c r="S1642" i="1"/>
  <c r="Y1641" i="1"/>
  <c r="H1642" i="1"/>
  <c r="T1645" i="1"/>
  <c r="A1643" i="1"/>
  <c r="Q1643" i="1" s="1"/>
  <c r="R1643" i="1" s="1"/>
  <c r="Z1644" i="1" l="1"/>
  <c r="AA1644" i="1"/>
  <c r="S1643" i="1"/>
  <c r="Y1642" i="1"/>
  <c r="H1643" i="1"/>
  <c r="A1644" i="1"/>
  <c r="Q1644" i="1" s="1"/>
  <c r="R1644" i="1" s="1"/>
  <c r="T1646" i="1"/>
  <c r="AA1645" i="1" l="1"/>
  <c r="Z1645" i="1"/>
  <c r="S1644" i="1"/>
  <c r="Y1643" i="1"/>
  <c r="H1644" i="1"/>
  <c r="A1645" i="1"/>
  <c r="Q1645" i="1" s="1"/>
  <c r="R1645" i="1" s="1"/>
  <c r="T1647" i="1"/>
  <c r="Z1646" i="1" l="1"/>
  <c r="AA1646" i="1"/>
  <c r="S1645" i="1"/>
  <c r="Y1644" i="1"/>
  <c r="H1645" i="1"/>
  <c r="A1646" i="1"/>
  <c r="Q1646" i="1" s="1"/>
  <c r="R1646" i="1" s="1"/>
  <c r="T1648" i="1"/>
  <c r="AA1647" i="1" l="1"/>
  <c r="Z1647" i="1"/>
  <c r="S1646" i="1"/>
  <c r="Y1645" i="1"/>
  <c r="H1646" i="1"/>
  <c r="T1649" i="1"/>
  <c r="A1647" i="1"/>
  <c r="Q1647" i="1" s="1"/>
  <c r="R1647" i="1" s="1"/>
  <c r="AA1648" i="1" l="1"/>
  <c r="Z1648" i="1"/>
  <c r="S1647" i="1"/>
  <c r="Y1646" i="1"/>
  <c r="H1647" i="1"/>
  <c r="T1650" i="1"/>
  <c r="A1648" i="1"/>
  <c r="Q1648" i="1" s="1"/>
  <c r="R1648" i="1" s="1"/>
  <c r="Z1649" i="1" l="1"/>
  <c r="AA1649" i="1"/>
  <c r="S1648" i="1"/>
  <c r="Y1647" i="1"/>
  <c r="H1648" i="1"/>
  <c r="A1649" i="1"/>
  <c r="Q1649" i="1" s="1"/>
  <c r="R1649" i="1" s="1"/>
  <c r="T1651" i="1"/>
  <c r="AA1650" i="1" l="1"/>
  <c r="Z1650" i="1"/>
  <c r="S1649" i="1"/>
  <c r="Y1648" i="1"/>
  <c r="H1649" i="1"/>
  <c r="T1652" i="1"/>
  <c r="A1650" i="1"/>
  <c r="Q1650" i="1" s="1"/>
  <c r="R1650" i="1" s="1"/>
  <c r="Z1651" i="1" l="1"/>
  <c r="AA1651" i="1"/>
  <c r="S1650" i="1"/>
  <c r="Y1649" i="1"/>
  <c r="H1650" i="1"/>
  <c r="A1651" i="1"/>
  <c r="Q1651" i="1" s="1"/>
  <c r="R1651" i="1" s="1"/>
  <c r="T1653" i="1"/>
  <c r="Z1652" i="1" l="1"/>
  <c r="AA1652" i="1"/>
  <c r="Y1650" i="1"/>
  <c r="S1651" i="1"/>
  <c r="H1651" i="1"/>
  <c r="A1652" i="1"/>
  <c r="Q1652" i="1" s="1"/>
  <c r="T1654" i="1"/>
  <c r="AA1653" i="1" l="1"/>
  <c r="R1652" i="1"/>
  <c r="Z1653" i="1"/>
  <c r="Y1651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H1654" i="1"/>
  <c r="A1655" i="1"/>
  <c r="Q1655" i="1" s="1"/>
  <c r="R1655" i="1" s="1"/>
  <c r="T1657" i="1"/>
  <c r="AA1656" i="1" l="1"/>
  <c r="Z1656" i="1"/>
  <c r="H1655" i="1"/>
  <c r="T1658" i="1"/>
  <c r="A1656" i="1"/>
  <c r="Q1656" i="1" s="1"/>
  <c r="R1656" i="1" s="1"/>
  <c r="Z1657" i="1" l="1"/>
  <c r="AA1657" i="1"/>
  <c r="S1655" i="1"/>
  <c r="S1656" i="1"/>
  <c r="H1656" i="1"/>
  <c r="A1657" i="1"/>
  <c r="Q1657" i="1" s="1"/>
  <c r="R1657" i="1" s="1"/>
  <c r="T1659" i="1"/>
  <c r="Z1658" i="1" l="1"/>
  <c r="AA1658" i="1"/>
  <c r="S1657" i="1"/>
  <c r="H1657" i="1"/>
  <c r="T1660" i="1"/>
  <c r="A1658" i="1"/>
  <c r="Q1658" i="1" s="1"/>
  <c r="R1658" i="1" s="1"/>
  <c r="AA1659" i="1" l="1"/>
  <c r="Z1659" i="1"/>
  <c r="S1658" i="1"/>
  <c r="Y1657" i="1"/>
  <c r="H1658" i="1"/>
  <c r="A1659" i="1"/>
  <c r="Q1659" i="1" s="1"/>
  <c r="R1659" i="1" s="1"/>
  <c r="T1661" i="1"/>
  <c r="Z1660" i="1" l="1"/>
  <c r="AA1660" i="1"/>
  <c r="S1659" i="1"/>
  <c r="H1659" i="1"/>
  <c r="A1660" i="1"/>
  <c r="Q1660" i="1" s="1"/>
  <c r="R1660" i="1" s="1"/>
  <c r="T1662" i="1"/>
  <c r="AA1661" i="1" l="1"/>
  <c r="Z1661" i="1"/>
  <c r="S1660" i="1"/>
  <c r="Y1659" i="1"/>
  <c r="H1660" i="1"/>
  <c r="T1663" i="1"/>
  <c r="A1661" i="1"/>
  <c r="Q1661" i="1" s="1"/>
  <c r="R1661" i="1" s="1"/>
  <c r="AA1662" i="1" l="1"/>
  <c r="Z1662" i="1"/>
  <c r="S1661" i="1"/>
  <c r="Y1660" i="1"/>
  <c r="H1661" i="1"/>
  <c r="T1664" i="1"/>
  <c r="A1662" i="1"/>
  <c r="Q1662" i="1" s="1"/>
  <c r="R1662" i="1" s="1"/>
  <c r="Z1663" i="1" l="1"/>
  <c r="AA1663" i="1"/>
  <c r="S1662" i="1"/>
  <c r="Y1661" i="1"/>
  <c r="H1662" i="1"/>
  <c r="A1663" i="1"/>
  <c r="Q1663" i="1" s="1"/>
  <c r="R1663" i="1" s="1"/>
  <c r="T1665" i="1"/>
  <c r="AA1664" i="1" l="1"/>
  <c r="Z1664" i="1"/>
  <c r="S1663" i="1"/>
  <c r="Y1662" i="1"/>
  <c r="H1663" i="1"/>
  <c r="T1666" i="1"/>
  <c r="A1664" i="1"/>
  <c r="Q1664" i="1" s="1"/>
  <c r="R1664" i="1" s="1"/>
  <c r="Z1665" i="1" l="1"/>
  <c r="AA1665" i="1"/>
  <c r="S1664" i="1"/>
  <c r="Y1663" i="1"/>
  <c r="H1664" i="1"/>
  <c r="T1667" i="1"/>
  <c r="A1665" i="1"/>
  <c r="Q1665" i="1" s="1"/>
  <c r="R1665" i="1" s="1"/>
  <c r="AA1666" i="1" l="1"/>
  <c r="Z1666" i="1"/>
  <c r="S1665" i="1"/>
  <c r="Y1664" i="1"/>
  <c r="H1665" i="1"/>
  <c r="T1668" i="1"/>
  <c r="A1666" i="1"/>
  <c r="Q1666" i="1" s="1"/>
  <c r="R1666" i="1" s="1"/>
  <c r="Z1667" i="1" l="1"/>
  <c r="AA1667" i="1"/>
  <c r="S1666" i="1"/>
  <c r="Y1665" i="1"/>
  <c r="H1666" i="1"/>
  <c r="T1669" i="1"/>
  <c r="A1667" i="1"/>
  <c r="Q1667" i="1" s="1"/>
  <c r="R1667" i="1" s="1"/>
  <c r="AA1668" i="1" l="1"/>
  <c r="Z1668" i="1"/>
  <c r="S1667" i="1"/>
  <c r="Y1666" i="1"/>
  <c r="H1667" i="1"/>
  <c r="A1668" i="1"/>
  <c r="Q1668" i="1" s="1"/>
  <c r="R1668" i="1" s="1"/>
  <c r="T1670" i="1"/>
  <c r="AA1669" i="1" l="1"/>
  <c r="Z1669" i="1"/>
  <c r="S1668" i="1"/>
  <c r="Y1667" i="1"/>
  <c r="H1668" i="1"/>
  <c r="T1671" i="1"/>
  <c r="A1669" i="1"/>
  <c r="Q1669" i="1" s="1"/>
  <c r="R1669" i="1" s="1"/>
  <c r="Z1670" i="1" l="1"/>
  <c r="AA1670" i="1"/>
  <c r="S1669" i="1"/>
  <c r="Y1668" i="1"/>
  <c r="H1669" i="1"/>
  <c r="A1670" i="1"/>
  <c r="Q1670" i="1" s="1"/>
  <c r="R1670" i="1" s="1"/>
  <c r="T1672" i="1"/>
  <c r="AA1671" i="1" l="1"/>
  <c r="Z1671" i="1"/>
  <c r="S1670" i="1"/>
  <c r="Y1669" i="1"/>
  <c r="H1670" i="1"/>
  <c r="T1673" i="1"/>
  <c r="A1671" i="1"/>
  <c r="Q1671" i="1" s="1"/>
  <c r="R1671" i="1" s="1"/>
  <c r="Z1672" i="1" l="1"/>
  <c r="AA1672" i="1"/>
  <c r="S1671" i="1"/>
  <c r="Y1670" i="1"/>
  <c r="H1671" i="1"/>
  <c r="A1672" i="1"/>
  <c r="Q1672" i="1" s="1"/>
  <c r="R1672" i="1" s="1"/>
  <c r="T1674" i="1"/>
  <c r="AA1673" i="1" l="1"/>
  <c r="Z1673" i="1"/>
  <c r="S1672" i="1"/>
  <c r="Y1671" i="1"/>
  <c r="H1672" i="1"/>
  <c r="T1675" i="1"/>
  <c r="A1673" i="1"/>
  <c r="Q1673" i="1" s="1"/>
  <c r="R1673" i="1" s="1"/>
  <c r="Z1674" i="1" l="1"/>
  <c r="AA1674" i="1"/>
  <c r="S1673" i="1"/>
  <c r="Y1672" i="1"/>
  <c r="H1673" i="1"/>
  <c r="A1674" i="1"/>
  <c r="Q1674" i="1" s="1"/>
  <c r="R1674" i="1" s="1"/>
  <c r="T1676" i="1"/>
  <c r="AA1675" i="1" l="1"/>
  <c r="Z1675" i="1"/>
  <c r="S1674" i="1"/>
  <c r="Y1673" i="1"/>
  <c r="H1674" i="1"/>
  <c r="T1677" i="1"/>
  <c r="A1675" i="1"/>
  <c r="Q1675" i="1" s="1"/>
  <c r="R1675" i="1" s="1"/>
  <c r="Z1676" i="1" l="1"/>
  <c r="AA1676" i="1"/>
  <c r="Y1674" i="1"/>
  <c r="S1675" i="1"/>
  <c r="H1675" i="1"/>
  <c r="A1676" i="1"/>
  <c r="Q1676" i="1" s="1"/>
  <c r="R1676" i="1" s="1"/>
  <c r="T1678" i="1"/>
  <c r="Z1677" i="1" l="1"/>
  <c r="AA1677" i="1"/>
  <c r="S1676" i="1"/>
  <c r="Y1675" i="1"/>
  <c r="H1676" i="1"/>
  <c r="T1679" i="1"/>
  <c r="A1677" i="1"/>
  <c r="Q1677" i="1" s="1"/>
  <c r="R1677" i="1" s="1"/>
  <c r="AA1678" i="1" l="1"/>
  <c r="Z1678" i="1"/>
  <c r="S1677" i="1"/>
  <c r="Y1676" i="1"/>
  <c r="H1677" i="1"/>
  <c r="T1680" i="1"/>
  <c r="A1678" i="1"/>
  <c r="Q1678" i="1" s="1"/>
  <c r="R1678" i="1" s="1"/>
  <c r="Z1679" i="1" l="1"/>
  <c r="AA1679" i="1"/>
  <c r="S1678" i="1"/>
  <c r="Y1677" i="1"/>
  <c r="H1678" i="1"/>
  <c r="A1679" i="1"/>
  <c r="Q1679" i="1" s="1"/>
  <c r="R1679" i="1" s="1"/>
  <c r="T1681" i="1"/>
  <c r="AA1680" i="1" l="1"/>
  <c r="Z1680" i="1"/>
  <c r="S1679" i="1"/>
  <c r="Y1678" i="1"/>
  <c r="H1679" i="1"/>
  <c r="T1682" i="1"/>
  <c r="A1680" i="1"/>
  <c r="Q1680" i="1" s="1"/>
  <c r="R1680" i="1" s="1"/>
  <c r="Z1681" i="1" l="1"/>
  <c r="AA1681" i="1"/>
  <c r="S1680" i="1"/>
  <c r="Y1679" i="1"/>
  <c r="H1680" i="1"/>
  <c r="A1681" i="1"/>
  <c r="Q1681" i="1" s="1"/>
  <c r="R1681" i="1" s="1"/>
  <c r="T1683" i="1"/>
  <c r="AA1682" i="1" l="1"/>
  <c r="Z1682" i="1"/>
  <c r="S1681" i="1"/>
  <c r="Y1680" i="1"/>
  <c r="H1681" i="1"/>
  <c r="T1684" i="1"/>
  <c r="A1682" i="1"/>
  <c r="Q1682" i="1" s="1"/>
  <c r="R1682" i="1" s="1"/>
  <c r="Z1683" i="1" l="1"/>
  <c r="AA1683" i="1"/>
  <c r="S1682" i="1"/>
  <c r="Y1681" i="1"/>
  <c r="H1682" i="1"/>
  <c r="T1685" i="1"/>
  <c r="A1683" i="1"/>
  <c r="Q1683" i="1" s="1"/>
  <c r="R1683" i="1" s="1"/>
  <c r="AA1684" i="1" l="1"/>
  <c r="Z1684" i="1"/>
  <c r="Y1682" i="1"/>
  <c r="H1683" i="1"/>
  <c r="A1684" i="1"/>
  <c r="Q1684" i="1" s="1"/>
  <c r="R1684" i="1" s="1"/>
  <c r="T1686" i="1"/>
  <c r="Z1685" i="1" l="1"/>
  <c r="AA1685" i="1"/>
  <c r="H1684" i="1"/>
  <c r="A1685" i="1"/>
  <c r="Q1685" i="1" s="1"/>
  <c r="T1687" i="1"/>
  <c r="Z1686" i="1" l="1"/>
  <c r="AA1686" i="1"/>
  <c r="R1685" i="1"/>
  <c r="H1685" i="1"/>
  <c r="A1686" i="1"/>
  <c r="Q1686" i="1" s="1"/>
  <c r="R1686" i="1" s="1"/>
  <c r="T1688" i="1"/>
  <c r="Z1687" i="1" l="1"/>
  <c r="AA1687" i="1"/>
  <c r="S1686" i="1"/>
  <c r="H1686" i="1"/>
  <c r="T1689" i="1"/>
  <c r="A1687" i="1"/>
  <c r="Q1687" i="1" s="1"/>
  <c r="R1687" i="1" s="1"/>
  <c r="AA1688" i="1" l="1"/>
  <c r="Z1688" i="1"/>
  <c r="S1687" i="1"/>
  <c r="H1687" i="1"/>
  <c r="T1690" i="1"/>
  <c r="A1688" i="1"/>
  <c r="Q1688" i="1" s="1"/>
  <c r="R1688" i="1" s="1"/>
  <c r="Z1689" i="1" l="1"/>
  <c r="AA1689" i="1"/>
  <c r="S1688" i="1"/>
  <c r="H1688" i="1"/>
  <c r="A1689" i="1"/>
  <c r="Q1689" i="1" s="1"/>
  <c r="R1689" i="1" s="1"/>
  <c r="T1691" i="1"/>
  <c r="AA1690" i="1" l="1"/>
  <c r="Z1690" i="1"/>
  <c r="S1689" i="1"/>
  <c r="Y1688" i="1"/>
  <c r="H1689" i="1"/>
  <c r="T1692" i="1"/>
  <c r="A1690" i="1"/>
  <c r="Q1690" i="1" s="1"/>
  <c r="R1690" i="1" s="1"/>
  <c r="Z1691" i="1" l="1"/>
  <c r="AA1691" i="1"/>
  <c r="S1690" i="1"/>
  <c r="Y1689" i="1"/>
  <c r="H1690" i="1"/>
  <c r="A1691" i="1"/>
  <c r="Q1691" i="1" s="1"/>
  <c r="R1691" i="1" s="1"/>
  <c r="T1693" i="1"/>
  <c r="AA1692" i="1" l="1"/>
  <c r="Z1692" i="1"/>
  <c r="S1691" i="1"/>
  <c r="Y1690" i="1"/>
  <c r="H1691" i="1"/>
  <c r="T1694" i="1"/>
  <c r="A1692" i="1"/>
  <c r="Q1692" i="1" s="1"/>
  <c r="R1692" i="1" s="1"/>
  <c r="Z1693" i="1" l="1"/>
  <c r="AA1693" i="1"/>
  <c r="S1692" i="1"/>
  <c r="Y1691" i="1"/>
  <c r="H1692" i="1"/>
  <c r="T1695" i="1"/>
  <c r="A1693" i="1"/>
  <c r="Q1693" i="1" s="1"/>
  <c r="R1693" i="1" s="1"/>
  <c r="AA1694" i="1" l="1"/>
  <c r="Z1694" i="1"/>
  <c r="S1693" i="1"/>
  <c r="Y1692" i="1"/>
  <c r="H1693" i="1"/>
  <c r="A1694" i="1"/>
  <c r="Q1694" i="1" s="1"/>
  <c r="R1694" i="1" s="1"/>
  <c r="T1696" i="1"/>
  <c r="Z1695" i="1" l="1"/>
  <c r="AA1695" i="1"/>
  <c r="S1694" i="1"/>
  <c r="Y1693" i="1"/>
  <c r="H1694" i="1"/>
  <c r="A1695" i="1"/>
  <c r="Q1695" i="1" s="1"/>
  <c r="R1695" i="1" s="1"/>
  <c r="T1697" i="1"/>
  <c r="AA1696" i="1" l="1"/>
  <c r="Z1696" i="1"/>
  <c r="S1695" i="1"/>
  <c r="Y1694" i="1"/>
  <c r="H1695" i="1"/>
  <c r="T1698" i="1"/>
  <c r="A1696" i="1"/>
  <c r="Q1696" i="1" s="1"/>
  <c r="R1696" i="1" s="1"/>
  <c r="Z1697" i="1" l="1"/>
  <c r="AA1697" i="1"/>
  <c r="S1696" i="1"/>
  <c r="Y1695" i="1"/>
  <c r="H1696" i="1"/>
  <c r="T1699" i="1"/>
  <c r="A1697" i="1"/>
  <c r="Q1697" i="1" s="1"/>
  <c r="R1697" i="1" s="1"/>
  <c r="AA1698" i="1" l="1"/>
  <c r="Z1698" i="1"/>
  <c r="S1697" i="1"/>
  <c r="Y1696" i="1"/>
  <c r="H1697" i="1"/>
  <c r="T1700" i="1"/>
  <c r="A1698" i="1"/>
  <c r="Q1698" i="1" s="1"/>
  <c r="R1698" i="1" s="1"/>
  <c r="Z1699" i="1" l="1"/>
  <c r="AA1699" i="1"/>
  <c r="S1698" i="1"/>
  <c r="Y1697" i="1"/>
  <c r="H1698" i="1"/>
  <c r="A1699" i="1"/>
  <c r="Q1699" i="1" s="1"/>
  <c r="R1699" i="1" s="1"/>
  <c r="T1701" i="1"/>
  <c r="Z1700" i="1" l="1"/>
  <c r="AA1700" i="1"/>
  <c r="S1699" i="1"/>
  <c r="Y1698" i="1"/>
  <c r="H1699" i="1"/>
  <c r="A1700" i="1"/>
  <c r="Q1700" i="1" s="1"/>
  <c r="R1700" i="1" s="1"/>
  <c r="T1702" i="1"/>
  <c r="AA1701" i="1" l="1"/>
  <c r="Z1701" i="1"/>
  <c r="Z1702" i="1" s="1"/>
  <c r="S1700" i="1"/>
  <c r="Y1699" i="1"/>
  <c r="H1700" i="1"/>
  <c r="T1703" i="1"/>
  <c r="A1701" i="1"/>
  <c r="Q1701" i="1" s="1"/>
  <c r="R1701" i="1" s="1"/>
  <c r="AA1702" i="1" l="1"/>
  <c r="S1701" i="1"/>
  <c r="Y1700" i="1"/>
  <c r="H1701" i="1"/>
  <c r="T1704" i="1"/>
  <c r="A1702" i="1"/>
  <c r="Q1702" i="1" s="1"/>
  <c r="R1702" i="1" s="1"/>
  <c r="Z1703" i="1" l="1"/>
  <c r="AA1703" i="1"/>
  <c r="S1702" i="1"/>
  <c r="Y1701" i="1"/>
  <c r="H1702" i="1"/>
  <c r="A1703" i="1"/>
  <c r="Q1703" i="1" s="1"/>
  <c r="R1703" i="1" s="1"/>
  <c r="T1705" i="1"/>
  <c r="AA1704" i="1" l="1"/>
  <c r="Z1704" i="1"/>
  <c r="S1703" i="1"/>
  <c r="Y1702" i="1"/>
  <c r="H1703" i="1"/>
  <c r="T1706" i="1"/>
  <c r="A1704" i="1"/>
  <c r="Q1704" i="1" s="1"/>
  <c r="R1704" i="1" s="1"/>
  <c r="Z1705" i="1" l="1"/>
  <c r="AA1705" i="1"/>
  <c r="S1704" i="1"/>
  <c r="Y1703" i="1"/>
  <c r="H1704" i="1"/>
  <c r="A1705" i="1"/>
  <c r="Q1705" i="1" s="1"/>
  <c r="R1705" i="1" s="1"/>
  <c r="T1707" i="1"/>
  <c r="Z1706" i="1" l="1"/>
  <c r="AA1706" i="1"/>
  <c r="S1705" i="1"/>
  <c r="Y1704" i="1"/>
  <c r="H1705" i="1"/>
  <c r="A1706" i="1"/>
  <c r="Q1706" i="1" s="1"/>
  <c r="R1706" i="1" s="1"/>
  <c r="T1708" i="1"/>
  <c r="AA1707" i="1" l="1"/>
  <c r="Z1707" i="1"/>
  <c r="S1706" i="1"/>
  <c r="Y1705" i="1"/>
  <c r="H1706" i="1"/>
  <c r="A1707" i="1"/>
  <c r="Q1707" i="1" s="1"/>
  <c r="R1707" i="1" s="1"/>
  <c r="T1709" i="1"/>
  <c r="AA1708" i="1" l="1"/>
  <c r="Z1708" i="1"/>
  <c r="S1707" i="1"/>
  <c r="Y1706" i="1"/>
  <c r="H1707" i="1"/>
  <c r="A1708" i="1"/>
  <c r="Q1708" i="1" s="1"/>
  <c r="R1708" i="1" s="1"/>
  <c r="T1710" i="1"/>
  <c r="Z1709" i="1" l="1"/>
  <c r="AA1709" i="1"/>
  <c r="S1708" i="1"/>
  <c r="Y1707" i="1"/>
  <c r="H1708" i="1"/>
  <c r="T1711" i="1"/>
  <c r="A1709" i="1"/>
  <c r="Q1709" i="1" s="1"/>
  <c r="R1709" i="1" s="1"/>
  <c r="AA1710" i="1" l="1"/>
  <c r="Z1710" i="1"/>
  <c r="S1709" i="1"/>
  <c r="Y1708" i="1"/>
  <c r="H1709" i="1"/>
  <c r="A1710" i="1"/>
  <c r="Q1710" i="1" s="1"/>
  <c r="R1710" i="1" s="1"/>
  <c r="T1712" i="1"/>
  <c r="Z1711" i="1" l="1"/>
  <c r="AA1711" i="1"/>
  <c r="S1710" i="1"/>
  <c r="Y1709" i="1"/>
  <c r="H1710" i="1"/>
  <c r="T1713" i="1"/>
  <c r="A1711" i="1"/>
  <c r="Q1711" i="1" s="1"/>
  <c r="R1711" i="1" s="1"/>
  <c r="AA1712" i="1" l="1"/>
  <c r="Z1712" i="1"/>
  <c r="S1711" i="1"/>
  <c r="Y1710" i="1"/>
  <c r="H1711" i="1"/>
  <c r="U1592" i="1"/>
  <c r="W1592" i="1" s="1"/>
  <c r="A1712" i="1"/>
  <c r="Q1712" i="1" s="1"/>
  <c r="R1712" i="1" s="1"/>
  <c r="T1714" i="1"/>
  <c r="Z1713" i="1" l="1"/>
  <c r="AA1713" i="1"/>
  <c r="S1712" i="1"/>
  <c r="Y1711" i="1"/>
  <c r="H1712" i="1"/>
  <c r="T1715" i="1"/>
  <c r="A1713" i="1"/>
  <c r="Q1713" i="1" s="1"/>
  <c r="R1713" i="1" l="1"/>
  <c r="Z1714" i="1"/>
  <c r="AA1714" i="1"/>
  <c r="Y1712" i="1"/>
  <c r="H1713" i="1"/>
  <c r="A1714" i="1"/>
  <c r="Q1714" i="1" s="1"/>
  <c r="R1714" i="1" s="1"/>
  <c r="T1716" i="1"/>
  <c r="AA1715" i="1" l="1"/>
  <c r="Z1715" i="1"/>
  <c r="S1714" i="1"/>
  <c r="H1714" i="1"/>
  <c r="A1715" i="1"/>
  <c r="Q1715" i="1" s="1"/>
  <c r="R1715" i="1" s="1"/>
  <c r="T1717" i="1"/>
  <c r="Z1716" i="1" l="1"/>
  <c r="AA1716" i="1"/>
  <c r="S1715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T1720" i="1"/>
  <c r="AA1719" i="1" l="1"/>
  <c r="Z1719" i="1"/>
  <c r="S1718" i="1"/>
  <c r="H1718" i="1"/>
  <c r="A1719" i="1"/>
  <c r="Q1719" i="1" s="1"/>
  <c r="R1719" i="1" s="1"/>
  <c r="T1721" i="1"/>
  <c r="Z1720" i="1" l="1"/>
  <c r="AA1720" i="1"/>
  <c r="S1719" i="1"/>
  <c r="Y1718" i="1"/>
  <c r="H1719" i="1"/>
  <c r="T1722" i="1"/>
  <c r="A1720" i="1"/>
  <c r="Q1720" i="1" s="1"/>
  <c r="R1720" i="1" s="1"/>
  <c r="AA1721" i="1" l="1"/>
  <c r="Z1721" i="1"/>
  <c r="Y1719" i="1"/>
  <c r="S1720" i="1"/>
  <c r="H1720" i="1"/>
  <c r="A1721" i="1"/>
  <c r="Q1721" i="1" s="1"/>
  <c r="R1721" i="1" s="1"/>
  <c r="T1723" i="1"/>
  <c r="Z1722" i="1" l="1"/>
  <c r="AA1722" i="1"/>
  <c r="S1721" i="1"/>
  <c r="Y1720" i="1"/>
  <c r="H1721" i="1"/>
  <c r="A1722" i="1"/>
  <c r="Q1722" i="1" s="1"/>
  <c r="R1722" i="1" s="1"/>
  <c r="T1724" i="1"/>
  <c r="AA1723" i="1" l="1"/>
  <c r="Z1723" i="1"/>
  <c r="S1722" i="1"/>
  <c r="Y1721" i="1"/>
  <c r="H1722" i="1"/>
  <c r="A1723" i="1"/>
  <c r="Q1723" i="1" s="1"/>
  <c r="R1723" i="1" s="1"/>
  <c r="T1725" i="1"/>
  <c r="Z1724" i="1" l="1"/>
  <c r="AA1724" i="1"/>
  <c r="Y1722" i="1"/>
  <c r="S1723" i="1"/>
  <c r="H1723" i="1"/>
  <c r="A1724" i="1"/>
  <c r="Q1724" i="1" s="1"/>
  <c r="R1724" i="1" s="1"/>
  <c r="T1726" i="1"/>
  <c r="AA1725" i="1" l="1"/>
  <c r="Z1725" i="1"/>
  <c r="S1724" i="1"/>
  <c r="Y1723" i="1"/>
  <c r="H1724" i="1"/>
  <c r="T1727" i="1"/>
  <c r="A1725" i="1"/>
  <c r="Q1725" i="1" s="1"/>
  <c r="R1725" i="1" s="1"/>
  <c r="Z1726" i="1" l="1"/>
  <c r="AA1726" i="1"/>
  <c r="Y1724" i="1"/>
  <c r="S1725" i="1"/>
  <c r="H1725" i="1"/>
  <c r="A1726" i="1"/>
  <c r="Q1726" i="1" s="1"/>
  <c r="R1726" i="1" s="1"/>
  <c r="T1728" i="1"/>
  <c r="Z1727" i="1" l="1"/>
  <c r="AA1727" i="1"/>
  <c r="S1726" i="1"/>
  <c r="Y1725" i="1"/>
  <c r="H1726" i="1"/>
  <c r="T1729" i="1"/>
  <c r="A1727" i="1"/>
  <c r="Q1727" i="1" s="1"/>
  <c r="R1727" i="1" s="1"/>
  <c r="AA1728" i="1" l="1"/>
  <c r="Z1728" i="1"/>
  <c r="Y1726" i="1"/>
  <c r="S1727" i="1"/>
  <c r="H1727" i="1"/>
  <c r="A1728" i="1"/>
  <c r="Q1728" i="1" s="1"/>
  <c r="R1728" i="1" s="1"/>
  <c r="T1730" i="1"/>
  <c r="Z1729" i="1" l="1"/>
  <c r="AA1729" i="1"/>
  <c r="S1728" i="1"/>
  <c r="Y1727" i="1"/>
  <c r="H1728" i="1"/>
  <c r="T1731" i="1"/>
  <c r="A1729" i="1"/>
  <c r="Q1729" i="1" s="1"/>
  <c r="R1729" i="1" s="1"/>
  <c r="AA1730" i="1" l="1"/>
  <c r="Z1730" i="1"/>
  <c r="Y1728" i="1"/>
  <c r="S1729" i="1"/>
  <c r="H1729" i="1"/>
  <c r="T1732" i="1"/>
  <c r="A1730" i="1"/>
  <c r="Q1730" i="1" s="1"/>
  <c r="R1730" i="1" s="1"/>
  <c r="Z1731" i="1" l="1"/>
  <c r="AA1731" i="1"/>
  <c r="Y1729" i="1"/>
  <c r="S1730" i="1"/>
  <c r="H1730" i="1"/>
  <c r="T1733" i="1"/>
  <c r="A1731" i="1"/>
  <c r="Q1731" i="1" s="1"/>
  <c r="R1731" i="1" s="1"/>
  <c r="AA1732" i="1" l="1"/>
  <c r="Z1732" i="1"/>
  <c r="Y1730" i="1"/>
  <c r="S1731" i="1"/>
  <c r="H1731" i="1"/>
  <c r="A1732" i="1"/>
  <c r="Q1732" i="1" s="1"/>
  <c r="R1732" i="1" s="1"/>
  <c r="T1734" i="1"/>
  <c r="Z1733" i="1" l="1"/>
  <c r="AA1733" i="1"/>
  <c r="S1732" i="1"/>
  <c r="Y1731" i="1"/>
  <c r="H1732" i="1"/>
  <c r="A1733" i="1"/>
  <c r="Q1733" i="1" s="1"/>
  <c r="R1733" i="1" s="1"/>
  <c r="T1735" i="1"/>
  <c r="AA1734" i="1" l="1"/>
  <c r="Z1734" i="1"/>
  <c r="Y1732" i="1"/>
  <c r="S1733" i="1"/>
  <c r="H1733" i="1"/>
  <c r="T1736" i="1"/>
  <c r="A1734" i="1"/>
  <c r="Q1734" i="1" s="1"/>
  <c r="R1734" i="1" s="1"/>
  <c r="Z1735" i="1" l="1"/>
  <c r="AA1735" i="1"/>
  <c r="Y1733" i="1"/>
  <c r="S1734" i="1"/>
  <c r="H1734" i="1"/>
  <c r="T1737" i="1"/>
  <c r="A1735" i="1"/>
  <c r="Q1735" i="1" s="1"/>
  <c r="R1735" i="1" s="1"/>
  <c r="AA1736" i="1" l="1"/>
  <c r="Z1736" i="1"/>
  <c r="Y1734" i="1"/>
  <c r="S1735" i="1"/>
  <c r="H1735" i="1"/>
  <c r="T1738" i="1"/>
  <c r="A1736" i="1"/>
  <c r="Q1736" i="1" s="1"/>
  <c r="R1736" i="1" s="1"/>
  <c r="Z1737" i="1" l="1"/>
  <c r="AA1737" i="1"/>
  <c r="Y1735" i="1"/>
  <c r="S1736" i="1"/>
  <c r="H1736" i="1"/>
  <c r="A1737" i="1"/>
  <c r="Q1737" i="1" s="1"/>
  <c r="R1737" i="1" s="1"/>
  <c r="T1739" i="1"/>
  <c r="AA1738" i="1" l="1"/>
  <c r="Z1738" i="1"/>
  <c r="S1737" i="1"/>
  <c r="Y1736" i="1"/>
  <c r="H1737" i="1"/>
  <c r="T1740" i="1"/>
  <c r="A1738" i="1"/>
  <c r="Q1738" i="1" s="1"/>
  <c r="R1738" i="1" s="1"/>
  <c r="AA1739" i="1" l="1"/>
  <c r="Z1739" i="1"/>
  <c r="Y1737" i="1"/>
  <c r="S1738" i="1"/>
  <c r="H1738" i="1"/>
  <c r="A1739" i="1"/>
  <c r="Q1739" i="1" s="1"/>
  <c r="R1739" i="1" s="1"/>
  <c r="T1741" i="1"/>
  <c r="Z1740" i="1" l="1"/>
  <c r="AA1740" i="1"/>
  <c r="S1739" i="1"/>
  <c r="Y1738" i="1"/>
  <c r="H1739" i="1"/>
  <c r="T1742" i="1"/>
  <c r="A1740" i="1"/>
  <c r="Q1740" i="1" s="1"/>
  <c r="R1740" i="1" s="1"/>
  <c r="AA1741" i="1" l="1"/>
  <c r="Z1741" i="1"/>
  <c r="Y1739" i="1"/>
  <c r="S1740" i="1"/>
  <c r="H1740" i="1"/>
  <c r="A1741" i="1"/>
  <c r="Q1741" i="1" s="1"/>
  <c r="R1741" i="1" s="1"/>
  <c r="T1743" i="1"/>
  <c r="Z1742" i="1" l="1"/>
  <c r="AA1742" i="1"/>
  <c r="S1741" i="1"/>
  <c r="Y1740" i="1"/>
  <c r="H1741" i="1"/>
  <c r="T1744" i="1"/>
  <c r="A1742" i="1"/>
  <c r="Q1742" i="1" s="1"/>
  <c r="R1742" i="1" s="1"/>
  <c r="AA1743" i="1" l="1"/>
  <c r="Z1743" i="1"/>
  <c r="Y1741" i="1"/>
  <c r="S1742" i="1"/>
  <c r="H1742" i="1"/>
  <c r="U1623" i="1"/>
  <c r="W1623" i="1" s="1"/>
  <c r="T1745" i="1"/>
  <c r="A1743" i="1"/>
  <c r="Q1743" i="1" s="1"/>
  <c r="R1743" i="1" s="1"/>
  <c r="Z1744" i="1" l="1"/>
  <c r="AA1744" i="1"/>
  <c r="Y1742" i="1"/>
  <c r="S1743" i="1"/>
  <c r="H1743" i="1"/>
  <c r="T1746" i="1"/>
  <c r="A1744" i="1"/>
  <c r="Q1744" i="1" s="1"/>
  <c r="R1744" i="1" s="1"/>
  <c r="AA1745" i="1" l="1"/>
  <c r="Z1745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H1746" i="1"/>
  <c r="A1747" i="1"/>
  <c r="Q1747" i="1" s="1"/>
  <c r="R1747" i="1" s="1"/>
  <c r="T1749" i="1"/>
  <c r="Z1748" i="1" l="1"/>
  <c r="AA1748" i="1"/>
  <c r="S1747" i="1"/>
  <c r="H1747" i="1"/>
  <c r="A1748" i="1"/>
  <c r="Q1748" i="1" s="1"/>
  <c r="R1748" i="1" s="1"/>
  <c r="T1750" i="1"/>
  <c r="Z1749" i="1" l="1"/>
  <c r="AA1749" i="1"/>
  <c r="S1748" i="1"/>
  <c r="H1748" i="1"/>
  <c r="A1749" i="1"/>
  <c r="Q1749" i="1" s="1"/>
  <c r="R1749" i="1" s="1"/>
  <c r="T1751" i="1"/>
  <c r="AA1750" i="1" l="1"/>
  <c r="Z1750" i="1"/>
  <c r="S1749" i="1"/>
  <c r="Y1748" i="1"/>
  <c r="H1749" i="1"/>
  <c r="A1750" i="1"/>
  <c r="Q1750" i="1" s="1"/>
  <c r="R1750" i="1" s="1"/>
  <c r="T1752" i="1"/>
  <c r="Z1751" i="1" l="1"/>
  <c r="AA1751" i="1"/>
  <c r="S1750" i="1"/>
  <c r="H1750" i="1"/>
  <c r="T1753" i="1"/>
  <c r="A1751" i="1"/>
  <c r="Q1751" i="1" s="1"/>
  <c r="R1751" i="1" s="1"/>
  <c r="AA1752" i="1" l="1"/>
  <c r="Z1752" i="1"/>
  <c r="Y1750" i="1"/>
  <c r="S1751" i="1"/>
  <c r="H1751" i="1"/>
  <c r="T1754" i="1"/>
  <c r="A1752" i="1"/>
  <c r="Q1752" i="1" s="1"/>
  <c r="R1752" i="1" s="1"/>
  <c r="Z1753" i="1" l="1"/>
  <c r="AA1753" i="1"/>
  <c r="Y1751" i="1"/>
  <c r="S1752" i="1"/>
  <c r="H1752" i="1"/>
  <c r="A1753" i="1"/>
  <c r="Q1753" i="1" s="1"/>
  <c r="R1753" i="1" s="1"/>
  <c r="T1755" i="1"/>
  <c r="AA1754" i="1" l="1"/>
  <c r="Z1754" i="1"/>
  <c r="S1753" i="1"/>
  <c r="Y1752" i="1"/>
  <c r="H1753" i="1"/>
  <c r="T1756" i="1"/>
  <c r="A1754" i="1"/>
  <c r="Q1754" i="1" s="1"/>
  <c r="R1754" i="1" s="1"/>
  <c r="Z1755" i="1" l="1"/>
  <c r="AA1755" i="1"/>
  <c r="Y1753" i="1"/>
  <c r="S1754" i="1"/>
  <c r="H1754" i="1"/>
  <c r="T1757" i="1"/>
  <c r="A1755" i="1"/>
  <c r="Q1755" i="1" s="1"/>
  <c r="R1755" i="1" s="1"/>
  <c r="AA1756" i="1" l="1"/>
  <c r="Z1756" i="1"/>
  <c r="Y1754" i="1"/>
  <c r="Y1755" i="1"/>
  <c r="H1755" i="1"/>
  <c r="T1758" i="1"/>
  <c r="A1756" i="1"/>
  <c r="Q1756" i="1" s="1"/>
  <c r="R1756" i="1" s="1"/>
  <c r="Z1757" i="1" l="1"/>
  <c r="AA1757" i="1"/>
  <c r="S1755" i="1"/>
  <c r="S1756" i="1"/>
  <c r="H1756" i="1"/>
  <c r="A1757" i="1"/>
  <c r="Q1757" i="1" s="1"/>
  <c r="R1757" i="1" s="1"/>
  <c r="T1759" i="1"/>
  <c r="AA1758" i="1" l="1"/>
  <c r="Z1758" i="1"/>
  <c r="S1757" i="1"/>
  <c r="Y1756" i="1"/>
  <c r="H1757" i="1"/>
  <c r="T1760" i="1"/>
  <c r="A1758" i="1"/>
  <c r="Q1758" i="1" s="1"/>
  <c r="R1758" i="1" s="1"/>
  <c r="Z1759" i="1" l="1"/>
  <c r="AA1759" i="1"/>
  <c r="Y1757" i="1"/>
  <c r="S1758" i="1"/>
  <c r="H1758" i="1"/>
  <c r="A1759" i="1"/>
  <c r="Q1759" i="1" s="1"/>
  <c r="R1759" i="1" s="1"/>
  <c r="T1761" i="1"/>
  <c r="AA1760" i="1" l="1"/>
  <c r="Z1760" i="1"/>
  <c r="S1759" i="1"/>
  <c r="Y1758" i="1"/>
  <c r="H1759" i="1"/>
  <c r="T1762" i="1"/>
  <c r="A1760" i="1"/>
  <c r="Q1760" i="1" s="1"/>
  <c r="R1760" i="1" s="1"/>
  <c r="Z1761" i="1" l="1"/>
  <c r="AA1761" i="1"/>
  <c r="Y1759" i="1"/>
  <c r="S1760" i="1"/>
  <c r="H1760" i="1"/>
  <c r="T1763" i="1"/>
  <c r="A1761" i="1"/>
  <c r="Q1761" i="1" s="1"/>
  <c r="R1761" i="1" s="1"/>
  <c r="AA1762" i="1" l="1"/>
  <c r="Z1762" i="1"/>
  <c r="Y1760" i="1"/>
  <c r="S1761" i="1"/>
  <c r="H1761" i="1"/>
  <c r="T1764" i="1"/>
  <c r="A1762" i="1"/>
  <c r="Q1762" i="1" s="1"/>
  <c r="R1762" i="1" s="1"/>
  <c r="AA1763" i="1" l="1"/>
  <c r="Z1763" i="1"/>
  <c r="Y1761" i="1"/>
  <c r="S1762" i="1"/>
  <c r="H1762" i="1"/>
  <c r="A1763" i="1"/>
  <c r="Q1763" i="1" s="1"/>
  <c r="R1763" i="1" s="1"/>
  <c r="T1765" i="1"/>
  <c r="Z1764" i="1" l="1"/>
  <c r="AA1764" i="1"/>
  <c r="S1763" i="1"/>
  <c r="Y1762" i="1"/>
  <c r="H1763" i="1"/>
  <c r="T1766" i="1"/>
  <c r="A1764" i="1"/>
  <c r="Q1764" i="1" s="1"/>
  <c r="R1764" i="1" s="1"/>
  <c r="AA1765" i="1" l="1"/>
  <c r="Z1765" i="1"/>
  <c r="Y1763" i="1"/>
  <c r="S1764" i="1"/>
  <c r="H1764" i="1"/>
  <c r="A1765" i="1"/>
  <c r="Q1765" i="1" s="1"/>
  <c r="R1765" i="1" s="1"/>
  <c r="T1767" i="1"/>
  <c r="Z1766" i="1" l="1"/>
  <c r="AA1766" i="1"/>
  <c r="S1765" i="1"/>
  <c r="Y1764" i="1"/>
  <c r="H1765" i="1"/>
  <c r="T1768" i="1"/>
  <c r="A1766" i="1"/>
  <c r="Q1766" i="1" s="1"/>
  <c r="R1766" i="1" s="1"/>
  <c r="AA1767" i="1" l="1"/>
  <c r="Z1767" i="1"/>
  <c r="Y1765" i="1"/>
  <c r="S1766" i="1"/>
  <c r="H1766" i="1"/>
  <c r="A1767" i="1"/>
  <c r="Q1767" i="1" s="1"/>
  <c r="R1767" i="1" s="1"/>
  <c r="T1769" i="1"/>
  <c r="Z1768" i="1" l="1"/>
  <c r="AA1768" i="1"/>
  <c r="S1767" i="1"/>
  <c r="Y1766" i="1"/>
  <c r="H1767" i="1"/>
  <c r="T1770" i="1"/>
  <c r="A1768" i="1"/>
  <c r="Q1768" i="1" s="1"/>
  <c r="R1768" i="1" s="1"/>
  <c r="AA1769" i="1" l="1"/>
  <c r="Z1769" i="1"/>
  <c r="Y1767" i="1"/>
  <c r="S1768" i="1"/>
  <c r="H1768" i="1"/>
  <c r="A1769" i="1"/>
  <c r="Q1769" i="1" s="1"/>
  <c r="R1769" i="1" s="1"/>
  <c r="T1771" i="1"/>
  <c r="Z1770" i="1" l="1"/>
  <c r="AA1770" i="1"/>
  <c r="S1769" i="1"/>
  <c r="Y1768" i="1"/>
  <c r="H1769" i="1"/>
  <c r="A1770" i="1"/>
  <c r="Q1770" i="1" s="1"/>
  <c r="R1770" i="1" s="1"/>
  <c r="T1772" i="1"/>
  <c r="AA1771" i="1" l="1"/>
  <c r="Z1771" i="1"/>
  <c r="S1770" i="1"/>
  <c r="Y1769" i="1"/>
  <c r="H1770" i="1"/>
  <c r="A1771" i="1"/>
  <c r="Q1771" i="1" s="1"/>
  <c r="R1771" i="1" s="1"/>
  <c r="T1773" i="1"/>
  <c r="Z1772" i="1" l="1"/>
  <c r="AA1772" i="1"/>
  <c r="Y1770" i="1"/>
  <c r="S1771" i="1"/>
  <c r="H1771" i="1"/>
  <c r="T1774" i="1"/>
  <c r="A1772" i="1"/>
  <c r="Q1772" i="1" s="1"/>
  <c r="R1772" i="1" s="1"/>
  <c r="AA1773" i="1" l="1"/>
  <c r="Z1773" i="1"/>
  <c r="S1772" i="1"/>
  <c r="Y1771" i="1"/>
  <c r="H1772" i="1"/>
  <c r="A1773" i="1"/>
  <c r="Q1773" i="1" s="1"/>
  <c r="R1773" i="1" s="1"/>
  <c r="T1775" i="1"/>
  <c r="Z1774" i="1" l="1"/>
  <c r="AA1774" i="1"/>
  <c r="Y1772" i="1"/>
  <c r="S1773" i="1"/>
  <c r="H1773" i="1"/>
  <c r="T1776" i="1"/>
  <c r="A1774" i="1"/>
  <c r="Q1774" i="1" s="1"/>
  <c r="R1774" i="1" s="1"/>
  <c r="AA1775" i="1" l="1"/>
  <c r="Z1775" i="1"/>
  <c r="Y1773" i="1"/>
  <c r="S1774" i="1"/>
  <c r="H1774" i="1"/>
  <c r="A1775" i="1"/>
  <c r="Q1775" i="1" s="1"/>
  <c r="R1775" i="1" s="1"/>
  <c r="T1777" i="1"/>
  <c r="Z1776" i="1" l="1"/>
  <c r="AA1776" i="1"/>
  <c r="H1775" i="1"/>
  <c r="T1778" i="1"/>
  <c r="A1776" i="1"/>
  <c r="Q1776" i="1" s="1"/>
  <c r="Z1777" i="1" l="1"/>
  <c r="AA1777" i="1"/>
  <c r="R1776" i="1"/>
  <c r="H1776" i="1"/>
  <c r="A1777" i="1"/>
  <c r="Q1777" i="1" s="1"/>
  <c r="R1777" i="1" s="1"/>
  <c r="T1779" i="1"/>
  <c r="AA1778" i="1" l="1"/>
  <c r="Z1778" i="1"/>
  <c r="S1777" i="1"/>
  <c r="H1777" i="1"/>
  <c r="T1780" i="1"/>
  <c r="A1778" i="1"/>
  <c r="Q1778" i="1" s="1"/>
  <c r="R1778" i="1" s="1"/>
  <c r="Z1779" i="1" l="1"/>
  <c r="AA1779" i="1"/>
  <c r="S1778" i="1"/>
  <c r="H1778" i="1"/>
  <c r="A1779" i="1"/>
  <c r="Q1779" i="1" s="1"/>
  <c r="R1779" i="1" s="1"/>
  <c r="T1781" i="1"/>
  <c r="AA1780" i="1" l="1"/>
  <c r="Z1780" i="1"/>
  <c r="S1779" i="1"/>
  <c r="H1779" i="1"/>
  <c r="A1780" i="1"/>
  <c r="Q1780" i="1" s="1"/>
  <c r="R1780" i="1" s="1"/>
  <c r="T1782" i="1"/>
  <c r="Z1781" i="1" l="1"/>
  <c r="AA1781" i="1"/>
  <c r="Y1779" i="1"/>
  <c r="S1780" i="1"/>
  <c r="H1780" i="1"/>
  <c r="T1783" i="1"/>
  <c r="A1781" i="1"/>
  <c r="Q1781" i="1" s="1"/>
  <c r="R1781" i="1" s="1"/>
  <c r="AA1782" i="1" l="1"/>
  <c r="Z1782" i="1"/>
  <c r="Y1780" i="1"/>
  <c r="S1781" i="1"/>
  <c r="H1781" i="1"/>
  <c r="T1784" i="1"/>
  <c r="A1782" i="1"/>
  <c r="Q1782" i="1" s="1"/>
  <c r="R1782" i="1" s="1"/>
  <c r="AA1783" i="1" l="1"/>
  <c r="Z1783" i="1"/>
  <c r="S1782" i="1"/>
  <c r="Y1781" i="1"/>
  <c r="H1782" i="1"/>
  <c r="T1785" i="1"/>
  <c r="A1783" i="1"/>
  <c r="Q1783" i="1" s="1"/>
  <c r="R1783" i="1" s="1"/>
  <c r="AA1784" i="1" l="1"/>
  <c r="Z1784" i="1"/>
  <c r="Y1782" i="1"/>
  <c r="S1783" i="1"/>
  <c r="H1783" i="1"/>
  <c r="A1784" i="1"/>
  <c r="Q1784" i="1" s="1"/>
  <c r="R1784" i="1" s="1"/>
  <c r="T1786" i="1"/>
  <c r="Z1785" i="1" l="1"/>
  <c r="AA1785" i="1"/>
  <c r="S1784" i="1"/>
  <c r="Y1783" i="1"/>
  <c r="H1784" i="1"/>
  <c r="A1785" i="1"/>
  <c r="Q1785" i="1" s="1"/>
  <c r="R1785" i="1" s="1"/>
  <c r="T1787" i="1"/>
  <c r="AA1786" i="1" l="1"/>
  <c r="Z1786" i="1"/>
  <c r="Y1784" i="1"/>
  <c r="S1785" i="1"/>
  <c r="H1785" i="1"/>
  <c r="T1788" i="1"/>
  <c r="A1786" i="1"/>
  <c r="Q1786" i="1" s="1"/>
  <c r="R1786" i="1" s="1"/>
  <c r="Z1787" i="1" l="1"/>
  <c r="AA1787" i="1"/>
  <c r="S1786" i="1"/>
  <c r="Y1785" i="1"/>
  <c r="H1786" i="1"/>
  <c r="T1789" i="1"/>
  <c r="A1787" i="1"/>
  <c r="Q1787" i="1" s="1"/>
  <c r="R1787" i="1" s="1"/>
  <c r="AA1788" i="1" l="1"/>
  <c r="Z1788" i="1"/>
  <c r="Y1786" i="1"/>
  <c r="S1787" i="1"/>
  <c r="H1787" i="1"/>
  <c r="A1788" i="1"/>
  <c r="Q1788" i="1" s="1"/>
  <c r="R1788" i="1" s="1"/>
  <c r="T1790" i="1"/>
  <c r="Z1789" i="1" l="1"/>
  <c r="AA1789" i="1"/>
  <c r="S1788" i="1"/>
  <c r="Y1787" i="1"/>
  <c r="H1788" i="1"/>
  <c r="T1791" i="1"/>
  <c r="A1789" i="1"/>
  <c r="Q1789" i="1" s="1"/>
  <c r="R1789" i="1" s="1"/>
  <c r="AA1790" i="1" l="1"/>
  <c r="Z1790" i="1"/>
  <c r="Y1788" i="1"/>
  <c r="S1789" i="1"/>
  <c r="H1789" i="1"/>
  <c r="T1792" i="1"/>
  <c r="A1790" i="1"/>
  <c r="Q1790" i="1" s="1"/>
  <c r="R1790" i="1" s="1"/>
  <c r="Z1791" i="1" l="1"/>
  <c r="AA1791" i="1"/>
  <c r="Y1789" i="1"/>
  <c r="S1790" i="1"/>
  <c r="H1790" i="1"/>
  <c r="T1793" i="1"/>
  <c r="A1791" i="1"/>
  <c r="Q1791" i="1" s="1"/>
  <c r="R1791" i="1" s="1"/>
  <c r="AA1792" i="1" l="1"/>
  <c r="Z1792" i="1"/>
  <c r="Y1790" i="1"/>
  <c r="S1791" i="1"/>
  <c r="H1791" i="1"/>
  <c r="A1792" i="1"/>
  <c r="Q1792" i="1" s="1"/>
  <c r="R1792" i="1" s="1"/>
  <c r="T1794" i="1"/>
  <c r="AA1793" i="1" l="1"/>
  <c r="Z1793" i="1"/>
  <c r="S1792" i="1"/>
  <c r="Y1791" i="1"/>
  <c r="H1792" i="1"/>
  <c r="A1793" i="1"/>
  <c r="Q1793" i="1" s="1"/>
  <c r="R1793" i="1" s="1"/>
  <c r="T1795" i="1"/>
  <c r="Z1794" i="1" l="1"/>
  <c r="AA1794" i="1"/>
  <c r="S1793" i="1"/>
  <c r="Y1792" i="1"/>
  <c r="H1793" i="1"/>
  <c r="T1796" i="1"/>
  <c r="A1794" i="1"/>
  <c r="Q1794" i="1" s="1"/>
  <c r="R1794" i="1" s="1"/>
  <c r="AA1795" i="1" l="1"/>
  <c r="Z1795" i="1"/>
  <c r="Y1793" i="1"/>
  <c r="S1794" i="1"/>
  <c r="H1794" i="1"/>
  <c r="T1797" i="1"/>
  <c r="A1795" i="1"/>
  <c r="Q1795" i="1" s="1"/>
  <c r="R1795" i="1" s="1"/>
  <c r="Z1796" i="1" l="1"/>
  <c r="AA1796" i="1"/>
  <c r="Y1794" i="1"/>
  <c r="S1795" i="1"/>
  <c r="H1795" i="1"/>
  <c r="T1798" i="1"/>
  <c r="A1796" i="1"/>
  <c r="Q1796" i="1" s="1"/>
  <c r="R1796" i="1" s="1"/>
  <c r="AA1797" i="1" l="1"/>
  <c r="Z1797" i="1"/>
  <c r="Y1795" i="1"/>
  <c r="S1796" i="1"/>
  <c r="H1796" i="1"/>
  <c r="T1799" i="1"/>
  <c r="A1797" i="1"/>
  <c r="Q1797" i="1" s="1"/>
  <c r="R1797" i="1" s="1"/>
  <c r="Z1798" i="1" l="1"/>
  <c r="AA1798" i="1"/>
  <c r="Y1796" i="1"/>
  <c r="S1797" i="1"/>
  <c r="H1797" i="1"/>
  <c r="T1800" i="1"/>
  <c r="A1798" i="1"/>
  <c r="Q1798" i="1" s="1"/>
  <c r="R1798" i="1" s="1"/>
  <c r="AA1799" i="1" l="1"/>
  <c r="Z1799" i="1"/>
  <c r="Y1797" i="1"/>
  <c r="S1798" i="1"/>
  <c r="H1798" i="1"/>
  <c r="A1799" i="1"/>
  <c r="Q1799" i="1" s="1"/>
  <c r="R1799" i="1" s="1"/>
  <c r="T1801" i="1"/>
  <c r="Z1800" i="1" l="1"/>
  <c r="AA1800" i="1"/>
  <c r="S1799" i="1"/>
  <c r="Y1798" i="1"/>
  <c r="H1799" i="1"/>
  <c r="A1800" i="1"/>
  <c r="Q1800" i="1" s="1"/>
  <c r="R1800" i="1" s="1"/>
  <c r="T1802" i="1"/>
  <c r="AA1801" i="1" l="1"/>
  <c r="Z1801" i="1"/>
  <c r="S1800" i="1"/>
  <c r="Y1799" i="1"/>
  <c r="H1800" i="1"/>
  <c r="T1803" i="1"/>
  <c r="A1801" i="1"/>
  <c r="Q1801" i="1" s="1"/>
  <c r="R1801" i="1" s="1"/>
  <c r="AA1802" i="1" l="1"/>
  <c r="Z1802" i="1"/>
  <c r="Y1800" i="1"/>
  <c r="S1801" i="1"/>
  <c r="H1801" i="1"/>
  <c r="A1802" i="1"/>
  <c r="Q1802" i="1" s="1"/>
  <c r="R1802" i="1" s="1"/>
  <c r="T1804" i="1"/>
  <c r="Z1803" i="1" l="1"/>
  <c r="AA1803" i="1"/>
  <c r="S1802" i="1"/>
  <c r="Y1801" i="1"/>
  <c r="H1802" i="1"/>
  <c r="T1805" i="1"/>
  <c r="A1803" i="1"/>
  <c r="Q1803" i="1" s="1"/>
  <c r="R1803" i="1" s="1"/>
  <c r="AA1804" i="1" l="1"/>
  <c r="Z1804" i="1"/>
  <c r="Y1802" i="1"/>
  <c r="S1803" i="1"/>
  <c r="H1803" i="1"/>
  <c r="A1804" i="1"/>
  <c r="Q1804" i="1" s="1"/>
  <c r="R1804" i="1" s="1"/>
  <c r="T1806" i="1"/>
  <c r="Z1805" i="1" l="1"/>
  <c r="AA1805" i="1"/>
  <c r="Y1803" i="1"/>
  <c r="S1804" i="1"/>
  <c r="H1804" i="1"/>
  <c r="A1805" i="1"/>
  <c r="Q1805" i="1" s="1"/>
  <c r="T1807" i="1"/>
  <c r="AA1806" i="1" l="1"/>
  <c r="Z1806" i="1"/>
  <c r="R1805" i="1"/>
  <c r="Y1804" i="1"/>
  <c r="H1805" i="1"/>
  <c r="A1806" i="1"/>
  <c r="Q1806" i="1" s="1"/>
  <c r="R1806" i="1" s="1"/>
  <c r="T1808" i="1"/>
  <c r="Z1807" i="1" l="1"/>
  <c r="AA1807" i="1"/>
  <c r="S1806" i="1"/>
  <c r="H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A1810" i="1"/>
  <c r="Q1810" i="1" s="1"/>
  <c r="R1810" i="1" s="1"/>
  <c r="T1812" i="1"/>
  <c r="Z1811" i="1" l="1"/>
  <c r="AA1811" i="1"/>
  <c r="S1810" i="1"/>
  <c r="S1809" i="1"/>
  <c r="H1810" i="1"/>
  <c r="T1813" i="1"/>
  <c r="A1811" i="1"/>
  <c r="Q1811" i="1" s="1"/>
  <c r="R1811" i="1" s="1"/>
  <c r="AA1812" i="1" l="1"/>
  <c r="Z1812" i="1"/>
  <c r="Y1810" i="1"/>
  <c r="S1811" i="1"/>
  <c r="H1811" i="1"/>
  <c r="A1812" i="1"/>
  <c r="Q1812" i="1" s="1"/>
  <c r="R1812" i="1" s="1"/>
  <c r="T1814" i="1"/>
  <c r="Z1813" i="1" l="1"/>
  <c r="AA1813" i="1"/>
  <c r="S1812" i="1"/>
  <c r="Y1811" i="1"/>
  <c r="H1812" i="1"/>
  <c r="A1813" i="1"/>
  <c r="Q1813" i="1" s="1"/>
  <c r="R1813" i="1" s="1"/>
  <c r="T1815" i="1"/>
  <c r="Z1814" i="1" l="1"/>
  <c r="AA1814" i="1"/>
  <c r="S1813" i="1"/>
  <c r="Y1812" i="1"/>
  <c r="H1813" i="1"/>
  <c r="T1816" i="1"/>
  <c r="A1814" i="1"/>
  <c r="Q1814" i="1" s="1"/>
  <c r="R1814" i="1" s="1"/>
  <c r="AA1815" i="1" l="1"/>
  <c r="Z1815" i="1"/>
  <c r="Y1813" i="1"/>
  <c r="S1814" i="1"/>
  <c r="H1814" i="1"/>
  <c r="A1815" i="1"/>
  <c r="Q1815" i="1" s="1"/>
  <c r="R1815" i="1" s="1"/>
  <c r="T1817" i="1"/>
  <c r="Z1816" i="1" l="1"/>
  <c r="AA1816" i="1"/>
  <c r="Y1814" i="1"/>
  <c r="S1815" i="1"/>
  <c r="H1815" i="1"/>
  <c r="T1818" i="1"/>
  <c r="A1816" i="1"/>
  <c r="Q1816" i="1" s="1"/>
  <c r="R1816" i="1" s="1"/>
  <c r="AA1817" i="1" l="1"/>
  <c r="Z1817" i="1"/>
  <c r="Y1815" i="1"/>
  <c r="S1816" i="1"/>
  <c r="H1816" i="1"/>
  <c r="A1817" i="1"/>
  <c r="Q1817" i="1" s="1"/>
  <c r="R1817" i="1" s="1"/>
  <c r="T1819" i="1"/>
  <c r="Z1818" i="1" l="1"/>
  <c r="AA1818" i="1"/>
  <c r="S1817" i="1"/>
  <c r="Y1816" i="1"/>
  <c r="H1817" i="1"/>
  <c r="A1818" i="1"/>
  <c r="Q1818" i="1" s="1"/>
  <c r="R1818" i="1" s="1"/>
  <c r="T1820" i="1"/>
  <c r="AA1819" i="1" l="1"/>
  <c r="Z1819" i="1"/>
  <c r="S1818" i="1"/>
  <c r="Y1817" i="1"/>
  <c r="H1818" i="1"/>
  <c r="A1819" i="1"/>
  <c r="Q1819" i="1" s="1"/>
  <c r="R1819" i="1" s="1"/>
  <c r="T1821" i="1"/>
  <c r="Z1820" i="1" l="1"/>
  <c r="AA1820" i="1"/>
  <c r="Y1818" i="1"/>
  <c r="S1819" i="1"/>
  <c r="H1819" i="1"/>
  <c r="T1822" i="1"/>
  <c r="A1820" i="1"/>
  <c r="Q1820" i="1" s="1"/>
  <c r="R1820" i="1" s="1"/>
  <c r="AA1821" i="1" l="1"/>
  <c r="Z1821" i="1"/>
  <c r="Y1819" i="1"/>
  <c r="S1820" i="1"/>
  <c r="H1820" i="1"/>
  <c r="T1823" i="1"/>
  <c r="A1821" i="1"/>
  <c r="Q1821" i="1" s="1"/>
  <c r="R1821" i="1" s="1"/>
  <c r="Z1822" i="1" l="1"/>
  <c r="AA1822" i="1"/>
  <c r="Y1820" i="1"/>
  <c r="S1821" i="1"/>
  <c r="H1821" i="1"/>
  <c r="A1822" i="1"/>
  <c r="Q1822" i="1" s="1"/>
  <c r="R1822" i="1" s="1"/>
  <c r="T1824" i="1"/>
  <c r="AA1823" i="1" l="1"/>
  <c r="Z1823" i="1"/>
  <c r="Y1821" i="1"/>
  <c r="S1822" i="1"/>
  <c r="H1822" i="1"/>
  <c r="A1823" i="1"/>
  <c r="Q1823" i="1" s="1"/>
  <c r="R1823" i="1" s="1"/>
  <c r="T1825" i="1"/>
  <c r="Z1824" i="1" l="1"/>
  <c r="AA1824" i="1"/>
  <c r="S1823" i="1"/>
  <c r="Y1822" i="1"/>
  <c r="H1823" i="1"/>
  <c r="A1824" i="1"/>
  <c r="Q1824" i="1" s="1"/>
  <c r="R1824" i="1" s="1"/>
  <c r="T1826" i="1"/>
  <c r="AA1825" i="1" l="1"/>
  <c r="Z1825" i="1"/>
  <c r="Y1823" i="1"/>
  <c r="S1824" i="1"/>
  <c r="H1824" i="1"/>
  <c r="A1825" i="1"/>
  <c r="Q1825" i="1" s="1"/>
  <c r="R1825" i="1" s="1"/>
  <c r="T1827" i="1"/>
  <c r="Z1826" i="1" l="1"/>
  <c r="AA1826" i="1"/>
  <c r="S1825" i="1"/>
  <c r="Y1824" i="1"/>
  <c r="H1825" i="1"/>
  <c r="T1828" i="1"/>
  <c r="A1826" i="1"/>
  <c r="Q1826" i="1" s="1"/>
  <c r="R1826" i="1" s="1"/>
  <c r="AA1827" i="1" l="1"/>
  <c r="Z1827" i="1"/>
  <c r="Y1825" i="1"/>
  <c r="S1826" i="1"/>
  <c r="H1826" i="1"/>
  <c r="T1829" i="1"/>
  <c r="A1827" i="1"/>
  <c r="Q1827" i="1" s="1"/>
  <c r="R1827" i="1" s="1"/>
  <c r="Z1828" i="1" l="1"/>
  <c r="AA1828" i="1"/>
  <c r="Y1826" i="1"/>
  <c r="S1827" i="1"/>
  <c r="H1827" i="1"/>
  <c r="T1830" i="1"/>
  <c r="A1828" i="1"/>
  <c r="Q1828" i="1" s="1"/>
  <c r="R1828" i="1" s="1"/>
  <c r="AA1829" i="1" l="1"/>
  <c r="Z1829" i="1"/>
  <c r="Y1827" i="1"/>
  <c r="S1828" i="1"/>
  <c r="H1828" i="1"/>
  <c r="T1831" i="1"/>
  <c r="A1829" i="1"/>
  <c r="Q1829" i="1" s="1"/>
  <c r="R1829" i="1" s="1"/>
  <c r="Z1830" i="1" l="1"/>
  <c r="AA1830" i="1"/>
  <c r="Y1828" i="1"/>
  <c r="S1829" i="1"/>
  <c r="H1829" i="1"/>
  <c r="T1832" i="1"/>
  <c r="A1830" i="1"/>
  <c r="Q1830" i="1" s="1"/>
  <c r="R1830" i="1" s="1"/>
  <c r="AA1831" i="1" l="1"/>
  <c r="Z1831" i="1"/>
  <c r="Y1829" i="1"/>
  <c r="S1830" i="1"/>
  <c r="H1830" i="1"/>
  <c r="T1833" i="1"/>
  <c r="A1831" i="1"/>
  <c r="Q1831" i="1" s="1"/>
  <c r="R1831" i="1" s="1"/>
  <c r="Z1832" i="1" l="1"/>
  <c r="AA1832" i="1"/>
  <c r="Y1830" i="1"/>
  <c r="S1831" i="1"/>
  <c r="H1831" i="1"/>
  <c r="A1832" i="1"/>
  <c r="Q1832" i="1" s="1"/>
  <c r="R1832" i="1" s="1"/>
  <c r="T1834" i="1"/>
  <c r="Z1833" i="1" l="1"/>
  <c r="AA1833" i="1"/>
  <c r="S1832" i="1"/>
  <c r="Y1831" i="1"/>
  <c r="H1832" i="1"/>
  <c r="T1835" i="1"/>
  <c r="A1833" i="1"/>
  <c r="Q1833" i="1" s="1"/>
  <c r="R1833" i="1" s="1"/>
  <c r="AA1834" i="1" l="1"/>
  <c r="Z1834" i="1"/>
  <c r="Y1832" i="1"/>
  <c r="S1833" i="1"/>
  <c r="H1833" i="1"/>
  <c r="A1834" i="1"/>
  <c r="Q1834" i="1" s="1"/>
  <c r="R1834" i="1" s="1"/>
  <c r="T1836" i="1"/>
  <c r="Z1835" i="1" l="1"/>
  <c r="AA1835" i="1"/>
  <c r="S1834" i="1"/>
  <c r="Y1833" i="1"/>
  <c r="H1834" i="1"/>
  <c r="A1835" i="1"/>
  <c r="Q1835" i="1" s="1"/>
  <c r="R1835" i="1" s="1"/>
  <c r="T1837" i="1"/>
  <c r="AA1836" i="1" l="1"/>
  <c r="Z1836" i="1"/>
  <c r="S1835" i="1"/>
  <c r="Y1834" i="1"/>
  <c r="H1835" i="1"/>
  <c r="T1838" i="1"/>
  <c r="A1836" i="1"/>
  <c r="Q1836" i="1" s="1"/>
  <c r="Z1837" i="1" l="1"/>
  <c r="AA1837" i="1"/>
  <c r="R1836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S1838" i="1"/>
  <c r="H1839" i="1"/>
  <c r="A1840" i="1"/>
  <c r="Q1840" i="1" s="1"/>
  <c r="R1840" i="1" s="1"/>
  <c r="T1842" i="1"/>
  <c r="AA1841" i="1" l="1"/>
  <c r="Z1841" i="1"/>
  <c r="S1840" i="1"/>
  <c r="H1840" i="1"/>
  <c r="T1843" i="1"/>
  <c r="A1841" i="1"/>
  <c r="Q1841" i="1" s="1"/>
  <c r="R1841" i="1" s="1"/>
  <c r="Z1842" i="1" l="1"/>
  <c r="AA1842" i="1"/>
  <c r="S1841" i="1"/>
  <c r="H1841" i="1"/>
  <c r="A1842" i="1"/>
  <c r="Q1842" i="1" s="1"/>
  <c r="R1842" i="1" s="1"/>
  <c r="T1844" i="1"/>
  <c r="AA1843" i="1" l="1"/>
  <c r="Z1843" i="1"/>
  <c r="S1842" i="1"/>
  <c r="Y1841" i="1"/>
  <c r="H1842" i="1"/>
  <c r="A1843" i="1"/>
  <c r="Q1843" i="1" s="1"/>
  <c r="R1843" i="1" s="1"/>
  <c r="T1845" i="1"/>
  <c r="AA1844" i="1" l="1"/>
  <c r="Z1844" i="1"/>
  <c r="S1843" i="1"/>
  <c r="Y1842" i="1"/>
  <c r="H1843" i="1"/>
  <c r="A1844" i="1"/>
  <c r="Q1844" i="1" s="1"/>
  <c r="R1844" i="1" s="1"/>
  <c r="T1846" i="1"/>
  <c r="Z1845" i="1" l="1"/>
  <c r="AA1845" i="1"/>
  <c r="S1844" i="1"/>
  <c r="Y1843" i="1"/>
  <c r="H1844" i="1"/>
  <c r="T1847" i="1"/>
  <c r="A1845" i="1"/>
  <c r="Q1845" i="1" s="1"/>
  <c r="R1845" i="1" s="1"/>
  <c r="AA1846" i="1" l="1"/>
  <c r="Z1846" i="1"/>
  <c r="Y1844" i="1"/>
  <c r="S1845" i="1"/>
  <c r="H1845" i="1"/>
  <c r="T1848" i="1"/>
  <c r="A1846" i="1"/>
  <c r="Q1846" i="1" s="1"/>
  <c r="R1846" i="1" s="1"/>
  <c r="Z1847" i="1" l="1"/>
  <c r="AA1847" i="1"/>
  <c r="Y1845" i="1"/>
  <c r="S1846" i="1"/>
  <c r="H1846" i="1"/>
  <c r="T1849" i="1"/>
  <c r="A1847" i="1"/>
  <c r="Q1847" i="1" s="1"/>
  <c r="R1847" i="1" s="1"/>
  <c r="AA1848" i="1" l="1"/>
  <c r="Z1848" i="1"/>
  <c r="Y1846" i="1"/>
  <c r="S1847" i="1"/>
  <c r="H1847" i="1"/>
  <c r="T1850" i="1"/>
  <c r="A1848" i="1"/>
  <c r="Q1848" i="1" s="1"/>
  <c r="R1848" i="1" s="1"/>
  <c r="Z1849" i="1" l="1"/>
  <c r="AA1849" i="1"/>
  <c r="Y1847" i="1"/>
  <c r="S1848" i="1"/>
  <c r="H1848" i="1"/>
  <c r="A1849" i="1"/>
  <c r="Q1849" i="1" s="1"/>
  <c r="R1849" i="1" s="1"/>
  <c r="T1851" i="1"/>
  <c r="AA1850" i="1" l="1"/>
  <c r="Z1850" i="1"/>
  <c r="S1849" i="1"/>
  <c r="Y1848" i="1"/>
  <c r="H1849" i="1"/>
  <c r="T1852" i="1"/>
  <c r="A1850" i="1"/>
  <c r="Q1850" i="1" s="1"/>
  <c r="R1850" i="1" s="1"/>
  <c r="AA1851" i="1" l="1"/>
  <c r="Z1851" i="1"/>
  <c r="Y1849" i="1"/>
  <c r="S1850" i="1"/>
  <c r="H1850" i="1"/>
  <c r="A1851" i="1"/>
  <c r="Q1851" i="1" s="1"/>
  <c r="R1851" i="1" s="1"/>
  <c r="T1853" i="1"/>
  <c r="Z1852" i="1" l="1"/>
  <c r="AA1852" i="1"/>
  <c r="S1851" i="1"/>
  <c r="Y1850" i="1"/>
  <c r="H1851" i="1"/>
  <c r="A1852" i="1"/>
  <c r="Q1852" i="1" s="1"/>
  <c r="R1852" i="1" s="1"/>
  <c r="T1854" i="1"/>
  <c r="Z1853" i="1" l="1"/>
  <c r="AA1853" i="1"/>
  <c r="S1852" i="1"/>
  <c r="Y1851" i="1"/>
  <c r="H1852" i="1"/>
  <c r="A1853" i="1"/>
  <c r="Q1853" i="1" s="1"/>
  <c r="R1853" i="1" s="1"/>
  <c r="T1855" i="1"/>
  <c r="AA1854" i="1" l="1"/>
  <c r="Z1854" i="1"/>
  <c r="S1853" i="1"/>
  <c r="Y1852" i="1"/>
  <c r="H1853" i="1"/>
  <c r="T1856" i="1"/>
  <c r="A1854" i="1"/>
  <c r="Q1854" i="1" s="1"/>
  <c r="R1854" i="1" s="1"/>
  <c r="Z1855" i="1" l="1"/>
  <c r="AA1855" i="1"/>
  <c r="Y1853" i="1"/>
  <c r="S1854" i="1"/>
  <c r="H1854" i="1"/>
  <c r="A1855" i="1"/>
  <c r="Q1855" i="1" s="1"/>
  <c r="R1855" i="1" s="1"/>
  <c r="T1857" i="1"/>
  <c r="AA1856" i="1" l="1"/>
  <c r="Z1856" i="1"/>
  <c r="S1855" i="1"/>
  <c r="Y1854" i="1"/>
  <c r="H1855" i="1"/>
  <c r="T1858" i="1"/>
  <c r="A1856" i="1"/>
  <c r="Q1856" i="1" s="1"/>
  <c r="R1856" i="1" s="1"/>
  <c r="Z1857" i="1" l="1"/>
  <c r="AA1857" i="1"/>
  <c r="Y1855" i="1"/>
  <c r="S1856" i="1"/>
  <c r="H1856" i="1"/>
  <c r="A1857" i="1"/>
  <c r="Q1857" i="1" s="1"/>
  <c r="R1857" i="1" s="1"/>
  <c r="T1859" i="1"/>
  <c r="AA1858" i="1" l="1"/>
  <c r="Z1858" i="1"/>
  <c r="Y1856" i="1"/>
  <c r="S1857" i="1"/>
  <c r="H1857" i="1"/>
  <c r="A1858" i="1"/>
  <c r="Q1858" i="1" s="1"/>
  <c r="R1858" i="1" s="1"/>
  <c r="T1860" i="1"/>
  <c r="Z1859" i="1" l="1"/>
  <c r="AA1859" i="1"/>
  <c r="S1858" i="1"/>
  <c r="Y1857" i="1"/>
  <c r="H1858" i="1"/>
  <c r="T1861" i="1"/>
  <c r="A1859" i="1"/>
  <c r="Q1859" i="1" s="1"/>
  <c r="R1859" i="1" s="1"/>
  <c r="AA1860" i="1" l="1"/>
  <c r="Z1860" i="1"/>
  <c r="Y1858" i="1"/>
  <c r="S1859" i="1"/>
  <c r="H1859" i="1"/>
  <c r="A1860" i="1"/>
  <c r="Q1860" i="1" s="1"/>
  <c r="R1860" i="1" s="1"/>
  <c r="T1862" i="1"/>
  <c r="Z1861" i="1" l="1"/>
  <c r="AA1861" i="1"/>
  <c r="S1860" i="1"/>
  <c r="Y1859" i="1"/>
  <c r="H1860" i="1"/>
  <c r="T1863" i="1"/>
  <c r="A1861" i="1"/>
  <c r="Q1861" i="1" s="1"/>
  <c r="R1861" i="1" s="1"/>
  <c r="Z1862" i="1" l="1"/>
  <c r="AA1862" i="1"/>
  <c r="Y1860" i="1"/>
  <c r="S1861" i="1"/>
  <c r="H1861" i="1"/>
  <c r="T1864" i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A1862" i="1"/>
  <c r="Q1862" i="1" s="1"/>
  <c r="R1862" i="1" s="1"/>
  <c r="AA1863" i="1" l="1"/>
  <c r="Z1863" i="1"/>
  <c r="T3728" i="1"/>
  <c r="Y1861" i="1"/>
  <c r="S1862" i="1"/>
  <c r="H1862" i="1"/>
  <c r="A1863" i="1"/>
  <c r="Q1863" i="1" s="1"/>
  <c r="R1863" i="1" s="1"/>
  <c r="AA1864" i="1" l="1"/>
  <c r="Z1864" i="1"/>
  <c r="T3729" i="1"/>
  <c r="Y1862" i="1"/>
  <c r="S1863" i="1"/>
  <c r="H1863" i="1"/>
  <c r="A1864" i="1"/>
  <c r="A1865" i="1" l="1"/>
  <c r="Q1864" i="1"/>
  <c r="T3730" i="1"/>
  <c r="Y1863" i="1"/>
  <c r="H1864" i="1"/>
  <c r="H1865" i="1" s="1"/>
  <c r="A1866" i="1" l="1"/>
  <c r="Q1865" i="1"/>
  <c r="R1865" i="1" s="1"/>
  <c r="S1865" i="1" s="1"/>
  <c r="AA1865" i="1"/>
  <c r="Z1865" i="1"/>
  <c r="Z1866" i="1" s="1"/>
  <c r="R1864" i="1"/>
  <c r="U1865" i="1"/>
  <c r="W1865" i="1" s="1"/>
  <c r="T3731" i="1"/>
  <c r="U1837" i="1"/>
  <c r="W1837" i="1" s="1"/>
  <c r="AA1866" i="1" l="1"/>
  <c r="A1867" i="1"/>
  <c r="Q1866" i="1"/>
  <c r="R1866" i="1" s="1"/>
  <c r="S1866" i="1" s="1"/>
  <c r="H1866" i="1"/>
  <c r="H1867" i="1" s="1"/>
  <c r="T3732" i="1"/>
  <c r="A1868" i="1" l="1"/>
  <c r="Q1867" i="1"/>
  <c r="Z1867" i="1"/>
  <c r="AA1867" i="1"/>
  <c r="T3733" i="1"/>
  <c r="Y135" i="1"/>
  <c r="Y1867" i="1" l="1"/>
  <c r="R1867" i="1"/>
  <c r="S1867" i="1" s="1"/>
  <c r="A1869" i="1"/>
  <c r="Q1868" i="1"/>
  <c r="H1868" i="1"/>
  <c r="H1869" i="1" s="1"/>
  <c r="AA1868" i="1"/>
  <c r="AA1869" i="1" s="1"/>
  <c r="Z1868" i="1"/>
  <c r="Z1869" i="1" s="1"/>
  <c r="T3734" i="1"/>
  <c r="R1868" i="1" l="1"/>
  <c r="S1868" i="1" s="1"/>
  <c r="Y1868" i="1"/>
  <c r="A1870" i="1"/>
  <c r="Q1869" i="1"/>
  <c r="T3735" i="1"/>
  <c r="Y1774" i="1"/>
  <c r="R1869" i="1" l="1"/>
  <c r="S1869" i="1" s="1"/>
  <c r="Y1869" i="1"/>
  <c r="A1871" i="1"/>
  <c r="Q1870" i="1"/>
  <c r="Z1870" i="1"/>
  <c r="H1870" i="1"/>
  <c r="H1871" i="1" s="1"/>
  <c r="AA1870" i="1"/>
  <c r="AA1871" i="1" s="1"/>
  <c r="T3736" i="1"/>
  <c r="AG13" i="1"/>
  <c r="R1870" i="1" l="1"/>
  <c r="S1870" i="1" s="1"/>
  <c r="Y1870" i="1"/>
  <c r="A1872" i="1"/>
  <c r="Q1871" i="1"/>
  <c r="H1872" i="1"/>
  <c r="Z1871" i="1"/>
  <c r="Z1872" i="1" s="1"/>
  <c r="T3737" i="1"/>
  <c r="Y74" i="1"/>
  <c r="R1871" i="1" l="1"/>
  <c r="S1871" i="1" s="1"/>
  <c r="Y1871" i="1"/>
  <c r="A1873" i="1"/>
  <c r="H1873" i="1" s="1"/>
  <c r="Q1872" i="1"/>
  <c r="Z1873" i="1" s="1"/>
  <c r="AA1872" i="1"/>
  <c r="T3738" i="1"/>
  <c r="Y197" i="1"/>
  <c r="AA1873" i="1" l="1"/>
  <c r="R1872" i="1"/>
  <c r="S1872" i="1" s="1"/>
  <c r="Y1872" i="1"/>
  <c r="A1874" i="1"/>
  <c r="H1874" i="1" s="1"/>
  <c r="Q1873" i="1"/>
  <c r="Z1874" i="1" s="1"/>
  <c r="T3739" i="1"/>
  <c r="Y164" i="1"/>
  <c r="H1875" i="1" l="1"/>
  <c r="Y1873" i="1"/>
  <c r="R1873" i="1"/>
  <c r="S1873" i="1" s="1"/>
  <c r="A1875" i="1"/>
  <c r="Q1874" i="1"/>
  <c r="AA1874" i="1"/>
  <c r="T3740" i="1"/>
  <c r="Y194" i="1"/>
  <c r="AA1875" i="1" l="1"/>
  <c r="R1874" i="1"/>
  <c r="S1874" i="1" s="1"/>
  <c r="Y1874" i="1"/>
  <c r="A1876" i="1"/>
  <c r="H1876" i="1" s="1"/>
  <c r="Q1875" i="1"/>
  <c r="Z1875" i="1"/>
  <c r="Z1876" i="1" s="1"/>
  <c r="T3741" i="1"/>
  <c r="Y195" i="1"/>
  <c r="AA1876" i="1" l="1"/>
  <c r="Y1875" i="1"/>
  <c r="R1875" i="1"/>
  <c r="S1875" i="1" s="1"/>
  <c r="A1877" i="1"/>
  <c r="Q1876" i="1"/>
  <c r="Z1877" i="1" s="1"/>
  <c r="H1877" i="1"/>
  <c r="T3742" i="1"/>
  <c r="Y591" i="1"/>
  <c r="R1876" i="1" l="1"/>
  <c r="S1876" i="1" s="1"/>
  <c r="Y1876" i="1"/>
  <c r="A1878" i="1"/>
  <c r="Q1877" i="1"/>
  <c r="AA1877" i="1"/>
  <c r="T3743" i="1"/>
  <c r="Y592" i="1"/>
  <c r="AA1878" i="1" l="1"/>
  <c r="Y1877" i="1"/>
  <c r="R1877" i="1"/>
  <c r="S1877" i="1" s="1"/>
  <c r="A1879" i="1"/>
  <c r="Q1878" i="1"/>
  <c r="H1878" i="1"/>
  <c r="H1879" i="1" s="1"/>
  <c r="Z1878" i="1"/>
  <c r="T3744" i="1"/>
  <c r="Y621" i="1"/>
  <c r="Z1879" i="1" l="1"/>
  <c r="R1878" i="1"/>
  <c r="S1878" i="1" s="1"/>
  <c r="Y1878" i="1"/>
  <c r="A1880" i="1"/>
  <c r="Q1879" i="1"/>
  <c r="AA1879" i="1"/>
  <c r="T3745" i="1"/>
  <c r="AA1880" i="1" l="1"/>
  <c r="A1881" i="1"/>
  <c r="Q1880" i="1"/>
  <c r="H1880" i="1"/>
  <c r="H1881" i="1" s="1"/>
  <c r="R1879" i="1"/>
  <c r="S1879" i="1" s="1"/>
  <c r="Y1879" i="1"/>
  <c r="Z1880" i="1"/>
  <c r="Z1881" i="1" s="1"/>
  <c r="T3746" i="1"/>
  <c r="Y927" i="1"/>
  <c r="R1880" i="1" l="1"/>
  <c r="S1880" i="1" s="1"/>
  <c r="Y1880" i="1"/>
  <c r="A1882" i="1"/>
  <c r="H1882" i="1" s="1"/>
  <c r="Q1881" i="1"/>
  <c r="AA1881" i="1"/>
  <c r="T3747" i="1"/>
  <c r="Y958" i="1"/>
  <c r="AA1882" i="1" l="1"/>
  <c r="R1881" i="1"/>
  <c r="S1881" i="1" s="1"/>
  <c r="Y1881" i="1"/>
  <c r="A1883" i="1"/>
  <c r="Q1882" i="1"/>
  <c r="Z1882" i="1"/>
  <c r="T3748" i="1"/>
  <c r="Y894" i="1"/>
  <c r="Z1883" i="1" l="1"/>
  <c r="R1882" i="1"/>
  <c r="S1882" i="1" s="1"/>
  <c r="Y1882" i="1"/>
  <c r="A1884" i="1"/>
  <c r="Q1883" i="1"/>
  <c r="AA1883" i="1"/>
  <c r="AA1884" i="1" s="1"/>
  <c r="H1883" i="1"/>
  <c r="H1884" i="1" s="1"/>
  <c r="T3749" i="1"/>
  <c r="R1883" i="1" l="1"/>
  <c r="S1883" i="1" s="1"/>
  <c r="Y1883" i="1"/>
  <c r="A1885" i="1"/>
  <c r="H1885" i="1" s="1"/>
  <c r="Q1884" i="1"/>
  <c r="Z1884" i="1"/>
  <c r="Z1885" i="1" s="1"/>
  <c r="T3750" i="1"/>
  <c r="Y926" i="1"/>
  <c r="R1884" i="1" l="1"/>
  <c r="S1884" i="1" s="1"/>
  <c r="Y1884" i="1"/>
  <c r="A1886" i="1"/>
  <c r="Q1885" i="1"/>
  <c r="Z1886" i="1" s="1"/>
  <c r="AA1885" i="1"/>
  <c r="H1886" i="1"/>
  <c r="T3751" i="1"/>
  <c r="Y956" i="1"/>
  <c r="AA1886" i="1" l="1"/>
  <c r="A1887" i="1"/>
  <c r="Q1886" i="1"/>
  <c r="R1885" i="1"/>
  <c r="S1885" i="1" s="1"/>
  <c r="Y1885" i="1"/>
  <c r="T3752" i="1"/>
  <c r="Y1048" i="1"/>
  <c r="A1888" i="1" l="1"/>
  <c r="Q1887" i="1"/>
  <c r="H1887" i="1"/>
  <c r="H1888" i="1" s="1"/>
  <c r="R1886" i="1"/>
  <c r="S1886" i="1" s="1"/>
  <c r="Y1886" i="1"/>
  <c r="AA1887" i="1"/>
  <c r="Z1887" i="1"/>
  <c r="T3753" i="1"/>
  <c r="Y1138" i="1"/>
  <c r="Z1888" i="1" l="1"/>
  <c r="AA1888" i="1"/>
  <c r="R1887" i="1"/>
  <c r="S1887" i="1" s="1"/>
  <c r="Y1887" i="1"/>
  <c r="A1889" i="1"/>
  <c r="Q1888" i="1"/>
  <c r="T3754" i="1"/>
  <c r="Y1321" i="1"/>
  <c r="R1888" i="1" l="1"/>
  <c r="S1888" i="1" s="1"/>
  <c r="Y1888" i="1"/>
  <c r="A1890" i="1"/>
  <c r="Q1889" i="1"/>
  <c r="H1889" i="1"/>
  <c r="H1890" i="1" s="1"/>
  <c r="AA1889" i="1"/>
  <c r="Z1889" i="1"/>
  <c r="Z1890" i="1" s="1"/>
  <c r="T3755" i="1"/>
  <c r="AA1890" i="1" l="1"/>
  <c r="R1889" i="1"/>
  <c r="S1889" i="1" s="1"/>
  <c r="Y1889" i="1"/>
  <c r="A1891" i="1"/>
  <c r="Q1890" i="1"/>
  <c r="H1891" i="1"/>
  <c r="T3756" i="1"/>
  <c r="Y1229" i="1"/>
  <c r="R1890" i="1" l="1"/>
  <c r="S1890" i="1" s="1"/>
  <c r="Y1890" i="1"/>
  <c r="A1892" i="1"/>
  <c r="Q1891" i="1"/>
  <c r="AA1891" i="1"/>
  <c r="AA1892" i="1" s="1"/>
  <c r="Z1891" i="1"/>
  <c r="Z1892" i="1" s="1"/>
  <c r="T3757" i="1"/>
  <c r="R1891" i="1" l="1"/>
  <c r="S1891" i="1" s="1"/>
  <c r="Y1891" i="1"/>
  <c r="A1893" i="1"/>
  <c r="Q1892" i="1"/>
  <c r="H1892" i="1"/>
  <c r="H1893" i="1" s="1"/>
  <c r="T3758" i="1"/>
  <c r="Y1383" i="1"/>
  <c r="R1892" i="1" l="1"/>
  <c r="S1892" i="1" s="1"/>
  <c r="Y1892" i="1"/>
  <c r="A1894" i="1"/>
  <c r="Q1893" i="1"/>
  <c r="Z1893" i="1"/>
  <c r="AA1893" i="1"/>
  <c r="T3759" i="1"/>
  <c r="Y1412" i="1"/>
  <c r="AA1894" i="1" l="1"/>
  <c r="R1893" i="1"/>
  <c r="S1893" i="1" s="1"/>
  <c r="Y1893" i="1"/>
  <c r="A1895" i="1"/>
  <c r="Q1894" i="1"/>
  <c r="Z1894" i="1"/>
  <c r="H1894" i="1"/>
  <c r="T3760" i="1"/>
  <c r="Y1474" i="1"/>
  <c r="Z1895" i="1" l="1"/>
  <c r="Y1894" i="1"/>
  <c r="R1894" i="1"/>
  <c r="S1894" i="1" s="1"/>
  <c r="A1896" i="1"/>
  <c r="H1895" i="1"/>
  <c r="H1896" i="1" s="1"/>
  <c r="Q1895" i="1"/>
  <c r="AA1895" i="1"/>
  <c r="T3761" i="1"/>
  <c r="Y1565" i="1"/>
  <c r="Z1896" i="1" l="1"/>
  <c r="AA1896" i="1"/>
  <c r="R1895" i="1"/>
  <c r="U1896" i="1"/>
  <c r="W1896" i="1" s="1"/>
  <c r="A1897" i="1"/>
  <c r="Q1896" i="1"/>
  <c r="R1896" i="1" s="1"/>
  <c r="S1896" i="1" s="1"/>
  <c r="T3762" i="1"/>
  <c r="A1898" i="1" l="1"/>
  <c r="H1897" i="1"/>
  <c r="Q1897" i="1"/>
  <c r="R1897" i="1" s="1"/>
  <c r="S1897" i="1" s="1"/>
  <c r="AA1897" i="1"/>
  <c r="Z1897" i="1"/>
  <c r="T3763" i="1"/>
  <c r="Z1898" i="1" l="1"/>
  <c r="AA1898" i="1"/>
  <c r="H1898" i="1"/>
  <c r="A1899" i="1"/>
  <c r="Q1898" i="1"/>
  <c r="T3764" i="1"/>
  <c r="H1899" i="1" l="1"/>
  <c r="AA1899" i="1"/>
  <c r="R1898" i="1"/>
  <c r="S1898" i="1" s="1"/>
  <c r="Y1898" i="1"/>
  <c r="A1900" i="1"/>
  <c r="Q1899" i="1"/>
  <c r="Z1899" i="1"/>
  <c r="T3765" i="1"/>
  <c r="Y1839" i="1"/>
  <c r="Z1900" i="1" l="1"/>
  <c r="R1899" i="1"/>
  <c r="S1899" i="1" s="1"/>
  <c r="Y1899" i="1"/>
  <c r="A1901" i="1"/>
  <c r="Q1900" i="1"/>
  <c r="AA1900" i="1"/>
  <c r="H1900" i="1"/>
  <c r="H1901" i="1" s="1"/>
  <c r="T3766" i="1"/>
  <c r="Y1656" i="1"/>
  <c r="Y1292" i="1"/>
  <c r="Y1291" i="1"/>
  <c r="Y1261" i="1"/>
  <c r="Y988" i="1"/>
  <c r="Y865" i="1"/>
  <c r="Y683" i="1"/>
  <c r="Y529" i="1"/>
  <c r="Y438" i="1"/>
  <c r="Y347" i="1"/>
  <c r="Y319" i="1"/>
  <c r="Y318" i="1"/>
  <c r="Y256" i="1"/>
  <c r="S255" i="1"/>
  <c r="AA1901" i="1" l="1"/>
  <c r="R1900" i="1"/>
  <c r="S1900" i="1" s="1"/>
  <c r="Y1900" i="1"/>
  <c r="A1902" i="1"/>
  <c r="Q1901" i="1"/>
  <c r="Z1901" i="1"/>
  <c r="Z1902" i="1" s="1"/>
  <c r="T3767" i="1"/>
  <c r="U39" i="1"/>
  <c r="U40" i="1" s="1"/>
  <c r="Y38" i="1"/>
  <c r="S38" i="1"/>
  <c r="Y1901" i="1" l="1"/>
  <c r="R1901" i="1"/>
  <c r="S1901" i="1" s="1"/>
  <c r="A1903" i="1"/>
  <c r="Q1902" i="1"/>
  <c r="H1902" i="1"/>
  <c r="H1903" i="1" s="1"/>
  <c r="AA1902" i="1"/>
  <c r="AA1903" i="1" s="1"/>
  <c r="T3768" i="1"/>
  <c r="W40" i="1"/>
  <c r="P40" i="1"/>
  <c r="S40" i="1" s="1"/>
  <c r="C41" i="1" s="1"/>
  <c r="C42" i="1" s="1"/>
  <c r="C43" i="1" s="1"/>
  <c r="C44" i="1" s="1"/>
  <c r="C45" i="1" s="1"/>
  <c r="W39" i="1"/>
  <c r="P39" i="1"/>
  <c r="Y255" i="1"/>
  <c r="R1902" i="1" l="1"/>
  <c r="S1902" i="1" s="1"/>
  <c r="Y1902" i="1"/>
  <c r="A1904" i="1"/>
  <c r="Q1903" i="1"/>
  <c r="Z1903" i="1"/>
  <c r="T3769" i="1"/>
  <c r="X40" i="1"/>
  <c r="B40" i="1" s="1"/>
  <c r="X39" i="1"/>
  <c r="R1903" i="1" l="1"/>
  <c r="S1903" i="1" s="1"/>
  <c r="Y1903" i="1"/>
  <c r="A1905" i="1"/>
  <c r="Q1904" i="1"/>
  <c r="AA1904" i="1"/>
  <c r="Z1904" i="1"/>
  <c r="H1904" i="1"/>
  <c r="H1905" i="1" s="1"/>
  <c r="T3770" i="1"/>
  <c r="Y40" i="1"/>
  <c r="B39" i="1"/>
  <c r="Y258" i="1"/>
  <c r="Z1905" i="1" l="1"/>
  <c r="Z1906" i="1"/>
  <c r="AA1905" i="1"/>
  <c r="R1904" i="1"/>
  <c r="S1904" i="1" s="1"/>
  <c r="Y1904" i="1"/>
  <c r="A1906" i="1"/>
  <c r="Q1905" i="1"/>
  <c r="T3771" i="1"/>
  <c r="R1905" i="1" l="1"/>
  <c r="S1905" i="1" s="1"/>
  <c r="Y1905" i="1"/>
  <c r="A1907" i="1"/>
  <c r="Q1906" i="1"/>
  <c r="Z1907" i="1" s="1"/>
  <c r="H1906" i="1"/>
  <c r="H1907" i="1" s="1"/>
  <c r="AA1906" i="1"/>
  <c r="AA1907" i="1" s="1"/>
  <c r="T3772" i="1"/>
  <c r="Y1906" i="1" l="1"/>
  <c r="R1906" i="1"/>
  <c r="S1906" i="1" s="1"/>
  <c r="A1908" i="1"/>
  <c r="H1908" i="1" s="1"/>
  <c r="Q1907" i="1"/>
  <c r="Z1908" i="1" s="1"/>
  <c r="T3773" i="1"/>
  <c r="A1909" i="1" l="1"/>
  <c r="Q1908" i="1"/>
  <c r="Y1907" i="1"/>
  <c r="R1907" i="1"/>
  <c r="S1907" i="1" s="1"/>
  <c r="H1909" i="1"/>
  <c r="AA1908" i="1"/>
  <c r="T3774" i="1"/>
  <c r="AA1909" i="1" l="1"/>
  <c r="Y1908" i="1"/>
  <c r="R1908" i="1"/>
  <c r="S1908" i="1" s="1"/>
  <c r="A1910" i="1"/>
  <c r="Q1909" i="1"/>
  <c r="Z1909" i="1"/>
  <c r="Z1910" i="1" s="1"/>
  <c r="T3775" i="1"/>
  <c r="Y78" i="1"/>
  <c r="Y1909" i="1" l="1"/>
  <c r="R1909" i="1"/>
  <c r="S1909" i="1" s="1"/>
  <c r="A1911" i="1"/>
  <c r="Q1910" i="1"/>
  <c r="Z1911" i="1" s="1"/>
  <c r="H1910" i="1"/>
  <c r="H1911" i="1" s="1"/>
  <c r="AA1910" i="1"/>
  <c r="AA1911" i="1" s="1"/>
  <c r="T3776" i="1"/>
  <c r="R1910" i="1" l="1"/>
  <c r="S1910" i="1" s="1"/>
  <c r="Y1910" i="1"/>
  <c r="A1912" i="1"/>
  <c r="Q1911" i="1"/>
  <c r="T3777" i="1"/>
  <c r="Y409" i="1"/>
  <c r="Y104" i="1"/>
  <c r="R1911" i="1" l="1"/>
  <c r="S1911" i="1" s="1"/>
  <c r="Y1911" i="1"/>
  <c r="A1913" i="1"/>
  <c r="Q1912" i="1"/>
  <c r="H1912" i="1"/>
  <c r="H1913" i="1" s="1"/>
  <c r="Z1912" i="1"/>
  <c r="AA1912" i="1"/>
  <c r="AA1913" i="1" s="1"/>
  <c r="T3778" i="1"/>
  <c r="Y531" i="1"/>
  <c r="Z1913" i="1" l="1"/>
  <c r="Y1912" i="1"/>
  <c r="R1912" i="1"/>
  <c r="S1912" i="1" s="1"/>
  <c r="A1914" i="1"/>
  <c r="Q1913" i="1"/>
  <c r="T3779" i="1"/>
  <c r="Y1443" i="1"/>
  <c r="R1913" i="1" l="1"/>
  <c r="S1913" i="1" s="1"/>
  <c r="Y1913" i="1"/>
  <c r="A1915" i="1"/>
  <c r="Q1914" i="1"/>
  <c r="H1914" i="1"/>
  <c r="Z1914" i="1"/>
  <c r="AA1914" i="1"/>
  <c r="T3780" i="1"/>
  <c r="Y895" i="1"/>
  <c r="Z1915" i="1" l="1"/>
  <c r="H1915" i="1"/>
  <c r="R1914" i="1"/>
  <c r="S1914" i="1" s="1"/>
  <c r="Y1914" i="1"/>
  <c r="A1916" i="1"/>
  <c r="Q1915" i="1"/>
  <c r="AA1915" i="1"/>
  <c r="T3781" i="1"/>
  <c r="Y805" i="1"/>
  <c r="Y1915" i="1" l="1"/>
  <c r="R1915" i="1"/>
  <c r="S1915" i="1" s="1"/>
  <c r="A1917" i="1"/>
  <c r="Q1916" i="1"/>
  <c r="H1916" i="1"/>
  <c r="H1917" i="1" s="1"/>
  <c r="AA1916" i="1"/>
  <c r="AA1917" i="1" s="1"/>
  <c r="Z1916" i="1"/>
  <c r="Z1917" i="1" s="1"/>
  <c r="T3782" i="1"/>
  <c r="R1916" i="1" l="1"/>
  <c r="S1916" i="1" s="1"/>
  <c r="Y1916" i="1"/>
  <c r="A1918" i="1"/>
  <c r="Q1917" i="1"/>
  <c r="T3783" i="1"/>
  <c r="A1919" i="1" l="1"/>
  <c r="Q1918" i="1"/>
  <c r="R1917" i="1"/>
  <c r="S1917" i="1" s="1"/>
  <c r="Y1917" i="1"/>
  <c r="H1918" i="1"/>
  <c r="H1919" i="1" s="1"/>
  <c r="AA1918" i="1"/>
  <c r="AA1919" i="1" s="1"/>
  <c r="Z1918" i="1"/>
  <c r="Z1919" i="1" s="1"/>
  <c r="T3784" i="1"/>
  <c r="R1918" i="1" l="1"/>
  <c r="S1918" i="1" s="1"/>
  <c r="Y1918" i="1"/>
  <c r="A1920" i="1"/>
  <c r="H1920" i="1" s="1"/>
  <c r="Q1919" i="1"/>
  <c r="T3785" i="1"/>
  <c r="Y349" i="1"/>
  <c r="R1919" i="1" l="1"/>
  <c r="S1919" i="1" s="1"/>
  <c r="Y1919" i="1"/>
  <c r="A1921" i="1"/>
  <c r="Q1920" i="1"/>
  <c r="H1921" i="1"/>
  <c r="Z1920" i="1"/>
  <c r="Z1921" i="1" s="1"/>
  <c r="AA1920" i="1"/>
  <c r="AA1921" i="1" s="1"/>
  <c r="T3786" i="1"/>
  <c r="Y1920" i="1" l="1"/>
  <c r="R1920" i="1"/>
  <c r="S1920" i="1" s="1"/>
  <c r="A1922" i="1"/>
  <c r="Q1921" i="1"/>
  <c r="AA1922" i="1" s="1"/>
  <c r="T3787" i="1"/>
  <c r="Y134" i="1"/>
  <c r="Y1413" i="1"/>
  <c r="Y499" i="1"/>
  <c r="R1921" i="1" l="1"/>
  <c r="S1921" i="1" s="1"/>
  <c r="Y1921" i="1"/>
  <c r="A1923" i="1"/>
  <c r="Q1922" i="1"/>
  <c r="H1922" i="1"/>
  <c r="H1923" i="1" s="1"/>
  <c r="Z1922" i="1"/>
  <c r="Z1923" i="1" s="1"/>
  <c r="T3788" i="1"/>
  <c r="Y1922" i="1" l="1"/>
  <c r="R1922" i="1"/>
  <c r="S1922" i="1" s="1"/>
  <c r="A1924" i="1"/>
  <c r="Q1923" i="1"/>
  <c r="AA1923" i="1"/>
  <c r="T3789" i="1"/>
  <c r="AA1924" i="1" l="1"/>
  <c r="Y1923" i="1"/>
  <c r="R1923" i="1"/>
  <c r="S1923" i="1" s="1"/>
  <c r="A1925" i="1"/>
  <c r="Q1924" i="1"/>
  <c r="Z1924" i="1"/>
  <c r="Z1925" i="1" s="1"/>
  <c r="H1924" i="1"/>
  <c r="T3790" i="1"/>
  <c r="R1924" i="1" l="1"/>
  <c r="S1924" i="1" s="1"/>
  <c r="Y1924" i="1"/>
  <c r="A1926" i="1"/>
  <c r="H1925" i="1"/>
  <c r="H1926" i="1" s="1"/>
  <c r="Q1925" i="1"/>
  <c r="AA1925" i="1"/>
  <c r="T3791" i="1"/>
  <c r="AA1926" i="1" l="1"/>
  <c r="Z1926" i="1"/>
  <c r="R1925" i="1"/>
  <c r="U1926" i="1"/>
  <c r="W1926" i="1" s="1"/>
  <c r="A1927" i="1"/>
  <c r="Q1926" i="1"/>
  <c r="R1926" i="1" s="1"/>
  <c r="S1926" i="1" s="1"/>
  <c r="T3792" i="1"/>
  <c r="Y1535" i="1"/>
  <c r="Y682" i="1"/>
  <c r="AA1927" i="1" l="1"/>
  <c r="A1928" i="1"/>
  <c r="H1927" i="1"/>
  <c r="H1928" i="1" s="1"/>
  <c r="Q1927" i="1"/>
  <c r="R1927" i="1" s="1"/>
  <c r="S1927" i="1" s="1"/>
  <c r="Z1927" i="1"/>
  <c r="Z1928" i="1" s="1"/>
  <c r="T3793" i="1"/>
  <c r="Y772" i="1"/>
  <c r="A1929" i="1" l="1"/>
  <c r="Q1928" i="1"/>
  <c r="AA1928" i="1"/>
  <c r="AA1929" i="1" s="1"/>
  <c r="T3794" i="1"/>
  <c r="R1928" i="1" l="1"/>
  <c r="S1928" i="1" s="1"/>
  <c r="Y1928" i="1"/>
  <c r="A1930" i="1"/>
  <c r="Q1929" i="1"/>
  <c r="AA1930" i="1" s="1"/>
  <c r="H1929" i="1"/>
  <c r="H1930" i="1" s="1"/>
  <c r="Z1929" i="1"/>
  <c r="Z1930" i="1" s="1"/>
  <c r="T3795" i="1"/>
  <c r="R1929" i="1" l="1"/>
  <c r="S1929" i="1" s="1"/>
  <c r="Y1929" i="1"/>
  <c r="A1931" i="1"/>
  <c r="Q1930" i="1"/>
  <c r="AA1931" i="1" s="1"/>
  <c r="T3796" i="1"/>
  <c r="Y864" i="1"/>
  <c r="Y1930" i="1" l="1"/>
  <c r="R1930" i="1"/>
  <c r="S1930" i="1" s="1"/>
  <c r="A1932" i="1"/>
  <c r="Q1931" i="1"/>
  <c r="H1931" i="1"/>
  <c r="Z1931" i="1"/>
  <c r="Z1932" i="1" s="1"/>
  <c r="T3797" i="1"/>
  <c r="Y776" i="1"/>
  <c r="R1931" i="1" l="1"/>
  <c r="S1931" i="1" s="1"/>
  <c r="Y1931" i="1"/>
  <c r="H1932" i="1"/>
  <c r="A1933" i="1"/>
  <c r="Q1932" i="1"/>
  <c r="AA1932" i="1"/>
  <c r="T3798" i="1"/>
  <c r="Y955" i="1"/>
  <c r="R1932" i="1" l="1"/>
  <c r="S1932" i="1" s="1"/>
  <c r="Y1932" i="1"/>
  <c r="AA1933" i="1"/>
  <c r="A1934" i="1"/>
  <c r="H1933" i="1"/>
  <c r="Q1933" i="1"/>
  <c r="Z1933" i="1"/>
  <c r="Z1934" i="1" s="1"/>
  <c r="T3799" i="1"/>
  <c r="Y1017" i="1"/>
  <c r="R1933" i="1" l="1"/>
  <c r="S1933" i="1" s="1"/>
  <c r="Y1933" i="1"/>
  <c r="A1935" i="1"/>
  <c r="H1934" i="1"/>
  <c r="Q1934" i="1"/>
  <c r="AA1934" i="1"/>
  <c r="T3800" i="1"/>
  <c r="Y1840" i="1"/>
  <c r="Y1934" i="1" l="1"/>
  <c r="R1934" i="1"/>
  <c r="S1934" i="1" s="1"/>
  <c r="H1935" i="1"/>
  <c r="A1936" i="1"/>
  <c r="Q1935" i="1"/>
  <c r="AA1935" i="1"/>
  <c r="AA1936" i="1" s="1"/>
  <c r="Z1935" i="1"/>
  <c r="Z1936" i="1" s="1"/>
  <c r="T3801" i="1"/>
  <c r="Y1140" i="1"/>
  <c r="Y1935" i="1" l="1"/>
  <c r="R1935" i="1"/>
  <c r="S1935" i="1" s="1"/>
  <c r="H1936" i="1"/>
  <c r="A1937" i="1"/>
  <c r="Q1936" i="1"/>
  <c r="AA1937" i="1" s="1"/>
  <c r="T3802" i="1"/>
  <c r="H1937" i="1" l="1"/>
  <c r="A1938" i="1"/>
  <c r="Q1937" i="1"/>
  <c r="R1936" i="1"/>
  <c r="S1936" i="1" s="1"/>
  <c r="Y1936" i="1"/>
  <c r="Z1937" i="1"/>
  <c r="Z1938" i="1" s="1"/>
  <c r="T3803" i="1"/>
  <c r="Y1231" i="1"/>
  <c r="R1937" i="1" l="1"/>
  <c r="S1937" i="1" s="1"/>
  <c r="Y1937" i="1"/>
  <c r="A1939" i="1"/>
  <c r="H1938" i="1"/>
  <c r="Q1938" i="1"/>
  <c r="Z1939" i="1" s="1"/>
  <c r="AA1938" i="1"/>
  <c r="AA1939" i="1" s="1"/>
  <c r="T3804" i="1"/>
  <c r="Y1382" i="1"/>
  <c r="R1938" i="1" l="1"/>
  <c r="S1938" i="1" s="1"/>
  <c r="Y1938" i="1"/>
  <c r="H1939" i="1"/>
  <c r="A1940" i="1"/>
  <c r="Q1939" i="1"/>
  <c r="Z1940" i="1" s="1"/>
  <c r="T3805" i="1"/>
  <c r="Y1504" i="1"/>
  <c r="Y622" i="1"/>
  <c r="R1939" i="1" l="1"/>
  <c r="S1939" i="1" s="1"/>
  <c r="Y1939" i="1"/>
  <c r="H1940" i="1"/>
  <c r="A1941" i="1"/>
  <c r="Q1940" i="1"/>
  <c r="AA1940" i="1"/>
  <c r="AA1941" i="1" s="1"/>
  <c r="T3806" i="1"/>
  <c r="Y713" i="1"/>
  <c r="R1940" i="1" l="1"/>
  <c r="S1940" i="1" s="1"/>
  <c r="Y1940" i="1"/>
  <c r="A1942" i="1"/>
  <c r="H1941" i="1"/>
  <c r="Q1941" i="1"/>
  <c r="Z1941" i="1"/>
  <c r="Z1942" i="1" s="1"/>
  <c r="T3807" i="1"/>
  <c r="R1941" i="1" l="1"/>
  <c r="S1941" i="1" s="1"/>
  <c r="Y1941" i="1"/>
  <c r="H1942" i="1"/>
  <c r="A1943" i="1"/>
  <c r="Q1942" i="1"/>
  <c r="AA1942" i="1"/>
  <c r="AA1943" i="1" s="1"/>
  <c r="T3808" i="1"/>
  <c r="Y804" i="1"/>
  <c r="R1942" i="1" l="1"/>
  <c r="S1942" i="1" s="1"/>
  <c r="Y1942" i="1"/>
  <c r="A1944" i="1"/>
  <c r="H1943" i="1"/>
  <c r="Q1943" i="1"/>
  <c r="Z1943" i="1"/>
  <c r="Z1944" i="1" s="1"/>
  <c r="T3809" i="1"/>
  <c r="R1943" i="1" l="1"/>
  <c r="S1943" i="1" s="1"/>
  <c r="Y1943" i="1"/>
  <c r="A1945" i="1"/>
  <c r="H1944" i="1"/>
  <c r="Q1944" i="1"/>
  <c r="AA1944" i="1"/>
  <c r="T3810" i="1"/>
  <c r="Y1809" i="1"/>
  <c r="R1944" i="1" l="1"/>
  <c r="S1944" i="1" s="1"/>
  <c r="Y1944" i="1"/>
  <c r="Z1945" i="1"/>
  <c r="AA1945" i="1"/>
  <c r="A1946" i="1"/>
  <c r="H1945" i="1"/>
  <c r="Q1945" i="1"/>
  <c r="T3811" i="1"/>
  <c r="Y1049" i="1"/>
  <c r="H1946" i="1" l="1"/>
  <c r="A1947" i="1"/>
  <c r="Q1946" i="1"/>
  <c r="AA1946" i="1"/>
  <c r="Y1945" i="1"/>
  <c r="R1945" i="1"/>
  <c r="S1945" i="1" s="1"/>
  <c r="Z1946" i="1"/>
  <c r="T3812" i="1"/>
  <c r="Y1170" i="1"/>
  <c r="Z1947" i="1" l="1"/>
  <c r="AA1947" i="1"/>
  <c r="R1946" i="1"/>
  <c r="S1946" i="1" s="1"/>
  <c r="Y1946" i="1"/>
  <c r="H1947" i="1"/>
  <c r="A1948" i="1"/>
  <c r="Q1947" i="1"/>
  <c r="T3813" i="1"/>
  <c r="Y1322" i="1"/>
  <c r="H1948" i="1" l="1"/>
  <c r="A1949" i="1"/>
  <c r="Q1948" i="1"/>
  <c r="R1947" i="1"/>
  <c r="S1947" i="1" s="1"/>
  <c r="Y1947" i="1"/>
  <c r="AA1948" i="1"/>
  <c r="AA1949" i="1" s="1"/>
  <c r="Z1948" i="1"/>
  <c r="Z1949" i="1" s="1"/>
  <c r="T3814" i="1"/>
  <c r="R1948" i="1" l="1"/>
  <c r="S1948" i="1" s="1"/>
  <c r="Y1948" i="1"/>
  <c r="A1950" i="1"/>
  <c r="H1949" i="1"/>
  <c r="Q1949" i="1"/>
  <c r="T3815" i="1"/>
  <c r="Y1595" i="1"/>
  <c r="R1949" i="1" l="1"/>
  <c r="S1949" i="1" s="1"/>
  <c r="Y1949" i="1"/>
  <c r="H1950" i="1"/>
  <c r="A1951" i="1"/>
  <c r="Q1950" i="1"/>
  <c r="Z1950" i="1"/>
  <c r="AA1950" i="1"/>
  <c r="T3816" i="1"/>
  <c r="Y1658" i="1"/>
  <c r="R1950" i="1" l="1"/>
  <c r="S1950" i="1" s="1"/>
  <c r="Y1950" i="1"/>
  <c r="A1952" i="1"/>
  <c r="H1951" i="1"/>
  <c r="Q1951" i="1"/>
  <c r="Z1951" i="1"/>
  <c r="AA1951" i="1"/>
  <c r="AA1952" i="1" s="1"/>
  <c r="T3817" i="1"/>
  <c r="Y1749" i="1"/>
  <c r="R1951" i="1" l="1"/>
  <c r="S1951" i="1" s="1"/>
  <c r="Y1951" i="1"/>
  <c r="Z1952" i="1"/>
  <c r="Q1952" i="1"/>
  <c r="A1953" i="1"/>
  <c r="H1952" i="1"/>
  <c r="T3818" i="1"/>
  <c r="R1952" i="1" l="1"/>
  <c r="S1952" i="1" s="1"/>
  <c r="Y1952" i="1"/>
  <c r="Q1953" i="1"/>
  <c r="H1953" i="1"/>
  <c r="A1954" i="1"/>
  <c r="Z1953" i="1"/>
  <c r="Z1954" i="1" s="1"/>
  <c r="AA1953" i="1"/>
  <c r="AA1954" i="1" s="1"/>
  <c r="T3819" i="1"/>
  <c r="Q1954" i="1" l="1"/>
  <c r="A1955" i="1"/>
  <c r="H1954" i="1"/>
  <c r="Z1955" i="1"/>
  <c r="R1953" i="1"/>
  <c r="S1953" i="1" s="1"/>
  <c r="Y1953" i="1"/>
  <c r="T3820" i="1"/>
  <c r="Y1352" i="1"/>
  <c r="Y1747" i="1"/>
  <c r="Y1655" i="1"/>
  <c r="Y1594" i="1"/>
  <c r="Y652" i="1"/>
  <c r="Y986" i="1"/>
  <c r="Y985" i="1"/>
  <c r="Y620" i="1"/>
  <c r="Y468" i="1"/>
  <c r="Y467" i="1"/>
  <c r="Y1018" i="1"/>
  <c r="Y925" i="1"/>
  <c r="Y561" i="1"/>
  <c r="Y440" i="1"/>
  <c r="Y893" i="1"/>
  <c r="Y528" i="1"/>
  <c r="Y103" i="1"/>
  <c r="Y288" i="1"/>
  <c r="Y165" i="1"/>
  <c r="AH13" i="1"/>
  <c r="AJ13" i="1" s="1"/>
  <c r="Q1955" i="1" l="1"/>
  <c r="A1956" i="1"/>
  <c r="H1955" i="1"/>
  <c r="R1954" i="1"/>
  <c r="S1954" i="1" s="1"/>
  <c r="Y1954" i="1"/>
  <c r="AA1955" i="1"/>
  <c r="AA1956" i="1" s="1"/>
  <c r="T3821" i="1"/>
  <c r="AE13" i="1"/>
  <c r="Q1956" i="1" l="1"/>
  <c r="A1957" i="1"/>
  <c r="H1956" i="1"/>
  <c r="R1955" i="1"/>
  <c r="S1955" i="1" s="1"/>
  <c r="Y1955" i="1"/>
  <c r="Z1956" i="1"/>
  <c r="T3822" i="1"/>
  <c r="AG14" i="1"/>
  <c r="Z1957" i="1" l="1"/>
  <c r="Q1957" i="1"/>
  <c r="A1958" i="1"/>
  <c r="H1957" i="1"/>
  <c r="R1956" i="1"/>
  <c r="S1956" i="1" s="1"/>
  <c r="Y1956" i="1"/>
  <c r="AA1957" i="1"/>
  <c r="AA1958" i="1" s="1"/>
  <c r="T3823" i="1"/>
  <c r="S102" i="1"/>
  <c r="AH14" i="1"/>
  <c r="Q1958" i="1" l="1"/>
  <c r="A1959" i="1"/>
  <c r="H1958" i="1"/>
  <c r="R1957" i="1"/>
  <c r="S1957" i="1" s="1"/>
  <c r="Y1957" i="1"/>
  <c r="Z1958" i="1"/>
  <c r="T3824" i="1"/>
  <c r="Y102" i="1"/>
  <c r="AE14" i="1"/>
  <c r="AJ14" i="1"/>
  <c r="Q1959" i="1" l="1"/>
  <c r="R1959" i="1" s="1"/>
  <c r="S1959" i="1" s="1"/>
  <c r="A1960" i="1"/>
  <c r="H1959" i="1"/>
  <c r="R1958" i="1"/>
  <c r="AA1959" i="1"/>
  <c r="AA1960" i="1" s="1"/>
  <c r="Z1959" i="1"/>
  <c r="Z1960" i="1" s="1"/>
  <c r="U1959" i="1"/>
  <c r="W1959" i="1" s="1"/>
  <c r="T3825" i="1"/>
  <c r="AG15" i="1"/>
  <c r="Q1960" i="1" l="1"/>
  <c r="R1960" i="1" s="1"/>
  <c r="S1960" i="1" s="1"/>
  <c r="A1961" i="1"/>
  <c r="H1960" i="1"/>
  <c r="T3826" i="1"/>
  <c r="AH15" i="1"/>
  <c r="AA1961" i="1" l="1"/>
  <c r="Q1961" i="1"/>
  <c r="H1961" i="1"/>
  <c r="A1962" i="1"/>
  <c r="Z1961" i="1"/>
  <c r="T3827" i="1"/>
  <c r="AE15" i="1"/>
  <c r="AJ15" i="1"/>
  <c r="Z1962" i="1" l="1"/>
  <c r="Q1962" i="1"/>
  <c r="H1962" i="1"/>
  <c r="A1963" i="1"/>
  <c r="R1961" i="1"/>
  <c r="S1961" i="1" s="1"/>
  <c r="Y1961" i="1"/>
  <c r="AA1962" i="1"/>
  <c r="AA1963" i="1" s="1"/>
  <c r="T3828" i="1"/>
  <c r="AG16" i="1"/>
  <c r="Q1963" i="1" l="1"/>
  <c r="A1964" i="1"/>
  <c r="H1963" i="1"/>
  <c r="R1962" i="1"/>
  <c r="S1962" i="1" s="1"/>
  <c r="Y1962" i="1"/>
  <c r="Z1963" i="1"/>
  <c r="T3829" i="1"/>
  <c r="AH16" i="1"/>
  <c r="R1963" i="1" l="1"/>
  <c r="S1963" i="1" s="1"/>
  <c r="Y1963" i="1"/>
  <c r="Z1964" i="1"/>
  <c r="AA1964" i="1"/>
  <c r="Q1964" i="1"/>
  <c r="A1965" i="1"/>
  <c r="H1964" i="1"/>
  <c r="T3830" i="1"/>
  <c r="AE16" i="1"/>
  <c r="AJ16" i="1"/>
  <c r="Q1965" i="1" l="1"/>
  <c r="H1965" i="1"/>
  <c r="A1966" i="1"/>
  <c r="R1964" i="1"/>
  <c r="S1964" i="1" s="1"/>
  <c r="Y1964" i="1"/>
  <c r="AA1965" i="1"/>
  <c r="Z1965" i="1"/>
  <c r="T3831" i="1"/>
  <c r="AG17" i="1"/>
  <c r="Z1966" i="1" l="1"/>
  <c r="AA1966" i="1"/>
  <c r="Q1966" i="1"/>
  <c r="Z1967" i="1" s="1"/>
  <c r="A1967" i="1"/>
  <c r="H1966" i="1"/>
  <c r="R1965" i="1"/>
  <c r="S1965" i="1" s="1"/>
  <c r="Y1965" i="1"/>
  <c r="T3832" i="1"/>
  <c r="AH17" i="1"/>
  <c r="Q1967" i="1" l="1"/>
  <c r="A1968" i="1"/>
  <c r="H1967" i="1"/>
  <c r="R1966" i="1"/>
  <c r="S1966" i="1" s="1"/>
  <c r="Y1966" i="1"/>
  <c r="AA1967" i="1"/>
  <c r="T3833" i="1"/>
  <c r="AE17" i="1"/>
  <c r="AJ17" i="1"/>
  <c r="R1967" i="1" l="1"/>
  <c r="S1967" i="1" s="1"/>
  <c r="Y1967" i="1"/>
  <c r="AA1968" i="1"/>
  <c r="Q1968" i="1"/>
  <c r="A1969" i="1"/>
  <c r="H1968" i="1"/>
  <c r="Z1968" i="1"/>
  <c r="Z1969" i="1" s="1"/>
  <c r="T3834" i="1"/>
  <c r="AG18" i="1"/>
  <c r="R1968" i="1" l="1"/>
  <c r="S1968" i="1" s="1"/>
  <c r="Y1968" i="1"/>
  <c r="Q1969" i="1"/>
  <c r="H1969" i="1"/>
  <c r="A1970" i="1"/>
  <c r="AA1969" i="1"/>
  <c r="T3835" i="1"/>
  <c r="S225" i="1"/>
  <c r="AH18" i="1"/>
  <c r="R1969" i="1" l="1"/>
  <c r="S1969" i="1" s="1"/>
  <c r="Y1969" i="1"/>
  <c r="AA1970" i="1"/>
  <c r="Q1970" i="1"/>
  <c r="A1971" i="1"/>
  <c r="H1970" i="1"/>
  <c r="Z1970" i="1"/>
  <c r="Z1971" i="1" s="1"/>
  <c r="T3836" i="1"/>
  <c r="AE18" i="1"/>
  <c r="AJ18" i="1"/>
  <c r="Y225" i="1"/>
  <c r="R1970" i="1" l="1"/>
  <c r="S1970" i="1" s="1"/>
  <c r="Y1970" i="1"/>
  <c r="AA1971" i="1"/>
  <c r="Q1971" i="1"/>
  <c r="A1972" i="1"/>
  <c r="H1971" i="1"/>
  <c r="T3837" i="1"/>
  <c r="AG19" i="1"/>
  <c r="Q1972" i="1" l="1"/>
  <c r="H1972" i="1"/>
  <c r="A1973" i="1"/>
  <c r="R1971" i="1"/>
  <c r="S1971" i="1" s="1"/>
  <c r="Y1971" i="1"/>
  <c r="AA1972" i="1"/>
  <c r="Z1972" i="1"/>
  <c r="T3838" i="1"/>
  <c r="AH19" i="1"/>
  <c r="Z1973" i="1" l="1"/>
  <c r="AA1973" i="1"/>
  <c r="Q1973" i="1"/>
  <c r="H1973" i="1"/>
  <c r="A1974" i="1"/>
  <c r="R1972" i="1"/>
  <c r="S1972" i="1" s="1"/>
  <c r="Y1972" i="1"/>
  <c r="T3839" i="1"/>
  <c r="AE19" i="1"/>
  <c r="AJ19" i="1"/>
  <c r="Q1974" i="1" l="1"/>
  <c r="A1975" i="1"/>
  <c r="H1974" i="1"/>
  <c r="R1973" i="1"/>
  <c r="S1973" i="1" s="1"/>
  <c r="Y1973" i="1"/>
  <c r="Z1974" i="1"/>
  <c r="AA1974" i="1"/>
  <c r="T3840" i="1"/>
  <c r="AG20" i="1"/>
  <c r="AA1975" i="1" l="1"/>
  <c r="Z1975" i="1"/>
  <c r="Q1975" i="1"/>
  <c r="A1976" i="1"/>
  <c r="H1975" i="1"/>
  <c r="R1974" i="1"/>
  <c r="S1974" i="1" s="1"/>
  <c r="Y1974" i="1"/>
  <c r="T3841" i="1"/>
  <c r="AH20" i="1"/>
  <c r="AA1976" i="1" l="1"/>
  <c r="Q1976" i="1"/>
  <c r="A1977" i="1"/>
  <c r="H1976" i="1"/>
  <c r="R1975" i="1"/>
  <c r="S1975" i="1" s="1"/>
  <c r="Y1975" i="1"/>
  <c r="Z1976" i="1"/>
  <c r="Z1977" i="1" s="1"/>
  <c r="T3842" i="1"/>
  <c r="AE20" i="1"/>
  <c r="AJ20" i="1"/>
  <c r="Q1977" i="1" l="1"/>
  <c r="H1977" i="1"/>
  <c r="A1978" i="1"/>
  <c r="R1976" i="1"/>
  <c r="S1976" i="1" s="1"/>
  <c r="Y1976" i="1"/>
  <c r="AA1977" i="1"/>
  <c r="AA1978" i="1" s="1"/>
  <c r="T3843" i="1"/>
  <c r="AG21" i="1"/>
  <c r="Q1978" i="1" l="1"/>
  <c r="A1979" i="1"/>
  <c r="H1978" i="1"/>
  <c r="R1977" i="1"/>
  <c r="S1977" i="1" s="1"/>
  <c r="Y1977" i="1"/>
  <c r="Z1978" i="1"/>
  <c r="Z1979" i="1" s="1"/>
  <c r="T3844" i="1"/>
  <c r="AH21" i="1"/>
  <c r="Q1979" i="1" l="1"/>
  <c r="H1979" i="1"/>
  <c r="A1980" i="1"/>
  <c r="R1978" i="1"/>
  <c r="S1978" i="1" s="1"/>
  <c r="Y1978" i="1"/>
  <c r="AA1979" i="1"/>
  <c r="T3845" i="1"/>
  <c r="AE21" i="1"/>
  <c r="AJ21" i="1"/>
  <c r="AA1980" i="1" l="1"/>
  <c r="R1979" i="1"/>
  <c r="S1979" i="1" s="1"/>
  <c r="Y1979" i="1"/>
  <c r="Q1980" i="1"/>
  <c r="AA1981" i="1" s="1"/>
  <c r="A1981" i="1"/>
  <c r="H1980" i="1"/>
  <c r="Z1980" i="1"/>
  <c r="Z1981" i="1" s="1"/>
  <c r="T3846" i="1"/>
  <c r="AG22" i="1"/>
  <c r="Q1981" i="1" l="1"/>
  <c r="H1981" i="1"/>
  <c r="A1982" i="1"/>
  <c r="R1980" i="1"/>
  <c r="S1980" i="1" s="1"/>
  <c r="Y1980" i="1"/>
  <c r="T3847" i="1"/>
  <c r="AH22" i="1"/>
  <c r="R1981" i="1" l="1"/>
  <c r="S1981" i="1" s="1"/>
  <c r="Y1981" i="1"/>
  <c r="Z1982" i="1"/>
  <c r="AA1982" i="1"/>
  <c r="Q1982" i="1"/>
  <c r="A1983" i="1"/>
  <c r="H1982" i="1"/>
  <c r="T3848" i="1"/>
  <c r="AE22" i="1"/>
  <c r="AJ22" i="1"/>
  <c r="Z1983" i="1" l="1"/>
  <c r="Q1983" i="1"/>
  <c r="A1984" i="1"/>
  <c r="H1983" i="1"/>
  <c r="R1982" i="1"/>
  <c r="S1982" i="1" s="1"/>
  <c r="Y1982" i="1"/>
  <c r="AA1983" i="1"/>
  <c r="AA1984" i="1" s="1"/>
  <c r="Z1984" i="1"/>
  <c r="T3849" i="1"/>
  <c r="AG23" i="1"/>
  <c r="Q1984" i="1" l="1"/>
  <c r="AA1985" i="1" s="1"/>
  <c r="A1985" i="1"/>
  <c r="H1984" i="1"/>
  <c r="R1983" i="1"/>
  <c r="S1983" i="1" s="1"/>
  <c r="Y1983" i="1"/>
  <c r="T3850" i="1"/>
  <c r="AH23" i="1"/>
  <c r="Q1985" i="1" l="1"/>
  <c r="H1985" i="1"/>
  <c r="A1986" i="1"/>
  <c r="R1984" i="1"/>
  <c r="S1984" i="1" s="1"/>
  <c r="Y1984" i="1"/>
  <c r="Z1985" i="1"/>
  <c r="Z1986" i="1" s="1"/>
  <c r="T3851" i="1"/>
  <c r="AE23" i="1"/>
  <c r="AJ23" i="1"/>
  <c r="Q1986" i="1" l="1"/>
  <c r="A1987" i="1"/>
  <c r="H1986" i="1"/>
  <c r="R1985" i="1"/>
  <c r="S1985" i="1" s="1"/>
  <c r="Y1985" i="1"/>
  <c r="AA1986" i="1"/>
  <c r="T3852" i="1"/>
  <c r="AG24" i="1"/>
  <c r="Q1987" i="1" l="1"/>
  <c r="R1987" i="1" s="1"/>
  <c r="S1987" i="1" s="1"/>
  <c r="A1988" i="1"/>
  <c r="H1987" i="1"/>
  <c r="Z1987" i="1"/>
  <c r="R1986" i="1"/>
  <c r="AA1987" i="1"/>
  <c r="U1987" i="1"/>
  <c r="W1987" i="1" s="1"/>
  <c r="T3853" i="1"/>
  <c r="AH24" i="1"/>
  <c r="AA1988" i="1" l="1"/>
  <c r="Z1988" i="1"/>
  <c r="Q1988" i="1"/>
  <c r="R1988" i="1" s="1"/>
  <c r="S1988" i="1" s="1"/>
  <c r="A1989" i="1"/>
  <c r="H1988" i="1"/>
  <c r="T3854" i="1"/>
  <c r="AE24" i="1"/>
  <c r="AJ24" i="1"/>
  <c r="Q1989" i="1" l="1"/>
  <c r="H1989" i="1"/>
  <c r="A1990" i="1"/>
  <c r="Z1989" i="1"/>
  <c r="Z1990" i="1" s="1"/>
  <c r="AA1989" i="1"/>
  <c r="AA1990" i="1" s="1"/>
  <c r="T3855" i="1"/>
  <c r="AG25" i="1"/>
  <c r="Q1990" i="1" l="1"/>
  <c r="A1991" i="1"/>
  <c r="H1990" i="1"/>
  <c r="R1989" i="1"/>
  <c r="S1989" i="1" s="1"/>
  <c r="Y1989" i="1"/>
  <c r="T3856" i="1"/>
  <c r="S437" i="1"/>
  <c r="AH25" i="1"/>
  <c r="Q1991" i="1" l="1"/>
  <c r="A1992" i="1"/>
  <c r="H1991" i="1"/>
  <c r="R1990" i="1"/>
  <c r="S1990" i="1" s="1"/>
  <c r="Y1990" i="1"/>
  <c r="AA1991" i="1"/>
  <c r="Z1991" i="1"/>
  <c r="T3857" i="1"/>
  <c r="AE25" i="1"/>
  <c r="AJ25" i="1"/>
  <c r="Y437" i="1"/>
  <c r="Z1992" i="1" l="1"/>
  <c r="AA1992" i="1"/>
  <c r="Q1992" i="1"/>
  <c r="H1992" i="1"/>
  <c r="A1993" i="1"/>
  <c r="R1991" i="1"/>
  <c r="S1991" i="1" s="1"/>
  <c r="Y1991" i="1"/>
  <c r="T3858" i="1"/>
  <c r="AH26" i="1"/>
  <c r="AE26" i="1" s="1"/>
  <c r="AG26" i="1"/>
  <c r="Q1993" i="1" l="1"/>
  <c r="H1993" i="1"/>
  <c r="A1994" i="1"/>
  <c r="R1992" i="1"/>
  <c r="S1992" i="1" s="1"/>
  <c r="Y1992" i="1"/>
  <c r="AA1993" i="1"/>
  <c r="AA1994" i="1" s="1"/>
  <c r="Z1993" i="1"/>
  <c r="Z1994" i="1" s="1"/>
  <c r="AJ26" i="1"/>
  <c r="T3859" i="1"/>
  <c r="AG27" i="1"/>
  <c r="AH27" i="1"/>
  <c r="AE27" i="1" s="1"/>
  <c r="Q1994" i="1" l="1"/>
  <c r="A1995" i="1"/>
  <c r="H1994" i="1"/>
  <c r="R1993" i="1"/>
  <c r="S1993" i="1" s="1"/>
  <c r="Y1993" i="1"/>
  <c r="T3860" i="1"/>
  <c r="AG28" i="1"/>
  <c r="AH28" i="1"/>
  <c r="AE28" i="1" s="1"/>
  <c r="AJ27" i="1"/>
  <c r="Q1995" i="1" l="1"/>
  <c r="A1996" i="1"/>
  <c r="H1995" i="1"/>
  <c r="R1994" i="1"/>
  <c r="S1994" i="1" s="1"/>
  <c r="Y1994" i="1"/>
  <c r="AA1995" i="1"/>
  <c r="AA1996" i="1" s="1"/>
  <c r="Z1995" i="1"/>
  <c r="Z1996" i="1" s="1"/>
  <c r="T3861" i="1"/>
  <c r="AG29" i="1"/>
  <c r="AH29" i="1"/>
  <c r="AE29" i="1" s="1"/>
  <c r="AJ28" i="1"/>
  <c r="Q1996" i="1" l="1"/>
  <c r="Z1997" i="1" s="1"/>
  <c r="A1997" i="1"/>
  <c r="H1996" i="1"/>
  <c r="R1995" i="1"/>
  <c r="S1995" i="1" s="1"/>
  <c r="Y1995" i="1"/>
  <c r="T3862" i="1"/>
  <c r="AJ29" i="1"/>
  <c r="AH30" i="1"/>
  <c r="AE30" i="1" s="1"/>
  <c r="AG30" i="1"/>
  <c r="Q1997" i="1" l="1"/>
  <c r="H1997" i="1"/>
  <c r="A1998" i="1"/>
  <c r="R1996" i="1"/>
  <c r="S1996" i="1" s="1"/>
  <c r="Y1996" i="1"/>
  <c r="AA1997" i="1"/>
  <c r="AA1998" i="1" s="1"/>
  <c r="T3863" i="1"/>
  <c r="AJ30" i="1"/>
  <c r="AG31" i="1"/>
  <c r="AH31" i="1"/>
  <c r="AE31" i="1" s="1"/>
  <c r="Q1998" i="1" l="1"/>
  <c r="A1999" i="1"/>
  <c r="H1998" i="1"/>
  <c r="R1997" i="1"/>
  <c r="S1997" i="1" s="1"/>
  <c r="Y1997" i="1"/>
  <c r="Z1998" i="1"/>
  <c r="Z1999" i="1" s="1"/>
  <c r="T3864" i="1"/>
  <c r="AJ31" i="1"/>
  <c r="AH32" i="1"/>
  <c r="AE32" i="1" s="1"/>
  <c r="AG32" i="1"/>
  <c r="Q1999" i="1" l="1"/>
  <c r="H1999" i="1"/>
  <c r="A2000" i="1"/>
  <c r="R1998" i="1"/>
  <c r="S1998" i="1" s="1"/>
  <c r="Y1998" i="1"/>
  <c r="AA1999" i="1"/>
  <c r="AA2000" i="1" s="1"/>
  <c r="AJ32" i="1"/>
  <c r="T3865" i="1"/>
  <c r="AG33" i="1"/>
  <c r="AH33" i="1"/>
  <c r="AE33" i="1" s="1"/>
  <c r="Q2000" i="1" l="1"/>
  <c r="A2001" i="1"/>
  <c r="H2000" i="1"/>
  <c r="R1999" i="1"/>
  <c r="S1999" i="1" s="1"/>
  <c r="Y1999" i="1"/>
  <c r="Z2000" i="1"/>
  <c r="Z2001" i="1" s="1"/>
  <c r="T3866" i="1"/>
  <c r="AH34" i="1"/>
  <c r="AE34" i="1" s="1"/>
  <c r="AG34" i="1"/>
  <c r="AJ33" i="1"/>
  <c r="R2000" i="1" l="1"/>
  <c r="S2000" i="1" s="1"/>
  <c r="Y2000" i="1"/>
  <c r="Q2001" i="1"/>
  <c r="Z2002" i="1" s="1"/>
  <c r="A2002" i="1"/>
  <c r="H2001" i="1"/>
  <c r="AA2001" i="1"/>
  <c r="AA2002" i="1" s="1"/>
  <c r="T3867" i="1"/>
  <c r="AJ34" i="1"/>
  <c r="AG35" i="1"/>
  <c r="AH35" i="1"/>
  <c r="AE35" i="1" s="1"/>
  <c r="Q2002" i="1" l="1"/>
  <c r="A2003" i="1"/>
  <c r="H2002" i="1"/>
  <c r="R2001" i="1"/>
  <c r="S2001" i="1" s="1"/>
  <c r="Y2001" i="1"/>
  <c r="AA2003" i="1"/>
  <c r="Z2003" i="1"/>
  <c r="T3868" i="1"/>
  <c r="AG36" i="1"/>
  <c r="AH36" i="1"/>
  <c r="AE36" i="1" s="1"/>
  <c r="AJ35" i="1"/>
  <c r="Q2003" i="1" l="1"/>
  <c r="H2003" i="1"/>
  <c r="A2004" i="1"/>
  <c r="R2002" i="1"/>
  <c r="S2002" i="1" s="1"/>
  <c r="Y2002" i="1"/>
  <c r="T3869" i="1"/>
  <c r="AJ36" i="1"/>
  <c r="AG37" i="1"/>
  <c r="AH37" i="1"/>
  <c r="AE37" i="1" s="1"/>
  <c r="Q2004" i="1" l="1"/>
  <c r="A2005" i="1"/>
  <c r="H2004" i="1"/>
  <c r="R2003" i="1"/>
  <c r="S2003" i="1" s="1"/>
  <c r="Y2003" i="1"/>
  <c r="AA2004" i="1"/>
  <c r="AA2005" i="1" s="1"/>
  <c r="Z2004" i="1"/>
  <c r="Z2005" i="1" s="1"/>
  <c r="T3870" i="1"/>
  <c r="AJ37" i="1"/>
  <c r="AH38" i="1"/>
  <c r="AE38" i="1" s="1"/>
  <c r="AG38" i="1"/>
  <c r="Q2005" i="1" l="1"/>
  <c r="Z2006" i="1" s="1"/>
  <c r="H2005" i="1"/>
  <c r="A2006" i="1"/>
  <c r="R2004" i="1"/>
  <c r="S2004" i="1" s="1"/>
  <c r="Y2004" i="1"/>
  <c r="T3871" i="1"/>
  <c r="AJ38" i="1"/>
  <c r="AG39" i="1"/>
  <c r="AH39" i="1"/>
  <c r="AE39" i="1" s="1"/>
  <c r="Q2006" i="1" l="1"/>
  <c r="Z2007" i="1" s="1"/>
  <c r="H2006" i="1"/>
  <c r="A2007" i="1"/>
  <c r="R2005" i="1"/>
  <c r="S2005" i="1" s="1"/>
  <c r="Y2005" i="1"/>
  <c r="AA2006" i="1"/>
  <c r="T3872" i="1"/>
  <c r="AG40" i="1"/>
  <c r="AH40" i="1"/>
  <c r="AE40" i="1" s="1"/>
  <c r="AJ39" i="1"/>
  <c r="AA2007" i="1" l="1"/>
  <c r="Q2007" i="1"/>
  <c r="A2008" i="1"/>
  <c r="H2007" i="1"/>
  <c r="Z2008" i="1"/>
  <c r="R2006" i="1"/>
  <c r="S2006" i="1" s="1"/>
  <c r="Y2006" i="1"/>
  <c r="T3873" i="1"/>
  <c r="AJ40" i="1"/>
  <c r="AG41" i="1"/>
  <c r="AH41" i="1"/>
  <c r="AE41" i="1" s="1"/>
  <c r="Q2008" i="1" l="1"/>
  <c r="A2009" i="1"/>
  <c r="H2008" i="1"/>
  <c r="R2007" i="1"/>
  <c r="S2007" i="1" s="1"/>
  <c r="Y2007" i="1"/>
  <c r="AA2008" i="1"/>
  <c r="AA2009" i="1" s="1"/>
  <c r="T3874" i="1"/>
  <c r="AJ41" i="1"/>
  <c r="AG42" i="1"/>
  <c r="AH42" i="1"/>
  <c r="AE42" i="1" s="1"/>
  <c r="Q2009" i="1" l="1"/>
  <c r="AA2010" i="1" s="1"/>
  <c r="H2009" i="1"/>
  <c r="A2010" i="1"/>
  <c r="R2008" i="1"/>
  <c r="S2008" i="1" s="1"/>
  <c r="Y2008" i="1"/>
  <c r="Z2009" i="1"/>
  <c r="Z2010" i="1" s="1"/>
  <c r="T3875" i="1"/>
  <c r="AJ42" i="1"/>
  <c r="AG43" i="1"/>
  <c r="AH43" i="1"/>
  <c r="AE43" i="1" s="1"/>
  <c r="R2009" i="1" l="1"/>
  <c r="S2009" i="1" s="1"/>
  <c r="Y2009" i="1"/>
  <c r="Q2010" i="1"/>
  <c r="A2011" i="1"/>
  <c r="H2010" i="1"/>
  <c r="AA2011" i="1"/>
  <c r="T3876" i="1"/>
  <c r="AJ43" i="1"/>
  <c r="AG44" i="1"/>
  <c r="AH44" i="1"/>
  <c r="AE44" i="1" s="1"/>
  <c r="Q2011" i="1" l="1"/>
  <c r="AA2012" i="1" s="1"/>
  <c r="A2012" i="1"/>
  <c r="H2011" i="1"/>
  <c r="R2010" i="1"/>
  <c r="S2010" i="1" s="1"/>
  <c r="Y2010" i="1"/>
  <c r="Z2011" i="1"/>
  <c r="Z2012" i="1" s="1"/>
  <c r="T3877" i="1"/>
  <c r="AJ44" i="1"/>
  <c r="AG45" i="1"/>
  <c r="AH45" i="1"/>
  <c r="AE45" i="1" s="1"/>
  <c r="Q2012" i="1" l="1"/>
  <c r="A2013" i="1"/>
  <c r="H2012" i="1"/>
  <c r="R2011" i="1"/>
  <c r="S2011" i="1" s="1"/>
  <c r="Y2011" i="1"/>
  <c r="T3878" i="1"/>
  <c r="AJ45" i="1"/>
  <c r="AG46" i="1"/>
  <c r="AH46" i="1"/>
  <c r="AE46" i="1" s="1"/>
  <c r="R2012" i="1" l="1"/>
  <c r="S2012" i="1" s="1"/>
  <c r="Y2012" i="1"/>
  <c r="Z2013" i="1"/>
  <c r="Q2013" i="1"/>
  <c r="H2013" i="1"/>
  <c r="A2014" i="1"/>
  <c r="AA2013" i="1"/>
  <c r="T3879" i="1"/>
  <c r="AJ46" i="1"/>
  <c r="AG47" i="1"/>
  <c r="AH47" i="1"/>
  <c r="AE47" i="1" s="1"/>
  <c r="AA2014" i="1" l="1"/>
  <c r="Q2014" i="1"/>
  <c r="A2015" i="1"/>
  <c r="H2014" i="1"/>
  <c r="Z2014" i="1"/>
  <c r="Z2015" i="1" s="1"/>
  <c r="R2013" i="1"/>
  <c r="S2013" i="1" s="1"/>
  <c r="Y2013" i="1"/>
  <c r="T3880" i="1"/>
  <c r="AJ47" i="1"/>
  <c r="AH48" i="1"/>
  <c r="AE48" i="1" s="1"/>
  <c r="AG48" i="1"/>
  <c r="R2014" i="1" l="1"/>
  <c r="S2014" i="1" s="1"/>
  <c r="Y2014" i="1"/>
  <c r="Q2015" i="1"/>
  <c r="H2015" i="1"/>
  <c r="A2016" i="1"/>
  <c r="AA2015" i="1"/>
  <c r="AA2016" i="1" s="1"/>
  <c r="AJ48" i="1"/>
  <c r="T3881" i="1"/>
  <c r="AH49" i="1"/>
  <c r="AE49" i="1" s="1"/>
  <c r="AG49" i="1"/>
  <c r="Q2016" i="1" l="1"/>
  <c r="A2017" i="1"/>
  <c r="H2016" i="1"/>
  <c r="AA2017" i="1"/>
  <c r="R2015" i="1"/>
  <c r="S2015" i="1" s="1"/>
  <c r="Y2015" i="1"/>
  <c r="Z2016" i="1"/>
  <c r="Z2017" i="1" s="1"/>
  <c r="T3882" i="1"/>
  <c r="AJ49" i="1"/>
  <c r="AH50" i="1"/>
  <c r="AE50" i="1" s="1"/>
  <c r="AG50" i="1"/>
  <c r="Q2017" i="1" l="1"/>
  <c r="A2018" i="1"/>
  <c r="H2017" i="1"/>
  <c r="R2016" i="1"/>
  <c r="S2016" i="1" s="1"/>
  <c r="Y2016" i="1"/>
  <c r="T3883" i="1"/>
  <c r="AJ50" i="1"/>
  <c r="AG51" i="1"/>
  <c r="AH51" i="1"/>
  <c r="AE51" i="1" s="1"/>
  <c r="Z2018" i="1" l="1"/>
  <c r="AA2018" i="1"/>
  <c r="R2017" i="1"/>
  <c r="U2018" i="1"/>
  <c r="W2018" i="1" s="1"/>
  <c r="Q2018" i="1"/>
  <c r="R2018" i="1" s="1"/>
  <c r="S2018" i="1" s="1"/>
  <c r="H2018" i="1"/>
  <c r="A2019" i="1"/>
  <c r="T3884" i="1"/>
  <c r="AJ51" i="1"/>
  <c r="AG52" i="1"/>
  <c r="AH52" i="1"/>
  <c r="AE52" i="1" s="1"/>
  <c r="Q2019" i="1" l="1"/>
  <c r="R2019" i="1" s="1"/>
  <c r="S2019" i="1" s="1"/>
  <c r="A2020" i="1"/>
  <c r="H2019" i="1"/>
  <c r="AA2019" i="1"/>
  <c r="Z2019" i="1"/>
  <c r="T3885" i="1"/>
  <c r="AJ52" i="1"/>
  <c r="AG53" i="1"/>
  <c r="AH53" i="1"/>
  <c r="AE53" i="1" s="1"/>
  <c r="Z2020" i="1" l="1"/>
  <c r="AA2020" i="1"/>
  <c r="Q2020" i="1"/>
  <c r="A2021" i="1"/>
  <c r="H2020" i="1"/>
  <c r="T3886" i="1"/>
  <c r="AJ53" i="1"/>
  <c r="AH54" i="1"/>
  <c r="AE54" i="1" s="1"/>
  <c r="AG54" i="1"/>
  <c r="Q2021" i="1" l="1"/>
  <c r="H2021" i="1"/>
  <c r="A2022" i="1"/>
  <c r="AA2021" i="1"/>
  <c r="AA2022" i="1" s="1"/>
  <c r="R2020" i="1"/>
  <c r="S2020" i="1" s="1"/>
  <c r="Y2020" i="1"/>
  <c r="Z2021" i="1"/>
  <c r="Z2022" i="1" s="1"/>
  <c r="T3887" i="1"/>
  <c r="AJ54" i="1"/>
  <c r="S498" i="1"/>
  <c r="AH55" i="1"/>
  <c r="AE55" i="1" s="1"/>
  <c r="AG55" i="1"/>
  <c r="Q2022" i="1" l="1"/>
  <c r="AA2023" i="1" s="1"/>
  <c r="A2023" i="1"/>
  <c r="H2022" i="1"/>
  <c r="R2021" i="1"/>
  <c r="S2021" i="1" s="1"/>
  <c r="Y2021" i="1"/>
  <c r="Y498" i="1"/>
  <c r="T3888" i="1"/>
  <c r="AJ55" i="1"/>
  <c r="AG56" i="1"/>
  <c r="AH56" i="1"/>
  <c r="AE56" i="1" s="1"/>
  <c r="Q2023" i="1" l="1"/>
  <c r="A2024" i="1"/>
  <c r="H2023" i="1"/>
  <c r="R2022" i="1"/>
  <c r="S2022" i="1" s="1"/>
  <c r="Y2022" i="1"/>
  <c r="Z2023" i="1"/>
  <c r="AA2024" i="1"/>
  <c r="T3889" i="1"/>
  <c r="AJ56" i="1"/>
  <c r="AH57" i="1"/>
  <c r="AE57" i="1" s="1"/>
  <c r="AG57" i="1"/>
  <c r="Z2024" i="1" l="1"/>
  <c r="Q2024" i="1"/>
  <c r="A2025" i="1"/>
  <c r="H2024" i="1"/>
  <c r="AA2025" i="1"/>
  <c r="R2023" i="1"/>
  <c r="S2023" i="1" s="1"/>
  <c r="Y2023" i="1"/>
  <c r="T3890" i="1"/>
  <c r="AJ57" i="1"/>
  <c r="AH58" i="1"/>
  <c r="AE58" i="1" s="1"/>
  <c r="AG58" i="1"/>
  <c r="Z2025" i="1" l="1"/>
  <c r="Q2025" i="1"/>
  <c r="H2025" i="1"/>
  <c r="A2026" i="1"/>
  <c r="R2024" i="1"/>
  <c r="S2024" i="1" s="1"/>
  <c r="Y2024" i="1"/>
  <c r="Z2026" i="1"/>
  <c r="T3891" i="1"/>
  <c r="AJ58" i="1"/>
  <c r="AH59" i="1"/>
  <c r="AE59" i="1" s="1"/>
  <c r="AG59" i="1"/>
  <c r="S470" i="1"/>
  <c r="R2025" i="1" l="1"/>
  <c r="S2025" i="1" s="1"/>
  <c r="Y2025" i="1"/>
  <c r="Q2026" i="1"/>
  <c r="A2027" i="1"/>
  <c r="H2026" i="1"/>
  <c r="AA2026" i="1"/>
  <c r="AA2027" i="1" s="1"/>
  <c r="Y470" i="1"/>
  <c r="T3892" i="1"/>
  <c r="AJ59" i="1"/>
  <c r="AH60" i="1"/>
  <c r="AE60" i="1" s="1"/>
  <c r="AG60" i="1"/>
  <c r="Q2027" i="1" l="1"/>
  <c r="AA2028" i="1" s="1"/>
  <c r="A2028" i="1"/>
  <c r="H2027" i="1"/>
  <c r="R2026" i="1"/>
  <c r="S2026" i="1" s="1"/>
  <c r="Y2026" i="1"/>
  <c r="Z2027" i="1"/>
  <c r="Z2028" i="1" s="1"/>
  <c r="T3893" i="1"/>
  <c r="AG61" i="1"/>
  <c r="AH61" i="1"/>
  <c r="AE61" i="1" s="1"/>
  <c r="AJ60" i="1"/>
  <c r="Q2028" i="1" l="1"/>
  <c r="AA2029" i="1" s="1"/>
  <c r="A2029" i="1"/>
  <c r="H2028" i="1"/>
  <c r="R2027" i="1"/>
  <c r="S2027" i="1" s="1"/>
  <c r="Y2027" i="1"/>
  <c r="T3894" i="1"/>
  <c r="AJ61" i="1"/>
  <c r="AH62" i="1"/>
  <c r="AE62" i="1" s="1"/>
  <c r="AG62" i="1"/>
  <c r="Q2029" i="1" l="1"/>
  <c r="AA2030" i="1" s="1"/>
  <c r="H2029" i="1"/>
  <c r="A2030" i="1"/>
  <c r="R2028" i="1"/>
  <c r="S2028" i="1" s="1"/>
  <c r="Y2028" i="1"/>
  <c r="Z2029" i="1"/>
  <c r="Z2030" i="1" s="1"/>
  <c r="T3895" i="1"/>
  <c r="AJ62" i="1"/>
  <c r="AH63" i="1"/>
  <c r="AE63" i="1" s="1"/>
  <c r="AG63" i="1"/>
  <c r="Q2030" i="1" l="1"/>
  <c r="A2031" i="1"/>
  <c r="H2030" i="1"/>
  <c r="R2029" i="1"/>
  <c r="S2029" i="1" s="1"/>
  <c r="Y2029" i="1"/>
  <c r="T3896" i="1"/>
  <c r="AJ63" i="1"/>
  <c r="S771" i="1"/>
  <c r="AH64" i="1"/>
  <c r="AE64" i="1" s="1"/>
  <c r="AG64" i="1"/>
  <c r="Q2031" i="1" l="1"/>
  <c r="A2032" i="1"/>
  <c r="H2031" i="1"/>
  <c r="R2030" i="1"/>
  <c r="S2030" i="1" s="1"/>
  <c r="Y2030" i="1"/>
  <c r="AA2031" i="1"/>
  <c r="AA2032" i="1" s="1"/>
  <c r="Z2031" i="1"/>
  <c r="Z2032" i="1" s="1"/>
  <c r="AJ64" i="1"/>
  <c r="T3897" i="1"/>
  <c r="Y771" i="1"/>
  <c r="AG65" i="1"/>
  <c r="AH65" i="1"/>
  <c r="AE65" i="1" s="1"/>
  <c r="Q2032" i="1" l="1"/>
  <c r="A2033" i="1"/>
  <c r="H2032" i="1"/>
  <c r="R2031" i="1"/>
  <c r="S2031" i="1" s="1"/>
  <c r="Y2031" i="1"/>
  <c r="T3898" i="1"/>
  <c r="AJ65" i="1"/>
  <c r="AG66" i="1"/>
  <c r="AH66" i="1"/>
  <c r="AE66" i="1" s="1"/>
  <c r="Q2033" i="1" l="1"/>
  <c r="H2033" i="1"/>
  <c r="A2034" i="1"/>
  <c r="R2032" i="1"/>
  <c r="S2032" i="1" s="1"/>
  <c r="Y2032" i="1"/>
  <c r="AA2033" i="1"/>
  <c r="AA2034" i="1" s="1"/>
  <c r="Z2033" i="1"/>
  <c r="Z2034" i="1" s="1"/>
  <c r="T3899" i="1"/>
  <c r="AH67" i="1"/>
  <c r="AE67" i="1" s="1"/>
  <c r="AG67" i="1"/>
  <c r="AJ66" i="1"/>
  <c r="Q2034" i="1" l="1"/>
  <c r="Z2035" i="1" s="1"/>
  <c r="A2035" i="1"/>
  <c r="H2034" i="1"/>
  <c r="R2033" i="1"/>
  <c r="S2033" i="1" s="1"/>
  <c r="Y2033" i="1"/>
  <c r="T3900" i="1"/>
  <c r="S743" i="1"/>
  <c r="AJ67" i="1"/>
  <c r="S802" i="1"/>
  <c r="AH68" i="1"/>
  <c r="AE68" i="1" s="1"/>
  <c r="AG68" i="1"/>
  <c r="Q2035" i="1" l="1"/>
  <c r="A2036" i="1"/>
  <c r="H2035" i="1"/>
  <c r="R2034" i="1"/>
  <c r="S2034" i="1" s="1"/>
  <c r="Y2034" i="1"/>
  <c r="AA2035" i="1"/>
  <c r="T3901" i="1"/>
  <c r="Y802" i="1"/>
  <c r="AH69" i="1"/>
  <c r="AE69" i="1" s="1"/>
  <c r="AG69" i="1"/>
  <c r="AJ68" i="1"/>
  <c r="AA2036" i="1" l="1"/>
  <c r="Q2036" i="1"/>
  <c r="A2037" i="1"/>
  <c r="H2036" i="1"/>
  <c r="R2035" i="1"/>
  <c r="S2035" i="1" s="1"/>
  <c r="Y2035" i="1"/>
  <c r="Z2036" i="1"/>
  <c r="Z2037" i="1" s="1"/>
  <c r="T3902" i="1"/>
  <c r="AG70" i="1"/>
  <c r="AH70" i="1"/>
  <c r="AE70" i="1" s="1"/>
  <c r="S834" i="1"/>
  <c r="AJ69" i="1"/>
  <c r="Q2037" i="1" l="1"/>
  <c r="A2038" i="1"/>
  <c r="H2037" i="1"/>
  <c r="R2036" i="1"/>
  <c r="S2036" i="1" s="1"/>
  <c r="Y2036" i="1"/>
  <c r="AA2037" i="1"/>
  <c r="T3903" i="1"/>
  <c r="AJ70" i="1"/>
  <c r="AH71" i="1"/>
  <c r="AE71" i="1" s="1"/>
  <c r="AG71" i="1"/>
  <c r="Y834" i="1"/>
  <c r="AA2038" i="1" l="1"/>
  <c r="Q2038" i="1"/>
  <c r="A2039" i="1"/>
  <c r="H2038" i="1"/>
  <c r="R2037" i="1"/>
  <c r="S2037" i="1" s="1"/>
  <c r="Y2037" i="1"/>
  <c r="Z2038" i="1"/>
  <c r="Z2039" i="1" s="1"/>
  <c r="T3904" i="1"/>
  <c r="AG72" i="1"/>
  <c r="AH72" i="1"/>
  <c r="AE72" i="1" s="1"/>
  <c r="AJ71" i="1"/>
  <c r="AA2039" i="1" l="1"/>
  <c r="Q2039" i="1"/>
  <c r="A2040" i="1"/>
  <c r="H2039" i="1"/>
  <c r="R2038" i="1"/>
  <c r="S2038" i="1" s="1"/>
  <c r="Y2038" i="1"/>
  <c r="AA2040" i="1"/>
  <c r="AJ72" i="1"/>
  <c r="T3905" i="1"/>
  <c r="AH73" i="1"/>
  <c r="AE73" i="1" s="1"/>
  <c r="AG73" i="1"/>
  <c r="S1016" i="1"/>
  <c r="R2039" i="1" l="1"/>
  <c r="S2039" i="1" s="1"/>
  <c r="Y2039" i="1"/>
  <c r="Q2040" i="1"/>
  <c r="H2040" i="1"/>
  <c r="A2041" i="1"/>
  <c r="Z2040" i="1"/>
  <c r="Z2041" i="1" s="1"/>
  <c r="Y1016" i="1"/>
  <c r="AJ73" i="1"/>
  <c r="T3906" i="1"/>
  <c r="AG74" i="1"/>
  <c r="AH74" i="1"/>
  <c r="AE74" i="1" s="1"/>
  <c r="S1200" i="1"/>
  <c r="R2040" i="1" l="1"/>
  <c r="S2040" i="1" s="1"/>
  <c r="Y2040" i="1"/>
  <c r="AA2041" i="1"/>
  <c r="Q2041" i="1"/>
  <c r="H2041" i="1"/>
  <c r="A2042" i="1"/>
  <c r="AJ74" i="1"/>
  <c r="T3907" i="1"/>
  <c r="AG75" i="1"/>
  <c r="AH75" i="1"/>
  <c r="AE75" i="1" s="1"/>
  <c r="Y1200" i="1"/>
  <c r="R2041" i="1" l="1"/>
  <c r="S2041" i="1" s="1"/>
  <c r="Y2041" i="1"/>
  <c r="Q2042" i="1"/>
  <c r="H2042" i="1"/>
  <c r="A2043" i="1"/>
  <c r="Z2042" i="1"/>
  <c r="AA2042" i="1"/>
  <c r="AA2043" i="1" s="1"/>
  <c r="AJ75" i="1"/>
  <c r="T3908" i="1"/>
  <c r="AG76" i="1"/>
  <c r="AH76" i="1"/>
  <c r="AE76" i="1" s="1"/>
  <c r="S1348" i="1"/>
  <c r="Z2043" i="1" l="1"/>
  <c r="Q2043" i="1"/>
  <c r="AA2044" i="1" s="1"/>
  <c r="A2044" i="1"/>
  <c r="H2043" i="1"/>
  <c r="R2042" i="1"/>
  <c r="S2042" i="1" s="1"/>
  <c r="Y2042" i="1"/>
  <c r="AJ76" i="1"/>
  <c r="T3909" i="1"/>
  <c r="AG77" i="1"/>
  <c r="AH77" i="1"/>
  <c r="AE77" i="1" s="1"/>
  <c r="Y1348" i="1"/>
  <c r="Q2044" i="1" l="1"/>
  <c r="A2045" i="1"/>
  <c r="H2044" i="1"/>
  <c r="R2043" i="1"/>
  <c r="S2043" i="1" s="1"/>
  <c r="Y2043" i="1"/>
  <c r="Z2044" i="1"/>
  <c r="Z2045" i="1" s="1"/>
  <c r="AJ77" i="1"/>
  <c r="T3910" i="1"/>
  <c r="AG78" i="1"/>
  <c r="AH78" i="1"/>
  <c r="AE78" i="1" s="1"/>
  <c r="S1501" i="1"/>
  <c r="Q2045" i="1" l="1"/>
  <c r="Z2046" i="1" s="1"/>
  <c r="H2045" i="1"/>
  <c r="A2046" i="1"/>
  <c r="R2044" i="1"/>
  <c r="S2044" i="1" s="1"/>
  <c r="Y2044" i="1"/>
  <c r="AA2045" i="1"/>
  <c r="AA2046" i="1" s="1"/>
  <c r="AJ78" i="1"/>
  <c r="T3911" i="1"/>
  <c r="AG79" i="1"/>
  <c r="AH79" i="1"/>
  <c r="AE79" i="1" s="1"/>
  <c r="Q2046" i="1" l="1"/>
  <c r="A2047" i="1"/>
  <c r="H2046" i="1"/>
  <c r="R2045" i="1"/>
  <c r="S2045" i="1" s="1"/>
  <c r="Y2045" i="1"/>
  <c r="Z2047" i="1"/>
  <c r="AJ79" i="1"/>
  <c r="T3912" i="1"/>
  <c r="AG80" i="1"/>
  <c r="AH80" i="1"/>
  <c r="AE80" i="1" s="1"/>
  <c r="S1534" i="1"/>
  <c r="R2046" i="1" l="1"/>
  <c r="S2046" i="1" s="1"/>
  <c r="Y2046" i="1"/>
  <c r="Q2047" i="1"/>
  <c r="A2048" i="1"/>
  <c r="H2047" i="1"/>
  <c r="AA2047" i="1"/>
  <c r="AJ80" i="1"/>
  <c r="T3913" i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AG81" i="1"/>
  <c r="AH81" i="1"/>
  <c r="AE81" i="1" s="1"/>
  <c r="AA2048" i="1" l="1"/>
  <c r="Q2048" i="1"/>
  <c r="AA2049" i="1" s="1"/>
  <c r="A2049" i="1"/>
  <c r="H2048" i="1"/>
  <c r="R2047" i="1"/>
  <c r="S2047" i="1" s="1"/>
  <c r="Y2047" i="1"/>
  <c r="Z2048" i="1"/>
  <c r="Z2049" i="1" s="1"/>
  <c r="AG82" i="1"/>
  <c r="AH82" i="1"/>
  <c r="AE82" i="1" s="1"/>
  <c r="AJ81" i="1"/>
  <c r="S1625" i="1"/>
  <c r="Q2049" i="1" l="1"/>
  <c r="A2050" i="1"/>
  <c r="H2049" i="1"/>
  <c r="R2048" i="1"/>
  <c r="S2048" i="1" s="1"/>
  <c r="Y2048" i="1"/>
  <c r="AJ82" i="1"/>
  <c r="AG83" i="1"/>
  <c r="AH83" i="1"/>
  <c r="AE83" i="1" s="1"/>
  <c r="Y1625" i="1"/>
  <c r="Q2050" i="1" l="1"/>
  <c r="R2050" i="1" s="1"/>
  <c r="S2050" i="1" s="1"/>
  <c r="H2050" i="1"/>
  <c r="A2051" i="1"/>
  <c r="AA2050" i="1"/>
  <c r="AA2051" i="1" s="1"/>
  <c r="Z2050" i="1"/>
  <c r="Z2051" i="1" s="1"/>
  <c r="R2049" i="1"/>
  <c r="U2050" i="1"/>
  <c r="W2050" i="1" s="1"/>
  <c r="AG84" i="1"/>
  <c r="AH84" i="1"/>
  <c r="AE84" i="1" s="1"/>
  <c r="AJ83" i="1"/>
  <c r="H38" i="1"/>
  <c r="H39" i="1" s="1"/>
  <c r="H40" i="1" s="1"/>
  <c r="H41" i="1" s="1"/>
  <c r="Q2051" i="1" l="1"/>
  <c r="R2051" i="1" s="1"/>
  <c r="S2051" i="1" s="1"/>
  <c r="A2052" i="1"/>
  <c r="H2051" i="1"/>
  <c r="AJ84" i="1"/>
  <c r="AG85" i="1"/>
  <c r="AH85" i="1"/>
  <c r="AE85" i="1" s="1"/>
  <c r="H42" i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Z2052" i="1" l="1"/>
  <c r="Q2052" i="1"/>
  <c r="A2053" i="1"/>
  <c r="H2052" i="1"/>
  <c r="AA2052" i="1"/>
  <c r="AA2053" i="1" s="1"/>
  <c r="AG86" i="1"/>
  <c r="AH86" i="1"/>
  <c r="AE86" i="1" s="1"/>
  <c r="AJ85" i="1"/>
  <c r="I42" i="1"/>
  <c r="J41" i="1"/>
  <c r="K41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Z2053" i="1" l="1"/>
  <c r="Q2053" i="1"/>
  <c r="H2053" i="1"/>
  <c r="A2054" i="1"/>
  <c r="R2052" i="1"/>
  <c r="S2052" i="1" s="1"/>
  <c r="Y2052" i="1"/>
  <c r="AJ86" i="1"/>
  <c r="E41" i="1"/>
  <c r="F41" i="1"/>
  <c r="AG87" i="1"/>
  <c r="AH87" i="1"/>
  <c r="AE87" i="1" s="1"/>
  <c r="N41" i="1"/>
  <c r="N42" i="1" s="1"/>
  <c r="J42" i="1"/>
  <c r="K42" i="1" s="1"/>
  <c r="I43" i="1"/>
  <c r="Q2054" i="1" l="1"/>
  <c r="H2054" i="1"/>
  <c r="A2055" i="1"/>
  <c r="R2053" i="1"/>
  <c r="S2053" i="1" s="1"/>
  <c r="Y2053" i="1"/>
  <c r="AA2054" i="1"/>
  <c r="AA2055" i="1" s="1"/>
  <c r="Z2054" i="1"/>
  <c r="Z2055" i="1" s="1"/>
  <c r="AJ87" i="1"/>
  <c r="F42" i="1"/>
  <c r="E42" i="1"/>
  <c r="N43" i="1"/>
  <c r="AG88" i="1"/>
  <c r="AH88" i="1"/>
  <c r="AE88" i="1" s="1"/>
  <c r="U42" i="1"/>
  <c r="W42" i="1" s="1"/>
  <c r="D41" i="1"/>
  <c r="G41" i="1" s="1"/>
  <c r="I44" i="1"/>
  <c r="J43" i="1"/>
  <c r="K43" i="1" s="1"/>
  <c r="Q2055" i="1" l="1"/>
  <c r="A2056" i="1"/>
  <c r="H2055" i="1"/>
  <c r="R2054" i="1"/>
  <c r="S2054" i="1" s="1"/>
  <c r="Y2054" i="1"/>
  <c r="E43" i="1"/>
  <c r="F43" i="1"/>
  <c r="L41" i="1"/>
  <c r="O41" i="1" s="1"/>
  <c r="P41" i="1" s="1"/>
  <c r="AG89" i="1"/>
  <c r="AH89" i="1"/>
  <c r="AE89" i="1" s="1"/>
  <c r="AJ88" i="1"/>
  <c r="J44" i="1"/>
  <c r="K44" i="1" s="1"/>
  <c r="D42" i="1"/>
  <c r="L42" i="1" s="1"/>
  <c r="O42" i="1" s="1"/>
  <c r="U43" i="1"/>
  <c r="W43" i="1" s="1"/>
  <c r="N44" i="1"/>
  <c r="I45" i="1"/>
  <c r="Q2056" i="1" l="1"/>
  <c r="H2056" i="1"/>
  <c r="A2057" i="1"/>
  <c r="R2055" i="1"/>
  <c r="S2055" i="1" s="1"/>
  <c r="Y2055" i="1"/>
  <c r="AA2056" i="1"/>
  <c r="AA2057" i="1" s="1"/>
  <c r="Z2056" i="1"/>
  <c r="Z2057" i="1" s="1"/>
  <c r="X41" i="1"/>
  <c r="B41" i="1" s="1"/>
  <c r="P42" i="1"/>
  <c r="Y41" i="1"/>
  <c r="Y42" i="1"/>
  <c r="F44" i="1"/>
  <c r="E44" i="1"/>
  <c r="AG90" i="1"/>
  <c r="AH90" i="1"/>
  <c r="AE90" i="1" s="1"/>
  <c r="AJ89" i="1"/>
  <c r="G42" i="1"/>
  <c r="D43" i="1"/>
  <c r="L43" i="1" s="1"/>
  <c r="O43" i="1" s="1"/>
  <c r="U44" i="1"/>
  <c r="W44" i="1" s="1"/>
  <c r="N45" i="1"/>
  <c r="I46" i="1"/>
  <c r="J45" i="1"/>
  <c r="K45" i="1" s="1"/>
  <c r="Q2057" i="1" l="1"/>
  <c r="AA2058" i="1" s="1"/>
  <c r="A2058" i="1"/>
  <c r="H2057" i="1"/>
  <c r="R2056" i="1"/>
  <c r="S2056" i="1" s="1"/>
  <c r="Y2056" i="1"/>
  <c r="P43" i="1"/>
  <c r="X43" i="1" s="1"/>
  <c r="B43" i="1" s="1"/>
  <c r="X42" i="1"/>
  <c r="B42" i="1" s="1"/>
  <c r="AJ90" i="1"/>
  <c r="E45" i="1"/>
  <c r="F45" i="1"/>
  <c r="G43" i="1"/>
  <c r="AG91" i="1"/>
  <c r="AH91" i="1"/>
  <c r="AE91" i="1" s="1"/>
  <c r="D44" i="1"/>
  <c r="G44" i="1" s="1"/>
  <c r="U45" i="1"/>
  <c r="W45" i="1" s="1"/>
  <c r="N46" i="1"/>
  <c r="J46" i="1"/>
  <c r="K46" i="1" s="1"/>
  <c r="I47" i="1"/>
  <c r="S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Q2058" i="1" l="1"/>
  <c r="AA2059" i="1" s="1"/>
  <c r="A2059" i="1"/>
  <c r="H2058" i="1"/>
  <c r="R2057" i="1"/>
  <c r="S2057" i="1" s="1"/>
  <c r="Y2057" i="1"/>
  <c r="Z2058" i="1"/>
  <c r="Y45" i="1"/>
  <c r="D45" i="1"/>
  <c r="L45" i="1" s="1"/>
  <c r="O45" i="1" s="1"/>
  <c r="AJ91" i="1"/>
  <c r="F46" i="1"/>
  <c r="E46" i="1"/>
  <c r="AG92" i="1"/>
  <c r="AH92" i="1"/>
  <c r="AE92" i="1" s="1"/>
  <c r="L44" i="1"/>
  <c r="O44" i="1" s="1"/>
  <c r="P44" i="1" s="1"/>
  <c r="I48" i="1"/>
  <c r="J47" i="1"/>
  <c r="K47" i="1" s="1"/>
  <c r="N47" i="1"/>
  <c r="U46" i="1"/>
  <c r="W46" i="1" s="1"/>
  <c r="Z2059" i="1" l="1"/>
  <c r="Q2059" i="1"/>
  <c r="A2060" i="1"/>
  <c r="H2059" i="1"/>
  <c r="R2058" i="1"/>
  <c r="S2058" i="1" s="1"/>
  <c r="Y2058" i="1"/>
  <c r="P45" i="1"/>
  <c r="G45" i="1"/>
  <c r="D46" i="1"/>
  <c r="L46" i="1" s="1"/>
  <c r="O46" i="1" s="1"/>
  <c r="X44" i="1"/>
  <c r="E47" i="1"/>
  <c r="F47" i="1"/>
  <c r="AG93" i="1"/>
  <c r="AH93" i="1"/>
  <c r="AE93" i="1" s="1"/>
  <c r="AJ92" i="1"/>
  <c r="U47" i="1"/>
  <c r="W47" i="1" s="1"/>
  <c r="I49" i="1"/>
  <c r="N48" i="1"/>
  <c r="J48" i="1"/>
  <c r="K48" i="1" s="1"/>
  <c r="Q2060" i="1" l="1"/>
  <c r="H2060" i="1"/>
  <c r="A2061" i="1"/>
  <c r="R2059" i="1"/>
  <c r="S2059" i="1" s="1"/>
  <c r="Y2059" i="1"/>
  <c r="Z2060" i="1"/>
  <c r="Z2061" i="1" s="1"/>
  <c r="AA2060" i="1"/>
  <c r="AA2061" i="1" s="1"/>
  <c r="D47" i="1"/>
  <c r="L47" i="1" s="1"/>
  <c r="O47" i="1" s="1"/>
  <c r="X45" i="1"/>
  <c r="B45" i="1" s="1"/>
  <c r="P46" i="1"/>
  <c r="G46" i="1"/>
  <c r="B44" i="1"/>
  <c r="AJ93" i="1"/>
  <c r="F48" i="1"/>
  <c r="E48" i="1"/>
  <c r="AG94" i="1"/>
  <c r="AH94" i="1"/>
  <c r="AE94" i="1" s="1"/>
  <c r="N49" i="1"/>
  <c r="J49" i="1"/>
  <c r="K49" i="1" s="1"/>
  <c r="I50" i="1"/>
  <c r="U48" i="1"/>
  <c r="W48" i="1" s="1"/>
  <c r="Q2061" i="1" l="1"/>
  <c r="H2061" i="1"/>
  <c r="A2062" i="1"/>
  <c r="R2060" i="1"/>
  <c r="S2060" i="1" s="1"/>
  <c r="Y2060" i="1"/>
  <c r="D48" i="1"/>
  <c r="L48" i="1" s="1"/>
  <c r="O48" i="1" s="1"/>
  <c r="G47" i="1"/>
  <c r="X46" i="1"/>
  <c r="B46" i="1" s="1"/>
  <c r="P47" i="1"/>
  <c r="AJ94" i="1"/>
  <c r="E49" i="1"/>
  <c r="F49" i="1"/>
  <c r="AG95" i="1"/>
  <c r="AH95" i="1"/>
  <c r="AE95" i="1" s="1"/>
  <c r="U49" i="1"/>
  <c r="W49" i="1" s="1"/>
  <c r="I51" i="1"/>
  <c r="N50" i="1"/>
  <c r="J50" i="1"/>
  <c r="K50" i="1" s="1"/>
  <c r="Q2062" i="1" l="1"/>
  <c r="H2062" i="1"/>
  <c r="A2063" i="1"/>
  <c r="R2061" i="1"/>
  <c r="S2061" i="1" s="1"/>
  <c r="Y2061" i="1"/>
  <c r="Z2062" i="1"/>
  <c r="Z2063" i="1" s="1"/>
  <c r="AA2062" i="1"/>
  <c r="AA2063" i="1" s="1"/>
  <c r="D49" i="1"/>
  <c r="L49" i="1" s="1"/>
  <c r="O49" i="1" s="1"/>
  <c r="G48" i="1"/>
  <c r="P48" i="1"/>
  <c r="X47" i="1"/>
  <c r="B47" i="1" s="1"/>
  <c r="AJ95" i="1"/>
  <c r="F50" i="1"/>
  <c r="E50" i="1"/>
  <c r="AG96" i="1"/>
  <c r="AH96" i="1"/>
  <c r="AE96" i="1" s="1"/>
  <c r="I52" i="1"/>
  <c r="J51" i="1"/>
  <c r="K51" i="1" s="1"/>
  <c r="N51" i="1"/>
  <c r="U50" i="1"/>
  <c r="W50" i="1" s="1"/>
  <c r="Q2063" i="1" l="1"/>
  <c r="Z2064" i="1" s="1"/>
  <c r="H2063" i="1"/>
  <c r="A2064" i="1"/>
  <c r="R2062" i="1"/>
  <c r="S2062" i="1" s="1"/>
  <c r="Y2062" i="1"/>
  <c r="D50" i="1"/>
  <c r="L50" i="1" s="1"/>
  <c r="O50" i="1" s="1"/>
  <c r="G49" i="1"/>
  <c r="P49" i="1"/>
  <c r="X48" i="1"/>
  <c r="B48" i="1" s="1"/>
  <c r="E51" i="1"/>
  <c r="F51" i="1"/>
  <c r="AG97" i="1"/>
  <c r="AH97" i="1"/>
  <c r="AE97" i="1" s="1"/>
  <c r="AJ96" i="1"/>
  <c r="U51" i="1"/>
  <c r="W51" i="1" s="1"/>
  <c r="N52" i="1"/>
  <c r="I53" i="1"/>
  <c r="J52" i="1"/>
  <c r="K52" i="1" s="1"/>
  <c r="Q2064" i="1" l="1"/>
  <c r="H2064" i="1"/>
  <c r="A2065" i="1"/>
  <c r="R2063" i="1"/>
  <c r="S2063" i="1" s="1"/>
  <c r="Y2063" i="1"/>
  <c r="AA2064" i="1"/>
  <c r="AA2065" i="1" s="1"/>
  <c r="D51" i="1"/>
  <c r="L51" i="1" s="1"/>
  <c r="O51" i="1" s="1"/>
  <c r="G50" i="1"/>
  <c r="P50" i="1"/>
  <c r="X49" i="1"/>
  <c r="B49" i="1" s="1"/>
  <c r="F52" i="1"/>
  <c r="E52" i="1"/>
  <c r="AG98" i="1"/>
  <c r="AH98" i="1"/>
  <c r="AE98" i="1" s="1"/>
  <c r="AJ97" i="1"/>
  <c r="U52" i="1"/>
  <c r="W52" i="1" s="1"/>
  <c r="N53" i="1"/>
  <c r="I54" i="1"/>
  <c r="J53" i="1"/>
  <c r="K53" i="1" s="1"/>
  <c r="Q2065" i="1" l="1"/>
  <c r="AA2066" i="1" s="1"/>
  <c r="H2065" i="1"/>
  <c r="A2066" i="1"/>
  <c r="R2064" i="1"/>
  <c r="S2064" i="1" s="1"/>
  <c r="Y2064" i="1"/>
  <c r="Z2065" i="1"/>
  <c r="Z2066" i="1" s="1"/>
  <c r="D52" i="1"/>
  <c r="L52" i="1" s="1"/>
  <c r="O52" i="1" s="1"/>
  <c r="G51" i="1"/>
  <c r="P51" i="1"/>
  <c r="X50" i="1"/>
  <c r="B50" i="1" s="1"/>
  <c r="AJ98" i="1"/>
  <c r="E53" i="1"/>
  <c r="F53" i="1"/>
  <c r="AG99" i="1"/>
  <c r="AH99" i="1"/>
  <c r="AE99" i="1" s="1"/>
  <c r="U53" i="1"/>
  <c r="W53" i="1" s="1"/>
  <c r="N54" i="1"/>
  <c r="I55" i="1"/>
  <c r="J54" i="1"/>
  <c r="K54" i="1" s="1"/>
  <c r="Q2066" i="1" l="1"/>
  <c r="Z2067" i="1" s="1"/>
  <c r="A2067" i="1"/>
  <c r="H2066" i="1"/>
  <c r="R2065" i="1"/>
  <c r="S2065" i="1" s="1"/>
  <c r="Y2065" i="1"/>
  <c r="D53" i="1"/>
  <c r="L53" i="1" s="1"/>
  <c r="O53" i="1" s="1"/>
  <c r="G52" i="1"/>
  <c r="P52" i="1"/>
  <c r="X51" i="1"/>
  <c r="B51" i="1" s="1"/>
  <c r="AJ99" i="1"/>
  <c r="F54" i="1"/>
  <c r="E54" i="1"/>
  <c r="AG100" i="1"/>
  <c r="AH100" i="1"/>
  <c r="AE100" i="1" s="1"/>
  <c r="U54" i="1"/>
  <c r="W54" i="1" s="1"/>
  <c r="N55" i="1"/>
  <c r="J55" i="1"/>
  <c r="K55" i="1" s="1"/>
  <c r="I56" i="1"/>
  <c r="AA2067" i="1" l="1"/>
  <c r="Q2067" i="1"/>
  <c r="A2068" i="1"/>
  <c r="H2067" i="1"/>
  <c r="R2066" i="1"/>
  <c r="S2066" i="1" s="1"/>
  <c r="Y2066" i="1"/>
  <c r="D54" i="1"/>
  <c r="L54" i="1" s="1"/>
  <c r="O54" i="1" s="1"/>
  <c r="G53" i="1"/>
  <c r="P53" i="1"/>
  <c r="X52" i="1"/>
  <c r="B52" i="1" s="1"/>
  <c r="AJ100" i="1"/>
  <c r="E55" i="1"/>
  <c r="F55" i="1"/>
  <c r="AG101" i="1"/>
  <c r="AH101" i="1"/>
  <c r="AE101" i="1" s="1"/>
  <c r="J56" i="1"/>
  <c r="K56" i="1" s="1"/>
  <c r="I57" i="1"/>
  <c r="N56" i="1"/>
  <c r="U55" i="1"/>
  <c r="W55" i="1" s="1"/>
  <c r="Q2068" i="1" l="1"/>
  <c r="A2069" i="1"/>
  <c r="H2068" i="1"/>
  <c r="R2067" i="1"/>
  <c r="S2067" i="1" s="1"/>
  <c r="Y2067" i="1"/>
  <c r="AA2068" i="1"/>
  <c r="AA2069" i="1" s="1"/>
  <c r="Z2068" i="1"/>
  <c r="Z2069" i="1" s="1"/>
  <c r="D55" i="1"/>
  <c r="L55" i="1" s="1"/>
  <c r="O55" i="1" s="1"/>
  <c r="G54" i="1"/>
  <c r="P54" i="1"/>
  <c r="X53" i="1"/>
  <c r="B53" i="1" s="1"/>
  <c r="F56" i="1"/>
  <c r="E56" i="1"/>
  <c r="AG102" i="1"/>
  <c r="AH102" i="1"/>
  <c r="AE102" i="1" s="1"/>
  <c r="AJ101" i="1"/>
  <c r="U56" i="1"/>
  <c r="W56" i="1" s="1"/>
  <c r="I58" i="1"/>
  <c r="J57" i="1"/>
  <c r="K57" i="1" s="1"/>
  <c r="N57" i="1"/>
  <c r="Q2069" i="1" l="1"/>
  <c r="A2070" i="1"/>
  <c r="H2069" i="1"/>
  <c r="R2068" i="1"/>
  <c r="S2068" i="1" s="1"/>
  <c r="Y2068" i="1"/>
  <c r="G55" i="1"/>
  <c r="D56" i="1"/>
  <c r="L56" i="1" s="1"/>
  <c r="O56" i="1" s="1"/>
  <c r="P55" i="1"/>
  <c r="X54" i="1"/>
  <c r="B54" i="1" s="1"/>
  <c r="E57" i="1"/>
  <c r="F57" i="1"/>
  <c r="AG103" i="1"/>
  <c r="AH103" i="1"/>
  <c r="AE103" i="1" s="1"/>
  <c r="AJ102" i="1"/>
  <c r="U57" i="1"/>
  <c r="W57" i="1" s="1"/>
  <c r="J58" i="1"/>
  <c r="K58" i="1" s="1"/>
  <c r="I59" i="1"/>
  <c r="N58" i="1"/>
  <c r="Q2070" i="1" l="1"/>
  <c r="A2071" i="1"/>
  <c r="H2070" i="1"/>
  <c r="R2069" i="1"/>
  <c r="S2069" i="1" s="1"/>
  <c r="Y2069" i="1"/>
  <c r="AA2070" i="1"/>
  <c r="AA2071" i="1" s="1"/>
  <c r="Z2070" i="1"/>
  <c r="Z2071" i="1" s="1"/>
  <c r="G56" i="1"/>
  <c r="D57" i="1"/>
  <c r="L57" i="1" s="1"/>
  <c r="O57" i="1" s="1"/>
  <c r="P56" i="1"/>
  <c r="X55" i="1"/>
  <c r="B55" i="1" s="1"/>
  <c r="AJ103" i="1"/>
  <c r="F58" i="1"/>
  <c r="E58" i="1"/>
  <c r="AG104" i="1"/>
  <c r="AH104" i="1"/>
  <c r="AE104" i="1" s="1"/>
  <c r="N59" i="1"/>
  <c r="I60" i="1"/>
  <c r="J59" i="1"/>
  <c r="K59" i="1" s="1"/>
  <c r="U58" i="1"/>
  <c r="W58" i="1" s="1"/>
  <c r="Q2071" i="1" l="1"/>
  <c r="A2072" i="1"/>
  <c r="H2071" i="1"/>
  <c r="R2070" i="1"/>
  <c r="S2070" i="1" s="1"/>
  <c r="Y2070" i="1"/>
  <c r="G57" i="1"/>
  <c r="D58" i="1"/>
  <c r="L58" i="1" s="1"/>
  <c r="O58" i="1" s="1"/>
  <c r="P57" i="1"/>
  <c r="X56" i="1"/>
  <c r="B56" i="1" s="1"/>
  <c r="E59" i="1"/>
  <c r="F59" i="1"/>
  <c r="AG105" i="1"/>
  <c r="AH105" i="1"/>
  <c r="AE105" i="1" s="1"/>
  <c r="AJ104" i="1"/>
  <c r="U59" i="1"/>
  <c r="W59" i="1" s="1"/>
  <c r="N60" i="1"/>
  <c r="J60" i="1"/>
  <c r="K60" i="1" s="1"/>
  <c r="I61" i="1"/>
  <c r="Q2072" i="1" l="1"/>
  <c r="A2073" i="1"/>
  <c r="H2072" i="1"/>
  <c r="R2071" i="1"/>
  <c r="S2071" i="1" s="1"/>
  <c r="Y2071" i="1"/>
  <c r="AA2072" i="1"/>
  <c r="AA2073" i="1" s="1"/>
  <c r="Z2072" i="1"/>
  <c r="Z2073" i="1" s="1"/>
  <c r="G58" i="1"/>
  <c r="D59" i="1"/>
  <c r="L59" i="1" s="1"/>
  <c r="O59" i="1" s="1"/>
  <c r="P58" i="1"/>
  <c r="X57" i="1"/>
  <c r="B57" i="1" s="1"/>
  <c r="F60" i="1"/>
  <c r="E60" i="1"/>
  <c r="AG106" i="1"/>
  <c r="AH106" i="1"/>
  <c r="AE106" i="1" s="1"/>
  <c r="AJ105" i="1"/>
  <c r="U60" i="1"/>
  <c r="W60" i="1" s="1"/>
  <c r="I62" i="1"/>
  <c r="N61" i="1"/>
  <c r="J61" i="1"/>
  <c r="K61" i="1" s="1"/>
  <c r="Q2073" i="1" l="1"/>
  <c r="H2073" i="1"/>
  <c r="A2074" i="1"/>
  <c r="R2072" i="1"/>
  <c r="S2072" i="1" s="1"/>
  <c r="Y2072" i="1"/>
  <c r="G59" i="1"/>
  <c r="D60" i="1"/>
  <c r="L60" i="1" s="1"/>
  <c r="O60" i="1" s="1"/>
  <c r="P59" i="1"/>
  <c r="X58" i="1"/>
  <c r="B58" i="1" s="1"/>
  <c r="E61" i="1"/>
  <c r="AJ106" i="1"/>
  <c r="F61" i="1"/>
  <c r="AG107" i="1"/>
  <c r="AH107" i="1"/>
  <c r="AE107" i="1" s="1"/>
  <c r="U61" i="1"/>
  <c r="W61" i="1" s="1"/>
  <c r="J62" i="1"/>
  <c r="K62" i="1" s="1"/>
  <c r="I63" i="1"/>
  <c r="N62" i="1"/>
  <c r="Q2074" i="1" l="1"/>
  <c r="H2074" i="1"/>
  <c r="A2075" i="1"/>
  <c r="R2073" i="1"/>
  <c r="S2073" i="1" s="1"/>
  <c r="Y2073" i="1"/>
  <c r="Z2074" i="1"/>
  <c r="Z2075" i="1" s="1"/>
  <c r="AA2074" i="1"/>
  <c r="AA2075" i="1" s="1"/>
  <c r="G60" i="1"/>
  <c r="D61" i="1"/>
  <c r="L61" i="1" s="1"/>
  <c r="O61" i="1" s="1"/>
  <c r="P60" i="1"/>
  <c r="X59" i="1"/>
  <c r="B59" i="1" s="1"/>
  <c r="F62" i="1"/>
  <c r="E62" i="1"/>
  <c r="AG108" i="1"/>
  <c r="AH108" i="1"/>
  <c r="AE108" i="1" s="1"/>
  <c r="AJ107" i="1"/>
  <c r="U62" i="1"/>
  <c r="W62" i="1" s="1"/>
  <c r="I64" i="1"/>
  <c r="J63" i="1"/>
  <c r="K63" i="1" s="1"/>
  <c r="N63" i="1"/>
  <c r="Q2075" i="1" l="1"/>
  <c r="A2076" i="1"/>
  <c r="H2075" i="1"/>
  <c r="R2074" i="1"/>
  <c r="S2074" i="1" s="1"/>
  <c r="Y2074" i="1"/>
  <c r="G61" i="1"/>
  <c r="D62" i="1"/>
  <c r="L62" i="1" s="1"/>
  <c r="O62" i="1" s="1"/>
  <c r="P61" i="1"/>
  <c r="X60" i="1"/>
  <c r="B60" i="1" s="1"/>
  <c r="E63" i="1"/>
  <c r="F63" i="1"/>
  <c r="AH109" i="1"/>
  <c r="AE109" i="1" s="1"/>
  <c r="AG109" i="1"/>
  <c r="AJ108" i="1"/>
  <c r="U63" i="1"/>
  <c r="W63" i="1" s="1"/>
  <c r="J64" i="1"/>
  <c r="K64" i="1" s="1"/>
  <c r="N64" i="1"/>
  <c r="I65" i="1"/>
  <c r="R2075" i="1" l="1"/>
  <c r="S2075" i="1" s="1"/>
  <c r="Y2075" i="1"/>
  <c r="Q2076" i="1"/>
  <c r="H2076" i="1"/>
  <c r="A2077" i="1"/>
  <c r="Z2076" i="1"/>
  <c r="Z2077" i="1" s="1"/>
  <c r="AA2076" i="1"/>
  <c r="AA2077" i="1" s="1"/>
  <c r="G62" i="1"/>
  <c r="D63" i="1"/>
  <c r="L63" i="1" s="1"/>
  <c r="O63" i="1" s="1"/>
  <c r="P62" i="1"/>
  <c r="X61" i="1"/>
  <c r="B61" i="1" s="1"/>
  <c r="AJ109" i="1"/>
  <c r="F64" i="1"/>
  <c r="E64" i="1"/>
  <c r="AG110" i="1"/>
  <c r="AH110" i="1"/>
  <c r="AE110" i="1" s="1"/>
  <c r="U64" i="1"/>
  <c r="W64" i="1" s="1"/>
  <c r="J65" i="1"/>
  <c r="K65" i="1" s="1"/>
  <c r="N65" i="1"/>
  <c r="I66" i="1"/>
  <c r="R2076" i="1" l="1"/>
  <c r="S2076" i="1" s="1"/>
  <c r="Y2076" i="1"/>
  <c r="Q2077" i="1"/>
  <c r="H2077" i="1"/>
  <c r="A2078" i="1"/>
  <c r="G63" i="1"/>
  <c r="D64" i="1"/>
  <c r="L64" i="1" s="1"/>
  <c r="O64" i="1" s="1"/>
  <c r="P63" i="1"/>
  <c r="X62" i="1"/>
  <c r="B62" i="1" s="1"/>
  <c r="AJ110" i="1"/>
  <c r="E65" i="1"/>
  <c r="F65" i="1"/>
  <c r="AG111" i="1"/>
  <c r="AH111" i="1"/>
  <c r="AE111" i="1" s="1"/>
  <c r="J66" i="1"/>
  <c r="K66" i="1" s="1"/>
  <c r="I67" i="1"/>
  <c r="N66" i="1"/>
  <c r="U65" i="1"/>
  <c r="W65" i="1" s="1"/>
  <c r="Q2078" i="1" l="1"/>
  <c r="H2078" i="1"/>
  <c r="A2079" i="1"/>
  <c r="R2077" i="1"/>
  <c r="S2077" i="1" s="1"/>
  <c r="Y2077" i="1"/>
  <c r="Z2078" i="1"/>
  <c r="AA2078" i="1"/>
  <c r="G64" i="1"/>
  <c r="D65" i="1"/>
  <c r="L65" i="1" s="1"/>
  <c r="O65" i="1" s="1"/>
  <c r="P64" i="1"/>
  <c r="X63" i="1"/>
  <c r="B63" i="1" s="1"/>
  <c r="AJ111" i="1"/>
  <c r="F66" i="1"/>
  <c r="N67" i="1"/>
  <c r="E66" i="1"/>
  <c r="AG112" i="1"/>
  <c r="AH112" i="1"/>
  <c r="AE112" i="1" s="1"/>
  <c r="J67" i="1"/>
  <c r="K67" i="1" s="1"/>
  <c r="I68" i="1"/>
  <c r="U66" i="1"/>
  <c r="W66" i="1" s="1"/>
  <c r="Q2079" i="1" l="1"/>
  <c r="R2079" i="1" s="1"/>
  <c r="S2079" i="1" s="1"/>
  <c r="A2080" i="1"/>
  <c r="H2079" i="1"/>
  <c r="AA2079" i="1"/>
  <c r="AA2080" i="1" s="1"/>
  <c r="Z2079" i="1"/>
  <c r="Z2080" i="1" s="1"/>
  <c r="R2078" i="1"/>
  <c r="U2079" i="1"/>
  <c r="W2079" i="1" s="1"/>
  <c r="G65" i="1"/>
  <c r="D66" i="1"/>
  <c r="L66" i="1" s="1"/>
  <c r="O66" i="1" s="1"/>
  <c r="P65" i="1"/>
  <c r="X64" i="1"/>
  <c r="B64" i="1" s="1"/>
  <c r="AJ112" i="1"/>
  <c r="E67" i="1"/>
  <c r="F67" i="1"/>
  <c r="AG113" i="1"/>
  <c r="AH113" i="1"/>
  <c r="AE113" i="1" s="1"/>
  <c r="U67" i="1"/>
  <c r="W67" i="1" s="1"/>
  <c r="I69" i="1"/>
  <c r="J68" i="1"/>
  <c r="K68" i="1" s="1"/>
  <c r="N68" i="1"/>
  <c r="Q2080" i="1" l="1"/>
  <c r="R2080" i="1" s="1"/>
  <c r="S2080" i="1" s="1"/>
  <c r="A2081" i="1"/>
  <c r="H2080" i="1"/>
  <c r="D67" i="1"/>
  <c r="L67" i="1" s="1"/>
  <c r="O67" i="1" s="1"/>
  <c r="G66" i="1"/>
  <c r="P66" i="1"/>
  <c r="X65" i="1"/>
  <c r="B65" i="1" s="1"/>
  <c r="AJ113" i="1"/>
  <c r="F68" i="1"/>
  <c r="E68" i="1"/>
  <c r="AG114" i="1"/>
  <c r="AH114" i="1"/>
  <c r="AE114" i="1" s="1"/>
  <c r="U68" i="1"/>
  <c r="W68" i="1" s="1"/>
  <c r="J69" i="1"/>
  <c r="K69" i="1" s="1"/>
  <c r="N69" i="1"/>
  <c r="I70" i="1"/>
  <c r="U70" i="1"/>
  <c r="W70" i="1" s="1"/>
  <c r="Q2081" i="1" l="1"/>
  <c r="A2082" i="1"/>
  <c r="H2081" i="1"/>
  <c r="AA2081" i="1"/>
  <c r="Z2081" i="1"/>
  <c r="Z2082" i="1" s="1"/>
  <c r="D68" i="1"/>
  <c r="L68" i="1" s="1"/>
  <c r="O68" i="1" s="1"/>
  <c r="G67" i="1"/>
  <c r="P67" i="1"/>
  <c r="X66" i="1"/>
  <c r="B66" i="1" s="1"/>
  <c r="AJ114" i="1"/>
  <c r="E69" i="1"/>
  <c r="F69" i="1"/>
  <c r="AG115" i="1"/>
  <c r="AH115" i="1"/>
  <c r="AE115" i="1" s="1"/>
  <c r="J70" i="1"/>
  <c r="K70" i="1" s="1"/>
  <c r="I71" i="1"/>
  <c r="U69" i="1"/>
  <c r="W69" i="1" s="1"/>
  <c r="AA2082" i="1" l="1"/>
  <c r="Q2082" i="1"/>
  <c r="AA2083" i="1" s="1"/>
  <c r="H2082" i="1"/>
  <c r="A2083" i="1"/>
  <c r="R2081" i="1"/>
  <c r="S2081" i="1" s="1"/>
  <c r="Y2081" i="1"/>
  <c r="G68" i="1"/>
  <c r="D69" i="1"/>
  <c r="L69" i="1" s="1"/>
  <c r="O69" i="1" s="1"/>
  <c r="P68" i="1"/>
  <c r="X67" i="1"/>
  <c r="B67" i="1" s="1"/>
  <c r="AJ115" i="1"/>
  <c r="F70" i="1"/>
  <c r="E70" i="1"/>
  <c r="D70" i="1" s="1"/>
  <c r="L70" i="1" s="1"/>
  <c r="AG116" i="1"/>
  <c r="AH116" i="1"/>
  <c r="AE116" i="1" s="1"/>
  <c r="I72" i="1"/>
  <c r="J71" i="1"/>
  <c r="K71" i="1" s="1"/>
  <c r="N70" i="1"/>
  <c r="N71" i="1" s="1"/>
  <c r="Q2083" i="1" l="1"/>
  <c r="A2084" i="1"/>
  <c r="H2083" i="1"/>
  <c r="R2082" i="1"/>
  <c r="S2082" i="1" s="1"/>
  <c r="Y2082" i="1"/>
  <c r="Z2083" i="1"/>
  <c r="Z2084" i="1" s="1"/>
  <c r="G69" i="1"/>
  <c r="P69" i="1"/>
  <c r="X68" i="1"/>
  <c r="B68" i="1" s="1"/>
  <c r="O70" i="1"/>
  <c r="Y70" i="1"/>
  <c r="F71" i="1"/>
  <c r="E71" i="1"/>
  <c r="D71" i="1" s="1"/>
  <c r="L71" i="1" s="1"/>
  <c r="O71" i="1" s="1"/>
  <c r="AG117" i="1"/>
  <c r="AH117" i="1"/>
  <c r="AE117" i="1" s="1"/>
  <c r="AJ116" i="1"/>
  <c r="G70" i="1"/>
  <c r="I73" i="1"/>
  <c r="J72" i="1"/>
  <c r="K72" i="1" s="1"/>
  <c r="U71" i="1"/>
  <c r="W71" i="1" s="1"/>
  <c r="Q2084" i="1" l="1"/>
  <c r="H2084" i="1"/>
  <c r="A2085" i="1"/>
  <c r="R2083" i="1"/>
  <c r="S2083" i="1" s="1"/>
  <c r="Y2083" i="1"/>
  <c r="AA2084" i="1"/>
  <c r="AA2085" i="1" s="1"/>
  <c r="X69" i="1"/>
  <c r="C70" i="1"/>
  <c r="C71" i="1" s="1"/>
  <c r="S71" i="1"/>
  <c r="F72" i="1"/>
  <c r="E72" i="1"/>
  <c r="AG118" i="1"/>
  <c r="AH118" i="1"/>
  <c r="AE118" i="1" s="1"/>
  <c r="AJ117" i="1"/>
  <c r="G71" i="1"/>
  <c r="I74" i="1"/>
  <c r="J73" i="1"/>
  <c r="K73" i="1" s="1"/>
  <c r="U72" i="1"/>
  <c r="W72" i="1" s="1"/>
  <c r="N72" i="1"/>
  <c r="N73" i="1" s="1"/>
  <c r="Q2085" i="1" l="1"/>
  <c r="H2085" i="1"/>
  <c r="A2086" i="1"/>
  <c r="R2084" i="1"/>
  <c r="S2084" i="1" s="1"/>
  <c r="Y2084" i="1"/>
  <c r="Z2085" i="1"/>
  <c r="Z2086" i="1" s="1"/>
  <c r="F73" i="1"/>
  <c r="C72" i="1"/>
  <c r="P70" i="1"/>
  <c r="Y69" i="1"/>
  <c r="B69" i="1"/>
  <c r="Y71" i="1"/>
  <c r="E73" i="1"/>
  <c r="D72" i="1"/>
  <c r="G72" i="1" s="1"/>
  <c r="N74" i="1"/>
  <c r="AG119" i="1"/>
  <c r="AH119" i="1"/>
  <c r="AE119" i="1" s="1"/>
  <c r="AJ118" i="1"/>
  <c r="U73" i="1"/>
  <c r="W73" i="1" s="1"/>
  <c r="I75" i="1"/>
  <c r="J74" i="1"/>
  <c r="K74" i="1" s="1"/>
  <c r="F74" i="1" s="1"/>
  <c r="S72" i="1"/>
  <c r="Q2086" i="1" l="1"/>
  <c r="Z2087" i="1" s="1"/>
  <c r="A2087" i="1"/>
  <c r="H2086" i="1"/>
  <c r="R2085" i="1"/>
  <c r="S2085" i="1" s="1"/>
  <c r="Y2085" i="1"/>
  <c r="AA2086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X70" i="1"/>
  <c r="B70" i="1" s="1"/>
  <c r="P71" i="1"/>
  <c r="Y72" i="1"/>
  <c r="AJ119" i="1"/>
  <c r="E74" i="1"/>
  <c r="D73" i="1"/>
  <c r="G73" i="1" s="1"/>
  <c r="L72" i="1"/>
  <c r="O72" i="1" s="1"/>
  <c r="AG120" i="1"/>
  <c r="AH120" i="1"/>
  <c r="AE120" i="1" s="1"/>
  <c r="U74" i="1"/>
  <c r="W74" i="1" s="1"/>
  <c r="I76" i="1"/>
  <c r="J75" i="1"/>
  <c r="K75" i="1" s="1"/>
  <c r="F75" i="1" s="1"/>
  <c r="N75" i="1"/>
  <c r="AA2087" i="1" l="1"/>
  <c r="Q2087" i="1"/>
  <c r="H2087" i="1"/>
  <c r="A2088" i="1"/>
  <c r="R2086" i="1"/>
  <c r="S2086" i="1" s="1"/>
  <c r="Y2086" i="1"/>
  <c r="X71" i="1"/>
  <c r="B71" i="1" s="1"/>
  <c r="P72" i="1"/>
  <c r="L73" i="1"/>
  <c r="O73" i="1" s="1"/>
  <c r="D74" i="1"/>
  <c r="G74" i="1" s="1"/>
  <c r="E75" i="1"/>
  <c r="AJ120" i="1"/>
  <c r="AG121" i="1"/>
  <c r="AH121" i="1"/>
  <c r="AE121" i="1" s="1"/>
  <c r="N76" i="1"/>
  <c r="J76" i="1"/>
  <c r="K76" i="1" s="1"/>
  <c r="F76" i="1" s="1"/>
  <c r="I77" i="1"/>
  <c r="U75" i="1"/>
  <c r="W75" i="1" s="1"/>
  <c r="Q2088" i="1" l="1"/>
  <c r="A2089" i="1"/>
  <c r="H2088" i="1"/>
  <c r="R2087" i="1"/>
  <c r="S2087" i="1" s="1"/>
  <c r="Y2087" i="1"/>
  <c r="AA2088" i="1"/>
  <c r="AA2089" i="1" s="1"/>
  <c r="Z2088" i="1"/>
  <c r="Z2089" i="1" s="1"/>
  <c r="L74" i="1"/>
  <c r="O74" i="1" s="1"/>
  <c r="P74" i="1" s="1"/>
  <c r="P73" i="1"/>
  <c r="X73" i="1" s="1"/>
  <c r="B73" i="1" s="1"/>
  <c r="X72" i="1"/>
  <c r="B72" i="1" s="1"/>
  <c r="D75" i="1"/>
  <c r="L75" i="1" s="1"/>
  <c r="O75" i="1" s="1"/>
  <c r="AJ121" i="1"/>
  <c r="E76" i="1"/>
  <c r="AG122" i="1"/>
  <c r="AH122" i="1"/>
  <c r="AE122" i="1" s="1"/>
  <c r="J77" i="1"/>
  <c r="K77" i="1" s="1"/>
  <c r="F77" i="1" s="1"/>
  <c r="I78" i="1"/>
  <c r="N77" i="1"/>
  <c r="U76" i="1"/>
  <c r="W76" i="1" s="1"/>
  <c r="Q2089" i="1" l="1"/>
  <c r="Z2090" i="1" s="1"/>
  <c r="A2090" i="1"/>
  <c r="H2089" i="1"/>
  <c r="R2088" i="1"/>
  <c r="S2088" i="1" s="1"/>
  <c r="Y2088" i="1"/>
  <c r="D76" i="1"/>
  <c r="L76" i="1" s="1"/>
  <c r="O76" i="1" s="1"/>
  <c r="G75" i="1"/>
  <c r="X74" i="1"/>
  <c r="B74" i="1" s="1"/>
  <c r="P75" i="1"/>
  <c r="AJ122" i="1"/>
  <c r="E77" i="1"/>
  <c r="AG123" i="1"/>
  <c r="AH123" i="1"/>
  <c r="AE123" i="1" s="1"/>
  <c r="U77" i="1"/>
  <c r="W77" i="1" s="1"/>
  <c r="J78" i="1"/>
  <c r="K78" i="1" s="1"/>
  <c r="F78" i="1" s="1"/>
  <c r="I79" i="1"/>
  <c r="N78" i="1"/>
  <c r="Q2090" i="1" l="1"/>
  <c r="A2091" i="1"/>
  <c r="H2090" i="1"/>
  <c r="R2089" i="1"/>
  <c r="S2089" i="1" s="1"/>
  <c r="Y2089" i="1"/>
  <c r="AA2090" i="1"/>
  <c r="AA2091" i="1" s="1"/>
  <c r="Z2091" i="1"/>
  <c r="G76" i="1"/>
  <c r="D77" i="1"/>
  <c r="G77" i="1" s="1"/>
  <c r="X75" i="1"/>
  <c r="B75" i="1" s="1"/>
  <c r="P76" i="1"/>
  <c r="E78" i="1"/>
  <c r="AJ123" i="1"/>
  <c r="AG124" i="1"/>
  <c r="AH124" i="1"/>
  <c r="AE124" i="1" s="1"/>
  <c r="I80" i="1"/>
  <c r="N79" i="1"/>
  <c r="J79" i="1"/>
  <c r="K79" i="1" s="1"/>
  <c r="F79" i="1" s="1"/>
  <c r="U78" i="1"/>
  <c r="W78" i="1" s="1"/>
  <c r="Q2091" i="1" l="1"/>
  <c r="H2091" i="1"/>
  <c r="A2092" i="1"/>
  <c r="R2090" i="1"/>
  <c r="S2090" i="1" s="1"/>
  <c r="Y2090" i="1"/>
  <c r="D78" i="1"/>
  <c r="G78" i="1" s="1"/>
  <c r="L77" i="1"/>
  <c r="O77" i="1" s="1"/>
  <c r="P77" i="1" s="1"/>
  <c r="X76" i="1"/>
  <c r="B76" i="1" s="1"/>
  <c r="E79" i="1"/>
  <c r="AG125" i="1"/>
  <c r="AH125" i="1"/>
  <c r="AE125" i="1" s="1"/>
  <c r="AJ124" i="1"/>
  <c r="U79" i="1"/>
  <c r="W79" i="1" s="1"/>
  <c r="J80" i="1"/>
  <c r="K80" i="1" s="1"/>
  <c r="F80" i="1" s="1"/>
  <c r="I81" i="1"/>
  <c r="N80" i="1"/>
  <c r="Q2092" i="1" l="1"/>
  <c r="A2093" i="1"/>
  <c r="H2092" i="1"/>
  <c r="R2091" i="1"/>
  <c r="S2091" i="1" s="1"/>
  <c r="Y2091" i="1"/>
  <c r="AA2092" i="1"/>
  <c r="Z2092" i="1"/>
  <c r="D79" i="1"/>
  <c r="L79" i="1" s="1"/>
  <c r="O79" i="1" s="1"/>
  <c r="L78" i="1"/>
  <c r="O78" i="1" s="1"/>
  <c r="P78" i="1" s="1"/>
  <c r="X77" i="1"/>
  <c r="B77" i="1" s="1"/>
  <c r="AJ125" i="1"/>
  <c r="E80" i="1"/>
  <c r="AG126" i="1"/>
  <c r="AH126" i="1"/>
  <c r="AE126" i="1" s="1"/>
  <c r="U80" i="1"/>
  <c r="W80" i="1" s="1"/>
  <c r="N81" i="1"/>
  <c r="I82" i="1"/>
  <c r="J81" i="1"/>
  <c r="K81" i="1" s="1"/>
  <c r="F81" i="1" s="1"/>
  <c r="Z2093" i="1" l="1"/>
  <c r="AA2093" i="1"/>
  <c r="Q2093" i="1"/>
  <c r="A2094" i="1"/>
  <c r="H2093" i="1"/>
  <c r="R2092" i="1"/>
  <c r="S2092" i="1" s="1"/>
  <c r="Y2092" i="1"/>
  <c r="G79" i="1"/>
  <c r="D80" i="1"/>
  <c r="L80" i="1" s="1"/>
  <c r="O80" i="1" s="1"/>
  <c r="X78" i="1"/>
  <c r="B78" i="1" s="1"/>
  <c r="P79" i="1"/>
  <c r="AJ126" i="1"/>
  <c r="E81" i="1"/>
  <c r="AG127" i="1"/>
  <c r="AH127" i="1"/>
  <c r="AE127" i="1" s="1"/>
  <c r="U81" i="1"/>
  <c r="W81" i="1" s="1"/>
  <c r="I83" i="1"/>
  <c r="J82" i="1"/>
  <c r="K82" i="1" s="1"/>
  <c r="F82" i="1" s="1"/>
  <c r="N82" i="1"/>
  <c r="R2093" i="1" l="1"/>
  <c r="S2093" i="1" s="1"/>
  <c r="Y2093" i="1"/>
  <c r="Q2094" i="1"/>
  <c r="A2095" i="1"/>
  <c r="H2094" i="1"/>
  <c r="AA2094" i="1"/>
  <c r="Z2094" i="1"/>
  <c r="D81" i="1"/>
  <c r="G81" i="1" s="1"/>
  <c r="G80" i="1"/>
  <c r="P80" i="1"/>
  <c r="X79" i="1"/>
  <c r="B79" i="1" s="1"/>
  <c r="AJ127" i="1"/>
  <c r="E82" i="1"/>
  <c r="AG128" i="1"/>
  <c r="AH128" i="1"/>
  <c r="AE128" i="1" s="1"/>
  <c r="U82" i="1"/>
  <c r="W82" i="1" s="1"/>
  <c r="I84" i="1"/>
  <c r="J83" i="1"/>
  <c r="K83" i="1" s="1"/>
  <c r="F83" i="1" s="1"/>
  <c r="N83" i="1"/>
  <c r="Q2095" i="1" l="1"/>
  <c r="A2096" i="1"/>
  <c r="H2095" i="1"/>
  <c r="Z2095" i="1"/>
  <c r="AA2095" i="1"/>
  <c r="R2094" i="1"/>
  <c r="S2094" i="1" s="1"/>
  <c r="Y2094" i="1"/>
  <c r="L81" i="1"/>
  <c r="O81" i="1" s="1"/>
  <c r="P81" i="1" s="1"/>
  <c r="D82" i="1"/>
  <c r="L82" i="1" s="1"/>
  <c r="O82" i="1" s="1"/>
  <c r="X80" i="1"/>
  <c r="B80" i="1" s="1"/>
  <c r="E83" i="1"/>
  <c r="AG129" i="1"/>
  <c r="AH129" i="1"/>
  <c r="AE129" i="1" s="1"/>
  <c r="AJ128" i="1"/>
  <c r="J84" i="1"/>
  <c r="K84" i="1" s="1"/>
  <c r="F84" i="1" s="1"/>
  <c r="N84" i="1"/>
  <c r="I85" i="1"/>
  <c r="U83" i="1"/>
  <c r="W83" i="1" s="1"/>
  <c r="AA2096" i="1" l="1"/>
  <c r="Z2096" i="1"/>
  <c r="Z2097" i="1"/>
  <c r="Q2096" i="1"/>
  <c r="H2096" i="1"/>
  <c r="A2097" i="1"/>
  <c r="R2095" i="1"/>
  <c r="S2095" i="1" s="1"/>
  <c r="Y2095" i="1"/>
  <c r="G82" i="1"/>
  <c r="D83" i="1"/>
  <c r="L83" i="1" s="1"/>
  <c r="O83" i="1" s="1"/>
  <c r="X81" i="1"/>
  <c r="B81" i="1" s="1"/>
  <c r="P82" i="1"/>
  <c r="AJ129" i="1"/>
  <c r="E84" i="1"/>
  <c r="AG130" i="1"/>
  <c r="AH130" i="1"/>
  <c r="AE130" i="1" s="1"/>
  <c r="J85" i="1"/>
  <c r="K85" i="1" s="1"/>
  <c r="F85" i="1" s="1"/>
  <c r="I86" i="1"/>
  <c r="N85" i="1"/>
  <c r="U84" i="1"/>
  <c r="W84" i="1" s="1"/>
  <c r="Q2097" i="1" l="1"/>
  <c r="Z2098" i="1" s="1"/>
  <c r="A2098" i="1"/>
  <c r="H2097" i="1"/>
  <c r="R2096" i="1"/>
  <c r="S2096" i="1" s="1"/>
  <c r="Y2096" i="1"/>
  <c r="AA2097" i="1"/>
  <c r="D84" i="1"/>
  <c r="L84" i="1" s="1"/>
  <c r="O84" i="1" s="1"/>
  <c r="G83" i="1"/>
  <c r="P83" i="1"/>
  <c r="X82" i="1"/>
  <c r="B82" i="1" s="1"/>
  <c r="AJ130" i="1"/>
  <c r="E85" i="1"/>
  <c r="AG131" i="1"/>
  <c r="AH131" i="1"/>
  <c r="AE131" i="1" s="1"/>
  <c r="U85" i="1"/>
  <c r="W85" i="1" s="1"/>
  <c r="J86" i="1"/>
  <c r="K86" i="1" s="1"/>
  <c r="F86" i="1" s="1"/>
  <c r="I87" i="1"/>
  <c r="N86" i="1"/>
  <c r="AA2098" i="1" l="1"/>
  <c r="Q2098" i="1"/>
  <c r="H2098" i="1"/>
  <c r="A2099" i="1"/>
  <c r="R2097" i="1"/>
  <c r="S2097" i="1" s="1"/>
  <c r="Y2097" i="1"/>
  <c r="D85" i="1"/>
  <c r="L85" i="1" s="1"/>
  <c r="O85" i="1" s="1"/>
  <c r="G84" i="1"/>
  <c r="P84" i="1"/>
  <c r="X83" i="1"/>
  <c r="B83" i="1" s="1"/>
  <c r="E86" i="1"/>
  <c r="AG132" i="1"/>
  <c r="AH132" i="1"/>
  <c r="AE132" i="1" s="1"/>
  <c r="AJ131" i="1"/>
  <c r="I88" i="1"/>
  <c r="N87" i="1"/>
  <c r="J87" i="1"/>
  <c r="K87" i="1" s="1"/>
  <c r="F87" i="1" s="1"/>
  <c r="U86" i="1"/>
  <c r="W86" i="1" s="1"/>
  <c r="G85" i="1" l="1"/>
  <c r="Q2099" i="1"/>
  <c r="H2099" i="1"/>
  <c r="A2100" i="1"/>
  <c r="R2098" i="1"/>
  <c r="S2098" i="1" s="1"/>
  <c r="Y2098" i="1"/>
  <c r="AA2099" i="1"/>
  <c r="AA2100" i="1" s="1"/>
  <c r="Z2099" i="1"/>
  <c r="Z2100" i="1" s="1"/>
  <c r="D86" i="1"/>
  <c r="L86" i="1" s="1"/>
  <c r="O86" i="1" s="1"/>
  <c r="P85" i="1"/>
  <c r="X84" i="1"/>
  <c r="B84" i="1" s="1"/>
  <c r="AJ132" i="1"/>
  <c r="E87" i="1"/>
  <c r="AG133" i="1"/>
  <c r="AH133" i="1"/>
  <c r="AE133" i="1" s="1"/>
  <c r="U87" i="1"/>
  <c r="W87" i="1" s="1"/>
  <c r="N88" i="1"/>
  <c r="J88" i="1"/>
  <c r="K88" i="1" s="1"/>
  <c r="F88" i="1" s="1"/>
  <c r="I89" i="1"/>
  <c r="Q2100" i="1" l="1"/>
  <c r="H2100" i="1"/>
  <c r="A2101" i="1"/>
  <c r="R2099" i="1"/>
  <c r="S2099" i="1" s="1"/>
  <c r="Y2099" i="1"/>
  <c r="G86" i="1"/>
  <c r="D87" i="1"/>
  <c r="L87" i="1" s="1"/>
  <c r="O87" i="1" s="1"/>
  <c r="P86" i="1"/>
  <c r="X85" i="1"/>
  <c r="B85" i="1" s="1"/>
  <c r="AJ133" i="1"/>
  <c r="E88" i="1"/>
  <c r="AG134" i="1"/>
  <c r="AH134" i="1"/>
  <c r="AE134" i="1" s="1"/>
  <c r="U88" i="1"/>
  <c r="W88" i="1" s="1"/>
  <c r="N89" i="1"/>
  <c r="J89" i="1"/>
  <c r="K89" i="1" s="1"/>
  <c r="F89" i="1" s="1"/>
  <c r="I90" i="1"/>
  <c r="R2100" i="1" l="1"/>
  <c r="S2100" i="1" s="1"/>
  <c r="Y2100" i="1"/>
  <c r="Z2101" i="1"/>
  <c r="Q2101" i="1"/>
  <c r="A2102" i="1"/>
  <c r="H2101" i="1"/>
  <c r="AA2101" i="1"/>
  <c r="D88" i="1"/>
  <c r="G88" i="1" s="1"/>
  <c r="G87" i="1"/>
  <c r="P87" i="1"/>
  <c r="X86" i="1"/>
  <c r="B86" i="1" s="1"/>
  <c r="E89" i="1"/>
  <c r="AG135" i="1"/>
  <c r="AH135" i="1"/>
  <c r="AE135" i="1" s="1"/>
  <c r="AJ134" i="1"/>
  <c r="U89" i="1"/>
  <c r="W89" i="1" s="1"/>
  <c r="J90" i="1"/>
  <c r="K90" i="1" s="1"/>
  <c r="F90" i="1" s="1"/>
  <c r="I91" i="1"/>
  <c r="N90" i="1"/>
  <c r="AA2102" i="1" l="1"/>
  <c r="Q2102" i="1"/>
  <c r="AA2103" i="1" s="1"/>
  <c r="A2103" i="1"/>
  <c r="H2102" i="1"/>
  <c r="R2101" i="1"/>
  <c r="S2101" i="1" s="1"/>
  <c r="Y2101" i="1"/>
  <c r="Z2102" i="1"/>
  <c r="L88" i="1"/>
  <c r="O88" i="1" s="1"/>
  <c r="P88" i="1" s="1"/>
  <c r="D89" i="1"/>
  <c r="L89" i="1" s="1"/>
  <c r="O89" i="1" s="1"/>
  <c r="X87" i="1"/>
  <c r="B87" i="1" s="1"/>
  <c r="AJ135" i="1"/>
  <c r="E90" i="1"/>
  <c r="AG136" i="1"/>
  <c r="AH136" i="1"/>
  <c r="AE136" i="1" s="1"/>
  <c r="N91" i="1"/>
  <c r="J91" i="1"/>
  <c r="K91" i="1" s="1"/>
  <c r="F91" i="1" s="1"/>
  <c r="I92" i="1"/>
  <c r="U90" i="1"/>
  <c r="W90" i="1" s="1"/>
  <c r="Z2103" i="1" l="1"/>
  <c r="Q2103" i="1"/>
  <c r="H2103" i="1"/>
  <c r="A2104" i="1"/>
  <c r="R2102" i="1"/>
  <c r="S2102" i="1" s="1"/>
  <c r="Y2102" i="1"/>
  <c r="AA2104" i="1"/>
  <c r="D90" i="1"/>
  <c r="L90" i="1" s="1"/>
  <c r="O90" i="1" s="1"/>
  <c r="G89" i="1"/>
  <c r="X88" i="1"/>
  <c r="B88" i="1" s="1"/>
  <c r="P89" i="1"/>
  <c r="AJ136" i="1"/>
  <c r="E91" i="1"/>
  <c r="AG137" i="1"/>
  <c r="AH137" i="1"/>
  <c r="AE137" i="1" s="1"/>
  <c r="G90" i="1"/>
  <c r="I93" i="1"/>
  <c r="N92" i="1"/>
  <c r="J92" i="1"/>
  <c r="K92" i="1" s="1"/>
  <c r="F92" i="1" s="1"/>
  <c r="U91" i="1"/>
  <c r="W91" i="1" s="1"/>
  <c r="R2103" i="1" l="1"/>
  <c r="S2103" i="1" s="1"/>
  <c r="Y2103" i="1"/>
  <c r="Q2104" i="1"/>
  <c r="H2104" i="1"/>
  <c r="A2105" i="1"/>
  <c r="Z2104" i="1"/>
  <c r="D91" i="1"/>
  <c r="L91" i="1" s="1"/>
  <c r="O91" i="1" s="1"/>
  <c r="P90" i="1"/>
  <c r="X89" i="1"/>
  <c r="B89" i="1" s="1"/>
  <c r="E92" i="1"/>
  <c r="AG138" i="1"/>
  <c r="AH138" i="1"/>
  <c r="AE138" i="1" s="1"/>
  <c r="AJ137" i="1"/>
  <c r="N93" i="1"/>
  <c r="J93" i="1"/>
  <c r="K93" i="1" s="1"/>
  <c r="F93" i="1" s="1"/>
  <c r="I94" i="1"/>
  <c r="U92" i="1"/>
  <c r="W92" i="1" s="1"/>
  <c r="Z2105" i="1" l="1"/>
  <c r="Q2105" i="1"/>
  <c r="A2106" i="1"/>
  <c r="H2105" i="1"/>
  <c r="R2104" i="1"/>
  <c r="S2104" i="1" s="1"/>
  <c r="Y2104" i="1"/>
  <c r="G91" i="1"/>
  <c r="AA2105" i="1"/>
  <c r="D92" i="1"/>
  <c r="L92" i="1" s="1"/>
  <c r="O92" i="1" s="1"/>
  <c r="P91" i="1"/>
  <c r="X90" i="1"/>
  <c r="B90" i="1" s="1"/>
  <c r="E93" i="1"/>
  <c r="AH139" i="1"/>
  <c r="AE139" i="1" s="1"/>
  <c r="AG139" i="1"/>
  <c r="AJ138" i="1"/>
  <c r="I95" i="1"/>
  <c r="J94" i="1"/>
  <c r="K94" i="1" s="1"/>
  <c r="F94" i="1" s="1"/>
  <c r="N94" i="1"/>
  <c r="U93" i="1"/>
  <c r="W93" i="1" s="1"/>
  <c r="R2105" i="1" l="1"/>
  <c r="S2105" i="1" s="1"/>
  <c r="Y2105" i="1"/>
  <c r="AA2106" i="1"/>
  <c r="Q2106" i="1"/>
  <c r="A2107" i="1"/>
  <c r="H2106" i="1"/>
  <c r="Z2106" i="1"/>
  <c r="G92" i="1"/>
  <c r="D93" i="1"/>
  <c r="L93" i="1" s="1"/>
  <c r="O93" i="1" s="1"/>
  <c r="AJ139" i="1"/>
  <c r="P92" i="1"/>
  <c r="X91" i="1"/>
  <c r="B91" i="1" s="1"/>
  <c r="E94" i="1"/>
  <c r="AG140" i="1"/>
  <c r="AH140" i="1"/>
  <c r="AE140" i="1" s="1"/>
  <c r="J95" i="1"/>
  <c r="K95" i="1" s="1"/>
  <c r="F95" i="1" s="1"/>
  <c r="I96" i="1"/>
  <c r="N95" i="1"/>
  <c r="U94" i="1"/>
  <c r="W94" i="1" s="1"/>
  <c r="Z2107" i="1" l="1"/>
  <c r="Q2107" i="1"/>
  <c r="H2107" i="1"/>
  <c r="A2108" i="1"/>
  <c r="R2106" i="1"/>
  <c r="S2106" i="1" s="1"/>
  <c r="Y2106" i="1"/>
  <c r="AA2107" i="1"/>
  <c r="G93" i="1"/>
  <c r="D94" i="1"/>
  <c r="L94" i="1" s="1"/>
  <c r="O94" i="1" s="1"/>
  <c r="P93" i="1"/>
  <c r="X92" i="1"/>
  <c r="B92" i="1" s="1"/>
  <c r="AG141" i="1"/>
  <c r="AH141" i="1"/>
  <c r="AE141" i="1" s="1"/>
  <c r="E95" i="1"/>
  <c r="AJ140" i="1"/>
  <c r="I97" i="1"/>
  <c r="N96" i="1"/>
  <c r="J96" i="1"/>
  <c r="K96" i="1" s="1"/>
  <c r="F96" i="1" s="1"/>
  <c r="U95" i="1"/>
  <c r="W95" i="1" s="1"/>
  <c r="AA2108" i="1" l="1"/>
  <c r="Q2108" i="1"/>
  <c r="H2108" i="1"/>
  <c r="A2109" i="1"/>
  <c r="R2107" i="1"/>
  <c r="S2107" i="1" s="1"/>
  <c r="Y2107" i="1"/>
  <c r="Z2108" i="1"/>
  <c r="G94" i="1"/>
  <c r="P94" i="1"/>
  <c r="X93" i="1"/>
  <c r="B93" i="1" s="1"/>
  <c r="E96" i="1"/>
  <c r="AH142" i="1"/>
  <c r="AE142" i="1" s="1"/>
  <c r="AG142" i="1"/>
  <c r="D95" i="1"/>
  <c r="L95" i="1" s="1"/>
  <c r="O95" i="1" s="1"/>
  <c r="AJ141" i="1"/>
  <c r="U96" i="1"/>
  <c r="W96" i="1" s="1"/>
  <c r="J97" i="1"/>
  <c r="K97" i="1" s="1"/>
  <c r="F97" i="1" s="1"/>
  <c r="I98" i="1"/>
  <c r="N97" i="1"/>
  <c r="R2108" i="1" l="1"/>
  <c r="S2108" i="1" s="1"/>
  <c r="Y2108" i="1"/>
  <c r="Z2109" i="1"/>
  <c r="Q2109" i="1"/>
  <c r="R2109" i="1" s="1"/>
  <c r="H2109" i="1"/>
  <c r="A2110" i="1"/>
  <c r="AA2109" i="1"/>
  <c r="AJ142" i="1"/>
  <c r="P95" i="1"/>
  <c r="X94" i="1"/>
  <c r="B94" i="1" s="1"/>
  <c r="D96" i="1"/>
  <c r="L96" i="1" s="1"/>
  <c r="O96" i="1" s="1"/>
  <c r="E97" i="1"/>
  <c r="AG143" i="1"/>
  <c r="AH143" i="1"/>
  <c r="AE143" i="1" s="1"/>
  <c r="G95" i="1"/>
  <c r="U97" i="1"/>
  <c r="W97" i="1" s="1"/>
  <c r="J98" i="1"/>
  <c r="K98" i="1" s="1"/>
  <c r="F98" i="1" s="1"/>
  <c r="I99" i="1"/>
  <c r="N98" i="1"/>
  <c r="AA2110" i="1" l="1"/>
  <c r="Q2110" i="1"/>
  <c r="R2110" i="1" s="1"/>
  <c r="S2110" i="1" s="1"/>
  <c r="A2111" i="1"/>
  <c r="H2110" i="1"/>
  <c r="Z2110" i="1"/>
  <c r="Z2111" i="1" s="1"/>
  <c r="X95" i="1"/>
  <c r="B95" i="1" s="1"/>
  <c r="P96" i="1"/>
  <c r="G96" i="1"/>
  <c r="AH144" i="1"/>
  <c r="AE144" i="1" s="1"/>
  <c r="AG144" i="1"/>
  <c r="AJ143" i="1"/>
  <c r="E98" i="1"/>
  <c r="D97" i="1"/>
  <c r="L97" i="1" s="1"/>
  <c r="O97" i="1" s="1"/>
  <c r="J99" i="1"/>
  <c r="K99" i="1" s="1"/>
  <c r="F99" i="1" s="1"/>
  <c r="I100" i="1"/>
  <c r="N99" i="1"/>
  <c r="U98" i="1"/>
  <c r="W98" i="1" s="1"/>
  <c r="U100" i="1"/>
  <c r="W100" i="1" s="1"/>
  <c r="Q2111" i="1" l="1"/>
  <c r="R2111" i="1" s="1"/>
  <c r="S2111" i="1" s="1"/>
  <c r="H2111" i="1"/>
  <c r="A2112" i="1"/>
  <c r="AA2111" i="1"/>
  <c r="AJ144" i="1"/>
  <c r="X96" i="1"/>
  <c r="B96" i="1" s="1"/>
  <c r="P97" i="1"/>
  <c r="E99" i="1"/>
  <c r="AH145" i="1"/>
  <c r="AE145" i="1" s="1"/>
  <c r="AG145" i="1"/>
  <c r="G97" i="1"/>
  <c r="D98" i="1"/>
  <c r="G98" i="1" s="1"/>
  <c r="J100" i="1"/>
  <c r="K100" i="1" s="1"/>
  <c r="I101" i="1"/>
  <c r="U99" i="1"/>
  <c r="W99" i="1" s="1"/>
  <c r="AA2112" i="1" l="1"/>
  <c r="Q2112" i="1"/>
  <c r="R2112" i="1" s="1"/>
  <c r="H2112" i="1"/>
  <c r="A2113" i="1"/>
  <c r="Z2112" i="1"/>
  <c r="X97" i="1"/>
  <c r="B97" i="1" s="1"/>
  <c r="AJ145" i="1"/>
  <c r="L98" i="1"/>
  <c r="O98" i="1" s="1"/>
  <c r="P98" i="1" s="1"/>
  <c r="F100" i="1"/>
  <c r="E100" i="1"/>
  <c r="AG146" i="1"/>
  <c r="AH146" i="1"/>
  <c r="AE146" i="1" s="1"/>
  <c r="D99" i="1"/>
  <c r="G99" i="1" s="1"/>
  <c r="I102" i="1"/>
  <c r="J101" i="1"/>
  <c r="K101" i="1" s="1"/>
  <c r="Z2113" i="1" l="1"/>
  <c r="Q2113" i="1"/>
  <c r="A2114" i="1"/>
  <c r="H2113" i="1"/>
  <c r="AA2113" i="1"/>
  <c r="AA2114" i="1" s="1"/>
  <c r="X98" i="1"/>
  <c r="AJ146" i="1"/>
  <c r="E101" i="1"/>
  <c r="D100" i="1"/>
  <c r="L100" i="1" s="1"/>
  <c r="AG147" i="1"/>
  <c r="AH147" i="1"/>
  <c r="AE147" i="1" s="1"/>
  <c r="L99" i="1"/>
  <c r="O99" i="1" s="1"/>
  <c r="P99" i="1" s="1"/>
  <c r="F101" i="1"/>
  <c r="U101" i="1"/>
  <c r="W101" i="1" s="1"/>
  <c r="J102" i="1"/>
  <c r="K102" i="1" s="1"/>
  <c r="I103" i="1"/>
  <c r="S100" i="1"/>
  <c r="Q2114" i="1" l="1"/>
  <c r="A2115" i="1"/>
  <c r="H2114" i="1"/>
  <c r="R2113" i="1"/>
  <c r="S2113" i="1" s="1"/>
  <c r="Y2113" i="1"/>
  <c r="Z2114" i="1"/>
  <c r="Z2115" i="1" s="1"/>
  <c r="E102" i="1"/>
  <c r="G100" i="1"/>
  <c r="B98" i="1"/>
  <c r="D101" i="1"/>
  <c r="L101" i="1" s="1"/>
  <c r="F102" i="1"/>
  <c r="AG148" i="1"/>
  <c r="AH148" i="1"/>
  <c r="AE148" i="1" s="1"/>
  <c r="AJ147" i="1"/>
  <c r="X99" i="1"/>
  <c r="C100" i="1"/>
  <c r="C101" i="1" s="1"/>
  <c r="U102" i="1"/>
  <c r="W102" i="1" s="1"/>
  <c r="J103" i="1"/>
  <c r="K103" i="1" s="1"/>
  <c r="I104" i="1"/>
  <c r="S101" i="1"/>
  <c r="Q2115" i="1" l="1"/>
  <c r="A2116" i="1"/>
  <c r="H2115" i="1"/>
  <c r="R2114" i="1"/>
  <c r="S2114" i="1" s="1"/>
  <c r="Y2114" i="1"/>
  <c r="AA2115" i="1"/>
  <c r="AA2116" i="1" s="1"/>
  <c r="E103" i="1"/>
  <c r="C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B99" i="1"/>
  <c r="G101" i="1"/>
  <c r="D102" i="1"/>
  <c r="G102" i="1" s="1"/>
  <c r="N100" i="1"/>
  <c r="O100" i="1" s="1"/>
  <c r="P100" i="1" s="1"/>
  <c r="AJ148" i="1"/>
  <c r="Y100" i="1"/>
  <c r="AG149" i="1"/>
  <c r="AH149" i="1"/>
  <c r="AE149" i="1" s="1"/>
  <c r="F103" i="1"/>
  <c r="Y99" i="1"/>
  <c r="I105" i="1"/>
  <c r="J104" i="1"/>
  <c r="K104" i="1" s="1"/>
  <c r="E104" i="1" s="1"/>
  <c r="U103" i="1"/>
  <c r="W103" i="1" s="1"/>
  <c r="Q2116" i="1" l="1"/>
  <c r="H2116" i="1"/>
  <c r="A2117" i="1"/>
  <c r="R2115" i="1"/>
  <c r="S2115" i="1" s="1"/>
  <c r="Y2115" i="1"/>
  <c r="Z2116" i="1"/>
  <c r="X100" i="1"/>
  <c r="D103" i="1"/>
  <c r="G103" i="1" s="1"/>
  <c r="N101" i="1"/>
  <c r="O101" i="1" s="1"/>
  <c r="P101" i="1" s="1"/>
  <c r="L102" i="1"/>
  <c r="AJ149" i="1"/>
  <c r="F104" i="1"/>
  <c r="AG150" i="1"/>
  <c r="AH150" i="1"/>
  <c r="AE150" i="1" s="1"/>
  <c r="U104" i="1"/>
  <c r="W104" i="1" s="1"/>
  <c r="I106" i="1"/>
  <c r="J105" i="1"/>
  <c r="K105" i="1" s="1"/>
  <c r="E105" i="1" s="1"/>
  <c r="Z2117" i="1" l="1"/>
  <c r="Q2117" i="1"/>
  <c r="A2118" i="1"/>
  <c r="H2117" i="1"/>
  <c r="R2116" i="1"/>
  <c r="S2116" i="1" s="1"/>
  <c r="Y2116" i="1"/>
  <c r="AA2117" i="1"/>
  <c r="AA2118" i="1" s="1"/>
  <c r="X101" i="1"/>
  <c r="B101" i="1" s="1"/>
  <c r="L103" i="1"/>
  <c r="N102" i="1"/>
  <c r="N103" i="1" s="1"/>
  <c r="N104" i="1" s="1"/>
  <c r="N105" i="1" s="1"/>
  <c r="N106" i="1" s="1"/>
  <c r="D104" i="1"/>
  <c r="L104" i="1" s="1"/>
  <c r="B100" i="1"/>
  <c r="AJ150" i="1"/>
  <c r="Y101" i="1"/>
  <c r="AH151" i="1"/>
  <c r="AE151" i="1" s="1"/>
  <c r="AG151" i="1"/>
  <c r="F105" i="1"/>
  <c r="U105" i="1"/>
  <c r="W105" i="1" s="1"/>
  <c r="I107" i="1"/>
  <c r="J106" i="1"/>
  <c r="K106" i="1" s="1"/>
  <c r="E106" i="1" s="1"/>
  <c r="Z2118" i="1" l="1"/>
  <c r="R2117" i="1"/>
  <c r="S2117" i="1" s="1"/>
  <c r="Y2117" i="1"/>
  <c r="Q2118" i="1"/>
  <c r="A2119" i="1"/>
  <c r="H2118" i="1"/>
  <c r="Z2119" i="1"/>
  <c r="AJ151" i="1"/>
  <c r="O102" i="1"/>
  <c r="P102" i="1" s="1"/>
  <c r="D105" i="1"/>
  <c r="G105" i="1" s="1"/>
  <c r="G104" i="1"/>
  <c r="F106" i="1"/>
  <c r="AH152" i="1"/>
  <c r="AE152" i="1" s="1"/>
  <c r="AG152" i="1"/>
  <c r="O104" i="1"/>
  <c r="J107" i="1"/>
  <c r="K107" i="1" s="1"/>
  <c r="E107" i="1" s="1"/>
  <c r="N107" i="1"/>
  <c r="I108" i="1"/>
  <c r="O103" i="1"/>
  <c r="U106" i="1"/>
  <c r="W106" i="1" s="1"/>
  <c r="Q2119" i="1" l="1"/>
  <c r="H2119" i="1"/>
  <c r="A2120" i="1"/>
  <c r="R2118" i="1"/>
  <c r="S2118" i="1" s="1"/>
  <c r="Y2118" i="1"/>
  <c r="AA2119" i="1"/>
  <c r="AJ152" i="1"/>
  <c r="D106" i="1"/>
  <c r="L106" i="1" s="1"/>
  <c r="O106" i="1" s="1"/>
  <c r="X102" i="1"/>
  <c r="B102" i="1" s="1"/>
  <c r="P103" i="1"/>
  <c r="L105" i="1"/>
  <c r="O105" i="1" s="1"/>
  <c r="F107" i="1"/>
  <c r="AG153" i="1"/>
  <c r="AH153" i="1"/>
  <c r="AE153" i="1" s="1"/>
  <c r="N108" i="1"/>
  <c r="J108" i="1"/>
  <c r="K108" i="1" s="1"/>
  <c r="E108" i="1" s="1"/>
  <c r="I109" i="1"/>
  <c r="U107" i="1"/>
  <c r="W107" i="1" s="1"/>
  <c r="AA2120" i="1" l="1"/>
  <c r="Q2120" i="1"/>
  <c r="H2120" i="1"/>
  <c r="A2121" i="1"/>
  <c r="R2119" i="1"/>
  <c r="S2119" i="1" s="1"/>
  <c r="Y2119" i="1"/>
  <c r="Z2120" i="1"/>
  <c r="G106" i="1"/>
  <c r="D107" i="1"/>
  <c r="L107" i="1" s="1"/>
  <c r="O107" i="1" s="1"/>
  <c r="P104" i="1"/>
  <c r="X103" i="1"/>
  <c r="B103" i="1" s="1"/>
  <c r="AJ153" i="1"/>
  <c r="AG154" i="1"/>
  <c r="AH154" i="1"/>
  <c r="AE154" i="1" s="1"/>
  <c r="F108" i="1"/>
  <c r="I110" i="1"/>
  <c r="J109" i="1"/>
  <c r="K109" i="1" s="1"/>
  <c r="E109" i="1" s="1"/>
  <c r="N109" i="1"/>
  <c r="U108" i="1"/>
  <c r="W108" i="1" s="1"/>
  <c r="Z2121" i="1" l="1"/>
  <c r="R2120" i="1"/>
  <c r="S2120" i="1" s="1"/>
  <c r="Y2120" i="1"/>
  <c r="Q2121" i="1"/>
  <c r="A2122" i="1"/>
  <c r="H2121" i="1"/>
  <c r="AA2121" i="1"/>
  <c r="D108" i="1"/>
  <c r="L108" i="1" s="1"/>
  <c r="O108" i="1" s="1"/>
  <c r="G107" i="1"/>
  <c r="X104" i="1"/>
  <c r="B104" i="1" s="1"/>
  <c r="P105" i="1"/>
  <c r="AJ154" i="1"/>
  <c r="F109" i="1"/>
  <c r="AG155" i="1"/>
  <c r="AH155" i="1"/>
  <c r="AE155" i="1" s="1"/>
  <c r="I111" i="1"/>
  <c r="J110" i="1"/>
  <c r="K110" i="1" s="1"/>
  <c r="E110" i="1" s="1"/>
  <c r="N110" i="1"/>
  <c r="U109" i="1"/>
  <c r="W109" i="1" s="1"/>
  <c r="AA2122" i="1" l="1"/>
  <c r="Q2122" i="1"/>
  <c r="H2122" i="1"/>
  <c r="A2123" i="1"/>
  <c r="R2121" i="1"/>
  <c r="S2121" i="1" s="1"/>
  <c r="Y2121" i="1"/>
  <c r="Z2122" i="1"/>
  <c r="Z2123" i="1" s="1"/>
  <c r="G108" i="1"/>
  <c r="D109" i="1"/>
  <c r="L109" i="1" s="1"/>
  <c r="O109" i="1" s="1"/>
  <c r="X105" i="1"/>
  <c r="B105" i="1" s="1"/>
  <c r="P106" i="1"/>
  <c r="AH156" i="1"/>
  <c r="AE156" i="1" s="1"/>
  <c r="AG156" i="1"/>
  <c r="AJ155" i="1"/>
  <c r="F110" i="1"/>
  <c r="U110" i="1"/>
  <c r="W110" i="1" s="1"/>
  <c r="I112" i="1"/>
  <c r="N111" i="1"/>
  <c r="J111" i="1"/>
  <c r="K111" i="1" s="1"/>
  <c r="E111" i="1" s="1"/>
  <c r="Q2123" i="1" l="1"/>
  <c r="H2123" i="1"/>
  <c r="A2124" i="1"/>
  <c r="R2122" i="1"/>
  <c r="S2122" i="1" s="1"/>
  <c r="Y2122" i="1"/>
  <c r="AA2123" i="1"/>
  <c r="D110" i="1"/>
  <c r="L110" i="1" s="1"/>
  <c r="O110" i="1" s="1"/>
  <c r="G109" i="1"/>
  <c r="P107" i="1"/>
  <c r="X106" i="1"/>
  <c r="B106" i="1" s="1"/>
  <c r="AJ156" i="1"/>
  <c r="F111" i="1"/>
  <c r="AG157" i="1"/>
  <c r="AH157" i="1"/>
  <c r="AE157" i="1" s="1"/>
  <c r="U111" i="1"/>
  <c r="W111" i="1" s="1"/>
  <c r="J112" i="1"/>
  <c r="K112" i="1" s="1"/>
  <c r="E112" i="1" s="1"/>
  <c r="I113" i="1"/>
  <c r="N112" i="1"/>
  <c r="R2123" i="1" l="1"/>
  <c r="S2123" i="1" s="1"/>
  <c r="Y2123" i="1"/>
  <c r="AA2124" i="1"/>
  <c r="Q2124" i="1"/>
  <c r="A2125" i="1"/>
  <c r="H2124" i="1"/>
  <c r="Z2124" i="1"/>
  <c r="Z2125" i="1" s="1"/>
  <c r="G110" i="1"/>
  <c r="D111" i="1"/>
  <c r="G111" i="1" s="1"/>
  <c r="P108" i="1"/>
  <c r="X107" i="1"/>
  <c r="B107" i="1" s="1"/>
  <c r="AJ157" i="1"/>
  <c r="AG158" i="1"/>
  <c r="AH158" i="1"/>
  <c r="AE158" i="1" s="1"/>
  <c r="F112" i="1"/>
  <c r="J113" i="1"/>
  <c r="K113" i="1" s="1"/>
  <c r="E113" i="1" s="1"/>
  <c r="N113" i="1"/>
  <c r="I114" i="1"/>
  <c r="U112" i="1"/>
  <c r="W112" i="1" s="1"/>
  <c r="R2124" i="1" l="1"/>
  <c r="S2124" i="1" s="1"/>
  <c r="Y2124" i="1"/>
  <c r="Q2125" i="1"/>
  <c r="A2126" i="1"/>
  <c r="H2125" i="1"/>
  <c r="AA2125" i="1"/>
  <c r="D112" i="1"/>
  <c r="G112" i="1" s="1"/>
  <c r="L111" i="1"/>
  <c r="O111" i="1" s="1"/>
  <c r="P109" i="1"/>
  <c r="X108" i="1"/>
  <c r="B108" i="1" s="1"/>
  <c r="AJ158" i="1"/>
  <c r="F113" i="1"/>
  <c r="AH159" i="1"/>
  <c r="AE159" i="1" s="1"/>
  <c r="AG159" i="1"/>
  <c r="U113" i="1"/>
  <c r="W113" i="1" s="1"/>
  <c r="I115" i="1"/>
  <c r="N114" i="1"/>
  <c r="J114" i="1"/>
  <c r="K114" i="1" s="1"/>
  <c r="E114" i="1" s="1"/>
  <c r="AA2126" i="1" l="1"/>
  <c r="Q2126" i="1"/>
  <c r="A2127" i="1"/>
  <c r="H2126" i="1"/>
  <c r="R2125" i="1"/>
  <c r="S2125" i="1" s="1"/>
  <c r="Y2125" i="1"/>
  <c r="Z2126" i="1"/>
  <c r="L112" i="1"/>
  <c r="O112" i="1" s="1"/>
  <c r="D113" i="1"/>
  <c r="L113" i="1" s="1"/>
  <c r="O113" i="1" s="1"/>
  <c r="P110" i="1"/>
  <c r="X109" i="1"/>
  <c r="B109" i="1" s="1"/>
  <c r="AJ159" i="1"/>
  <c r="F114" i="1"/>
  <c r="AG160" i="1"/>
  <c r="AH160" i="1"/>
  <c r="AE160" i="1" s="1"/>
  <c r="I116" i="1"/>
  <c r="J115" i="1"/>
  <c r="K115" i="1" s="1"/>
  <c r="E115" i="1" s="1"/>
  <c r="N115" i="1"/>
  <c r="U114" i="1"/>
  <c r="W114" i="1" s="1"/>
  <c r="R2126" i="1" l="1"/>
  <c r="S2126" i="1" s="1"/>
  <c r="Y2126" i="1"/>
  <c r="Z2127" i="1"/>
  <c r="Q2127" i="1"/>
  <c r="H2127" i="1"/>
  <c r="A2128" i="1"/>
  <c r="AA2127" i="1"/>
  <c r="AA2128" i="1" s="1"/>
  <c r="D114" i="1"/>
  <c r="L114" i="1" s="1"/>
  <c r="O114" i="1" s="1"/>
  <c r="G113" i="1"/>
  <c r="P111" i="1"/>
  <c r="X110" i="1"/>
  <c r="B110" i="1" s="1"/>
  <c r="AJ160" i="1"/>
  <c r="AG161" i="1"/>
  <c r="AH161" i="1"/>
  <c r="AE161" i="1" s="1"/>
  <c r="F115" i="1"/>
  <c r="U115" i="1"/>
  <c r="W115" i="1" s="1"/>
  <c r="I117" i="1"/>
  <c r="N116" i="1"/>
  <c r="J116" i="1"/>
  <c r="K116" i="1" s="1"/>
  <c r="E116" i="1" s="1"/>
  <c r="D115" i="1" l="1"/>
  <c r="L115" i="1" s="1"/>
  <c r="O115" i="1" s="1"/>
  <c r="G114" i="1"/>
  <c r="Q2128" i="1"/>
  <c r="H2128" i="1"/>
  <c r="A2129" i="1"/>
  <c r="R2127" i="1"/>
  <c r="S2127" i="1" s="1"/>
  <c r="Y2127" i="1"/>
  <c r="Z2128" i="1"/>
  <c r="Z2129" i="1" s="1"/>
  <c r="P112" i="1"/>
  <c r="X111" i="1"/>
  <c r="B111" i="1" s="1"/>
  <c r="F116" i="1"/>
  <c r="AH162" i="1"/>
  <c r="AE162" i="1" s="1"/>
  <c r="AG162" i="1"/>
  <c r="AJ161" i="1"/>
  <c r="D116" i="1"/>
  <c r="L116" i="1" s="1"/>
  <c r="O116" i="1" s="1"/>
  <c r="U116" i="1"/>
  <c r="W116" i="1" s="1"/>
  <c r="G115" i="1"/>
  <c r="I118" i="1"/>
  <c r="J117" i="1"/>
  <c r="K117" i="1" s="1"/>
  <c r="E117" i="1" s="1"/>
  <c r="N117" i="1"/>
  <c r="Q2129" i="1" l="1"/>
  <c r="A2130" i="1"/>
  <c r="H2129" i="1"/>
  <c r="R2128" i="1"/>
  <c r="S2128" i="1" s="1"/>
  <c r="Y2128" i="1"/>
  <c r="AA2129" i="1"/>
  <c r="AJ162" i="1"/>
  <c r="X112" i="1"/>
  <c r="B112" i="1" s="1"/>
  <c r="P113" i="1"/>
  <c r="F117" i="1"/>
  <c r="AH163" i="1"/>
  <c r="AE163" i="1" s="1"/>
  <c r="AG163" i="1"/>
  <c r="G116" i="1"/>
  <c r="D117" i="1"/>
  <c r="L117" i="1" s="1"/>
  <c r="O117" i="1" s="1"/>
  <c r="U117" i="1"/>
  <c r="W117" i="1" s="1"/>
  <c r="J118" i="1"/>
  <c r="K118" i="1" s="1"/>
  <c r="E118" i="1" s="1"/>
  <c r="I119" i="1"/>
  <c r="N118" i="1"/>
  <c r="AA2130" i="1" l="1"/>
  <c r="Q2130" i="1"/>
  <c r="A2131" i="1"/>
  <c r="H2130" i="1"/>
  <c r="R2129" i="1"/>
  <c r="S2129" i="1" s="1"/>
  <c r="Y2129" i="1"/>
  <c r="Z2130" i="1"/>
  <c r="P114" i="1"/>
  <c r="X113" i="1"/>
  <c r="B113" i="1" s="1"/>
  <c r="AJ163" i="1"/>
  <c r="AG164" i="1"/>
  <c r="AH164" i="1"/>
  <c r="AE164" i="1" s="1"/>
  <c r="F118" i="1"/>
  <c r="G117" i="1"/>
  <c r="D118" i="1"/>
  <c r="G118" i="1" s="1"/>
  <c r="U118" i="1"/>
  <c r="W118" i="1" s="1"/>
  <c r="J119" i="1"/>
  <c r="K119" i="1" s="1"/>
  <c r="E119" i="1" s="1"/>
  <c r="I120" i="1"/>
  <c r="N119" i="1"/>
  <c r="R2130" i="1" l="1"/>
  <c r="S2130" i="1" s="1"/>
  <c r="Y2130" i="1"/>
  <c r="Z2131" i="1"/>
  <c r="Q2131" i="1"/>
  <c r="H2131" i="1"/>
  <c r="A2132" i="1"/>
  <c r="AA2131" i="1"/>
  <c r="P115" i="1"/>
  <c r="X114" i="1"/>
  <c r="B114" i="1" s="1"/>
  <c r="AJ164" i="1"/>
  <c r="F119" i="1"/>
  <c r="AH165" i="1"/>
  <c r="AE165" i="1" s="1"/>
  <c r="AG165" i="1"/>
  <c r="L118" i="1"/>
  <c r="O118" i="1" s="1"/>
  <c r="D119" i="1"/>
  <c r="L119" i="1" s="1"/>
  <c r="O119" i="1" s="1"/>
  <c r="U119" i="1"/>
  <c r="W119" i="1" s="1"/>
  <c r="J120" i="1"/>
  <c r="K120" i="1" s="1"/>
  <c r="E120" i="1" s="1"/>
  <c r="I121" i="1"/>
  <c r="N120" i="1"/>
  <c r="AA2132" i="1" l="1"/>
  <c r="Q2132" i="1"/>
  <c r="H2132" i="1"/>
  <c r="A2133" i="1"/>
  <c r="R2131" i="1"/>
  <c r="S2131" i="1" s="1"/>
  <c r="Y2131" i="1"/>
  <c r="Z2132" i="1"/>
  <c r="Z2133" i="1" s="1"/>
  <c r="P116" i="1"/>
  <c r="X115" i="1"/>
  <c r="B115" i="1" s="1"/>
  <c r="AJ165" i="1"/>
  <c r="G119" i="1"/>
  <c r="AG166" i="1"/>
  <c r="AH166" i="1"/>
  <c r="AE166" i="1" s="1"/>
  <c r="F120" i="1"/>
  <c r="J121" i="1"/>
  <c r="K121" i="1" s="1"/>
  <c r="E121" i="1" s="1"/>
  <c r="N121" i="1"/>
  <c r="I122" i="1"/>
  <c r="D120" i="1"/>
  <c r="L120" i="1" s="1"/>
  <c r="O120" i="1" s="1"/>
  <c r="U120" i="1"/>
  <c r="W120" i="1" s="1"/>
  <c r="Q2133" i="1" l="1"/>
  <c r="H2133" i="1"/>
  <c r="A2134" i="1"/>
  <c r="R2132" i="1"/>
  <c r="S2132" i="1" s="1"/>
  <c r="Y2132" i="1"/>
  <c r="Z2134" i="1"/>
  <c r="AA2133" i="1"/>
  <c r="AA2134" i="1" s="1"/>
  <c r="P117" i="1"/>
  <c r="X116" i="1"/>
  <c r="B116" i="1" s="1"/>
  <c r="AJ166" i="1"/>
  <c r="F121" i="1"/>
  <c r="AG167" i="1"/>
  <c r="AH167" i="1"/>
  <c r="AE167" i="1" s="1"/>
  <c r="G120" i="1"/>
  <c r="J122" i="1"/>
  <c r="K122" i="1" s="1"/>
  <c r="E122" i="1" s="1"/>
  <c r="I123" i="1"/>
  <c r="N122" i="1"/>
  <c r="D121" i="1"/>
  <c r="G121" i="1" s="1"/>
  <c r="U121" i="1"/>
  <c r="W121" i="1" s="1"/>
  <c r="Q2134" i="1" l="1"/>
  <c r="A2135" i="1"/>
  <c r="H2134" i="1"/>
  <c r="R2133" i="1"/>
  <c r="S2133" i="1" s="1"/>
  <c r="Y2133" i="1"/>
  <c r="P118" i="1"/>
  <c r="X117" i="1"/>
  <c r="B117" i="1" s="1"/>
  <c r="AJ167" i="1"/>
  <c r="AG168" i="1"/>
  <c r="AH168" i="1"/>
  <c r="AE168" i="1" s="1"/>
  <c r="F122" i="1"/>
  <c r="L121" i="1"/>
  <c r="O121" i="1" s="1"/>
  <c r="J123" i="1"/>
  <c r="K123" i="1" s="1"/>
  <c r="E123" i="1" s="1"/>
  <c r="I124" i="1"/>
  <c r="N123" i="1"/>
  <c r="D122" i="1"/>
  <c r="L122" i="1" s="1"/>
  <c r="O122" i="1" s="1"/>
  <c r="U122" i="1"/>
  <c r="W122" i="1" s="1"/>
  <c r="Q2135" i="1" l="1"/>
  <c r="A2136" i="1"/>
  <c r="H2135" i="1"/>
  <c r="R2134" i="1"/>
  <c r="S2134" i="1" s="1"/>
  <c r="Y2134" i="1"/>
  <c r="AA2135" i="1"/>
  <c r="AA2136" i="1" s="1"/>
  <c r="Z2135" i="1"/>
  <c r="Z2136" i="1" s="1"/>
  <c r="P119" i="1"/>
  <c r="X118" i="1"/>
  <c r="B118" i="1" s="1"/>
  <c r="AJ168" i="1"/>
  <c r="F123" i="1"/>
  <c r="AH169" i="1"/>
  <c r="AE169" i="1" s="1"/>
  <c r="AG169" i="1"/>
  <c r="G122" i="1"/>
  <c r="D123" i="1"/>
  <c r="L123" i="1" s="1"/>
  <c r="O123" i="1" s="1"/>
  <c r="U123" i="1"/>
  <c r="W123" i="1" s="1"/>
  <c r="J124" i="1"/>
  <c r="K124" i="1" s="1"/>
  <c r="E124" i="1" s="1"/>
  <c r="I125" i="1"/>
  <c r="N124" i="1"/>
  <c r="Q2136" i="1" l="1"/>
  <c r="A2137" i="1"/>
  <c r="H2136" i="1"/>
  <c r="R2135" i="1"/>
  <c r="S2135" i="1" s="1"/>
  <c r="Y2135" i="1"/>
  <c r="P120" i="1"/>
  <c r="X119" i="1"/>
  <c r="B119" i="1" s="1"/>
  <c r="AJ169" i="1"/>
  <c r="AG170" i="1"/>
  <c r="AH170" i="1"/>
  <c r="AE170" i="1" s="1"/>
  <c r="F124" i="1"/>
  <c r="G123" i="1"/>
  <c r="D124" i="1"/>
  <c r="L124" i="1" s="1"/>
  <c r="O124" i="1" s="1"/>
  <c r="U124" i="1"/>
  <c r="W124" i="1" s="1"/>
  <c r="N125" i="1"/>
  <c r="J125" i="1"/>
  <c r="K125" i="1" s="1"/>
  <c r="E125" i="1" s="1"/>
  <c r="I126" i="1"/>
  <c r="Q2137" i="1" l="1"/>
  <c r="H2137" i="1"/>
  <c r="A2138" i="1"/>
  <c r="R2136" i="1"/>
  <c r="S2136" i="1" s="1"/>
  <c r="Y2136" i="1"/>
  <c r="AA2137" i="1"/>
  <c r="AA2138" i="1" s="1"/>
  <c r="Z2137" i="1"/>
  <c r="Z2138" i="1" s="1"/>
  <c r="P121" i="1"/>
  <c r="X120" i="1"/>
  <c r="B120" i="1" s="1"/>
  <c r="AJ170" i="1"/>
  <c r="F125" i="1"/>
  <c r="AG171" i="1"/>
  <c r="AH171" i="1"/>
  <c r="AE171" i="1" s="1"/>
  <c r="G124" i="1"/>
  <c r="D125" i="1"/>
  <c r="L125" i="1" s="1"/>
  <c r="O125" i="1" s="1"/>
  <c r="U125" i="1"/>
  <c r="W125" i="1" s="1"/>
  <c r="N126" i="1"/>
  <c r="J126" i="1"/>
  <c r="K126" i="1" s="1"/>
  <c r="E126" i="1" s="1"/>
  <c r="I127" i="1"/>
  <c r="Q2138" i="1" l="1"/>
  <c r="A2139" i="1"/>
  <c r="H2138" i="1"/>
  <c r="R2137" i="1"/>
  <c r="S2137" i="1" s="1"/>
  <c r="Y2137" i="1"/>
  <c r="P122" i="1"/>
  <c r="X121" i="1"/>
  <c r="B121" i="1" s="1"/>
  <c r="AJ171" i="1"/>
  <c r="F126" i="1"/>
  <c r="D126" i="1"/>
  <c r="L126" i="1" s="1"/>
  <c r="O126" i="1" s="1"/>
  <c r="U126" i="1"/>
  <c r="W126" i="1" s="1"/>
  <c r="G125" i="1"/>
  <c r="I128" i="1"/>
  <c r="J127" i="1"/>
  <c r="K127" i="1" s="1"/>
  <c r="E127" i="1" s="1"/>
  <c r="N127" i="1"/>
  <c r="Q2139" i="1" l="1"/>
  <c r="A2140" i="1"/>
  <c r="H2139" i="1"/>
  <c r="R2138" i="1"/>
  <c r="S2138" i="1" s="1"/>
  <c r="Y2138" i="1"/>
  <c r="Z2139" i="1"/>
  <c r="Z2140" i="1" s="1"/>
  <c r="AA2139" i="1"/>
  <c r="AA2140" i="1" s="1"/>
  <c r="P123" i="1"/>
  <c r="X122" i="1"/>
  <c r="B122" i="1" s="1"/>
  <c r="F127" i="1"/>
  <c r="I129" i="1"/>
  <c r="J128" i="1"/>
  <c r="K128" i="1" s="1"/>
  <c r="E128" i="1" s="1"/>
  <c r="N128" i="1"/>
  <c r="D127" i="1"/>
  <c r="G127" i="1" s="1"/>
  <c r="U127" i="1"/>
  <c r="W127" i="1" s="1"/>
  <c r="G126" i="1"/>
  <c r="Q2140" i="1" l="1"/>
  <c r="A2141" i="1"/>
  <c r="H2140" i="1"/>
  <c r="R2139" i="1"/>
  <c r="S2139" i="1" s="1"/>
  <c r="Y2139" i="1"/>
  <c r="P124" i="1"/>
  <c r="X123" i="1"/>
  <c r="B123" i="1" s="1"/>
  <c r="F128" i="1"/>
  <c r="L127" i="1"/>
  <c r="O127" i="1" s="1"/>
  <c r="D128" i="1"/>
  <c r="L128" i="1" s="1"/>
  <c r="O128" i="1" s="1"/>
  <c r="U128" i="1"/>
  <c r="W128" i="1" s="1"/>
  <c r="J129" i="1"/>
  <c r="K129" i="1" s="1"/>
  <c r="E129" i="1" s="1"/>
  <c r="I130" i="1"/>
  <c r="N129" i="1"/>
  <c r="Q2141" i="1" l="1"/>
  <c r="R2141" i="1" s="1"/>
  <c r="S2141" i="1" s="1"/>
  <c r="A2142" i="1"/>
  <c r="H2141" i="1"/>
  <c r="Z2141" i="1"/>
  <c r="Z2142" i="1" s="1"/>
  <c r="AA2141" i="1"/>
  <c r="AA2142" i="1" s="1"/>
  <c r="R2140" i="1"/>
  <c r="U2141" i="1"/>
  <c r="W2141" i="1" s="1"/>
  <c r="P125" i="1"/>
  <c r="X124" i="1"/>
  <c r="B124" i="1" s="1"/>
  <c r="F129" i="1"/>
  <c r="G128" i="1"/>
  <c r="J130" i="1"/>
  <c r="K130" i="1" s="1"/>
  <c r="E130" i="1" s="1"/>
  <c r="I131" i="1"/>
  <c r="N130" i="1"/>
  <c r="D129" i="1"/>
  <c r="L129" i="1" s="1"/>
  <c r="O129" i="1" s="1"/>
  <c r="U129" i="1"/>
  <c r="W129" i="1" s="1"/>
  <c r="Q2142" i="1" l="1"/>
  <c r="R2142" i="1" s="1"/>
  <c r="S2142" i="1" s="1"/>
  <c r="H2142" i="1"/>
  <c r="A2143" i="1"/>
  <c r="P126" i="1"/>
  <c r="X125" i="1"/>
  <c r="B125" i="1" s="1"/>
  <c r="F130" i="1"/>
  <c r="J131" i="1"/>
  <c r="K131" i="1" s="1"/>
  <c r="E131" i="1" s="1"/>
  <c r="I132" i="1"/>
  <c r="D130" i="1"/>
  <c r="L130" i="1" s="1"/>
  <c r="O130" i="1" s="1"/>
  <c r="U130" i="1"/>
  <c r="W130" i="1" s="1"/>
  <c r="G129" i="1"/>
  <c r="U132" i="1"/>
  <c r="W132" i="1" s="1"/>
  <c r="N131" i="1"/>
  <c r="Q2143" i="1" l="1"/>
  <c r="A2144" i="1"/>
  <c r="H2143" i="1"/>
  <c r="Z2143" i="1"/>
  <c r="Z2144" i="1" s="1"/>
  <c r="AA2143" i="1"/>
  <c r="AA2144" i="1" s="1"/>
  <c r="P127" i="1"/>
  <c r="X126" i="1"/>
  <c r="B126" i="1" s="1"/>
  <c r="F131" i="1"/>
  <c r="G130" i="1"/>
  <c r="D131" i="1"/>
  <c r="L131" i="1" s="1"/>
  <c r="N132" i="1" s="1"/>
  <c r="U131" i="1"/>
  <c r="W131" i="1" s="1"/>
  <c r="I133" i="1"/>
  <c r="J132" i="1"/>
  <c r="K132" i="1" s="1"/>
  <c r="Y130" i="1"/>
  <c r="Q2144" i="1" l="1"/>
  <c r="Z2145" i="1" s="1"/>
  <c r="H2144" i="1"/>
  <c r="A2145" i="1"/>
  <c r="R2143" i="1"/>
  <c r="S2143" i="1" s="1"/>
  <c r="Y2143" i="1"/>
  <c r="G131" i="1"/>
  <c r="P128" i="1"/>
  <c r="X127" i="1"/>
  <c r="B127" i="1" s="1"/>
  <c r="N133" i="1"/>
  <c r="F132" i="1"/>
  <c r="E132" i="1"/>
  <c r="D132" i="1" s="1"/>
  <c r="L132" i="1" s="1"/>
  <c r="O132" i="1" s="1"/>
  <c r="O131" i="1"/>
  <c r="J133" i="1"/>
  <c r="K133" i="1" s="1"/>
  <c r="I134" i="1"/>
  <c r="Q2145" i="1" l="1"/>
  <c r="A2146" i="1"/>
  <c r="H2145" i="1"/>
  <c r="R2144" i="1"/>
  <c r="S2144" i="1" s="1"/>
  <c r="Y2144" i="1"/>
  <c r="AA2145" i="1"/>
  <c r="AA2146" i="1" s="1"/>
  <c r="P129" i="1"/>
  <c r="X128" i="1"/>
  <c r="B128" i="1" s="1"/>
  <c r="Y132" i="1"/>
  <c r="F133" i="1"/>
  <c r="E133" i="1"/>
  <c r="I135" i="1"/>
  <c r="N134" i="1"/>
  <c r="J134" i="1"/>
  <c r="K134" i="1" s="1"/>
  <c r="U133" i="1"/>
  <c r="W133" i="1" s="1"/>
  <c r="G132" i="1"/>
  <c r="Q2146" i="1" l="1"/>
  <c r="A2147" i="1"/>
  <c r="H2146" i="1"/>
  <c r="R2145" i="1"/>
  <c r="S2145" i="1" s="1"/>
  <c r="Y2145" i="1"/>
  <c r="Z2146" i="1"/>
  <c r="Z2147" i="1" s="1"/>
  <c r="P130" i="1"/>
  <c r="X129" i="1"/>
  <c r="B129" i="1" s="1"/>
  <c r="E134" i="1"/>
  <c r="F134" i="1"/>
  <c r="D133" i="1"/>
  <c r="G133" i="1" s="1"/>
  <c r="U134" i="1"/>
  <c r="W134" i="1" s="1"/>
  <c r="J135" i="1"/>
  <c r="K135" i="1" s="1"/>
  <c r="I136" i="1"/>
  <c r="N135" i="1"/>
  <c r="Q2147" i="1" l="1"/>
  <c r="H2147" i="1"/>
  <c r="A2148" i="1"/>
  <c r="Z2148" i="1"/>
  <c r="R2146" i="1"/>
  <c r="S2146" i="1" s="1"/>
  <c r="Y2146" i="1"/>
  <c r="AA2147" i="1"/>
  <c r="AA2148" i="1" s="1"/>
  <c r="S130" i="1"/>
  <c r="X130" i="1"/>
  <c r="B130" i="1" s="1"/>
  <c r="D134" i="1"/>
  <c r="L134" i="1" s="1"/>
  <c r="O134" i="1" s="1"/>
  <c r="F135" i="1"/>
  <c r="E135" i="1"/>
  <c r="I137" i="1"/>
  <c r="J136" i="1"/>
  <c r="K136" i="1" s="1"/>
  <c r="N136" i="1"/>
  <c r="U135" i="1"/>
  <c r="W135" i="1" s="1"/>
  <c r="L133" i="1"/>
  <c r="O133" i="1" s="1"/>
  <c r="Q2148" i="1" l="1"/>
  <c r="H2148" i="1"/>
  <c r="A2149" i="1"/>
  <c r="R2147" i="1"/>
  <c r="S2147" i="1" s="1"/>
  <c r="Y2147" i="1"/>
  <c r="D135" i="1"/>
  <c r="L135" i="1" s="1"/>
  <c r="O135" i="1" s="1"/>
  <c r="C131" i="1"/>
  <c r="P131" i="1" s="1"/>
  <c r="G134" i="1"/>
  <c r="Y133" i="1"/>
  <c r="E136" i="1"/>
  <c r="F136" i="1"/>
  <c r="U136" i="1"/>
  <c r="W136" i="1" s="1"/>
  <c r="N137" i="1"/>
  <c r="I138" i="1"/>
  <c r="J137" i="1"/>
  <c r="K137" i="1" s="1"/>
  <c r="Q2149" i="1" l="1"/>
  <c r="A2150" i="1"/>
  <c r="H2149" i="1"/>
  <c r="R2148" i="1"/>
  <c r="S2148" i="1" s="1"/>
  <c r="Y2148" i="1"/>
  <c r="Z2149" i="1"/>
  <c r="Z2150" i="1" s="1"/>
  <c r="AA2149" i="1"/>
  <c r="AA2150" i="1" s="1"/>
  <c r="G135" i="1"/>
  <c r="D136" i="1"/>
  <c r="L136" i="1" s="1"/>
  <c r="O136" i="1" s="1"/>
  <c r="C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X131" i="1"/>
  <c r="F137" i="1"/>
  <c r="E137" i="1"/>
  <c r="U137" i="1"/>
  <c r="W137" i="1" s="1"/>
  <c r="I139" i="1"/>
  <c r="J138" i="1"/>
  <c r="K138" i="1" s="1"/>
  <c r="N138" i="1"/>
  <c r="Q2150" i="1" l="1"/>
  <c r="Z2151" i="1" s="1"/>
  <c r="A2151" i="1"/>
  <c r="H2150" i="1"/>
  <c r="R2149" i="1"/>
  <c r="S2149" i="1" s="1"/>
  <c r="Y2149" i="1"/>
  <c r="G136" i="1"/>
  <c r="D137" i="1"/>
  <c r="L137" i="1" s="1"/>
  <c r="O137" i="1" s="1"/>
  <c r="P132" i="1"/>
  <c r="X132" i="1" s="1"/>
  <c r="B132" i="1" s="1"/>
  <c r="Y131" i="1"/>
  <c r="B131" i="1"/>
  <c r="P133" i="1"/>
  <c r="E138" i="1"/>
  <c r="F138" i="1"/>
  <c r="U138" i="1"/>
  <c r="W138" i="1" s="1"/>
  <c r="I140" i="1"/>
  <c r="J139" i="1"/>
  <c r="K139" i="1" s="1"/>
  <c r="N139" i="1"/>
  <c r="Q2151" i="1" l="1"/>
  <c r="A2152" i="1"/>
  <c r="H2151" i="1"/>
  <c r="R2150" i="1"/>
  <c r="S2150" i="1" s="1"/>
  <c r="Y2150" i="1"/>
  <c r="AA2151" i="1"/>
  <c r="AA2152" i="1" s="1"/>
  <c r="G137" i="1"/>
  <c r="D138" i="1"/>
  <c r="L138" i="1" s="1"/>
  <c r="O138" i="1" s="1"/>
  <c r="P134" i="1"/>
  <c r="X133" i="1"/>
  <c r="B133" i="1" s="1"/>
  <c r="F139" i="1"/>
  <c r="E139" i="1"/>
  <c r="U139" i="1"/>
  <c r="W139" i="1" s="1"/>
  <c r="I141" i="1"/>
  <c r="J140" i="1"/>
  <c r="K140" i="1" s="1"/>
  <c r="N140" i="1"/>
  <c r="R2151" i="1" l="1"/>
  <c r="S2151" i="1" s="1"/>
  <c r="Y2151" i="1"/>
  <c r="Q2152" i="1"/>
  <c r="A2153" i="1"/>
  <c r="H2152" i="1"/>
  <c r="Z2152" i="1"/>
  <c r="Z2153" i="1" s="1"/>
  <c r="G138" i="1"/>
  <c r="D139" i="1"/>
  <c r="L139" i="1" s="1"/>
  <c r="O139" i="1" s="1"/>
  <c r="X134" i="1"/>
  <c r="B134" i="1" s="1"/>
  <c r="P135" i="1"/>
  <c r="E140" i="1"/>
  <c r="F140" i="1"/>
  <c r="U140" i="1"/>
  <c r="W140" i="1" s="1"/>
  <c r="J141" i="1"/>
  <c r="K141" i="1" s="1"/>
  <c r="I142" i="1"/>
  <c r="N141" i="1"/>
  <c r="Q2153" i="1" l="1"/>
  <c r="H2153" i="1"/>
  <c r="A2154" i="1"/>
  <c r="R2152" i="1"/>
  <c r="S2152" i="1" s="1"/>
  <c r="Y2152" i="1"/>
  <c r="AA2153" i="1"/>
  <c r="D140" i="1"/>
  <c r="G140" i="1" s="1"/>
  <c r="G139" i="1"/>
  <c r="P136" i="1"/>
  <c r="X135" i="1"/>
  <c r="B135" i="1" s="1"/>
  <c r="F141" i="1"/>
  <c r="E141" i="1"/>
  <c r="J142" i="1"/>
  <c r="K142" i="1" s="1"/>
  <c r="I143" i="1"/>
  <c r="N142" i="1"/>
  <c r="U141" i="1"/>
  <c r="W141" i="1" s="1"/>
  <c r="R2153" i="1" l="1"/>
  <c r="S2153" i="1" s="1"/>
  <c r="Y2153" i="1"/>
  <c r="Z2154" i="1"/>
  <c r="AA2154" i="1"/>
  <c r="Q2154" i="1"/>
  <c r="A2155" i="1"/>
  <c r="H2154" i="1"/>
  <c r="D141" i="1"/>
  <c r="L141" i="1" s="1"/>
  <c r="O141" i="1" s="1"/>
  <c r="L140" i="1"/>
  <c r="O140" i="1" s="1"/>
  <c r="P137" i="1"/>
  <c r="X136" i="1"/>
  <c r="B136" i="1" s="1"/>
  <c r="E142" i="1"/>
  <c r="F142" i="1"/>
  <c r="I144" i="1"/>
  <c r="J143" i="1"/>
  <c r="K143" i="1" s="1"/>
  <c r="N143" i="1"/>
  <c r="U142" i="1"/>
  <c r="W142" i="1" s="1"/>
  <c r="AA2155" i="1" l="1"/>
  <c r="Z2155" i="1"/>
  <c r="Q2155" i="1"/>
  <c r="Z2156" i="1" s="1"/>
  <c r="H2155" i="1"/>
  <c r="A2156" i="1"/>
  <c r="R2154" i="1"/>
  <c r="S2154" i="1" s="1"/>
  <c r="Y2154" i="1"/>
  <c r="G141" i="1"/>
  <c r="D142" i="1"/>
  <c r="L142" i="1" s="1"/>
  <c r="O142" i="1" s="1"/>
  <c r="P138" i="1"/>
  <c r="X137" i="1"/>
  <c r="B137" i="1" s="1"/>
  <c r="F143" i="1"/>
  <c r="E143" i="1"/>
  <c r="U143" i="1"/>
  <c r="W143" i="1" s="1"/>
  <c r="J144" i="1"/>
  <c r="K144" i="1" s="1"/>
  <c r="I145" i="1"/>
  <c r="N144" i="1"/>
  <c r="AA2156" i="1" l="1"/>
  <c r="Q2156" i="1"/>
  <c r="H2156" i="1"/>
  <c r="A2157" i="1"/>
  <c r="R2155" i="1"/>
  <c r="S2155" i="1" s="1"/>
  <c r="Y2155" i="1"/>
  <c r="D143" i="1"/>
  <c r="L143" i="1" s="1"/>
  <c r="O143" i="1" s="1"/>
  <c r="G142" i="1"/>
  <c r="P139" i="1"/>
  <c r="X138" i="1"/>
  <c r="B138" i="1" s="1"/>
  <c r="E144" i="1"/>
  <c r="F144" i="1"/>
  <c r="U144" i="1"/>
  <c r="W144" i="1" s="1"/>
  <c r="J145" i="1"/>
  <c r="K145" i="1" s="1"/>
  <c r="I146" i="1"/>
  <c r="N145" i="1"/>
  <c r="Q2157" i="1" l="1"/>
  <c r="A2158" i="1"/>
  <c r="H2157" i="1"/>
  <c r="R2156" i="1"/>
  <c r="S2156" i="1" s="1"/>
  <c r="Y2156" i="1"/>
  <c r="Z2157" i="1"/>
  <c r="AA2157" i="1"/>
  <c r="G143" i="1"/>
  <c r="D144" i="1"/>
  <c r="L144" i="1" s="1"/>
  <c r="O144" i="1" s="1"/>
  <c r="P140" i="1"/>
  <c r="X139" i="1"/>
  <c r="B139" i="1" s="1"/>
  <c r="F145" i="1"/>
  <c r="E145" i="1"/>
  <c r="I147" i="1"/>
  <c r="J146" i="1"/>
  <c r="K146" i="1" s="1"/>
  <c r="N146" i="1"/>
  <c r="U145" i="1"/>
  <c r="W145" i="1" s="1"/>
  <c r="R2157" i="1" l="1"/>
  <c r="S2157" i="1" s="1"/>
  <c r="Y2157" i="1"/>
  <c r="Z2158" i="1"/>
  <c r="AA2158" i="1"/>
  <c r="Q2158" i="1"/>
  <c r="A2159" i="1"/>
  <c r="H2158" i="1"/>
  <c r="G144" i="1"/>
  <c r="P141" i="1"/>
  <c r="X140" i="1"/>
  <c r="B140" i="1" s="1"/>
  <c r="E146" i="1"/>
  <c r="D145" i="1"/>
  <c r="G145" i="1" s="1"/>
  <c r="F146" i="1"/>
  <c r="J147" i="1"/>
  <c r="K147" i="1" s="1"/>
  <c r="N147" i="1"/>
  <c r="I148" i="1"/>
  <c r="U146" i="1"/>
  <c r="W146" i="1" s="1"/>
  <c r="R2158" i="1" l="1"/>
  <c r="S2158" i="1" s="1"/>
  <c r="Y2158" i="1"/>
  <c r="Q2159" i="1"/>
  <c r="A2160" i="1"/>
  <c r="H2159" i="1"/>
  <c r="AA2159" i="1"/>
  <c r="AA2160" i="1" s="1"/>
  <c r="Z2159" i="1"/>
  <c r="Z2160" i="1" s="1"/>
  <c r="P142" i="1"/>
  <c r="X141" i="1"/>
  <c r="B141" i="1" s="1"/>
  <c r="L145" i="1"/>
  <c r="O145" i="1" s="1"/>
  <c r="F147" i="1"/>
  <c r="D146" i="1"/>
  <c r="L146" i="1" s="1"/>
  <c r="O146" i="1" s="1"/>
  <c r="E147" i="1"/>
  <c r="J148" i="1"/>
  <c r="K148" i="1" s="1"/>
  <c r="I149" i="1"/>
  <c r="N148" i="1"/>
  <c r="U147" i="1"/>
  <c r="W147" i="1" s="1"/>
  <c r="Q2160" i="1" l="1"/>
  <c r="H2160" i="1"/>
  <c r="A2161" i="1"/>
  <c r="R2159" i="1"/>
  <c r="S2159" i="1" s="1"/>
  <c r="Y2159" i="1"/>
  <c r="P143" i="1"/>
  <c r="X142" i="1"/>
  <c r="B142" i="1" s="1"/>
  <c r="G146" i="1"/>
  <c r="E148" i="1"/>
  <c r="D147" i="1"/>
  <c r="L147" i="1" s="1"/>
  <c r="O147" i="1" s="1"/>
  <c r="F148" i="1"/>
  <c r="U148" i="1"/>
  <c r="W148" i="1" s="1"/>
  <c r="I150" i="1"/>
  <c r="J149" i="1"/>
  <c r="K149" i="1" s="1"/>
  <c r="N149" i="1"/>
  <c r="Q2161" i="1" l="1"/>
  <c r="A2162" i="1"/>
  <c r="H2161" i="1"/>
  <c r="R2160" i="1"/>
  <c r="S2160" i="1" s="1"/>
  <c r="Y2160" i="1"/>
  <c r="AA2161" i="1"/>
  <c r="Z2161" i="1"/>
  <c r="Z2162" i="1" s="1"/>
  <c r="P144" i="1"/>
  <c r="X143" i="1"/>
  <c r="B143" i="1" s="1"/>
  <c r="D148" i="1"/>
  <c r="L148" i="1" s="1"/>
  <c r="O148" i="1" s="1"/>
  <c r="G147" i="1"/>
  <c r="F149" i="1"/>
  <c r="E149" i="1"/>
  <c r="U149" i="1"/>
  <c r="W149" i="1" s="1"/>
  <c r="I151" i="1"/>
  <c r="N150" i="1"/>
  <c r="J150" i="1"/>
  <c r="K150" i="1" s="1"/>
  <c r="AA2162" i="1" l="1"/>
  <c r="Q2162" i="1"/>
  <c r="A2163" i="1"/>
  <c r="H2162" i="1"/>
  <c r="R2161" i="1"/>
  <c r="S2161" i="1" s="1"/>
  <c r="Y2161" i="1"/>
  <c r="D149" i="1"/>
  <c r="L149" i="1" s="1"/>
  <c r="O149" i="1" s="1"/>
  <c r="G148" i="1"/>
  <c r="P145" i="1"/>
  <c r="X144" i="1"/>
  <c r="B144" i="1" s="1"/>
  <c r="E150" i="1"/>
  <c r="F150" i="1"/>
  <c r="J151" i="1"/>
  <c r="K151" i="1" s="1"/>
  <c r="N151" i="1"/>
  <c r="I152" i="1"/>
  <c r="U150" i="1"/>
  <c r="W150" i="1" s="1"/>
  <c r="Q2163" i="1" l="1"/>
  <c r="H2163" i="1"/>
  <c r="A2164" i="1"/>
  <c r="R2162" i="1"/>
  <c r="S2162" i="1" s="1"/>
  <c r="Y2162" i="1"/>
  <c r="AA2163" i="1"/>
  <c r="AA2164" i="1" s="1"/>
  <c r="Z2163" i="1"/>
  <c r="Z2164" i="1" s="1"/>
  <c r="G149" i="1"/>
  <c r="D150" i="1"/>
  <c r="L150" i="1" s="1"/>
  <c r="O150" i="1" s="1"/>
  <c r="P146" i="1"/>
  <c r="X145" i="1"/>
  <c r="B145" i="1" s="1"/>
  <c r="F151" i="1"/>
  <c r="E151" i="1"/>
  <c r="J152" i="1"/>
  <c r="K152" i="1" s="1"/>
  <c r="I153" i="1"/>
  <c r="N152" i="1"/>
  <c r="U151" i="1"/>
  <c r="W151" i="1" s="1"/>
  <c r="Q2164" i="1" l="1"/>
  <c r="H2164" i="1"/>
  <c r="A2165" i="1"/>
  <c r="R2163" i="1"/>
  <c r="S2163" i="1" s="1"/>
  <c r="Y2163" i="1"/>
  <c r="G150" i="1"/>
  <c r="X146" i="1"/>
  <c r="B146" i="1" s="1"/>
  <c r="P147" i="1"/>
  <c r="E152" i="1"/>
  <c r="D151" i="1"/>
  <c r="G151" i="1" s="1"/>
  <c r="F152" i="1"/>
  <c r="U152" i="1"/>
  <c r="W152" i="1" s="1"/>
  <c r="I154" i="1"/>
  <c r="N153" i="1"/>
  <c r="J153" i="1"/>
  <c r="K153" i="1" s="1"/>
  <c r="Q2165" i="1" l="1"/>
  <c r="A2166" i="1"/>
  <c r="H2165" i="1"/>
  <c r="R2164" i="1"/>
  <c r="S2164" i="1" s="1"/>
  <c r="Y2164" i="1"/>
  <c r="AA2165" i="1"/>
  <c r="Z2165" i="1"/>
  <c r="L151" i="1"/>
  <c r="O151" i="1" s="1"/>
  <c r="X147" i="1"/>
  <c r="B147" i="1" s="1"/>
  <c r="P148" i="1"/>
  <c r="D152" i="1"/>
  <c r="L152" i="1" s="1"/>
  <c r="O152" i="1" s="1"/>
  <c r="F153" i="1"/>
  <c r="E153" i="1"/>
  <c r="U153" i="1"/>
  <c r="W153" i="1" s="1"/>
  <c r="I155" i="1"/>
  <c r="J154" i="1"/>
  <c r="K154" i="1" s="1"/>
  <c r="N154" i="1"/>
  <c r="Q2166" i="1" l="1"/>
  <c r="A2167" i="1"/>
  <c r="H2166" i="1"/>
  <c r="Z2166" i="1"/>
  <c r="Z2167" i="1" s="1"/>
  <c r="AA2166" i="1"/>
  <c r="R2165" i="1"/>
  <c r="S2165" i="1" s="1"/>
  <c r="Y2165" i="1"/>
  <c r="X148" i="1"/>
  <c r="B148" i="1" s="1"/>
  <c r="P149" i="1"/>
  <c r="G152" i="1"/>
  <c r="E154" i="1"/>
  <c r="D153" i="1"/>
  <c r="L153" i="1" s="1"/>
  <c r="O153" i="1" s="1"/>
  <c r="F154" i="1"/>
  <c r="U154" i="1"/>
  <c r="W154" i="1" s="1"/>
  <c r="I156" i="1"/>
  <c r="J155" i="1"/>
  <c r="K155" i="1" s="1"/>
  <c r="N155" i="1"/>
  <c r="AA2167" i="1" l="1"/>
  <c r="Q2167" i="1"/>
  <c r="Z2168" i="1" s="1"/>
  <c r="H2167" i="1"/>
  <c r="A2168" i="1"/>
  <c r="R2166" i="1"/>
  <c r="S2166" i="1" s="1"/>
  <c r="Y2166" i="1"/>
  <c r="P150" i="1"/>
  <c r="X149" i="1"/>
  <c r="B149" i="1" s="1"/>
  <c r="D154" i="1"/>
  <c r="L154" i="1" s="1"/>
  <c r="O154" i="1" s="1"/>
  <c r="G153" i="1"/>
  <c r="F155" i="1"/>
  <c r="E155" i="1"/>
  <c r="U155" i="1"/>
  <c r="W155" i="1" s="1"/>
  <c r="J156" i="1"/>
  <c r="K156" i="1" s="1"/>
  <c r="N156" i="1"/>
  <c r="I157" i="1"/>
  <c r="Q2168" i="1" l="1"/>
  <c r="H2168" i="1"/>
  <c r="A2169" i="1"/>
  <c r="R2167" i="1"/>
  <c r="S2167" i="1" s="1"/>
  <c r="Y2167" i="1"/>
  <c r="AA2168" i="1"/>
  <c r="P151" i="1"/>
  <c r="X150" i="1"/>
  <c r="B150" i="1" s="1"/>
  <c r="D155" i="1"/>
  <c r="L155" i="1" s="1"/>
  <c r="O155" i="1" s="1"/>
  <c r="G154" i="1"/>
  <c r="E156" i="1"/>
  <c r="F156" i="1"/>
  <c r="U156" i="1"/>
  <c r="W156" i="1" s="1"/>
  <c r="I158" i="1"/>
  <c r="J157" i="1"/>
  <c r="K157" i="1" s="1"/>
  <c r="N157" i="1"/>
  <c r="AA2169" i="1" l="1"/>
  <c r="Q2169" i="1"/>
  <c r="A2170" i="1"/>
  <c r="H2169" i="1"/>
  <c r="R2168" i="1"/>
  <c r="S2168" i="1" s="1"/>
  <c r="Y2168" i="1"/>
  <c r="Z2169" i="1"/>
  <c r="G155" i="1"/>
  <c r="D156" i="1"/>
  <c r="G156" i="1" s="1"/>
  <c r="X151" i="1"/>
  <c r="B151" i="1" s="1"/>
  <c r="P152" i="1"/>
  <c r="F157" i="1"/>
  <c r="E157" i="1"/>
  <c r="U157" i="1"/>
  <c r="W157" i="1" s="1"/>
  <c r="N158" i="1"/>
  <c r="I159" i="1"/>
  <c r="J158" i="1"/>
  <c r="K158" i="1" s="1"/>
  <c r="Z2170" i="1" l="1"/>
  <c r="Q2170" i="1"/>
  <c r="A2171" i="1"/>
  <c r="H2170" i="1"/>
  <c r="R2169" i="1"/>
  <c r="S2169" i="1" s="1"/>
  <c r="Y2169" i="1"/>
  <c r="AA2170" i="1"/>
  <c r="L156" i="1"/>
  <c r="O156" i="1" s="1"/>
  <c r="D157" i="1"/>
  <c r="L157" i="1" s="1"/>
  <c r="O157" i="1" s="1"/>
  <c r="P153" i="1"/>
  <c r="X152" i="1"/>
  <c r="B152" i="1" s="1"/>
  <c r="E158" i="1"/>
  <c r="F158" i="1"/>
  <c r="I160" i="1"/>
  <c r="N159" i="1"/>
  <c r="J159" i="1"/>
  <c r="K159" i="1" s="1"/>
  <c r="U158" i="1"/>
  <c r="W158" i="1" s="1"/>
  <c r="Q2171" i="1" l="1"/>
  <c r="R2171" i="1" s="1"/>
  <c r="S2171" i="1" s="1"/>
  <c r="H2171" i="1"/>
  <c r="A2172" i="1"/>
  <c r="AA2171" i="1"/>
  <c r="Z2171" i="1"/>
  <c r="R2170" i="1"/>
  <c r="U2171" i="1"/>
  <c r="W2171" i="1" s="1"/>
  <c r="D158" i="1"/>
  <c r="L158" i="1" s="1"/>
  <c r="O158" i="1" s="1"/>
  <c r="G157" i="1"/>
  <c r="X153" i="1"/>
  <c r="B153" i="1" s="1"/>
  <c r="P154" i="1"/>
  <c r="F159" i="1"/>
  <c r="E159" i="1"/>
  <c r="U159" i="1"/>
  <c r="W159" i="1" s="1"/>
  <c r="I161" i="1"/>
  <c r="J160" i="1"/>
  <c r="K160" i="1" s="1"/>
  <c r="N160" i="1"/>
  <c r="U161" i="1"/>
  <c r="W161" i="1" s="1"/>
  <c r="Z2172" i="1" l="1"/>
  <c r="Z2173" i="1" s="1"/>
  <c r="AA2172" i="1"/>
  <c r="Q2172" i="1"/>
  <c r="R2172" i="1" s="1"/>
  <c r="S2172" i="1" s="1"/>
  <c r="A2173" i="1"/>
  <c r="H2172" i="1"/>
  <c r="D159" i="1"/>
  <c r="G159" i="1" s="1"/>
  <c r="G158" i="1"/>
  <c r="X154" i="1"/>
  <c r="B154" i="1" s="1"/>
  <c r="P155" i="1"/>
  <c r="E160" i="1"/>
  <c r="F160" i="1"/>
  <c r="U160" i="1"/>
  <c r="W160" i="1" s="1"/>
  <c r="J161" i="1"/>
  <c r="K161" i="1" s="1"/>
  <c r="I162" i="1"/>
  <c r="Q2173" i="1" l="1"/>
  <c r="Z2174" i="1" s="1"/>
  <c r="A2174" i="1"/>
  <c r="H2173" i="1"/>
  <c r="AA2173" i="1"/>
  <c r="AA2174" i="1" s="1"/>
  <c r="D160" i="1"/>
  <c r="L160" i="1" s="1"/>
  <c r="O160" i="1" s="1"/>
  <c r="L159" i="1"/>
  <c r="O159" i="1" s="1"/>
  <c r="X155" i="1"/>
  <c r="B155" i="1" s="1"/>
  <c r="P156" i="1"/>
  <c r="N161" i="1"/>
  <c r="N162" i="1" s="1"/>
  <c r="F161" i="1"/>
  <c r="E161" i="1"/>
  <c r="D161" i="1" s="1"/>
  <c r="G161" i="1" s="1"/>
  <c r="I163" i="1"/>
  <c r="J162" i="1"/>
  <c r="K162" i="1" s="1"/>
  <c r="Q2174" i="1" l="1"/>
  <c r="Z2175" i="1" s="1"/>
  <c r="H2174" i="1"/>
  <c r="A2175" i="1"/>
  <c r="R2173" i="1"/>
  <c r="S2173" i="1" s="1"/>
  <c r="Y2173" i="1"/>
  <c r="G160" i="1"/>
  <c r="X156" i="1"/>
  <c r="B156" i="1" s="1"/>
  <c r="P157" i="1"/>
  <c r="E162" i="1"/>
  <c r="D162" i="1" s="1"/>
  <c r="L162" i="1" s="1"/>
  <c r="O162" i="1" s="1"/>
  <c r="F162" i="1"/>
  <c r="L161" i="1"/>
  <c r="O161" i="1" s="1"/>
  <c r="U162" i="1"/>
  <c r="W162" i="1" s="1"/>
  <c r="J163" i="1"/>
  <c r="K163" i="1" s="1"/>
  <c r="I164" i="1"/>
  <c r="N163" i="1"/>
  <c r="Q2175" i="1" l="1"/>
  <c r="H2175" i="1"/>
  <c r="A2176" i="1"/>
  <c r="R2174" i="1"/>
  <c r="S2174" i="1" s="1"/>
  <c r="Y2174" i="1"/>
  <c r="AA2175" i="1"/>
  <c r="P158" i="1"/>
  <c r="X157" i="1"/>
  <c r="B157" i="1" s="1"/>
  <c r="Y161" i="1"/>
  <c r="F163" i="1"/>
  <c r="G162" i="1"/>
  <c r="E163" i="1"/>
  <c r="I165" i="1"/>
  <c r="J164" i="1"/>
  <c r="K164" i="1" s="1"/>
  <c r="U163" i="1"/>
  <c r="W163" i="1" s="1"/>
  <c r="N164" i="1"/>
  <c r="R2175" i="1" l="1"/>
  <c r="S2175" i="1" s="1"/>
  <c r="Y2175" i="1"/>
  <c r="Z2176" i="1"/>
  <c r="AA2176" i="1"/>
  <c r="Q2176" i="1"/>
  <c r="A2177" i="1"/>
  <c r="H2176" i="1"/>
  <c r="P159" i="1"/>
  <c r="X158" i="1"/>
  <c r="B158" i="1" s="1"/>
  <c r="E164" i="1"/>
  <c r="D163" i="1"/>
  <c r="L163" i="1" s="1"/>
  <c r="O163" i="1" s="1"/>
  <c r="F164" i="1"/>
  <c r="N165" i="1"/>
  <c r="U164" i="1"/>
  <c r="W164" i="1" s="1"/>
  <c r="J165" i="1"/>
  <c r="K165" i="1" s="1"/>
  <c r="I166" i="1"/>
  <c r="S163" i="1"/>
  <c r="Y162" i="1"/>
  <c r="Q2177" i="1" l="1"/>
  <c r="H2177" i="1"/>
  <c r="A2178" i="1"/>
  <c r="R2176" i="1"/>
  <c r="S2176" i="1" s="1"/>
  <c r="Y2176" i="1"/>
  <c r="AA2177" i="1"/>
  <c r="Z2177" i="1"/>
  <c r="D164" i="1"/>
  <c r="L164" i="1" s="1"/>
  <c r="O164" i="1" s="1"/>
  <c r="Y163" i="1"/>
  <c r="X159" i="1"/>
  <c r="B159" i="1" s="1"/>
  <c r="P160" i="1"/>
  <c r="G163" i="1"/>
  <c r="F165" i="1"/>
  <c r="E165" i="1"/>
  <c r="I167" i="1"/>
  <c r="J166" i="1"/>
  <c r="K166" i="1" s="1"/>
  <c r="N166" i="1"/>
  <c r="U165" i="1"/>
  <c r="W165" i="1" s="1"/>
  <c r="R2177" i="1" l="1"/>
  <c r="S2177" i="1" s="1"/>
  <c r="Y2177" i="1"/>
  <c r="Z2178" i="1"/>
  <c r="AA2178" i="1"/>
  <c r="Q2178" i="1"/>
  <c r="H2178" i="1"/>
  <c r="A2179" i="1"/>
  <c r="G164" i="1"/>
  <c r="D165" i="1"/>
  <c r="G165" i="1" s="1"/>
  <c r="C161" i="1"/>
  <c r="C162" i="1" s="1"/>
  <c r="X160" i="1"/>
  <c r="E166" i="1"/>
  <c r="F166" i="1"/>
  <c r="U166" i="1"/>
  <c r="W166" i="1" s="1"/>
  <c r="J167" i="1"/>
  <c r="K167" i="1" s="1"/>
  <c r="I168" i="1"/>
  <c r="N167" i="1"/>
  <c r="Q2179" i="1" l="1"/>
  <c r="H2179" i="1"/>
  <c r="A2180" i="1"/>
  <c r="R2178" i="1"/>
  <c r="S2178" i="1" s="1"/>
  <c r="Y2178" i="1"/>
  <c r="AA2179" i="1"/>
  <c r="AA2180" i="1" s="1"/>
  <c r="Z2179" i="1"/>
  <c r="Z2180" i="1" s="1"/>
  <c r="L165" i="1"/>
  <c r="O165" i="1" s="1"/>
  <c r="D166" i="1"/>
  <c r="G166" i="1" s="1"/>
  <c r="B160" i="1"/>
  <c r="P161" i="1"/>
  <c r="Y160" i="1"/>
  <c r="F167" i="1"/>
  <c r="E167" i="1"/>
  <c r="U167" i="1"/>
  <c r="W167" i="1" s="1"/>
  <c r="J168" i="1"/>
  <c r="K168" i="1" s="1"/>
  <c r="I169" i="1"/>
  <c r="N168" i="1"/>
  <c r="Q2180" i="1" l="1"/>
  <c r="AA2181" i="1" s="1"/>
  <c r="H2180" i="1"/>
  <c r="A2181" i="1"/>
  <c r="R2179" i="1"/>
  <c r="S2179" i="1" s="1"/>
  <c r="Y2179" i="1"/>
  <c r="L166" i="1"/>
  <c r="O166" i="1" s="1"/>
  <c r="D167" i="1"/>
  <c r="L167" i="1" s="1"/>
  <c r="O167" i="1" s="1"/>
  <c r="X161" i="1"/>
  <c r="B161" i="1" s="1"/>
  <c r="P162" i="1"/>
  <c r="E168" i="1"/>
  <c r="F168" i="1"/>
  <c r="U168" i="1"/>
  <c r="W168" i="1" s="1"/>
  <c r="I170" i="1"/>
  <c r="J169" i="1"/>
  <c r="K169" i="1" s="1"/>
  <c r="N169" i="1"/>
  <c r="Q2181" i="1" l="1"/>
  <c r="A2182" i="1"/>
  <c r="H2181" i="1"/>
  <c r="R2180" i="1"/>
  <c r="S2180" i="1" s="1"/>
  <c r="Y2180" i="1"/>
  <c r="Z2181" i="1"/>
  <c r="Z2182" i="1" s="1"/>
  <c r="G167" i="1"/>
  <c r="D168" i="1"/>
  <c r="L168" i="1" s="1"/>
  <c r="O168" i="1" s="1"/>
  <c r="S162" i="1"/>
  <c r="X162" i="1"/>
  <c r="B162" i="1" s="1"/>
  <c r="F169" i="1"/>
  <c r="E169" i="1"/>
  <c r="U169" i="1"/>
  <c r="W169" i="1" s="1"/>
  <c r="J170" i="1"/>
  <c r="K170" i="1" s="1"/>
  <c r="I171" i="1"/>
  <c r="N170" i="1"/>
  <c r="Q2182" i="1" l="1"/>
  <c r="A2183" i="1"/>
  <c r="H2182" i="1"/>
  <c r="R2181" i="1"/>
  <c r="S2181" i="1" s="1"/>
  <c r="Y2181" i="1"/>
  <c r="AA2182" i="1"/>
  <c r="AA2183" i="1" s="1"/>
  <c r="G168" i="1"/>
  <c r="D169" i="1"/>
  <c r="L169" i="1" s="1"/>
  <c r="O169" i="1" s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E170" i="1"/>
  <c r="F170" i="1"/>
  <c r="U170" i="1"/>
  <c r="W170" i="1" s="1"/>
  <c r="J171" i="1"/>
  <c r="K171" i="1" s="1"/>
  <c r="N171" i="1"/>
  <c r="I172" i="1"/>
  <c r="Q2183" i="1" l="1"/>
  <c r="A2184" i="1"/>
  <c r="H2183" i="1"/>
  <c r="R2182" i="1"/>
  <c r="S2182" i="1" s="1"/>
  <c r="Y2182" i="1"/>
  <c r="Z2183" i="1"/>
  <c r="Z2184" i="1" s="1"/>
  <c r="G169" i="1"/>
  <c r="D170" i="1"/>
  <c r="L170" i="1" s="1"/>
  <c r="O170" i="1" s="1"/>
  <c r="P164" i="1"/>
  <c r="X164" i="1" s="1"/>
  <c r="B164" i="1" s="1"/>
  <c r="P163" i="1"/>
  <c r="X163" i="1" s="1"/>
  <c r="B163" i="1" s="1"/>
  <c r="P165" i="1"/>
  <c r="F171" i="1"/>
  <c r="E171" i="1"/>
  <c r="J172" i="1"/>
  <c r="K172" i="1" s="1"/>
  <c r="I173" i="1"/>
  <c r="N172" i="1"/>
  <c r="U171" i="1"/>
  <c r="W171" i="1" s="1"/>
  <c r="Q2184" i="1" l="1"/>
  <c r="A2185" i="1"/>
  <c r="H2184" i="1"/>
  <c r="R2183" i="1"/>
  <c r="S2183" i="1" s="1"/>
  <c r="Y2183" i="1"/>
  <c r="AA2184" i="1"/>
  <c r="AA2185" i="1" s="1"/>
  <c r="G170" i="1"/>
  <c r="X165" i="1"/>
  <c r="B165" i="1" s="1"/>
  <c r="P166" i="1"/>
  <c r="E172" i="1"/>
  <c r="D171" i="1"/>
  <c r="L171" i="1" s="1"/>
  <c r="O171" i="1" s="1"/>
  <c r="F172" i="1"/>
  <c r="J173" i="1"/>
  <c r="K173" i="1" s="1"/>
  <c r="I174" i="1"/>
  <c r="N173" i="1"/>
  <c r="U172" i="1"/>
  <c r="W172" i="1" s="1"/>
  <c r="Q2185" i="1" l="1"/>
  <c r="H2185" i="1"/>
  <c r="A2186" i="1"/>
  <c r="R2184" i="1"/>
  <c r="S2184" i="1" s="1"/>
  <c r="Y2184" i="1"/>
  <c r="Z2185" i="1"/>
  <c r="Z2186" i="1" s="1"/>
  <c r="X166" i="1"/>
  <c r="B166" i="1" s="1"/>
  <c r="P167" i="1"/>
  <c r="G171" i="1"/>
  <c r="F173" i="1"/>
  <c r="D172" i="1"/>
  <c r="L172" i="1" s="1"/>
  <c r="O172" i="1" s="1"/>
  <c r="E173" i="1"/>
  <c r="J174" i="1"/>
  <c r="K174" i="1" s="1"/>
  <c r="I175" i="1"/>
  <c r="N174" i="1"/>
  <c r="U173" i="1"/>
  <c r="W173" i="1" s="1"/>
  <c r="Q2186" i="1" l="1"/>
  <c r="A2187" i="1"/>
  <c r="H2186" i="1"/>
  <c r="R2185" i="1"/>
  <c r="S2185" i="1" s="1"/>
  <c r="Y2185" i="1"/>
  <c r="AA2186" i="1"/>
  <c r="AA2187" i="1" s="1"/>
  <c r="P168" i="1"/>
  <c r="X167" i="1"/>
  <c r="B167" i="1" s="1"/>
  <c r="G172" i="1"/>
  <c r="E174" i="1"/>
  <c r="D173" i="1"/>
  <c r="G173" i="1" s="1"/>
  <c r="F174" i="1"/>
  <c r="N175" i="1"/>
  <c r="J175" i="1"/>
  <c r="K175" i="1" s="1"/>
  <c r="I176" i="1"/>
  <c r="U174" i="1"/>
  <c r="W174" i="1" s="1"/>
  <c r="Q2187" i="1" l="1"/>
  <c r="A2188" i="1"/>
  <c r="H2187" i="1"/>
  <c r="R2186" i="1"/>
  <c r="S2186" i="1" s="1"/>
  <c r="Y2186" i="1"/>
  <c r="Z2187" i="1"/>
  <c r="Z2188" i="1" s="1"/>
  <c r="P169" i="1"/>
  <c r="X168" i="1"/>
  <c r="B168" i="1" s="1"/>
  <c r="L173" i="1"/>
  <c r="O173" i="1" s="1"/>
  <c r="F175" i="1"/>
  <c r="D174" i="1"/>
  <c r="L174" i="1" s="1"/>
  <c r="O174" i="1" s="1"/>
  <c r="E175" i="1"/>
  <c r="U175" i="1"/>
  <c r="W175" i="1" s="1"/>
  <c r="J176" i="1"/>
  <c r="K176" i="1" s="1"/>
  <c r="I177" i="1"/>
  <c r="N176" i="1"/>
  <c r="Q2188" i="1" l="1"/>
  <c r="H2188" i="1"/>
  <c r="A2189" i="1"/>
  <c r="R2187" i="1"/>
  <c r="S2187" i="1" s="1"/>
  <c r="Y2187" i="1"/>
  <c r="AA2188" i="1"/>
  <c r="AA2189" i="1" s="1"/>
  <c r="P170" i="1"/>
  <c r="X169" i="1"/>
  <c r="B169" i="1" s="1"/>
  <c r="D175" i="1"/>
  <c r="L175" i="1" s="1"/>
  <c r="O175" i="1" s="1"/>
  <c r="G174" i="1"/>
  <c r="E176" i="1"/>
  <c r="F176" i="1"/>
  <c r="U176" i="1"/>
  <c r="W176" i="1" s="1"/>
  <c r="I178" i="1"/>
  <c r="J177" i="1"/>
  <c r="K177" i="1" s="1"/>
  <c r="N177" i="1"/>
  <c r="Q2189" i="1" l="1"/>
  <c r="H2189" i="1"/>
  <c r="A2190" i="1"/>
  <c r="AA2190" i="1"/>
  <c r="R2188" i="1"/>
  <c r="S2188" i="1" s="1"/>
  <c r="Y2188" i="1"/>
  <c r="Z2189" i="1"/>
  <c r="Z2190" i="1" s="1"/>
  <c r="P171" i="1"/>
  <c r="X170" i="1"/>
  <c r="B170" i="1" s="1"/>
  <c r="D176" i="1"/>
  <c r="L176" i="1" s="1"/>
  <c r="O176" i="1" s="1"/>
  <c r="G175" i="1"/>
  <c r="F177" i="1"/>
  <c r="E177" i="1"/>
  <c r="I179" i="1"/>
  <c r="J178" i="1"/>
  <c r="K178" i="1" s="1"/>
  <c r="N178" i="1"/>
  <c r="U177" i="1"/>
  <c r="W177" i="1" s="1"/>
  <c r="Q2190" i="1" l="1"/>
  <c r="H2190" i="1"/>
  <c r="A2191" i="1"/>
  <c r="R2189" i="1"/>
  <c r="S2189" i="1" s="1"/>
  <c r="Y2189" i="1"/>
  <c r="G176" i="1"/>
  <c r="D177" i="1"/>
  <c r="L177" i="1" s="1"/>
  <c r="O177" i="1" s="1"/>
  <c r="X171" i="1"/>
  <c r="B171" i="1" s="1"/>
  <c r="P172" i="1"/>
  <c r="E178" i="1"/>
  <c r="F178" i="1"/>
  <c r="U178" i="1"/>
  <c r="W178" i="1" s="1"/>
  <c r="N179" i="1"/>
  <c r="I180" i="1"/>
  <c r="J179" i="1"/>
  <c r="K179" i="1" s="1"/>
  <c r="R2190" i="1" l="1"/>
  <c r="S2190" i="1" s="1"/>
  <c r="Y2190" i="1"/>
  <c r="Q2191" i="1"/>
  <c r="H2191" i="1"/>
  <c r="A2192" i="1"/>
  <c r="AA2191" i="1"/>
  <c r="Z2191" i="1"/>
  <c r="G177" i="1"/>
  <c r="D178" i="1"/>
  <c r="L178" i="1" s="1"/>
  <c r="O178" i="1" s="1"/>
  <c r="X172" i="1"/>
  <c r="B172" i="1" s="1"/>
  <c r="P173" i="1"/>
  <c r="F179" i="1"/>
  <c r="E179" i="1"/>
  <c r="U179" i="1"/>
  <c r="W179" i="1" s="1"/>
  <c r="J180" i="1"/>
  <c r="K180" i="1" s="1"/>
  <c r="I181" i="1"/>
  <c r="N180" i="1"/>
  <c r="AA2192" i="1" l="1"/>
  <c r="Q2192" i="1"/>
  <c r="A2193" i="1"/>
  <c r="H2192" i="1"/>
  <c r="Z2192" i="1"/>
  <c r="Z2193" i="1" s="1"/>
  <c r="R2191" i="1"/>
  <c r="S2191" i="1" s="1"/>
  <c r="Y2191" i="1"/>
  <c r="G178" i="1"/>
  <c r="D179" i="1"/>
  <c r="L179" i="1" s="1"/>
  <c r="O179" i="1" s="1"/>
  <c r="P174" i="1"/>
  <c r="X173" i="1"/>
  <c r="B173" i="1" s="1"/>
  <c r="E180" i="1"/>
  <c r="F180" i="1"/>
  <c r="J181" i="1"/>
  <c r="K181" i="1" s="1"/>
  <c r="N181" i="1"/>
  <c r="I182" i="1"/>
  <c r="U180" i="1"/>
  <c r="W180" i="1" s="1"/>
  <c r="AA2193" i="1" l="1"/>
  <c r="Q2193" i="1"/>
  <c r="Z2194" i="1" s="1"/>
  <c r="A2194" i="1"/>
  <c r="H2193" i="1"/>
  <c r="R2192" i="1"/>
  <c r="S2192" i="1" s="1"/>
  <c r="Y2192" i="1"/>
  <c r="AA2194" i="1"/>
  <c r="G179" i="1"/>
  <c r="D180" i="1"/>
  <c r="G180" i="1" s="1"/>
  <c r="X174" i="1"/>
  <c r="B174" i="1" s="1"/>
  <c r="P175" i="1"/>
  <c r="F181" i="1"/>
  <c r="E181" i="1"/>
  <c r="I183" i="1"/>
  <c r="J182" i="1"/>
  <c r="K182" i="1" s="1"/>
  <c r="N182" i="1"/>
  <c r="U181" i="1"/>
  <c r="W181" i="1" s="1"/>
  <c r="Q2194" i="1" l="1"/>
  <c r="A2195" i="1"/>
  <c r="H2194" i="1"/>
  <c r="R2193" i="1"/>
  <c r="S2193" i="1" s="1"/>
  <c r="Y2193" i="1"/>
  <c r="Z2195" i="1"/>
  <c r="D181" i="1"/>
  <c r="L181" i="1" s="1"/>
  <c r="O181" i="1" s="1"/>
  <c r="L180" i="1"/>
  <c r="O180" i="1" s="1"/>
  <c r="X175" i="1"/>
  <c r="B175" i="1" s="1"/>
  <c r="P176" i="1"/>
  <c r="E182" i="1"/>
  <c r="F182" i="1"/>
  <c r="U182" i="1"/>
  <c r="W182" i="1" s="1"/>
  <c r="J183" i="1"/>
  <c r="K183" i="1" s="1"/>
  <c r="I184" i="1"/>
  <c r="N183" i="1"/>
  <c r="Q2195" i="1" l="1"/>
  <c r="H2195" i="1"/>
  <c r="A2196" i="1"/>
  <c r="R2194" i="1"/>
  <c r="S2194" i="1" s="1"/>
  <c r="Y2194" i="1"/>
  <c r="AA2195" i="1"/>
  <c r="AA2196" i="1" s="1"/>
  <c r="D182" i="1"/>
  <c r="G182" i="1" s="1"/>
  <c r="G181" i="1"/>
  <c r="X176" i="1"/>
  <c r="B176" i="1" s="1"/>
  <c r="P177" i="1"/>
  <c r="F183" i="1"/>
  <c r="E183" i="1"/>
  <c r="I185" i="1"/>
  <c r="J184" i="1"/>
  <c r="K184" i="1" s="1"/>
  <c r="N184" i="1"/>
  <c r="U183" i="1"/>
  <c r="W183" i="1" s="1"/>
  <c r="Q2196" i="1" l="1"/>
  <c r="H2196" i="1"/>
  <c r="A2197" i="1"/>
  <c r="R2195" i="1"/>
  <c r="S2195" i="1" s="1"/>
  <c r="Y2195" i="1"/>
  <c r="Z2196" i="1"/>
  <c r="Z2197" i="1" s="1"/>
  <c r="D183" i="1"/>
  <c r="L183" i="1" s="1"/>
  <c r="O183" i="1" s="1"/>
  <c r="L182" i="1"/>
  <c r="O182" i="1" s="1"/>
  <c r="P178" i="1"/>
  <c r="X177" i="1"/>
  <c r="B177" i="1" s="1"/>
  <c r="E184" i="1"/>
  <c r="F184" i="1"/>
  <c r="J185" i="1"/>
  <c r="K185" i="1" s="1"/>
  <c r="I186" i="1"/>
  <c r="N185" i="1"/>
  <c r="U184" i="1"/>
  <c r="W184" i="1" s="1"/>
  <c r="Q2197" i="1" l="1"/>
  <c r="A2198" i="1"/>
  <c r="H2197" i="1"/>
  <c r="Z2198" i="1"/>
  <c r="R2196" i="1"/>
  <c r="S2196" i="1" s="1"/>
  <c r="Y2196" i="1"/>
  <c r="AA2197" i="1"/>
  <c r="AA2198" i="1" s="1"/>
  <c r="G183" i="1"/>
  <c r="D184" i="1"/>
  <c r="G184" i="1" s="1"/>
  <c r="P179" i="1"/>
  <c r="X178" i="1"/>
  <c r="B178" i="1" s="1"/>
  <c r="F185" i="1"/>
  <c r="E185" i="1"/>
  <c r="I187" i="1"/>
  <c r="N186" i="1"/>
  <c r="J186" i="1"/>
  <c r="K186" i="1" s="1"/>
  <c r="U185" i="1"/>
  <c r="W185" i="1" s="1"/>
  <c r="Q2198" i="1" l="1"/>
  <c r="Z2199" i="1" s="1"/>
  <c r="A2199" i="1"/>
  <c r="H2198" i="1"/>
  <c r="R2197" i="1"/>
  <c r="S2197" i="1" s="1"/>
  <c r="Y2197" i="1"/>
  <c r="L184" i="1"/>
  <c r="O184" i="1" s="1"/>
  <c r="D185" i="1"/>
  <c r="L185" i="1" s="1"/>
  <c r="O185" i="1" s="1"/>
  <c r="P180" i="1"/>
  <c r="X179" i="1"/>
  <c r="B179" i="1" s="1"/>
  <c r="E186" i="1"/>
  <c r="F186" i="1"/>
  <c r="U186" i="1"/>
  <c r="W186" i="1" s="1"/>
  <c r="J187" i="1"/>
  <c r="K187" i="1" s="1"/>
  <c r="I188" i="1"/>
  <c r="N187" i="1"/>
  <c r="Q2199" i="1" l="1"/>
  <c r="Z2200" i="1" s="1"/>
  <c r="H2199" i="1"/>
  <c r="A2200" i="1"/>
  <c r="R2198" i="1"/>
  <c r="S2198" i="1" s="1"/>
  <c r="Y2198" i="1"/>
  <c r="AA2199" i="1"/>
  <c r="AA2200" i="1" s="1"/>
  <c r="D186" i="1"/>
  <c r="G186" i="1" s="1"/>
  <c r="G185" i="1"/>
  <c r="P181" i="1"/>
  <c r="X180" i="1"/>
  <c r="B180" i="1" s="1"/>
  <c r="F187" i="1"/>
  <c r="E187" i="1"/>
  <c r="I189" i="1"/>
  <c r="J188" i="1"/>
  <c r="K188" i="1" s="1"/>
  <c r="N188" i="1"/>
  <c r="U187" i="1"/>
  <c r="W187" i="1" s="1"/>
  <c r="Q2200" i="1" l="1"/>
  <c r="Z2201" i="1" s="1"/>
  <c r="H2200" i="1"/>
  <c r="A2201" i="1"/>
  <c r="R2199" i="1"/>
  <c r="S2199" i="1" s="1"/>
  <c r="Y2199" i="1"/>
  <c r="D187" i="1"/>
  <c r="L187" i="1" s="1"/>
  <c r="O187" i="1" s="1"/>
  <c r="L186" i="1"/>
  <c r="O186" i="1" s="1"/>
  <c r="P182" i="1"/>
  <c r="X181" i="1"/>
  <c r="B181" i="1" s="1"/>
  <c r="E188" i="1"/>
  <c r="F188" i="1"/>
  <c r="U188" i="1"/>
  <c r="W188" i="1" s="1"/>
  <c r="J189" i="1"/>
  <c r="K189" i="1" s="1"/>
  <c r="I190" i="1"/>
  <c r="N189" i="1"/>
  <c r="Q2201" i="1" l="1"/>
  <c r="Z2202" i="1" s="1"/>
  <c r="A2202" i="1"/>
  <c r="H2201" i="1"/>
  <c r="R2200" i="1"/>
  <c r="S2200" i="1" s="1"/>
  <c r="Y2200" i="1"/>
  <c r="AA2201" i="1"/>
  <c r="AA2202" i="1" s="1"/>
  <c r="G187" i="1"/>
  <c r="D188" i="1"/>
  <c r="G188" i="1" s="1"/>
  <c r="P183" i="1"/>
  <c r="X182" i="1"/>
  <c r="B182" i="1" s="1"/>
  <c r="F189" i="1"/>
  <c r="E189" i="1"/>
  <c r="N190" i="1"/>
  <c r="J190" i="1"/>
  <c r="K190" i="1" s="1"/>
  <c r="I191" i="1"/>
  <c r="U189" i="1"/>
  <c r="W189" i="1" s="1"/>
  <c r="Q2202" i="1" l="1"/>
  <c r="A2203" i="1"/>
  <c r="H2202" i="1"/>
  <c r="R2201" i="1"/>
  <c r="S2201" i="1" s="1"/>
  <c r="Y2201" i="1"/>
  <c r="D189" i="1"/>
  <c r="L189" i="1" s="1"/>
  <c r="O189" i="1" s="1"/>
  <c r="L188" i="1"/>
  <c r="O188" i="1" s="1"/>
  <c r="P184" i="1"/>
  <c r="X183" i="1"/>
  <c r="B183" i="1" s="1"/>
  <c r="E190" i="1"/>
  <c r="F190" i="1"/>
  <c r="N191" i="1"/>
  <c r="J191" i="1"/>
  <c r="K191" i="1" s="1"/>
  <c r="I192" i="1"/>
  <c r="U190" i="1"/>
  <c r="W190" i="1" s="1"/>
  <c r="Q2203" i="1" l="1"/>
  <c r="H2203" i="1"/>
  <c r="A2204" i="1"/>
  <c r="R2202" i="1"/>
  <c r="S2202" i="1" s="1"/>
  <c r="Y2202" i="1"/>
  <c r="Z2203" i="1"/>
  <c r="AA2203" i="1"/>
  <c r="G189" i="1"/>
  <c r="D190" i="1"/>
  <c r="L190" i="1" s="1"/>
  <c r="O190" i="1" s="1"/>
  <c r="P185" i="1"/>
  <c r="X184" i="1"/>
  <c r="B184" i="1" s="1"/>
  <c r="F191" i="1"/>
  <c r="E191" i="1"/>
  <c r="I193" i="1"/>
  <c r="J192" i="1"/>
  <c r="K192" i="1" s="1"/>
  <c r="U191" i="1"/>
  <c r="W191" i="1" s="1"/>
  <c r="Q2204" i="1" l="1"/>
  <c r="R2204" i="1" s="1"/>
  <c r="S2204" i="1" s="1"/>
  <c r="H2204" i="1"/>
  <c r="A2205" i="1"/>
  <c r="Z2204" i="1"/>
  <c r="AA2204" i="1"/>
  <c r="R2203" i="1"/>
  <c r="U2204" i="1"/>
  <c r="W2204" i="1" s="1"/>
  <c r="G190" i="1"/>
  <c r="D191" i="1"/>
  <c r="L191" i="1" s="1"/>
  <c r="N192" i="1" s="1"/>
  <c r="N193" i="1" s="1"/>
  <c r="P186" i="1"/>
  <c r="X185" i="1"/>
  <c r="B185" i="1" s="1"/>
  <c r="F192" i="1"/>
  <c r="E192" i="1"/>
  <c r="D192" i="1" s="1"/>
  <c r="L192" i="1" s="1"/>
  <c r="I194" i="1"/>
  <c r="J193" i="1"/>
  <c r="K193" i="1" s="1"/>
  <c r="Z2205" i="1" l="1"/>
  <c r="AA2205" i="1"/>
  <c r="Q2205" i="1"/>
  <c r="R2205" i="1" s="1"/>
  <c r="S2205" i="1" s="1"/>
  <c r="A2206" i="1"/>
  <c r="H2205" i="1"/>
  <c r="O192" i="1"/>
  <c r="O191" i="1"/>
  <c r="G191" i="1"/>
  <c r="X186" i="1"/>
  <c r="B186" i="1" s="1"/>
  <c r="P187" i="1"/>
  <c r="F193" i="1"/>
  <c r="E193" i="1"/>
  <c r="D193" i="1" s="1"/>
  <c r="L193" i="1" s="1"/>
  <c r="O193" i="1" s="1"/>
  <c r="G192" i="1"/>
  <c r="U193" i="1"/>
  <c r="W193" i="1" s="1"/>
  <c r="J194" i="1"/>
  <c r="K194" i="1" s="1"/>
  <c r="I195" i="1"/>
  <c r="N194" i="1"/>
  <c r="Q2206" i="1" l="1"/>
  <c r="H2206" i="1"/>
  <c r="A2207" i="1"/>
  <c r="AA2206" i="1"/>
  <c r="Z2206" i="1"/>
  <c r="Z2207" i="1" s="1"/>
  <c r="P188" i="1"/>
  <c r="X187" i="1"/>
  <c r="B187" i="1" s="1"/>
  <c r="F194" i="1"/>
  <c r="E194" i="1"/>
  <c r="G193" i="1"/>
  <c r="U194" i="1"/>
  <c r="W194" i="1" s="1"/>
  <c r="J195" i="1"/>
  <c r="K195" i="1" s="1"/>
  <c r="N195" i="1"/>
  <c r="I196" i="1"/>
  <c r="Y192" i="1"/>
  <c r="AA2207" i="1" l="1"/>
  <c r="Q2207" i="1"/>
  <c r="H2207" i="1"/>
  <c r="A2208" i="1"/>
  <c r="R2206" i="1"/>
  <c r="S2206" i="1" s="1"/>
  <c r="Y2206" i="1"/>
  <c r="P189" i="1"/>
  <c r="X188" i="1"/>
  <c r="B188" i="1" s="1"/>
  <c r="Y193" i="1"/>
  <c r="E195" i="1"/>
  <c r="F195" i="1"/>
  <c r="N196" i="1"/>
  <c r="J196" i="1"/>
  <c r="K196" i="1" s="1"/>
  <c r="I197" i="1"/>
  <c r="U195" i="1"/>
  <c r="W195" i="1" s="1"/>
  <c r="D194" i="1"/>
  <c r="G194" i="1" s="1"/>
  <c r="Q2208" i="1" l="1"/>
  <c r="H2208" i="1"/>
  <c r="A2209" i="1"/>
  <c r="R2207" i="1"/>
  <c r="S2207" i="1" s="1"/>
  <c r="Y2207" i="1"/>
  <c r="Z2208" i="1"/>
  <c r="AA2208" i="1"/>
  <c r="P190" i="1"/>
  <c r="X189" i="1"/>
  <c r="B189" i="1" s="1"/>
  <c r="F196" i="1"/>
  <c r="E196" i="1"/>
  <c r="D195" i="1"/>
  <c r="L195" i="1" s="1"/>
  <c r="O195" i="1" s="1"/>
  <c r="L194" i="1"/>
  <c r="O194" i="1" s="1"/>
  <c r="I198" i="1"/>
  <c r="J197" i="1"/>
  <c r="K197" i="1" s="1"/>
  <c r="N197" i="1"/>
  <c r="U196" i="1"/>
  <c r="W196" i="1" s="1"/>
  <c r="Z2209" i="1" l="1"/>
  <c r="AA2209" i="1"/>
  <c r="Q2209" i="1"/>
  <c r="A2210" i="1"/>
  <c r="H2209" i="1"/>
  <c r="R2208" i="1"/>
  <c r="S2208" i="1" s="1"/>
  <c r="Y2208" i="1"/>
  <c r="P191" i="1"/>
  <c r="X190" i="1"/>
  <c r="B190" i="1" s="1"/>
  <c r="D196" i="1"/>
  <c r="L196" i="1" s="1"/>
  <c r="O196" i="1" s="1"/>
  <c r="G195" i="1"/>
  <c r="E197" i="1"/>
  <c r="F197" i="1"/>
  <c r="U197" i="1"/>
  <c r="W197" i="1" s="1"/>
  <c r="I199" i="1"/>
  <c r="J198" i="1"/>
  <c r="K198" i="1" s="1"/>
  <c r="N198" i="1"/>
  <c r="Q2210" i="1" l="1"/>
  <c r="A2211" i="1"/>
  <c r="H2210" i="1"/>
  <c r="R2209" i="1"/>
  <c r="S2209" i="1" s="1"/>
  <c r="Y2209" i="1"/>
  <c r="AA2210" i="1"/>
  <c r="AA2211" i="1" s="1"/>
  <c r="Z2210" i="1"/>
  <c r="Z2211" i="1" s="1"/>
  <c r="D197" i="1"/>
  <c r="L197" i="1" s="1"/>
  <c r="O197" i="1" s="1"/>
  <c r="X191" i="1"/>
  <c r="C192" i="1"/>
  <c r="G196" i="1"/>
  <c r="F198" i="1"/>
  <c r="E198" i="1"/>
  <c r="U198" i="1"/>
  <c r="W198" i="1" s="1"/>
  <c r="N199" i="1"/>
  <c r="I200" i="1"/>
  <c r="J199" i="1"/>
  <c r="K199" i="1" s="1"/>
  <c r="Q2211" i="1" l="1"/>
  <c r="H2211" i="1"/>
  <c r="A2212" i="1"/>
  <c r="R2210" i="1"/>
  <c r="S2210" i="1" s="1"/>
  <c r="Y2210" i="1"/>
  <c r="G197" i="1"/>
  <c r="D198" i="1"/>
  <c r="G198" i="1" s="1"/>
  <c r="B191" i="1"/>
  <c r="P192" i="1"/>
  <c r="Y191" i="1"/>
  <c r="E199" i="1"/>
  <c r="F199" i="1"/>
  <c r="U199" i="1"/>
  <c r="W199" i="1" s="1"/>
  <c r="I201" i="1"/>
  <c r="J200" i="1"/>
  <c r="K200" i="1" s="1"/>
  <c r="N200" i="1"/>
  <c r="Q2212" i="1" l="1"/>
  <c r="A2213" i="1"/>
  <c r="H2212" i="1"/>
  <c r="R2211" i="1"/>
  <c r="S2211" i="1" s="1"/>
  <c r="Y2211" i="1"/>
  <c r="AA2212" i="1"/>
  <c r="Z2212" i="1"/>
  <c r="L198" i="1"/>
  <c r="O198" i="1" s="1"/>
  <c r="D199" i="1"/>
  <c r="G199" i="1" s="1"/>
  <c r="S192" i="1"/>
  <c r="X192" i="1"/>
  <c r="B192" i="1" s="1"/>
  <c r="F200" i="1"/>
  <c r="E200" i="1"/>
  <c r="I202" i="1"/>
  <c r="J201" i="1"/>
  <c r="K201" i="1" s="1"/>
  <c r="N201" i="1"/>
  <c r="U200" i="1"/>
  <c r="W200" i="1" s="1"/>
  <c r="Z2213" i="1" l="1"/>
  <c r="AA2213" i="1"/>
  <c r="Q2213" i="1"/>
  <c r="A2214" i="1"/>
  <c r="H2213" i="1"/>
  <c r="R2212" i="1"/>
  <c r="S2212" i="1" s="1"/>
  <c r="Y2212" i="1"/>
  <c r="D200" i="1"/>
  <c r="G200" i="1" s="1"/>
  <c r="L199" i="1"/>
  <c r="O199" i="1" s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E201" i="1"/>
  <c r="F201" i="1"/>
  <c r="U201" i="1"/>
  <c r="W201" i="1" s="1"/>
  <c r="J202" i="1"/>
  <c r="K202" i="1" s="1"/>
  <c r="N202" i="1"/>
  <c r="I203" i="1"/>
  <c r="Q2214" i="1" l="1"/>
  <c r="A2215" i="1"/>
  <c r="H2214" i="1"/>
  <c r="R2213" i="1"/>
  <c r="S2213" i="1" s="1"/>
  <c r="Y2213" i="1"/>
  <c r="Z2214" i="1"/>
  <c r="Z2215" i="1" s="1"/>
  <c r="AA2214" i="1"/>
  <c r="AA2215" i="1" s="1"/>
  <c r="D201" i="1"/>
  <c r="G201" i="1" s="1"/>
  <c r="L200" i="1"/>
  <c r="O200" i="1" s="1"/>
  <c r="P194" i="1"/>
  <c r="X194" i="1" s="1"/>
  <c r="B194" i="1" s="1"/>
  <c r="P193" i="1"/>
  <c r="X193" i="1" s="1"/>
  <c r="B193" i="1" s="1"/>
  <c r="P195" i="1"/>
  <c r="F202" i="1"/>
  <c r="E202" i="1"/>
  <c r="J203" i="1"/>
  <c r="K203" i="1" s="1"/>
  <c r="I204" i="1"/>
  <c r="N203" i="1"/>
  <c r="U202" i="1"/>
  <c r="W202" i="1" s="1"/>
  <c r="Q2215" i="1" l="1"/>
  <c r="H2215" i="1"/>
  <c r="A2216" i="1"/>
  <c r="R2214" i="1"/>
  <c r="S2214" i="1" s="1"/>
  <c r="Y2214" i="1"/>
  <c r="D202" i="1"/>
  <c r="L202" i="1" s="1"/>
  <c r="O202" i="1" s="1"/>
  <c r="L201" i="1"/>
  <c r="O201" i="1" s="1"/>
  <c r="X195" i="1"/>
  <c r="B195" i="1" s="1"/>
  <c r="P196" i="1"/>
  <c r="E203" i="1"/>
  <c r="F203" i="1"/>
  <c r="I205" i="1"/>
  <c r="J204" i="1"/>
  <c r="K204" i="1" s="1"/>
  <c r="N204" i="1"/>
  <c r="U203" i="1"/>
  <c r="W203" i="1" s="1"/>
  <c r="Q2216" i="1" l="1"/>
  <c r="H2216" i="1"/>
  <c r="A2217" i="1"/>
  <c r="R2215" i="1"/>
  <c r="S2215" i="1" s="1"/>
  <c r="Y2215" i="1"/>
  <c r="AA2216" i="1"/>
  <c r="Z2216" i="1"/>
  <c r="D203" i="1"/>
  <c r="L203" i="1" s="1"/>
  <c r="O203" i="1" s="1"/>
  <c r="G202" i="1"/>
  <c r="X196" i="1"/>
  <c r="B196" i="1" s="1"/>
  <c r="P197" i="1"/>
  <c r="F204" i="1"/>
  <c r="E204" i="1"/>
  <c r="J205" i="1"/>
  <c r="K205" i="1" s="1"/>
  <c r="I206" i="1"/>
  <c r="N205" i="1"/>
  <c r="U204" i="1"/>
  <c r="W204" i="1" s="1"/>
  <c r="R2216" i="1" l="1"/>
  <c r="S2216" i="1" s="1"/>
  <c r="Y2216" i="1"/>
  <c r="Q2217" i="1"/>
  <c r="A2218" i="1"/>
  <c r="H2217" i="1"/>
  <c r="Z2217" i="1"/>
  <c r="Z2218" i="1" s="1"/>
  <c r="AA2217" i="1"/>
  <c r="AA2218" i="1" s="1"/>
  <c r="G203" i="1"/>
  <c r="P198" i="1"/>
  <c r="X197" i="1"/>
  <c r="B197" i="1" s="1"/>
  <c r="E205" i="1"/>
  <c r="D204" i="1"/>
  <c r="L204" i="1" s="1"/>
  <c r="O204" i="1" s="1"/>
  <c r="F205" i="1"/>
  <c r="I207" i="1"/>
  <c r="J206" i="1"/>
  <c r="K206" i="1" s="1"/>
  <c r="N206" i="1"/>
  <c r="U205" i="1"/>
  <c r="W205" i="1" s="1"/>
  <c r="Q2218" i="1" l="1"/>
  <c r="A2219" i="1"/>
  <c r="H2218" i="1"/>
  <c r="Z2219" i="1"/>
  <c r="R2217" i="1"/>
  <c r="S2217" i="1" s="1"/>
  <c r="Y2217" i="1"/>
  <c r="P199" i="1"/>
  <c r="X198" i="1"/>
  <c r="B198" i="1" s="1"/>
  <c r="G204" i="1"/>
  <c r="F206" i="1"/>
  <c r="D205" i="1"/>
  <c r="L205" i="1" s="1"/>
  <c r="O205" i="1" s="1"/>
  <c r="E206" i="1"/>
  <c r="U206" i="1"/>
  <c r="W206" i="1" s="1"/>
  <c r="I208" i="1"/>
  <c r="J207" i="1"/>
  <c r="K207" i="1" s="1"/>
  <c r="N207" i="1"/>
  <c r="Q2219" i="1" l="1"/>
  <c r="A2220" i="1"/>
  <c r="H2219" i="1"/>
  <c r="R2218" i="1"/>
  <c r="S2218" i="1" s="1"/>
  <c r="Y2218" i="1"/>
  <c r="AA2219" i="1"/>
  <c r="AA2220" i="1" s="1"/>
  <c r="X199" i="1"/>
  <c r="B199" i="1" s="1"/>
  <c r="P200" i="1"/>
  <c r="G205" i="1"/>
  <c r="D206" i="1"/>
  <c r="G206" i="1" s="1"/>
  <c r="E207" i="1"/>
  <c r="F207" i="1"/>
  <c r="U207" i="1"/>
  <c r="W207" i="1" s="1"/>
  <c r="N208" i="1"/>
  <c r="J208" i="1"/>
  <c r="K208" i="1" s="1"/>
  <c r="I209" i="1"/>
  <c r="Q2220" i="1" l="1"/>
  <c r="H2220" i="1"/>
  <c r="A2221" i="1"/>
  <c r="R2219" i="1"/>
  <c r="S2219" i="1" s="1"/>
  <c r="Y2219" i="1"/>
  <c r="Z2220" i="1"/>
  <c r="X200" i="1"/>
  <c r="B200" i="1" s="1"/>
  <c r="P201" i="1"/>
  <c r="D207" i="1"/>
  <c r="G207" i="1" s="1"/>
  <c r="L206" i="1"/>
  <c r="O206" i="1" s="1"/>
  <c r="F208" i="1"/>
  <c r="E208" i="1"/>
  <c r="U208" i="1"/>
  <c r="W208" i="1" s="1"/>
  <c r="J209" i="1"/>
  <c r="K209" i="1" s="1"/>
  <c r="N209" i="1"/>
  <c r="I210" i="1"/>
  <c r="Z2221" i="1" l="1"/>
  <c r="Q2221" i="1"/>
  <c r="A2222" i="1"/>
  <c r="H2221" i="1"/>
  <c r="R2220" i="1"/>
  <c r="S2220" i="1" s="1"/>
  <c r="Y2220" i="1"/>
  <c r="AA2221" i="1"/>
  <c r="P202" i="1"/>
  <c r="X201" i="1"/>
  <c r="B201" i="1" s="1"/>
  <c r="D208" i="1"/>
  <c r="L208" i="1" s="1"/>
  <c r="O208" i="1" s="1"/>
  <c r="L207" i="1"/>
  <c r="O207" i="1" s="1"/>
  <c r="E209" i="1"/>
  <c r="F209" i="1"/>
  <c r="I211" i="1"/>
  <c r="J210" i="1"/>
  <c r="K210" i="1" s="1"/>
  <c r="N210" i="1"/>
  <c r="U209" i="1"/>
  <c r="W209" i="1" s="1"/>
  <c r="AA2222" i="1" l="1"/>
  <c r="Q2222" i="1"/>
  <c r="A2223" i="1"/>
  <c r="H2222" i="1"/>
  <c r="R2221" i="1"/>
  <c r="S2221" i="1" s="1"/>
  <c r="Y2221" i="1"/>
  <c r="Z2222" i="1"/>
  <c r="D209" i="1"/>
  <c r="L209" i="1" s="1"/>
  <c r="O209" i="1" s="1"/>
  <c r="G208" i="1"/>
  <c r="P203" i="1"/>
  <c r="X202" i="1"/>
  <c r="B202" i="1" s="1"/>
  <c r="F210" i="1"/>
  <c r="E210" i="1"/>
  <c r="U210" i="1"/>
  <c r="W210" i="1" s="1"/>
  <c r="J211" i="1"/>
  <c r="K211" i="1" s="1"/>
  <c r="I212" i="1"/>
  <c r="N211" i="1"/>
  <c r="Z2223" i="1" l="1"/>
  <c r="Q2223" i="1"/>
  <c r="H2223" i="1"/>
  <c r="A2224" i="1"/>
  <c r="R2222" i="1"/>
  <c r="S2222" i="1" s="1"/>
  <c r="Y2222" i="1"/>
  <c r="AA2223" i="1"/>
  <c r="D210" i="1"/>
  <c r="G210" i="1" s="1"/>
  <c r="G209" i="1"/>
  <c r="P204" i="1"/>
  <c r="X203" i="1"/>
  <c r="B203" i="1" s="1"/>
  <c r="E211" i="1"/>
  <c r="F211" i="1"/>
  <c r="U211" i="1"/>
  <c r="W211" i="1" s="1"/>
  <c r="N212" i="1"/>
  <c r="J212" i="1"/>
  <c r="K212" i="1" s="1"/>
  <c r="I213" i="1"/>
  <c r="AA2224" i="1" l="1"/>
  <c r="AA2225" i="1" s="1"/>
  <c r="Q2224" i="1"/>
  <c r="A2225" i="1"/>
  <c r="H2224" i="1"/>
  <c r="R2223" i="1"/>
  <c r="S2223" i="1" s="1"/>
  <c r="Y2223" i="1"/>
  <c r="Z2224" i="1"/>
  <c r="Z2225" i="1" s="1"/>
  <c r="L210" i="1"/>
  <c r="O210" i="1" s="1"/>
  <c r="D211" i="1"/>
  <c r="L211" i="1" s="1"/>
  <c r="O211" i="1" s="1"/>
  <c r="P205" i="1"/>
  <c r="X204" i="1"/>
  <c r="B204" i="1" s="1"/>
  <c r="F212" i="1"/>
  <c r="E212" i="1"/>
  <c r="J213" i="1"/>
  <c r="K213" i="1" s="1"/>
  <c r="I214" i="1"/>
  <c r="N213" i="1"/>
  <c r="U212" i="1"/>
  <c r="W212" i="1" s="1"/>
  <c r="Q2225" i="1" l="1"/>
  <c r="A2226" i="1"/>
  <c r="H2225" i="1"/>
  <c r="R2224" i="1"/>
  <c r="S2224" i="1" s="1"/>
  <c r="Y2224" i="1"/>
  <c r="G211" i="1"/>
  <c r="X205" i="1"/>
  <c r="B205" i="1" s="1"/>
  <c r="P206" i="1"/>
  <c r="E213" i="1"/>
  <c r="D212" i="1"/>
  <c r="L212" i="1" s="1"/>
  <c r="O212" i="1" s="1"/>
  <c r="F213" i="1"/>
  <c r="J214" i="1"/>
  <c r="K214" i="1" s="1"/>
  <c r="I215" i="1"/>
  <c r="N214" i="1"/>
  <c r="U213" i="1"/>
  <c r="W213" i="1" s="1"/>
  <c r="Q2226" i="1" l="1"/>
  <c r="A2227" i="1"/>
  <c r="H2226" i="1"/>
  <c r="R2225" i="1"/>
  <c r="S2225" i="1" s="1"/>
  <c r="Y2225" i="1"/>
  <c r="Z2226" i="1"/>
  <c r="AA2226" i="1"/>
  <c r="X206" i="1"/>
  <c r="B206" i="1" s="1"/>
  <c r="P207" i="1"/>
  <c r="G212" i="1"/>
  <c r="D213" i="1"/>
  <c r="G213" i="1" s="1"/>
  <c r="F214" i="1"/>
  <c r="E214" i="1"/>
  <c r="U214" i="1"/>
  <c r="W214" i="1" s="1"/>
  <c r="N215" i="1"/>
  <c r="J215" i="1"/>
  <c r="K215" i="1" s="1"/>
  <c r="I216" i="1"/>
  <c r="AA2227" i="1" l="1"/>
  <c r="Z2227" i="1"/>
  <c r="Q2227" i="1"/>
  <c r="H2227" i="1"/>
  <c r="A2228" i="1"/>
  <c r="R2226" i="1"/>
  <c r="S2226" i="1" s="1"/>
  <c r="Y2226" i="1"/>
  <c r="X207" i="1"/>
  <c r="B207" i="1" s="1"/>
  <c r="P208" i="1"/>
  <c r="L213" i="1"/>
  <c r="O213" i="1" s="1"/>
  <c r="D214" i="1"/>
  <c r="L214" i="1" s="1"/>
  <c r="O214" i="1" s="1"/>
  <c r="E215" i="1"/>
  <c r="F215" i="1"/>
  <c r="U215" i="1"/>
  <c r="W215" i="1" s="1"/>
  <c r="I217" i="1"/>
  <c r="J216" i="1"/>
  <c r="K216" i="1" s="1"/>
  <c r="N216" i="1"/>
  <c r="Q2228" i="1" l="1"/>
  <c r="H2228" i="1"/>
  <c r="A2229" i="1"/>
  <c r="R2227" i="1"/>
  <c r="S2227" i="1" s="1"/>
  <c r="Y2227" i="1"/>
  <c r="AA2228" i="1"/>
  <c r="Z2228" i="1"/>
  <c r="X208" i="1"/>
  <c r="B208" i="1" s="1"/>
  <c r="P209" i="1"/>
  <c r="D215" i="1"/>
  <c r="G215" i="1" s="1"/>
  <c r="G214" i="1"/>
  <c r="F216" i="1"/>
  <c r="E216" i="1"/>
  <c r="J217" i="1"/>
  <c r="K217" i="1" s="1"/>
  <c r="I218" i="1"/>
  <c r="N217" i="1"/>
  <c r="U216" i="1"/>
  <c r="W216" i="1" s="1"/>
  <c r="R2228" i="1" l="1"/>
  <c r="S2228" i="1" s="1"/>
  <c r="Y2228" i="1"/>
  <c r="Z2229" i="1"/>
  <c r="AA2229" i="1"/>
  <c r="Q2229" i="1"/>
  <c r="A2230" i="1"/>
  <c r="H2229" i="1"/>
  <c r="D216" i="1"/>
  <c r="L216" i="1" s="1"/>
  <c r="O216" i="1" s="1"/>
  <c r="L215" i="1"/>
  <c r="O215" i="1" s="1"/>
  <c r="P210" i="1"/>
  <c r="X209" i="1"/>
  <c r="B209" i="1" s="1"/>
  <c r="E217" i="1"/>
  <c r="F217" i="1"/>
  <c r="J218" i="1"/>
  <c r="K218" i="1" s="1"/>
  <c r="I219" i="1"/>
  <c r="N218" i="1"/>
  <c r="U217" i="1"/>
  <c r="W217" i="1" s="1"/>
  <c r="Q2230" i="1" l="1"/>
  <c r="A2231" i="1"/>
  <c r="H2230" i="1"/>
  <c r="R2229" i="1"/>
  <c r="S2229" i="1" s="1"/>
  <c r="Y2229" i="1"/>
  <c r="AA2230" i="1"/>
  <c r="AA2231" i="1" s="1"/>
  <c r="Z2230" i="1"/>
  <c r="Z2231" i="1" s="1"/>
  <c r="G216" i="1"/>
  <c r="D217" i="1"/>
  <c r="L217" i="1" s="1"/>
  <c r="O217" i="1" s="1"/>
  <c r="X210" i="1"/>
  <c r="B210" i="1" s="1"/>
  <c r="P211" i="1"/>
  <c r="F218" i="1"/>
  <c r="E218" i="1"/>
  <c r="J219" i="1"/>
  <c r="K219" i="1" s="1"/>
  <c r="I220" i="1"/>
  <c r="N219" i="1"/>
  <c r="U218" i="1"/>
  <c r="W218" i="1" s="1"/>
  <c r="Q2231" i="1" l="1"/>
  <c r="A2232" i="1"/>
  <c r="H2231" i="1"/>
  <c r="R2230" i="1"/>
  <c r="S2230" i="1" s="1"/>
  <c r="Y2230" i="1"/>
  <c r="G217" i="1"/>
  <c r="P212" i="1"/>
  <c r="X211" i="1"/>
  <c r="B211" i="1" s="1"/>
  <c r="E219" i="1"/>
  <c r="D218" i="1"/>
  <c r="G218" i="1" s="1"/>
  <c r="F219" i="1"/>
  <c r="J220" i="1"/>
  <c r="K220" i="1" s="1"/>
  <c r="I221" i="1"/>
  <c r="N220" i="1"/>
  <c r="U219" i="1"/>
  <c r="W219" i="1" s="1"/>
  <c r="Q2232" i="1" l="1"/>
  <c r="R2232" i="1" s="1"/>
  <c r="S2232" i="1" s="1"/>
  <c r="A2233" i="1"/>
  <c r="H2232" i="1"/>
  <c r="AA2232" i="1"/>
  <c r="AA2233" i="1" s="1"/>
  <c r="Z2232" i="1"/>
  <c r="Z2233" i="1" s="1"/>
  <c r="R2231" i="1"/>
  <c r="U2232" i="1"/>
  <c r="W2232" i="1" s="1"/>
  <c r="P213" i="1"/>
  <c r="X212" i="1"/>
  <c r="B212" i="1" s="1"/>
  <c r="L218" i="1"/>
  <c r="O218" i="1" s="1"/>
  <c r="F220" i="1"/>
  <c r="D219" i="1"/>
  <c r="L219" i="1" s="1"/>
  <c r="O219" i="1" s="1"/>
  <c r="E220" i="1"/>
  <c r="J221" i="1"/>
  <c r="K221" i="1" s="1"/>
  <c r="N221" i="1"/>
  <c r="I222" i="1"/>
  <c r="U220" i="1"/>
  <c r="W220" i="1" s="1"/>
  <c r="Q2233" i="1" l="1"/>
  <c r="R2233" i="1" s="1"/>
  <c r="S2233" i="1" s="1"/>
  <c r="A2234" i="1"/>
  <c r="H2233" i="1"/>
  <c r="X213" i="1"/>
  <c r="B213" i="1" s="1"/>
  <c r="P214" i="1"/>
  <c r="G219" i="1"/>
  <c r="E221" i="1"/>
  <c r="D220" i="1"/>
  <c r="L220" i="1" s="1"/>
  <c r="O220" i="1" s="1"/>
  <c r="F221" i="1"/>
  <c r="U221" i="1"/>
  <c r="W221" i="1" s="1"/>
  <c r="J222" i="1"/>
  <c r="K222" i="1" s="1"/>
  <c r="I223" i="1"/>
  <c r="N222" i="1"/>
  <c r="Q2234" i="1" l="1"/>
  <c r="H2234" i="1"/>
  <c r="A2235" i="1"/>
  <c r="Z2234" i="1"/>
  <c r="AA2234" i="1"/>
  <c r="X214" i="1"/>
  <c r="B214" i="1" s="1"/>
  <c r="P215" i="1"/>
  <c r="D221" i="1"/>
  <c r="L221" i="1" s="1"/>
  <c r="O221" i="1" s="1"/>
  <c r="G220" i="1"/>
  <c r="F222" i="1"/>
  <c r="E222" i="1"/>
  <c r="J223" i="1"/>
  <c r="K223" i="1" s="1"/>
  <c r="I224" i="1"/>
  <c r="U222" i="1"/>
  <c r="W222" i="1" s="1"/>
  <c r="R2234" i="1" l="1"/>
  <c r="S2234" i="1" s="1"/>
  <c r="Y2234" i="1"/>
  <c r="AA2235" i="1"/>
  <c r="Z2235" i="1"/>
  <c r="Q2235" i="1"/>
  <c r="H2235" i="1"/>
  <c r="A2236" i="1"/>
  <c r="D222" i="1"/>
  <c r="G222" i="1" s="1"/>
  <c r="G221" i="1"/>
  <c r="P216" i="1"/>
  <c r="X215" i="1"/>
  <c r="B215" i="1" s="1"/>
  <c r="F223" i="1"/>
  <c r="E223" i="1"/>
  <c r="D223" i="1" s="1"/>
  <c r="L223" i="1" s="1"/>
  <c r="I225" i="1"/>
  <c r="J224" i="1"/>
  <c r="K224" i="1" s="1"/>
  <c r="Q2236" i="1" l="1"/>
  <c r="H2236" i="1"/>
  <c r="A2237" i="1"/>
  <c r="R2235" i="1"/>
  <c r="S2235" i="1" s="1"/>
  <c r="Y2235" i="1"/>
  <c r="Z2236" i="1"/>
  <c r="Z2237" i="1" s="1"/>
  <c r="AA2236" i="1"/>
  <c r="AA2237" i="1" s="1"/>
  <c r="L222" i="1"/>
  <c r="N223" i="1" s="1"/>
  <c r="N224" i="1" s="1"/>
  <c r="N225" i="1" s="1"/>
  <c r="F224" i="1"/>
  <c r="P217" i="1"/>
  <c r="X216" i="1"/>
  <c r="B216" i="1" s="1"/>
  <c r="E224" i="1"/>
  <c r="D224" i="1" s="1"/>
  <c r="L224" i="1" s="1"/>
  <c r="G223" i="1"/>
  <c r="U224" i="1"/>
  <c r="W224" i="1" s="1"/>
  <c r="I226" i="1"/>
  <c r="J225" i="1"/>
  <c r="K225" i="1" s="1"/>
  <c r="S223" i="1"/>
  <c r="Q2237" i="1" l="1"/>
  <c r="A2238" i="1"/>
  <c r="H2237" i="1"/>
  <c r="R2236" i="1"/>
  <c r="S2236" i="1" s="1"/>
  <c r="Y2236" i="1"/>
  <c r="F225" i="1"/>
  <c r="O224" i="1"/>
  <c r="O222" i="1"/>
  <c r="O223" i="1"/>
  <c r="P218" i="1"/>
  <c r="X217" i="1"/>
  <c r="B217" i="1" s="1"/>
  <c r="Y223" i="1"/>
  <c r="E225" i="1"/>
  <c r="D225" i="1" s="1"/>
  <c r="L225" i="1" s="1"/>
  <c r="O225" i="1" s="1"/>
  <c r="G224" i="1"/>
  <c r="U225" i="1"/>
  <c r="W225" i="1" s="1"/>
  <c r="I227" i="1"/>
  <c r="J226" i="1"/>
  <c r="K226" i="1" s="1"/>
  <c r="F226" i="1" s="1"/>
  <c r="N226" i="1"/>
  <c r="Q2238" i="1" l="1"/>
  <c r="A2239" i="1"/>
  <c r="H2238" i="1"/>
  <c r="R2237" i="1"/>
  <c r="S2237" i="1" s="1"/>
  <c r="Y2237" i="1"/>
  <c r="AA2238" i="1"/>
  <c r="Z2238" i="1"/>
  <c r="P219" i="1"/>
  <c r="X218" i="1"/>
  <c r="B218" i="1" s="1"/>
  <c r="Y224" i="1"/>
  <c r="E226" i="1"/>
  <c r="D226" i="1" s="1"/>
  <c r="L226" i="1" s="1"/>
  <c r="O226" i="1" s="1"/>
  <c r="G225" i="1"/>
  <c r="U226" i="1"/>
  <c r="W226" i="1" s="1"/>
  <c r="N227" i="1"/>
  <c r="I228" i="1"/>
  <c r="J227" i="1"/>
  <c r="K227" i="1" s="1"/>
  <c r="F227" i="1" s="1"/>
  <c r="Q2239" i="1" l="1"/>
  <c r="H2239" i="1"/>
  <c r="A2240" i="1"/>
  <c r="AA2239" i="1"/>
  <c r="Z2239" i="1"/>
  <c r="R2238" i="1"/>
  <c r="S2238" i="1" s="1"/>
  <c r="Y2238" i="1"/>
  <c r="X219" i="1"/>
  <c r="B219" i="1" s="1"/>
  <c r="P220" i="1"/>
  <c r="E227" i="1"/>
  <c r="D227" i="1" s="1"/>
  <c r="L227" i="1" s="1"/>
  <c r="O227" i="1" s="1"/>
  <c r="G226" i="1"/>
  <c r="U227" i="1"/>
  <c r="W227" i="1" s="1"/>
  <c r="J228" i="1"/>
  <c r="K228" i="1" s="1"/>
  <c r="F228" i="1" s="1"/>
  <c r="N228" i="1"/>
  <c r="I229" i="1"/>
  <c r="Z2240" i="1" l="1"/>
  <c r="AA2240" i="1"/>
  <c r="Q2240" i="1"/>
  <c r="H2240" i="1"/>
  <c r="A2241" i="1"/>
  <c r="R2239" i="1"/>
  <c r="S2239" i="1" s="1"/>
  <c r="Y2239" i="1"/>
  <c r="X220" i="1"/>
  <c r="B220" i="1" s="1"/>
  <c r="P221" i="1"/>
  <c r="E228" i="1"/>
  <c r="G227" i="1"/>
  <c r="N229" i="1"/>
  <c r="J229" i="1"/>
  <c r="K229" i="1" s="1"/>
  <c r="F229" i="1" s="1"/>
  <c r="I230" i="1"/>
  <c r="U228" i="1"/>
  <c r="W228" i="1" s="1"/>
  <c r="Z2241" i="1" l="1"/>
  <c r="Z2242" i="1" s="1"/>
  <c r="Q2241" i="1"/>
  <c r="A2242" i="1"/>
  <c r="H2241" i="1"/>
  <c r="R2240" i="1"/>
  <c r="S2240" i="1" s="1"/>
  <c r="Y2240" i="1"/>
  <c r="AA2241" i="1"/>
  <c r="AA2242" i="1" s="1"/>
  <c r="X221" i="1"/>
  <c r="B221" i="1" s="1"/>
  <c r="P222" i="1"/>
  <c r="E229" i="1"/>
  <c r="D228" i="1"/>
  <c r="L228" i="1" s="1"/>
  <c r="O228" i="1" s="1"/>
  <c r="I231" i="1"/>
  <c r="N230" i="1"/>
  <c r="J230" i="1"/>
  <c r="K230" i="1" s="1"/>
  <c r="F230" i="1" s="1"/>
  <c r="U229" i="1"/>
  <c r="W229" i="1" s="1"/>
  <c r="Q2242" i="1" l="1"/>
  <c r="AA2243" i="1" s="1"/>
  <c r="A2243" i="1"/>
  <c r="H2242" i="1"/>
  <c r="R2241" i="1"/>
  <c r="S2241" i="1" s="1"/>
  <c r="Y2241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X222" i="1"/>
  <c r="D229" i="1"/>
  <c r="L229" i="1" s="1"/>
  <c r="O229" i="1" s="1"/>
  <c r="G228" i="1"/>
  <c r="E230" i="1"/>
  <c r="U230" i="1"/>
  <c r="W230" i="1" s="1"/>
  <c r="J231" i="1"/>
  <c r="K231" i="1" s="1"/>
  <c r="F231" i="1" s="1"/>
  <c r="N231" i="1"/>
  <c r="I232" i="1"/>
  <c r="Q2243" i="1" l="1"/>
  <c r="H2243" i="1"/>
  <c r="A2244" i="1"/>
  <c r="R2242" i="1"/>
  <c r="S2242" i="1" s="1"/>
  <c r="Y2242" i="1"/>
  <c r="Z2243" i="1"/>
  <c r="G229" i="1"/>
  <c r="D230" i="1"/>
  <c r="G230" i="1" s="1"/>
  <c r="B222" i="1"/>
  <c r="P223" i="1"/>
  <c r="Y222" i="1"/>
  <c r="E231" i="1"/>
  <c r="J232" i="1"/>
  <c r="K232" i="1" s="1"/>
  <c r="F232" i="1" s="1"/>
  <c r="I233" i="1"/>
  <c r="N232" i="1"/>
  <c r="U231" i="1"/>
  <c r="W231" i="1" s="1"/>
  <c r="Z2244" i="1" l="1"/>
  <c r="Q2244" i="1"/>
  <c r="A2245" i="1"/>
  <c r="H2244" i="1"/>
  <c r="R2243" i="1"/>
  <c r="S2243" i="1" s="1"/>
  <c r="Y2243" i="1"/>
  <c r="AA2244" i="1"/>
  <c r="AA2245" i="1" s="1"/>
  <c r="D231" i="1"/>
  <c r="L231" i="1" s="1"/>
  <c r="O231" i="1" s="1"/>
  <c r="L230" i="1"/>
  <c r="O230" i="1" s="1"/>
  <c r="X223" i="1"/>
  <c r="B223" i="1" s="1"/>
  <c r="P224" i="1"/>
  <c r="E232" i="1"/>
  <c r="I234" i="1"/>
  <c r="J233" i="1"/>
  <c r="K233" i="1" s="1"/>
  <c r="F233" i="1" s="1"/>
  <c r="N233" i="1"/>
  <c r="U232" i="1"/>
  <c r="W232" i="1" s="1"/>
  <c r="Z2245" i="1" l="1"/>
  <c r="Q2245" i="1"/>
  <c r="AA2246" i="1" s="1"/>
  <c r="A2246" i="1"/>
  <c r="H2245" i="1"/>
  <c r="R2244" i="1"/>
  <c r="S2244" i="1" s="1"/>
  <c r="Y2244" i="1"/>
  <c r="G231" i="1"/>
  <c r="P225" i="1"/>
  <c r="X224" i="1"/>
  <c r="B224" i="1" s="1"/>
  <c r="E233" i="1"/>
  <c r="D232" i="1"/>
  <c r="L232" i="1" s="1"/>
  <c r="O232" i="1" s="1"/>
  <c r="U233" i="1"/>
  <c r="W233" i="1" s="1"/>
  <c r="J234" i="1"/>
  <c r="K234" i="1" s="1"/>
  <c r="F234" i="1" s="1"/>
  <c r="I235" i="1"/>
  <c r="N234" i="1"/>
  <c r="Z2246" i="1" l="1"/>
  <c r="Q2246" i="1"/>
  <c r="H2246" i="1"/>
  <c r="A2247" i="1"/>
  <c r="R2245" i="1"/>
  <c r="S2245" i="1" s="1"/>
  <c r="Y2245" i="1"/>
  <c r="P226" i="1"/>
  <c r="X225" i="1"/>
  <c r="B225" i="1" s="1"/>
  <c r="D233" i="1"/>
  <c r="G233" i="1" s="1"/>
  <c r="G232" i="1"/>
  <c r="E234" i="1"/>
  <c r="U234" i="1"/>
  <c r="W234" i="1" s="1"/>
  <c r="I236" i="1"/>
  <c r="J235" i="1"/>
  <c r="K235" i="1" s="1"/>
  <c r="F235" i="1" s="1"/>
  <c r="N235" i="1"/>
  <c r="Q2247" i="1" l="1"/>
  <c r="H2247" i="1"/>
  <c r="A2248" i="1"/>
  <c r="R2246" i="1"/>
  <c r="S2246" i="1" s="1"/>
  <c r="Y2246" i="1"/>
  <c r="Z2247" i="1"/>
  <c r="AA2247" i="1"/>
  <c r="AA2248" i="1" s="1"/>
  <c r="P227" i="1"/>
  <c r="X226" i="1"/>
  <c r="B226" i="1" s="1"/>
  <c r="L233" i="1"/>
  <c r="O233" i="1" s="1"/>
  <c r="D234" i="1"/>
  <c r="L234" i="1" s="1"/>
  <c r="O234" i="1" s="1"/>
  <c r="E235" i="1"/>
  <c r="U235" i="1"/>
  <c r="W235" i="1" s="1"/>
  <c r="J236" i="1"/>
  <c r="K236" i="1" s="1"/>
  <c r="F236" i="1" s="1"/>
  <c r="I237" i="1"/>
  <c r="N236" i="1"/>
  <c r="Z2248" i="1" l="1"/>
  <c r="Q2248" i="1"/>
  <c r="Z2249" i="1" s="1"/>
  <c r="A2249" i="1"/>
  <c r="H2248" i="1"/>
  <c r="R2247" i="1"/>
  <c r="S2247" i="1" s="1"/>
  <c r="Y2247" i="1"/>
  <c r="P228" i="1"/>
  <c r="X227" i="1"/>
  <c r="B227" i="1" s="1"/>
  <c r="D235" i="1"/>
  <c r="L235" i="1" s="1"/>
  <c r="O235" i="1" s="1"/>
  <c r="G234" i="1"/>
  <c r="E236" i="1"/>
  <c r="I238" i="1"/>
  <c r="J237" i="1"/>
  <c r="K237" i="1" s="1"/>
  <c r="F237" i="1" s="1"/>
  <c r="N237" i="1"/>
  <c r="U236" i="1"/>
  <c r="W236" i="1" s="1"/>
  <c r="Q2249" i="1" l="1"/>
  <c r="H2249" i="1"/>
  <c r="A2250" i="1"/>
  <c r="R2248" i="1"/>
  <c r="S2248" i="1" s="1"/>
  <c r="Y2248" i="1"/>
  <c r="AA2249" i="1"/>
  <c r="X228" i="1"/>
  <c r="B228" i="1" s="1"/>
  <c r="P229" i="1"/>
  <c r="G235" i="1"/>
  <c r="E237" i="1"/>
  <c r="D236" i="1"/>
  <c r="G236" i="1" s="1"/>
  <c r="U237" i="1"/>
  <c r="W237" i="1" s="1"/>
  <c r="I239" i="1"/>
  <c r="J238" i="1"/>
  <c r="K238" i="1" s="1"/>
  <c r="F238" i="1" s="1"/>
  <c r="N238" i="1"/>
  <c r="AA2250" i="1" l="1"/>
  <c r="Q2250" i="1"/>
  <c r="A2251" i="1"/>
  <c r="H2250" i="1"/>
  <c r="R2249" i="1"/>
  <c r="S2249" i="1" s="1"/>
  <c r="Y2249" i="1"/>
  <c r="Z2250" i="1"/>
  <c r="P230" i="1"/>
  <c r="X229" i="1"/>
  <c r="B229" i="1" s="1"/>
  <c r="L236" i="1"/>
  <c r="O236" i="1" s="1"/>
  <c r="D237" i="1"/>
  <c r="L237" i="1" s="1"/>
  <c r="O237" i="1" s="1"/>
  <c r="E238" i="1"/>
  <c r="U238" i="1"/>
  <c r="W238" i="1" s="1"/>
  <c r="I240" i="1"/>
  <c r="J239" i="1"/>
  <c r="K239" i="1" s="1"/>
  <c r="F239" i="1" s="1"/>
  <c r="N239" i="1"/>
  <c r="Z2251" i="1" l="1"/>
  <c r="Q2251" i="1"/>
  <c r="H2251" i="1"/>
  <c r="A2252" i="1"/>
  <c r="R2250" i="1"/>
  <c r="S2250" i="1" s="1"/>
  <c r="Y2250" i="1"/>
  <c r="AA2251" i="1"/>
  <c r="X230" i="1"/>
  <c r="B230" i="1" s="1"/>
  <c r="P231" i="1"/>
  <c r="D238" i="1"/>
  <c r="L238" i="1" s="1"/>
  <c r="O238" i="1" s="1"/>
  <c r="G237" i="1"/>
  <c r="E239" i="1"/>
  <c r="U239" i="1"/>
  <c r="W239" i="1" s="1"/>
  <c r="I241" i="1"/>
  <c r="J240" i="1"/>
  <c r="K240" i="1" s="1"/>
  <c r="F240" i="1" s="1"/>
  <c r="N240" i="1"/>
  <c r="Q2252" i="1" l="1"/>
  <c r="H2252" i="1"/>
  <c r="A2253" i="1"/>
  <c r="AA2252" i="1"/>
  <c r="R2251" i="1"/>
  <c r="S2251" i="1" s="1"/>
  <c r="Y2251" i="1"/>
  <c r="Z2252" i="1"/>
  <c r="Z2253" i="1" s="1"/>
  <c r="P232" i="1"/>
  <c r="X231" i="1"/>
  <c r="B231" i="1" s="1"/>
  <c r="G238" i="1"/>
  <c r="D239" i="1"/>
  <c r="G239" i="1" s="1"/>
  <c r="E240" i="1"/>
  <c r="I242" i="1"/>
  <c r="N241" i="1"/>
  <c r="J241" i="1"/>
  <c r="K241" i="1" s="1"/>
  <c r="F241" i="1" s="1"/>
  <c r="U240" i="1"/>
  <c r="W240" i="1" s="1"/>
  <c r="AA2253" i="1" l="1"/>
  <c r="Q2253" i="1"/>
  <c r="Z2254" i="1" s="1"/>
  <c r="A2254" i="1"/>
  <c r="H2253" i="1"/>
  <c r="R2252" i="1"/>
  <c r="S2252" i="1" s="1"/>
  <c r="Y2252" i="1"/>
  <c r="P233" i="1"/>
  <c r="X232" i="1"/>
  <c r="B232" i="1" s="1"/>
  <c r="D240" i="1"/>
  <c r="L240" i="1" s="1"/>
  <c r="O240" i="1" s="1"/>
  <c r="L239" i="1"/>
  <c r="O239" i="1" s="1"/>
  <c r="E241" i="1"/>
  <c r="U241" i="1"/>
  <c r="W241" i="1" s="1"/>
  <c r="J242" i="1"/>
  <c r="K242" i="1" s="1"/>
  <c r="F242" i="1" s="1"/>
  <c r="I243" i="1"/>
  <c r="N242" i="1"/>
  <c r="Q2254" i="1" l="1"/>
  <c r="A2255" i="1"/>
  <c r="H2254" i="1"/>
  <c r="R2253" i="1"/>
  <c r="S2253" i="1" s="1"/>
  <c r="Y2253" i="1"/>
  <c r="AA2254" i="1"/>
  <c r="AA2255" i="1" s="1"/>
  <c r="G240" i="1"/>
  <c r="D241" i="1"/>
  <c r="L241" i="1" s="1"/>
  <c r="O241" i="1" s="1"/>
  <c r="P234" i="1"/>
  <c r="X233" i="1"/>
  <c r="B233" i="1" s="1"/>
  <c r="E242" i="1"/>
  <c r="I244" i="1"/>
  <c r="J243" i="1"/>
  <c r="K243" i="1" s="1"/>
  <c r="F243" i="1" s="1"/>
  <c r="N243" i="1"/>
  <c r="U242" i="1"/>
  <c r="W242" i="1" s="1"/>
  <c r="Q2255" i="1" l="1"/>
  <c r="H2255" i="1"/>
  <c r="A2256" i="1"/>
  <c r="R2254" i="1"/>
  <c r="S2254" i="1" s="1"/>
  <c r="Y2254" i="1"/>
  <c r="Z2255" i="1"/>
  <c r="G241" i="1"/>
  <c r="X234" i="1"/>
  <c r="B234" i="1" s="1"/>
  <c r="P235" i="1"/>
  <c r="E243" i="1"/>
  <c r="D242" i="1"/>
  <c r="L242" i="1" s="1"/>
  <c r="O242" i="1" s="1"/>
  <c r="U243" i="1"/>
  <c r="W243" i="1" s="1"/>
  <c r="J244" i="1"/>
  <c r="K244" i="1" s="1"/>
  <c r="F244" i="1" s="1"/>
  <c r="I245" i="1"/>
  <c r="N244" i="1"/>
  <c r="R2255" i="1" l="1"/>
  <c r="S2255" i="1" s="1"/>
  <c r="Y2255" i="1"/>
  <c r="Z2256" i="1"/>
  <c r="AA2256" i="1"/>
  <c r="Q2256" i="1"/>
  <c r="H2256" i="1"/>
  <c r="A2257" i="1"/>
  <c r="X235" i="1"/>
  <c r="B235" i="1" s="1"/>
  <c r="P236" i="1"/>
  <c r="D243" i="1"/>
  <c r="L243" i="1" s="1"/>
  <c r="O243" i="1" s="1"/>
  <c r="G242" i="1"/>
  <c r="E244" i="1"/>
  <c r="I246" i="1"/>
  <c r="N245" i="1"/>
  <c r="J245" i="1"/>
  <c r="K245" i="1" s="1"/>
  <c r="F245" i="1" s="1"/>
  <c r="U244" i="1"/>
  <c r="W244" i="1" s="1"/>
  <c r="Q2257" i="1" l="1"/>
  <c r="A2258" i="1"/>
  <c r="H2257" i="1"/>
  <c r="R2256" i="1"/>
  <c r="S2256" i="1" s="1"/>
  <c r="Y2256" i="1"/>
  <c r="AA2257" i="1"/>
  <c r="AA2258" i="1" s="1"/>
  <c r="Z2257" i="1"/>
  <c r="Z2258" i="1" s="1"/>
  <c r="P237" i="1"/>
  <c r="X236" i="1"/>
  <c r="B236" i="1" s="1"/>
  <c r="G243" i="1"/>
  <c r="E245" i="1"/>
  <c r="D244" i="1"/>
  <c r="L244" i="1" s="1"/>
  <c r="O244" i="1" s="1"/>
  <c r="U245" i="1"/>
  <c r="W245" i="1" s="1"/>
  <c r="J246" i="1"/>
  <c r="K246" i="1" s="1"/>
  <c r="F246" i="1" s="1"/>
  <c r="N246" i="1"/>
  <c r="I247" i="1"/>
  <c r="Q2258" i="1" l="1"/>
  <c r="A2259" i="1"/>
  <c r="H2258" i="1"/>
  <c r="R2257" i="1"/>
  <c r="S2257" i="1" s="1"/>
  <c r="Y2257" i="1"/>
  <c r="X237" i="1"/>
  <c r="B237" i="1" s="1"/>
  <c r="P238" i="1"/>
  <c r="D245" i="1"/>
  <c r="L245" i="1" s="1"/>
  <c r="O245" i="1" s="1"/>
  <c r="G244" i="1"/>
  <c r="E246" i="1"/>
  <c r="I248" i="1"/>
  <c r="J247" i="1"/>
  <c r="K247" i="1" s="1"/>
  <c r="F247" i="1" s="1"/>
  <c r="N247" i="1"/>
  <c r="U246" i="1"/>
  <c r="W246" i="1" s="1"/>
  <c r="R2258" i="1" l="1"/>
  <c r="S2258" i="1" s="1"/>
  <c r="Y2258" i="1"/>
  <c r="Q2259" i="1"/>
  <c r="A2260" i="1"/>
  <c r="H2259" i="1"/>
  <c r="Z2259" i="1"/>
  <c r="Z2260" i="1" s="1"/>
  <c r="AA2259" i="1"/>
  <c r="AA2260" i="1" s="1"/>
  <c r="X238" i="1"/>
  <c r="B238" i="1" s="1"/>
  <c r="P239" i="1"/>
  <c r="G245" i="1"/>
  <c r="E247" i="1"/>
  <c r="D246" i="1"/>
  <c r="L246" i="1" s="1"/>
  <c r="O246" i="1" s="1"/>
  <c r="N248" i="1"/>
  <c r="I249" i="1"/>
  <c r="J248" i="1"/>
  <c r="K248" i="1" s="1"/>
  <c r="F248" i="1" s="1"/>
  <c r="U247" i="1"/>
  <c r="W247" i="1" s="1"/>
  <c r="Q2260" i="1" l="1"/>
  <c r="H2260" i="1"/>
  <c r="A2261" i="1"/>
  <c r="R2259" i="1"/>
  <c r="S2259" i="1" s="1"/>
  <c r="Y2259" i="1"/>
  <c r="P240" i="1"/>
  <c r="X239" i="1"/>
  <c r="B239" i="1" s="1"/>
  <c r="D247" i="1"/>
  <c r="L247" i="1" s="1"/>
  <c r="O247" i="1" s="1"/>
  <c r="G246" i="1"/>
  <c r="E248" i="1"/>
  <c r="U248" i="1"/>
  <c r="W248" i="1" s="1"/>
  <c r="J249" i="1"/>
  <c r="K249" i="1" s="1"/>
  <c r="F249" i="1" s="1"/>
  <c r="I250" i="1"/>
  <c r="N249" i="1"/>
  <c r="Q2261" i="1" l="1"/>
  <c r="R2261" i="1" s="1"/>
  <c r="S2261" i="1" s="1"/>
  <c r="A2262" i="1"/>
  <c r="H2261" i="1"/>
  <c r="AA2261" i="1"/>
  <c r="Z2261" i="1"/>
  <c r="R2260" i="1"/>
  <c r="U2261" i="1"/>
  <c r="W2261" i="1" s="1"/>
  <c r="G247" i="1"/>
  <c r="D248" i="1"/>
  <c r="G248" i="1" s="1"/>
  <c r="X240" i="1"/>
  <c r="B240" i="1" s="1"/>
  <c r="P241" i="1"/>
  <c r="E249" i="1"/>
  <c r="J250" i="1"/>
  <c r="K250" i="1" s="1"/>
  <c r="F250" i="1" s="1"/>
  <c r="I251" i="1"/>
  <c r="N250" i="1"/>
  <c r="U249" i="1"/>
  <c r="W249" i="1" s="1"/>
  <c r="Z2262" i="1" l="1"/>
  <c r="AA2262" i="1"/>
  <c r="Q2262" i="1"/>
  <c r="R2262" i="1" s="1"/>
  <c r="S2262" i="1" s="1"/>
  <c r="A2263" i="1"/>
  <c r="H2262" i="1"/>
  <c r="D249" i="1"/>
  <c r="L249" i="1" s="1"/>
  <c r="O249" i="1" s="1"/>
  <c r="L248" i="1"/>
  <c r="O248" i="1" s="1"/>
  <c r="P242" i="1"/>
  <c r="X241" i="1"/>
  <c r="B241" i="1" s="1"/>
  <c r="E250" i="1"/>
  <c r="J251" i="1"/>
  <c r="K251" i="1" s="1"/>
  <c r="F251" i="1" s="1"/>
  <c r="I252" i="1"/>
  <c r="N251" i="1"/>
  <c r="U250" i="1"/>
  <c r="W250" i="1" s="1"/>
  <c r="Q2263" i="1" l="1"/>
  <c r="A2264" i="1"/>
  <c r="H2263" i="1"/>
  <c r="AA2263" i="1"/>
  <c r="Z2263" i="1"/>
  <c r="G249" i="1"/>
  <c r="X242" i="1"/>
  <c r="B242" i="1" s="1"/>
  <c r="P243" i="1"/>
  <c r="E251" i="1"/>
  <c r="D250" i="1"/>
  <c r="G250" i="1" s="1"/>
  <c r="I253" i="1"/>
  <c r="J252" i="1"/>
  <c r="K252" i="1" s="1"/>
  <c r="F252" i="1" s="1"/>
  <c r="N252" i="1"/>
  <c r="U251" i="1"/>
  <c r="W251" i="1" s="1"/>
  <c r="U253" i="1"/>
  <c r="W253" i="1" s="1"/>
  <c r="Z2264" i="1" l="1"/>
  <c r="R2263" i="1"/>
  <c r="S2263" i="1" s="1"/>
  <c r="Y2263" i="1"/>
  <c r="AA2264" i="1"/>
  <c r="Q2264" i="1"/>
  <c r="H2264" i="1"/>
  <c r="A2265" i="1"/>
  <c r="P244" i="1"/>
  <c r="X243" i="1"/>
  <c r="B243" i="1" s="1"/>
  <c r="L250" i="1"/>
  <c r="O250" i="1" s="1"/>
  <c r="E252" i="1"/>
  <c r="D251" i="1"/>
  <c r="L251" i="1" s="1"/>
  <c r="O251" i="1" s="1"/>
  <c r="U252" i="1"/>
  <c r="W252" i="1" s="1"/>
  <c r="J253" i="1"/>
  <c r="K253" i="1" s="1"/>
  <c r="I254" i="1"/>
  <c r="Q2265" i="1" l="1"/>
  <c r="A2266" i="1"/>
  <c r="H2265" i="1"/>
  <c r="R2264" i="1"/>
  <c r="S2264" i="1" s="1"/>
  <c r="Y2264" i="1"/>
  <c r="AA2265" i="1"/>
  <c r="Z2265" i="1"/>
  <c r="X244" i="1"/>
  <c r="B244" i="1" s="1"/>
  <c r="P245" i="1"/>
  <c r="G251" i="1"/>
  <c r="D252" i="1"/>
  <c r="G252" i="1" s="1"/>
  <c r="F253" i="1"/>
  <c r="E253" i="1"/>
  <c r="D253" i="1" s="1"/>
  <c r="L253" i="1" s="1"/>
  <c r="I255" i="1"/>
  <c r="J254" i="1"/>
  <c r="K254" i="1" s="1"/>
  <c r="AA2266" i="1" l="1"/>
  <c r="Q2266" i="1"/>
  <c r="A2267" i="1"/>
  <c r="H2266" i="1"/>
  <c r="Z2266" i="1"/>
  <c r="R2265" i="1"/>
  <c r="S2265" i="1" s="1"/>
  <c r="Y2265" i="1"/>
  <c r="P246" i="1"/>
  <c r="X245" i="1"/>
  <c r="B245" i="1" s="1"/>
  <c r="L252" i="1"/>
  <c r="O252" i="1" s="1"/>
  <c r="E254" i="1"/>
  <c r="D254" i="1" s="1"/>
  <c r="L254" i="1" s="1"/>
  <c r="F254" i="1"/>
  <c r="G253" i="1"/>
  <c r="U254" i="1"/>
  <c r="W254" i="1" s="1"/>
  <c r="J255" i="1"/>
  <c r="K255" i="1" s="1"/>
  <c r="I256" i="1"/>
  <c r="Z2267" i="1" l="1"/>
  <c r="Q2267" i="1"/>
  <c r="Z2268" i="1" s="1"/>
  <c r="H2267" i="1"/>
  <c r="A2268" i="1"/>
  <c r="R2266" i="1"/>
  <c r="S2266" i="1" s="1"/>
  <c r="Y2266" i="1"/>
  <c r="AA2267" i="1"/>
  <c r="X246" i="1"/>
  <c r="B246" i="1" s="1"/>
  <c r="P247" i="1"/>
  <c r="F255" i="1"/>
  <c r="E255" i="1"/>
  <c r="D255" i="1" s="1"/>
  <c r="L255" i="1" s="1"/>
  <c r="G254" i="1"/>
  <c r="U255" i="1"/>
  <c r="W255" i="1" s="1"/>
  <c r="N253" i="1"/>
  <c r="O253" i="1" s="1"/>
  <c r="J256" i="1"/>
  <c r="K256" i="1" s="1"/>
  <c r="I257" i="1"/>
  <c r="S254" i="1"/>
  <c r="AA2268" i="1" l="1"/>
  <c r="Q2268" i="1"/>
  <c r="H2268" i="1"/>
  <c r="A2269" i="1"/>
  <c r="R2267" i="1"/>
  <c r="S2267" i="1" s="1"/>
  <c r="Y2267" i="1"/>
  <c r="X247" i="1"/>
  <c r="B247" i="1" s="1"/>
  <c r="P248" i="1"/>
  <c r="G255" i="1"/>
  <c r="E256" i="1"/>
  <c r="D256" i="1" s="1"/>
  <c r="L256" i="1" s="1"/>
  <c r="F256" i="1"/>
  <c r="N254" i="1"/>
  <c r="J257" i="1"/>
  <c r="K257" i="1" s="1"/>
  <c r="I258" i="1"/>
  <c r="S253" i="1"/>
  <c r="U256" i="1"/>
  <c r="W256" i="1" s="1"/>
  <c r="Q2269" i="1" l="1"/>
  <c r="A2270" i="1"/>
  <c r="H2269" i="1"/>
  <c r="R2268" i="1"/>
  <c r="S2268" i="1" s="1"/>
  <c r="Y2268" i="1"/>
  <c r="Z2269" i="1"/>
  <c r="Z2270" i="1" s="1"/>
  <c r="AA2269" i="1"/>
  <c r="AA2270" i="1" s="1"/>
  <c r="X248" i="1"/>
  <c r="B248" i="1" s="1"/>
  <c r="P249" i="1"/>
  <c r="F257" i="1"/>
  <c r="E257" i="1"/>
  <c r="I259" i="1"/>
  <c r="J258" i="1"/>
  <c r="K258" i="1" s="1"/>
  <c r="N255" i="1"/>
  <c r="O254" i="1"/>
  <c r="G256" i="1"/>
  <c r="U257" i="1"/>
  <c r="W257" i="1" s="1"/>
  <c r="Q2270" i="1" l="1"/>
  <c r="AA2271" i="1" s="1"/>
  <c r="H2270" i="1"/>
  <c r="A2271" i="1"/>
  <c r="Z2271" i="1"/>
  <c r="R2269" i="1"/>
  <c r="S2269" i="1" s="1"/>
  <c r="Y2269" i="1"/>
  <c r="P250" i="1"/>
  <c r="X249" i="1"/>
  <c r="B249" i="1" s="1"/>
  <c r="Y254" i="1"/>
  <c r="E258" i="1"/>
  <c r="D257" i="1"/>
  <c r="G257" i="1" s="1"/>
  <c r="F258" i="1"/>
  <c r="U258" i="1"/>
  <c r="W258" i="1" s="1"/>
  <c r="I260" i="1"/>
  <c r="J259" i="1"/>
  <c r="K259" i="1" s="1"/>
  <c r="N256" i="1"/>
  <c r="O255" i="1"/>
  <c r="Q2271" i="1" l="1"/>
  <c r="H2271" i="1"/>
  <c r="A2272" i="1"/>
  <c r="R2270" i="1"/>
  <c r="S2270" i="1" s="1"/>
  <c r="Y2270" i="1"/>
  <c r="P251" i="1"/>
  <c r="X250" i="1"/>
  <c r="B250" i="1" s="1"/>
  <c r="D258" i="1"/>
  <c r="L258" i="1" s="1"/>
  <c r="F259" i="1"/>
  <c r="L257" i="1"/>
  <c r="E259" i="1"/>
  <c r="U259" i="1"/>
  <c r="W259" i="1" s="1"/>
  <c r="J260" i="1"/>
  <c r="K260" i="1" s="1"/>
  <c r="I261" i="1"/>
  <c r="N257" i="1"/>
  <c r="N258" i="1" s="1"/>
  <c r="N259" i="1" s="1"/>
  <c r="N260" i="1" s="1"/>
  <c r="O256" i="1"/>
  <c r="Q2272" i="1" l="1"/>
  <c r="H2272" i="1"/>
  <c r="A2273" i="1"/>
  <c r="R2271" i="1"/>
  <c r="S2271" i="1" s="1"/>
  <c r="Y2271" i="1"/>
  <c r="Z2272" i="1"/>
  <c r="Z2273" i="1" s="1"/>
  <c r="AA2272" i="1"/>
  <c r="AA2273" i="1" s="1"/>
  <c r="X251" i="1"/>
  <c r="B251" i="1" s="1"/>
  <c r="P252" i="1"/>
  <c r="G258" i="1"/>
  <c r="E260" i="1"/>
  <c r="D259" i="1"/>
  <c r="L259" i="1" s="1"/>
  <c r="O259" i="1" s="1"/>
  <c r="F260" i="1"/>
  <c r="O258" i="1"/>
  <c r="J261" i="1"/>
  <c r="K261" i="1" s="1"/>
  <c r="I262" i="1"/>
  <c r="N261" i="1"/>
  <c r="U260" i="1"/>
  <c r="W260" i="1" s="1"/>
  <c r="O257" i="1"/>
  <c r="Q2273" i="1" l="1"/>
  <c r="A2274" i="1"/>
  <c r="H2273" i="1"/>
  <c r="R2272" i="1"/>
  <c r="S2272" i="1" s="1"/>
  <c r="Y2272" i="1"/>
  <c r="X252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G259" i="1"/>
  <c r="D260" i="1"/>
  <c r="L260" i="1" s="1"/>
  <c r="O260" i="1" s="1"/>
  <c r="F261" i="1"/>
  <c r="E261" i="1"/>
  <c r="I263" i="1"/>
  <c r="J262" i="1"/>
  <c r="K262" i="1" s="1"/>
  <c r="N262" i="1"/>
  <c r="U261" i="1"/>
  <c r="W261" i="1" s="1"/>
  <c r="Q2274" i="1" l="1"/>
  <c r="A2275" i="1"/>
  <c r="H2274" i="1"/>
  <c r="R2273" i="1"/>
  <c r="S2273" i="1" s="1"/>
  <c r="Y2273" i="1"/>
  <c r="Z2274" i="1"/>
  <c r="AA2274" i="1"/>
  <c r="B252" i="1"/>
  <c r="P253" i="1"/>
  <c r="Y252" i="1"/>
  <c r="G260" i="1"/>
  <c r="E262" i="1"/>
  <c r="D261" i="1"/>
  <c r="G261" i="1" s="1"/>
  <c r="F262" i="1"/>
  <c r="U262" i="1"/>
  <c r="W262" i="1" s="1"/>
  <c r="I264" i="1"/>
  <c r="J263" i="1"/>
  <c r="K263" i="1" s="1"/>
  <c r="N263" i="1"/>
  <c r="AA2275" i="1" l="1"/>
  <c r="Z2275" i="1"/>
  <c r="Q2275" i="1"/>
  <c r="H2275" i="1"/>
  <c r="A2276" i="1"/>
  <c r="R2274" i="1"/>
  <c r="S2274" i="1" s="1"/>
  <c r="Y2274" i="1"/>
  <c r="X253" i="1"/>
  <c r="Y253" i="1" s="1"/>
  <c r="P254" i="1"/>
  <c r="D262" i="1"/>
  <c r="L262" i="1" s="1"/>
  <c r="O262" i="1" s="1"/>
  <c r="F263" i="1"/>
  <c r="L261" i="1"/>
  <c r="O261" i="1" s="1"/>
  <c r="E263" i="1"/>
  <c r="U263" i="1"/>
  <c r="W263" i="1" s="1"/>
  <c r="J264" i="1"/>
  <c r="K264" i="1" s="1"/>
  <c r="I265" i="1"/>
  <c r="N264" i="1"/>
  <c r="Q2276" i="1" l="1"/>
  <c r="H2276" i="1"/>
  <c r="A2277" i="1"/>
  <c r="Z2276" i="1"/>
  <c r="R2275" i="1"/>
  <c r="S2275" i="1" s="1"/>
  <c r="Y2275" i="1"/>
  <c r="AA2276" i="1"/>
  <c r="B253" i="1"/>
  <c r="D263" i="1"/>
  <c r="L263" i="1" s="1"/>
  <c r="O263" i="1" s="1"/>
  <c r="P255" i="1"/>
  <c r="X254" i="1"/>
  <c r="B254" i="1" s="1"/>
  <c r="G262" i="1"/>
  <c r="E264" i="1"/>
  <c r="F264" i="1"/>
  <c r="U264" i="1"/>
  <c r="W264" i="1" s="1"/>
  <c r="J265" i="1"/>
  <c r="K265" i="1" s="1"/>
  <c r="I266" i="1"/>
  <c r="N265" i="1"/>
  <c r="AA2277" i="1" l="1"/>
  <c r="Z2277" i="1"/>
  <c r="Q2277" i="1"/>
  <c r="A2278" i="1"/>
  <c r="H2277" i="1"/>
  <c r="R2276" i="1"/>
  <c r="S2276" i="1" s="1"/>
  <c r="Y2276" i="1"/>
  <c r="G263" i="1"/>
  <c r="D264" i="1"/>
  <c r="L264" i="1" s="1"/>
  <c r="O264" i="1" s="1"/>
  <c r="X255" i="1"/>
  <c r="B255" i="1" s="1"/>
  <c r="P256" i="1"/>
  <c r="F265" i="1"/>
  <c r="E265" i="1"/>
  <c r="I267" i="1"/>
  <c r="J266" i="1"/>
  <c r="K266" i="1" s="1"/>
  <c r="N266" i="1"/>
  <c r="U265" i="1"/>
  <c r="W265" i="1" s="1"/>
  <c r="Q2278" i="1" l="1"/>
  <c r="A2279" i="1"/>
  <c r="H2278" i="1"/>
  <c r="R2277" i="1"/>
  <c r="S2277" i="1" s="1"/>
  <c r="Y2277" i="1"/>
  <c r="Z2278" i="1"/>
  <c r="Z2279" i="1" s="1"/>
  <c r="AA2278" i="1"/>
  <c r="AA2279" i="1" s="1"/>
  <c r="G264" i="1"/>
  <c r="X256" i="1"/>
  <c r="B256" i="1" s="1"/>
  <c r="P257" i="1"/>
  <c r="E266" i="1"/>
  <c r="D265" i="1"/>
  <c r="L265" i="1" s="1"/>
  <c r="O265" i="1" s="1"/>
  <c r="F266" i="1"/>
  <c r="J267" i="1"/>
  <c r="K267" i="1" s="1"/>
  <c r="N267" i="1"/>
  <c r="I268" i="1"/>
  <c r="U266" i="1"/>
  <c r="W266" i="1" s="1"/>
  <c r="Q2279" i="1" l="1"/>
  <c r="H2279" i="1"/>
  <c r="A2280" i="1"/>
  <c r="R2278" i="1"/>
  <c r="S2278" i="1" s="1"/>
  <c r="Y2278" i="1"/>
  <c r="P258" i="1"/>
  <c r="X257" i="1"/>
  <c r="B257" i="1" s="1"/>
  <c r="G265" i="1"/>
  <c r="D266" i="1"/>
  <c r="L266" i="1" s="1"/>
  <c r="O266" i="1" s="1"/>
  <c r="F267" i="1"/>
  <c r="E267" i="1"/>
  <c r="N268" i="1"/>
  <c r="I269" i="1"/>
  <c r="J268" i="1"/>
  <c r="K268" i="1" s="1"/>
  <c r="U267" i="1"/>
  <c r="W267" i="1" s="1"/>
  <c r="R2279" i="1" l="1"/>
  <c r="S2279" i="1" s="1"/>
  <c r="Y2279" i="1"/>
  <c r="AA2280" i="1"/>
  <c r="Q2280" i="1"/>
  <c r="A2281" i="1"/>
  <c r="H2280" i="1"/>
  <c r="Z2280" i="1"/>
  <c r="Z2281" i="1" s="1"/>
  <c r="X258" i="1"/>
  <c r="B258" i="1" s="1"/>
  <c r="P259" i="1"/>
  <c r="G266" i="1"/>
  <c r="E268" i="1"/>
  <c r="D267" i="1"/>
  <c r="G267" i="1" s="1"/>
  <c r="F268" i="1"/>
  <c r="I270" i="1"/>
  <c r="J269" i="1"/>
  <c r="K269" i="1" s="1"/>
  <c r="N269" i="1"/>
  <c r="U268" i="1"/>
  <c r="W268" i="1" s="1"/>
  <c r="AA2281" i="1" l="1"/>
  <c r="Q2281" i="1"/>
  <c r="A2282" i="1"/>
  <c r="H2281" i="1"/>
  <c r="R2280" i="1"/>
  <c r="S2280" i="1" s="1"/>
  <c r="Y2280" i="1"/>
  <c r="AA2282" i="1"/>
  <c r="Z2282" i="1"/>
  <c r="X259" i="1"/>
  <c r="B259" i="1" s="1"/>
  <c r="P260" i="1"/>
  <c r="L267" i="1"/>
  <c r="O267" i="1" s="1"/>
  <c r="F269" i="1"/>
  <c r="D268" i="1"/>
  <c r="L268" i="1" s="1"/>
  <c r="O268" i="1" s="1"/>
  <c r="E269" i="1"/>
  <c r="U269" i="1"/>
  <c r="W269" i="1" s="1"/>
  <c r="J270" i="1"/>
  <c r="K270" i="1" s="1"/>
  <c r="I271" i="1"/>
  <c r="N270" i="1"/>
  <c r="Q2282" i="1" l="1"/>
  <c r="A2283" i="1"/>
  <c r="H2282" i="1"/>
  <c r="R2281" i="1"/>
  <c r="S2281" i="1" s="1"/>
  <c r="Y2281" i="1"/>
  <c r="X260" i="1"/>
  <c r="B260" i="1" s="1"/>
  <c r="P261" i="1"/>
  <c r="D269" i="1"/>
  <c r="L269" i="1" s="1"/>
  <c r="O269" i="1" s="1"/>
  <c r="G268" i="1"/>
  <c r="E270" i="1"/>
  <c r="F270" i="1"/>
  <c r="I272" i="1"/>
  <c r="J271" i="1"/>
  <c r="K271" i="1" s="1"/>
  <c r="N271" i="1"/>
  <c r="U270" i="1"/>
  <c r="W270" i="1" s="1"/>
  <c r="R2282" i="1" l="1"/>
  <c r="S2282" i="1" s="1"/>
  <c r="Y2282" i="1"/>
  <c r="AA2283" i="1"/>
  <c r="Q2283" i="1"/>
  <c r="H2283" i="1"/>
  <c r="A2284" i="1"/>
  <c r="Z2283" i="1"/>
  <c r="Z2284" i="1" s="1"/>
  <c r="D270" i="1"/>
  <c r="L270" i="1" s="1"/>
  <c r="O270" i="1" s="1"/>
  <c r="G269" i="1"/>
  <c r="P262" i="1"/>
  <c r="X261" i="1"/>
  <c r="B261" i="1" s="1"/>
  <c r="F271" i="1"/>
  <c r="E271" i="1"/>
  <c r="I273" i="1"/>
  <c r="J272" i="1"/>
  <c r="K272" i="1" s="1"/>
  <c r="N272" i="1"/>
  <c r="U271" i="1"/>
  <c r="W271" i="1" s="1"/>
  <c r="R2283" i="1" l="1"/>
  <c r="S2283" i="1" s="1"/>
  <c r="Y2283" i="1"/>
  <c r="AA2284" i="1"/>
  <c r="AA2285" i="1" s="1"/>
  <c r="Q2284" i="1"/>
  <c r="H2284" i="1"/>
  <c r="A2285" i="1"/>
  <c r="G270" i="1"/>
  <c r="X262" i="1"/>
  <c r="B262" i="1" s="1"/>
  <c r="P263" i="1"/>
  <c r="E272" i="1"/>
  <c r="D271" i="1"/>
  <c r="G271" i="1" s="1"/>
  <c r="F272" i="1"/>
  <c r="U272" i="1"/>
  <c r="W272" i="1" s="1"/>
  <c r="N273" i="1"/>
  <c r="I274" i="1"/>
  <c r="J273" i="1"/>
  <c r="K273" i="1" s="1"/>
  <c r="Q2285" i="1" l="1"/>
  <c r="A2286" i="1"/>
  <c r="H2285" i="1"/>
  <c r="R2284" i="1"/>
  <c r="S2284" i="1" s="1"/>
  <c r="Y2284" i="1"/>
  <c r="AA2286" i="1"/>
  <c r="Z2285" i="1"/>
  <c r="Z2286" i="1" s="1"/>
  <c r="P264" i="1"/>
  <c r="X263" i="1"/>
  <c r="B263" i="1" s="1"/>
  <c r="D272" i="1"/>
  <c r="G272" i="1" s="1"/>
  <c r="L271" i="1"/>
  <c r="O271" i="1" s="1"/>
  <c r="F273" i="1"/>
  <c r="E273" i="1"/>
  <c r="J274" i="1"/>
  <c r="K274" i="1" s="1"/>
  <c r="I275" i="1"/>
  <c r="N274" i="1"/>
  <c r="U273" i="1"/>
  <c r="W273" i="1" s="1"/>
  <c r="Q2286" i="1" l="1"/>
  <c r="H2286" i="1"/>
  <c r="A2287" i="1"/>
  <c r="R2285" i="1"/>
  <c r="S2285" i="1" s="1"/>
  <c r="Y2285" i="1"/>
  <c r="L272" i="1"/>
  <c r="O272" i="1" s="1"/>
  <c r="P265" i="1"/>
  <c r="X264" i="1"/>
  <c r="B264" i="1" s="1"/>
  <c r="D273" i="1"/>
  <c r="L273" i="1" s="1"/>
  <c r="O273" i="1" s="1"/>
  <c r="E274" i="1"/>
  <c r="F274" i="1"/>
  <c r="I276" i="1"/>
  <c r="N275" i="1"/>
  <c r="J275" i="1"/>
  <c r="K275" i="1" s="1"/>
  <c r="U274" i="1"/>
  <c r="W274" i="1" s="1"/>
  <c r="Q2287" i="1" l="1"/>
  <c r="H2287" i="1"/>
  <c r="A2288" i="1"/>
  <c r="R2286" i="1"/>
  <c r="S2286" i="1" s="1"/>
  <c r="Y2286" i="1"/>
  <c r="AA2287" i="1"/>
  <c r="AA2288" i="1" s="1"/>
  <c r="Z2287" i="1"/>
  <c r="Z2288" i="1" s="1"/>
  <c r="D274" i="1"/>
  <c r="L274" i="1" s="1"/>
  <c r="O274" i="1" s="1"/>
  <c r="X265" i="1"/>
  <c r="B265" i="1" s="1"/>
  <c r="P266" i="1"/>
  <c r="G273" i="1"/>
  <c r="F275" i="1"/>
  <c r="E275" i="1"/>
  <c r="U275" i="1"/>
  <c r="W275" i="1" s="1"/>
  <c r="J276" i="1"/>
  <c r="K276" i="1" s="1"/>
  <c r="I277" i="1"/>
  <c r="N276" i="1"/>
  <c r="Q2288" i="1" l="1"/>
  <c r="H2288" i="1"/>
  <c r="A2289" i="1"/>
  <c r="R2287" i="1"/>
  <c r="S2287" i="1" s="1"/>
  <c r="Y2287" i="1"/>
  <c r="G274" i="1"/>
  <c r="D275" i="1"/>
  <c r="L275" i="1" s="1"/>
  <c r="O275" i="1" s="1"/>
  <c r="P267" i="1"/>
  <c r="X266" i="1"/>
  <c r="B266" i="1" s="1"/>
  <c r="E276" i="1"/>
  <c r="F276" i="1"/>
  <c r="I278" i="1"/>
  <c r="N277" i="1"/>
  <c r="J277" i="1"/>
  <c r="K277" i="1" s="1"/>
  <c r="U276" i="1"/>
  <c r="W276" i="1" s="1"/>
  <c r="R2288" i="1" l="1"/>
  <c r="S2288" i="1" s="1"/>
  <c r="Y2288" i="1"/>
  <c r="AA2289" i="1"/>
  <c r="Q2289" i="1"/>
  <c r="A2290" i="1"/>
  <c r="H2289" i="1"/>
  <c r="Z2289" i="1"/>
  <c r="Z2290" i="1" s="1"/>
  <c r="D276" i="1"/>
  <c r="L276" i="1" s="1"/>
  <c r="O276" i="1" s="1"/>
  <c r="G275" i="1"/>
  <c r="P268" i="1"/>
  <c r="X267" i="1"/>
  <c r="B267" i="1" s="1"/>
  <c r="F277" i="1"/>
  <c r="E277" i="1"/>
  <c r="U277" i="1"/>
  <c r="W277" i="1" s="1"/>
  <c r="I279" i="1"/>
  <c r="J278" i="1"/>
  <c r="K278" i="1" s="1"/>
  <c r="N278" i="1"/>
  <c r="R2289" i="1" l="1"/>
  <c r="S2289" i="1" s="1"/>
  <c r="Y2289" i="1"/>
  <c r="Q2290" i="1"/>
  <c r="A2291" i="1"/>
  <c r="H2290" i="1"/>
  <c r="AA2290" i="1"/>
  <c r="G276" i="1"/>
  <c r="D277" i="1"/>
  <c r="L277" i="1" s="1"/>
  <c r="O277" i="1" s="1"/>
  <c r="X268" i="1"/>
  <c r="B268" i="1" s="1"/>
  <c r="P269" i="1"/>
  <c r="E278" i="1"/>
  <c r="F278" i="1"/>
  <c r="U278" i="1"/>
  <c r="W278" i="1" s="1"/>
  <c r="J279" i="1"/>
  <c r="K279" i="1" s="1"/>
  <c r="I280" i="1"/>
  <c r="N279" i="1"/>
  <c r="Q2291" i="1" l="1"/>
  <c r="R2291" i="1" s="1"/>
  <c r="S2291" i="1" s="1"/>
  <c r="A2292" i="1"/>
  <c r="H2291" i="1"/>
  <c r="Z2291" i="1"/>
  <c r="Z2292" i="1" s="1"/>
  <c r="AA2291" i="1"/>
  <c r="AA2292" i="1" s="1"/>
  <c r="R2290" i="1"/>
  <c r="U2291" i="1"/>
  <c r="W2291" i="1" s="1"/>
  <c r="G277" i="1"/>
  <c r="D278" i="1"/>
  <c r="L278" i="1" s="1"/>
  <c r="O278" i="1" s="1"/>
  <c r="X269" i="1"/>
  <c r="B269" i="1" s="1"/>
  <c r="P270" i="1"/>
  <c r="F279" i="1"/>
  <c r="E279" i="1"/>
  <c r="U279" i="1"/>
  <c r="W279" i="1" s="1"/>
  <c r="I281" i="1"/>
  <c r="J280" i="1"/>
  <c r="K280" i="1" s="1"/>
  <c r="N280" i="1"/>
  <c r="Q2292" i="1" l="1"/>
  <c r="R2292" i="1" s="1"/>
  <c r="S2292" i="1" s="1"/>
  <c r="A2293" i="1"/>
  <c r="H2292" i="1"/>
  <c r="AA2293" i="1"/>
  <c r="D279" i="1"/>
  <c r="L279" i="1" s="1"/>
  <c r="O279" i="1" s="1"/>
  <c r="G278" i="1"/>
  <c r="P271" i="1"/>
  <c r="X270" i="1"/>
  <c r="B270" i="1" s="1"/>
  <c r="E280" i="1"/>
  <c r="F280" i="1"/>
  <c r="J281" i="1"/>
  <c r="K281" i="1" s="1"/>
  <c r="N281" i="1"/>
  <c r="I282" i="1"/>
  <c r="U280" i="1"/>
  <c r="W280" i="1" s="1"/>
  <c r="Q2293" i="1" l="1"/>
  <c r="AA2294" i="1" s="1"/>
  <c r="A2294" i="1"/>
  <c r="H2293" i="1"/>
  <c r="Z2293" i="1"/>
  <c r="Z2294" i="1" s="1"/>
  <c r="D280" i="1"/>
  <c r="G280" i="1" s="1"/>
  <c r="G279" i="1"/>
  <c r="P272" i="1"/>
  <c r="X271" i="1"/>
  <c r="B271" i="1" s="1"/>
  <c r="F281" i="1"/>
  <c r="E281" i="1"/>
  <c r="J282" i="1"/>
  <c r="K282" i="1" s="1"/>
  <c r="I283" i="1"/>
  <c r="N282" i="1"/>
  <c r="U281" i="1"/>
  <c r="W281" i="1" s="1"/>
  <c r="Q2294" i="1" l="1"/>
  <c r="Z2295" i="1" s="1"/>
  <c r="H2294" i="1"/>
  <c r="A2295" i="1"/>
  <c r="R2293" i="1"/>
  <c r="S2293" i="1" s="1"/>
  <c r="Y2293" i="1"/>
  <c r="AA2295" i="1"/>
  <c r="L280" i="1"/>
  <c r="O280" i="1" s="1"/>
  <c r="D281" i="1"/>
  <c r="L281" i="1" s="1"/>
  <c r="O281" i="1" s="1"/>
  <c r="X272" i="1"/>
  <c r="B272" i="1" s="1"/>
  <c r="P273" i="1"/>
  <c r="E282" i="1"/>
  <c r="F282" i="1"/>
  <c r="U282" i="1"/>
  <c r="W282" i="1" s="1"/>
  <c r="J283" i="1"/>
  <c r="K283" i="1" s="1"/>
  <c r="N283" i="1"/>
  <c r="I284" i="1"/>
  <c r="Q2295" i="1" l="1"/>
  <c r="A2296" i="1"/>
  <c r="H2295" i="1"/>
  <c r="AA2296" i="1"/>
  <c r="R2294" i="1"/>
  <c r="S2294" i="1" s="1"/>
  <c r="Y2294" i="1"/>
  <c r="Z2296" i="1"/>
  <c r="D282" i="1"/>
  <c r="G282" i="1" s="1"/>
  <c r="G281" i="1"/>
  <c r="X273" i="1"/>
  <c r="B273" i="1" s="1"/>
  <c r="P274" i="1"/>
  <c r="F283" i="1"/>
  <c r="E283" i="1"/>
  <c r="J284" i="1"/>
  <c r="K284" i="1" s="1"/>
  <c r="I285" i="1"/>
  <c r="U283" i="1"/>
  <c r="W283" i="1" s="1"/>
  <c r="N284" i="1"/>
  <c r="Q2296" i="1" l="1"/>
  <c r="H2296" i="1"/>
  <c r="A2297" i="1"/>
  <c r="R2295" i="1"/>
  <c r="S2295" i="1" s="1"/>
  <c r="Y2295" i="1"/>
  <c r="L282" i="1"/>
  <c r="O282" i="1" s="1"/>
  <c r="D283" i="1"/>
  <c r="G283" i="1" s="1"/>
  <c r="P275" i="1"/>
  <c r="X274" i="1"/>
  <c r="B274" i="1" s="1"/>
  <c r="N285" i="1"/>
  <c r="E284" i="1"/>
  <c r="F284" i="1"/>
  <c r="J285" i="1"/>
  <c r="K285" i="1" s="1"/>
  <c r="I286" i="1"/>
  <c r="U284" i="1"/>
  <c r="W284" i="1" s="1"/>
  <c r="U286" i="1"/>
  <c r="W286" i="1" s="1"/>
  <c r="Q2297" i="1" l="1"/>
  <c r="H2297" i="1"/>
  <c r="A2298" i="1"/>
  <c r="R2296" i="1"/>
  <c r="S2296" i="1" s="1"/>
  <c r="Y2296" i="1"/>
  <c r="AA2297" i="1"/>
  <c r="Z2297" i="1"/>
  <c r="Z2298" i="1" s="1"/>
  <c r="L283" i="1"/>
  <c r="O283" i="1" s="1"/>
  <c r="D284" i="1"/>
  <c r="G284" i="1" s="1"/>
  <c r="P276" i="1"/>
  <c r="X275" i="1"/>
  <c r="B275" i="1" s="1"/>
  <c r="F285" i="1"/>
  <c r="E285" i="1"/>
  <c r="I287" i="1"/>
  <c r="J286" i="1"/>
  <c r="K286" i="1" s="1"/>
  <c r="U285" i="1"/>
  <c r="W285" i="1" s="1"/>
  <c r="AA2298" i="1" l="1"/>
  <c r="Q2298" i="1"/>
  <c r="H2298" i="1"/>
  <c r="A2299" i="1"/>
  <c r="R2297" i="1"/>
  <c r="S2297" i="1" s="1"/>
  <c r="Y2297" i="1"/>
  <c r="L284" i="1"/>
  <c r="O284" i="1" s="1"/>
  <c r="D285" i="1"/>
  <c r="G285" i="1" s="1"/>
  <c r="P277" i="1"/>
  <c r="X276" i="1"/>
  <c r="B276" i="1" s="1"/>
  <c r="F286" i="1"/>
  <c r="E286" i="1"/>
  <c r="D286" i="1" s="1"/>
  <c r="L286" i="1" s="1"/>
  <c r="J287" i="1"/>
  <c r="K287" i="1" s="1"/>
  <c r="I288" i="1"/>
  <c r="Y284" i="1"/>
  <c r="Q2299" i="1" l="1"/>
  <c r="A2300" i="1"/>
  <c r="H2299" i="1"/>
  <c r="R2298" i="1"/>
  <c r="S2298" i="1" s="1"/>
  <c r="Y2298" i="1"/>
  <c r="Z2299" i="1"/>
  <c r="Z2300" i="1" s="1"/>
  <c r="AA2299" i="1"/>
  <c r="AA2300" i="1" s="1"/>
  <c r="L285" i="1"/>
  <c r="O285" i="1" s="1"/>
  <c r="E287" i="1"/>
  <c r="D287" i="1" s="1"/>
  <c r="L287" i="1" s="1"/>
  <c r="P278" i="1"/>
  <c r="X277" i="1"/>
  <c r="B277" i="1" s="1"/>
  <c r="F287" i="1"/>
  <c r="J288" i="1"/>
  <c r="K288" i="1" s="1"/>
  <c r="I289" i="1"/>
  <c r="U287" i="1"/>
  <c r="W287" i="1" s="1"/>
  <c r="G286" i="1"/>
  <c r="Q2300" i="1" l="1"/>
  <c r="A2301" i="1"/>
  <c r="H2300" i="1"/>
  <c r="R2299" i="1"/>
  <c r="S2299" i="1" s="1"/>
  <c r="Y2299" i="1"/>
  <c r="E288" i="1"/>
  <c r="D288" i="1" s="1"/>
  <c r="L288" i="1" s="1"/>
  <c r="P279" i="1"/>
  <c r="X278" i="1"/>
  <c r="B278" i="1" s="1"/>
  <c r="F288" i="1"/>
  <c r="N286" i="1"/>
  <c r="G287" i="1"/>
  <c r="J289" i="1"/>
  <c r="K289" i="1" s="1"/>
  <c r="I290" i="1"/>
  <c r="U288" i="1"/>
  <c r="W288" i="1" s="1"/>
  <c r="Q2301" i="1" l="1"/>
  <c r="H2301" i="1"/>
  <c r="A2302" i="1"/>
  <c r="R2300" i="1"/>
  <c r="S2300" i="1" s="1"/>
  <c r="Y2300" i="1"/>
  <c r="AA2301" i="1"/>
  <c r="AA2302" i="1" s="1"/>
  <c r="Z2301" i="1"/>
  <c r="Z2302" i="1" s="1"/>
  <c r="E289" i="1"/>
  <c r="D289" i="1" s="1"/>
  <c r="L289" i="1" s="1"/>
  <c r="P280" i="1"/>
  <c r="X279" i="1"/>
  <c r="B279" i="1" s="1"/>
  <c r="F289" i="1"/>
  <c r="N287" i="1"/>
  <c r="O286" i="1"/>
  <c r="G288" i="1"/>
  <c r="I291" i="1"/>
  <c r="J290" i="1"/>
  <c r="K290" i="1" s="1"/>
  <c r="E290" i="1" s="1"/>
  <c r="U289" i="1"/>
  <c r="W289" i="1" s="1"/>
  <c r="Q2302" i="1" l="1"/>
  <c r="H2302" i="1"/>
  <c r="A2303" i="1"/>
  <c r="Z2303" i="1"/>
  <c r="R2301" i="1"/>
  <c r="S2301" i="1" s="1"/>
  <c r="Y2301" i="1"/>
  <c r="P281" i="1"/>
  <c r="X280" i="1"/>
  <c r="B280" i="1" s="1"/>
  <c r="Y286" i="1"/>
  <c r="F290" i="1"/>
  <c r="N288" i="1"/>
  <c r="O287" i="1"/>
  <c r="G289" i="1"/>
  <c r="J291" i="1"/>
  <c r="K291" i="1" s="1"/>
  <c r="E291" i="1" s="1"/>
  <c r="I292" i="1"/>
  <c r="D290" i="1"/>
  <c r="L290" i="1" s="1"/>
  <c r="U290" i="1"/>
  <c r="W290" i="1" s="1"/>
  <c r="Q2303" i="1" l="1"/>
  <c r="A2304" i="1"/>
  <c r="H2303" i="1"/>
  <c r="R2302" i="1"/>
  <c r="S2302" i="1" s="1"/>
  <c r="Y2302" i="1"/>
  <c r="AA2303" i="1"/>
  <c r="P282" i="1"/>
  <c r="X281" i="1"/>
  <c r="B281" i="1" s="1"/>
  <c r="Y287" i="1"/>
  <c r="F291" i="1"/>
  <c r="N289" i="1"/>
  <c r="O288" i="1"/>
  <c r="G290" i="1"/>
  <c r="I293" i="1"/>
  <c r="J292" i="1"/>
  <c r="K292" i="1" s="1"/>
  <c r="E292" i="1" s="1"/>
  <c r="D291" i="1"/>
  <c r="L291" i="1" s="1"/>
  <c r="U291" i="1"/>
  <c r="W291" i="1" s="1"/>
  <c r="Q2304" i="1" l="1"/>
  <c r="A2305" i="1"/>
  <c r="H2304" i="1"/>
  <c r="AA2304" i="1"/>
  <c r="R2303" i="1"/>
  <c r="S2303" i="1" s="1"/>
  <c r="Y2303" i="1"/>
  <c r="Z2304" i="1"/>
  <c r="P283" i="1"/>
  <c r="X282" i="1"/>
  <c r="B282" i="1" s="1"/>
  <c r="F292" i="1"/>
  <c r="N290" i="1"/>
  <c r="O289" i="1"/>
  <c r="G291" i="1"/>
  <c r="I294" i="1"/>
  <c r="J293" i="1"/>
  <c r="K293" i="1" s="1"/>
  <c r="E293" i="1" s="1"/>
  <c r="D292" i="1"/>
  <c r="L292" i="1" s="1"/>
  <c r="U292" i="1"/>
  <c r="W292" i="1" s="1"/>
  <c r="R2304" i="1" l="1"/>
  <c r="S2304" i="1" s="1"/>
  <c r="Y2304" i="1"/>
  <c r="Z2305" i="1"/>
  <c r="AA2305" i="1"/>
  <c r="Q2305" i="1"/>
  <c r="H2305" i="1"/>
  <c r="A2306" i="1"/>
  <c r="S283" i="1"/>
  <c r="X283" i="1"/>
  <c r="Y283" i="1" s="1"/>
  <c r="F293" i="1"/>
  <c r="N291" i="1"/>
  <c r="O290" i="1"/>
  <c r="G292" i="1"/>
  <c r="D293" i="1"/>
  <c r="G293" i="1" s="1"/>
  <c r="U293" i="1"/>
  <c r="W293" i="1" s="1"/>
  <c r="J294" i="1"/>
  <c r="K294" i="1" s="1"/>
  <c r="E294" i="1" s="1"/>
  <c r="I295" i="1"/>
  <c r="Q2306" i="1" l="1"/>
  <c r="A2307" i="1"/>
  <c r="H2306" i="1"/>
  <c r="R2305" i="1"/>
  <c r="S2305" i="1" s="1"/>
  <c r="Y2305" i="1"/>
  <c r="AA2306" i="1"/>
  <c r="Z2306" i="1"/>
  <c r="Z2307" i="1" s="1"/>
  <c r="C284" i="1"/>
  <c r="P284" i="1" s="1"/>
  <c r="X284" i="1" s="1"/>
  <c r="B284" i="1" s="1"/>
  <c r="B283" i="1"/>
  <c r="S284" i="1"/>
  <c r="F294" i="1"/>
  <c r="N292" i="1"/>
  <c r="O291" i="1"/>
  <c r="L293" i="1"/>
  <c r="J295" i="1"/>
  <c r="K295" i="1" s="1"/>
  <c r="E295" i="1" s="1"/>
  <c r="I296" i="1"/>
  <c r="D294" i="1"/>
  <c r="G294" i="1" s="1"/>
  <c r="U294" i="1"/>
  <c r="W294" i="1" s="1"/>
  <c r="AA2307" i="1" l="1"/>
  <c r="Q2307" i="1"/>
  <c r="A2308" i="1"/>
  <c r="H2307" i="1"/>
  <c r="R2306" i="1"/>
  <c r="S2306" i="1" s="1"/>
  <c r="Y2306" i="1"/>
  <c r="C285" i="1"/>
  <c r="P285" i="1" s="1"/>
  <c r="F295" i="1"/>
  <c r="N293" i="1"/>
  <c r="N294" i="1" s="1"/>
  <c r="N295" i="1" s="1"/>
  <c r="N296" i="1" s="1"/>
  <c r="O292" i="1"/>
  <c r="I297" i="1"/>
  <c r="J296" i="1"/>
  <c r="K296" i="1" s="1"/>
  <c r="E296" i="1" s="1"/>
  <c r="D295" i="1"/>
  <c r="L295" i="1" s="1"/>
  <c r="U295" i="1"/>
  <c r="W295" i="1" s="1"/>
  <c r="L294" i="1"/>
  <c r="Q2308" i="1" l="1"/>
  <c r="A2309" i="1"/>
  <c r="H2308" i="1"/>
  <c r="R2307" i="1"/>
  <c r="S2307" i="1" s="1"/>
  <c r="Y2307" i="1"/>
  <c r="Z2308" i="1"/>
  <c r="Z2309" i="1" s="1"/>
  <c r="AA2308" i="1"/>
  <c r="AA2309" i="1" s="1"/>
  <c r="X285" i="1"/>
  <c r="B285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O294" i="1"/>
  <c r="F296" i="1"/>
  <c r="O295" i="1"/>
  <c r="O293" i="1"/>
  <c r="G295" i="1"/>
  <c r="D296" i="1"/>
  <c r="G296" i="1" s="1"/>
  <c r="U296" i="1"/>
  <c r="W296" i="1" s="1"/>
  <c r="I298" i="1"/>
  <c r="N297" i="1"/>
  <c r="J297" i="1"/>
  <c r="K297" i="1" s="1"/>
  <c r="E297" i="1" s="1"/>
  <c r="Q2309" i="1" l="1"/>
  <c r="AA2310" i="1" s="1"/>
  <c r="H2309" i="1"/>
  <c r="A2310" i="1"/>
  <c r="R2308" i="1"/>
  <c r="S2308" i="1" s="1"/>
  <c r="Y2308" i="1"/>
  <c r="Y285" i="1"/>
  <c r="P286" i="1"/>
  <c r="X286" i="1" s="1"/>
  <c r="P287" i="1"/>
  <c r="F297" i="1"/>
  <c r="L296" i="1"/>
  <c r="O296" i="1" s="1"/>
  <c r="I299" i="1"/>
  <c r="J298" i="1"/>
  <c r="K298" i="1" s="1"/>
  <c r="E298" i="1" s="1"/>
  <c r="N298" i="1"/>
  <c r="D297" i="1"/>
  <c r="G297" i="1" s="1"/>
  <c r="U297" i="1"/>
  <c r="W297" i="1" s="1"/>
  <c r="AA2311" i="1" l="1"/>
  <c r="Q2310" i="1"/>
  <c r="H2310" i="1"/>
  <c r="A2311" i="1"/>
  <c r="R2309" i="1"/>
  <c r="S2309" i="1" s="1"/>
  <c r="Y2309" i="1"/>
  <c r="Z2310" i="1"/>
  <c r="Z2311" i="1" s="1"/>
  <c r="B286" i="1"/>
  <c r="X287" i="1"/>
  <c r="B287" i="1" s="1"/>
  <c r="P288" i="1"/>
  <c r="F298" i="1"/>
  <c r="L297" i="1"/>
  <c r="O297" i="1" s="1"/>
  <c r="D298" i="1"/>
  <c r="L298" i="1" s="1"/>
  <c r="O298" i="1" s="1"/>
  <c r="U298" i="1"/>
  <c r="W298" i="1" s="1"/>
  <c r="I300" i="1"/>
  <c r="J299" i="1"/>
  <c r="K299" i="1" s="1"/>
  <c r="E299" i="1" s="1"/>
  <c r="N299" i="1"/>
  <c r="Q2311" i="1" l="1"/>
  <c r="AA2312" i="1" s="1"/>
  <c r="A2312" i="1"/>
  <c r="H2311" i="1"/>
  <c r="R2310" i="1"/>
  <c r="S2310" i="1" s="1"/>
  <c r="Y2310" i="1"/>
  <c r="X288" i="1"/>
  <c r="B288" i="1" s="1"/>
  <c r="P289" i="1"/>
  <c r="F299" i="1"/>
  <c r="G298" i="1"/>
  <c r="D299" i="1"/>
  <c r="L299" i="1" s="1"/>
  <c r="O299" i="1" s="1"/>
  <c r="U299" i="1"/>
  <c r="W299" i="1" s="1"/>
  <c r="I301" i="1"/>
  <c r="N300" i="1"/>
  <c r="J300" i="1"/>
  <c r="K300" i="1" s="1"/>
  <c r="E300" i="1" s="1"/>
  <c r="R2311" i="1" l="1"/>
  <c r="S2311" i="1" s="1"/>
  <c r="Y2311" i="1"/>
  <c r="Q2312" i="1"/>
  <c r="A2313" i="1"/>
  <c r="H2312" i="1"/>
  <c r="Z2312" i="1"/>
  <c r="Z2313" i="1" s="1"/>
  <c r="X289" i="1"/>
  <c r="P290" i="1"/>
  <c r="F300" i="1"/>
  <c r="G299" i="1"/>
  <c r="D300" i="1"/>
  <c r="G300" i="1" s="1"/>
  <c r="U300" i="1"/>
  <c r="W300" i="1" s="1"/>
  <c r="J301" i="1"/>
  <c r="K301" i="1" s="1"/>
  <c r="E301" i="1" s="1"/>
  <c r="I302" i="1"/>
  <c r="N301" i="1"/>
  <c r="Q2313" i="1" l="1"/>
  <c r="Z2314" i="1" s="1"/>
  <c r="H2313" i="1"/>
  <c r="A2314" i="1"/>
  <c r="R2312" i="1"/>
  <c r="S2312" i="1" s="1"/>
  <c r="Y2312" i="1"/>
  <c r="AA2313" i="1"/>
  <c r="B289" i="1"/>
  <c r="X290" i="1"/>
  <c r="B290" i="1" s="1"/>
  <c r="P291" i="1"/>
  <c r="F301" i="1"/>
  <c r="L300" i="1"/>
  <c r="O300" i="1" s="1"/>
  <c r="N302" i="1"/>
  <c r="I303" i="1"/>
  <c r="J302" i="1"/>
  <c r="K302" i="1" s="1"/>
  <c r="E302" i="1" s="1"/>
  <c r="D301" i="1"/>
  <c r="L301" i="1" s="1"/>
  <c r="O301" i="1" s="1"/>
  <c r="U301" i="1"/>
  <c r="W301" i="1" s="1"/>
  <c r="AA2314" i="1" l="1"/>
  <c r="Q2314" i="1"/>
  <c r="Z2315" i="1" s="1"/>
  <c r="A2315" i="1"/>
  <c r="H2314" i="1"/>
  <c r="R2313" i="1"/>
  <c r="S2313" i="1" s="1"/>
  <c r="Y2313" i="1"/>
  <c r="X291" i="1"/>
  <c r="B291" i="1" s="1"/>
  <c r="P292" i="1"/>
  <c r="F302" i="1"/>
  <c r="G301" i="1"/>
  <c r="D302" i="1"/>
  <c r="L302" i="1" s="1"/>
  <c r="O302" i="1" s="1"/>
  <c r="U302" i="1"/>
  <c r="W302" i="1" s="1"/>
  <c r="J303" i="1"/>
  <c r="K303" i="1" s="1"/>
  <c r="E303" i="1" s="1"/>
  <c r="I304" i="1"/>
  <c r="N303" i="1"/>
  <c r="Q2315" i="1" l="1"/>
  <c r="A2316" i="1"/>
  <c r="H2315" i="1"/>
  <c r="R2314" i="1"/>
  <c r="S2314" i="1" s="1"/>
  <c r="Y2314" i="1"/>
  <c r="AA2315" i="1"/>
  <c r="AA2316" i="1" s="1"/>
  <c r="Z2316" i="1"/>
  <c r="X292" i="1"/>
  <c r="P293" i="1"/>
  <c r="F303" i="1"/>
  <c r="G302" i="1"/>
  <c r="J304" i="1"/>
  <c r="K304" i="1" s="1"/>
  <c r="E304" i="1" s="1"/>
  <c r="I305" i="1"/>
  <c r="N304" i="1"/>
  <c r="D303" i="1"/>
  <c r="L303" i="1" s="1"/>
  <c r="O303" i="1" s="1"/>
  <c r="U303" i="1"/>
  <c r="W303" i="1" s="1"/>
  <c r="Q2316" i="1" l="1"/>
  <c r="A2317" i="1"/>
  <c r="H2316" i="1"/>
  <c r="R2315" i="1"/>
  <c r="S2315" i="1" s="1"/>
  <c r="Y2315" i="1"/>
  <c r="B292" i="1"/>
  <c r="X293" i="1"/>
  <c r="B293" i="1" s="1"/>
  <c r="P294" i="1"/>
  <c r="F304" i="1"/>
  <c r="G303" i="1"/>
  <c r="J305" i="1"/>
  <c r="K305" i="1" s="1"/>
  <c r="E305" i="1" s="1"/>
  <c r="N305" i="1"/>
  <c r="I306" i="1"/>
  <c r="D304" i="1"/>
  <c r="L304" i="1" s="1"/>
  <c r="O304" i="1" s="1"/>
  <c r="U304" i="1"/>
  <c r="W304" i="1" s="1"/>
  <c r="Q2317" i="1" l="1"/>
  <c r="H2317" i="1"/>
  <c r="A2318" i="1"/>
  <c r="R2316" i="1"/>
  <c r="S2316" i="1" s="1"/>
  <c r="Y2316" i="1"/>
  <c r="AA2317" i="1"/>
  <c r="Z2317" i="1"/>
  <c r="X294" i="1"/>
  <c r="B294" i="1" s="1"/>
  <c r="P295" i="1"/>
  <c r="F305" i="1"/>
  <c r="G304" i="1"/>
  <c r="J306" i="1"/>
  <c r="K306" i="1" s="1"/>
  <c r="E306" i="1" s="1"/>
  <c r="I307" i="1"/>
  <c r="N306" i="1"/>
  <c r="D305" i="1"/>
  <c r="G305" i="1" s="1"/>
  <c r="U305" i="1"/>
  <c r="W305" i="1" s="1"/>
  <c r="Z2318" i="1" l="1"/>
  <c r="AA2318" i="1"/>
  <c r="Q2318" i="1"/>
  <c r="A2319" i="1"/>
  <c r="H2318" i="1"/>
  <c r="R2317" i="1"/>
  <c r="S2317" i="1" s="1"/>
  <c r="Y2317" i="1"/>
  <c r="X295" i="1"/>
  <c r="P296" i="1"/>
  <c r="F306" i="1"/>
  <c r="I308" i="1"/>
  <c r="J307" i="1"/>
  <c r="K307" i="1" s="1"/>
  <c r="E307" i="1" s="1"/>
  <c r="N307" i="1"/>
  <c r="D306" i="1"/>
  <c r="L306" i="1" s="1"/>
  <c r="O306" i="1" s="1"/>
  <c r="U306" i="1"/>
  <c r="W306" i="1" s="1"/>
  <c r="L305" i="1"/>
  <c r="O305" i="1" s="1"/>
  <c r="Q2319" i="1" l="1"/>
  <c r="A2320" i="1"/>
  <c r="H2319" i="1"/>
  <c r="R2318" i="1"/>
  <c r="S2318" i="1" s="1"/>
  <c r="Y2318" i="1"/>
  <c r="AA2319" i="1"/>
  <c r="Z2319" i="1"/>
  <c r="B295" i="1"/>
  <c r="X296" i="1"/>
  <c r="B296" i="1" s="1"/>
  <c r="P297" i="1"/>
  <c r="F307" i="1"/>
  <c r="G306" i="1"/>
  <c r="I309" i="1"/>
  <c r="N308" i="1"/>
  <c r="J308" i="1"/>
  <c r="K308" i="1" s="1"/>
  <c r="E308" i="1" s="1"/>
  <c r="D307" i="1"/>
  <c r="L307" i="1" s="1"/>
  <c r="O307" i="1" s="1"/>
  <c r="U307" i="1"/>
  <c r="W307" i="1" s="1"/>
  <c r="Z2320" i="1" l="1"/>
  <c r="AA2320" i="1"/>
  <c r="Q2320" i="1"/>
  <c r="A2321" i="1"/>
  <c r="H2320" i="1"/>
  <c r="R2319" i="1"/>
  <c r="S2319" i="1" s="1"/>
  <c r="Y2319" i="1"/>
  <c r="X297" i="1"/>
  <c r="B297" i="1" s="1"/>
  <c r="P298" i="1"/>
  <c r="F308" i="1"/>
  <c r="G307" i="1"/>
  <c r="D308" i="1"/>
  <c r="G308" i="1" s="1"/>
  <c r="U308" i="1"/>
  <c r="W308" i="1" s="1"/>
  <c r="I310" i="1"/>
  <c r="J309" i="1"/>
  <c r="K309" i="1" s="1"/>
  <c r="E309" i="1" s="1"/>
  <c r="N309" i="1"/>
  <c r="Q2321" i="1" l="1"/>
  <c r="H2321" i="1"/>
  <c r="A2322" i="1"/>
  <c r="R2320" i="1"/>
  <c r="S2320" i="1" s="1"/>
  <c r="Y2320" i="1"/>
  <c r="AA2321" i="1"/>
  <c r="Z2321" i="1"/>
  <c r="Z2322" i="1" s="1"/>
  <c r="P299" i="1"/>
  <c r="X298" i="1"/>
  <c r="B298" i="1" s="1"/>
  <c r="F309" i="1"/>
  <c r="L308" i="1"/>
  <c r="O308" i="1" s="1"/>
  <c r="I311" i="1"/>
  <c r="N310" i="1"/>
  <c r="J310" i="1"/>
  <c r="K310" i="1" s="1"/>
  <c r="E310" i="1" s="1"/>
  <c r="D309" i="1"/>
  <c r="L309" i="1" s="1"/>
  <c r="O309" i="1" s="1"/>
  <c r="U309" i="1"/>
  <c r="W309" i="1" s="1"/>
  <c r="AA2322" i="1" l="1"/>
  <c r="Q2322" i="1"/>
  <c r="H2322" i="1"/>
  <c r="A2323" i="1"/>
  <c r="R2321" i="1"/>
  <c r="S2321" i="1" s="1"/>
  <c r="Y2321" i="1"/>
  <c r="P300" i="1"/>
  <c r="X299" i="1"/>
  <c r="F310" i="1"/>
  <c r="I312" i="1"/>
  <c r="J311" i="1"/>
  <c r="K311" i="1" s="1"/>
  <c r="E311" i="1" s="1"/>
  <c r="N311" i="1"/>
  <c r="D310" i="1"/>
  <c r="G310" i="1" s="1"/>
  <c r="U310" i="1"/>
  <c r="W310" i="1" s="1"/>
  <c r="G309" i="1"/>
  <c r="AA2323" i="1" l="1"/>
  <c r="Z2323" i="1"/>
  <c r="R2322" i="1"/>
  <c r="U2323" i="1"/>
  <c r="W2323" i="1" s="1"/>
  <c r="Q2323" i="1"/>
  <c r="R2323" i="1" s="1"/>
  <c r="S2323" i="1" s="1"/>
  <c r="A2324" i="1"/>
  <c r="H2323" i="1"/>
  <c r="B299" i="1"/>
  <c r="X300" i="1"/>
  <c r="B300" i="1" s="1"/>
  <c r="P301" i="1"/>
  <c r="F311" i="1"/>
  <c r="L310" i="1"/>
  <c r="O310" i="1" s="1"/>
  <c r="D311" i="1"/>
  <c r="L311" i="1" s="1"/>
  <c r="O311" i="1" s="1"/>
  <c r="U311" i="1"/>
  <c r="W311" i="1" s="1"/>
  <c r="I313" i="1"/>
  <c r="J312" i="1"/>
  <c r="K312" i="1" s="1"/>
  <c r="E312" i="1" s="1"/>
  <c r="N312" i="1"/>
  <c r="Z2324" i="1" l="1"/>
  <c r="Q2324" i="1"/>
  <c r="R2324" i="1" s="1"/>
  <c r="S2324" i="1" s="1"/>
  <c r="A2325" i="1"/>
  <c r="H2324" i="1"/>
  <c r="AA2324" i="1"/>
  <c r="P302" i="1"/>
  <c r="X301" i="1"/>
  <c r="B301" i="1" s="1"/>
  <c r="F312" i="1"/>
  <c r="G311" i="1"/>
  <c r="D312" i="1"/>
  <c r="L312" i="1" s="1"/>
  <c r="O312" i="1" s="1"/>
  <c r="U312" i="1"/>
  <c r="W312" i="1" s="1"/>
  <c r="I314" i="1"/>
  <c r="J313" i="1"/>
  <c r="K313" i="1" s="1"/>
  <c r="E313" i="1" s="1"/>
  <c r="N313" i="1"/>
  <c r="U314" i="1"/>
  <c r="W314" i="1" s="1"/>
  <c r="AA2325" i="1" l="1"/>
  <c r="Z2325" i="1"/>
  <c r="Q2325" i="1"/>
  <c r="A2326" i="1"/>
  <c r="H2325" i="1"/>
  <c r="P303" i="1"/>
  <c r="X302" i="1"/>
  <c r="F313" i="1"/>
  <c r="G312" i="1"/>
  <c r="D313" i="1"/>
  <c r="G313" i="1" s="1"/>
  <c r="U313" i="1"/>
  <c r="W313" i="1" s="1"/>
  <c r="J314" i="1"/>
  <c r="K314" i="1" s="1"/>
  <c r="I315" i="1"/>
  <c r="AA2326" i="1" l="1"/>
  <c r="Q2326" i="1"/>
  <c r="AA2327" i="1" s="1"/>
  <c r="H2326" i="1"/>
  <c r="A2327" i="1"/>
  <c r="R2325" i="1"/>
  <c r="S2325" i="1" s="1"/>
  <c r="Y2325" i="1"/>
  <c r="Z2326" i="1"/>
  <c r="B302" i="1"/>
  <c r="P304" i="1"/>
  <c r="X303" i="1"/>
  <c r="B303" i="1" s="1"/>
  <c r="F314" i="1"/>
  <c r="E314" i="1"/>
  <c r="L313" i="1"/>
  <c r="O313" i="1" s="1"/>
  <c r="I316" i="1"/>
  <c r="J315" i="1"/>
  <c r="K315" i="1" s="1"/>
  <c r="Z2327" i="1" l="1"/>
  <c r="Q2327" i="1"/>
  <c r="A2328" i="1"/>
  <c r="H2327" i="1"/>
  <c r="R2326" i="1"/>
  <c r="S2326" i="1" s="1"/>
  <c r="Y2326" i="1"/>
  <c r="P305" i="1"/>
  <c r="X304" i="1"/>
  <c r="B304" i="1" s="1"/>
  <c r="E315" i="1"/>
  <c r="D314" i="1"/>
  <c r="G314" i="1" s="1"/>
  <c r="F315" i="1"/>
  <c r="I317" i="1"/>
  <c r="J316" i="1"/>
  <c r="K316" i="1" s="1"/>
  <c r="U315" i="1"/>
  <c r="W315" i="1" s="1"/>
  <c r="Q2328" i="1" l="1"/>
  <c r="A2329" i="1"/>
  <c r="H2328" i="1"/>
  <c r="R2327" i="1"/>
  <c r="S2327" i="1" s="1"/>
  <c r="Y2327" i="1"/>
  <c r="Z2328" i="1"/>
  <c r="Z2329" i="1" s="1"/>
  <c r="AA2328" i="1"/>
  <c r="AA2329" i="1" s="1"/>
  <c r="F316" i="1"/>
  <c r="X305" i="1"/>
  <c r="B305" i="1" s="1"/>
  <c r="P306" i="1"/>
  <c r="L314" i="1"/>
  <c r="D315" i="1"/>
  <c r="G315" i="1" s="1"/>
  <c r="E316" i="1"/>
  <c r="N314" i="1"/>
  <c r="N315" i="1" s="1"/>
  <c r="N316" i="1" s="1"/>
  <c r="U316" i="1"/>
  <c r="W316" i="1" s="1"/>
  <c r="I318" i="1"/>
  <c r="J317" i="1"/>
  <c r="K317" i="1" s="1"/>
  <c r="Q2329" i="1" l="1"/>
  <c r="Z2330" i="1" s="1"/>
  <c r="H2329" i="1"/>
  <c r="A2330" i="1"/>
  <c r="R2328" i="1"/>
  <c r="S2328" i="1" s="1"/>
  <c r="Y2328" i="1"/>
  <c r="F317" i="1"/>
  <c r="D316" i="1"/>
  <c r="L316" i="1" s="1"/>
  <c r="O316" i="1" s="1"/>
  <c r="L315" i="1"/>
  <c r="O315" i="1" s="1"/>
  <c r="P307" i="1"/>
  <c r="X306" i="1"/>
  <c r="Y315" i="1"/>
  <c r="E317" i="1"/>
  <c r="O314" i="1"/>
  <c r="U317" i="1"/>
  <c r="W317" i="1" s="1"/>
  <c r="I319" i="1"/>
  <c r="J318" i="1"/>
  <c r="K318" i="1" s="1"/>
  <c r="N317" i="1"/>
  <c r="N318" i="1" s="1"/>
  <c r="Q2330" i="1" l="1"/>
  <c r="A2331" i="1"/>
  <c r="H2330" i="1"/>
  <c r="R2329" i="1"/>
  <c r="S2329" i="1" s="1"/>
  <c r="Y2329" i="1"/>
  <c r="AA2330" i="1"/>
  <c r="F318" i="1"/>
  <c r="D317" i="1"/>
  <c r="L317" i="1" s="1"/>
  <c r="O317" i="1" s="1"/>
  <c r="G316" i="1"/>
  <c r="B306" i="1"/>
  <c r="P308" i="1"/>
  <c r="X307" i="1"/>
  <c r="B307" i="1" s="1"/>
  <c r="Y314" i="1"/>
  <c r="E318" i="1"/>
  <c r="N319" i="1"/>
  <c r="U318" i="1"/>
  <c r="W318" i="1" s="1"/>
  <c r="J319" i="1"/>
  <c r="K319" i="1" s="1"/>
  <c r="F319" i="1" s="1"/>
  <c r="I320" i="1"/>
  <c r="AA2331" i="1" l="1"/>
  <c r="Q2331" i="1"/>
  <c r="A2332" i="1"/>
  <c r="H2331" i="1"/>
  <c r="R2330" i="1"/>
  <c r="S2330" i="1" s="1"/>
  <c r="Y2330" i="1"/>
  <c r="Z2331" i="1"/>
  <c r="G317" i="1"/>
  <c r="D318" i="1"/>
  <c r="L318" i="1" s="1"/>
  <c r="O318" i="1" s="1"/>
  <c r="X308" i="1"/>
  <c r="B308" i="1" s="1"/>
  <c r="P309" i="1"/>
  <c r="N320" i="1"/>
  <c r="E319" i="1"/>
  <c r="U319" i="1"/>
  <c r="W319" i="1" s="1"/>
  <c r="I321" i="1"/>
  <c r="J320" i="1"/>
  <c r="K320" i="1" s="1"/>
  <c r="F320" i="1" s="1"/>
  <c r="S317" i="1"/>
  <c r="Z2332" i="1" l="1"/>
  <c r="Q2332" i="1"/>
  <c r="A2333" i="1"/>
  <c r="H2332" i="1"/>
  <c r="R2331" i="1"/>
  <c r="S2331" i="1" s="1"/>
  <c r="Y2331" i="1"/>
  <c r="AA2332" i="1"/>
  <c r="AA2333" i="1" s="1"/>
  <c r="D319" i="1"/>
  <c r="L319" i="1" s="1"/>
  <c r="O319" i="1" s="1"/>
  <c r="G318" i="1"/>
  <c r="Y317" i="1"/>
  <c r="P310" i="1"/>
  <c r="X309" i="1"/>
  <c r="B309" i="1" s="1"/>
  <c r="E320" i="1"/>
  <c r="N321" i="1"/>
  <c r="J321" i="1"/>
  <c r="K321" i="1" s="1"/>
  <c r="F321" i="1" s="1"/>
  <c r="I322" i="1"/>
  <c r="U320" i="1"/>
  <c r="W320" i="1" s="1"/>
  <c r="R2332" i="1" l="1"/>
  <c r="S2332" i="1" s="1"/>
  <c r="Y2332" i="1"/>
  <c r="Q2333" i="1"/>
  <c r="H2333" i="1"/>
  <c r="A2334" i="1"/>
  <c r="Z2333" i="1"/>
  <c r="G319" i="1"/>
  <c r="D320" i="1"/>
  <c r="G320" i="1" s="1"/>
  <c r="X310" i="1"/>
  <c r="B310" i="1" s="1"/>
  <c r="P311" i="1"/>
  <c r="E321" i="1"/>
  <c r="U321" i="1"/>
  <c r="W321" i="1" s="1"/>
  <c r="J322" i="1"/>
  <c r="K322" i="1" s="1"/>
  <c r="F322" i="1" s="1"/>
  <c r="I323" i="1"/>
  <c r="N322" i="1"/>
  <c r="Z2334" i="1" l="1"/>
  <c r="Q2334" i="1"/>
  <c r="H2334" i="1"/>
  <c r="A2335" i="1"/>
  <c r="R2333" i="1"/>
  <c r="S2333" i="1" s="1"/>
  <c r="Y2333" i="1"/>
  <c r="AA2334" i="1"/>
  <c r="AA2335" i="1" s="1"/>
  <c r="D321" i="1"/>
  <c r="G321" i="1" s="1"/>
  <c r="L320" i="1"/>
  <c r="O320" i="1" s="1"/>
  <c r="P312" i="1"/>
  <c r="X311" i="1"/>
  <c r="B311" i="1" s="1"/>
  <c r="E322" i="1"/>
  <c r="I324" i="1"/>
  <c r="J323" i="1"/>
  <c r="K323" i="1" s="1"/>
  <c r="F323" i="1" s="1"/>
  <c r="N323" i="1"/>
  <c r="U322" i="1"/>
  <c r="W322" i="1" s="1"/>
  <c r="Q2335" i="1" l="1"/>
  <c r="AA2336" i="1" s="1"/>
  <c r="A2336" i="1"/>
  <c r="H2335" i="1"/>
  <c r="R2334" i="1"/>
  <c r="S2334" i="1" s="1"/>
  <c r="Y2334" i="1"/>
  <c r="Z2335" i="1"/>
  <c r="L321" i="1"/>
  <c r="O321" i="1" s="1"/>
  <c r="D322" i="1"/>
  <c r="L322" i="1" s="1"/>
  <c r="O322" i="1" s="1"/>
  <c r="P313" i="1"/>
  <c r="X312" i="1"/>
  <c r="B312" i="1" s="1"/>
  <c r="E323" i="1"/>
  <c r="U323" i="1"/>
  <c r="W323" i="1" s="1"/>
  <c r="I325" i="1"/>
  <c r="N324" i="1"/>
  <c r="J324" i="1"/>
  <c r="K324" i="1" s="1"/>
  <c r="F324" i="1" s="1"/>
  <c r="Z2336" i="1" l="1"/>
  <c r="Q2336" i="1"/>
  <c r="A2337" i="1"/>
  <c r="H2336" i="1"/>
  <c r="R2335" i="1"/>
  <c r="S2335" i="1" s="1"/>
  <c r="Y2335" i="1"/>
  <c r="G322" i="1"/>
  <c r="D323" i="1"/>
  <c r="L323" i="1" s="1"/>
  <c r="O323" i="1" s="1"/>
  <c r="X313" i="1"/>
  <c r="S313" i="1"/>
  <c r="E324" i="1"/>
  <c r="I326" i="1"/>
  <c r="J325" i="1"/>
  <c r="K325" i="1" s="1"/>
  <c r="F325" i="1" s="1"/>
  <c r="N325" i="1"/>
  <c r="U324" i="1"/>
  <c r="W324" i="1" s="1"/>
  <c r="Q2337" i="1" l="1"/>
  <c r="H2337" i="1"/>
  <c r="A2338" i="1"/>
  <c r="Z2337" i="1"/>
  <c r="R2336" i="1"/>
  <c r="S2336" i="1" s="1"/>
  <c r="Y2336" i="1"/>
  <c r="AA2337" i="1"/>
  <c r="AA2338" i="1" s="1"/>
  <c r="G323" i="1"/>
  <c r="C314" i="1"/>
  <c r="C315" i="1" s="1"/>
  <c r="C316" i="1" s="1"/>
  <c r="B313" i="1"/>
  <c r="Y313" i="1"/>
  <c r="E325" i="1"/>
  <c r="D324" i="1"/>
  <c r="L324" i="1" s="1"/>
  <c r="O324" i="1" s="1"/>
  <c r="U325" i="1"/>
  <c r="W325" i="1" s="1"/>
  <c r="J326" i="1"/>
  <c r="K326" i="1" s="1"/>
  <c r="F326" i="1" s="1"/>
  <c r="N326" i="1"/>
  <c r="I327" i="1"/>
  <c r="Z2338" i="1" l="1"/>
  <c r="Q2338" i="1"/>
  <c r="A2339" i="1"/>
  <c r="H2338" i="1"/>
  <c r="R2337" i="1"/>
  <c r="S2337" i="1" s="1"/>
  <c r="Y2337" i="1"/>
  <c r="P314" i="1"/>
  <c r="X314" i="1" s="1"/>
  <c r="P315" i="1"/>
  <c r="D325" i="1"/>
  <c r="L325" i="1" s="1"/>
  <c r="O325" i="1" s="1"/>
  <c r="G324" i="1"/>
  <c r="E326" i="1"/>
  <c r="U326" i="1"/>
  <c r="W326" i="1" s="1"/>
  <c r="J327" i="1"/>
  <c r="K327" i="1" s="1"/>
  <c r="F327" i="1" s="1"/>
  <c r="I328" i="1"/>
  <c r="N327" i="1"/>
  <c r="Q2339" i="1" l="1"/>
  <c r="A2340" i="1"/>
  <c r="H2339" i="1"/>
  <c r="R2338" i="1"/>
  <c r="S2338" i="1" s="1"/>
  <c r="Y2338" i="1"/>
  <c r="Z2339" i="1"/>
  <c r="Z2340" i="1" s="1"/>
  <c r="AA2339" i="1"/>
  <c r="AA2340" i="1" s="1"/>
  <c r="B314" i="1"/>
  <c r="X315" i="1"/>
  <c r="B315" i="1" s="1"/>
  <c r="P316" i="1"/>
  <c r="G325" i="1"/>
  <c r="D326" i="1"/>
  <c r="G326" i="1" s="1"/>
  <c r="E327" i="1"/>
  <c r="J328" i="1"/>
  <c r="K328" i="1" s="1"/>
  <c r="F328" i="1" s="1"/>
  <c r="N328" i="1"/>
  <c r="I329" i="1"/>
  <c r="U327" i="1"/>
  <c r="W327" i="1" s="1"/>
  <c r="Q2340" i="1" l="1"/>
  <c r="Z2341" i="1" s="1"/>
  <c r="A2341" i="1"/>
  <c r="H2340" i="1"/>
  <c r="R2339" i="1"/>
  <c r="S2339" i="1" s="1"/>
  <c r="Y2339" i="1"/>
  <c r="S316" i="1"/>
  <c r="X316" i="1"/>
  <c r="L326" i="1"/>
  <c r="O326" i="1" s="1"/>
  <c r="D327" i="1"/>
  <c r="G327" i="1" s="1"/>
  <c r="E328" i="1"/>
  <c r="U328" i="1"/>
  <c r="W328" i="1" s="1"/>
  <c r="J329" i="1"/>
  <c r="K329" i="1" s="1"/>
  <c r="F329" i="1" s="1"/>
  <c r="I330" i="1"/>
  <c r="N329" i="1"/>
  <c r="Q2341" i="1" l="1"/>
  <c r="A2342" i="1"/>
  <c r="H2341" i="1"/>
  <c r="R2340" i="1"/>
  <c r="S2340" i="1" s="1"/>
  <c r="Y2340" i="1"/>
  <c r="AA2341" i="1"/>
  <c r="AA2342" i="1" s="1"/>
  <c r="Y316" i="1"/>
  <c r="B316" i="1"/>
  <c r="C317" i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L327" i="1"/>
  <c r="O327" i="1" s="1"/>
  <c r="D328" i="1"/>
  <c r="L328" i="1" s="1"/>
  <c r="O328" i="1" s="1"/>
  <c r="E329" i="1"/>
  <c r="N330" i="1"/>
  <c r="I331" i="1"/>
  <c r="J330" i="1"/>
  <c r="K330" i="1" s="1"/>
  <c r="F330" i="1" s="1"/>
  <c r="U329" i="1"/>
  <c r="W329" i="1" s="1"/>
  <c r="Q2342" i="1" l="1"/>
  <c r="AA2343" i="1" s="1"/>
  <c r="H2342" i="1"/>
  <c r="A2343" i="1"/>
  <c r="R2341" i="1"/>
  <c r="S2341" i="1" s="1"/>
  <c r="Y2341" i="1"/>
  <c r="Z2342" i="1"/>
  <c r="Z2343" i="1" s="1"/>
  <c r="P318" i="1"/>
  <c r="X318" i="1" s="1"/>
  <c r="B318" i="1" s="1"/>
  <c r="P317" i="1"/>
  <c r="P319" i="1"/>
  <c r="G328" i="1"/>
  <c r="E330" i="1"/>
  <c r="D329" i="1"/>
  <c r="L329" i="1" s="1"/>
  <c r="O329" i="1" s="1"/>
  <c r="J331" i="1"/>
  <c r="K331" i="1" s="1"/>
  <c r="F331" i="1" s="1"/>
  <c r="I332" i="1"/>
  <c r="N331" i="1"/>
  <c r="U330" i="1"/>
  <c r="W330" i="1" s="1"/>
  <c r="Q2343" i="1" l="1"/>
  <c r="AA2344" i="1" s="1"/>
  <c r="A2344" i="1"/>
  <c r="H2343" i="1"/>
  <c r="R2342" i="1"/>
  <c r="S2342" i="1" s="1"/>
  <c r="Y2342" i="1"/>
  <c r="X317" i="1"/>
  <c r="P320" i="1"/>
  <c r="X319" i="1"/>
  <c r="B319" i="1" s="1"/>
  <c r="G329" i="1"/>
  <c r="E331" i="1"/>
  <c r="D330" i="1"/>
  <c r="L330" i="1" s="1"/>
  <c r="O330" i="1" s="1"/>
  <c r="J332" i="1"/>
  <c r="K332" i="1" s="1"/>
  <c r="F332" i="1" s="1"/>
  <c r="I333" i="1"/>
  <c r="N332" i="1"/>
  <c r="U331" i="1"/>
  <c r="W331" i="1" s="1"/>
  <c r="Q2344" i="1" l="1"/>
  <c r="H2344" i="1"/>
  <c r="A2345" i="1"/>
  <c r="R2343" i="1"/>
  <c r="S2343" i="1" s="1"/>
  <c r="Y2343" i="1"/>
  <c r="Z2344" i="1"/>
  <c r="B317" i="1"/>
  <c r="X320" i="1"/>
  <c r="B320" i="1" s="1"/>
  <c r="P321" i="1"/>
  <c r="G330" i="1"/>
  <c r="E332" i="1"/>
  <c r="D331" i="1"/>
  <c r="G331" i="1" s="1"/>
  <c r="U332" i="1"/>
  <c r="W332" i="1" s="1"/>
  <c r="J333" i="1"/>
  <c r="K333" i="1" s="1"/>
  <c r="F333" i="1" s="1"/>
  <c r="I334" i="1"/>
  <c r="N333" i="1"/>
  <c r="R2344" i="1" l="1"/>
  <c r="S2344" i="1" s="1"/>
  <c r="Y2344" i="1"/>
  <c r="Z2345" i="1"/>
  <c r="AA2345" i="1"/>
  <c r="Q2345" i="1"/>
  <c r="H2345" i="1"/>
  <c r="A2346" i="1"/>
  <c r="X321" i="1"/>
  <c r="P322" i="1"/>
  <c r="D332" i="1"/>
  <c r="L332" i="1" s="1"/>
  <c r="O332" i="1" s="1"/>
  <c r="E333" i="1"/>
  <c r="L331" i="1"/>
  <c r="O331" i="1" s="1"/>
  <c r="I335" i="1"/>
  <c r="N334" i="1"/>
  <c r="J334" i="1"/>
  <c r="K334" i="1" s="1"/>
  <c r="F334" i="1" s="1"/>
  <c r="U333" i="1"/>
  <c r="W333" i="1" s="1"/>
  <c r="R2345" i="1" l="1"/>
  <c r="S2345" i="1" s="1"/>
  <c r="Y2345" i="1"/>
  <c r="AA2346" i="1"/>
  <c r="Z2346" i="1"/>
  <c r="Q2346" i="1"/>
  <c r="H2346" i="1"/>
  <c r="A2347" i="1"/>
  <c r="B321" i="1"/>
  <c r="P323" i="1"/>
  <c r="X322" i="1"/>
  <c r="B322" i="1" s="1"/>
  <c r="G332" i="1"/>
  <c r="E334" i="1"/>
  <c r="D333" i="1"/>
  <c r="L333" i="1" s="1"/>
  <c r="O333" i="1" s="1"/>
  <c r="U334" i="1"/>
  <c r="W334" i="1" s="1"/>
  <c r="I336" i="1"/>
  <c r="J335" i="1"/>
  <c r="K335" i="1" s="1"/>
  <c r="F335" i="1" s="1"/>
  <c r="N335" i="1"/>
  <c r="Q2347" i="1" l="1"/>
  <c r="H2347" i="1"/>
  <c r="A2348" i="1"/>
  <c r="Z2347" i="1"/>
  <c r="Z2348" i="1" s="1"/>
  <c r="R2346" i="1"/>
  <c r="S2346" i="1" s="1"/>
  <c r="Y2346" i="1"/>
  <c r="AA2347" i="1"/>
  <c r="AA2348" i="1" s="1"/>
  <c r="P324" i="1"/>
  <c r="X323" i="1"/>
  <c r="B323" i="1" s="1"/>
  <c r="D334" i="1"/>
  <c r="L334" i="1" s="1"/>
  <c r="O334" i="1" s="1"/>
  <c r="G333" i="1"/>
  <c r="E335" i="1"/>
  <c r="U335" i="1"/>
  <c r="W335" i="1" s="1"/>
  <c r="I337" i="1"/>
  <c r="N336" i="1"/>
  <c r="J336" i="1"/>
  <c r="K336" i="1" s="1"/>
  <c r="F336" i="1" s="1"/>
  <c r="Q2348" i="1" l="1"/>
  <c r="Z2349" i="1" s="1"/>
  <c r="A2349" i="1"/>
  <c r="H2348" i="1"/>
  <c r="R2347" i="1"/>
  <c r="S2347" i="1" s="1"/>
  <c r="Y2347" i="1"/>
  <c r="X324" i="1"/>
  <c r="P325" i="1"/>
  <c r="G334" i="1"/>
  <c r="D335" i="1"/>
  <c r="G335" i="1" s="1"/>
  <c r="E336" i="1"/>
  <c r="U336" i="1"/>
  <c r="W336" i="1" s="1"/>
  <c r="I338" i="1"/>
  <c r="J337" i="1"/>
  <c r="K337" i="1" s="1"/>
  <c r="F337" i="1" s="1"/>
  <c r="N337" i="1"/>
  <c r="Q2349" i="1" l="1"/>
  <c r="H2349" i="1"/>
  <c r="A2350" i="1"/>
  <c r="R2348" i="1"/>
  <c r="S2348" i="1" s="1"/>
  <c r="Y2348" i="1"/>
  <c r="AA2349" i="1"/>
  <c r="AA2350" i="1" s="1"/>
  <c r="B324" i="1"/>
  <c r="X325" i="1"/>
  <c r="B325" i="1" s="1"/>
  <c r="P326" i="1"/>
  <c r="L335" i="1"/>
  <c r="O335" i="1" s="1"/>
  <c r="D336" i="1"/>
  <c r="G336" i="1" s="1"/>
  <c r="E337" i="1"/>
  <c r="U337" i="1"/>
  <c r="W337" i="1" s="1"/>
  <c r="J338" i="1"/>
  <c r="K338" i="1" s="1"/>
  <c r="F338" i="1" s="1"/>
  <c r="I339" i="1"/>
  <c r="N338" i="1"/>
  <c r="Q2350" i="1" l="1"/>
  <c r="AA2351" i="1" s="1"/>
  <c r="H2350" i="1"/>
  <c r="A2351" i="1"/>
  <c r="R2349" i="1"/>
  <c r="S2349" i="1" s="1"/>
  <c r="Y2349" i="1"/>
  <c r="Z2350" i="1"/>
  <c r="Z2351" i="1" s="1"/>
  <c r="D337" i="1"/>
  <c r="L337" i="1" s="1"/>
  <c r="O337" i="1" s="1"/>
  <c r="X326" i="1"/>
  <c r="B326" i="1" s="1"/>
  <c r="P327" i="1"/>
  <c r="L336" i="1"/>
  <c r="O336" i="1" s="1"/>
  <c r="E338" i="1"/>
  <c r="U338" i="1"/>
  <c r="W338" i="1" s="1"/>
  <c r="I340" i="1"/>
  <c r="J339" i="1"/>
  <c r="K339" i="1" s="1"/>
  <c r="F339" i="1" s="1"/>
  <c r="N339" i="1"/>
  <c r="Q2351" i="1" l="1"/>
  <c r="A2352" i="1"/>
  <c r="H2351" i="1"/>
  <c r="R2350" i="1"/>
  <c r="S2350" i="1" s="1"/>
  <c r="Y2350" i="1"/>
  <c r="G337" i="1"/>
  <c r="D338" i="1"/>
  <c r="G338" i="1" s="1"/>
  <c r="X327" i="1"/>
  <c r="P328" i="1"/>
  <c r="E339" i="1"/>
  <c r="U339" i="1"/>
  <c r="W339" i="1" s="1"/>
  <c r="I341" i="1"/>
  <c r="J340" i="1"/>
  <c r="K340" i="1" s="1"/>
  <c r="F340" i="1" s="1"/>
  <c r="N340" i="1"/>
  <c r="Q2352" i="1" l="1"/>
  <c r="R2352" i="1" s="1"/>
  <c r="S2352" i="1" s="1"/>
  <c r="H2352" i="1"/>
  <c r="A2353" i="1"/>
  <c r="AA2352" i="1"/>
  <c r="Z2352" i="1"/>
  <c r="R2351" i="1"/>
  <c r="U2352" i="1"/>
  <c r="W2352" i="1" s="1"/>
  <c r="D339" i="1"/>
  <c r="G339" i="1" s="1"/>
  <c r="L338" i="1"/>
  <c r="O338" i="1" s="1"/>
  <c r="B327" i="1"/>
  <c r="X328" i="1"/>
  <c r="B328" i="1" s="1"/>
  <c r="P329" i="1"/>
  <c r="E340" i="1"/>
  <c r="U340" i="1"/>
  <c r="W340" i="1" s="1"/>
  <c r="J341" i="1"/>
  <c r="K341" i="1" s="1"/>
  <c r="F341" i="1" s="1"/>
  <c r="N341" i="1"/>
  <c r="I342" i="1"/>
  <c r="Z2353" i="1" l="1"/>
  <c r="AA2353" i="1"/>
  <c r="Q2353" i="1"/>
  <c r="R2353" i="1" s="1"/>
  <c r="S2353" i="1" s="1"/>
  <c r="H2353" i="1"/>
  <c r="A2354" i="1"/>
  <c r="L339" i="1"/>
  <c r="O339" i="1" s="1"/>
  <c r="D340" i="1"/>
  <c r="G340" i="1" s="1"/>
  <c r="X329" i="1"/>
  <c r="P330" i="1"/>
  <c r="E341" i="1"/>
  <c r="U341" i="1"/>
  <c r="W341" i="1" s="1"/>
  <c r="J342" i="1"/>
  <c r="K342" i="1" s="1"/>
  <c r="F342" i="1" s="1"/>
  <c r="I343" i="1"/>
  <c r="N342" i="1"/>
  <c r="Q2354" i="1" l="1"/>
  <c r="A2355" i="1"/>
  <c r="H2354" i="1"/>
  <c r="AA2354" i="1"/>
  <c r="Z2354" i="1"/>
  <c r="L340" i="1"/>
  <c r="O340" i="1" s="1"/>
  <c r="D341" i="1"/>
  <c r="L341" i="1" s="1"/>
  <c r="O341" i="1" s="1"/>
  <c r="B329" i="1"/>
  <c r="X330" i="1"/>
  <c r="B330" i="1" s="1"/>
  <c r="P331" i="1"/>
  <c r="E342" i="1"/>
  <c r="U342" i="1"/>
  <c r="W342" i="1" s="1"/>
  <c r="I344" i="1"/>
  <c r="N343" i="1"/>
  <c r="J343" i="1"/>
  <c r="K343" i="1" s="1"/>
  <c r="F343" i="1" s="1"/>
  <c r="Z2355" i="1" l="1"/>
  <c r="AA2355" i="1"/>
  <c r="Q2355" i="1"/>
  <c r="Z2356" i="1" s="1"/>
  <c r="H2355" i="1"/>
  <c r="A2356" i="1"/>
  <c r="R2354" i="1"/>
  <c r="S2354" i="1" s="1"/>
  <c r="Y2354" i="1"/>
  <c r="G341" i="1"/>
  <c r="D342" i="1"/>
  <c r="L342" i="1" s="1"/>
  <c r="O342" i="1" s="1"/>
  <c r="X331" i="1"/>
  <c r="P332" i="1"/>
  <c r="E343" i="1"/>
  <c r="U343" i="1"/>
  <c r="W343" i="1" s="1"/>
  <c r="N344" i="1"/>
  <c r="J344" i="1"/>
  <c r="K344" i="1" s="1"/>
  <c r="F344" i="1" s="1"/>
  <c r="I345" i="1"/>
  <c r="Q2356" i="1" l="1"/>
  <c r="Z2357" i="1" s="1"/>
  <c r="A2357" i="1"/>
  <c r="H2356" i="1"/>
  <c r="R2355" i="1"/>
  <c r="S2355" i="1" s="1"/>
  <c r="Y2355" i="1"/>
  <c r="AA2356" i="1"/>
  <c r="AA2357" i="1" s="1"/>
  <c r="G342" i="1"/>
  <c r="D343" i="1"/>
  <c r="L343" i="1" s="1"/>
  <c r="O343" i="1" s="1"/>
  <c r="B331" i="1"/>
  <c r="X332" i="1"/>
  <c r="B332" i="1" s="1"/>
  <c r="P333" i="1"/>
  <c r="E344" i="1"/>
  <c r="I346" i="1"/>
  <c r="J345" i="1"/>
  <c r="K345" i="1" s="1"/>
  <c r="U344" i="1"/>
  <c r="W344" i="1" s="1"/>
  <c r="Q2357" i="1" l="1"/>
  <c r="A2358" i="1"/>
  <c r="H2357" i="1"/>
  <c r="R2356" i="1"/>
  <c r="S2356" i="1" s="1"/>
  <c r="Y2356" i="1"/>
  <c r="Z2358" i="1"/>
  <c r="G343" i="1"/>
  <c r="D344" i="1"/>
  <c r="L344" i="1" s="1"/>
  <c r="N345" i="1" s="1"/>
  <c r="N346" i="1" s="1"/>
  <c r="X333" i="1"/>
  <c r="B333" i="1" s="1"/>
  <c r="P334" i="1"/>
  <c r="F345" i="1"/>
  <c r="E345" i="1"/>
  <c r="I347" i="1"/>
  <c r="J346" i="1"/>
  <c r="K346" i="1" s="1"/>
  <c r="Q2358" i="1" l="1"/>
  <c r="H2358" i="1"/>
  <c r="A2359" i="1"/>
  <c r="R2357" i="1"/>
  <c r="S2357" i="1" s="1"/>
  <c r="Y2357" i="1"/>
  <c r="AA2358" i="1"/>
  <c r="O344" i="1"/>
  <c r="G344" i="1"/>
  <c r="X334" i="1"/>
  <c r="P335" i="1"/>
  <c r="F346" i="1"/>
  <c r="E346" i="1"/>
  <c r="D345" i="1"/>
  <c r="L345" i="1" s="1"/>
  <c r="O345" i="1" s="1"/>
  <c r="U346" i="1"/>
  <c r="W346" i="1" s="1"/>
  <c r="J347" i="1"/>
  <c r="K347" i="1" s="1"/>
  <c r="I348" i="1"/>
  <c r="N347" i="1"/>
  <c r="AA2359" i="1" l="1"/>
  <c r="Q2359" i="1"/>
  <c r="H2359" i="1"/>
  <c r="A2360" i="1"/>
  <c r="R2358" i="1"/>
  <c r="S2358" i="1" s="1"/>
  <c r="Y2358" i="1"/>
  <c r="Z2359" i="1"/>
  <c r="F347" i="1"/>
  <c r="B334" i="1"/>
  <c r="X335" i="1"/>
  <c r="B335" i="1" s="1"/>
  <c r="P336" i="1"/>
  <c r="D346" i="1"/>
  <c r="L346" i="1" s="1"/>
  <c r="O346" i="1" s="1"/>
  <c r="G345" i="1"/>
  <c r="E347" i="1"/>
  <c r="U347" i="1"/>
  <c r="W347" i="1" s="1"/>
  <c r="N348" i="1"/>
  <c r="I349" i="1"/>
  <c r="J348" i="1"/>
  <c r="K348" i="1" s="1"/>
  <c r="F348" i="1" s="1"/>
  <c r="Y345" i="1"/>
  <c r="AA2360" i="1" l="1"/>
  <c r="Z2360" i="1"/>
  <c r="Q2360" i="1"/>
  <c r="AA2361" i="1" s="1"/>
  <c r="A2361" i="1"/>
  <c r="H2360" i="1"/>
  <c r="R2359" i="1"/>
  <c r="S2359" i="1" s="1"/>
  <c r="Y2359" i="1"/>
  <c r="X336" i="1"/>
  <c r="P337" i="1"/>
  <c r="G346" i="1"/>
  <c r="D347" i="1"/>
  <c r="L347" i="1" s="1"/>
  <c r="O347" i="1" s="1"/>
  <c r="Y346" i="1"/>
  <c r="E348" i="1"/>
  <c r="U348" i="1"/>
  <c r="W348" i="1" s="1"/>
  <c r="I350" i="1"/>
  <c r="N349" i="1"/>
  <c r="J349" i="1"/>
  <c r="K349" i="1" s="1"/>
  <c r="F349" i="1" s="1"/>
  <c r="Q2361" i="1" l="1"/>
  <c r="AA2362" i="1" s="1"/>
  <c r="H2361" i="1"/>
  <c r="A2362" i="1"/>
  <c r="R2360" i="1"/>
  <c r="S2360" i="1" s="1"/>
  <c r="Y2360" i="1"/>
  <c r="Z2361" i="1"/>
  <c r="Z2362" i="1" s="1"/>
  <c r="D348" i="1"/>
  <c r="G348" i="1" s="1"/>
  <c r="B336" i="1"/>
  <c r="G347" i="1"/>
  <c r="P338" i="1"/>
  <c r="X337" i="1"/>
  <c r="B337" i="1" s="1"/>
  <c r="E349" i="1"/>
  <c r="U349" i="1"/>
  <c r="W349" i="1" s="1"/>
  <c r="J350" i="1"/>
  <c r="K350" i="1" s="1"/>
  <c r="F350" i="1" s="1"/>
  <c r="I351" i="1"/>
  <c r="N350" i="1"/>
  <c r="Q2362" i="1" l="1"/>
  <c r="AA2363" i="1" s="1"/>
  <c r="H2362" i="1"/>
  <c r="A2363" i="1"/>
  <c r="R2361" i="1"/>
  <c r="S2361" i="1" s="1"/>
  <c r="Y2361" i="1"/>
  <c r="L348" i="1"/>
  <c r="O348" i="1" s="1"/>
  <c r="D349" i="1"/>
  <c r="L349" i="1" s="1"/>
  <c r="O349" i="1" s="1"/>
  <c r="X338" i="1"/>
  <c r="B338" i="1" s="1"/>
  <c r="P339" i="1"/>
  <c r="E350" i="1"/>
  <c r="J351" i="1"/>
  <c r="K351" i="1" s="1"/>
  <c r="F351" i="1" s="1"/>
  <c r="I352" i="1"/>
  <c r="N351" i="1"/>
  <c r="U350" i="1"/>
  <c r="W350" i="1" s="1"/>
  <c r="Q2363" i="1" l="1"/>
  <c r="A2364" i="1"/>
  <c r="H2363" i="1"/>
  <c r="AA2364" i="1"/>
  <c r="R2362" i="1"/>
  <c r="S2362" i="1" s="1"/>
  <c r="Y2362" i="1"/>
  <c r="Z2363" i="1"/>
  <c r="Z2364" i="1" s="1"/>
  <c r="G349" i="1"/>
  <c r="X339" i="1"/>
  <c r="B339" i="1" s="1"/>
  <c r="P340" i="1"/>
  <c r="E351" i="1"/>
  <c r="D350" i="1"/>
  <c r="L350" i="1" s="1"/>
  <c r="O350" i="1" s="1"/>
  <c r="J352" i="1"/>
  <c r="K352" i="1" s="1"/>
  <c r="F352" i="1" s="1"/>
  <c r="I353" i="1"/>
  <c r="N352" i="1"/>
  <c r="U351" i="1"/>
  <c r="W351" i="1" s="1"/>
  <c r="Q2364" i="1" l="1"/>
  <c r="Z2365" i="1" s="1"/>
  <c r="A2365" i="1"/>
  <c r="H2364" i="1"/>
  <c r="R2363" i="1"/>
  <c r="S2363" i="1" s="1"/>
  <c r="Y2363" i="1"/>
  <c r="X340" i="1"/>
  <c r="B340" i="1" s="1"/>
  <c r="P341" i="1"/>
  <c r="G350" i="1"/>
  <c r="E352" i="1"/>
  <c r="D351" i="1"/>
  <c r="G351" i="1" s="1"/>
  <c r="U352" i="1"/>
  <c r="W352" i="1" s="1"/>
  <c r="J353" i="1"/>
  <c r="K353" i="1" s="1"/>
  <c r="F353" i="1" s="1"/>
  <c r="N353" i="1"/>
  <c r="I354" i="1"/>
  <c r="Q2365" i="1" l="1"/>
  <c r="H2365" i="1"/>
  <c r="A2366" i="1"/>
  <c r="R2364" i="1"/>
  <c r="S2364" i="1" s="1"/>
  <c r="Y2364" i="1"/>
  <c r="AA2365" i="1"/>
  <c r="P342" i="1"/>
  <c r="X341" i="1"/>
  <c r="L351" i="1"/>
  <c r="O351" i="1" s="1"/>
  <c r="E353" i="1"/>
  <c r="D352" i="1"/>
  <c r="G352" i="1" s="1"/>
  <c r="I355" i="1"/>
  <c r="J354" i="1"/>
  <c r="K354" i="1" s="1"/>
  <c r="F354" i="1" s="1"/>
  <c r="N354" i="1"/>
  <c r="U353" i="1"/>
  <c r="W353" i="1" s="1"/>
  <c r="R2365" i="1" l="1"/>
  <c r="S2365" i="1" s="1"/>
  <c r="Y2365" i="1"/>
  <c r="Z2366" i="1"/>
  <c r="AA2366" i="1"/>
  <c r="Q2366" i="1"/>
  <c r="H2366" i="1"/>
  <c r="A2367" i="1"/>
  <c r="B341" i="1"/>
  <c r="P343" i="1"/>
  <c r="X342" i="1"/>
  <c r="B342" i="1" s="1"/>
  <c r="D353" i="1"/>
  <c r="G353" i="1" s="1"/>
  <c r="L352" i="1"/>
  <c r="O352" i="1" s="1"/>
  <c r="E354" i="1"/>
  <c r="U354" i="1"/>
  <c r="W354" i="1" s="1"/>
  <c r="N355" i="1"/>
  <c r="I356" i="1"/>
  <c r="J355" i="1"/>
  <c r="K355" i="1" s="1"/>
  <c r="F355" i="1" s="1"/>
  <c r="AA2367" i="1" l="1"/>
  <c r="Q2367" i="1"/>
  <c r="A2368" i="1"/>
  <c r="H2367" i="1"/>
  <c r="R2366" i="1"/>
  <c r="S2366" i="1" s="1"/>
  <c r="Y2366" i="1"/>
  <c r="AA2368" i="1"/>
  <c r="Z2367" i="1"/>
  <c r="Z2368" i="1" s="1"/>
  <c r="D354" i="1"/>
  <c r="G354" i="1" s="1"/>
  <c r="L353" i="1"/>
  <c r="O353" i="1" s="1"/>
  <c r="P344" i="1"/>
  <c r="X343" i="1"/>
  <c r="B343" i="1" s="1"/>
  <c r="E355" i="1"/>
  <c r="U355" i="1"/>
  <c r="W355" i="1" s="1"/>
  <c r="N356" i="1"/>
  <c r="I357" i="1"/>
  <c r="J356" i="1"/>
  <c r="K356" i="1" s="1"/>
  <c r="F356" i="1" s="1"/>
  <c r="Q2368" i="1" l="1"/>
  <c r="A2369" i="1"/>
  <c r="H2368" i="1"/>
  <c r="R2367" i="1"/>
  <c r="S2367" i="1" s="1"/>
  <c r="Y2367" i="1"/>
  <c r="L354" i="1"/>
  <c r="O354" i="1" s="1"/>
  <c r="D355" i="1"/>
  <c r="L355" i="1" s="1"/>
  <c r="O355" i="1" s="1"/>
  <c r="S344" i="1"/>
  <c r="X344" i="1"/>
  <c r="E356" i="1"/>
  <c r="U356" i="1"/>
  <c r="W356" i="1" s="1"/>
  <c r="I358" i="1"/>
  <c r="N357" i="1"/>
  <c r="J357" i="1"/>
  <c r="K357" i="1" s="1"/>
  <c r="F357" i="1" s="1"/>
  <c r="Q2369" i="1" l="1"/>
  <c r="H2369" i="1"/>
  <c r="A2370" i="1"/>
  <c r="R2368" i="1"/>
  <c r="S2368" i="1" s="1"/>
  <c r="Y2368" i="1"/>
  <c r="Z2369" i="1"/>
  <c r="Z2370" i="1" s="1"/>
  <c r="AA2369" i="1"/>
  <c r="D356" i="1"/>
  <c r="G356" i="1" s="1"/>
  <c r="G355" i="1"/>
  <c r="Y344" i="1"/>
  <c r="C345" i="1"/>
  <c r="P345" i="1" s="1"/>
  <c r="B344" i="1"/>
  <c r="S345" i="1"/>
  <c r="E357" i="1"/>
  <c r="I359" i="1"/>
  <c r="J358" i="1"/>
  <c r="K358" i="1" s="1"/>
  <c r="F358" i="1" s="1"/>
  <c r="N358" i="1"/>
  <c r="U357" i="1"/>
  <c r="W357" i="1" s="1"/>
  <c r="Q2370" i="1" l="1"/>
  <c r="H2370" i="1"/>
  <c r="A2371" i="1"/>
  <c r="AA2370" i="1"/>
  <c r="R2369" i="1"/>
  <c r="S2369" i="1" s="1"/>
  <c r="Y2369" i="1"/>
  <c r="D357" i="1"/>
  <c r="L357" i="1" s="1"/>
  <c r="O357" i="1" s="1"/>
  <c r="L356" i="1"/>
  <c r="O356" i="1" s="1"/>
  <c r="X345" i="1"/>
  <c r="B345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E358" i="1"/>
  <c r="U358" i="1"/>
  <c r="W358" i="1" s="1"/>
  <c r="I360" i="1"/>
  <c r="N359" i="1"/>
  <c r="J359" i="1"/>
  <c r="K359" i="1" s="1"/>
  <c r="F359" i="1" s="1"/>
  <c r="AA2371" i="1" l="1"/>
  <c r="Q2371" i="1"/>
  <c r="A2372" i="1"/>
  <c r="H2371" i="1"/>
  <c r="R2370" i="1"/>
  <c r="S2370" i="1" s="1"/>
  <c r="Y2370" i="1"/>
  <c r="Z2371" i="1"/>
  <c r="Z2372" i="1" s="1"/>
  <c r="G357" i="1"/>
  <c r="D358" i="1"/>
  <c r="G358" i="1" s="1"/>
  <c r="P347" i="1"/>
  <c r="X347" i="1" s="1"/>
  <c r="B347" i="1" s="1"/>
  <c r="P346" i="1"/>
  <c r="X346" i="1" s="1"/>
  <c r="B346" i="1" s="1"/>
  <c r="P348" i="1"/>
  <c r="E359" i="1"/>
  <c r="U359" i="1"/>
  <c r="W359" i="1" s="1"/>
  <c r="J360" i="1"/>
  <c r="K360" i="1" s="1"/>
  <c r="F360" i="1" s="1"/>
  <c r="N360" i="1"/>
  <c r="I361" i="1"/>
  <c r="AA2372" i="1" l="1"/>
  <c r="Q2372" i="1"/>
  <c r="H2372" i="1"/>
  <c r="A2373" i="1"/>
  <c r="R2371" i="1"/>
  <c r="S2371" i="1" s="1"/>
  <c r="Y2371" i="1"/>
  <c r="D359" i="1"/>
  <c r="L359" i="1" s="1"/>
  <c r="O359" i="1" s="1"/>
  <c r="L358" i="1"/>
  <c r="O358" i="1" s="1"/>
  <c r="X348" i="1"/>
  <c r="P349" i="1"/>
  <c r="E360" i="1"/>
  <c r="J361" i="1"/>
  <c r="K361" i="1" s="1"/>
  <c r="F361" i="1" s="1"/>
  <c r="I362" i="1"/>
  <c r="N361" i="1"/>
  <c r="U360" i="1"/>
  <c r="W360" i="1" s="1"/>
  <c r="AA2373" i="1" l="1"/>
  <c r="Q2373" i="1"/>
  <c r="H2373" i="1"/>
  <c r="A2374" i="1"/>
  <c r="R2372" i="1"/>
  <c r="S2372" i="1" s="1"/>
  <c r="Y2372" i="1"/>
  <c r="Z2373" i="1"/>
  <c r="Z2374" i="1" s="1"/>
  <c r="G359" i="1"/>
  <c r="B348" i="1"/>
  <c r="P350" i="1"/>
  <c r="X349" i="1"/>
  <c r="B349" i="1" s="1"/>
  <c r="E361" i="1"/>
  <c r="D360" i="1"/>
  <c r="L360" i="1" s="1"/>
  <c r="O360" i="1" s="1"/>
  <c r="U361" i="1"/>
  <c r="W361" i="1" s="1"/>
  <c r="J362" i="1"/>
  <c r="K362" i="1" s="1"/>
  <c r="F362" i="1" s="1"/>
  <c r="I363" i="1"/>
  <c r="N362" i="1"/>
  <c r="Q2374" i="1" l="1"/>
  <c r="A2375" i="1"/>
  <c r="H2374" i="1"/>
  <c r="Z2375" i="1"/>
  <c r="R2373" i="1"/>
  <c r="S2373" i="1" s="1"/>
  <c r="Y2373" i="1"/>
  <c r="AA2374" i="1"/>
  <c r="AA2375" i="1" s="1"/>
  <c r="X350" i="1"/>
  <c r="B350" i="1" s="1"/>
  <c r="P351" i="1"/>
  <c r="D361" i="1"/>
  <c r="L361" i="1" s="1"/>
  <c r="O361" i="1" s="1"/>
  <c r="E362" i="1"/>
  <c r="G360" i="1"/>
  <c r="U362" i="1"/>
  <c r="W362" i="1" s="1"/>
  <c r="I364" i="1"/>
  <c r="J363" i="1"/>
  <c r="K363" i="1" s="1"/>
  <c r="F363" i="1" s="1"/>
  <c r="N363" i="1"/>
  <c r="Q2375" i="1" l="1"/>
  <c r="A2376" i="1"/>
  <c r="H2375" i="1"/>
  <c r="R2374" i="1"/>
  <c r="S2374" i="1" s="1"/>
  <c r="Y2374" i="1"/>
  <c r="X351" i="1"/>
  <c r="P352" i="1"/>
  <c r="G361" i="1"/>
  <c r="D362" i="1"/>
  <c r="L362" i="1" s="1"/>
  <c r="O362" i="1" s="1"/>
  <c r="E363" i="1"/>
  <c r="U363" i="1"/>
  <c r="W363" i="1" s="1"/>
  <c r="I365" i="1"/>
  <c r="N364" i="1"/>
  <c r="J364" i="1"/>
  <c r="K364" i="1" s="1"/>
  <c r="F364" i="1" s="1"/>
  <c r="Q2376" i="1" l="1"/>
  <c r="A2377" i="1"/>
  <c r="H2376" i="1"/>
  <c r="R2375" i="1"/>
  <c r="S2375" i="1" s="1"/>
  <c r="Y2375" i="1"/>
  <c r="AA2376" i="1"/>
  <c r="Z2376" i="1"/>
  <c r="B351" i="1"/>
  <c r="X352" i="1"/>
  <c r="B352" i="1" s="1"/>
  <c r="P353" i="1"/>
  <c r="D363" i="1"/>
  <c r="G363" i="1" s="1"/>
  <c r="G362" i="1"/>
  <c r="E364" i="1"/>
  <c r="U364" i="1"/>
  <c r="W364" i="1" s="1"/>
  <c r="I366" i="1"/>
  <c r="J365" i="1"/>
  <c r="K365" i="1" s="1"/>
  <c r="F365" i="1" s="1"/>
  <c r="N365" i="1"/>
  <c r="R2376" i="1" l="1"/>
  <c r="S2376" i="1" s="1"/>
  <c r="Y2376" i="1"/>
  <c r="Z2377" i="1"/>
  <c r="AA2377" i="1"/>
  <c r="Q2377" i="1"/>
  <c r="H2377" i="1"/>
  <c r="A2378" i="1"/>
  <c r="X353" i="1"/>
  <c r="B353" i="1" s="1"/>
  <c r="P354" i="1"/>
  <c r="L363" i="1"/>
  <c r="O363" i="1" s="1"/>
  <c r="D364" i="1"/>
  <c r="G364" i="1" s="1"/>
  <c r="E365" i="1"/>
  <c r="N366" i="1"/>
  <c r="I367" i="1"/>
  <c r="J366" i="1"/>
  <c r="K366" i="1" s="1"/>
  <c r="F366" i="1" s="1"/>
  <c r="U365" i="1"/>
  <c r="W365" i="1" s="1"/>
  <c r="Z2378" i="1" l="1"/>
  <c r="Q2378" i="1"/>
  <c r="H2378" i="1"/>
  <c r="A2379" i="1"/>
  <c r="R2377" i="1"/>
  <c r="S2377" i="1" s="1"/>
  <c r="Y2377" i="1"/>
  <c r="AA2378" i="1"/>
  <c r="D365" i="1"/>
  <c r="L365" i="1" s="1"/>
  <c r="O365" i="1" s="1"/>
  <c r="L364" i="1"/>
  <c r="O364" i="1" s="1"/>
  <c r="X354" i="1"/>
  <c r="B354" i="1" s="1"/>
  <c r="P355" i="1"/>
  <c r="E366" i="1"/>
  <c r="U366" i="1"/>
  <c r="W366" i="1" s="1"/>
  <c r="J367" i="1"/>
  <c r="K367" i="1" s="1"/>
  <c r="F367" i="1" s="1"/>
  <c r="N367" i="1"/>
  <c r="I368" i="1"/>
  <c r="AA2379" i="1" l="1"/>
  <c r="Q2379" i="1"/>
  <c r="A2380" i="1"/>
  <c r="H2379" i="1"/>
  <c r="R2378" i="1"/>
  <c r="S2378" i="1" s="1"/>
  <c r="Y2378" i="1"/>
  <c r="Z2379" i="1"/>
  <c r="Z2380" i="1" s="1"/>
  <c r="D366" i="1"/>
  <c r="G366" i="1" s="1"/>
  <c r="G365" i="1"/>
  <c r="P356" i="1"/>
  <c r="X355" i="1"/>
  <c r="E367" i="1"/>
  <c r="N368" i="1"/>
  <c r="J368" i="1"/>
  <c r="K368" i="1" s="1"/>
  <c r="F368" i="1" s="1"/>
  <c r="I369" i="1"/>
  <c r="U367" i="1"/>
  <c r="W367" i="1" s="1"/>
  <c r="Q2380" i="1" l="1"/>
  <c r="A2381" i="1"/>
  <c r="H2380" i="1"/>
  <c r="R2379" i="1"/>
  <c r="S2379" i="1" s="1"/>
  <c r="Y2379" i="1"/>
  <c r="AA2380" i="1"/>
  <c r="AA2381" i="1" s="1"/>
  <c r="D367" i="1"/>
  <c r="L367" i="1" s="1"/>
  <c r="O367" i="1" s="1"/>
  <c r="L366" i="1"/>
  <c r="O366" i="1" s="1"/>
  <c r="B355" i="1"/>
  <c r="X356" i="1"/>
  <c r="B356" i="1" s="1"/>
  <c r="P357" i="1"/>
  <c r="E368" i="1"/>
  <c r="I370" i="1"/>
  <c r="N369" i="1"/>
  <c r="J369" i="1"/>
  <c r="K369" i="1" s="1"/>
  <c r="F369" i="1" s="1"/>
  <c r="U368" i="1"/>
  <c r="W368" i="1" s="1"/>
  <c r="Q2381" i="1" l="1"/>
  <c r="AA2382" i="1" s="1"/>
  <c r="H2381" i="1"/>
  <c r="A2382" i="1"/>
  <c r="R2380" i="1"/>
  <c r="S2380" i="1" s="1"/>
  <c r="Y2380" i="1"/>
  <c r="Z2381" i="1"/>
  <c r="Z2382" i="1" s="1"/>
  <c r="G367" i="1"/>
  <c r="D368" i="1"/>
  <c r="L368" i="1" s="1"/>
  <c r="O368" i="1" s="1"/>
  <c r="P358" i="1"/>
  <c r="X357" i="1"/>
  <c r="E369" i="1"/>
  <c r="U369" i="1"/>
  <c r="W369" i="1" s="1"/>
  <c r="N370" i="1"/>
  <c r="J370" i="1"/>
  <c r="K370" i="1" s="1"/>
  <c r="F370" i="1" s="1"/>
  <c r="I371" i="1"/>
  <c r="Q2382" i="1" l="1"/>
  <c r="A2383" i="1"/>
  <c r="H2382" i="1"/>
  <c r="R2381" i="1"/>
  <c r="S2381" i="1" s="1"/>
  <c r="Y2381" i="1"/>
  <c r="G368" i="1"/>
  <c r="D369" i="1"/>
  <c r="L369" i="1" s="1"/>
  <c r="O369" i="1" s="1"/>
  <c r="B357" i="1"/>
  <c r="X358" i="1"/>
  <c r="B358" i="1" s="1"/>
  <c r="P359" i="1"/>
  <c r="E370" i="1"/>
  <c r="I372" i="1"/>
  <c r="N371" i="1"/>
  <c r="J371" i="1"/>
  <c r="K371" i="1" s="1"/>
  <c r="F371" i="1" s="1"/>
  <c r="U370" i="1"/>
  <c r="W370" i="1" s="1"/>
  <c r="Q2383" i="1" l="1"/>
  <c r="R2383" i="1" s="1"/>
  <c r="S2383" i="1" s="1"/>
  <c r="A2384" i="1"/>
  <c r="H2383" i="1"/>
  <c r="Z2383" i="1"/>
  <c r="Z2384" i="1" s="1"/>
  <c r="AA2383" i="1"/>
  <c r="AA2384" i="1" s="1"/>
  <c r="R2382" i="1"/>
  <c r="U2383" i="1"/>
  <c r="W2383" i="1" s="1"/>
  <c r="D370" i="1"/>
  <c r="G370" i="1" s="1"/>
  <c r="G369" i="1"/>
  <c r="P360" i="1"/>
  <c r="X359" i="1"/>
  <c r="E371" i="1"/>
  <c r="U371" i="1"/>
  <c r="W371" i="1" s="1"/>
  <c r="I373" i="1"/>
  <c r="J372" i="1"/>
  <c r="K372" i="1" s="1"/>
  <c r="F372" i="1" s="1"/>
  <c r="N372" i="1"/>
  <c r="Q2384" i="1" l="1"/>
  <c r="R2384" i="1" s="1"/>
  <c r="S2384" i="1" s="1"/>
  <c r="H2384" i="1"/>
  <c r="A2385" i="1"/>
  <c r="L370" i="1"/>
  <c r="O370" i="1" s="1"/>
  <c r="D371" i="1"/>
  <c r="L371" i="1" s="1"/>
  <c r="O371" i="1" s="1"/>
  <c r="B359" i="1"/>
  <c r="X360" i="1"/>
  <c r="B360" i="1" s="1"/>
  <c r="P361" i="1"/>
  <c r="E372" i="1"/>
  <c r="J373" i="1"/>
  <c r="K373" i="1" s="1"/>
  <c r="F373" i="1" s="1"/>
  <c r="I374" i="1"/>
  <c r="N373" i="1"/>
  <c r="U372" i="1"/>
  <c r="W372" i="1" s="1"/>
  <c r="Z2385" i="1" l="1"/>
  <c r="Q2385" i="1"/>
  <c r="A2386" i="1"/>
  <c r="H2385" i="1"/>
  <c r="AA2385" i="1"/>
  <c r="AA2386" i="1" s="1"/>
  <c r="G371" i="1"/>
  <c r="X361" i="1"/>
  <c r="B361" i="1" s="1"/>
  <c r="P362" i="1"/>
  <c r="E373" i="1"/>
  <c r="D372" i="1"/>
  <c r="G372" i="1" s="1"/>
  <c r="I375" i="1"/>
  <c r="J374" i="1"/>
  <c r="K374" i="1" s="1"/>
  <c r="F374" i="1" s="1"/>
  <c r="N374" i="1"/>
  <c r="U373" i="1"/>
  <c r="W373" i="1" s="1"/>
  <c r="R2385" i="1" l="1"/>
  <c r="S2385" i="1" s="1"/>
  <c r="Y2385" i="1"/>
  <c r="Q2386" i="1"/>
  <c r="A2387" i="1"/>
  <c r="H2386" i="1"/>
  <c r="Z2386" i="1"/>
  <c r="Z2387" i="1" s="1"/>
  <c r="X362" i="1"/>
  <c r="P363" i="1"/>
  <c r="L372" i="1"/>
  <c r="O372" i="1" s="1"/>
  <c r="E374" i="1"/>
  <c r="D373" i="1"/>
  <c r="L373" i="1" s="1"/>
  <c r="O373" i="1" s="1"/>
  <c r="U374" i="1"/>
  <c r="W374" i="1" s="1"/>
  <c r="I376" i="1"/>
  <c r="J375" i="1"/>
  <c r="K375" i="1" s="1"/>
  <c r="F375" i="1" s="1"/>
  <c r="N375" i="1"/>
  <c r="Q2387" i="1" l="1"/>
  <c r="Z2388" i="1" s="1"/>
  <c r="A2388" i="1"/>
  <c r="H2387" i="1"/>
  <c r="R2386" i="1"/>
  <c r="S2386" i="1" s="1"/>
  <c r="Y2386" i="1"/>
  <c r="AA2387" i="1"/>
  <c r="AA2388" i="1" s="1"/>
  <c r="B362" i="1"/>
  <c r="X363" i="1"/>
  <c r="B363" i="1" s="1"/>
  <c r="P364" i="1"/>
  <c r="D374" i="1"/>
  <c r="L374" i="1" s="1"/>
  <c r="O374" i="1" s="1"/>
  <c r="G373" i="1"/>
  <c r="E375" i="1"/>
  <c r="U375" i="1"/>
  <c r="W375" i="1" s="1"/>
  <c r="I377" i="1"/>
  <c r="J376" i="1"/>
  <c r="K376" i="1" s="1"/>
  <c r="F376" i="1" s="1"/>
  <c r="U377" i="1"/>
  <c r="W377" i="1" s="1"/>
  <c r="N376" i="1"/>
  <c r="Q2388" i="1" l="1"/>
  <c r="A2389" i="1"/>
  <c r="H2388" i="1"/>
  <c r="R2387" i="1"/>
  <c r="S2387" i="1" s="1"/>
  <c r="Y2387" i="1"/>
  <c r="X364" i="1"/>
  <c r="B364" i="1" s="1"/>
  <c r="P365" i="1"/>
  <c r="G374" i="1"/>
  <c r="D375" i="1"/>
  <c r="G375" i="1" s="1"/>
  <c r="E376" i="1"/>
  <c r="U376" i="1"/>
  <c r="W376" i="1" s="1"/>
  <c r="I378" i="1"/>
  <c r="J377" i="1"/>
  <c r="K377" i="1" s="1"/>
  <c r="R2388" i="1" l="1"/>
  <c r="S2388" i="1" s="1"/>
  <c r="Y2388" i="1"/>
  <c r="AA2389" i="1"/>
  <c r="Z2389" i="1"/>
  <c r="Q2389" i="1"/>
  <c r="H2389" i="1"/>
  <c r="A2390" i="1"/>
  <c r="P366" i="1"/>
  <c r="X365" i="1"/>
  <c r="B365" i="1" s="1"/>
  <c r="L375" i="1"/>
  <c r="O375" i="1" s="1"/>
  <c r="D376" i="1"/>
  <c r="L376" i="1" s="1"/>
  <c r="N377" i="1" s="1"/>
  <c r="N378" i="1" s="1"/>
  <c r="F377" i="1"/>
  <c r="E377" i="1"/>
  <c r="D377" i="1" s="1"/>
  <c r="L377" i="1" s="1"/>
  <c r="J378" i="1"/>
  <c r="K378" i="1" s="1"/>
  <c r="I379" i="1"/>
  <c r="Y375" i="1"/>
  <c r="Q2390" i="1" l="1"/>
  <c r="H2390" i="1"/>
  <c r="A2391" i="1"/>
  <c r="R2389" i="1"/>
  <c r="S2389" i="1" s="1"/>
  <c r="Y2389" i="1"/>
  <c r="Z2390" i="1"/>
  <c r="AA2390" i="1"/>
  <c r="X366" i="1"/>
  <c r="P367" i="1"/>
  <c r="O377" i="1"/>
  <c r="O376" i="1"/>
  <c r="G376" i="1"/>
  <c r="Y377" i="1"/>
  <c r="E378" i="1"/>
  <c r="D378" i="1" s="1"/>
  <c r="L378" i="1" s="1"/>
  <c r="O378" i="1" s="1"/>
  <c r="F378" i="1"/>
  <c r="G377" i="1"/>
  <c r="I380" i="1"/>
  <c r="J379" i="1"/>
  <c r="K379" i="1" s="1"/>
  <c r="N379" i="1"/>
  <c r="U378" i="1"/>
  <c r="W378" i="1" s="1"/>
  <c r="AA2391" i="1" l="1"/>
  <c r="Z2391" i="1"/>
  <c r="Q2391" i="1"/>
  <c r="A2392" i="1"/>
  <c r="H2391" i="1"/>
  <c r="R2390" i="1"/>
  <c r="S2390" i="1" s="1"/>
  <c r="Y2390" i="1"/>
  <c r="B366" i="1"/>
  <c r="P368" i="1"/>
  <c r="X367" i="1"/>
  <c r="B367" i="1" s="1"/>
  <c r="F379" i="1"/>
  <c r="E379" i="1"/>
  <c r="D379" i="1" s="1"/>
  <c r="L379" i="1" s="1"/>
  <c r="O379" i="1" s="1"/>
  <c r="G378" i="1"/>
  <c r="U379" i="1"/>
  <c r="W379" i="1" s="1"/>
  <c r="J380" i="1"/>
  <c r="K380" i="1" s="1"/>
  <c r="N380" i="1"/>
  <c r="I381" i="1"/>
  <c r="Q2392" i="1" l="1"/>
  <c r="A2393" i="1"/>
  <c r="H2392" i="1"/>
  <c r="Z2392" i="1"/>
  <c r="R2391" i="1"/>
  <c r="S2391" i="1" s="1"/>
  <c r="Y2391" i="1"/>
  <c r="AA2392" i="1"/>
  <c r="P369" i="1"/>
  <c r="X368" i="1"/>
  <c r="B368" i="1" s="1"/>
  <c r="Y378" i="1"/>
  <c r="E380" i="1"/>
  <c r="D380" i="1" s="1"/>
  <c r="L380" i="1" s="1"/>
  <c r="O380" i="1" s="1"/>
  <c r="F380" i="1"/>
  <c r="N381" i="1"/>
  <c r="J381" i="1"/>
  <c r="K381" i="1" s="1"/>
  <c r="I382" i="1"/>
  <c r="U380" i="1"/>
  <c r="W380" i="1" s="1"/>
  <c r="G379" i="1"/>
  <c r="AA2393" i="1" l="1"/>
  <c r="Z2393" i="1"/>
  <c r="Q2393" i="1"/>
  <c r="A2394" i="1"/>
  <c r="H2393" i="1"/>
  <c r="R2392" i="1"/>
  <c r="S2392" i="1" s="1"/>
  <c r="Y2392" i="1"/>
  <c r="P370" i="1"/>
  <c r="X369" i="1"/>
  <c r="F381" i="1"/>
  <c r="E381" i="1"/>
  <c r="G380" i="1"/>
  <c r="I383" i="1"/>
  <c r="J382" i="1"/>
  <c r="K382" i="1" s="1"/>
  <c r="N382" i="1"/>
  <c r="U381" i="1"/>
  <c r="W381" i="1" s="1"/>
  <c r="R2393" i="1" l="1"/>
  <c r="S2393" i="1" s="1"/>
  <c r="Y2393" i="1"/>
  <c r="Q2394" i="1"/>
  <c r="H2394" i="1"/>
  <c r="A2395" i="1"/>
  <c r="Z2394" i="1"/>
  <c r="AA2394" i="1"/>
  <c r="AA2395" i="1" s="1"/>
  <c r="B369" i="1"/>
  <c r="X370" i="1"/>
  <c r="B370" i="1" s="1"/>
  <c r="P371" i="1"/>
  <c r="E382" i="1"/>
  <c r="D381" i="1"/>
  <c r="G381" i="1" s="1"/>
  <c r="F382" i="1"/>
  <c r="U382" i="1"/>
  <c r="W382" i="1" s="1"/>
  <c r="I384" i="1"/>
  <c r="J383" i="1"/>
  <c r="K383" i="1" s="1"/>
  <c r="N383" i="1"/>
  <c r="Z2395" i="1" l="1"/>
  <c r="Q2395" i="1"/>
  <c r="Z2396" i="1" s="1"/>
  <c r="H2395" i="1"/>
  <c r="A2396" i="1"/>
  <c r="R2394" i="1"/>
  <c r="S2394" i="1" s="1"/>
  <c r="Y2394" i="1"/>
  <c r="P372" i="1"/>
  <c r="X371" i="1"/>
  <c r="L381" i="1"/>
  <c r="O381" i="1" s="1"/>
  <c r="D382" i="1"/>
  <c r="L382" i="1" s="1"/>
  <c r="O382" i="1" s="1"/>
  <c r="F383" i="1"/>
  <c r="E383" i="1"/>
  <c r="U383" i="1"/>
  <c r="W383" i="1" s="1"/>
  <c r="I385" i="1"/>
  <c r="J384" i="1"/>
  <c r="K384" i="1" s="1"/>
  <c r="N384" i="1"/>
  <c r="Q2396" i="1" l="1"/>
  <c r="A2397" i="1"/>
  <c r="H2396" i="1"/>
  <c r="R2395" i="1"/>
  <c r="S2395" i="1" s="1"/>
  <c r="Y2395" i="1"/>
  <c r="AA2396" i="1"/>
  <c r="AA2397" i="1" s="1"/>
  <c r="B371" i="1"/>
  <c r="G382" i="1"/>
  <c r="D383" i="1"/>
  <c r="L383" i="1" s="1"/>
  <c r="O383" i="1" s="1"/>
  <c r="X372" i="1"/>
  <c r="B372" i="1" s="1"/>
  <c r="P373" i="1"/>
  <c r="E384" i="1"/>
  <c r="F384" i="1"/>
  <c r="U384" i="1"/>
  <c r="W384" i="1" s="1"/>
  <c r="I386" i="1"/>
  <c r="N385" i="1"/>
  <c r="J385" i="1"/>
  <c r="K385" i="1" s="1"/>
  <c r="Q2397" i="1" l="1"/>
  <c r="AA2398" i="1" s="1"/>
  <c r="H2397" i="1"/>
  <c r="A2398" i="1"/>
  <c r="R2396" i="1"/>
  <c r="S2396" i="1" s="1"/>
  <c r="Y2396" i="1"/>
  <c r="Z2397" i="1"/>
  <c r="D384" i="1"/>
  <c r="G384" i="1" s="1"/>
  <c r="G383" i="1"/>
  <c r="X373" i="1"/>
  <c r="B373" i="1" s="1"/>
  <c r="P374" i="1"/>
  <c r="F385" i="1"/>
  <c r="E385" i="1"/>
  <c r="U385" i="1"/>
  <c r="W385" i="1" s="1"/>
  <c r="I387" i="1"/>
  <c r="J386" i="1"/>
  <c r="K386" i="1" s="1"/>
  <c r="N386" i="1"/>
  <c r="Q2398" i="1" l="1"/>
  <c r="H2398" i="1"/>
  <c r="A2399" i="1"/>
  <c r="Z2398" i="1"/>
  <c r="R2397" i="1"/>
  <c r="S2397" i="1" s="1"/>
  <c r="Y2397" i="1"/>
  <c r="L384" i="1"/>
  <c r="O384" i="1" s="1"/>
  <c r="D385" i="1"/>
  <c r="L385" i="1" s="1"/>
  <c r="O385" i="1" s="1"/>
  <c r="X374" i="1"/>
  <c r="B374" i="1" s="1"/>
  <c r="P375" i="1"/>
  <c r="E386" i="1"/>
  <c r="F386" i="1"/>
  <c r="J387" i="1"/>
  <c r="K387" i="1" s="1"/>
  <c r="I388" i="1"/>
  <c r="N387" i="1"/>
  <c r="U386" i="1"/>
  <c r="W386" i="1" s="1"/>
  <c r="Z2399" i="1" l="1"/>
  <c r="Q2399" i="1"/>
  <c r="A2400" i="1"/>
  <c r="H2399" i="1"/>
  <c r="R2398" i="1"/>
  <c r="S2398" i="1" s="1"/>
  <c r="Y2398" i="1"/>
  <c r="AA2399" i="1"/>
  <c r="D386" i="1"/>
  <c r="L386" i="1" s="1"/>
  <c r="O386" i="1" s="1"/>
  <c r="G385" i="1"/>
  <c r="S375" i="1"/>
  <c r="X375" i="1"/>
  <c r="B375" i="1" s="1"/>
  <c r="F387" i="1"/>
  <c r="E387" i="1"/>
  <c r="N388" i="1"/>
  <c r="J388" i="1"/>
  <c r="K388" i="1" s="1"/>
  <c r="I389" i="1"/>
  <c r="U387" i="1"/>
  <c r="W387" i="1" s="1"/>
  <c r="R2399" i="1" l="1"/>
  <c r="S2399" i="1" s="1"/>
  <c r="Y2399" i="1"/>
  <c r="AA2400" i="1"/>
  <c r="Z2400" i="1"/>
  <c r="Q2400" i="1"/>
  <c r="A2401" i="1"/>
  <c r="H2400" i="1"/>
  <c r="G386" i="1"/>
  <c r="C376" i="1"/>
  <c r="P376" i="1" s="1"/>
  <c r="E388" i="1"/>
  <c r="D387" i="1"/>
  <c r="L387" i="1" s="1"/>
  <c r="O387" i="1" s="1"/>
  <c r="F388" i="1"/>
  <c r="U388" i="1"/>
  <c r="W388" i="1" s="1"/>
  <c r="I390" i="1"/>
  <c r="J389" i="1"/>
  <c r="K389" i="1" s="1"/>
  <c r="N389" i="1"/>
  <c r="Z2401" i="1" l="1"/>
  <c r="R2400" i="1"/>
  <c r="S2400" i="1" s="1"/>
  <c r="Y2400" i="1"/>
  <c r="AA2401" i="1"/>
  <c r="Q2401" i="1"/>
  <c r="A2402" i="1"/>
  <c r="H2401" i="1"/>
  <c r="S376" i="1"/>
  <c r="X376" i="1"/>
  <c r="D388" i="1"/>
  <c r="L388" i="1" s="1"/>
  <c r="O388" i="1" s="1"/>
  <c r="G387" i="1"/>
  <c r="F389" i="1"/>
  <c r="E389" i="1"/>
  <c r="U389" i="1"/>
  <c r="W389" i="1" s="1"/>
  <c r="N390" i="1"/>
  <c r="J390" i="1"/>
  <c r="K390" i="1" s="1"/>
  <c r="I391" i="1"/>
  <c r="R2401" i="1" l="1"/>
  <c r="S2401" i="1" s="1"/>
  <c r="Y2401" i="1"/>
  <c r="AA2402" i="1"/>
  <c r="AA2403" i="1" s="1"/>
  <c r="Q2402" i="1"/>
  <c r="H2402" i="1"/>
  <c r="A2403" i="1"/>
  <c r="Z2402" i="1"/>
  <c r="G388" i="1"/>
  <c r="D389" i="1"/>
  <c r="L389" i="1" s="1"/>
  <c r="O389" i="1" s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B376" i="1"/>
  <c r="Y376" i="1"/>
  <c r="E390" i="1"/>
  <c r="F390" i="1"/>
  <c r="U390" i="1"/>
  <c r="W390" i="1" s="1"/>
  <c r="I392" i="1"/>
  <c r="J391" i="1"/>
  <c r="K391" i="1" s="1"/>
  <c r="N391" i="1"/>
  <c r="Z2403" i="1" l="1"/>
  <c r="Q2403" i="1"/>
  <c r="A2404" i="1"/>
  <c r="H2403" i="1"/>
  <c r="R2402" i="1"/>
  <c r="S2402" i="1" s="1"/>
  <c r="Y2402" i="1"/>
  <c r="AA2404" i="1"/>
  <c r="P378" i="1"/>
  <c r="X378" i="1" s="1"/>
  <c r="B378" i="1" s="1"/>
  <c r="P377" i="1"/>
  <c r="X377" i="1" s="1"/>
  <c r="G389" i="1"/>
  <c r="D390" i="1"/>
  <c r="L390" i="1" s="1"/>
  <c r="O390" i="1" s="1"/>
  <c r="P379" i="1"/>
  <c r="F391" i="1"/>
  <c r="E391" i="1"/>
  <c r="U391" i="1"/>
  <c r="W391" i="1" s="1"/>
  <c r="J392" i="1"/>
  <c r="K392" i="1" s="1"/>
  <c r="I393" i="1"/>
  <c r="N392" i="1"/>
  <c r="Q2404" i="1" l="1"/>
  <c r="AA2405" i="1" s="1"/>
  <c r="A2405" i="1"/>
  <c r="H2404" i="1"/>
  <c r="R2403" i="1"/>
  <c r="S2403" i="1" s="1"/>
  <c r="Y2403" i="1"/>
  <c r="Z2404" i="1"/>
  <c r="Z2405" i="1" s="1"/>
  <c r="G390" i="1"/>
  <c r="D391" i="1"/>
  <c r="L391" i="1" s="1"/>
  <c r="O391" i="1" s="1"/>
  <c r="B377" i="1"/>
  <c r="P380" i="1"/>
  <c r="X379" i="1"/>
  <c r="B379" i="1" s="1"/>
  <c r="E392" i="1"/>
  <c r="F392" i="1"/>
  <c r="I394" i="1"/>
  <c r="J393" i="1"/>
  <c r="K393" i="1" s="1"/>
  <c r="N393" i="1"/>
  <c r="U392" i="1"/>
  <c r="W392" i="1" s="1"/>
  <c r="Q2405" i="1" l="1"/>
  <c r="AA2406" i="1" s="1"/>
  <c r="H2405" i="1"/>
  <c r="A2406" i="1"/>
  <c r="R2404" i="1"/>
  <c r="S2404" i="1" s="1"/>
  <c r="Y2404" i="1"/>
  <c r="D392" i="1"/>
  <c r="G392" i="1" s="1"/>
  <c r="G391" i="1"/>
  <c r="P381" i="1"/>
  <c r="X380" i="1"/>
  <c r="B380" i="1" s="1"/>
  <c r="F393" i="1"/>
  <c r="E393" i="1"/>
  <c r="U393" i="1"/>
  <c r="W393" i="1" s="1"/>
  <c r="N394" i="1"/>
  <c r="J394" i="1"/>
  <c r="K394" i="1" s="1"/>
  <c r="I395" i="1"/>
  <c r="Q2406" i="1" l="1"/>
  <c r="AA2407" i="1" s="1"/>
  <c r="H2406" i="1"/>
  <c r="A2407" i="1"/>
  <c r="R2405" i="1"/>
  <c r="S2405" i="1" s="1"/>
  <c r="Y2405" i="1"/>
  <c r="Z2406" i="1"/>
  <c r="Z2407" i="1" s="1"/>
  <c r="D393" i="1"/>
  <c r="G393" i="1" s="1"/>
  <c r="L392" i="1"/>
  <c r="O392" i="1" s="1"/>
  <c r="X381" i="1"/>
  <c r="B381" i="1" s="1"/>
  <c r="P382" i="1"/>
  <c r="E394" i="1"/>
  <c r="F394" i="1"/>
  <c r="J395" i="1"/>
  <c r="K395" i="1" s="1"/>
  <c r="I396" i="1"/>
  <c r="N395" i="1"/>
  <c r="U394" i="1"/>
  <c r="W394" i="1" s="1"/>
  <c r="Q2407" i="1" l="1"/>
  <c r="Z2408" i="1" s="1"/>
  <c r="H2407" i="1"/>
  <c r="A2408" i="1"/>
  <c r="R2406" i="1"/>
  <c r="S2406" i="1" s="1"/>
  <c r="Y2406" i="1"/>
  <c r="AA2408" i="1"/>
  <c r="L393" i="1"/>
  <c r="O393" i="1" s="1"/>
  <c r="D394" i="1"/>
  <c r="G394" i="1" s="1"/>
  <c r="X382" i="1"/>
  <c r="B382" i="1" s="1"/>
  <c r="P383" i="1"/>
  <c r="F395" i="1"/>
  <c r="E395" i="1"/>
  <c r="I397" i="1"/>
  <c r="N396" i="1"/>
  <c r="J396" i="1"/>
  <c r="K396" i="1" s="1"/>
  <c r="U395" i="1"/>
  <c r="W395" i="1" s="1"/>
  <c r="Q2408" i="1" l="1"/>
  <c r="A2409" i="1"/>
  <c r="H2408" i="1"/>
  <c r="R2407" i="1"/>
  <c r="S2407" i="1" s="1"/>
  <c r="Y2407" i="1"/>
  <c r="Z2409" i="1"/>
  <c r="D395" i="1"/>
  <c r="L395" i="1" s="1"/>
  <c r="O395" i="1" s="1"/>
  <c r="L394" i="1"/>
  <c r="O394" i="1" s="1"/>
  <c r="P384" i="1"/>
  <c r="X383" i="1"/>
  <c r="B383" i="1" s="1"/>
  <c r="E396" i="1"/>
  <c r="F396" i="1"/>
  <c r="U396" i="1"/>
  <c r="W396" i="1" s="1"/>
  <c r="I398" i="1"/>
  <c r="J397" i="1"/>
  <c r="K397" i="1" s="1"/>
  <c r="N397" i="1"/>
  <c r="Q2409" i="1" l="1"/>
  <c r="Z2410" i="1" s="1"/>
  <c r="H2409" i="1"/>
  <c r="A2410" i="1"/>
  <c r="R2408" i="1"/>
  <c r="S2408" i="1" s="1"/>
  <c r="Y2408" i="1"/>
  <c r="AA2409" i="1"/>
  <c r="G395" i="1"/>
  <c r="D396" i="1"/>
  <c r="L396" i="1" s="1"/>
  <c r="O396" i="1" s="1"/>
  <c r="X384" i="1"/>
  <c r="B384" i="1" s="1"/>
  <c r="P385" i="1"/>
  <c r="F397" i="1"/>
  <c r="E397" i="1"/>
  <c r="I399" i="1"/>
  <c r="J398" i="1"/>
  <c r="K398" i="1" s="1"/>
  <c r="N398" i="1"/>
  <c r="U397" i="1"/>
  <c r="W397" i="1" s="1"/>
  <c r="AA2410" i="1" l="1"/>
  <c r="Q2410" i="1"/>
  <c r="A2411" i="1"/>
  <c r="H2410" i="1"/>
  <c r="R2409" i="1"/>
  <c r="S2409" i="1" s="1"/>
  <c r="Y2409" i="1"/>
  <c r="D397" i="1"/>
  <c r="G397" i="1" s="1"/>
  <c r="G396" i="1"/>
  <c r="P386" i="1"/>
  <c r="X385" i="1"/>
  <c r="E398" i="1"/>
  <c r="F398" i="1"/>
  <c r="U398" i="1"/>
  <c r="W398" i="1" s="1"/>
  <c r="I400" i="1"/>
  <c r="J399" i="1"/>
  <c r="K399" i="1" s="1"/>
  <c r="N399" i="1"/>
  <c r="Q2411" i="1" l="1"/>
  <c r="A2412" i="1"/>
  <c r="H2411" i="1"/>
  <c r="R2410" i="1"/>
  <c r="S2410" i="1" s="1"/>
  <c r="Y2410" i="1"/>
  <c r="AA2411" i="1"/>
  <c r="Z2411" i="1"/>
  <c r="L397" i="1"/>
  <c r="O397" i="1" s="1"/>
  <c r="D398" i="1"/>
  <c r="L398" i="1" s="1"/>
  <c r="O398" i="1" s="1"/>
  <c r="B385" i="1"/>
  <c r="P387" i="1"/>
  <c r="X386" i="1"/>
  <c r="B386" i="1" s="1"/>
  <c r="F399" i="1"/>
  <c r="E399" i="1"/>
  <c r="U399" i="1"/>
  <c r="W399" i="1" s="1"/>
  <c r="J400" i="1"/>
  <c r="K400" i="1" s="1"/>
  <c r="N400" i="1"/>
  <c r="I401" i="1"/>
  <c r="Z2412" i="1" l="1"/>
  <c r="AA2412" i="1"/>
  <c r="Q2412" i="1"/>
  <c r="A2413" i="1"/>
  <c r="H2412" i="1"/>
  <c r="R2411" i="1"/>
  <c r="S2411" i="1" s="1"/>
  <c r="Y2411" i="1"/>
  <c r="G398" i="1"/>
  <c r="D399" i="1"/>
  <c r="L399" i="1" s="1"/>
  <c r="O399" i="1" s="1"/>
  <c r="X387" i="1"/>
  <c r="B387" i="1" s="1"/>
  <c r="P388" i="1"/>
  <c r="E400" i="1"/>
  <c r="F400" i="1"/>
  <c r="I402" i="1"/>
  <c r="J401" i="1"/>
  <c r="K401" i="1" s="1"/>
  <c r="N401" i="1"/>
  <c r="U400" i="1"/>
  <c r="W400" i="1" s="1"/>
  <c r="Z2413" i="1" l="1"/>
  <c r="Q2413" i="1"/>
  <c r="H2413" i="1"/>
  <c r="A2414" i="1"/>
  <c r="R2412" i="1"/>
  <c r="S2412" i="1" s="1"/>
  <c r="Y2412" i="1"/>
  <c r="AA2413" i="1"/>
  <c r="G399" i="1"/>
  <c r="D400" i="1"/>
  <c r="L400" i="1" s="1"/>
  <c r="O400" i="1" s="1"/>
  <c r="X388" i="1"/>
  <c r="B388" i="1" s="1"/>
  <c r="P389" i="1"/>
  <c r="F401" i="1"/>
  <c r="E401" i="1"/>
  <c r="J402" i="1"/>
  <c r="K402" i="1" s="1"/>
  <c r="I403" i="1"/>
  <c r="N402" i="1"/>
  <c r="U401" i="1"/>
  <c r="W401" i="1" s="1"/>
  <c r="Q2414" i="1" l="1"/>
  <c r="R2414" i="1" s="1"/>
  <c r="S2414" i="1" s="1"/>
  <c r="H2414" i="1"/>
  <c r="A2415" i="1"/>
  <c r="Z2414" i="1"/>
  <c r="Z2415" i="1" s="1"/>
  <c r="AA2414" i="1"/>
  <c r="AA2415" i="1" s="1"/>
  <c r="R2413" i="1"/>
  <c r="U2414" i="1"/>
  <c r="W2414" i="1" s="1"/>
  <c r="D401" i="1"/>
  <c r="G401" i="1" s="1"/>
  <c r="G400" i="1"/>
  <c r="P390" i="1"/>
  <c r="X389" i="1"/>
  <c r="B389" i="1" s="1"/>
  <c r="E402" i="1"/>
  <c r="F402" i="1"/>
  <c r="J403" i="1"/>
  <c r="K403" i="1" s="1"/>
  <c r="I404" i="1"/>
  <c r="N403" i="1"/>
  <c r="U402" i="1"/>
  <c r="W402" i="1" s="1"/>
  <c r="Q2415" i="1" l="1"/>
  <c r="R2415" i="1" s="1"/>
  <c r="S2415" i="1" s="1"/>
  <c r="H2415" i="1"/>
  <c r="A2416" i="1"/>
  <c r="L401" i="1"/>
  <c r="O401" i="1" s="1"/>
  <c r="D402" i="1"/>
  <c r="L402" i="1" s="1"/>
  <c r="O402" i="1" s="1"/>
  <c r="P391" i="1"/>
  <c r="X390" i="1"/>
  <c r="F403" i="1"/>
  <c r="E403" i="1"/>
  <c r="U403" i="1"/>
  <c r="W403" i="1" s="1"/>
  <c r="J404" i="1"/>
  <c r="K404" i="1" s="1"/>
  <c r="I405" i="1"/>
  <c r="N404" i="1"/>
  <c r="U405" i="1"/>
  <c r="W405" i="1" s="1"/>
  <c r="AA2416" i="1" l="1"/>
  <c r="Q2416" i="1"/>
  <c r="AA2417" i="1" s="1"/>
  <c r="A2417" i="1"/>
  <c r="H2416" i="1"/>
  <c r="Z2416" i="1"/>
  <c r="G402" i="1"/>
  <c r="D403" i="1"/>
  <c r="L403" i="1" s="1"/>
  <c r="O403" i="1" s="1"/>
  <c r="B390" i="1"/>
  <c r="P392" i="1"/>
  <c r="X391" i="1"/>
  <c r="B391" i="1" s="1"/>
  <c r="E404" i="1"/>
  <c r="F404" i="1"/>
  <c r="J405" i="1"/>
  <c r="K405" i="1" s="1"/>
  <c r="I406" i="1"/>
  <c r="U404" i="1"/>
  <c r="W404" i="1" s="1"/>
  <c r="Z2417" i="1" l="1"/>
  <c r="Q2417" i="1"/>
  <c r="H2417" i="1"/>
  <c r="A2418" i="1"/>
  <c r="R2416" i="1"/>
  <c r="S2416" i="1" s="1"/>
  <c r="Y2416" i="1"/>
  <c r="D404" i="1"/>
  <c r="L404" i="1" s="1"/>
  <c r="O404" i="1" s="1"/>
  <c r="G403" i="1"/>
  <c r="X392" i="1"/>
  <c r="B392" i="1" s="1"/>
  <c r="P393" i="1"/>
  <c r="F405" i="1"/>
  <c r="E405" i="1"/>
  <c r="N405" i="1"/>
  <c r="N406" i="1" s="1"/>
  <c r="J406" i="1"/>
  <c r="K406" i="1" s="1"/>
  <c r="I407" i="1"/>
  <c r="Q2418" i="1" l="1"/>
  <c r="A2419" i="1"/>
  <c r="H2418" i="1"/>
  <c r="R2417" i="1"/>
  <c r="S2417" i="1" s="1"/>
  <c r="Y2417" i="1"/>
  <c r="Z2418" i="1"/>
  <c r="Z2419" i="1" s="1"/>
  <c r="AA2418" i="1"/>
  <c r="AA2419" i="1" s="1"/>
  <c r="G404" i="1"/>
  <c r="X393" i="1"/>
  <c r="B393" i="1" s="1"/>
  <c r="P394" i="1"/>
  <c r="E406" i="1"/>
  <c r="D405" i="1"/>
  <c r="G405" i="1" s="1"/>
  <c r="F406" i="1"/>
  <c r="U406" i="1"/>
  <c r="W406" i="1" s="1"/>
  <c r="I408" i="1"/>
  <c r="N407" i="1"/>
  <c r="J407" i="1"/>
  <c r="K407" i="1" s="1"/>
  <c r="Q2419" i="1" l="1"/>
  <c r="Z2420" i="1" s="1"/>
  <c r="A2420" i="1"/>
  <c r="H2419" i="1"/>
  <c r="R2418" i="1"/>
  <c r="S2418" i="1" s="1"/>
  <c r="Y2418" i="1"/>
  <c r="L405" i="1"/>
  <c r="O405" i="1" s="1"/>
  <c r="X394" i="1"/>
  <c r="B394" i="1" s="1"/>
  <c r="P395" i="1"/>
  <c r="D406" i="1"/>
  <c r="L406" i="1" s="1"/>
  <c r="O406" i="1" s="1"/>
  <c r="Y405" i="1"/>
  <c r="F407" i="1"/>
  <c r="E407" i="1"/>
  <c r="U407" i="1"/>
  <c r="W407" i="1" s="1"/>
  <c r="J408" i="1"/>
  <c r="K408" i="1" s="1"/>
  <c r="I409" i="1"/>
  <c r="Q2420" i="1" l="1"/>
  <c r="H2420" i="1"/>
  <c r="A2421" i="1"/>
  <c r="R2419" i="1"/>
  <c r="S2419" i="1" s="1"/>
  <c r="Y2419" i="1"/>
  <c r="AA2420" i="1"/>
  <c r="G406" i="1"/>
  <c r="D407" i="1"/>
  <c r="G407" i="1" s="1"/>
  <c r="P396" i="1"/>
  <c r="X395" i="1"/>
  <c r="B395" i="1" s="1"/>
  <c r="Y406" i="1"/>
  <c r="E408" i="1"/>
  <c r="F408" i="1"/>
  <c r="I410" i="1"/>
  <c r="J409" i="1"/>
  <c r="K409" i="1" s="1"/>
  <c r="U408" i="1"/>
  <c r="W408" i="1" s="1"/>
  <c r="AA2421" i="1" l="1"/>
  <c r="Q2421" i="1"/>
  <c r="H2421" i="1"/>
  <c r="A2422" i="1"/>
  <c r="R2420" i="1"/>
  <c r="S2420" i="1" s="1"/>
  <c r="Y2420" i="1"/>
  <c r="Z2421" i="1"/>
  <c r="Z2422" i="1" s="1"/>
  <c r="D408" i="1"/>
  <c r="G408" i="1" s="1"/>
  <c r="L407" i="1"/>
  <c r="O407" i="1" s="1"/>
  <c r="P397" i="1"/>
  <c r="X396" i="1"/>
  <c r="B396" i="1" s="1"/>
  <c r="F409" i="1"/>
  <c r="E409" i="1"/>
  <c r="U409" i="1"/>
  <c r="W409" i="1" s="1"/>
  <c r="I411" i="1"/>
  <c r="J410" i="1"/>
  <c r="K410" i="1" s="1"/>
  <c r="N408" i="1"/>
  <c r="N409" i="1" s="1"/>
  <c r="N410" i="1" s="1"/>
  <c r="Q2422" i="1" l="1"/>
  <c r="H2422" i="1"/>
  <c r="A2423" i="1"/>
  <c r="R2421" i="1"/>
  <c r="S2421" i="1" s="1"/>
  <c r="Y2421" i="1"/>
  <c r="AA2422" i="1"/>
  <c r="L408" i="1"/>
  <c r="O408" i="1" s="1"/>
  <c r="D409" i="1"/>
  <c r="L409" i="1" s="1"/>
  <c r="O409" i="1" s="1"/>
  <c r="X397" i="1"/>
  <c r="P398" i="1"/>
  <c r="E410" i="1"/>
  <c r="F410" i="1"/>
  <c r="N411" i="1"/>
  <c r="U410" i="1"/>
  <c r="W410" i="1" s="1"/>
  <c r="J411" i="1"/>
  <c r="K411" i="1" s="1"/>
  <c r="I412" i="1"/>
  <c r="S408" i="1"/>
  <c r="AA2423" i="1" l="1"/>
  <c r="Q2423" i="1"/>
  <c r="H2423" i="1"/>
  <c r="A2424" i="1"/>
  <c r="R2422" i="1"/>
  <c r="S2422" i="1" s="1"/>
  <c r="Y2422" i="1"/>
  <c r="Z2423" i="1"/>
  <c r="Z2424" i="1" s="1"/>
  <c r="D410" i="1"/>
  <c r="L410" i="1" s="1"/>
  <c r="O410" i="1" s="1"/>
  <c r="G409" i="1"/>
  <c r="B397" i="1"/>
  <c r="Y408" i="1"/>
  <c r="P399" i="1"/>
  <c r="X398" i="1"/>
  <c r="B398" i="1" s="1"/>
  <c r="F411" i="1"/>
  <c r="E411" i="1"/>
  <c r="G410" i="1"/>
  <c r="I413" i="1"/>
  <c r="J412" i="1"/>
  <c r="K412" i="1" s="1"/>
  <c r="N412" i="1"/>
  <c r="U411" i="1"/>
  <c r="W411" i="1" s="1"/>
  <c r="Q2424" i="1" l="1"/>
  <c r="Z2425" i="1" s="1"/>
  <c r="A2425" i="1"/>
  <c r="H2424" i="1"/>
  <c r="R2423" i="1"/>
  <c r="S2423" i="1" s="1"/>
  <c r="Y2423" i="1"/>
  <c r="AA2424" i="1"/>
  <c r="AA2425" i="1" s="1"/>
  <c r="D411" i="1"/>
  <c r="L411" i="1" s="1"/>
  <c r="O411" i="1" s="1"/>
  <c r="P400" i="1"/>
  <c r="X399" i="1"/>
  <c r="B399" i="1" s="1"/>
  <c r="E412" i="1"/>
  <c r="F412" i="1"/>
  <c r="U412" i="1"/>
  <c r="W412" i="1" s="1"/>
  <c r="J413" i="1"/>
  <c r="K413" i="1" s="1"/>
  <c r="I414" i="1"/>
  <c r="N413" i="1"/>
  <c r="Q2425" i="1" l="1"/>
  <c r="Z2426" i="1" s="1"/>
  <c r="A2426" i="1"/>
  <c r="H2425" i="1"/>
  <c r="R2424" i="1"/>
  <c r="S2424" i="1" s="1"/>
  <c r="Y2424" i="1"/>
  <c r="G411" i="1"/>
  <c r="D412" i="1"/>
  <c r="L412" i="1" s="1"/>
  <c r="O412" i="1" s="1"/>
  <c r="P401" i="1"/>
  <c r="X400" i="1"/>
  <c r="B400" i="1" s="1"/>
  <c r="F413" i="1"/>
  <c r="E413" i="1"/>
  <c r="N414" i="1"/>
  <c r="J414" i="1"/>
  <c r="K414" i="1" s="1"/>
  <c r="I415" i="1"/>
  <c r="U413" i="1"/>
  <c r="W413" i="1" s="1"/>
  <c r="Q2426" i="1" l="1"/>
  <c r="Z2427" i="1" s="1"/>
  <c r="H2426" i="1"/>
  <c r="A2427" i="1"/>
  <c r="R2425" i="1"/>
  <c r="S2425" i="1" s="1"/>
  <c r="Y2425" i="1"/>
  <c r="AA2426" i="1"/>
  <c r="AA2427" i="1" s="1"/>
  <c r="G412" i="1"/>
  <c r="X401" i="1"/>
  <c r="B401" i="1" s="1"/>
  <c r="P402" i="1"/>
  <c r="E414" i="1"/>
  <c r="D413" i="1"/>
  <c r="L413" i="1" s="1"/>
  <c r="O413" i="1" s="1"/>
  <c r="F414" i="1"/>
  <c r="J415" i="1"/>
  <c r="K415" i="1" s="1"/>
  <c r="I416" i="1"/>
  <c r="N415" i="1"/>
  <c r="U414" i="1"/>
  <c r="W414" i="1" s="1"/>
  <c r="Q2427" i="1" l="1"/>
  <c r="A2428" i="1"/>
  <c r="H2427" i="1"/>
  <c r="R2426" i="1"/>
  <c r="S2426" i="1" s="1"/>
  <c r="Y2426" i="1"/>
  <c r="Z2428" i="1"/>
  <c r="P403" i="1"/>
  <c r="X402" i="1"/>
  <c r="B402" i="1" s="1"/>
  <c r="G413" i="1"/>
  <c r="D414" i="1"/>
  <c r="L414" i="1" s="1"/>
  <c r="O414" i="1" s="1"/>
  <c r="F415" i="1"/>
  <c r="E415" i="1"/>
  <c r="I417" i="1"/>
  <c r="N416" i="1"/>
  <c r="J416" i="1"/>
  <c r="K416" i="1" s="1"/>
  <c r="U415" i="1"/>
  <c r="W415" i="1" s="1"/>
  <c r="Q2428" i="1" l="1"/>
  <c r="A2429" i="1"/>
  <c r="H2428" i="1"/>
  <c r="R2427" i="1"/>
  <c r="S2427" i="1" s="1"/>
  <c r="Y2427" i="1"/>
  <c r="AA2428" i="1"/>
  <c r="AA2429" i="1" s="1"/>
  <c r="P404" i="1"/>
  <c r="X403" i="1"/>
  <c r="B403" i="1" s="1"/>
  <c r="G414" i="1"/>
  <c r="E416" i="1"/>
  <c r="D415" i="1"/>
  <c r="L415" i="1" s="1"/>
  <c r="O415" i="1" s="1"/>
  <c r="F416" i="1"/>
  <c r="U416" i="1"/>
  <c r="W416" i="1" s="1"/>
  <c r="J417" i="1"/>
  <c r="K417" i="1" s="1"/>
  <c r="I418" i="1"/>
  <c r="N417" i="1"/>
  <c r="Q2429" i="1" l="1"/>
  <c r="A2430" i="1"/>
  <c r="H2429" i="1"/>
  <c r="R2428" i="1"/>
  <c r="S2428" i="1" s="1"/>
  <c r="Y2428" i="1"/>
  <c r="Z2429" i="1"/>
  <c r="Z2430" i="1" s="1"/>
  <c r="X404" i="1"/>
  <c r="S404" i="1"/>
  <c r="D416" i="1"/>
  <c r="L416" i="1" s="1"/>
  <c r="O416" i="1" s="1"/>
  <c r="G415" i="1"/>
  <c r="F417" i="1"/>
  <c r="E417" i="1"/>
  <c r="U417" i="1"/>
  <c r="W417" i="1" s="1"/>
  <c r="I419" i="1"/>
  <c r="J418" i="1"/>
  <c r="K418" i="1" s="1"/>
  <c r="N418" i="1"/>
  <c r="Q2430" i="1" l="1"/>
  <c r="H2430" i="1"/>
  <c r="A2431" i="1"/>
  <c r="R2429" i="1"/>
  <c r="S2429" i="1" s="1"/>
  <c r="Y2429" i="1"/>
  <c r="AA2430" i="1"/>
  <c r="AA2431" i="1" s="1"/>
  <c r="C405" i="1"/>
  <c r="C406" i="1" s="1"/>
  <c r="C407" i="1" s="1"/>
  <c r="B404" i="1"/>
  <c r="Y404" i="1"/>
  <c r="D417" i="1"/>
  <c r="L417" i="1" s="1"/>
  <c r="O417" i="1" s="1"/>
  <c r="G416" i="1"/>
  <c r="E418" i="1"/>
  <c r="F418" i="1"/>
  <c r="U418" i="1"/>
  <c r="W418" i="1" s="1"/>
  <c r="I420" i="1"/>
  <c r="N419" i="1"/>
  <c r="J419" i="1"/>
  <c r="K419" i="1" s="1"/>
  <c r="Q2431" i="1" l="1"/>
  <c r="A2432" i="1"/>
  <c r="H2431" i="1"/>
  <c r="R2430" i="1"/>
  <c r="S2430" i="1" s="1"/>
  <c r="Y2430" i="1"/>
  <c r="Z2431" i="1"/>
  <c r="P405" i="1"/>
  <c r="X405" i="1" s="1"/>
  <c r="P406" i="1"/>
  <c r="G417" i="1"/>
  <c r="D418" i="1"/>
  <c r="G418" i="1" s="1"/>
  <c r="F419" i="1"/>
  <c r="E419" i="1"/>
  <c r="U419" i="1"/>
  <c r="W419" i="1" s="1"/>
  <c r="I421" i="1"/>
  <c r="N420" i="1"/>
  <c r="J420" i="1"/>
  <c r="K420" i="1" s="1"/>
  <c r="Q2432" i="1" l="1"/>
  <c r="H2432" i="1"/>
  <c r="A2433" i="1"/>
  <c r="Z2432" i="1"/>
  <c r="R2431" i="1"/>
  <c r="S2431" i="1" s="1"/>
  <c r="Y2431" i="1"/>
  <c r="AA2432" i="1"/>
  <c r="AA2433" i="1" s="1"/>
  <c r="B405" i="1"/>
  <c r="D419" i="1"/>
  <c r="L419" i="1" s="1"/>
  <c r="O419" i="1" s="1"/>
  <c r="L418" i="1"/>
  <c r="O418" i="1" s="1"/>
  <c r="X406" i="1"/>
  <c r="B406" i="1" s="1"/>
  <c r="P407" i="1"/>
  <c r="E420" i="1"/>
  <c r="F420" i="1"/>
  <c r="U420" i="1"/>
  <c r="W420" i="1" s="1"/>
  <c r="I422" i="1"/>
  <c r="J421" i="1"/>
  <c r="K421" i="1" s="1"/>
  <c r="N421" i="1"/>
  <c r="Z2433" i="1" l="1"/>
  <c r="Q2433" i="1"/>
  <c r="H2433" i="1"/>
  <c r="A2434" i="1"/>
  <c r="R2432" i="1"/>
  <c r="S2432" i="1" s="1"/>
  <c r="Y2432" i="1"/>
  <c r="D420" i="1"/>
  <c r="G420" i="1" s="1"/>
  <c r="G419" i="1"/>
  <c r="S407" i="1"/>
  <c r="X407" i="1"/>
  <c r="Y407" i="1" s="1"/>
  <c r="F421" i="1"/>
  <c r="E421" i="1"/>
  <c r="U421" i="1"/>
  <c r="W421" i="1" s="1"/>
  <c r="I423" i="1"/>
  <c r="N422" i="1"/>
  <c r="J422" i="1"/>
  <c r="K422" i="1" s="1"/>
  <c r="R2433" i="1" l="1"/>
  <c r="S2433" i="1" s="1"/>
  <c r="Y2433" i="1"/>
  <c r="Q2434" i="1"/>
  <c r="H2434" i="1"/>
  <c r="A2435" i="1"/>
  <c r="Z2434" i="1"/>
  <c r="AA2434" i="1"/>
  <c r="L420" i="1"/>
  <c r="O420" i="1" s="1"/>
  <c r="D421" i="1"/>
  <c r="L421" i="1" s="1"/>
  <c r="O421" i="1" s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B407" i="1"/>
  <c r="E422" i="1"/>
  <c r="F422" i="1"/>
  <c r="J423" i="1"/>
  <c r="K423" i="1" s="1"/>
  <c r="I424" i="1"/>
  <c r="N423" i="1"/>
  <c r="U422" i="1"/>
  <c r="W422" i="1" s="1"/>
  <c r="AA2435" i="1" l="1"/>
  <c r="Z2435" i="1"/>
  <c r="Q2435" i="1"/>
  <c r="A2436" i="1"/>
  <c r="H2435" i="1"/>
  <c r="Z2436" i="1"/>
  <c r="AA2436" i="1"/>
  <c r="R2434" i="1"/>
  <c r="S2434" i="1" s="1"/>
  <c r="Y2434" i="1"/>
  <c r="G421" i="1"/>
  <c r="D422" i="1"/>
  <c r="L422" i="1" s="1"/>
  <c r="O422" i="1" s="1"/>
  <c r="P409" i="1"/>
  <c r="X409" i="1" s="1"/>
  <c r="B409" i="1" s="1"/>
  <c r="P408" i="1"/>
  <c r="P410" i="1"/>
  <c r="F423" i="1"/>
  <c r="E423" i="1"/>
  <c r="J424" i="1"/>
  <c r="K424" i="1" s="1"/>
  <c r="I425" i="1"/>
  <c r="N424" i="1"/>
  <c r="U423" i="1"/>
  <c r="W423" i="1" s="1"/>
  <c r="Q2436" i="1" l="1"/>
  <c r="A2437" i="1"/>
  <c r="H2436" i="1"/>
  <c r="R2435" i="1"/>
  <c r="S2435" i="1" s="1"/>
  <c r="Y2435" i="1"/>
  <c r="G422" i="1"/>
  <c r="D423" i="1"/>
  <c r="L423" i="1" s="1"/>
  <c r="O423" i="1" s="1"/>
  <c r="X408" i="1"/>
  <c r="P411" i="1"/>
  <c r="X410" i="1"/>
  <c r="B410" i="1" s="1"/>
  <c r="E424" i="1"/>
  <c r="F424" i="1"/>
  <c r="J425" i="1"/>
  <c r="K425" i="1" s="1"/>
  <c r="I426" i="1"/>
  <c r="N425" i="1"/>
  <c r="U424" i="1"/>
  <c r="W424" i="1" s="1"/>
  <c r="Q2437" i="1" l="1"/>
  <c r="H2437" i="1"/>
  <c r="A2438" i="1"/>
  <c r="R2436" i="1"/>
  <c r="S2436" i="1" s="1"/>
  <c r="Y2436" i="1"/>
  <c r="AA2437" i="1"/>
  <c r="AA2438" i="1" s="1"/>
  <c r="Z2437" i="1"/>
  <c r="Z2438" i="1" s="1"/>
  <c r="G423" i="1"/>
  <c r="D424" i="1"/>
  <c r="G424" i="1" s="1"/>
  <c r="B408" i="1"/>
  <c r="P412" i="1"/>
  <c r="X411" i="1"/>
  <c r="B411" i="1" s="1"/>
  <c r="F425" i="1"/>
  <c r="E425" i="1"/>
  <c r="J426" i="1"/>
  <c r="K426" i="1" s="1"/>
  <c r="I427" i="1"/>
  <c r="N426" i="1"/>
  <c r="U425" i="1"/>
  <c r="W425" i="1" s="1"/>
  <c r="Q2438" i="1" l="1"/>
  <c r="H2438" i="1"/>
  <c r="A2439" i="1"/>
  <c r="R2437" i="1"/>
  <c r="S2437" i="1" s="1"/>
  <c r="Y2437" i="1"/>
  <c r="L424" i="1"/>
  <c r="O424" i="1" s="1"/>
  <c r="D425" i="1"/>
  <c r="L425" i="1" s="1"/>
  <c r="O425" i="1" s="1"/>
  <c r="P413" i="1"/>
  <c r="X412" i="1"/>
  <c r="B412" i="1" s="1"/>
  <c r="E426" i="1"/>
  <c r="F426" i="1"/>
  <c r="J427" i="1"/>
  <c r="K427" i="1" s="1"/>
  <c r="N427" i="1"/>
  <c r="I428" i="1"/>
  <c r="U426" i="1"/>
  <c r="W426" i="1" s="1"/>
  <c r="Q2439" i="1" l="1"/>
  <c r="H2439" i="1"/>
  <c r="A2440" i="1"/>
  <c r="R2438" i="1"/>
  <c r="S2438" i="1" s="1"/>
  <c r="Y2438" i="1"/>
  <c r="AA2439" i="1"/>
  <c r="AA2440" i="1" s="1"/>
  <c r="Z2439" i="1"/>
  <c r="Z2440" i="1" s="1"/>
  <c r="G425" i="1"/>
  <c r="D426" i="1"/>
  <c r="L426" i="1" s="1"/>
  <c r="O426" i="1" s="1"/>
  <c r="X413" i="1"/>
  <c r="B413" i="1" s="1"/>
  <c r="P414" i="1"/>
  <c r="F427" i="1"/>
  <c r="E427" i="1"/>
  <c r="U427" i="1"/>
  <c r="W427" i="1" s="1"/>
  <c r="J428" i="1"/>
  <c r="K428" i="1" s="1"/>
  <c r="N428" i="1"/>
  <c r="I429" i="1"/>
  <c r="Q2440" i="1" l="1"/>
  <c r="A2441" i="1"/>
  <c r="H2440" i="1"/>
  <c r="R2439" i="1"/>
  <c r="S2439" i="1" s="1"/>
  <c r="Y2439" i="1"/>
  <c r="G426" i="1"/>
  <c r="D427" i="1"/>
  <c r="L427" i="1" s="1"/>
  <c r="O427" i="1" s="1"/>
  <c r="X414" i="1"/>
  <c r="B414" i="1" s="1"/>
  <c r="P415" i="1"/>
  <c r="E428" i="1"/>
  <c r="F428" i="1"/>
  <c r="U428" i="1"/>
  <c r="W428" i="1" s="1"/>
  <c r="J429" i="1"/>
  <c r="K429" i="1" s="1"/>
  <c r="I430" i="1"/>
  <c r="N429" i="1"/>
  <c r="Q2441" i="1" l="1"/>
  <c r="H2441" i="1"/>
  <c r="A2442" i="1"/>
  <c r="R2440" i="1"/>
  <c r="S2440" i="1" s="1"/>
  <c r="Y2440" i="1"/>
  <c r="AA2441" i="1"/>
  <c r="AA2442" i="1" s="1"/>
  <c r="Z2441" i="1"/>
  <c r="Z2442" i="1" s="1"/>
  <c r="G427" i="1"/>
  <c r="D428" i="1"/>
  <c r="L428" i="1" s="1"/>
  <c r="O428" i="1" s="1"/>
  <c r="X415" i="1"/>
  <c r="B415" i="1" s="1"/>
  <c r="P416" i="1"/>
  <c r="F429" i="1"/>
  <c r="E429" i="1"/>
  <c r="I431" i="1"/>
  <c r="J430" i="1"/>
  <c r="K430" i="1" s="1"/>
  <c r="N430" i="1"/>
  <c r="U429" i="1"/>
  <c r="W429" i="1" s="1"/>
  <c r="Q2442" i="1" l="1"/>
  <c r="H2442" i="1"/>
  <c r="A2443" i="1"/>
  <c r="R2441" i="1"/>
  <c r="S2441" i="1" s="1"/>
  <c r="Y2441" i="1"/>
  <c r="G428" i="1"/>
  <c r="D429" i="1"/>
  <c r="L429" i="1" s="1"/>
  <c r="O429" i="1" s="1"/>
  <c r="X416" i="1"/>
  <c r="B416" i="1" s="1"/>
  <c r="P417" i="1"/>
  <c r="E430" i="1"/>
  <c r="F430" i="1"/>
  <c r="U430" i="1"/>
  <c r="W430" i="1" s="1"/>
  <c r="J431" i="1"/>
  <c r="K431" i="1" s="1"/>
  <c r="I432" i="1"/>
  <c r="N431" i="1"/>
  <c r="Q2443" i="1" l="1"/>
  <c r="A2444" i="1"/>
  <c r="H2443" i="1"/>
  <c r="R2442" i="1"/>
  <c r="S2442" i="1" s="1"/>
  <c r="Y2442" i="1"/>
  <c r="AA2443" i="1"/>
  <c r="Z2443" i="1"/>
  <c r="G429" i="1"/>
  <c r="D430" i="1"/>
  <c r="L430" i="1" s="1"/>
  <c r="O430" i="1" s="1"/>
  <c r="X417" i="1"/>
  <c r="B417" i="1" s="1"/>
  <c r="P418" i="1"/>
  <c r="F431" i="1"/>
  <c r="E431" i="1"/>
  <c r="U431" i="1"/>
  <c r="W431" i="1" s="1"/>
  <c r="J432" i="1"/>
  <c r="K432" i="1" s="1"/>
  <c r="I433" i="1"/>
  <c r="N432" i="1"/>
  <c r="Q2444" i="1" l="1"/>
  <c r="R2444" i="1" s="1"/>
  <c r="S2444" i="1" s="1"/>
  <c r="A2445" i="1"/>
  <c r="H2444" i="1"/>
  <c r="AA2444" i="1"/>
  <c r="Z2444" i="1"/>
  <c r="R2443" i="1"/>
  <c r="U2444" i="1"/>
  <c r="W2444" i="1" s="1"/>
  <c r="D431" i="1"/>
  <c r="G431" i="1" s="1"/>
  <c r="G430" i="1"/>
  <c r="X418" i="1"/>
  <c r="P419" i="1"/>
  <c r="E432" i="1"/>
  <c r="F432" i="1"/>
  <c r="I434" i="1"/>
  <c r="N433" i="1"/>
  <c r="J433" i="1"/>
  <c r="K433" i="1" s="1"/>
  <c r="U432" i="1"/>
  <c r="W432" i="1" s="1"/>
  <c r="Z2445" i="1" l="1"/>
  <c r="AA2445" i="1"/>
  <c r="Q2445" i="1"/>
  <c r="R2445" i="1" s="1"/>
  <c r="S2445" i="1" s="1"/>
  <c r="H2445" i="1"/>
  <c r="A2446" i="1"/>
  <c r="L431" i="1"/>
  <c r="O431" i="1" s="1"/>
  <c r="D432" i="1"/>
  <c r="L432" i="1" s="1"/>
  <c r="O432" i="1" s="1"/>
  <c r="B418" i="1"/>
  <c r="P420" i="1"/>
  <c r="X419" i="1"/>
  <c r="B419" i="1" s="1"/>
  <c r="F433" i="1"/>
  <c r="E433" i="1"/>
  <c r="U433" i="1"/>
  <c r="W433" i="1" s="1"/>
  <c r="I435" i="1"/>
  <c r="J434" i="1"/>
  <c r="K434" i="1" s="1"/>
  <c r="N434" i="1"/>
  <c r="U435" i="1"/>
  <c r="W435" i="1" s="1"/>
  <c r="Z2446" i="1" l="1"/>
  <c r="Q2446" i="1"/>
  <c r="Z2447" i="1" s="1"/>
  <c r="H2446" i="1"/>
  <c r="A2447" i="1"/>
  <c r="AA2446" i="1"/>
  <c r="G432" i="1"/>
  <c r="D433" i="1"/>
  <c r="L433" i="1" s="1"/>
  <c r="O433" i="1" s="1"/>
  <c r="X420" i="1"/>
  <c r="B420" i="1" s="1"/>
  <c r="P421" i="1"/>
  <c r="E434" i="1"/>
  <c r="F434" i="1"/>
  <c r="U434" i="1"/>
  <c r="W434" i="1" s="1"/>
  <c r="I436" i="1"/>
  <c r="J435" i="1"/>
  <c r="K435" i="1" s="1"/>
  <c r="AA2447" i="1" l="1"/>
  <c r="Q2447" i="1"/>
  <c r="A2448" i="1"/>
  <c r="H2447" i="1"/>
  <c r="R2446" i="1"/>
  <c r="S2446" i="1" s="1"/>
  <c r="Y2446" i="1"/>
  <c r="G433" i="1"/>
  <c r="D434" i="1"/>
  <c r="L434" i="1" s="1"/>
  <c r="O434" i="1" s="1"/>
  <c r="P422" i="1"/>
  <c r="X421" i="1"/>
  <c r="B421" i="1" s="1"/>
  <c r="F435" i="1"/>
  <c r="E435" i="1"/>
  <c r="I437" i="1"/>
  <c r="J436" i="1"/>
  <c r="K436" i="1" s="1"/>
  <c r="N435" i="1"/>
  <c r="Q2448" i="1" l="1"/>
  <c r="A2449" i="1"/>
  <c r="H2448" i="1"/>
  <c r="R2447" i="1"/>
  <c r="S2447" i="1" s="1"/>
  <c r="Y2447" i="1"/>
  <c r="AA2448" i="1"/>
  <c r="AA2449" i="1" s="1"/>
  <c r="Z2448" i="1"/>
  <c r="Z2449" i="1" s="1"/>
  <c r="G434" i="1"/>
  <c r="P423" i="1"/>
  <c r="X422" i="1"/>
  <c r="B422" i="1" s="1"/>
  <c r="F436" i="1"/>
  <c r="E436" i="1"/>
  <c r="D435" i="1"/>
  <c r="L435" i="1" s="1"/>
  <c r="O435" i="1" s="1"/>
  <c r="N436" i="1"/>
  <c r="N437" i="1" s="1"/>
  <c r="U436" i="1"/>
  <c r="W436" i="1" s="1"/>
  <c r="J437" i="1"/>
  <c r="K437" i="1" s="1"/>
  <c r="I438" i="1"/>
  <c r="Q2449" i="1" l="1"/>
  <c r="Z2450" i="1" s="1"/>
  <c r="H2449" i="1"/>
  <c r="A2450" i="1"/>
  <c r="R2448" i="1"/>
  <c r="S2448" i="1" s="1"/>
  <c r="Y2448" i="1"/>
  <c r="P424" i="1"/>
  <c r="X423" i="1"/>
  <c r="B423" i="1" s="1"/>
  <c r="D436" i="1"/>
  <c r="G436" i="1" s="1"/>
  <c r="E437" i="1"/>
  <c r="F437" i="1"/>
  <c r="G435" i="1"/>
  <c r="J438" i="1"/>
  <c r="K438" i="1" s="1"/>
  <c r="I439" i="1"/>
  <c r="U437" i="1"/>
  <c r="W437" i="1" s="1"/>
  <c r="N438" i="1"/>
  <c r="S436" i="1"/>
  <c r="Q2450" i="1" l="1"/>
  <c r="H2450" i="1"/>
  <c r="A2451" i="1"/>
  <c r="R2449" i="1"/>
  <c r="S2449" i="1" s="1"/>
  <c r="Y2449" i="1"/>
  <c r="AA2450" i="1"/>
  <c r="L436" i="1"/>
  <c r="O436" i="1" s="1"/>
  <c r="X424" i="1"/>
  <c r="B424" i="1" s="1"/>
  <c r="P425" i="1"/>
  <c r="D437" i="1"/>
  <c r="L437" i="1" s="1"/>
  <c r="O437" i="1" s="1"/>
  <c r="Y436" i="1"/>
  <c r="Y435" i="1"/>
  <c r="F438" i="1"/>
  <c r="E438" i="1"/>
  <c r="N439" i="1"/>
  <c r="J439" i="1"/>
  <c r="K439" i="1" s="1"/>
  <c r="I440" i="1"/>
  <c r="U438" i="1"/>
  <c r="W438" i="1" s="1"/>
  <c r="AA2451" i="1" l="1"/>
  <c r="Q2451" i="1"/>
  <c r="A2452" i="1"/>
  <c r="H2451" i="1"/>
  <c r="R2450" i="1"/>
  <c r="S2450" i="1" s="1"/>
  <c r="Y2450" i="1"/>
  <c r="Z2451" i="1"/>
  <c r="Z2452" i="1" s="1"/>
  <c r="P426" i="1"/>
  <c r="X425" i="1"/>
  <c r="G437" i="1"/>
  <c r="D438" i="1"/>
  <c r="G438" i="1" s="1"/>
  <c r="E439" i="1"/>
  <c r="F439" i="1"/>
  <c r="U439" i="1"/>
  <c r="W439" i="1" s="1"/>
  <c r="N440" i="1"/>
  <c r="J440" i="1"/>
  <c r="K440" i="1" s="1"/>
  <c r="I441" i="1"/>
  <c r="Q2452" i="1" l="1"/>
  <c r="Z2453" i="1" s="1"/>
  <c r="H2452" i="1"/>
  <c r="A2453" i="1"/>
  <c r="R2451" i="1"/>
  <c r="S2451" i="1" s="1"/>
  <c r="Y2451" i="1"/>
  <c r="AA2452" i="1"/>
  <c r="B425" i="1"/>
  <c r="P427" i="1"/>
  <c r="X426" i="1"/>
  <c r="B426" i="1" s="1"/>
  <c r="L438" i="1"/>
  <c r="O438" i="1" s="1"/>
  <c r="D439" i="1"/>
  <c r="G439" i="1" s="1"/>
  <c r="F440" i="1"/>
  <c r="E440" i="1"/>
  <c r="J441" i="1"/>
  <c r="K441" i="1" s="1"/>
  <c r="I442" i="1"/>
  <c r="N441" i="1"/>
  <c r="U440" i="1"/>
  <c r="W440" i="1" s="1"/>
  <c r="Q2453" i="1" l="1"/>
  <c r="A2454" i="1"/>
  <c r="H2453" i="1"/>
  <c r="AA2453" i="1"/>
  <c r="AA2454" i="1" s="1"/>
  <c r="R2452" i="1"/>
  <c r="S2452" i="1" s="1"/>
  <c r="Y2452" i="1"/>
  <c r="D440" i="1"/>
  <c r="L440" i="1" s="1"/>
  <c r="O440" i="1" s="1"/>
  <c r="L439" i="1"/>
  <c r="O439" i="1" s="1"/>
  <c r="P428" i="1"/>
  <c r="X427" i="1"/>
  <c r="B427" i="1" s="1"/>
  <c r="E441" i="1"/>
  <c r="F441" i="1"/>
  <c r="I443" i="1"/>
  <c r="J442" i="1"/>
  <c r="K442" i="1" s="1"/>
  <c r="N442" i="1"/>
  <c r="U441" i="1"/>
  <c r="W441" i="1" s="1"/>
  <c r="AA2455" i="1" l="1"/>
  <c r="Q2454" i="1"/>
  <c r="H2454" i="1"/>
  <c r="A2455" i="1"/>
  <c r="R2453" i="1"/>
  <c r="S2453" i="1" s="1"/>
  <c r="Y2453" i="1"/>
  <c r="Z2454" i="1"/>
  <c r="Z2455" i="1" s="1"/>
  <c r="G440" i="1"/>
  <c r="D441" i="1"/>
  <c r="G441" i="1" s="1"/>
  <c r="P429" i="1"/>
  <c r="X428" i="1"/>
  <c r="B428" i="1" s="1"/>
  <c r="F442" i="1"/>
  <c r="E442" i="1"/>
  <c r="U442" i="1"/>
  <c r="W442" i="1" s="1"/>
  <c r="N443" i="1"/>
  <c r="I444" i="1"/>
  <c r="J443" i="1"/>
  <c r="K443" i="1" s="1"/>
  <c r="Q2455" i="1" l="1"/>
  <c r="H2455" i="1"/>
  <c r="A2456" i="1"/>
  <c r="R2454" i="1"/>
  <c r="S2454" i="1" s="1"/>
  <c r="Y2454" i="1"/>
  <c r="D442" i="1"/>
  <c r="L442" i="1" s="1"/>
  <c r="O442" i="1" s="1"/>
  <c r="L441" i="1"/>
  <c r="O441" i="1" s="1"/>
  <c r="P430" i="1"/>
  <c r="X429" i="1"/>
  <c r="B429" i="1" s="1"/>
  <c r="E443" i="1"/>
  <c r="F443" i="1"/>
  <c r="U443" i="1"/>
  <c r="W443" i="1" s="1"/>
  <c r="I445" i="1"/>
  <c r="J444" i="1"/>
  <c r="K444" i="1" s="1"/>
  <c r="N444" i="1"/>
  <c r="Q2456" i="1" l="1"/>
  <c r="A2457" i="1"/>
  <c r="H2456" i="1"/>
  <c r="R2455" i="1"/>
  <c r="S2455" i="1" s="1"/>
  <c r="Y2455" i="1"/>
  <c r="Z2456" i="1"/>
  <c r="AA2456" i="1"/>
  <c r="G442" i="1"/>
  <c r="D443" i="1"/>
  <c r="G443" i="1" s="1"/>
  <c r="P431" i="1"/>
  <c r="X430" i="1"/>
  <c r="B430" i="1" s="1"/>
  <c r="F444" i="1"/>
  <c r="E444" i="1"/>
  <c r="U444" i="1"/>
  <c r="W444" i="1" s="1"/>
  <c r="I446" i="1"/>
  <c r="J445" i="1"/>
  <c r="K445" i="1" s="1"/>
  <c r="N445" i="1"/>
  <c r="AA2457" i="1" l="1"/>
  <c r="Z2457" i="1"/>
  <c r="Q2457" i="1"/>
  <c r="H2457" i="1"/>
  <c r="A2458" i="1"/>
  <c r="R2456" i="1"/>
  <c r="S2456" i="1" s="1"/>
  <c r="Y2456" i="1"/>
  <c r="L443" i="1"/>
  <c r="O443" i="1" s="1"/>
  <c r="D444" i="1"/>
  <c r="L444" i="1" s="1"/>
  <c r="O444" i="1" s="1"/>
  <c r="X431" i="1"/>
  <c r="B431" i="1" s="1"/>
  <c r="P432" i="1"/>
  <c r="E445" i="1"/>
  <c r="F445" i="1"/>
  <c r="U445" i="1"/>
  <c r="W445" i="1" s="1"/>
  <c r="J446" i="1"/>
  <c r="K446" i="1" s="1"/>
  <c r="I447" i="1"/>
  <c r="N446" i="1"/>
  <c r="Q2458" i="1" l="1"/>
  <c r="A2459" i="1"/>
  <c r="H2458" i="1"/>
  <c r="R2457" i="1"/>
  <c r="S2457" i="1" s="1"/>
  <c r="Y2457" i="1"/>
  <c r="Z2458" i="1"/>
  <c r="AA2458" i="1"/>
  <c r="AA2459" i="1" s="1"/>
  <c r="G444" i="1"/>
  <c r="D445" i="1"/>
  <c r="L445" i="1" s="1"/>
  <c r="O445" i="1" s="1"/>
  <c r="P433" i="1"/>
  <c r="X432" i="1"/>
  <c r="F446" i="1"/>
  <c r="E446" i="1"/>
  <c r="U446" i="1"/>
  <c r="W446" i="1" s="1"/>
  <c r="J447" i="1"/>
  <c r="K447" i="1" s="1"/>
  <c r="N447" i="1"/>
  <c r="I448" i="1"/>
  <c r="Z2459" i="1" l="1"/>
  <c r="Q2459" i="1"/>
  <c r="A2460" i="1"/>
  <c r="H2459" i="1"/>
  <c r="R2458" i="1"/>
  <c r="S2458" i="1" s="1"/>
  <c r="Y2458" i="1"/>
  <c r="G445" i="1"/>
  <c r="D446" i="1"/>
  <c r="G446" i="1" s="1"/>
  <c r="B432" i="1"/>
  <c r="P434" i="1"/>
  <c r="X433" i="1"/>
  <c r="B433" i="1" s="1"/>
  <c r="E447" i="1"/>
  <c r="F447" i="1"/>
  <c r="J448" i="1"/>
  <c r="K448" i="1" s="1"/>
  <c r="N448" i="1"/>
  <c r="I449" i="1"/>
  <c r="U447" i="1"/>
  <c r="W447" i="1" s="1"/>
  <c r="Q2460" i="1" l="1"/>
  <c r="H2460" i="1"/>
  <c r="A2461" i="1"/>
  <c r="R2459" i="1"/>
  <c r="S2459" i="1" s="1"/>
  <c r="Y2459" i="1"/>
  <c r="Z2460" i="1"/>
  <c r="Z2461" i="1" s="1"/>
  <c r="AA2460" i="1"/>
  <c r="AA2461" i="1" s="1"/>
  <c r="D447" i="1"/>
  <c r="L447" i="1" s="1"/>
  <c r="O447" i="1" s="1"/>
  <c r="L446" i="1"/>
  <c r="O446" i="1" s="1"/>
  <c r="X434" i="1"/>
  <c r="S434" i="1"/>
  <c r="F448" i="1"/>
  <c r="E448" i="1"/>
  <c r="U448" i="1"/>
  <c r="W448" i="1" s="1"/>
  <c r="I450" i="1"/>
  <c r="N449" i="1"/>
  <c r="J449" i="1"/>
  <c r="K449" i="1" s="1"/>
  <c r="Q2461" i="1" l="1"/>
  <c r="H2461" i="1"/>
  <c r="A2462" i="1"/>
  <c r="R2460" i="1"/>
  <c r="S2460" i="1" s="1"/>
  <c r="Y2460" i="1"/>
  <c r="G447" i="1"/>
  <c r="D448" i="1"/>
  <c r="G448" i="1" s="1"/>
  <c r="C435" i="1"/>
  <c r="P435" i="1" s="1"/>
  <c r="B434" i="1"/>
  <c r="Y434" i="1"/>
  <c r="E449" i="1"/>
  <c r="F449" i="1"/>
  <c r="U449" i="1"/>
  <c r="W449" i="1" s="1"/>
  <c r="I451" i="1"/>
  <c r="J450" i="1"/>
  <c r="K450" i="1" s="1"/>
  <c r="N450" i="1"/>
  <c r="Q2462" i="1" l="1"/>
  <c r="A2463" i="1"/>
  <c r="H2462" i="1"/>
  <c r="R2461" i="1"/>
  <c r="S2461" i="1" s="1"/>
  <c r="Y2461" i="1"/>
  <c r="AA2462" i="1"/>
  <c r="Z2462" i="1"/>
  <c r="Z2463" i="1" s="1"/>
  <c r="D449" i="1"/>
  <c r="L449" i="1" s="1"/>
  <c r="O449" i="1" s="1"/>
  <c r="L448" i="1"/>
  <c r="O448" i="1" s="1"/>
  <c r="S435" i="1"/>
  <c r="X435" i="1"/>
  <c r="B435" i="1" s="1"/>
  <c r="F450" i="1"/>
  <c r="E450" i="1"/>
  <c r="J451" i="1"/>
  <c r="K451" i="1" s="1"/>
  <c r="I452" i="1"/>
  <c r="N451" i="1"/>
  <c r="U450" i="1"/>
  <c r="W450" i="1" s="1"/>
  <c r="AA2463" i="1" l="1"/>
  <c r="Q2463" i="1"/>
  <c r="A2464" i="1"/>
  <c r="H2463" i="1"/>
  <c r="R2462" i="1"/>
  <c r="S2462" i="1" s="1"/>
  <c r="Y2462" i="1"/>
  <c r="G449" i="1"/>
  <c r="C436" i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E451" i="1"/>
  <c r="D450" i="1"/>
  <c r="L450" i="1" s="1"/>
  <c r="O450" i="1" s="1"/>
  <c r="F451" i="1"/>
  <c r="I453" i="1"/>
  <c r="J452" i="1"/>
  <c r="K452" i="1" s="1"/>
  <c r="N452" i="1"/>
  <c r="U451" i="1"/>
  <c r="W451" i="1" s="1"/>
  <c r="Q2464" i="1" l="1"/>
  <c r="A2465" i="1"/>
  <c r="H2464" i="1"/>
  <c r="R2463" i="1"/>
  <c r="S2463" i="1" s="1"/>
  <c r="Y2463" i="1"/>
  <c r="Z2464" i="1"/>
  <c r="Z2465" i="1" s="1"/>
  <c r="AA2464" i="1"/>
  <c r="AA2465" i="1" s="1"/>
  <c r="P437" i="1"/>
  <c r="X437" i="1" s="1"/>
  <c r="B437" i="1" s="1"/>
  <c r="P436" i="1"/>
  <c r="P438" i="1"/>
  <c r="G450" i="1"/>
  <c r="D451" i="1"/>
  <c r="G451" i="1" s="1"/>
  <c r="F452" i="1"/>
  <c r="E452" i="1"/>
  <c r="U452" i="1"/>
  <c r="W452" i="1" s="1"/>
  <c r="J453" i="1"/>
  <c r="K453" i="1" s="1"/>
  <c r="N453" i="1"/>
  <c r="I454" i="1"/>
  <c r="Q2465" i="1" l="1"/>
  <c r="H2465" i="1"/>
  <c r="A2466" i="1"/>
  <c r="R2464" i="1"/>
  <c r="S2464" i="1" s="1"/>
  <c r="Y2464" i="1"/>
  <c r="X436" i="1"/>
  <c r="X438" i="1"/>
  <c r="B438" i="1" s="1"/>
  <c r="P439" i="1"/>
  <c r="L451" i="1"/>
  <c r="O451" i="1" s="1"/>
  <c r="D452" i="1"/>
  <c r="L452" i="1" s="1"/>
  <c r="O452" i="1" s="1"/>
  <c r="E453" i="1"/>
  <c r="F453" i="1"/>
  <c r="I455" i="1"/>
  <c r="J454" i="1"/>
  <c r="K454" i="1" s="1"/>
  <c r="N454" i="1"/>
  <c r="U453" i="1"/>
  <c r="W453" i="1" s="1"/>
  <c r="Q2466" i="1" l="1"/>
  <c r="A2467" i="1"/>
  <c r="H2466" i="1"/>
  <c r="R2465" i="1"/>
  <c r="S2465" i="1" s="1"/>
  <c r="Y2465" i="1"/>
  <c r="Z2466" i="1"/>
  <c r="Z2467" i="1" s="1"/>
  <c r="AA2466" i="1"/>
  <c r="AA2467" i="1" s="1"/>
  <c r="B436" i="1"/>
  <c r="D453" i="1"/>
  <c r="G453" i="1" s="1"/>
  <c r="X439" i="1"/>
  <c r="B439" i="1" s="1"/>
  <c r="P440" i="1"/>
  <c r="G452" i="1"/>
  <c r="F454" i="1"/>
  <c r="E454" i="1"/>
  <c r="U454" i="1"/>
  <c r="W454" i="1" s="1"/>
  <c r="J455" i="1"/>
  <c r="K455" i="1" s="1"/>
  <c r="I456" i="1"/>
  <c r="N455" i="1"/>
  <c r="Q2467" i="1" l="1"/>
  <c r="A2468" i="1"/>
  <c r="H2467" i="1"/>
  <c r="R2466" i="1"/>
  <c r="S2466" i="1" s="1"/>
  <c r="Y2466" i="1"/>
  <c r="D454" i="1"/>
  <c r="G454" i="1" s="1"/>
  <c r="L453" i="1"/>
  <c r="O453" i="1" s="1"/>
  <c r="P441" i="1"/>
  <c r="X440" i="1"/>
  <c r="B440" i="1" s="1"/>
  <c r="E455" i="1"/>
  <c r="F455" i="1"/>
  <c r="J456" i="1"/>
  <c r="K456" i="1" s="1"/>
  <c r="I457" i="1"/>
  <c r="N456" i="1"/>
  <c r="U455" i="1"/>
  <c r="W455" i="1" s="1"/>
  <c r="R2467" i="1" l="1"/>
  <c r="S2467" i="1" s="1"/>
  <c r="Y2467" i="1"/>
  <c r="Z2468" i="1"/>
  <c r="Q2468" i="1"/>
  <c r="A2469" i="1"/>
  <c r="H2468" i="1"/>
  <c r="AA2468" i="1"/>
  <c r="AA2469" i="1" s="1"/>
  <c r="D455" i="1"/>
  <c r="L455" i="1" s="1"/>
  <c r="O455" i="1" s="1"/>
  <c r="L454" i="1"/>
  <c r="O454" i="1" s="1"/>
  <c r="X441" i="1"/>
  <c r="B441" i="1" s="1"/>
  <c r="P442" i="1"/>
  <c r="F456" i="1"/>
  <c r="E456" i="1"/>
  <c r="U456" i="1"/>
  <c r="W456" i="1" s="1"/>
  <c r="I458" i="1"/>
  <c r="N457" i="1"/>
  <c r="J457" i="1"/>
  <c r="K457" i="1" s="1"/>
  <c r="Z2469" i="1" l="1"/>
  <c r="Q2469" i="1"/>
  <c r="Z2470" i="1" s="1"/>
  <c r="H2469" i="1"/>
  <c r="A2470" i="1"/>
  <c r="R2468" i="1"/>
  <c r="S2468" i="1" s="1"/>
  <c r="Y2468" i="1"/>
  <c r="D456" i="1"/>
  <c r="L456" i="1" s="1"/>
  <c r="O456" i="1" s="1"/>
  <c r="G455" i="1"/>
  <c r="P443" i="1"/>
  <c r="X442" i="1"/>
  <c r="B442" i="1" s="1"/>
  <c r="E457" i="1"/>
  <c r="F457" i="1"/>
  <c r="I459" i="1"/>
  <c r="J458" i="1"/>
  <c r="K458" i="1" s="1"/>
  <c r="N458" i="1"/>
  <c r="U457" i="1"/>
  <c r="W457" i="1" s="1"/>
  <c r="AA2470" i="1" l="1"/>
  <c r="Q2470" i="1"/>
  <c r="H2470" i="1"/>
  <c r="A2471" i="1"/>
  <c r="AA2471" i="1"/>
  <c r="Z2471" i="1"/>
  <c r="R2469" i="1"/>
  <c r="S2469" i="1" s="1"/>
  <c r="Y2469" i="1"/>
  <c r="D457" i="1"/>
  <c r="L457" i="1" s="1"/>
  <c r="O457" i="1" s="1"/>
  <c r="G456" i="1"/>
  <c r="X443" i="1"/>
  <c r="B443" i="1" s="1"/>
  <c r="P444" i="1"/>
  <c r="F458" i="1"/>
  <c r="E458" i="1"/>
  <c r="U458" i="1"/>
  <c r="W458" i="1" s="1"/>
  <c r="J459" i="1"/>
  <c r="K459" i="1" s="1"/>
  <c r="I460" i="1"/>
  <c r="N459" i="1"/>
  <c r="Q2471" i="1" l="1"/>
  <c r="A2472" i="1"/>
  <c r="H2471" i="1"/>
  <c r="R2470" i="1"/>
  <c r="S2470" i="1" s="1"/>
  <c r="Y2470" i="1"/>
  <c r="G457" i="1"/>
  <c r="D458" i="1"/>
  <c r="L458" i="1" s="1"/>
  <c r="O458" i="1" s="1"/>
  <c r="P445" i="1"/>
  <c r="X444" i="1"/>
  <c r="B444" i="1" s="1"/>
  <c r="E459" i="1"/>
  <c r="F459" i="1"/>
  <c r="I461" i="1"/>
  <c r="J460" i="1"/>
  <c r="K460" i="1" s="1"/>
  <c r="N460" i="1"/>
  <c r="U459" i="1"/>
  <c r="W459" i="1" s="1"/>
  <c r="R2471" i="1" l="1"/>
  <c r="S2471" i="1" s="1"/>
  <c r="Y2471" i="1"/>
  <c r="Z2472" i="1"/>
  <c r="Q2472" i="1"/>
  <c r="H2472" i="1"/>
  <c r="A2473" i="1"/>
  <c r="AA2472" i="1"/>
  <c r="G458" i="1"/>
  <c r="D459" i="1"/>
  <c r="L459" i="1" s="1"/>
  <c r="O459" i="1" s="1"/>
  <c r="P446" i="1"/>
  <c r="X445" i="1"/>
  <c r="B445" i="1" s="1"/>
  <c r="F460" i="1"/>
  <c r="E460" i="1"/>
  <c r="U460" i="1"/>
  <c r="W460" i="1" s="1"/>
  <c r="I462" i="1"/>
  <c r="J461" i="1"/>
  <c r="K461" i="1" s="1"/>
  <c r="N461" i="1"/>
  <c r="AA2473" i="1" l="1"/>
  <c r="Q2473" i="1"/>
  <c r="H2473" i="1"/>
  <c r="A2474" i="1"/>
  <c r="R2472" i="1"/>
  <c r="S2472" i="1" s="1"/>
  <c r="Y2472" i="1"/>
  <c r="Z2473" i="1"/>
  <c r="G459" i="1"/>
  <c r="D460" i="1"/>
  <c r="L460" i="1" s="1"/>
  <c r="O460" i="1" s="1"/>
  <c r="X446" i="1"/>
  <c r="P447" i="1"/>
  <c r="E461" i="1"/>
  <c r="F461" i="1"/>
  <c r="U461" i="1"/>
  <c r="W461" i="1" s="1"/>
  <c r="I463" i="1"/>
  <c r="J462" i="1"/>
  <c r="K462" i="1" s="1"/>
  <c r="N462" i="1"/>
  <c r="Z2474" i="1" l="1"/>
  <c r="AA2474" i="1"/>
  <c r="Q2474" i="1"/>
  <c r="H2474" i="1"/>
  <c r="A2475" i="1"/>
  <c r="R2473" i="1"/>
  <c r="S2473" i="1" s="1"/>
  <c r="Y2473" i="1"/>
  <c r="Z2475" i="1"/>
  <c r="AA2475" i="1"/>
  <c r="D461" i="1"/>
  <c r="L461" i="1" s="1"/>
  <c r="O461" i="1" s="1"/>
  <c r="G460" i="1"/>
  <c r="B446" i="1"/>
  <c r="P448" i="1"/>
  <c r="X447" i="1"/>
  <c r="B447" i="1" s="1"/>
  <c r="F462" i="1"/>
  <c r="E462" i="1"/>
  <c r="J463" i="1"/>
  <c r="K463" i="1" s="1"/>
  <c r="I464" i="1"/>
  <c r="N463" i="1"/>
  <c r="U462" i="1"/>
  <c r="W462" i="1" s="1"/>
  <c r="Q2475" i="1" l="1"/>
  <c r="AA2476" i="1" s="1"/>
  <c r="A2476" i="1"/>
  <c r="H2475" i="1"/>
  <c r="R2474" i="1"/>
  <c r="S2474" i="1" s="1"/>
  <c r="Y2474" i="1"/>
  <c r="G461" i="1"/>
  <c r="X448" i="1"/>
  <c r="B448" i="1" s="1"/>
  <c r="P449" i="1"/>
  <c r="E463" i="1"/>
  <c r="D462" i="1"/>
  <c r="L462" i="1" s="1"/>
  <c r="O462" i="1" s="1"/>
  <c r="F463" i="1"/>
  <c r="J464" i="1"/>
  <c r="K464" i="1" s="1"/>
  <c r="I465" i="1"/>
  <c r="N464" i="1"/>
  <c r="U463" i="1"/>
  <c r="W463" i="1" s="1"/>
  <c r="U465" i="1"/>
  <c r="W465" i="1" s="1"/>
  <c r="Q2476" i="1" l="1"/>
  <c r="A2477" i="1"/>
  <c r="H2476" i="1"/>
  <c r="R2475" i="1"/>
  <c r="S2475" i="1" s="1"/>
  <c r="Y2475" i="1"/>
  <c r="Z2476" i="1"/>
  <c r="P450" i="1"/>
  <c r="X449" i="1"/>
  <c r="B449" i="1" s="1"/>
  <c r="G462" i="1"/>
  <c r="D463" i="1"/>
  <c r="L463" i="1" s="1"/>
  <c r="O463" i="1" s="1"/>
  <c r="F464" i="1"/>
  <c r="E464" i="1"/>
  <c r="J465" i="1"/>
  <c r="K465" i="1" s="1"/>
  <c r="I466" i="1"/>
  <c r="U464" i="1"/>
  <c r="W464" i="1" s="1"/>
  <c r="Q2477" i="1" l="1"/>
  <c r="R2477" i="1" s="1"/>
  <c r="S2477" i="1" s="1"/>
  <c r="A2478" i="1"/>
  <c r="H2477" i="1"/>
  <c r="AA2477" i="1"/>
  <c r="Z2477" i="1"/>
  <c r="R2476" i="1"/>
  <c r="U2477" i="1"/>
  <c r="W2477" i="1" s="1"/>
  <c r="X450" i="1"/>
  <c r="B450" i="1" s="1"/>
  <c r="P451" i="1"/>
  <c r="D464" i="1"/>
  <c r="L464" i="1" s="1"/>
  <c r="O464" i="1" s="1"/>
  <c r="G463" i="1"/>
  <c r="F465" i="1"/>
  <c r="E465" i="1"/>
  <c r="D465" i="1" s="1"/>
  <c r="L465" i="1" s="1"/>
  <c r="J466" i="1"/>
  <c r="K466" i="1" s="1"/>
  <c r="I467" i="1"/>
  <c r="Z2478" i="1" l="1"/>
  <c r="AA2478" i="1"/>
  <c r="Q2478" i="1"/>
  <c r="R2478" i="1" s="1"/>
  <c r="S2478" i="1" s="1"/>
  <c r="H2478" i="1"/>
  <c r="A2479" i="1"/>
  <c r="X451" i="1"/>
  <c r="B451" i="1" s="1"/>
  <c r="P452" i="1"/>
  <c r="G464" i="1"/>
  <c r="N465" i="1"/>
  <c r="O465" i="1" s="1"/>
  <c r="F466" i="1"/>
  <c r="E466" i="1"/>
  <c r="D466" i="1" s="1"/>
  <c r="G466" i="1" s="1"/>
  <c r="G465" i="1"/>
  <c r="I468" i="1"/>
  <c r="J467" i="1"/>
  <c r="K467" i="1" s="1"/>
  <c r="U466" i="1"/>
  <c r="W466" i="1" s="1"/>
  <c r="S465" i="1"/>
  <c r="Z2479" i="1" l="1"/>
  <c r="Q2479" i="1"/>
  <c r="H2479" i="1"/>
  <c r="A2480" i="1"/>
  <c r="AA2479" i="1"/>
  <c r="AA2480" i="1" s="1"/>
  <c r="Z2480" i="1"/>
  <c r="X452" i="1"/>
  <c r="B452" i="1" s="1"/>
  <c r="P453" i="1"/>
  <c r="N466" i="1"/>
  <c r="N467" i="1" s="1"/>
  <c r="N468" i="1" s="1"/>
  <c r="F467" i="1"/>
  <c r="E467" i="1"/>
  <c r="D467" i="1" s="1"/>
  <c r="L467" i="1" s="1"/>
  <c r="L466" i="1"/>
  <c r="U467" i="1"/>
  <c r="W467" i="1" s="1"/>
  <c r="J468" i="1"/>
  <c r="K468" i="1" s="1"/>
  <c r="I469" i="1"/>
  <c r="Y465" i="1"/>
  <c r="Q2480" i="1" l="1"/>
  <c r="A2481" i="1"/>
  <c r="H2480" i="1"/>
  <c r="Z2481" i="1"/>
  <c r="AA2481" i="1"/>
  <c r="R2479" i="1"/>
  <c r="S2479" i="1" s="1"/>
  <c r="Y2479" i="1"/>
  <c r="F468" i="1"/>
  <c r="X453" i="1"/>
  <c r="P454" i="1"/>
  <c r="O466" i="1"/>
  <c r="O467" i="1"/>
  <c r="E468" i="1"/>
  <c r="D468" i="1" s="1"/>
  <c r="G468" i="1" s="1"/>
  <c r="G467" i="1"/>
  <c r="J469" i="1"/>
  <c r="K469" i="1" s="1"/>
  <c r="I470" i="1"/>
  <c r="N469" i="1"/>
  <c r="U468" i="1"/>
  <c r="W468" i="1" s="1"/>
  <c r="S466" i="1"/>
  <c r="Q2481" i="1" l="1"/>
  <c r="H2481" i="1"/>
  <c r="A2482" i="1"/>
  <c r="Z2482" i="1"/>
  <c r="R2480" i="1"/>
  <c r="S2480" i="1" s="1"/>
  <c r="Y2480" i="1"/>
  <c r="F469" i="1"/>
  <c r="B453" i="1"/>
  <c r="X454" i="1"/>
  <c r="B454" i="1" s="1"/>
  <c r="P455" i="1"/>
  <c r="Y466" i="1"/>
  <c r="E469" i="1"/>
  <c r="D469" i="1" s="1"/>
  <c r="L469" i="1" s="1"/>
  <c r="O469" i="1" s="1"/>
  <c r="J470" i="1"/>
  <c r="K470" i="1" s="1"/>
  <c r="F470" i="1" s="1"/>
  <c r="N470" i="1"/>
  <c r="I471" i="1"/>
  <c r="U469" i="1"/>
  <c r="W469" i="1" s="1"/>
  <c r="L468" i="1"/>
  <c r="O468" i="1" s="1"/>
  <c r="Q2482" i="1" l="1"/>
  <c r="Z2483" i="1" s="1"/>
  <c r="H2482" i="1"/>
  <c r="A2483" i="1"/>
  <c r="R2481" i="1"/>
  <c r="S2481" i="1" s="1"/>
  <c r="Y2481" i="1"/>
  <c r="AA2482" i="1"/>
  <c r="AA2483" i="1" s="1"/>
  <c r="P456" i="1"/>
  <c r="X455" i="1"/>
  <c r="E470" i="1"/>
  <c r="D470" i="1" s="1"/>
  <c r="L470" i="1" s="1"/>
  <c r="O470" i="1" s="1"/>
  <c r="G469" i="1"/>
  <c r="N471" i="1"/>
  <c r="I472" i="1"/>
  <c r="J471" i="1"/>
  <c r="K471" i="1" s="1"/>
  <c r="F471" i="1" s="1"/>
  <c r="U470" i="1"/>
  <c r="W470" i="1" s="1"/>
  <c r="Q2483" i="1" l="1"/>
  <c r="A2484" i="1"/>
  <c r="H2483" i="1"/>
  <c r="R2482" i="1"/>
  <c r="S2482" i="1" s="1"/>
  <c r="Y2482" i="1"/>
  <c r="B455" i="1"/>
  <c r="P457" i="1"/>
  <c r="X456" i="1"/>
  <c r="B456" i="1" s="1"/>
  <c r="E471" i="1"/>
  <c r="D471" i="1" s="1"/>
  <c r="G471" i="1" s="1"/>
  <c r="U471" i="1"/>
  <c r="W471" i="1" s="1"/>
  <c r="J472" i="1"/>
  <c r="K472" i="1" s="1"/>
  <c r="F472" i="1" s="1"/>
  <c r="I473" i="1"/>
  <c r="N472" i="1"/>
  <c r="G470" i="1"/>
  <c r="R2483" i="1" l="1"/>
  <c r="S2483" i="1" s="1"/>
  <c r="Y2483" i="1"/>
  <c r="Z2484" i="1"/>
  <c r="AA2484" i="1"/>
  <c r="Q2484" i="1"/>
  <c r="A2485" i="1"/>
  <c r="H2484" i="1"/>
  <c r="P458" i="1"/>
  <c r="X457" i="1"/>
  <c r="B457" i="1" s="1"/>
  <c r="E472" i="1"/>
  <c r="D472" i="1" s="1"/>
  <c r="G472" i="1" s="1"/>
  <c r="L471" i="1"/>
  <c r="O471" i="1" s="1"/>
  <c r="U472" i="1"/>
  <c r="W472" i="1" s="1"/>
  <c r="I474" i="1"/>
  <c r="N473" i="1"/>
  <c r="J473" i="1"/>
  <c r="K473" i="1" s="1"/>
  <c r="F473" i="1" s="1"/>
  <c r="Z2485" i="1" l="1"/>
  <c r="Q2485" i="1"/>
  <c r="Z2486" i="1" s="1"/>
  <c r="A2486" i="1"/>
  <c r="H2485" i="1"/>
  <c r="R2484" i="1"/>
  <c r="S2484" i="1" s="1"/>
  <c r="Y2484" i="1"/>
  <c r="AA2485" i="1"/>
  <c r="P459" i="1"/>
  <c r="X458" i="1"/>
  <c r="B458" i="1" s="1"/>
  <c r="E473" i="1"/>
  <c r="L472" i="1"/>
  <c r="O472" i="1" s="1"/>
  <c r="J474" i="1"/>
  <c r="K474" i="1" s="1"/>
  <c r="F474" i="1" s="1"/>
  <c r="I475" i="1"/>
  <c r="N474" i="1"/>
  <c r="U473" i="1"/>
  <c r="W473" i="1" s="1"/>
  <c r="AA2486" i="1" l="1"/>
  <c r="R2485" i="1"/>
  <c r="S2485" i="1" s="1"/>
  <c r="Y2485" i="1"/>
  <c r="Q2486" i="1"/>
  <c r="Z2487" i="1" s="1"/>
  <c r="H2486" i="1"/>
  <c r="A2487" i="1"/>
  <c r="P460" i="1"/>
  <c r="X459" i="1"/>
  <c r="B459" i="1" s="1"/>
  <c r="E474" i="1"/>
  <c r="D473" i="1"/>
  <c r="G473" i="1" s="1"/>
  <c r="I476" i="1"/>
  <c r="J475" i="1"/>
  <c r="K475" i="1" s="1"/>
  <c r="F475" i="1" s="1"/>
  <c r="N475" i="1"/>
  <c r="U474" i="1"/>
  <c r="W474" i="1" s="1"/>
  <c r="Q2487" i="1" l="1"/>
  <c r="Z2488" i="1" s="1"/>
  <c r="A2488" i="1"/>
  <c r="H2487" i="1"/>
  <c r="R2486" i="1"/>
  <c r="S2486" i="1" s="1"/>
  <c r="Y2486" i="1"/>
  <c r="AA2487" i="1"/>
  <c r="AA2488" i="1" s="1"/>
  <c r="D474" i="1"/>
  <c r="G474" i="1" s="1"/>
  <c r="P461" i="1"/>
  <c r="X460" i="1"/>
  <c r="L473" i="1"/>
  <c r="O473" i="1" s="1"/>
  <c r="E475" i="1"/>
  <c r="U475" i="1"/>
  <c r="W475" i="1" s="1"/>
  <c r="J476" i="1"/>
  <c r="K476" i="1" s="1"/>
  <c r="F476" i="1" s="1"/>
  <c r="I477" i="1"/>
  <c r="N476" i="1"/>
  <c r="Q2488" i="1" l="1"/>
  <c r="Z2489" i="1" s="1"/>
  <c r="A2489" i="1"/>
  <c r="H2488" i="1"/>
  <c r="R2487" i="1"/>
  <c r="S2487" i="1" s="1"/>
  <c r="Y2487" i="1"/>
  <c r="B460" i="1"/>
  <c r="L474" i="1"/>
  <c r="O474" i="1" s="1"/>
  <c r="D475" i="1"/>
  <c r="L475" i="1" s="1"/>
  <c r="O475" i="1" s="1"/>
  <c r="P462" i="1"/>
  <c r="X461" i="1"/>
  <c r="B461" i="1" s="1"/>
  <c r="E476" i="1"/>
  <c r="I478" i="1"/>
  <c r="N477" i="1"/>
  <c r="J477" i="1"/>
  <c r="K477" i="1" s="1"/>
  <c r="F477" i="1" s="1"/>
  <c r="U476" i="1"/>
  <c r="W476" i="1" s="1"/>
  <c r="Q2489" i="1" l="1"/>
  <c r="Z2490" i="1" s="1"/>
  <c r="H2489" i="1"/>
  <c r="A2490" i="1"/>
  <c r="R2488" i="1"/>
  <c r="S2488" i="1" s="1"/>
  <c r="Y2488" i="1"/>
  <c r="AA2489" i="1"/>
  <c r="G475" i="1"/>
  <c r="D476" i="1"/>
  <c r="L476" i="1" s="1"/>
  <c r="O476" i="1" s="1"/>
  <c r="X462" i="1"/>
  <c r="B462" i="1" s="1"/>
  <c r="P463" i="1"/>
  <c r="E477" i="1"/>
  <c r="U477" i="1"/>
  <c r="W477" i="1" s="1"/>
  <c r="I479" i="1"/>
  <c r="N478" i="1"/>
  <c r="J478" i="1"/>
  <c r="K478" i="1" s="1"/>
  <c r="F478" i="1" s="1"/>
  <c r="AA2490" i="1" l="1"/>
  <c r="R2489" i="1"/>
  <c r="S2489" i="1" s="1"/>
  <c r="Y2489" i="1"/>
  <c r="Q2490" i="1"/>
  <c r="Z2491" i="1" s="1"/>
  <c r="A2491" i="1"/>
  <c r="H2490" i="1"/>
  <c r="D477" i="1"/>
  <c r="G477" i="1" s="1"/>
  <c r="G476" i="1"/>
  <c r="X463" i="1"/>
  <c r="B463" i="1" s="1"/>
  <c r="P464" i="1"/>
  <c r="E478" i="1"/>
  <c r="I480" i="1"/>
  <c r="J479" i="1"/>
  <c r="K479" i="1" s="1"/>
  <c r="F479" i="1" s="1"/>
  <c r="N479" i="1"/>
  <c r="U478" i="1"/>
  <c r="W478" i="1" s="1"/>
  <c r="Q2491" i="1" l="1"/>
  <c r="Z2492" i="1" s="1"/>
  <c r="A2492" i="1"/>
  <c r="H2491" i="1"/>
  <c r="R2490" i="1"/>
  <c r="S2490" i="1" s="1"/>
  <c r="Y2490" i="1"/>
  <c r="AA2491" i="1"/>
  <c r="AA2492" i="1" s="1"/>
  <c r="L477" i="1"/>
  <c r="O477" i="1" s="1"/>
  <c r="D478" i="1"/>
  <c r="G478" i="1" s="1"/>
  <c r="X464" i="1"/>
  <c r="S464" i="1"/>
  <c r="E479" i="1"/>
  <c r="J480" i="1"/>
  <c r="K480" i="1" s="1"/>
  <c r="F480" i="1" s="1"/>
  <c r="I481" i="1"/>
  <c r="N480" i="1"/>
  <c r="U479" i="1"/>
  <c r="W479" i="1" s="1"/>
  <c r="Z2493" i="1" l="1"/>
  <c r="Q2492" i="1"/>
  <c r="H2492" i="1"/>
  <c r="A2493" i="1"/>
  <c r="R2491" i="1"/>
  <c r="S2491" i="1" s="1"/>
  <c r="Y2491" i="1"/>
  <c r="D479" i="1"/>
  <c r="G479" i="1" s="1"/>
  <c r="L478" i="1"/>
  <c r="O478" i="1" s="1"/>
  <c r="C465" i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B464" i="1"/>
  <c r="Y464" i="1"/>
  <c r="E480" i="1"/>
  <c r="N481" i="1"/>
  <c r="I482" i="1"/>
  <c r="J481" i="1"/>
  <c r="K481" i="1" s="1"/>
  <c r="F481" i="1" s="1"/>
  <c r="U480" i="1"/>
  <c r="W480" i="1" s="1"/>
  <c r="L479" i="1" l="1"/>
  <c r="O479" i="1" s="1"/>
  <c r="Q2493" i="1"/>
  <c r="Z2494" i="1" s="1"/>
  <c r="H2493" i="1"/>
  <c r="A2494" i="1"/>
  <c r="R2492" i="1"/>
  <c r="S2492" i="1" s="1"/>
  <c r="Y2492" i="1"/>
  <c r="AA2493" i="1"/>
  <c r="AA2494" i="1" s="1"/>
  <c r="D480" i="1"/>
  <c r="G480" i="1" s="1"/>
  <c r="P465" i="1"/>
  <c r="X465" i="1" s="1"/>
  <c r="B465" i="1" s="1"/>
  <c r="P466" i="1"/>
  <c r="E481" i="1"/>
  <c r="U481" i="1"/>
  <c r="W481" i="1" s="1"/>
  <c r="I483" i="1"/>
  <c r="J482" i="1"/>
  <c r="K482" i="1" s="1"/>
  <c r="F482" i="1" s="1"/>
  <c r="N482" i="1"/>
  <c r="Q2494" i="1" l="1"/>
  <c r="Z2495" i="1" s="1"/>
  <c r="H2494" i="1"/>
  <c r="A2495" i="1"/>
  <c r="R2493" i="1"/>
  <c r="S2493" i="1" s="1"/>
  <c r="Y2493" i="1"/>
  <c r="L480" i="1"/>
  <c r="O480" i="1" s="1"/>
  <c r="D481" i="1"/>
  <c r="L481" i="1" s="1"/>
  <c r="O481" i="1" s="1"/>
  <c r="X466" i="1"/>
  <c r="B466" i="1" s="1"/>
  <c r="P467" i="1"/>
  <c r="E482" i="1"/>
  <c r="U482" i="1"/>
  <c r="W482" i="1" s="1"/>
  <c r="I484" i="1"/>
  <c r="J483" i="1"/>
  <c r="K483" i="1" s="1"/>
  <c r="F483" i="1" s="1"/>
  <c r="N483" i="1"/>
  <c r="Q2495" i="1" l="1"/>
  <c r="Z2496" i="1" s="1"/>
  <c r="A2496" i="1"/>
  <c r="H2495" i="1"/>
  <c r="R2494" i="1"/>
  <c r="S2494" i="1" s="1"/>
  <c r="Y2494" i="1"/>
  <c r="AA2495" i="1"/>
  <c r="D482" i="1"/>
  <c r="L482" i="1" s="1"/>
  <c r="O482" i="1" s="1"/>
  <c r="G481" i="1"/>
  <c r="X467" i="1"/>
  <c r="P468" i="1"/>
  <c r="E483" i="1"/>
  <c r="U483" i="1"/>
  <c r="W483" i="1" s="1"/>
  <c r="I485" i="1"/>
  <c r="J484" i="1"/>
  <c r="K484" i="1" s="1"/>
  <c r="F484" i="1" s="1"/>
  <c r="N484" i="1"/>
  <c r="AA2496" i="1" l="1"/>
  <c r="R2495" i="1"/>
  <c r="S2495" i="1" s="1"/>
  <c r="Y2495" i="1"/>
  <c r="Q2496" i="1"/>
  <c r="Z2497" i="1" s="1"/>
  <c r="A2497" i="1"/>
  <c r="H2496" i="1"/>
  <c r="G482" i="1"/>
  <c r="D483" i="1"/>
  <c r="L483" i="1" s="1"/>
  <c r="O483" i="1" s="1"/>
  <c r="B467" i="1"/>
  <c r="X468" i="1"/>
  <c r="B468" i="1" s="1"/>
  <c r="P469" i="1"/>
  <c r="E484" i="1"/>
  <c r="U484" i="1"/>
  <c r="W484" i="1" s="1"/>
  <c r="I486" i="1"/>
  <c r="N485" i="1"/>
  <c r="J485" i="1"/>
  <c r="K485" i="1" s="1"/>
  <c r="F485" i="1" s="1"/>
  <c r="AA2497" i="1" l="1"/>
  <c r="Q2497" i="1"/>
  <c r="AA2498" i="1" s="1"/>
  <c r="H2497" i="1"/>
  <c r="A2498" i="1"/>
  <c r="R2496" i="1"/>
  <c r="S2496" i="1" s="1"/>
  <c r="Y2496" i="1"/>
  <c r="G483" i="1"/>
  <c r="D484" i="1"/>
  <c r="L484" i="1" s="1"/>
  <c r="O484" i="1" s="1"/>
  <c r="P470" i="1"/>
  <c r="X469" i="1"/>
  <c r="B469" i="1" s="1"/>
  <c r="E485" i="1"/>
  <c r="U485" i="1"/>
  <c r="W485" i="1" s="1"/>
  <c r="I487" i="1"/>
  <c r="J486" i="1"/>
  <c r="K486" i="1" s="1"/>
  <c r="F486" i="1" s="1"/>
  <c r="N486" i="1"/>
  <c r="Q2498" i="1" l="1"/>
  <c r="AA2499" i="1" s="1"/>
  <c r="H2498" i="1"/>
  <c r="A2499" i="1"/>
  <c r="R2497" i="1"/>
  <c r="S2497" i="1" s="1"/>
  <c r="Y2497" i="1"/>
  <c r="Z2498" i="1"/>
  <c r="Z2499" i="1" s="1"/>
  <c r="G484" i="1"/>
  <c r="D485" i="1"/>
  <c r="L485" i="1" s="1"/>
  <c r="O485" i="1" s="1"/>
  <c r="P471" i="1"/>
  <c r="X470" i="1"/>
  <c r="B470" i="1" s="1"/>
  <c r="E486" i="1"/>
  <c r="I488" i="1"/>
  <c r="J487" i="1"/>
  <c r="K487" i="1" s="1"/>
  <c r="F487" i="1" s="1"/>
  <c r="N487" i="1"/>
  <c r="U486" i="1"/>
  <c r="W486" i="1" s="1"/>
  <c r="Q2499" i="1" l="1"/>
  <c r="AA2500" i="1" s="1"/>
  <c r="H2499" i="1"/>
  <c r="A2500" i="1"/>
  <c r="R2498" i="1"/>
  <c r="S2498" i="1" s="1"/>
  <c r="Y2498" i="1"/>
  <c r="G485" i="1"/>
  <c r="X471" i="1"/>
  <c r="B471" i="1" s="1"/>
  <c r="P472" i="1"/>
  <c r="E487" i="1"/>
  <c r="D486" i="1"/>
  <c r="L486" i="1" s="1"/>
  <c r="O486" i="1" s="1"/>
  <c r="U487" i="1"/>
  <c r="W487" i="1" s="1"/>
  <c r="J488" i="1"/>
  <c r="K488" i="1" s="1"/>
  <c r="F488" i="1" s="1"/>
  <c r="N488" i="1"/>
  <c r="I489" i="1"/>
  <c r="Z2500" i="1" l="1"/>
  <c r="Q2500" i="1"/>
  <c r="AA2501" i="1" s="1"/>
  <c r="A2501" i="1"/>
  <c r="H2500" i="1"/>
  <c r="R2499" i="1"/>
  <c r="S2499" i="1" s="1"/>
  <c r="Y2499" i="1"/>
  <c r="X472" i="1"/>
  <c r="B472" i="1" s="1"/>
  <c r="P473" i="1"/>
  <c r="D487" i="1"/>
  <c r="G487" i="1" s="1"/>
  <c r="G486" i="1"/>
  <c r="E488" i="1"/>
  <c r="J489" i="1"/>
  <c r="K489" i="1" s="1"/>
  <c r="F489" i="1" s="1"/>
  <c r="I490" i="1"/>
  <c r="N489" i="1"/>
  <c r="U488" i="1"/>
  <c r="W488" i="1" s="1"/>
  <c r="Q2501" i="1" l="1"/>
  <c r="H2501" i="1"/>
  <c r="A2502" i="1"/>
  <c r="R2500" i="1"/>
  <c r="S2500" i="1" s="1"/>
  <c r="Y2500" i="1"/>
  <c r="Z2501" i="1"/>
  <c r="X473" i="1"/>
  <c r="B473" i="1" s="1"/>
  <c r="P474" i="1"/>
  <c r="D488" i="1"/>
  <c r="G488" i="1" s="1"/>
  <c r="L487" i="1"/>
  <c r="O487" i="1" s="1"/>
  <c r="E489" i="1"/>
  <c r="I491" i="1"/>
  <c r="N490" i="1"/>
  <c r="J490" i="1"/>
  <c r="K490" i="1" s="1"/>
  <c r="F490" i="1" s="1"/>
  <c r="U489" i="1"/>
  <c r="W489" i="1" s="1"/>
  <c r="Z2502" i="1" l="1"/>
  <c r="R2501" i="1"/>
  <c r="S2501" i="1" s="1"/>
  <c r="Y2501" i="1"/>
  <c r="AA2502" i="1"/>
  <c r="Q2502" i="1"/>
  <c r="H2502" i="1"/>
  <c r="A2503" i="1"/>
  <c r="L488" i="1"/>
  <c r="O488" i="1" s="1"/>
  <c r="X474" i="1"/>
  <c r="P475" i="1"/>
  <c r="D489" i="1"/>
  <c r="L489" i="1" s="1"/>
  <c r="O489" i="1" s="1"/>
  <c r="E490" i="1"/>
  <c r="U490" i="1"/>
  <c r="W490" i="1" s="1"/>
  <c r="N491" i="1"/>
  <c r="J491" i="1"/>
  <c r="K491" i="1" s="1"/>
  <c r="F491" i="1" s="1"/>
  <c r="I492" i="1"/>
  <c r="Z2503" i="1" l="1"/>
  <c r="Q2503" i="1"/>
  <c r="Z2504" i="1" s="1"/>
  <c r="A2504" i="1"/>
  <c r="H2503" i="1"/>
  <c r="R2502" i="1"/>
  <c r="S2502" i="1" s="1"/>
  <c r="Y2502" i="1"/>
  <c r="AA2503" i="1"/>
  <c r="B474" i="1"/>
  <c r="D490" i="1"/>
  <c r="G490" i="1" s="1"/>
  <c r="P476" i="1"/>
  <c r="X475" i="1"/>
  <c r="B475" i="1" s="1"/>
  <c r="G489" i="1"/>
  <c r="E491" i="1"/>
  <c r="J492" i="1"/>
  <c r="K492" i="1" s="1"/>
  <c r="F492" i="1" s="1"/>
  <c r="N492" i="1"/>
  <c r="I493" i="1"/>
  <c r="U491" i="1"/>
  <c r="W491" i="1" s="1"/>
  <c r="AA2504" i="1" l="1"/>
  <c r="Q2504" i="1"/>
  <c r="A2505" i="1"/>
  <c r="H2504" i="1"/>
  <c r="R2503" i="1"/>
  <c r="S2503" i="1" s="1"/>
  <c r="Y2503" i="1"/>
  <c r="L490" i="1"/>
  <c r="O490" i="1" s="1"/>
  <c r="D491" i="1"/>
  <c r="L491" i="1" s="1"/>
  <c r="O491" i="1" s="1"/>
  <c r="P477" i="1"/>
  <c r="X476" i="1"/>
  <c r="B476" i="1" s="1"/>
  <c r="E492" i="1"/>
  <c r="J493" i="1"/>
  <c r="K493" i="1" s="1"/>
  <c r="F493" i="1" s="1"/>
  <c r="I494" i="1"/>
  <c r="N493" i="1"/>
  <c r="U492" i="1"/>
  <c r="W492" i="1" s="1"/>
  <c r="AA2505" i="1" l="1"/>
  <c r="Z2505" i="1"/>
  <c r="R2504" i="1"/>
  <c r="U2505" i="1"/>
  <c r="W2505" i="1" s="1"/>
  <c r="Q2505" i="1"/>
  <c r="R2505" i="1" s="1"/>
  <c r="S2505" i="1" s="1"/>
  <c r="H2505" i="1"/>
  <c r="A2506" i="1"/>
  <c r="G491" i="1"/>
  <c r="X477" i="1"/>
  <c r="B477" i="1" s="1"/>
  <c r="P478" i="1"/>
  <c r="E493" i="1"/>
  <c r="D492" i="1"/>
  <c r="L492" i="1" s="1"/>
  <c r="O492" i="1" s="1"/>
  <c r="J494" i="1"/>
  <c r="K494" i="1" s="1"/>
  <c r="F494" i="1" s="1"/>
  <c r="I495" i="1"/>
  <c r="N494" i="1"/>
  <c r="U493" i="1"/>
  <c r="W493" i="1" s="1"/>
  <c r="AA2506" i="1" l="1"/>
  <c r="Q2506" i="1"/>
  <c r="R2506" i="1" s="1"/>
  <c r="S2506" i="1" s="1"/>
  <c r="H2506" i="1"/>
  <c r="A2507" i="1"/>
  <c r="Z2506" i="1"/>
  <c r="X478" i="1"/>
  <c r="B478" i="1" s="1"/>
  <c r="P479" i="1"/>
  <c r="G492" i="1"/>
  <c r="E494" i="1"/>
  <c r="D493" i="1"/>
  <c r="G493" i="1" s="1"/>
  <c r="J495" i="1"/>
  <c r="K495" i="1" s="1"/>
  <c r="F495" i="1" s="1"/>
  <c r="I496" i="1"/>
  <c r="N495" i="1"/>
  <c r="U494" i="1"/>
  <c r="W494" i="1" s="1"/>
  <c r="Q2507" i="1" l="1"/>
  <c r="H2507" i="1"/>
  <c r="A2508" i="1"/>
  <c r="Z2507" i="1"/>
  <c r="AA2507" i="1"/>
  <c r="X479" i="1"/>
  <c r="B479" i="1" s="1"/>
  <c r="P480" i="1"/>
  <c r="L493" i="1"/>
  <c r="O493" i="1" s="1"/>
  <c r="E495" i="1"/>
  <c r="D494" i="1"/>
  <c r="L494" i="1" s="1"/>
  <c r="O494" i="1" s="1"/>
  <c r="J496" i="1"/>
  <c r="K496" i="1" s="1"/>
  <c r="I497" i="1"/>
  <c r="U495" i="1"/>
  <c r="W495" i="1" s="1"/>
  <c r="Q2508" i="1" l="1"/>
  <c r="A2509" i="1"/>
  <c r="H2508" i="1"/>
  <c r="R2507" i="1"/>
  <c r="S2507" i="1" s="1"/>
  <c r="Y2507" i="1"/>
  <c r="AA2508" i="1"/>
  <c r="Z2508" i="1"/>
  <c r="X480" i="1"/>
  <c r="B480" i="1" s="1"/>
  <c r="P481" i="1"/>
  <c r="D495" i="1"/>
  <c r="L495" i="1" s="1"/>
  <c r="N496" i="1" s="1"/>
  <c r="N497" i="1" s="1"/>
  <c r="G494" i="1"/>
  <c r="F496" i="1"/>
  <c r="E496" i="1"/>
  <c r="D496" i="1" s="1"/>
  <c r="L496" i="1" s="1"/>
  <c r="J497" i="1"/>
  <c r="K497" i="1" s="1"/>
  <c r="I498" i="1"/>
  <c r="R2508" i="1" l="1"/>
  <c r="S2508" i="1" s="1"/>
  <c r="Y2508" i="1"/>
  <c r="AA2509" i="1"/>
  <c r="Z2509" i="1"/>
  <c r="Q2509" i="1"/>
  <c r="A2510" i="1"/>
  <c r="H2509" i="1"/>
  <c r="P482" i="1"/>
  <c r="X481" i="1"/>
  <c r="O496" i="1"/>
  <c r="O495" i="1"/>
  <c r="G495" i="1"/>
  <c r="E497" i="1"/>
  <c r="D497" i="1" s="1"/>
  <c r="L497" i="1" s="1"/>
  <c r="O497" i="1" s="1"/>
  <c r="F497" i="1"/>
  <c r="G496" i="1"/>
  <c r="J498" i="1"/>
  <c r="K498" i="1" s="1"/>
  <c r="I499" i="1"/>
  <c r="N498" i="1"/>
  <c r="U497" i="1"/>
  <c r="W497" i="1" s="1"/>
  <c r="S496" i="1"/>
  <c r="Q2510" i="1" l="1"/>
  <c r="H2510" i="1"/>
  <c r="A2511" i="1"/>
  <c r="R2509" i="1"/>
  <c r="S2509" i="1" s="1"/>
  <c r="Y2509" i="1"/>
  <c r="Z2510" i="1"/>
  <c r="AA2510" i="1"/>
  <c r="B481" i="1"/>
  <c r="Y496" i="1"/>
  <c r="P483" i="1"/>
  <c r="X482" i="1"/>
  <c r="B482" i="1" s="1"/>
  <c r="E498" i="1"/>
  <c r="D498" i="1" s="1"/>
  <c r="L498" i="1" s="1"/>
  <c r="O498" i="1" s="1"/>
  <c r="F498" i="1"/>
  <c r="G497" i="1"/>
  <c r="I500" i="1"/>
  <c r="J499" i="1"/>
  <c r="K499" i="1" s="1"/>
  <c r="N499" i="1"/>
  <c r="U498" i="1"/>
  <c r="W498" i="1" s="1"/>
  <c r="R2510" i="1" l="1"/>
  <c r="S2510" i="1" s="1"/>
  <c r="Y2510" i="1"/>
  <c r="Z2511" i="1"/>
  <c r="AA2511" i="1"/>
  <c r="Q2511" i="1"/>
  <c r="H2511" i="1"/>
  <c r="A2512" i="1"/>
  <c r="E499" i="1"/>
  <c r="D499" i="1" s="1"/>
  <c r="G499" i="1" s="1"/>
  <c r="P484" i="1"/>
  <c r="X483" i="1"/>
  <c r="B483" i="1" s="1"/>
  <c r="Y497" i="1"/>
  <c r="F499" i="1"/>
  <c r="G498" i="1"/>
  <c r="J500" i="1"/>
  <c r="K500" i="1" s="1"/>
  <c r="I501" i="1"/>
  <c r="N500" i="1"/>
  <c r="U499" i="1"/>
  <c r="W499" i="1" s="1"/>
  <c r="R2511" i="1" l="1"/>
  <c r="S2511" i="1" s="1"/>
  <c r="Y2511" i="1"/>
  <c r="AA2512" i="1"/>
  <c r="Q2512" i="1"/>
  <c r="A2513" i="1"/>
  <c r="H2512" i="1"/>
  <c r="Z2512" i="1"/>
  <c r="Z2513" i="1" s="1"/>
  <c r="E500" i="1"/>
  <c r="D500" i="1" s="1"/>
  <c r="L500" i="1" s="1"/>
  <c r="O500" i="1" s="1"/>
  <c r="P485" i="1"/>
  <c r="X484" i="1"/>
  <c r="B484" i="1" s="1"/>
  <c r="F500" i="1"/>
  <c r="L499" i="1"/>
  <c r="O499" i="1" s="1"/>
  <c r="I502" i="1"/>
  <c r="J501" i="1"/>
  <c r="K501" i="1" s="1"/>
  <c r="E501" i="1" s="1"/>
  <c r="N501" i="1"/>
  <c r="U500" i="1"/>
  <c r="W500" i="1" s="1"/>
  <c r="Q2513" i="1" l="1"/>
  <c r="Z2514" i="1" s="1"/>
  <c r="A2514" i="1"/>
  <c r="H2513" i="1"/>
  <c r="R2512" i="1"/>
  <c r="S2512" i="1" s="1"/>
  <c r="Y2512" i="1"/>
  <c r="AA2513" i="1"/>
  <c r="P486" i="1"/>
  <c r="X485" i="1"/>
  <c r="B485" i="1" s="1"/>
  <c r="F501" i="1"/>
  <c r="D501" i="1"/>
  <c r="L501" i="1" s="1"/>
  <c r="O501" i="1" s="1"/>
  <c r="U501" i="1"/>
  <c r="W501" i="1" s="1"/>
  <c r="I503" i="1"/>
  <c r="J502" i="1"/>
  <c r="K502" i="1" s="1"/>
  <c r="E502" i="1" s="1"/>
  <c r="N502" i="1"/>
  <c r="G500" i="1"/>
  <c r="Q2514" i="1" l="1"/>
  <c r="H2514" i="1"/>
  <c r="A2515" i="1"/>
  <c r="R2513" i="1"/>
  <c r="S2513" i="1" s="1"/>
  <c r="Y2513" i="1"/>
  <c r="AA2514" i="1"/>
  <c r="AA2515" i="1" s="1"/>
  <c r="X486" i="1"/>
  <c r="B486" i="1" s="1"/>
  <c r="P487" i="1"/>
  <c r="F502" i="1"/>
  <c r="G501" i="1"/>
  <c r="I504" i="1"/>
  <c r="N503" i="1"/>
  <c r="J503" i="1"/>
  <c r="K503" i="1" s="1"/>
  <c r="E503" i="1" s="1"/>
  <c r="D502" i="1"/>
  <c r="L502" i="1" s="1"/>
  <c r="O502" i="1" s="1"/>
  <c r="U502" i="1"/>
  <c r="W502" i="1" s="1"/>
  <c r="Q2515" i="1" l="1"/>
  <c r="AA2516" i="1" s="1"/>
  <c r="A2516" i="1"/>
  <c r="H2515" i="1"/>
  <c r="R2514" i="1"/>
  <c r="S2514" i="1" s="1"/>
  <c r="Y2514" i="1"/>
  <c r="Z2515" i="1"/>
  <c r="Z2516" i="1" s="1"/>
  <c r="X487" i="1"/>
  <c r="B487" i="1" s="1"/>
  <c r="P488" i="1"/>
  <c r="F503" i="1"/>
  <c r="G502" i="1"/>
  <c r="D503" i="1"/>
  <c r="L503" i="1" s="1"/>
  <c r="O503" i="1" s="1"/>
  <c r="U503" i="1"/>
  <c r="W503" i="1" s="1"/>
  <c r="J504" i="1"/>
  <c r="K504" i="1" s="1"/>
  <c r="E504" i="1" s="1"/>
  <c r="I505" i="1"/>
  <c r="N504" i="1"/>
  <c r="Q2516" i="1" l="1"/>
  <c r="AA2517" i="1" s="1"/>
  <c r="A2517" i="1"/>
  <c r="H2516" i="1"/>
  <c r="R2515" i="1"/>
  <c r="S2515" i="1" s="1"/>
  <c r="Y2515" i="1"/>
  <c r="X488" i="1"/>
  <c r="P489" i="1"/>
  <c r="F504" i="1"/>
  <c r="G503" i="1"/>
  <c r="D504" i="1"/>
  <c r="G504" i="1" s="1"/>
  <c r="U504" i="1"/>
  <c r="W504" i="1" s="1"/>
  <c r="I506" i="1"/>
  <c r="J505" i="1"/>
  <c r="K505" i="1" s="1"/>
  <c r="E505" i="1" s="1"/>
  <c r="N505" i="1"/>
  <c r="Q2517" i="1" l="1"/>
  <c r="AA2518" i="1" s="1"/>
  <c r="A2518" i="1"/>
  <c r="H2517" i="1"/>
  <c r="R2516" i="1"/>
  <c r="S2516" i="1" s="1"/>
  <c r="Y2516" i="1"/>
  <c r="Z2517" i="1"/>
  <c r="Z2518" i="1" s="1"/>
  <c r="B488" i="1"/>
  <c r="X489" i="1"/>
  <c r="B489" i="1" s="1"/>
  <c r="P490" i="1"/>
  <c r="F505" i="1"/>
  <c r="L504" i="1"/>
  <c r="O504" i="1" s="1"/>
  <c r="D505" i="1"/>
  <c r="L505" i="1" s="1"/>
  <c r="O505" i="1" s="1"/>
  <c r="U505" i="1"/>
  <c r="W505" i="1" s="1"/>
  <c r="I507" i="1"/>
  <c r="N506" i="1"/>
  <c r="J506" i="1"/>
  <c r="K506" i="1" s="1"/>
  <c r="E506" i="1" s="1"/>
  <c r="Q2518" i="1" l="1"/>
  <c r="AA2519" i="1" s="1"/>
  <c r="H2518" i="1"/>
  <c r="A2519" i="1"/>
  <c r="R2517" i="1"/>
  <c r="S2517" i="1" s="1"/>
  <c r="Y2517" i="1"/>
  <c r="X490" i="1"/>
  <c r="B490" i="1" s="1"/>
  <c r="P491" i="1"/>
  <c r="G505" i="1"/>
  <c r="F506" i="1"/>
  <c r="D506" i="1"/>
  <c r="L506" i="1" s="1"/>
  <c r="O506" i="1" s="1"/>
  <c r="U506" i="1"/>
  <c r="W506" i="1" s="1"/>
  <c r="J507" i="1"/>
  <c r="K507" i="1" s="1"/>
  <c r="E507" i="1" s="1"/>
  <c r="N507" i="1"/>
  <c r="I508" i="1"/>
  <c r="Q2519" i="1" l="1"/>
  <c r="A2520" i="1"/>
  <c r="H2519" i="1"/>
  <c r="R2518" i="1"/>
  <c r="S2518" i="1" s="1"/>
  <c r="Y2518" i="1"/>
  <c r="Z2519" i="1"/>
  <c r="P492" i="1"/>
  <c r="X491" i="1"/>
  <c r="B491" i="1" s="1"/>
  <c r="F507" i="1"/>
  <c r="G506" i="1"/>
  <c r="D507" i="1"/>
  <c r="L507" i="1" s="1"/>
  <c r="O507" i="1" s="1"/>
  <c r="U507" i="1"/>
  <c r="W507" i="1" s="1"/>
  <c r="J508" i="1"/>
  <c r="K508" i="1" s="1"/>
  <c r="E508" i="1" s="1"/>
  <c r="I509" i="1"/>
  <c r="N508" i="1"/>
  <c r="R2519" i="1" l="1"/>
  <c r="S2519" i="1" s="1"/>
  <c r="Y2519" i="1"/>
  <c r="AA2520" i="1"/>
  <c r="Z2520" i="1"/>
  <c r="Q2520" i="1"/>
  <c r="A2521" i="1"/>
  <c r="H2520" i="1"/>
  <c r="X492" i="1"/>
  <c r="P493" i="1"/>
  <c r="F508" i="1"/>
  <c r="G507" i="1"/>
  <c r="I510" i="1"/>
  <c r="N509" i="1"/>
  <c r="J509" i="1"/>
  <c r="K509" i="1" s="1"/>
  <c r="E509" i="1" s="1"/>
  <c r="D508" i="1"/>
  <c r="L508" i="1" s="1"/>
  <c r="O508" i="1" s="1"/>
  <c r="U508" i="1"/>
  <c r="W508" i="1" s="1"/>
  <c r="Q2521" i="1" l="1"/>
  <c r="A2522" i="1"/>
  <c r="H2521" i="1"/>
  <c r="R2520" i="1"/>
  <c r="S2520" i="1" s="1"/>
  <c r="Y2520" i="1"/>
  <c r="Z2521" i="1"/>
  <c r="AA2521" i="1"/>
  <c r="B492" i="1"/>
  <c r="X493" i="1"/>
  <c r="B493" i="1" s="1"/>
  <c r="P494" i="1"/>
  <c r="F509" i="1"/>
  <c r="G508" i="1"/>
  <c r="D509" i="1"/>
  <c r="L509" i="1" s="1"/>
  <c r="O509" i="1" s="1"/>
  <c r="U509" i="1"/>
  <c r="W509" i="1" s="1"/>
  <c r="I511" i="1"/>
  <c r="J510" i="1"/>
  <c r="K510" i="1" s="1"/>
  <c r="E510" i="1" s="1"/>
  <c r="N510" i="1"/>
  <c r="R2521" i="1" l="1"/>
  <c r="S2521" i="1" s="1"/>
  <c r="Y2521" i="1"/>
  <c r="AA2522" i="1"/>
  <c r="Z2522" i="1"/>
  <c r="Q2522" i="1"/>
  <c r="H2522" i="1"/>
  <c r="A2523" i="1"/>
  <c r="X494" i="1"/>
  <c r="B494" i="1" s="1"/>
  <c r="P495" i="1"/>
  <c r="F510" i="1"/>
  <c r="G509" i="1"/>
  <c r="N511" i="1"/>
  <c r="I512" i="1"/>
  <c r="J511" i="1"/>
  <c r="K511" i="1" s="1"/>
  <c r="E511" i="1" s="1"/>
  <c r="D510" i="1"/>
  <c r="L510" i="1" s="1"/>
  <c r="O510" i="1" s="1"/>
  <c r="U510" i="1"/>
  <c r="W510" i="1" s="1"/>
  <c r="Q2523" i="1" l="1"/>
  <c r="A2524" i="1"/>
  <c r="H2523" i="1"/>
  <c r="R2522" i="1"/>
  <c r="S2522" i="1" s="1"/>
  <c r="Y2522" i="1"/>
  <c r="Z2523" i="1"/>
  <c r="AA2523" i="1"/>
  <c r="X495" i="1"/>
  <c r="S495" i="1"/>
  <c r="F511" i="1"/>
  <c r="D511" i="1"/>
  <c r="L511" i="1" s="1"/>
  <c r="O511" i="1" s="1"/>
  <c r="U511" i="1"/>
  <c r="W511" i="1" s="1"/>
  <c r="I513" i="1"/>
  <c r="J512" i="1"/>
  <c r="K512" i="1" s="1"/>
  <c r="E512" i="1" s="1"/>
  <c r="N512" i="1"/>
  <c r="G510" i="1"/>
  <c r="Z2524" i="1" l="1"/>
  <c r="R2523" i="1"/>
  <c r="S2523" i="1" s="1"/>
  <c r="Y2523" i="1"/>
  <c r="AA2524" i="1"/>
  <c r="Q2524" i="1"/>
  <c r="A2525" i="1"/>
  <c r="H2524" i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B495" i="1"/>
  <c r="Y495" i="1"/>
  <c r="F512" i="1"/>
  <c r="G511" i="1"/>
  <c r="I514" i="1"/>
  <c r="J513" i="1"/>
  <c r="K513" i="1" s="1"/>
  <c r="E513" i="1" s="1"/>
  <c r="N513" i="1"/>
  <c r="D512" i="1"/>
  <c r="G512" i="1" s="1"/>
  <c r="U512" i="1"/>
  <c r="W512" i="1" s="1"/>
  <c r="Z2525" i="1" l="1"/>
  <c r="Q2525" i="1"/>
  <c r="Z2526" i="1" s="1"/>
  <c r="A2526" i="1"/>
  <c r="H2525" i="1"/>
  <c r="R2524" i="1"/>
  <c r="S2524" i="1" s="1"/>
  <c r="Y2524" i="1"/>
  <c r="AA2525" i="1"/>
  <c r="P496" i="1"/>
  <c r="X496" i="1" s="1"/>
  <c r="P497" i="1"/>
  <c r="F513" i="1"/>
  <c r="L512" i="1"/>
  <c r="O512" i="1" s="1"/>
  <c r="D513" i="1"/>
  <c r="G513" i="1" s="1"/>
  <c r="U513" i="1"/>
  <c r="W513" i="1" s="1"/>
  <c r="J514" i="1"/>
  <c r="K514" i="1" s="1"/>
  <c r="E514" i="1" s="1"/>
  <c r="I515" i="1"/>
  <c r="N514" i="1"/>
  <c r="Q2526" i="1" l="1"/>
  <c r="Z2527" i="1" s="1"/>
  <c r="H2526" i="1"/>
  <c r="A2527" i="1"/>
  <c r="AA2526" i="1"/>
  <c r="R2525" i="1"/>
  <c r="S2525" i="1" s="1"/>
  <c r="Y2525" i="1"/>
  <c r="B496" i="1"/>
  <c r="P498" i="1"/>
  <c r="X497" i="1"/>
  <c r="B497" i="1" s="1"/>
  <c r="F514" i="1"/>
  <c r="L513" i="1"/>
  <c r="O513" i="1" s="1"/>
  <c r="D514" i="1"/>
  <c r="L514" i="1" s="1"/>
  <c r="O514" i="1" s="1"/>
  <c r="U514" i="1"/>
  <c r="W514" i="1" s="1"/>
  <c r="I516" i="1"/>
  <c r="N515" i="1"/>
  <c r="J515" i="1"/>
  <c r="K515" i="1" s="1"/>
  <c r="E515" i="1" s="1"/>
  <c r="AA2527" i="1" l="1"/>
  <c r="Q2527" i="1"/>
  <c r="A2528" i="1"/>
  <c r="H2527" i="1"/>
  <c r="R2526" i="1"/>
  <c r="S2526" i="1" s="1"/>
  <c r="Y2526" i="1"/>
  <c r="P499" i="1"/>
  <c r="X498" i="1"/>
  <c r="B498" i="1" s="1"/>
  <c r="F515" i="1"/>
  <c r="G514" i="1"/>
  <c r="I517" i="1"/>
  <c r="J516" i="1"/>
  <c r="K516" i="1" s="1"/>
  <c r="E516" i="1" s="1"/>
  <c r="N516" i="1"/>
  <c r="D515" i="1"/>
  <c r="L515" i="1" s="1"/>
  <c r="O515" i="1" s="1"/>
  <c r="U515" i="1"/>
  <c r="W515" i="1" s="1"/>
  <c r="R2527" i="1" l="1"/>
  <c r="S2527" i="1" s="1"/>
  <c r="Y2527" i="1"/>
  <c r="AA2528" i="1"/>
  <c r="Z2528" i="1"/>
  <c r="Q2528" i="1"/>
  <c r="H2528" i="1"/>
  <c r="A2529" i="1"/>
  <c r="X499" i="1"/>
  <c r="B499" i="1" s="1"/>
  <c r="P500" i="1"/>
  <c r="F516" i="1"/>
  <c r="G515" i="1"/>
  <c r="D516" i="1"/>
  <c r="G516" i="1" s="1"/>
  <c r="U516" i="1"/>
  <c r="W516" i="1" s="1"/>
  <c r="J517" i="1"/>
  <c r="K517" i="1" s="1"/>
  <c r="E517" i="1" s="1"/>
  <c r="I518" i="1"/>
  <c r="N517" i="1"/>
  <c r="Q2529" i="1" l="1"/>
  <c r="A2530" i="1"/>
  <c r="H2529" i="1"/>
  <c r="Z2529" i="1"/>
  <c r="R2528" i="1"/>
  <c r="S2528" i="1" s="1"/>
  <c r="Y2528" i="1"/>
  <c r="AA2529" i="1"/>
  <c r="P501" i="1"/>
  <c r="X500" i="1"/>
  <c r="B500" i="1" s="1"/>
  <c r="F517" i="1"/>
  <c r="N518" i="1"/>
  <c r="J518" i="1"/>
  <c r="K518" i="1" s="1"/>
  <c r="E518" i="1" s="1"/>
  <c r="I519" i="1"/>
  <c r="D517" i="1"/>
  <c r="G517" i="1" s="1"/>
  <c r="U517" i="1"/>
  <c r="W517" i="1" s="1"/>
  <c r="L516" i="1"/>
  <c r="O516" i="1" s="1"/>
  <c r="R2529" i="1" l="1"/>
  <c r="S2529" i="1" s="1"/>
  <c r="Y2529" i="1"/>
  <c r="AA2530" i="1"/>
  <c r="Z2530" i="1"/>
  <c r="Q2530" i="1"/>
  <c r="H2530" i="1"/>
  <c r="A2531" i="1"/>
  <c r="P502" i="1"/>
  <c r="X501" i="1"/>
  <c r="B501" i="1" s="1"/>
  <c r="F518" i="1"/>
  <c r="J519" i="1"/>
  <c r="K519" i="1" s="1"/>
  <c r="E519" i="1" s="1"/>
  <c r="I520" i="1"/>
  <c r="N519" i="1"/>
  <c r="D518" i="1"/>
  <c r="G518" i="1" s="1"/>
  <c r="U518" i="1"/>
  <c r="W518" i="1" s="1"/>
  <c r="L517" i="1"/>
  <c r="O517" i="1" s="1"/>
  <c r="Q2531" i="1" l="1"/>
  <c r="A2532" i="1"/>
  <c r="H2531" i="1"/>
  <c r="R2530" i="1"/>
  <c r="S2530" i="1" s="1"/>
  <c r="Y2530" i="1"/>
  <c r="Z2531" i="1"/>
  <c r="AA2531" i="1"/>
  <c r="P503" i="1"/>
  <c r="X502" i="1"/>
  <c r="F519" i="1"/>
  <c r="L518" i="1"/>
  <c r="O518" i="1" s="1"/>
  <c r="I521" i="1"/>
  <c r="N520" i="1"/>
  <c r="J520" i="1"/>
  <c r="K520" i="1" s="1"/>
  <c r="E520" i="1" s="1"/>
  <c r="D519" i="1"/>
  <c r="G519" i="1" s="1"/>
  <c r="U519" i="1"/>
  <c r="W519" i="1" s="1"/>
  <c r="Q2532" i="1" l="1"/>
  <c r="A2533" i="1"/>
  <c r="H2532" i="1"/>
  <c r="R2531" i="1"/>
  <c r="S2531" i="1" s="1"/>
  <c r="Y2531" i="1"/>
  <c r="AA2532" i="1"/>
  <c r="Z2532" i="1"/>
  <c r="B502" i="1"/>
  <c r="P504" i="1"/>
  <c r="X503" i="1"/>
  <c r="B503" i="1" s="1"/>
  <c r="F520" i="1"/>
  <c r="L519" i="1"/>
  <c r="O519" i="1" s="1"/>
  <c r="D520" i="1"/>
  <c r="L520" i="1" s="1"/>
  <c r="O520" i="1" s="1"/>
  <c r="U520" i="1"/>
  <c r="W520" i="1" s="1"/>
  <c r="J521" i="1"/>
  <c r="K521" i="1" s="1"/>
  <c r="E521" i="1" s="1"/>
  <c r="I522" i="1"/>
  <c r="N521" i="1"/>
  <c r="Z2533" i="1" l="1"/>
  <c r="R2532" i="1"/>
  <c r="S2532" i="1" s="1"/>
  <c r="Y2532" i="1"/>
  <c r="AA2533" i="1"/>
  <c r="Q2533" i="1"/>
  <c r="A2534" i="1"/>
  <c r="H2533" i="1"/>
  <c r="X504" i="1"/>
  <c r="B504" i="1" s="1"/>
  <c r="P505" i="1"/>
  <c r="F521" i="1"/>
  <c r="G520" i="1"/>
  <c r="D521" i="1"/>
  <c r="L521" i="1" s="1"/>
  <c r="O521" i="1" s="1"/>
  <c r="U521" i="1"/>
  <c r="W521" i="1" s="1"/>
  <c r="I523" i="1"/>
  <c r="J522" i="1"/>
  <c r="K522" i="1" s="1"/>
  <c r="E522" i="1" s="1"/>
  <c r="N522" i="1"/>
  <c r="R2533" i="1" l="1"/>
  <c r="S2533" i="1" s="1"/>
  <c r="Y2533" i="1"/>
  <c r="AA2534" i="1"/>
  <c r="Q2534" i="1"/>
  <c r="H2534" i="1"/>
  <c r="A2535" i="1"/>
  <c r="Z2534" i="1"/>
  <c r="Z2535" i="1" s="1"/>
  <c r="P506" i="1"/>
  <c r="X505" i="1"/>
  <c r="B505" i="1" s="1"/>
  <c r="F522" i="1"/>
  <c r="G521" i="1"/>
  <c r="D522" i="1"/>
  <c r="L522" i="1" s="1"/>
  <c r="O522" i="1" s="1"/>
  <c r="U522" i="1"/>
  <c r="W522" i="1" s="1"/>
  <c r="J523" i="1"/>
  <c r="K523" i="1" s="1"/>
  <c r="E523" i="1" s="1"/>
  <c r="I524" i="1"/>
  <c r="N523" i="1"/>
  <c r="Q2535" i="1" l="1"/>
  <c r="A2536" i="1"/>
  <c r="H2535" i="1"/>
  <c r="R2534" i="1"/>
  <c r="S2534" i="1" s="1"/>
  <c r="Y2534" i="1"/>
  <c r="AA2535" i="1"/>
  <c r="P507" i="1"/>
  <c r="X506" i="1"/>
  <c r="B506" i="1" s="1"/>
  <c r="F523" i="1"/>
  <c r="D523" i="1"/>
  <c r="G523" i="1" s="1"/>
  <c r="U523" i="1"/>
  <c r="W523" i="1" s="1"/>
  <c r="N524" i="1"/>
  <c r="I525" i="1"/>
  <c r="J524" i="1"/>
  <c r="K524" i="1" s="1"/>
  <c r="E524" i="1" s="1"/>
  <c r="G522" i="1"/>
  <c r="AA2536" i="1" l="1"/>
  <c r="Z2536" i="1"/>
  <c r="R2535" i="1"/>
  <c r="U2536" i="1"/>
  <c r="W2536" i="1" s="1"/>
  <c r="Q2536" i="1"/>
  <c r="R2536" i="1" s="1"/>
  <c r="S2536" i="1" s="1"/>
  <c r="H2536" i="1"/>
  <c r="A2537" i="1"/>
  <c r="P508" i="1"/>
  <c r="X507" i="1"/>
  <c r="B507" i="1" s="1"/>
  <c r="F524" i="1"/>
  <c r="L523" i="1"/>
  <c r="O523" i="1" s="1"/>
  <c r="D524" i="1"/>
  <c r="G524" i="1" s="1"/>
  <c r="U524" i="1"/>
  <c r="W524" i="1" s="1"/>
  <c r="I526" i="1"/>
  <c r="N525" i="1"/>
  <c r="J525" i="1"/>
  <c r="K525" i="1" s="1"/>
  <c r="E525" i="1" s="1"/>
  <c r="U526" i="1"/>
  <c r="W526" i="1" s="1"/>
  <c r="Z2537" i="1" l="1"/>
  <c r="AA2537" i="1"/>
  <c r="Q2537" i="1"/>
  <c r="R2537" i="1" s="1"/>
  <c r="S2537" i="1" s="1"/>
  <c r="A2538" i="1"/>
  <c r="H2537" i="1"/>
  <c r="P509" i="1"/>
  <c r="X508" i="1"/>
  <c r="B508" i="1" s="1"/>
  <c r="F525" i="1"/>
  <c r="L524" i="1"/>
  <c r="O524" i="1" s="1"/>
  <c r="J526" i="1"/>
  <c r="K526" i="1" s="1"/>
  <c r="I527" i="1"/>
  <c r="D525" i="1"/>
  <c r="L525" i="1" s="1"/>
  <c r="O525" i="1" s="1"/>
  <c r="U525" i="1"/>
  <c r="W525" i="1" s="1"/>
  <c r="Z2538" i="1" l="1"/>
  <c r="Z2539" i="1" s="1"/>
  <c r="Q2538" i="1"/>
  <c r="H2538" i="1"/>
  <c r="A2539" i="1"/>
  <c r="AA2538" i="1"/>
  <c r="P510" i="1"/>
  <c r="X509" i="1"/>
  <c r="F526" i="1"/>
  <c r="E526" i="1"/>
  <c r="D526" i="1" s="1"/>
  <c r="L526" i="1" s="1"/>
  <c r="G525" i="1"/>
  <c r="N526" i="1"/>
  <c r="I528" i="1"/>
  <c r="J527" i="1"/>
  <c r="K527" i="1" s="1"/>
  <c r="Q2539" i="1" l="1"/>
  <c r="H2539" i="1"/>
  <c r="A2540" i="1"/>
  <c r="AA2539" i="1"/>
  <c r="R2538" i="1"/>
  <c r="S2538" i="1" s="1"/>
  <c r="Y2538" i="1"/>
  <c r="B509" i="1"/>
  <c r="P511" i="1"/>
  <c r="X510" i="1"/>
  <c r="B510" i="1" s="1"/>
  <c r="E527" i="1"/>
  <c r="D527" i="1" s="1"/>
  <c r="L527" i="1" s="1"/>
  <c r="F527" i="1"/>
  <c r="O526" i="1"/>
  <c r="N527" i="1"/>
  <c r="N528" i="1" s="1"/>
  <c r="G526" i="1"/>
  <c r="J528" i="1"/>
  <c r="K528" i="1" s="1"/>
  <c r="I529" i="1"/>
  <c r="U527" i="1"/>
  <c r="W527" i="1" s="1"/>
  <c r="S526" i="1"/>
  <c r="R2539" i="1" l="1"/>
  <c r="S2539" i="1" s="1"/>
  <c r="Y2539" i="1"/>
  <c r="Z2540" i="1"/>
  <c r="AA2540" i="1"/>
  <c r="Q2540" i="1"/>
  <c r="A2541" i="1"/>
  <c r="H2540" i="1"/>
  <c r="P512" i="1"/>
  <c r="X511" i="1"/>
  <c r="B511" i="1" s="1"/>
  <c r="Y526" i="1"/>
  <c r="F528" i="1"/>
  <c r="O527" i="1"/>
  <c r="E528" i="1"/>
  <c r="D528" i="1" s="1"/>
  <c r="L528" i="1" s="1"/>
  <c r="O528" i="1" s="1"/>
  <c r="N529" i="1"/>
  <c r="G527" i="1"/>
  <c r="I530" i="1"/>
  <c r="J529" i="1"/>
  <c r="K529" i="1" s="1"/>
  <c r="U528" i="1"/>
  <c r="W528" i="1" s="1"/>
  <c r="S527" i="1"/>
  <c r="Z2541" i="1" l="1"/>
  <c r="R2540" i="1"/>
  <c r="S2540" i="1" s="1"/>
  <c r="Y2540" i="1"/>
  <c r="AA2541" i="1"/>
  <c r="Q2541" i="1"/>
  <c r="A2542" i="1"/>
  <c r="H2541" i="1"/>
  <c r="Z2542" i="1"/>
  <c r="X512" i="1"/>
  <c r="B512" i="1" s="1"/>
  <c r="P513" i="1"/>
  <c r="Y527" i="1"/>
  <c r="E529" i="1"/>
  <c r="F529" i="1"/>
  <c r="U529" i="1"/>
  <c r="W529" i="1" s="1"/>
  <c r="G528" i="1"/>
  <c r="I531" i="1"/>
  <c r="N530" i="1"/>
  <c r="J530" i="1"/>
  <c r="K530" i="1" s="1"/>
  <c r="Q2542" i="1" l="1"/>
  <c r="Z2543" i="1" s="1"/>
  <c r="H2542" i="1"/>
  <c r="A2543" i="1"/>
  <c r="R2541" i="1"/>
  <c r="S2541" i="1" s="1"/>
  <c r="Y2541" i="1"/>
  <c r="AA2542" i="1"/>
  <c r="AA2543" i="1" s="1"/>
  <c r="X513" i="1"/>
  <c r="B513" i="1" s="1"/>
  <c r="P514" i="1"/>
  <c r="F530" i="1"/>
  <c r="E530" i="1"/>
  <c r="D529" i="1"/>
  <c r="L529" i="1" s="1"/>
  <c r="O529" i="1" s="1"/>
  <c r="U530" i="1"/>
  <c r="W530" i="1" s="1"/>
  <c r="I532" i="1"/>
  <c r="J531" i="1"/>
  <c r="K531" i="1" s="1"/>
  <c r="N531" i="1"/>
  <c r="Q2543" i="1" l="1"/>
  <c r="Z2544" i="1" s="1"/>
  <c r="A2544" i="1"/>
  <c r="H2543" i="1"/>
  <c r="R2542" i="1"/>
  <c r="S2542" i="1" s="1"/>
  <c r="Y2542" i="1"/>
  <c r="P515" i="1"/>
  <c r="X514" i="1"/>
  <c r="B514" i="1" s="1"/>
  <c r="D530" i="1"/>
  <c r="G530" i="1" s="1"/>
  <c r="E531" i="1"/>
  <c r="F531" i="1"/>
  <c r="G529" i="1"/>
  <c r="U531" i="1"/>
  <c r="W531" i="1" s="1"/>
  <c r="J532" i="1"/>
  <c r="K532" i="1" s="1"/>
  <c r="I533" i="1"/>
  <c r="N532" i="1"/>
  <c r="AA2544" i="1" l="1"/>
  <c r="Q2544" i="1"/>
  <c r="AA2545" i="1" s="1"/>
  <c r="A2545" i="1"/>
  <c r="H2544" i="1"/>
  <c r="R2543" i="1"/>
  <c r="S2543" i="1" s="1"/>
  <c r="Y2543" i="1"/>
  <c r="P516" i="1"/>
  <c r="X515" i="1"/>
  <c r="B515" i="1" s="1"/>
  <c r="L530" i="1"/>
  <c r="O530" i="1" s="1"/>
  <c r="D531" i="1"/>
  <c r="G531" i="1" s="1"/>
  <c r="F532" i="1"/>
  <c r="E532" i="1"/>
  <c r="I534" i="1"/>
  <c r="N533" i="1"/>
  <c r="J533" i="1"/>
  <c r="K533" i="1" s="1"/>
  <c r="U532" i="1"/>
  <c r="W532" i="1" s="1"/>
  <c r="AA2546" i="1" l="1"/>
  <c r="Q2545" i="1"/>
  <c r="A2546" i="1"/>
  <c r="H2545" i="1"/>
  <c r="R2544" i="1"/>
  <c r="S2544" i="1" s="1"/>
  <c r="Y2544" i="1"/>
  <c r="Z2545" i="1"/>
  <c r="Z2546" i="1" s="1"/>
  <c r="X516" i="1"/>
  <c r="P517" i="1"/>
  <c r="L531" i="1"/>
  <c r="O531" i="1" s="1"/>
  <c r="D532" i="1"/>
  <c r="G532" i="1" s="1"/>
  <c r="E533" i="1"/>
  <c r="F533" i="1"/>
  <c r="U533" i="1"/>
  <c r="W533" i="1" s="1"/>
  <c r="I535" i="1"/>
  <c r="J534" i="1"/>
  <c r="K534" i="1" s="1"/>
  <c r="N534" i="1"/>
  <c r="Q2546" i="1" l="1"/>
  <c r="Z2547" i="1" s="1"/>
  <c r="H2546" i="1"/>
  <c r="A2547" i="1"/>
  <c r="R2545" i="1"/>
  <c r="S2545" i="1" s="1"/>
  <c r="Y2545" i="1"/>
  <c r="B516" i="1"/>
  <c r="D533" i="1"/>
  <c r="L533" i="1" s="1"/>
  <c r="O533" i="1" s="1"/>
  <c r="L532" i="1"/>
  <c r="O532" i="1" s="1"/>
  <c r="X517" i="1"/>
  <c r="B517" i="1" s="1"/>
  <c r="P518" i="1"/>
  <c r="F534" i="1"/>
  <c r="E534" i="1"/>
  <c r="U534" i="1"/>
  <c r="W534" i="1" s="1"/>
  <c r="J535" i="1"/>
  <c r="K535" i="1" s="1"/>
  <c r="I536" i="1"/>
  <c r="N535" i="1"/>
  <c r="AA2547" i="1" l="1"/>
  <c r="Q2547" i="1"/>
  <c r="Z2548" i="1" s="1"/>
  <c r="H2547" i="1"/>
  <c r="A2548" i="1"/>
  <c r="R2546" i="1"/>
  <c r="S2546" i="1" s="1"/>
  <c r="Y2546" i="1"/>
  <c r="D534" i="1"/>
  <c r="G534" i="1" s="1"/>
  <c r="G533" i="1"/>
  <c r="X518" i="1"/>
  <c r="B518" i="1" s="1"/>
  <c r="P519" i="1"/>
  <c r="F535" i="1"/>
  <c r="E535" i="1"/>
  <c r="I537" i="1"/>
  <c r="J536" i="1"/>
  <c r="K536" i="1" s="1"/>
  <c r="N536" i="1"/>
  <c r="U535" i="1"/>
  <c r="W535" i="1" s="1"/>
  <c r="Q2548" i="1" l="1"/>
  <c r="Z2549" i="1" s="1"/>
  <c r="H2548" i="1"/>
  <c r="A2549" i="1"/>
  <c r="R2547" i="1"/>
  <c r="S2547" i="1" s="1"/>
  <c r="Y2547" i="1"/>
  <c r="AA2548" i="1"/>
  <c r="AA2549" i="1" s="1"/>
  <c r="D535" i="1"/>
  <c r="L535" i="1" s="1"/>
  <c r="O535" i="1" s="1"/>
  <c r="L534" i="1"/>
  <c r="O534" i="1" s="1"/>
  <c r="X519" i="1"/>
  <c r="B519" i="1" s="1"/>
  <c r="P520" i="1"/>
  <c r="E536" i="1"/>
  <c r="F536" i="1"/>
  <c r="U536" i="1"/>
  <c r="W536" i="1" s="1"/>
  <c r="J537" i="1"/>
  <c r="K537" i="1" s="1"/>
  <c r="I538" i="1"/>
  <c r="N537" i="1"/>
  <c r="Q2549" i="1" l="1"/>
  <c r="Z2550" i="1" s="1"/>
  <c r="A2550" i="1"/>
  <c r="H2549" i="1"/>
  <c r="R2548" i="1"/>
  <c r="S2548" i="1" s="1"/>
  <c r="Y2548" i="1"/>
  <c r="D536" i="1"/>
  <c r="G536" i="1" s="1"/>
  <c r="G535" i="1"/>
  <c r="P521" i="1"/>
  <c r="X520" i="1"/>
  <c r="B520" i="1" s="1"/>
  <c r="F537" i="1"/>
  <c r="E537" i="1"/>
  <c r="U537" i="1"/>
  <c r="W537" i="1" s="1"/>
  <c r="I539" i="1"/>
  <c r="N538" i="1"/>
  <c r="J538" i="1"/>
  <c r="K538" i="1" s="1"/>
  <c r="R2549" i="1" l="1"/>
  <c r="S2549" i="1" s="1"/>
  <c r="Y2549" i="1"/>
  <c r="Q2550" i="1"/>
  <c r="Z2551" i="1" s="1"/>
  <c r="H2550" i="1"/>
  <c r="A2551" i="1"/>
  <c r="AA2550" i="1"/>
  <c r="AA2551" i="1" s="1"/>
  <c r="L536" i="1"/>
  <c r="O536" i="1" s="1"/>
  <c r="D537" i="1"/>
  <c r="G537" i="1" s="1"/>
  <c r="P522" i="1"/>
  <c r="X521" i="1"/>
  <c r="B521" i="1" s="1"/>
  <c r="E538" i="1"/>
  <c r="F538" i="1"/>
  <c r="U538" i="1"/>
  <c r="W538" i="1" s="1"/>
  <c r="J539" i="1"/>
  <c r="K539" i="1" s="1"/>
  <c r="I540" i="1"/>
  <c r="N539" i="1"/>
  <c r="Q2551" i="1" l="1"/>
  <c r="Z2552" i="1" s="1"/>
  <c r="H2551" i="1"/>
  <c r="A2552" i="1"/>
  <c r="R2550" i="1"/>
  <c r="S2550" i="1" s="1"/>
  <c r="Y2550" i="1"/>
  <c r="D538" i="1"/>
  <c r="G538" i="1" s="1"/>
  <c r="L537" i="1"/>
  <c r="O537" i="1" s="1"/>
  <c r="P523" i="1"/>
  <c r="X522" i="1"/>
  <c r="B522" i="1" s="1"/>
  <c r="F539" i="1"/>
  <c r="E539" i="1"/>
  <c r="J540" i="1"/>
  <c r="K540" i="1" s="1"/>
  <c r="N540" i="1"/>
  <c r="I541" i="1"/>
  <c r="U539" i="1"/>
  <c r="W539" i="1" s="1"/>
  <c r="Q2552" i="1" l="1"/>
  <c r="Z2553" i="1" s="1"/>
  <c r="A2553" i="1"/>
  <c r="H2552" i="1"/>
  <c r="R2551" i="1"/>
  <c r="S2551" i="1" s="1"/>
  <c r="Y2551" i="1"/>
  <c r="AA2552" i="1"/>
  <c r="L538" i="1"/>
  <c r="O538" i="1" s="1"/>
  <c r="D539" i="1"/>
  <c r="L539" i="1" s="1"/>
  <c r="O539" i="1" s="1"/>
  <c r="X523" i="1"/>
  <c r="P524" i="1"/>
  <c r="E540" i="1"/>
  <c r="F540" i="1"/>
  <c r="U540" i="1"/>
  <c r="W540" i="1" s="1"/>
  <c r="N541" i="1"/>
  <c r="J541" i="1"/>
  <c r="K541" i="1" s="1"/>
  <c r="I542" i="1"/>
  <c r="AA2553" i="1" l="1"/>
  <c r="Q2553" i="1"/>
  <c r="H2553" i="1"/>
  <c r="A2554" i="1"/>
  <c r="R2552" i="1"/>
  <c r="S2552" i="1" s="1"/>
  <c r="Y2552" i="1"/>
  <c r="G539" i="1"/>
  <c r="D540" i="1"/>
  <c r="L540" i="1" s="1"/>
  <c r="O540" i="1" s="1"/>
  <c r="B523" i="1"/>
  <c r="X524" i="1"/>
  <c r="B524" i="1" s="1"/>
  <c r="P525" i="1"/>
  <c r="F541" i="1"/>
  <c r="E541" i="1"/>
  <c r="U541" i="1"/>
  <c r="W541" i="1" s="1"/>
  <c r="I543" i="1"/>
  <c r="N542" i="1"/>
  <c r="J542" i="1"/>
  <c r="K542" i="1" s="1"/>
  <c r="R2553" i="1" l="1"/>
  <c r="S2553" i="1" s="1"/>
  <c r="Y2553" i="1"/>
  <c r="Q2554" i="1"/>
  <c r="A2555" i="1"/>
  <c r="H2554" i="1"/>
  <c r="Z2554" i="1"/>
  <c r="AA2554" i="1"/>
  <c r="D541" i="1"/>
  <c r="G541" i="1" s="1"/>
  <c r="G540" i="1"/>
  <c r="X525" i="1"/>
  <c r="S525" i="1"/>
  <c r="E542" i="1"/>
  <c r="F542" i="1"/>
  <c r="I544" i="1"/>
  <c r="J543" i="1"/>
  <c r="K543" i="1" s="1"/>
  <c r="N543" i="1"/>
  <c r="U542" i="1"/>
  <c r="W542" i="1" s="1"/>
  <c r="AA2555" i="1" l="1"/>
  <c r="Z2555" i="1"/>
  <c r="Q2555" i="1"/>
  <c r="AA2556" i="1" s="1"/>
  <c r="A2556" i="1"/>
  <c r="H2555" i="1"/>
  <c r="R2554" i="1"/>
  <c r="S2554" i="1" s="1"/>
  <c r="Y2554" i="1"/>
  <c r="L541" i="1"/>
  <c r="O541" i="1" s="1"/>
  <c r="D542" i="1"/>
  <c r="L542" i="1" s="1"/>
  <c r="O542" i="1" s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B525" i="1"/>
  <c r="Y525" i="1"/>
  <c r="F543" i="1"/>
  <c r="E543" i="1"/>
  <c r="U543" i="1"/>
  <c r="W543" i="1" s="1"/>
  <c r="I545" i="1"/>
  <c r="J544" i="1"/>
  <c r="K544" i="1" s="1"/>
  <c r="N544" i="1"/>
  <c r="Q2556" i="1" l="1"/>
  <c r="AA2557" i="1" s="1"/>
  <c r="A2557" i="1"/>
  <c r="H2556" i="1"/>
  <c r="R2555" i="1"/>
  <c r="S2555" i="1" s="1"/>
  <c r="Y2555" i="1"/>
  <c r="Z2556" i="1"/>
  <c r="Z2557" i="1" s="1"/>
  <c r="G542" i="1"/>
  <c r="D543" i="1"/>
  <c r="G543" i="1" s="1"/>
  <c r="P526" i="1"/>
  <c r="X526" i="1" s="1"/>
  <c r="P527" i="1"/>
  <c r="E544" i="1"/>
  <c r="F544" i="1"/>
  <c r="J545" i="1"/>
  <c r="K545" i="1" s="1"/>
  <c r="I546" i="1"/>
  <c r="N545" i="1"/>
  <c r="U544" i="1"/>
  <c r="W544" i="1" s="1"/>
  <c r="Q2557" i="1" l="1"/>
  <c r="AA2558" i="1" s="1"/>
  <c r="A2558" i="1"/>
  <c r="H2557" i="1"/>
  <c r="R2556" i="1"/>
  <c r="S2556" i="1" s="1"/>
  <c r="Y2556" i="1"/>
  <c r="D544" i="1"/>
  <c r="G544" i="1" s="1"/>
  <c r="L543" i="1"/>
  <c r="O543" i="1" s="1"/>
  <c r="B526" i="1"/>
  <c r="X527" i="1"/>
  <c r="B527" i="1" s="1"/>
  <c r="P528" i="1"/>
  <c r="F545" i="1"/>
  <c r="E545" i="1"/>
  <c r="J546" i="1"/>
  <c r="K546" i="1" s="1"/>
  <c r="I547" i="1"/>
  <c r="N546" i="1"/>
  <c r="U545" i="1"/>
  <c r="W545" i="1" s="1"/>
  <c r="Q2558" i="1" l="1"/>
  <c r="AA2559" i="1" s="1"/>
  <c r="H2558" i="1"/>
  <c r="A2559" i="1"/>
  <c r="R2557" i="1"/>
  <c r="S2557" i="1" s="1"/>
  <c r="Y2557" i="1"/>
  <c r="Z2558" i="1"/>
  <c r="D545" i="1"/>
  <c r="L545" i="1" s="1"/>
  <c r="O545" i="1" s="1"/>
  <c r="L544" i="1"/>
  <c r="O544" i="1" s="1"/>
  <c r="P529" i="1"/>
  <c r="X528" i="1"/>
  <c r="B528" i="1" s="1"/>
  <c r="E546" i="1"/>
  <c r="F546" i="1"/>
  <c r="J547" i="1"/>
  <c r="K547" i="1" s="1"/>
  <c r="N547" i="1"/>
  <c r="I548" i="1"/>
  <c r="U546" i="1"/>
  <c r="W546" i="1" s="1"/>
  <c r="Z2559" i="1" l="1"/>
  <c r="Q2559" i="1"/>
  <c r="AA2560" i="1" s="1"/>
  <c r="A2560" i="1"/>
  <c r="H2559" i="1"/>
  <c r="R2558" i="1"/>
  <c r="S2558" i="1" s="1"/>
  <c r="Y2558" i="1"/>
  <c r="G545" i="1"/>
  <c r="D546" i="1"/>
  <c r="L546" i="1" s="1"/>
  <c r="O546" i="1" s="1"/>
  <c r="X529" i="1"/>
  <c r="B529" i="1" s="1"/>
  <c r="P530" i="1"/>
  <c r="F547" i="1"/>
  <c r="E547" i="1"/>
  <c r="J548" i="1"/>
  <c r="K548" i="1" s="1"/>
  <c r="I549" i="1"/>
  <c r="N548" i="1"/>
  <c r="U547" i="1"/>
  <c r="W547" i="1" s="1"/>
  <c r="Q2560" i="1" l="1"/>
  <c r="A2561" i="1"/>
  <c r="H2560" i="1"/>
  <c r="R2559" i="1"/>
  <c r="S2559" i="1" s="1"/>
  <c r="Y2559" i="1"/>
  <c r="Z2560" i="1"/>
  <c r="G546" i="1"/>
  <c r="X530" i="1"/>
  <c r="P531" i="1"/>
  <c r="E548" i="1"/>
  <c r="D547" i="1"/>
  <c r="L547" i="1" s="1"/>
  <c r="O547" i="1" s="1"/>
  <c r="F548" i="1"/>
  <c r="I550" i="1"/>
  <c r="J549" i="1"/>
  <c r="K549" i="1" s="1"/>
  <c r="N549" i="1"/>
  <c r="U548" i="1"/>
  <c r="W548" i="1" s="1"/>
  <c r="R2560" i="1" l="1"/>
  <c r="S2560" i="1" s="1"/>
  <c r="Y2560" i="1"/>
  <c r="Z2561" i="1"/>
  <c r="AA2561" i="1"/>
  <c r="Q2561" i="1"/>
  <c r="A2562" i="1"/>
  <c r="H2561" i="1"/>
  <c r="B530" i="1"/>
  <c r="X531" i="1"/>
  <c r="B531" i="1" s="1"/>
  <c r="P532" i="1"/>
  <c r="G547" i="1"/>
  <c r="F549" i="1"/>
  <c r="D548" i="1"/>
  <c r="L548" i="1" s="1"/>
  <c r="O548" i="1" s="1"/>
  <c r="E549" i="1"/>
  <c r="U549" i="1"/>
  <c r="W549" i="1" s="1"/>
  <c r="I551" i="1"/>
  <c r="J550" i="1"/>
  <c r="K550" i="1" s="1"/>
  <c r="N550" i="1"/>
  <c r="Q2562" i="1" l="1"/>
  <c r="H2562" i="1"/>
  <c r="A2563" i="1"/>
  <c r="R2561" i="1"/>
  <c r="S2561" i="1" s="1"/>
  <c r="Y2561" i="1"/>
  <c r="Z2562" i="1"/>
  <c r="AA2562" i="1"/>
  <c r="X532" i="1"/>
  <c r="B532" i="1" s="1"/>
  <c r="P533" i="1"/>
  <c r="G548" i="1"/>
  <c r="D549" i="1"/>
  <c r="L549" i="1" s="1"/>
  <c r="O549" i="1" s="1"/>
  <c r="E550" i="1"/>
  <c r="F550" i="1"/>
  <c r="U550" i="1"/>
  <c r="W550" i="1" s="1"/>
  <c r="J551" i="1"/>
  <c r="K551" i="1" s="1"/>
  <c r="I552" i="1"/>
  <c r="N551" i="1"/>
  <c r="Z2563" i="1" l="1"/>
  <c r="R2562" i="1"/>
  <c r="S2562" i="1" s="1"/>
  <c r="Y2562" i="1"/>
  <c r="AA2563" i="1"/>
  <c r="Q2563" i="1"/>
  <c r="A2564" i="1"/>
  <c r="H2563" i="1"/>
  <c r="P534" i="1"/>
  <c r="X533" i="1"/>
  <c r="B533" i="1" s="1"/>
  <c r="D550" i="1"/>
  <c r="G550" i="1" s="1"/>
  <c r="G549" i="1"/>
  <c r="F551" i="1"/>
  <c r="E551" i="1"/>
  <c r="J552" i="1"/>
  <c r="K552" i="1" s="1"/>
  <c r="N552" i="1"/>
  <c r="I553" i="1"/>
  <c r="U551" i="1"/>
  <c r="W551" i="1" s="1"/>
  <c r="Z2564" i="1" l="1"/>
  <c r="Q2564" i="1"/>
  <c r="A2565" i="1"/>
  <c r="H2564" i="1"/>
  <c r="R2563" i="1"/>
  <c r="S2563" i="1" s="1"/>
  <c r="Y2563" i="1"/>
  <c r="AA2564" i="1"/>
  <c r="X534" i="1"/>
  <c r="B534" i="1" s="1"/>
  <c r="P535" i="1"/>
  <c r="D551" i="1"/>
  <c r="G551" i="1" s="1"/>
  <c r="L550" i="1"/>
  <c r="O550" i="1" s="1"/>
  <c r="E552" i="1"/>
  <c r="F552" i="1"/>
  <c r="J553" i="1"/>
  <c r="K553" i="1" s="1"/>
  <c r="I554" i="1"/>
  <c r="N553" i="1"/>
  <c r="U552" i="1"/>
  <c r="W552" i="1" s="1"/>
  <c r="Z2565" i="1" l="1"/>
  <c r="Q2565" i="1"/>
  <c r="A2566" i="1"/>
  <c r="H2565" i="1"/>
  <c r="AA2565" i="1"/>
  <c r="AA2566" i="1" s="1"/>
  <c r="R2564" i="1"/>
  <c r="S2564" i="1" s="1"/>
  <c r="Y2564" i="1"/>
  <c r="P536" i="1"/>
  <c r="X535" i="1"/>
  <c r="B535" i="1" s="1"/>
  <c r="L551" i="1"/>
  <c r="O551" i="1" s="1"/>
  <c r="D552" i="1"/>
  <c r="L552" i="1" s="1"/>
  <c r="O552" i="1" s="1"/>
  <c r="F553" i="1"/>
  <c r="E553" i="1"/>
  <c r="N554" i="1"/>
  <c r="I555" i="1"/>
  <c r="J554" i="1"/>
  <c r="K554" i="1" s="1"/>
  <c r="U553" i="1"/>
  <c r="W553" i="1" s="1"/>
  <c r="Q2566" i="1" l="1"/>
  <c r="AA2567" i="1" s="1"/>
  <c r="H2566" i="1"/>
  <c r="A2567" i="1"/>
  <c r="R2565" i="1"/>
  <c r="S2565" i="1" s="1"/>
  <c r="Y2565" i="1"/>
  <c r="Z2566" i="1"/>
  <c r="Z2567" i="1" s="1"/>
  <c r="X536" i="1"/>
  <c r="B536" i="1" s="1"/>
  <c r="P537" i="1"/>
  <c r="G552" i="1"/>
  <c r="E554" i="1"/>
  <c r="D553" i="1"/>
  <c r="L553" i="1" s="1"/>
  <c r="O553" i="1" s="1"/>
  <c r="F554" i="1"/>
  <c r="U554" i="1"/>
  <c r="W554" i="1" s="1"/>
  <c r="I556" i="1"/>
  <c r="J555" i="1"/>
  <c r="K555" i="1" s="1"/>
  <c r="N555" i="1"/>
  <c r="Q2567" i="1" l="1"/>
  <c r="A2568" i="1"/>
  <c r="H2567" i="1"/>
  <c r="R2566" i="1"/>
  <c r="S2566" i="1" s="1"/>
  <c r="Y2566" i="1"/>
  <c r="X537" i="1"/>
  <c r="P538" i="1"/>
  <c r="D554" i="1"/>
  <c r="L554" i="1" s="1"/>
  <c r="O554" i="1" s="1"/>
  <c r="G553" i="1"/>
  <c r="F555" i="1"/>
  <c r="E555" i="1"/>
  <c r="U555" i="1"/>
  <c r="W555" i="1" s="1"/>
  <c r="J556" i="1"/>
  <c r="K556" i="1" s="1"/>
  <c r="I557" i="1"/>
  <c r="N556" i="1"/>
  <c r="Z2568" i="1" l="1"/>
  <c r="AA2568" i="1"/>
  <c r="R2567" i="1"/>
  <c r="U2568" i="1"/>
  <c r="W2568" i="1" s="1"/>
  <c r="Q2568" i="1"/>
  <c r="R2568" i="1" s="1"/>
  <c r="S2568" i="1" s="1"/>
  <c r="A2569" i="1"/>
  <c r="H2568" i="1"/>
  <c r="B537" i="1"/>
  <c r="X538" i="1"/>
  <c r="B538" i="1" s="1"/>
  <c r="P539" i="1"/>
  <c r="D555" i="1"/>
  <c r="G555" i="1" s="1"/>
  <c r="G554" i="1"/>
  <c r="E556" i="1"/>
  <c r="F556" i="1"/>
  <c r="U556" i="1"/>
  <c r="W556" i="1" s="1"/>
  <c r="J557" i="1"/>
  <c r="K557" i="1" s="1"/>
  <c r="I558" i="1"/>
  <c r="Z2569" i="1" l="1"/>
  <c r="Q2569" i="1"/>
  <c r="R2569" i="1" s="1"/>
  <c r="S2569" i="1" s="1"/>
  <c r="H2569" i="1"/>
  <c r="A2570" i="1"/>
  <c r="AA2569" i="1"/>
  <c r="L555" i="1"/>
  <c r="O555" i="1" s="1"/>
  <c r="P540" i="1"/>
  <c r="X539" i="1"/>
  <c r="B539" i="1" s="1"/>
  <c r="D556" i="1"/>
  <c r="G556" i="1" s="1"/>
  <c r="F557" i="1"/>
  <c r="E557" i="1"/>
  <c r="I559" i="1"/>
  <c r="J558" i="1"/>
  <c r="K558" i="1" s="1"/>
  <c r="U557" i="1"/>
  <c r="W557" i="1" s="1"/>
  <c r="U559" i="1"/>
  <c r="W559" i="1" s="1"/>
  <c r="Z2570" i="1" l="1"/>
  <c r="AA2570" i="1"/>
  <c r="Q2570" i="1"/>
  <c r="Z2571" i="1" s="1"/>
  <c r="A2571" i="1"/>
  <c r="H2570" i="1"/>
  <c r="D557" i="1"/>
  <c r="G557" i="1" s="1"/>
  <c r="P541" i="1"/>
  <c r="X540" i="1"/>
  <c r="B540" i="1" s="1"/>
  <c r="L556" i="1"/>
  <c r="N557" i="1" s="1"/>
  <c r="N558" i="1" s="1"/>
  <c r="E558" i="1"/>
  <c r="F558" i="1"/>
  <c r="U558" i="1"/>
  <c r="W558" i="1" s="1"/>
  <c r="I560" i="1"/>
  <c r="J559" i="1"/>
  <c r="K559" i="1" s="1"/>
  <c r="S557" i="1"/>
  <c r="S556" i="1"/>
  <c r="C557" i="1" s="1"/>
  <c r="AA2571" i="1" l="1"/>
  <c r="Q2571" i="1"/>
  <c r="Z2572" i="1" s="1"/>
  <c r="H2571" i="1"/>
  <c r="A2572" i="1"/>
  <c r="R2570" i="1"/>
  <c r="S2570" i="1" s="1"/>
  <c r="Y2570" i="1"/>
  <c r="D558" i="1"/>
  <c r="L558" i="1" s="1"/>
  <c r="O558" i="1" s="1"/>
  <c r="L557" i="1"/>
  <c r="O557" i="1" s="1"/>
  <c r="C558" i="1"/>
  <c r="Y556" i="1"/>
  <c r="Y557" i="1"/>
  <c r="X541" i="1"/>
  <c r="B541" i="1" s="1"/>
  <c r="P542" i="1"/>
  <c r="O556" i="1"/>
  <c r="F559" i="1"/>
  <c r="E559" i="1"/>
  <c r="D559" i="1" s="1"/>
  <c r="G559" i="1" s="1"/>
  <c r="N559" i="1"/>
  <c r="N560" i="1" s="1"/>
  <c r="I561" i="1"/>
  <c r="J560" i="1"/>
  <c r="K560" i="1" s="1"/>
  <c r="AA2572" i="1" l="1"/>
  <c r="Q2572" i="1"/>
  <c r="A2573" i="1"/>
  <c r="H2572" i="1"/>
  <c r="R2571" i="1"/>
  <c r="S2571" i="1" s="1"/>
  <c r="Y2571" i="1"/>
  <c r="G558" i="1"/>
  <c r="F560" i="1"/>
  <c r="P543" i="1"/>
  <c r="X542" i="1"/>
  <c r="B542" i="1" s="1"/>
  <c r="E560" i="1"/>
  <c r="D560" i="1" s="1"/>
  <c r="L560" i="1" s="1"/>
  <c r="O560" i="1" s="1"/>
  <c r="U560" i="1"/>
  <c r="W560" i="1" s="1"/>
  <c r="J561" i="1"/>
  <c r="K561" i="1" s="1"/>
  <c r="F561" i="1" s="1"/>
  <c r="I562" i="1"/>
  <c r="N561" i="1"/>
  <c r="L559" i="1"/>
  <c r="O559" i="1" s="1"/>
  <c r="Q2573" i="1" l="1"/>
  <c r="A2574" i="1"/>
  <c r="H2573" i="1"/>
  <c r="R2572" i="1"/>
  <c r="S2572" i="1" s="1"/>
  <c r="Y2572" i="1"/>
  <c r="AA2573" i="1"/>
  <c r="Z2573" i="1"/>
  <c r="X543" i="1"/>
  <c r="B543" i="1" s="1"/>
  <c r="P544" i="1"/>
  <c r="Y559" i="1"/>
  <c r="E561" i="1"/>
  <c r="D561" i="1" s="1"/>
  <c r="L561" i="1" s="1"/>
  <c r="O561" i="1" s="1"/>
  <c r="G560" i="1"/>
  <c r="U561" i="1"/>
  <c r="W561" i="1" s="1"/>
  <c r="N562" i="1"/>
  <c r="I563" i="1"/>
  <c r="J562" i="1"/>
  <c r="K562" i="1" s="1"/>
  <c r="F562" i="1" s="1"/>
  <c r="R2573" i="1" l="1"/>
  <c r="S2573" i="1" s="1"/>
  <c r="Y2573" i="1"/>
  <c r="Z2574" i="1"/>
  <c r="AA2574" i="1"/>
  <c r="Q2574" i="1"/>
  <c r="H2574" i="1"/>
  <c r="A2575" i="1"/>
  <c r="X544" i="1"/>
  <c r="P545" i="1"/>
  <c r="Y560" i="1"/>
  <c r="E562" i="1"/>
  <c r="D562" i="1" s="1"/>
  <c r="G562" i="1" s="1"/>
  <c r="U562" i="1"/>
  <c r="W562" i="1" s="1"/>
  <c r="G561" i="1"/>
  <c r="N563" i="1"/>
  <c r="J563" i="1"/>
  <c r="K563" i="1" s="1"/>
  <c r="F563" i="1" s="1"/>
  <c r="I564" i="1"/>
  <c r="Q2575" i="1" l="1"/>
  <c r="A2576" i="1"/>
  <c r="H2575" i="1"/>
  <c r="AA2575" i="1"/>
  <c r="R2574" i="1"/>
  <c r="S2574" i="1" s="1"/>
  <c r="Y2574" i="1"/>
  <c r="Z2575" i="1"/>
  <c r="B544" i="1"/>
  <c r="P546" i="1"/>
  <c r="X545" i="1"/>
  <c r="B545" i="1" s="1"/>
  <c r="E563" i="1"/>
  <c r="D563" i="1" s="1"/>
  <c r="L563" i="1" s="1"/>
  <c r="O563" i="1" s="1"/>
  <c r="L562" i="1"/>
  <c r="O562" i="1" s="1"/>
  <c r="J564" i="1"/>
  <c r="K564" i="1" s="1"/>
  <c r="F564" i="1" s="1"/>
  <c r="I565" i="1"/>
  <c r="N564" i="1"/>
  <c r="U563" i="1"/>
  <c r="W563" i="1" s="1"/>
  <c r="AA2576" i="1" l="1"/>
  <c r="R2575" i="1"/>
  <c r="S2575" i="1" s="1"/>
  <c r="Y2575" i="1"/>
  <c r="Z2576" i="1"/>
  <c r="Q2576" i="1"/>
  <c r="A2577" i="1"/>
  <c r="H2576" i="1"/>
  <c r="P547" i="1"/>
  <c r="X546" i="1"/>
  <c r="B546" i="1" s="1"/>
  <c r="E564" i="1"/>
  <c r="G563" i="1"/>
  <c r="I566" i="1"/>
  <c r="J565" i="1"/>
  <c r="K565" i="1" s="1"/>
  <c r="F565" i="1" s="1"/>
  <c r="N565" i="1"/>
  <c r="U564" i="1"/>
  <c r="W564" i="1" s="1"/>
  <c r="Q2577" i="1" l="1"/>
  <c r="H2577" i="1"/>
  <c r="A2578" i="1"/>
  <c r="R2576" i="1"/>
  <c r="S2576" i="1" s="1"/>
  <c r="Y2576" i="1"/>
  <c r="Z2577" i="1"/>
  <c r="AA2577" i="1"/>
  <c r="X547" i="1"/>
  <c r="B547" i="1" s="1"/>
  <c r="P548" i="1"/>
  <c r="E565" i="1"/>
  <c r="D564" i="1"/>
  <c r="L564" i="1" s="1"/>
  <c r="O564" i="1" s="1"/>
  <c r="U565" i="1"/>
  <c r="W565" i="1" s="1"/>
  <c r="I567" i="1"/>
  <c r="N566" i="1"/>
  <c r="J566" i="1"/>
  <c r="K566" i="1" s="1"/>
  <c r="F566" i="1" s="1"/>
  <c r="AA2578" i="1" l="1"/>
  <c r="R2577" i="1"/>
  <c r="S2577" i="1" s="1"/>
  <c r="Y2577" i="1"/>
  <c r="Z2578" i="1"/>
  <c r="Q2578" i="1"/>
  <c r="A2579" i="1"/>
  <c r="H2578" i="1"/>
  <c r="X548" i="1"/>
  <c r="B548" i="1" s="1"/>
  <c r="P549" i="1"/>
  <c r="D565" i="1"/>
  <c r="L565" i="1" s="1"/>
  <c r="O565" i="1" s="1"/>
  <c r="G564" i="1"/>
  <c r="E566" i="1"/>
  <c r="U566" i="1"/>
  <c r="W566" i="1" s="1"/>
  <c r="J567" i="1"/>
  <c r="K567" i="1" s="1"/>
  <c r="F567" i="1" s="1"/>
  <c r="I568" i="1"/>
  <c r="N567" i="1"/>
  <c r="AA2579" i="1" l="1"/>
  <c r="R2578" i="1"/>
  <c r="S2578" i="1" s="1"/>
  <c r="Y2578" i="1"/>
  <c r="Z2579" i="1"/>
  <c r="Q2579" i="1"/>
  <c r="AA2580" i="1" s="1"/>
  <c r="H2579" i="1"/>
  <c r="A2580" i="1"/>
  <c r="X549" i="1"/>
  <c r="B549" i="1" s="1"/>
  <c r="P550" i="1"/>
  <c r="G565" i="1"/>
  <c r="D566" i="1"/>
  <c r="L566" i="1" s="1"/>
  <c r="O566" i="1" s="1"/>
  <c r="E567" i="1"/>
  <c r="J568" i="1"/>
  <c r="K568" i="1" s="1"/>
  <c r="F568" i="1" s="1"/>
  <c r="I569" i="1"/>
  <c r="N568" i="1"/>
  <c r="U567" i="1"/>
  <c r="W567" i="1" s="1"/>
  <c r="R2579" i="1" l="1"/>
  <c r="S2579" i="1" s="1"/>
  <c r="Y2579" i="1"/>
  <c r="Z2580" i="1"/>
  <c r="Q2580" i="1"/>
  <c r="H2580" i="1"/>
  <c r="A2581" i="1"/>
  <c r="X550" i="1"/>
  <c r="B550" i="1" s="1"/>
  <c r="P551" i="1"/>
  <c r="G566" i="1"/>
  <c r="E568" i="1"/>
  <c r="D567" i="1"/>
  <c r="L567" i="1" s="1"/>
  <c r="O567" i="1" s="1"/>
  <c r="N569" i="1"/>
  <c r="I570" i="1"/>
  <c r="J569" i="1"/>
  <c r="K569" i="1" s="1"/>
  <c r="F569" i="1" s="1"/>
  <c r="U568" i="1"/>
  <c r="W568" i="1" s="1"/>
  <c r="Q2581" i="1" l="1"/>
  <c r="A2582" i="1"/>
  <c r="H2581" i="1"/>
  <c r="R2580" i="1"/>
  <c r="S2580" i="1" s="1"/>
  <c r="Y2580" i="1"/>
  <c r="AA2581" i="1"/>
  <c r="Z2581" i="1"/>
  <c r="X551" i="1"/>
  <c r="P552" i="1"/>
  <c r="G567" i="1"/>
  <c r="D568" i="1"/>
  <c r="L568" i="1" s="1"/>
  <c r="O568" i="1" s="1"/>
  <c r="E569" i="1"/>
  <c r="U569" i="1"/>
  <c r="W569" i="1" s="1"/>
  <c r="N570" i="1"/>
  <c r="J570" i="1"/>
  <c r="K570" i="1" s="1"/>
  <c r="F570" i="1" s="1"/>
  <c r="I571" i="1"/>
  <c r="Z2582" i="1" l="1"/>
  <c r="AA2582" i="1"/>
  <c r="R2581" i="1"/>
  <c r="S2581" i="1" s="1"/>
  <c r="Y2581" i="1"/>
  <c r="Q2582" i="1"/>
  <c r="H2582" i="1"/>
  <c r="A2583" i="1"/>
  <c r="B551" i="1"/>
  <c r="X552" i="1"/>
  <c r="B552" i="1" s="1"/>
  <c r="P553" i="1"/>
  <c r="D569" i="1"/>
  <c r="G569" i="1" s="1"/>
  <c r="G568" i="1"/>
  <c r="E570" i="1"/>
  <c r="U570" i="1"/>
  <c r="W570" i="1" s="1"/>
  <c r="J571" i="1"/>
  <c r="K571" i="1" s="1"/>
  <c r="F571" i="1" s="1"/>
  <c r="I572" i="1"/>
  <c r="N571" i="1"/>
  <c r="AA2583" i="1" l="1"/>
  <c r="Z2583" i="1"/>
  <c r="Q2583" i="1"/>
  <c r="Z2584" i="1" s="1"/>
  <c r="A2584" i="1"/>
  <c r="H2583" i="1"/>
  <c r="R2582" i="1"/>
  <c r="S2582" i="1" s="1"/>
  <c r="Y2582" i="1"/>
  <c r="X553" i="1"/>
  <c r="B553" i="1" s="1"/>
  <c r="P554" i="1"/>
  <c r="L569" i="1"/>
  <c r="O569" i="1" s="1"/>
  <c r="D570" i="1"/>
  <c r="L570" i="1" s="1"/>
  <c r="O570" i="1" s="1"/>
  <c r="E571" i="1"/>
  <c r="I573" i="1"/>
  <c r="J572" i="1"/>
  <c r="K572" i="1" s="1"/>
  <c r="F572" i="1" s="1"/>
  <c r="N572" i="1"/>
  <c r="U571" i="1"/>
  <c r="W571" i="1" s="1"/>
  <c r="AA2584" i="1" l="1"/>
  <c r="Q2584" i="1"/>
  <c r="Z2585" i="1" s="1"/>
  <c r="A2585" i="1"/>
  <c r="H2584" i="1"/>
  <c r="R2583" i="1"/>
  <c r="S2583" i="1" s="1"/>
  <c r="Y2583" i="1"/>
  <c r="X554" i="1"/>
  <c r="B554" i="1" s="1"/>
  <c r="P555" i="1"/>
  <c r="G570" i="1"/>
  <c r="E572" i="1"/>
  <c r="D571" i="1"/>
  <c r="L571" i="1" s="1"/>
  <c r="O571" i="1" s="1"/>
  <c r="U572" i="1"/>
  <c r="W572" i="1" s="1"/>
  <c r="I574" i="1"/>
  <c r="N573" i="1"/>
  <c r="J573" i="1"/>
  <c r="K573" i="1" s="1"/>
  <c r="F573" i="1" s="1"/>
  <c r="Z2586" i="1" l="1"/>
  <c r="Q2585" i="1"/>
  <c r="A2586" i="1"/>
  <c r="H2585" i="1"/>
  <c r="R2584" i="1"/>
  <c r="S2584" i="1" s="1"/>
  <c r="Y2584" i="1"/>
  <c r="AA2585" i="1"/>
  <c r="AA2586" i="1" s="1"/>
  <c r="X555" i="1"/>
  <c r="B555" i="1" s="1"/>
  <c r="P556" i="1"/>
  <c r="D572" i="1"/>
  <c r="L572" i="1" s="1"/>
  <c r="O572" i="1" s="1"/>
  <c r="G571" i="1"/>
  <c r="E573" i="1"/>
  <c r="I575" i="1"/>
  <c r="N574" i="1"/>
  <c r="J574" i="1"/>
  <c r="K574" i="1" s="1"/>
  <c r="F574" i="1" s="1"/>
  <c r="U573" i="1"/>
  <c r="W573" i="1" s="1"/>
  <c r="Q2586" i="1" l="1"/>
  <c r="Z2587" i="1" s="1"/>
  <c r="H2586" i="1"/>
  <c r="A2587" i="1"/>
  <c r="R2585" i="1"/>
  <c r="S2585" i="1" s="1"/>
  <c r="Y2585" i="1"/>
  <c r="X556" i="1"/>
  <c r="B556" i="1" s="1"/>
  <c r="P557" i="1"/>
  <c r="G572" i="1"/>
  <c r="E574" i="1"/>
  <c r="D573" i="1"/>
  <c r="L573" i="1" s="1"/>
  <c r="O573" i="1" s="1"/>
  <c r="U574" i="1"/>
  <c r="W574" i="1" s="1"/>
  <c r="I576" i="1"/>
  <c r="J575" i="1"/>
  <c r="K575" i="1" s="1"/>
  <c r="F575" i="1" s="1"/>
  <c r="N575" i="1"/>
  <c r="Q2587" i="1" l="1"/>
  <c r="Z2588" i="1" s="1"/>
  <c r="A2588" i="1"/>
  <c r="H2587" i="1"/>
  <c r="R2586" i="1"/>
  <c r="S2586" i="1" s="1"/>
  <c r="Y2586" i="1"/>
  <c r="AA2587" i="1"/>
  <c r="AA2588" i="1" s="1"/>
  <c r="X557" i="1"/>
  <c r="B557" i="1" s="1"/>
  <c r="P558" i="1"/>
  <c r="G573" i="1"/>
  <c r="D574" i="1"/>
  <c r="L574" i="1" s="1"/>
  <c r="O574" i="1" s="1"/>
  <c r="E575" i="1"/>
  <c r="J576" i="1"/>
  <c r="K576" i="1" s="1"/>
  <c r="F576" i="1" s="1"/>
  <c r="I577" i="1"/>
  <c r="N576" i="1"/>
  <c r="U575" i="1"/>
  <c r="W575" i="1" s="1"/>
  <c r="Q2588" i="1" l="1"/>
  <c r="A2589" i="1"/>
  <c r="H2588" i="1"/>
  <c r="R2587" i="1"/>
  <c r="S2587" i="1" s="1"/>
  <c r="Y2587" i="1"/>
  <c r="X558" i="1"/>
  <c r="S558" i="1"/>
  <c r="D575" i="1"/>
  <c r="L575" i="1" s="1"/>
  <c r="O575" i="1" s="1"/>
  <c r="G574" i="1"/>
  <c r="E576" i="1"/>
  <c r="I578" i="1"/>
  <c r="N577" i="1"/>
  <c r="J577" i="1"/>
  <c r="K577" i="1" s="1"/>
  <c r="F577" i="1" s="1"/>
  <c r="U576" i="1"/>
  <c r="W576" i="1" s="1"/>
  <c r="R2588" i="1" l="1"/>
  <c r="S2588" i="1" s="1"/>
  <c r="Y2588" i="1"/>
  <c r="AA2589" i="1"/>
  <c r="Z2589" i="1"/>
  <c r="Q2589" i="1"/>
  <c r="A2590" i="1"/>
  <c r="H2589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B558" i="1"/>
  <c r="D576" i="1"/>
  <c r="G576" i="1" s="1"/>
  <c r="Y558" i="1"/>
  <c r="G575" i="1"/>
  <c r="E577" i="1"/>
  <c r="U577" i="1"/>
  <c r="W577" i="1" s="1"/>
  <c r="J578" i="1"/>
  <c r="K578" i="1" s="1"/>
  <c r="F578" i="1" s="1"/>
  <c r="I579" i="1"/>
  <c r="N578" i="1"/>
  <c r="Q2590" i="1" l="1"/>
  <c r="A2591" i="1"/>
  <c r="H2590" i="1"/>
  <c r="R2589" i="1"/>
  <c r="S2589" i="1" s="1"/>
  <c r="Y2589" i="1"/>
  <c r="Z2590" i="1"/>
  <c r="AA2590" i="1"/>
  <c r="P559" i="1"/>
  <c r="X559" i="1" s="1"/>
  <c r="D577" i="1"/>
  <c r="G577" i="1" s="1"/>
  <c r="L576" i="1"/>
  <c r="O576" i="1" s="1"/>
  <c r="P560" i="1"/>
  <c r="E578" i="1"/>
  <c r="I580" i="1"/>
  <c r="J579" i="1"/>
  <c r="K579" i="1" s="1"/>
  <c r="F579" i="1" s="1"/>
  <c r="N579" i="1"/>
  <c r="U578" i="1"/>
  <c r="W578" i="1" s="1"/>
  <c r="R2590" i="1" l="1"/>
  <c r="S2590" i="1" s="1"/>
  <c r="Y2590" i="1"/>
  <c r="Z2591" i="1"/>
  <c r="AA2591" i="1"/>
  <c r="Q2591" i="1"/>
  <c r="A2592" i="1"/>
  <c r="H2591" i="1"/>
  <c r="L577" i="1"/>
  <c r="O577" i="1" s="1"/>
  <c r="B559" i="1"/>
  <c r="P561" i="1"/>
  <c r="X560" i="1"/>
  <c r="B560" i="1" s="1"/>
  <c r="E579" i="1"/>
  <c r="D578" i="1"/>
  <c r="L578" i="1" s="1"/>
  <c r="O578" i="1" s="1"/>
  <c r="U579" i="1"/>
  <c r="W579" i="1" s="1"/>
  <c r="I581" i="1"/>
  <c r="N580" i="1"/>
  <c r="J580" i="1"/>
  <c r="K580" i="1" s="1"/>
  <c r="F580" i="1" s="1"/>
  <c r="Q2592" i="1" l="1"/>
  <c r="H2592" i="1"/>
  <c r="A2593" i="1"/>
  <c r="AA2592" i="1"/>
  <c r="R2591" i="1"/>
  <c r="S2591" i="1" s="1"/>
  <c r="Y2591" i="1"/>
  <c r="Z2592" i="1"/>
  <c r="P562" i="1"/>
  <c r="X561" i="1"/>
  <c r="B561" i="1" s="1"/>
  <c r="D579" i="1"/>
  <c r="L579" i="1" s="1"/>
  <c r="O579" i="1" s="1"/>
  <c r="G578" i="1"/>
  <c r="E580" i="1"/>
  <c r="U580" i="1"/>
  <c r="W580" i="1" s="1"/>
  <c r="I582" i="1"/>
  <c r="J581" i="1"/>
  <c r="K581" i="1" s="1"/>
  <c r="F581" i="1" s="1"/>
  <c r="N581" i="1"/>
  <c r="R2592" i="1" l="1"/>
  <c r="S2592" i="1" s="1"/>
  <c r="Y2592" i="1"/>
  <c r="Z2593" i="1"/>
  <c r="AA2593" i="1"/>
  <c r="Q2593" i="1"/>
  <c r="A2594" i="1"/>
  <c r="H2593" i="1"/>
  <c r="X562" i="1"/>
  <c r="B562" i="1" s="1"/>
  <c r="P563" i="1"/>
  <c r="G579" i="1"/>
  <c r="D580" i="1"/>
  <c r="L580" i="1" s="1"/>
  <c r="O580" i="1" s="1"/>
  <c r="E581" i="1"/>
  <c r="J582" i="1"/>
  <c r="K582" i="1" s="1"/>
  <c r="F582" i="1" s="1"/>
  <c r="I583" i="1"/>
  <c r="N582" i="1"/>
  <c r="U581" i="1"/>
  <c r="W581" i="1" s="1"/>
  <c r="Q2594" i="1" l="1"/>
  <c r="H2594" i="1"/>
  <c r="A2595" i="1"/>
  <c r="R2593" i="1"/>
  <c r="S2593" i="1" s="1"/>
  <c r="Y2593" i="1"/>
  <c r="AA2594" i="1"/>
  <c r="Z2594" i="1"/>
  <c r="P564" i="1"/>
  <c r="X563" i="1"/>
  <c r="B563" i="1" s="1"/>
  <c r="G580" i="1"/>
  <c r="E582" i="1"/>
  <c r="D581" i="1"/>
  <c r="L581" i="1" s="1"/>
  <c r="O581" i="1" s="1"/>
  <c r="I584" i="1"/>
  <c r="N583" i="1"/>
  <c r="J583" i="1"/>
  <c r="K583" i="1" s="1"/>
  <c r="F583" i="1" s="1"/>
  <c r="U582" i="1"/>
  <c r="W582" i="1" s="1"/>
  <c r="R2594" i="1" l="1"/>
  <c r="S2594" i="1" s="1"/>
  <c r="Y2594" i="1"/>
  <c r="Z2595" i="1"/>
  <c r="AA2595" i="1"/>
  <c r="Q2595" i="1"/>
  <c r="A2596" i="1"/>
  <c r="H2595" i="1"/>
  <c r="X564" i="1"/>
  <c r="B564" i="1" s="1"/>
  <c r="P565" i="1"/>
  <c r="G581" i="1"/>
  <c r="D582" i="1"/>
  <c r="L582" i="1" s="1"/>
  <c r="O582" i="1" s="1"/>
  <c r="E583" i="1"/>
  <c r="U583" i="1"/>
  <c r="W583" i="1" s="1"/>
  <c r="I585" i="1"/>
  <c r="J584" i="1"/>
  <c r="K584" i="1" s="1"/>
  <c r="F584" i="1" s="1"/>
  <c r="N584" i="1"/>
  <c r="AA2596" i="1" l="1"/>
  <c r="Z2596" i="1"/>
  <c r="R2595" i="1"/>
  <c r="U2596" i="1"/>
  <c r="W2596" i="1" s="1"/>
  <c r="Q2596" i="1"/>
  <c r="R2596" i="1" s="1"/>
  <c r="S2596" i="1" s="1"/>
  <c r="H2596" i="1"/>
  <c r="A2597" i="1"/>
  <c r="X565" i="1"/>
  <c r="P566" i="1"/>
  <c r="G582" i="1"/>
  <c r="D583" i="1"/>
  <c r="L583" i="1" s="1"/>
  <c r="O583" i="1" s="1"/>
  <c r="E584" i="1"/>
  <c r="U584" i="1"/>
  <c r="W584" i="1" s="1"/>
  <c r="I586" i="1"/>
  <c r="J585" i="1"/>
  <c r="K585" i="1" s="1"/>
  <c r="F585" i="1" s="1"/>
  <c r="N585" i="1"/>
  <c r="Z2597" i="1" l="1"/>
  <c r="AA2597" i="1"/>
  <c r="Q2597" i="1"/>
  <c r="R2597" i="1" s="1"/>
  <c r="S2597" i="1" s="1"/>
  <c r="A2598" i="1"/>
  <c r="H2597" i="1"/>
  <c r="B565" i="1"/>
  <c r="X566" i="1"/>
  <c r="B566" i="1" s="1"/>
  <c r="P567" i="1"/>
  <c r="G583" i="1"/>
  <c r="D584" i="1"/>
  <c r="G584" i="1" s="1"/>
  <c r="E585" i="1"/>
  <c r="U585" i="1"/>
  <c r="W585" i="1" s="1"/>
  <c r="N586" i="1"/>
  <c r="J586" i="1"/>
  <c r="K586" i="1" s="1"/>
  <c r="F586" i="1" s="1"/>
  <c r="I587" i="1"/>
  <c r="Z2598" i="1" l="1"/>
  <c r="Z2599" i="1" s="1"/>
  <c r="AA2598" i="1"/>
  <c r="Q2598" i="1"/>
  <c r="H2598" i="1"/>
  <c r="A2599" i="1"/>
  <c r="X567" i="1"/>
  <c r="B567" i="1" s="1"/>
  <c r="P568" i="1"/>
  <c r="D585" i="1"/>
  <c r="L585" i="1" s="1"/>
  <c r="O585" i="1" s="1"/>
  <c r="L584" i="1"/>
  <c r="O584" i="1" s="1"/>
  <c r="E586" i="1"/>
  <c r="I588" i="1"/>
  <c r="J587" i="1"/>
  <c r="N587" i="1"/>
  <c r="U586" i="1"/>
  <c r="W586" i="1" s="1"/>
  <c r="U588" i="1"/>
  <c r="W588" i="1" s="1"/>
  <c r="AA2599" i="1" l="1"/>
  <c r="AA2600" i="1"/>
  <c r="Z2600" i="1"/>
  <c r="Q2599" i="1"/>
  <c r="H2599" i="1"/>
  <c r="A2600" i="1"/>
  <c r="R2598" i="1"/>
  <c r="S2598" i="1" s="1"/>
  <c r="Y2598" i="1"/>
  <c r="K587" i="1"/>
  <c r="F587" i="1" s="1"/>
  <c r="G585" i="1"/>
  <c r="X568" i="1"/>
  <c r="B568" i="1" s="1"/>
  <c r="P569" i="1"/>
  <c r="D586" i="1"/>
  <c r="G586" i="1" s="1"/>
  <c r="I589" i="1"/>
  <c r="J588" i="1"/>
  <c r="K588" i="1" s="1"/>
  <c r="Q2600" i="1" l="1"/>
  <c r="A2601" i="1"/>
  <c r="H2600" i="1"/>
  <c r="AA2601" i="1"/>
  <c r="R2599" i="1"/>
  <c r="S2599" i="1" s="1"/>
  <c r="Y2599" i="1"/>
  <c r="U587" i="1"/>
  <c r="W587" i="1" s="1"/>
  <c r="E587" i="1"/>
  <c r="D587" i="1" s="1"/>
  <c r="X569" i="1"/>
  <c r="B569" i="1" s="1"/>
  <c r="P570" i="1"/>
  <c r="L586" i="1"/>
  <c r="O586" i="1" s="1"/>
  <c r="F588" i="1"/>
  <c r="E588" i="1"/>
  <c r="J589" i="1"/>
  <c r="K589" i="1" s="1"/>
  <c r="I590" i="1"/>
  <c r="Q2601" i="1" l="1"/>
  <c r="A2602" i="1"/>
  <c r="H2601" i="1"/>
  <c r="R2600" i="1"/>
  <c r="S2600" i="1" s="1"/>
  <c r="Y2600" i="1"/>
  <c r="Z2601" i="1"/>
  <c r="Z2602" i="1" s="1"/>
  <c r="X570" i="1"/>
  <c r="B570" i="1" s="1"/>
  <c r="P571" i="1"/>
  <c r="D588" i="1"/>
  <c r="G588" i="1" s="1"/>
  <c r="G587" i="1"/>
  <c r="L587" i="1"/>
  <c r="E589" i="1"/>
  <c r="F589" i="1"/>
  <c r="J590" i="1"/>
  <c r="K590" i="1" s="1"/>
  <c r="E590" i="1" s="1"/>
  <c r="I591" i="1"/>
  <c r="U589" i="1"/>
  <c r="W589" i="1" s="1"/>
  <c r="Q2602" i="1" l="1"/>
  <c r="Z2603" i="1" s="1"/>
  <c r="H2602" i="1"/>
  <c r="A2603" i="1"/>
  <c r="R2601" i="1"/>
  <c r="S2601" i="1" s="1"/>
  <c r="Y2601" i="1"/>
  <c r="AA2602" i="1"/>
  <c r="D589" i="1"/>
  <c r="L589" i="1" s="1"/>
  <c r="L588" i="1"/>
  <c r="X571" i="1"/>
  <c r="B571" i="1" s="1"/>
  <c r="P572" i="1"/>
  <c r="O587" i="1"/>
  <c r="Y588" i="1"/>
  <c r="F590" i="1"/>
  <c r="U590" i="1"/>
  <c r="W590" i="1" s="1"/>
  <c r="I592" i="1"/>
  <c r="J591" i="1"/>
  <c r="K591" i="1" s="1"/>
  <c r="E591" i="1" s="1"/>
  <c r="S589" i="1"/>
  <c r="AA2603" i="1" l="1"/>
  <c r="Q2603" i="1"/>
  <c r="Z2604" i="1" s="1"/>
  <c r="H2603" i="1"/>
  <c r="A2604" i="1"/>
  <c r="R2602" i="1"/>
  <c r="S2602" i="1" s="1"/>
  <c r="Y2602" i="1"/>
  <c r="G589" i="1"/>
  <c r="D590" i="1"/>
  <c r="L590" i="1" s="1"/>
  <c r="X572" i="1"/>
  <c r="P573" i="1"/>
  <c r="N588" i="1"/>
  <c r="F591" i="1"/>
  <c r="U591" i="1"/>
  <c r="W591" i="1" s="1"/>
  <c r="J592" i="1"/>
  <c r="K592" i="1" s="1"/>
  <c r="E592" i="1" s="1"/>
  <c r="I593" i="1"/>
  <c r="Y589" i="1"/>
  <c r="Q2604" i="1" l="1"/>
  <c r="Z2605" i="1" s="1"/>
  <c r="A2605" i="1"/>
  <c r="H2604" i="1"/>
  <c r="R2603" i="1"/>
  <c r="S2603" i="1" s="1"/>
  <c r="Y2603" i="1"/>
  <c r="AA2604" i="1"/>
  <c r="D591" i="1"/>
  <c r="L591" i="1" s="1"/>
  <c r="B572" i="1"/>
  <c r="G590" i="1"/>
  <c r="X573" i="1"/>
  <c r="B573" i="1" s="1"/>
  <c r="P574" i="1"/>
  <c r="N589" i="1"/>
  <c r="O588" i="1"/>
  <c r="F592" i="1"/>
  <c r="U592" i="1"/>
  <c r="W592" i="1" s="1"/>
  <c r="J593" i="1"/>
  <c r="K593" i="1" s="1"/>
  <c r="E593" i="1" s="1"/>
  <c r="I594" i="1"/>
  <c r="Z2606" i="1" l="1"/>
  <c r="R2604" i="1"/>
  <c r="S2604" i="1" s="1"/>
  <c r="Y2604" i="1"/>
  <c r="AA2605" i="1"/>
  <c r="Q2605" i="1"/>
  <c r="A2606" i="1"/>
  <c r="H2605" i="1"/>
  <c r="G591" i="1"/>
  <c r="D592" i="1"/>
  <c r="L592" i="1" s="1"/>
  <c r="X574" i="1"/>
  <c r="B574" i="1" s="1"/>
  <c r="P575" i="1"/>
  <c r="O589" i="1"/>
  <c r="N590" i="1"/>
  <c r="F593" i="1"/>
  <c r="I595" i="1"/>
  <c r="J594" i="1"/>
  <c r="K594" i="1" s="1"/>
  <c r="E594" i="1" s="1"/>
  <c r="U593" i="1"/>
  <c r="W593" i="1" s="1"/>
  <c r="R2605" i="1" l="1"/>
  <c r="S2605" i="1" s="1"/>
  <c r="Y2605" i="1"/>
  <c r="AA2606" i="1"/>
  <c r="Q2606" i="1"/>
  <c r="H2606" i="1"/>
  <c r="A2607" i="1"/>
  <c r="D593" i="1"/>
  <c r="L593" i="1" s="1"/>
  <c r="G592" i="1"/>
  <c r="X575" i="1"/>
  <c r="P576" i="1"/>
  <c r="N591" i="1"/>
  <c r="O590" i="1"/>
  <c r="F594" i="1"/>
  <c r="U594" i="1"/>
  <c r="W594" i="1" s="1"/>
  <c r="I596" i="1"/>
  <c r="J595" i="1"/>
  <c r="K595" i="1" s="1"/>
  <c r="E595" i="1" s="1"/>
  <c r="Q2607" i="1" l="1"/>
  <c r="A2608" i="1"/>
  <c r="H2607" i="1"/>
  <c r="R2606" i="1"/>
  <c r="S2606" i="1" s="1"/>
  <c r="Y2606" i="1"/>
  <c r="Z2607" i="1"/>
  <c r="AA2607" i="1"/>
  <c r="G593" i="1"/>
  <c r="D594" i="1"/>
  <c r="L594" i="1" s="1"/>
  <c r="B575" i="1"/>
  <c r="X576" i="1"/>
  <c r="B576" i="1" s="1"/>
  <c r="P577" i="1"/>
  <c r="N592" i="1"/>
  <c r="O591" i="1"/>
  <c r="F595" i="1"/>
  <c r="U595" i="1"/>
  <c r="W595" i="1" s="1"/>
  <c r="I597" i="1"/>
  <c r="J596" i="1"/>
  <c r="K596" i="1" s="1"/>
  <c r="E596" i="1" s="1"/>
  <c r="R2607" i="1" l="1"/>
  <c r="S2607" i="1" s="1"/>
  <c r="Y2607" i="1"/>
  <c r="Q2608" i="1"/>
  <c r="A2609" i="1"/>
  <c r="H2608" i="1"/>
  <c r="AA2608" i="1"/>
  <c r="AA2609" i="1" s="1"/>
  <c r="Z2608" i="1"/>
  <c r="Z2609" i="1" s="1"/>
  <c r="D595" i="1"/>
  <c r="L595" i="1" s="1"/>
  <c r="G594" i="1"/>
  <c r="X577" i="1"/>
  <c r="B577" i="1" s="1"/>
  <c r="P578" i="1"/>
  <c r="N593" i="1"/>
  <c r="O592" i="1"/>
  <c r="F596" i="1"/>
  <c r="U596" i="1"/>
  <c r="W596" i="1" s="1"/>
  <c r="J597" i="1"/>
  <c r="K597" i="1" s="1"/>
  <c r="E597" i="1" s="1"/>
  <c r="I598" i="1"/>
  <c r="Q2609" i="1" l="1"/>
  <c r="Z2610" i="1" s="1"/>
  <c r="H2609" i="1"/>
  <c r="A2610" i="1"/>
  <c r="R2608" i="1"/>
  <c r="S2608" i="1" s="1"/>
  <c r="Y2608" i="1"/>
  <c r="G595" i="1"/>
  <c r="D596" i="1"/>
  <c r="L596" i="1" s="1"/>
  <c r="X578" i="1"/>
  <c r="B578" i="1" s="1"/>
  <c r="P579" i="1"/>
  <c r="N594" i="1"/>
  <c r="O593" i="1"/>
  <c r="F597" i="1"/>
  <c r="U597" i="1"/>
  <c r="W597" i="1" s="1"/>
  <c r="J598" i="1"/>
  <c r="K598" i="1" s="1"/>
  <c r="E598" i="1" s="1"/>
  <c r="I599" i="1"/>
  <c r="AA2610" i="1" l="1"/>
  <c r="Q2610" i="1"/>
  <c r="AA2611" i="1" s="1"/>
  <c r="A2611" i="1"/>
  <c r="H2610" i="1"/>
  <c r="R2609" i="1"/>
  <c r="S2609" i="1" s="1"/>
  <c r="Y2609" i="1"/>
  <c r="G596" i="1"/>
  <c r="D597" i="1"/>
  <c r="L597" i="1" s="1"/>
  <c r="X579" i="1"/>
  <c r="P580" i="1"/>
  <c r="N595" i="1"/>
  <c r="O594" i="1"/>
  <c r="F598" i="1"/>
  <c r="I600" i="1"/>
  <c r="J599" i="1"/>
  <c r="K599" i="1" s="1"/>
  <c r="E599" i="1" s="1"/>
  <c r="U598" i="1"/>
  <c r="W598" i="1" s="1"/>
  <c r="Z2611" i="1" l="1"/>
  <c r="Q2611" i="1"/>
  <c r="AA2612" i="1" s="1"/>
  <c r="A2612" i="1"/>
  <c r="H2611" i="1"/>
  <c r="R2610" i="1"/>
  <c r="S2610" i="1" s="1"/>
  <c r="Y2610" i="1"/>
  <c r="G597" i="1"/>
  <c r="D598" i="1"/>
  <c r="L598" i="1" s="1"/>
  <c r="B579" i="1"/>
  <c r="X580" i="1"/>
  <c r="B580" i="1" s="1"/>
  <c r="P581" i="1"/>
  <c r="N596" i="1"/>
  <c r="O595" i="1"/>
  <c r="F599" i="1"/>
  <c r="U599" i="1"/>
  <c r="W599" i="1" s="1"/>
  <c r="J600" i="1"/>
  <c r="K600" i="1" s="1"/>
  <c r="E600" i="1" s="1"/>
  <c r="I601" i="1"/>
  <c r="Z2612" i="1" l="1"/>
  <c r="Q2612" i="1"/>
  <c r="Z2613" i="1" s="1"/>
  <c r="A2613" i="1"/>
  <c r="H2612" i="1"/>
  <c r="R2611" i="1"/>
  <c r="S2611" i="1" s="1"/>
  <c r="Y2611" i="1"/>
  <c r="AA2613" i="1"/>
  <c r="D599" i="1"/>
  <c r="L599" i="1" s="1"/>
  <c r="G598" i="1"/>
  <c r="X581" i="1"/>
  <c r="B581" i="1" s="1"/>
  <c r="P582" i="1"/>
  <c r="N597" i="1"/>
  <c r="O596" i="1"/>
  <c r="F600" i="1"/>
  <c r="D600" i="1"/>
  <c r="G600" i="1" s="1"/>
  <c r="U600" i="1"/>
  <c r="W600" i="1" s="1"/>
  <c r="I602" i="1"/>
  <c r="J601" i="1"/>
  <c r="K601" i="1" s="1"/>
  <c r="E601" i="1" s="1"/>
  <c r="G599" i="1" l="1"/>
  <c r="Q2613" i="1"/>
  <c r="AA2614" i="1" s="1"/>
  <c r="A2614" i="1"/>
  <c r="H2613" i="1"/>
  <c r="R2612" i="1"/>
  <c r="S2612" i="1" s="1"/>
  <c r="Y2612" i="1"/>
  <c r="X582" i="1"/>
  <c r="B582" i="1" s="1"/>
  <c r="P583" i="1"/>
  <c r="N598" i="1"/>
  <c r="O597" i="1"/>
  <c r="F601" i="1"/>
  <c r="L600" i="1"/>
  <c r="D601" i="1"/>
  <c r="L601" i="1" s="1"/>
  <c r="U601" i="1"/>
  <c r="W601" i="1" s="1"/>
  <c r="J602" i="1"/>
  <c r="K602" i="1" s="1"/>
  <c r="E602" i="1" s="1"/>
  <c r="I603" i="1"/>
  <c r="Q2614" i="1" l="1"/>
  <c r="AA2615" i="1" s="1"/>
  <c r="H2614" i="1"/>
  <c r="A2615" i="1"/>
  <c r="R2613" i="1"/>
  <c r="S2613" i="1" s="1"/>
  <c r="Y2613" i="1"/>
  <c r="Z2614" i="1"/>
  <c r="X583" i="1"/>
  <c r="B583" i="1" s="1"/>
  <c r="P584" i="1"/>
  <c r="N599" i="1"/>
  <c r="O598" i="1"/>
  <c r="F602" i="1"/>
  <c r="G601" i="1"/>
  <c r="J603" i="1"/>
  <c r="K603" i="1" s="1"/>
  <c r="E603" i="1" s="1"/>
  <c r="I604" i="1"/>
  <c r="D602" i="1"/>
  <c r="L602" i="1" s="1"/>
  <c r="U602" i="1"/>
  <c r="W602" i="1" s="1"/>
  <c r="Z2615" i="1" l="1"/>
  <c r="R2614" i="1"/>
  <c r="S2614" i="1" s="1"/>
  <c r="Y2614" i="1"/>
  <c r="Q2615" i="1"/>
  <c r="AA2616" i="1" s="1"/>
  <c r="A2616" i="1"/>
  <c r="H2615" i="1"/>
  <c r="X584" i="1"/>
  <c r="B584" i="1" s="1"/>
  <c r="P585" i="1"/>
  <c r="N600" i="1"/>
  <c r="O599" i="1"/>
  <c r="F603" i="1"/>
  <c r="J604" i="1"/>
  <c r="K604" i="1" s="1"/>
  <c r="E604" i="1" s="1"/>
  <c r="I605" i="1"/>
  <c r="D603" i="1"/>
  <c r="G603" i="1" s="1"/>
  <c r="U603" i="1"/>
  <c r="W603" i="1" s="1"/>
  <c r="G602" i="1"/>
  <c r="Q2616" i="1" l="1"/>
  <c r="AA2617" i="1" s="1"/>
  <c r="A2617" i="1"/>
  <c r="H2616" i="1"/>
  <c r="R2615" i="1"/>
  <c r="S2615" i="1" s="1"/>
  <c r="Y2615" i="1"/>
  <c r="Z2616" i="1"/>
  <c r="Z2617" i="1" s="1"/>
  <c r="X585" i="1"/>
  <c r="B585" i="1" s="1"/>
  <c r="P586" i="1"/>
  <c r="N601" i="1"/>
  <c r="O600" i="1"/>
  <c r="F604" i="1"/>
  <c r="J605" i="1"/>
  <c r="K605" i="1" s="1"/>
  <c r="E605" i="1" s="1"/>
  <c r="I606" i="1"/>
  <c r="D604" i="1"/>
  <c r="G604" i="1" s="1"/>
  <c r="U604" i="1"/>
  <c r="W604" i="1" s="1"/>
  <c r="L603" i="1"/>
  <c r="Q2617" i="1" l="1"/>
  <c r="AA2618" i="1" s="1"/>
  <c r="A2618" i="1"/>
  <c r="H2617" i="1"/>
  <c r="R2616" i="1"/>
  <c r="S2616" i="1" s="1"/>
  <c r="Y2616" i="1"/>
  <c r="X586" i="1"/>
  <c r="P587" i="1"/>
  <c r="N602" i="1"/>
  <c r="O601" i="1"/>
  <c r="F605" i="1"/>
  <c r="L604" i="1"/>
  <c r="I607" i="1"/>
  <c r="J606" i="1"/>
  <c r="K606" i="1" s="1"/>
  <c r="E606" i="1" s="1"/>
  <c r="D605" i="1"/>
  <c r="G605" i="1" s="1"/>
  <c r="U605" i="1"/>
  <c r="W605" i="1" s="1"/>
  <c r="Q2618" i="1" l="1"/>
  <c r="AA2619" i="1" s="1"/>
  <c r="H2618" i="1"/>
  <c r="A2619" i="1"/>
  <c r="R2617" i="1"/>
  <c r="S2617" i="1" s="1"/>
  <c r="Y2617" i="1"/>
  <c r="Z2618" i="1"/>
  <c r="B586" i="1"/>
  <c r="X587" i="1"/>
  <c r="S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N603" i="1"/>
  <c r="O602" i="1"/>
  <c r="F606" i="1"/>
  <c r="L605" i="1"/>
  <c r="D606" i="1"/>
  <c r="G606" i="1" s="1"/>
  <c r="U606" i="1"/>
  <c r="W606" i="1" s="1"/>
  <c r="J607" i="1"/>
  <c r="K607" i="1" s="1"/>
  <c r="E607" i="1" s="1"/>
  <c r="I608" i="1"/>
  <c r="Z2619" i="1" l="1"/>
  <c r="Q2619" i="1"/>
  <c r="H2619" i="1"/>
  <c r="A2620" i="1"/>
  <c r="R2618" i="1"/>
  <c r="S2618" i="1" s="1"/>
  <c r="Y2618" i="1"/>
  <c r="B587" i="1"/>
  <c r="P588" i="1"/>
  <c r="Y587" i="1"/>
  <c r="N604" i="1"/>
  <c r="O603" i="1"/>
  <c r="F607" i="1"/>
  <c r="L606" i="1"/>
  <c r="D607" i="1"/>
  <c r="L607" i="1" s="1"/>
  <c r="U607" i="1"/>
  <c r="W607" i="1" s="1"/>
  <c r="I609" i="1"/>
  <c r="J608" i="1"/>
  <c r="K608" i="1" s="1"/>
  <c r="E608" i="1" s="1"/>
  <c r="Z2620" i="1" l="1"/>
  <c r="R2619" i="1"/>
  <c r="S2619" i="1" s="1"/>
  <c r="Y2619" i="1"/>
  <c r="Q2620" i="1"/>
  <c r="Z2621" i="1" s="1"/>
  <c r="A2621" i="1"/>
  <c r="H2620" i="1"/>
  <c r="AA2620" i="1"/>
  <c r="AA2621" i="1" s="1"/>
  <c r="P589" i="1"/>
  <c r="X588" i="1"/>
  <c r="N605" i="1"/>
  <c r="O604" i="1"/>
  <c r="F608" i="1"/>
  <c r="G607" i="1"/>
  <c r="D608" i="1"/>
  <c r="L608" i="1" s="1"/>
  <c r="U608" i="1"/>
  <c r="W608" i="1" s="1"/>
  <c r="J609" i="1"/>
  <c r="K609" i="1" s="1"/>
  <c r="E609" i="1" s="1"/>
  <c r="I610" i="1"/>
  <c r="R2620" i="1" l="1"/>
  <c r="S2620" i="1" s="1"/>
  <c r="Y2620" i="1"/>
  <c r="Q2621" i="1"/>
  <c r="Z2622" i="1" s="1"/>
  <c r="A2622" i="1"/>
  <c r="H2621" i="1"/>
  <c r="B588" i="1"/>
  <c r="X589" i="1"/>
  <c r="B589" i="1" s="1"/>
  <c r="P590" i="1"/>
  <c r="N606" i="1"/>
  <c r="O605" i="1"/>
  <c r="F609" i="1"/>
  <c r="G608" i="1"/>
  <c r="J610" i="1"/>
  <c r="K610" i="1" s="1"/>
  <c r="E610" i="1" s="1"/>
  <c r="I611" i="1"/>
  <c r="D609" i="1"/>
  <c r="L609" i="1" s="1"/>
  <c r="U609" i="1"/>
  <c r="W609" i="1" s="1"/>
  <c r="AA2622" i="1" l="1"/>
  <c r="Q2622" i="1"/>
  <c r="AA2623" i="1" s="1"/>
  <c r="H2622" i="1"/>
  <c r="A2623" i="1"/>
  <c r="R2621" i="1"/>
  <c r="S2621" i="1" s="1"/>
  <c r="Y2621" i="1"/>
  <c r="R590" i="1"/>
  <c r="AB590" i="1"/>
  <c r="X590" i="1"/>
  <c r="B590" i="1" s="1"/>
  <c r="P591" i="1"/>
  <c r="N607" i="1"/>
  <c r="O606" i="1"/>
  <c r="F610" i="1"/>
  <c r="G609" i="1"/>
  <c r="J611" i="1"/>
  <c r="K611" i="1" s="1"/>
  <c r="E611" i="1" s="1"/>
  <c r="I612" i="1"/>
  <c r="D610" i="1"/>
  <c r="G610" i="1" s="1"/>
  <c r="U610" i="1"/>
  <c r="W610" i="1" s="1"/>
  <c r="Q2623" i="1" l="1"/>
  <c r="AA2624" i="1" s="1"/>
  <c r="A2624" i="1"/>
  <c r="H2623" i="1"/>
  <c r="R2622" i="1"/>
  <c r="S2622" i="1" s="1"/>
  <c r="Y2622" i="1"/>
  <c r="Z2623" i="1"/>
  <c r="Y590" i="1"/>
  <c r="X591" i="1"/>
  <c r="B591" i="1" s="1"/>
  <c r="P592" i="1"/>
  <c r="N608" i="1"/>
  <c r="O607" i="1"/>
  <c r="F611" i="1"/>
  <c r="L610" i="1"/>
  <c r="J612" i="1"/>
  <c r="K612" i="1" s="1"/>
  <c r="E612" i="1" s="1"/>
  <c r="I613" i="1"/>
  <c r="D611" i="1"/>
  <c r="L611" i="1" s="1"/>
  <c r="U611" i="1"/>
  <c r="W611" i="1" s="1"/>
  <c r="Z2624" i="1" l="1"/>
  <c r="Q2624" i="1"/>
  <c r="H2624" i="1"/>
  <c r="A2625" i="1"/>
  <c r="R2623" i="1"/>
  <c r="S2623" i="1" s="1"/>
  <c r="Y2623" i="1"/>
  <c r="X592" i="1"/>
  <c r="B592" i="1" s="1"/>
  <c r="P593" i="1"/>
  <c r="N609" i="1"/>
  <c r="O608" i="1"/>
  <c r="F612" i="1"/>
  <c r="G611" i="1"/>
  <c r="J613" i="1"/>
  <c r="K613" i="1" s="1"/>
  <c r="E613" i="1" s="1"/>
  <c r="I614" i="1"/>
  <c r="D612" i="1"/>
  <c r="L612" i="1" s="1"/>
  <c r="U612" i="1"/>
  <c r="W612" i="1" s="1"/>
  <c r="Z2625" i="1" l="1"/>
  <c r="Q2625" i="1"/>
  <c r="A2626" i="1"/>
  <c r="H2625" i="1"/>
  <c r="R2624" i="1"/>
  <c r="S2624" i="1" s="1"/>
  <c r="Y2624" i="1"/>
  <c r="AA2625" i="1"/>
  <c r="AA2626" i="1" s="1"/>
  <c r="X593" i="1"/>
  <c r="P594" i="1"/>
  <c r="N610" i="1"/>
  <c r="O609" i="1"/>
  <c r="F613" i="1"/>
  <c r="G612" i="1"/>
  <c r="J614" i="1"/>
  <c r="K614" i="1" s="1"/>
  <c r="E614" i="1" s="1"/>
  <c r="I615" i="1"/>
  <c r="D613" i="1"/>
  <c r="L613" i="1" s="1"/>
  <c r="U613" i="1"/>
  <c r="W613" i="1" s="1"/>
  <c r="Z2626" i="1" l="1"/>
  <c r="Q2626" i="1"/>
  <c r="H2626" i="1"/>
  <c r="A2627" i="1"/>
  <c r="R2625" i="1"/>
  <c r="S2625" i="1" s="1"/>
  <c r="Y2625" i="1"/>
  <c r="B593" i="1"/>
  <c r="X594" i="1"/>
  <c r="B594" i="1" s="1"/>
  <c r="P595" i="1"/>
  <c r="N611" i="1"/>
  <c r="O610" i="1"/>
  <c r="F614" i="1"/>
  <c r="I616" i="1"/>
  <c r="J615" i="1"/>
  <c r="K615" i="1" s="1"/>
  <c r="E615" i="1" s="1"/>
  <c r="G613" i="1"/>
  <c r="D614" i="1"/>
  <c r="G614" i="1" s="1"/>
  <c r="U614" i="1"/>
  <c r="W614" i="1" s="1"/>
  <c r="AA2627" i="1" l="1"/>
  <c r="Z2627" i="1"/>
  <c r="R2626" i="1"/>
  <c r="U2627" i="1"/>
  <c r="W2627" i="1" s="1"/>
  <c r="Q2627" i="1"/>
  <c r="R2627" i="1" s="1"/>
  <c r="S2627" i="1" s="1"/>
  <c r="A2628" i="1"/>
  <c r="H2627" i="1"/>
  <c r="X595" i="1"/>
  <c r="P596" i="1"/>
  <c r="N612" i="1"/>
  <c r="O611" i="1"/>
  <c r="F615" i="1"/>
  <c r="L614" i="1"/>
  <c r="D615" i="1"/>
  <c r="L615" i="1" s="1"/>
  <c r="U615" i="1"/>
  <c r="W615" i="1" s="1"/>
  <c r="I617" i="1"/>
  <c r="J616" i="1"/>
  <c r="K616" i="1" s="1"/>
  <c r="E616" i="1" s="1"/>
  <c r="AA2628" i="1" l="1"/>
  <c r="Q2628" i="1"/>
  <c r="R2628" i="1" s="1"/>
  <c r="S2628" i="1" s="1"/>
  <c r="H2628" i="1"/>
  <c r="A2629" i="1"/>
  <c r="Z2628" i="1"/>
  <c r="B595" i="1"/>
  <c r="X596" i="1"/>
  <c r="B596" i="1" s="1"/>
  <c r="P597" i="1"/>
  <c r="N613" i="1"/>
  <c r="O612" i="1"/>
  <c r="F616" i="1"/>
  <c r="G615" i="1"/>
  <c r="D616" i="1"/>
  <c r="G616" i="1" s="1"/>
  <c r="U616" i="1"/>
  <c r="W616" i="1" s="1"/>
  <c r="I618" i="1"/>
  <c r="J617" i="1"/>
  <c r="K617" i="1" s="1"/>
  <c r="E617" i="1" s="1"/>
  <c r="U618" i="1"/>
  <c r="W618" i="1" s="1"/>
  <c r="Z2629" i="1" l="1"/>
  <c r="AA2629" i="1"/>
  <c r="Q2629" i="1"/>
  <c r="H2629" i="1"/>
  <c r="A2630" i="1"/>
  <c r="X597" i="1"/>
  <c r="P598" i="1"/>
  <c r="N614" i="1"/>
  <c r="O613" i="1"/>
  <c r="F617" i="1"/>
  <c r="L616" i="1"/>
  <c r="D617" i="1"/>
  <c r="L617" i="1" s="1"/>
  <c r="U617" i="1"/>
  <c r="W617" i="1" s="1"/>
  <c r="J618" i="1"/>
  <c r="K618" i="1" s="1"/>
  <c r="I619" i="1"/>
  <c r="Z2630" i="1" l="1"/>
  <c r="Q2630" i="1"/>
  <c r="Z2631" i="1" s="1"/>
  <c r="H2630" i="1"/>
  <c r="A2631" i="1"/>
  <c r="R2629" i="1"/>
  <c r="S2629" i="1" s="1"/>
  <c r="Y2629" i="1"/>
  <c r="AA2630" i="1"/>
  <c r="B597" i="1"/>
  <c r="X598" i="1"/>
  <c r="B598" i="1" s="1"/>
  <c r="P599" i="1"/>
  <c r="G617" i="1"/>
  <c r="N615" i="1"/>
  <c r="O614" i="1"/>
  <c r="F618" i="1"/>
  <c r="E618" i="1"/>
  <c r="D618" i="1" s="1"/>
  <c r="L618" i="1" s="1"/>
  <c r="J619" i="1"/>
  <c r="K619" i="1" s="1"/>
  <c r="I620" i="1"/>
  <c r="AA2631" i="1" l="1"/>
  <c r="Q2631" i="1"/>
  <c r="Z2632" i="1" s="1"/>
  <c r="A2632" i="1"/>
  <c r="H2631" i="1"/>
  <c r="R2630" i="1"/>
  <c r="S2630" i="1" s="1"/>
  <c r="Y2630" i="1"/>
  <c r="X599" i="1"/>
  <c r="B599" i="1" s="1"/>
  <c r="P600" i="1"/>
  <c r="N616" i="1"/>
  <c r="O615" i="1"/>
  <c r="E619" i="1"/>
  <c r="D619" i="1" s="1"/>
  <c r="G619" i="1" s="1"/>
  <c r="F619" i="1"/>
  <c r="I621" i="1"/>
  <c r="J620" i="1"/>
  <c r="K620" i="1" s="1"/>
  <c r="U619" i="1"/>
  <c r="W619" i="1" s="1"/>
  <c r="G618" i="1"/>
  <c r="S618" i="1"/>
  <c r="AA2632" i="1" l="1"/>
  <c r="Q2632" i="1"/>
  <c r="A2633" i="1"/>
  <c r="H2632" i="1"/>
  <c r="R2631" i="1"/>
  <c r="S2631" i="1" s="1"/>
  <c r="Y2631" i="1"/>
  <c r="E620" i="1"/>
  <c r="D620" i="1" s="1"/>
  <c r="L620" i="1" s="1"/>
  <c r="X600" i="1"/>
  <c r="P601" i="1"/>
  <c r="N617" i="1"/>
  <c r="O616" i="1"/>
  <c r="Y618" i="1"/>
  <c r="F620" i="1"/>
  <c r="L619" i="1"/>
  <c r="U620" i="1"/>
  <c r="W620" i="1" s="1"/>
  <c r="I622" i="1"/>
  <c r="J621" i="1"/>
  <c r="K621" i="1" s="1"/>
  <c r="S619" i="1"/>
  <c r="R2632" i="1" l="1"/>
  <c r="S2632" i="1" s="1"/>
  <c r="Y2632" i="1"/>
  <c r="Z2633" i="1"/>
  <c r="Q2633" i="1"/>
  <c r="A2634" i="1"/>
  <c r="H2633" i="1"/>
  <c r="AA2633" i="1"/>
  <c r="AA2634" i="1" s="1"/>
  <c r="E621" i="1"/>
  <c r="D621" i="1" s="1"/>
  <c r="G621" i="1" s="1"/>
  <c r="B600" i="1"/>
  <c r="X601" i="1"/>
  <c r="B601" i="1" s="1"/>
  <c r="P602" i="1"/>
  <c r="O617" i="1"/>
  <c r="N618" i="1"/>
  <c r="Y619" i="1"/>
  <c r="F621" i="1"/>
  <c r="G620" i="1"/>
  <c r="U621" i="1"/>
  <c r="W621" i="1" s="1"/>
  <c r="I623" i="1"/>
  <c r="J622" i="1"/>
  <c r="K622" i="1" s="1"/>
  <c r="R2633" i="1" l="1"/>
  <c r="S2633" i="1" s="1"/>
  <c r="Y2633" i="1"/>
  <c r="Q2634" i="1"/>
  <c r="AA2635" i="1" s="1"/>
  <c r="H2634" i="1"/>
  <c r="A2635" i="1"/>
  <c r="Z2634" i="1"/>
  <c r="Z2635" i="1" s="1"/>
  <c r="E622" i="1"/>
  <c r="D622" i="1" s="1"/>
  <c r="G622" i="1" s="1"/>
  <c r="X602" i="1"/>
  <c r="B602" i="1" s="1"/>
  <c r="P603" i="1"/>
  <c r="O618" i="1"/>
  <c r="N619" i="1"/>
  <c r="F622" i="1"/>
  <c r="L621" i="1"/>
  <c r="U622" i="1"/>
  <c r="W622" i="1" s="1"/>
  <c r="J623" i="1"/>
  <c r="K623" i="1" s="1"/>
  <c r="E623" i="1" s="1"/>
  <c r="I624" i="1"/>
  <c r="Q2635" i="1" l="1"/>
  <c r="Z2636" i="1" s="1"/>
  <c r="A2636" i="1"/>
  <c r="H2635" i="1"/>
  <c r="R2634" i="1"/>
  <c r="S2634" i="1" s="1"/>
  <c r="Y2634" i="1"/>
  <c r="X603" i="1"/>
  <c r="B603" i="1" s="1"/>
  <c r="P604" i="1"/>
  <c r="N620" i="1"/>
  <c r="O619" i="1"/>
  <c r="F623" i="1"/>
  <c r="L622" i="1"/>
  <c r="D623" i="1"/>
  <c r="L623" i="1" s="1"/>
  <c r="U623" i="1"/>
  <c r="W623" i="1" s="1"/>
  <c r="J624" i="1"/>
  <c r="K624" i="1" s="1"/>
  <c r="E624" i="1" s="1"/>
  <c r="I625" i="1"/>
  <c r="Q2636" i="1" l="1"/>
  <c r="H2636" i="1"/>
  <c r="A2637" i="1"/>
  <c r="R2635" i="1"/>
  <c r="S2635" i="1" s="1"/>
  <c r="Y2635" i="1"/>
  <c r="AA2636" i="1"/>
  <c r="X604" i="1"/>
  <c r="B604" i="1" s="1"/>
  <c r="P605" i="1"/>
  <c r="N621" i="1"/>
  <c r="O620" i="1"/>
  <c r="F624" i="1"/>
  <c r="G623" i="1"/>
  <c r="I626" i="1"/>
  <c r="J625" i="1"/>
  <c r="K625" i="1" s="1"/>
  <c r="E625" i="1" s="1"/>
  <c r="D624" i="1"/>
  <c r="G624" i="1" s="1"/>
  <c r="U624" i="1"/>
  <c r="W624" i="1" s="1"/>
  <c r="R2636" i="1" l="1"/>
  <c r="S2636" i="1" s="1"/>
  <c r="Y2636" i="1"/>
  <c r="Z2637" i="1"/>
  <c r="AA2637" i="1"/>
  <c r="Q2637" i="1"/>
  <c r="H2637" i="1"/>
  <c r="A2638" i="1"/>
  <c r="X605" i="1"/>
  <c r="B605" i="1" s="1"/>
  <c r="P606" i="1"/>
  <c r="N622" i="1"/>
  <c r="O621" i="1"/>
  <c r="F625" i="1"/>
  <c r="L624" i="1"/>
  <c r="D625" i="1"/>
  <c r="L625" i="1" s="1"/>
  <c r="U625" i="1"/>
  <c r="W625" i="1" s="1"/>
  <c r="J626" i="1"/>
  <c r="K626" i="1" s="1"/>
  <c r="E626" i="1" s="1"/>
  <c r="I627" i="1"/>
  <c r="Q2638" i="1" l="1"/>
  <c r="H2638" i="1"/>
  <c r="A2639" i="1"/>
  <c r="R2637" i="1"/>
  <c r="S2637" i="1" s="1"/>
  <c r="Y2637" i="1"/>
  <c r="AA2638" i="1"/>
  <c r="Z2638" i="1"/>
  <c r="X606" i="1"/>
  <c r="B606" i="1" s="1"/>
  <c r="P607" i="1"/>
  <c r="N623" i="1"/>
  <c r="O622" i="1"/>
  <c r="F626" i="1"/>
  <c r="G625" i="1"/>
  <c r="D626" i="1"/>
  <c r="L626" i="1" s="1"/>
  <c r="U626" i="1"/>
  <c r="W626" i="1" s="1"/>
  <c r="J627" i="1"/>
  <c r="K627" i="1" s="1"/>
  <c r="E627" i="1" s="1"/>
  <c r="I628" i="1"/>
  <c r="R2638" i="1" l="1"/>
  <c r="S2638" i="1" s="1"/>
  <c r="Y2638" i="1"/>
  <c r="AA2639" i="1"/>
  <c r="Z2639" i="1"/>
  <c r="Q2639" i="1"/>
  <c r="A2640" i="1"/>
  <c r="H2639" i="1"/>
  <c r="X607" i="1"/>
  <c r="P608" i="1"/>
  <c r="N624" i="1"/>
  <c r="O623" i="1"/>
  <c r="F627" i="1"/>
  <c r="G626" i="1"/>
  <c r="J628" i="1"/>
  <c r="K628" i="1" s="1"/>
  <c r="E628" i="1" s="1"/>
  <c r="I629" i="1"/>
  <c r="D627" i="1"/>
  <c r="L627" i="1" s="1"/>
  <c r="U627" i="1"/>
  <c r="W627" i="1" s="1"/>
  <c r="Q2640" i="1" l="1"/>
  <c r="H2640" i="1"/>
  <c r="A2641" i="1"/>
  <c r="R2639" i="1"/>
  <c r="S2639" i="1" s="1"/>
  <c r="Y2639" i="1"/>
  <c r="Z2640" i="1"/>
  <c r="AA2640" i="1"/>
  <c r="B607" i="1"/>
  <c r="X608" i="1"/>
  <c r="B608" i="1" s="1"/>
  <c r="P609" i="1"/>
  <c r="N625" i="1"/>
  <c r="O624" i="1"/>
  <c r="F628" i="1"/>
  <c r="I630" i="1"/>
  <c r="J629" i="1"/>
  <c r="K629" i="1" s="1"/>
  <c r="E629" i="1" s="1"/>
  <c r="D628" i="1"/>
  <c r="L628" i="1" s="1"/>
  <c r="U628" i="1"/>
  <c r="W628" i="1" s="1"/>
  <c r="G627" i="1"/>
  <c r="Z2641" i="1" l="1"/>
  <c r="R2640" i="1"/>
  <c r="S2640" i="1" s="1"/>
  <c r="Y2640" i="1"/>
  <c r="AA2641" i="1"/>
  <c r="Q2641" i="1"/>
  <c r="A2642" i="1"/>
  <c r="H2641" i="1"/>
  <c r="X609" i="1"/>
  <c r="B609" i="1" s="1"/>
  <c r="P610" i="1"/>
  <c r="N626" i="1"/>
  <c r="O625" i="1"/>
  <c r="F629" i="1"/>
  <c r="D629" i="1"/>
  <c r="G629" i="1" s="1"/>
  <c r="U629" i="1"/>
  <c r="W629" i="1" s="1"/>
  <c r="J630" i="1"/>
  <c r="K630" i="1" s="1"/>
  <c r="E630" i="1" s="1"/>
  <c r="I631" i="1"/>
  <c r="G628" i="1"/>
  <c r="Q2642" i="1" l="1"/>
  <c r="A2643" i="1"/>
  <c r="H2642" i="1"/>
  <c r="R2641" i="1"/>
  <c r="S2641" i="1" s="1"/>
  <c r="Y2641" i="1"/>
  <c r="Z2642" i="1"/>
  <c r="AA2642" i="1"/>
  <c r="X610" i="1"/>
  <c r="P611" i="1"/>
  <c r="N627" i="1"/>
  <c r="O626" i="1"/>
  <c r="F630" i="1"/>
  <c r="I632" i="1"/>
  <c r="J631" i="1"/>
  <c r="K631" i="1" s="1"/>
  <c r="E631" i="1" s="1"/>
  <c r="D630" i="1"/>
  <c r="L630" i="1" s="1"/>
  <c r="U630" i="1"/>
  <c r="W630" i="1" s="1"/>
  <c r="L629" i="1"/>
  <c r="R2642" i="1" l="1"/>
  <c r="S2642" i="1" s="1"/>
  <c r="Y2642" i="1"/>
  <c r="AA2643" i="1"/>
  <c r="Z2643" i="1"/>
  <c r="Q2643" i="1"/>
  <c r="A2644" i="1"/>
  <c r="H2643" i="1"/>
  <c r="B610" i="1"/>
  <c r="X611" i="1"/>
  <c r="B611" i="1" s="1"/>
  <c r="P612" i="1"/>
  <c r="N628" i="1"/>
  <c r="O627" i="1"/>
  <c r="F631" i="1"/>
  <c r="G630" i="1"/>
  <c r="J632" i="1"/>
  <c r="K632" i="1" s="1"/>
  <c r="E632" i="1" s="1"/>
  <c r="I633" i="1"/>
  <c r="D631" i="1"/>
  <c r="G631" i="1" s="1"/>
  <c r="U631" i="1"/>
  <c r="W631" i="1" s="1"/>
  <c r="R2643" i="1" l="1"/>
  <c r="S2643" i="1" s="1"/>
  <c r="Y2643" i="1"/>
  <c r="Z2644" i="1"/>
  <c r="Q2644" i="1"/>
  <c r="A2645" i="1"/>
  <c r="H2644" i="1"/>
  <c r="AA2644" i="1"/>
  <c r="X612" i="1"/>
  <c r="B612" i="1" s="1"/>
  <c r="P613" i="1"/>
  <c r="N629" i="1"/>
  <c r="O628" i="1"/>
  <c r="F632" i="1"/>
  <c r="L631" i="1"/>
  <c r="D632" i="1"/>
  <c r="G632" i="1" s="1"/>
  <c r="U632" i="1"/>
  <c r="W632" i="1" s="1"/>
  <c r="J633" i="1"/>
  <c r="K633" i="1" s="1"/>
  <c r="E633" i="1" s="1"/>
  <c r="I634" i="1"/>
  <c r="AA2645" i="1" l="1"/>
  <c r="Q2645" i="1"/>
  <c r="AA2646" i="1" s="1"/>
  <c r="A2646" i="1"/>
  <c r="H2645" i="1"/>
  <c r="R2644" i="1"/>
  <c r="S2644" i="1" s="1"/>
  <c r="Y2644" i="1"/>
  <c r="Z2645" i="1"/>
  <c r="X613" i="1"/>
  <c r="B613" i="1" s="1"/>
  <c r="P614" i="1"/>
  <c r="N630" i="1"/>
  <c r="O629" i="1"/>
  <c r="F633" i="1"/>
  <c r="L632" i="1"/>
  <c r="D633" i="1"/>
  <c r="L633" i="1" s="1"/>
  <c r="U633" i="1"/>
  <c r="W633" i="1" s="1"/>
  <c r="J634" i="1"/>
  <c r="K634" i="1" s="1"/>
  <c r="E634" i="1" s="1"/>
  <c r="I635" i="1"/>
  <c r="Z2646" i="1" l="1"/>
  <c r="Q2646" i="1"/>
  <c r="AA2647" i="1" s="1"/>
  <c r="A2647" i="1"/>
  <c r="H2646" i="1"/>
  <c r="R2645" i="1"/>
  <c r="S2645" i="1" s="1"/>
  <c r="Y2645" i="1"/>
  <c r="X614" i="1"/>
  <c r="P615" i="1"/>
  <c r="N631" i="1"/>
  <c r="O630" i="1"/>
  <c r="F634" i="1"/>
  <c r="G633" i="1"/>
  <c r="I636" i="1"/>
  <c r="J635" i="1"/>
  <c r="K635" i="1" s="1"/>
  <c r="E635" i="1" s="1"/>
  <c r="D634" i="1"/>
  <c r="L634" i="1" s="1"/>
  <c r="U634" i="1"/>
  <c r="W634" i="1" s="1"/>
  <c r="Z2647" i="1" l="1"/>
  <c r="Q2647" i="1"/>
  <c r="AA2648" i="1" s="1"/>
  <c r="A2648" i="1"/>
  <c r="H2647" i="1"/>
  <c r="R2646" i="1"/>
  <c r="S2646" i="1" s="1"/>
  <c r="Y2646" i="1"/>
  <c r="B614" i="1"/>
  <c r="X615" i="1"/>
  <c r="B615" i="1" s="1"/>
  <c r="P616" i="1"/>
  <c r="N632" i="1"/>
  <c r="O631" i="1"/>
  <c r="F635" i="1"/>
  <c r="D635" i="1"/>
  <c r="L635" i="1" s="1"/>
  <c r="U635" i="1"/>
  <c r="W635" i="1" s="1"/>
  <c r="I637" i="1"/>
  <c r="J636" i="1"/>
  <c r="K636" i="1" s="1"/>
  <c r="E636" i="1" s="1"/>
  <c r="G634" i="1"/>
  <c r="Q2648" i="1" l="1"/>
  <c r="AA2649" i="1" s="1"/>
  <c r="A2649" i="1"/>
  <c r="H2648" i="1"/>
  <c r="R2647" i="1"/>
  <c r="S2647" i="1" s="1"/>
  <c r="Y2647" i="1"/>
  <c r="Z2648" i="1"/>
  <c r="Z2649" i="1" s="1"/>
  <c r="X616" i="1"/>
  <c r="B616" i="1" s="1"/>
  <c r="P617" i="1"/>
  <c r="N633" i="1"/>
  <c r="O632" i="1"/>
  <c r="F636" i="1"/>
  <c r="D636" i="1"/>
  <c r="L636" i="1" s="1"/>
  <c r="U636" i="1"/>
  <c r="W636" i="1" s="1"/>
  <c r="I638" i="1"/>
  <c r="J637" i="1"/>
  <c r="K637" i="1" s="1"/>
  <c r="E637" i="1" s="1"/>
  <c r="G635" i="1"/>
  <c r="Q2649" i="1" l="1"/>
  <c r="AA2650" i="1" s="1"/>
  <c r="A2650" i="1"/>
  <c r="H2649" i="1"/>
  <c r="R2648" i="1"/>
  <c r="S2648" i="1" s="1"/>
  <c r="Y2648" i="1"/>
  <c r="X617" i="1"/>
  <c r="S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N634" i="1"/>
  <c r="O633" i="1"/>
  <c r="F637" i="1"/>
  <c r="G636" i="1"/>
  <c r="D637" i="1"/>
  <c r="G637" i="1" s="1"/>
  <c r="U637" i="1"/>
  <c r="W637" i="1" s="1"/>
  <c r="J638" i="1"/>
  <c r="K638" i="1" s="1"/>
  <c r="E638" i="1" s="1"/>
  <c r="I639" i="1"/>
  <c r="Z2650" i="1" l="1"/>
  <c r="Q2650" i="1"/>
  <c r="AA2651" i="1" s="1"/>
  <c r="A2651" i="1"/>
  <c r="H2650" i="1"/>
  <c r="R2649" i="1"/>
  <c r="S2649" i="1" s="1"/>
  <c r="Y2649" i="1"/>
  <c r="B617" i="1"/>
  <c r="Y617" i="1"/>
  <c r="N635" i="1"/>
  <c r="O634" i="1"/>
  <c r="F638" i="1"/>
  <c r="L637" i="1"/>
  <c r="D638" i="1"/>
  <c r="L638" i="1" s="1"/>
  <c r="U638" i="1"/>
  <c r="W638" i="1" s="1"/>
  <c r="I640" i="1"/>
  <c r="J639" i="1"/>
  <c r="K639" i="1" s="1"/>
  <c r="E639" i="1" s="1"/>
  <c r="Q2651" i="1" l="1"/>
  <c r="H2651" i="1"/>
  <c r="A2652" i="1"/>
  <c r="R2650" i="1"/>
  <c r="S2650" i="1" s="1"/>
  <c r="Y2650" i="1"/>
  <c r="Z2651" i="1"/>
  <c r="P618" i="1"/>
  <c r="X618" i="1" s="1"/>
  <c r="P619" i="1"/>
  <c r="N636" i="1"/>
  <c r="O635" i="1"/>
  <c r="F639" i="1"/>
  <c r="G638" i="1"/>
  <c r="D639" i="1"/>
  <c r="L639" i="1" s="1"/>
  <c r="U639" i="1"/>
  <c r="W639" i="1" s="1"/>
  <c r="I641" i="1"/>
  <c r="J640" i="1"/>
  <c r="K640" i="1" s="1"/>
  <c r="E640" i="1" s="1"/>
  <c r="R2651" i="1" l="1"/>
  <c r="S2651" i="1" s="1"/>
  <c r="Y2651" i="1"/>
  <c r="AA2652" i="1"/>
  <c r="Z2652" i="1"/>
  <c r="Q2652" i="1"/>
  <c r="H2652" i="1"/>
  <c r="A2653" i="1"/>
  <c r="B618" i="1"/>
  <c r="X619" i="1"/>
  <c r="B619" i="1" s="1"/>
  <c r="P620" i="1"/>
  <c r="N637" i="1"/>
  <c r="O636" i="1"/>
  <c r="F640" i="1"/>
  <c r="G639" i="1"/>
  <c r="D640" i="1"/>
  <c r="L640" i="1" s="1"/>
  <c r="U640" i="1"/>
  <c r="W640" i="1" s="1"/>
  <c r="I642" i="1"/>
  <c r="J641" i="1"/>
  <c r="K641" i="1" s="1"/>
  <c r="E641" i="1" s="1"/>
  <c r="AA2653" i="1" l="1"/>
  <c r="Q2653" i="1"/>
  <c r="AA2654" i="1" s="1"/>
  <c r="A2654" i="1"/>
  <c r="H2653" i="1"/>
  <c r="R2652" i="1"/>
  <c r="S2652" i="1" s="1"/>
  <c r="Y2652" i="1"/>
  <c r="Z2653" i="1"/>
  <c r="X620" i="1"/>
  <c r="B620" i="1" s="1"/>
  <c r="P621" i="1"/>
  <c r="N638" i="1"/>
  <c r="O637" i="1"/>
  <c r="F641" i="1"/>
  <c r="G640" i="1"/>
  <c r="D641" i="1"/>
  <c r="L641" i="1" s="1"/>
  <c r="U641" i="1"/>
  <c r="W641" i="1" s="1"/>
  <c r="J642" i="1"/>
  <c r="K642" i="1" s="1"/>
  <c r="E642" i="1" s="1"/>
  <c r="I643" i="1"/>
  <c r="Z2654" i="1" l="1"/>
  <c r="Q2654" i="1"/>
  <c r="AA2655" i="1" s="1"/>
  <c r="H2654" i="1"/>
  <c r="A2655" i="1"/>
  <c r="R2653" i="1"/>
  <c r="S2653" i="1" s="1"/>
  <c r="Y2653" i="1"/>
  <c r="X621" i="1"/>
  <c r="P622" i="1"/>
  <c r="N639" i="1"/>
  <c r="O638" i="1"/>
  <c r="F642" i="1"/>
  <c r="G641" i="1"/>
  <c r="J643" i="1"/>
  <c r="K643" i="1" s="1"/>
  <c r="E643" i="1" s="1"/>
  <c r="I644" i="1"/>
  <c r="D642" i="1"/>
  <c r="L642" i="1" s="1"/>
  <c r="U642" i="1"/>
  <c r="W642" i="1" s="1"/>
  <c r="Z2655" i="1" l="1"/>
  <c r="Q2655" i="1"/>
  <c r="AA2656" i="1" s="1"/>
  <c r="A2656" i="1"/>
  <c r="H2655" i="1"/>
  <c r="R2654" i="1"/>
  <c r="S2654" i="1" s="1"/>
  <c r="Y2654" i="1"/>
  <c r="B621" i="1"/>
  <c r="X622" i="1"/>
  <c r="B622" i="1" s="1"/>
  <c r="P623" i="1"/>
  <c r="N640" i="1"/>
  <c r="O639" i="1"/>
  <c r="F643" i="1"/>
  <c r="I645" i="1"/>
  <c r="J644" i="1"/>
  <c r="K644" i="1" s="1"/>
  <c r="E644" i="1" s="1"/>
  <c r="D643" i="1"/>
  <c r="L643" i="1" s="1"/>
  <c r="U643" i="1"/>
  <c r="W643" i="1" s="1"/>
  <c r="G642" i="1"/>
  <c r="R2655" i="1" l="1"/>
  <c r="S2655" i="1" s="1"/>
  <c r="Y2655" i="1"/>
  <c r="Q2656" i="1"/>
  <c r="AA2657" i="1" s="1"/>
  <c r="A2657" i="1"/>
  <c r="H2656" i="1"/>
  <c r="Z2656" i="1"/>
  <c r="X623" i="1"/>
  <c r="B623" i="1" s="1"/>
  <c r="P624" i="1"/>
  <c r="N641" i="1"/>
  <c r="O640" i="1"/>
  <c r="F644" i="1"/>
  <c r="G643" i="1"/>
  <c r="I646" i="1"/>
  <c r="J645" i="1"/>
  <c r="K645" i="1" s="1"/>
  <c r="E645" i="1" s="1"/>
  <c r="D644" i="1"/>
  <c r="L644" i="1" s="1"/>
  <c r="U644" i="1"/>
  <c r="W644" i="1" s="1"/>
  <c r="Z2657" i="1" l="1"/>
  <c r="Q2657" i="1"/>
  <c r="AA2658" i="1" s="1"/>
  <c r="A2658" i="1"/>
  <c r="H2657" i="1"/>
  <c r="R2656" i="1"/>
  <c r="S2656" i="1" s="1"/>
  <c r="Y2656" i="1"/>
  <c r="R624" i="1"/>
  <c r="AB624" i="1"/>
  <c r="X624" i="1"/>
  <c r="P625" i="1"/>
  <c r="N642" i="1"/>
  <c r="O641" i="1"/>
  <c r="F645" i="1"/>
  <c r="G644" i="1"/>
  <c r="D645" i="1"/>
  <c r="L645" i="1" s="1"/>
  <c r="U645" i="1"/>
  <c r="W645" i="1" s="1"/>
  <c r="J646" i="1"/>
  <c r="K646" i="1" s="1"/>
  <c r="E646" i="1" s="1"/>
  <c r="I647" i="1"/>
  <c r="Q2658" i="1" l="1"/>
  <c r="H2658" i="1"/>
  <c r="A2659" i="1"/>
  <c r="R2657" i="1"/>
  <c r="S2657" i="1" s="1"/>
  <c r="Y2657" i="1"/>
  <c r="Z2658" i="1"/>
  <c r="B624" i="1"/>
  <c r="Y624" i="1"/>
  <c r="X625" i="1"/>
  <c r="B625" i="1" s="1"/>
  <c r="P626" i="1"/>
  <c r="N643" i="1"/>
  <c r="O642" i="1"/>
  <c r="F646" i="1"/>
  <c r="G645" i="1"/>
  <c r="D646" i="1"/>
  <c r="L646" i="1" s="1"/>
  <c r="U646" i="1"/>
  <c r="W646" i="1" s="1"/>
  <c r="J647" i="1"/>
  <c r="K647" i="1" s="1"/>
  <c r="E647" i="1" s="1"/>
  <c r="I648" i="1"/>
  <c r="Z2659" i="1" l="1"/>
  <c r="AA2659" i="1"/>
  <c r="R2658" i="1"/>
  <c r="U2659" i="1"/>
  <c r="W2659" i="1" s="1"/>
  <c r="Q2659" i="1"/>
  <c r="R2659" i="1" s="1"/>
  <c r="S2659" i="1" s="1"/>
  <c r="A2660" i="1"/>
  <c r="H2659" i="1"/>
  <c r="X626" i="1"/>
  <c r="B626" i="1" s="1"/>
  <c r="P627" i="1"/>
  <c r="N644" i="1"/>
  <c r="O643" i="1"/>
  <c r="F647" i="1"/>
  <c r="G646" i="1"/>
  <c r="J648" i="1"/>
  <c r="K648" i="1" s="1"/>
  <c r="E648" i="1" s="1"/>
  <c r="I649" i="1"/>
  <c r="D647" i="1"/>
  <c r="L647" i="1" s="1"/>
  <c r="U647" i="1"/>
  <c r="W647" i="1" s="1"/>
  <c r="Z2660" i="1" l="1"/>
  <c r="Q2660" i="1"/>
  <c r="R2660" i="1" s="1"/>
  <c r="S2660" i="1" s="1"/>
  <c r="H2660" i="1"/>
  <c r="A2661" i="1"/>
  <c r="AA2660" i="1"/>
  <c r="X627" i="1"/>
  <c r="B627" i="1" s="1"/>
  <c r="P628" i="1"/>
  <c r="N645" i="1"/>
  <c r="O644" i="1"/>
  <c r="F648" i="1"/>
  <c r="I650" i="1"/>
  <c r="J649" i="1"/>
  <c r="K649" i="1" s="1"/>
  <c r="E649" i="1" s="1"/>
  <c r="G647" i="1"/>
  <c r="D648" i="1"/>
  <c r="L648" i="1" s="1"/>
  <c r="U648" i="1"/>
  <c r="W648" i="1" s="1"/>
  <c r="U650" i="1"/>
  <c r="W650" i="1" s="1"/>
  <c r="AA2661" i="1" l="1"/>
  <c r="Z2661" i="1"/>
  <c r="Q2661" i="1"/>
  <c r="H2661" i="1"/>
  <c r="A2662" i="1"/>
  <c r="X628" i="1"/>
  <c r="P629" i="1"/>
  <c r="N646" i="1"/>
  <c r="O645" i="1"/>
  <c r="F649" i="1"/>
  <c r="G648" i="1"/>
  <c r="D649" i="1"/>
  <c r="L649" i="1" s="1"/>
  <c r="U649" i="1"/>
  <c r="W649" i="1" s="1"/>
  <c r="J650" i="1"/>
  <c r="K650" i="1" s="1"/>
  <c r="I651" i="1"/>
  <c r="S648" i="1"/>
  <c r="Z2662" i="1" l="1"/>
  <c r="AA2662" i="1"/>
  <c r="Q2662" i="1"/>
  <c r="A2663" i="1"/>
  <c r="H2662" i="1"/>
  <c r="R2661" i="1"/>
  <c r="S2661" i="1" s="1"/>
  <c r="Y2661" i="1"/>
  <c r="B628" i="1"/>
  <c r="X629" i="1"/>
  <c r="B629" i="1" s="1"/>
  <c r="P630" i="1"/>
  <c r="N647" i="1"/>
  <c r="O646" i="1"/>
  <c r="F650" i="1"/>
  <c r="E650" i="1"/>
  <c r="G649" i="1"/>
  <c r="J651" i="1"/>
  <c r="K651" i="1" s="1"/>
  <c r="I652" i="1"/>
  <c r="Y648" i="1"/>
  <c r="Z2663" i="1" l="1"/>
  <c r="R2662" i="1"/>
  <c r="S2662" i="1" s="1"/>
  <c r="Y2662" i="1"/>
  <c r="AA2663" i="1"/>
  <c r="Q2663" i="1"/>
  <c r="Z2664" i="1" s="1"/>
  <c r="A2664" i="1"/>
  <c r="H2663" i="1"/>
  <c r="X630" i="1"/>
  <c r="B630" i="1" s="1"/>
  <c r="P631" i="1"/>
  <c r="N648" i="1"/>
  <c r="O647" i="1"/>
  <c r="E651" i="1"/>
  <c r="F651" i="1"/>
  <c r="U651" i="1"/>
  <c r="W651" i="1" s="1"/>
  <c r="D650" i="1"/>
  <c r="G650" i="1" s="1"/>
  <c r="J652" i="1"/>
  <c r="K652" i="1" s="1"/>
  <c r="I653" i="1"/>
  <c r="Q2664" i="1" l="1"/>
  <c r="H2664" i="1"/>
  <c r="A2665" i="1"/>
  <c r="R2663" i="1"/>
  <c r="S2663" i="1" s="1"/>
  <c r="Y2663" i="1"/>
  <c r="AA2664" i="1"/>
  <c r="X631" i="1"/>
  <c r="P632" i="1"/>
  <c r="N649" i="1"/>
  <c r="O648" i="1"/>
  <c r="F652" i="1"/>
  <c r="E652" i="1"/>
  <c r="D651" i="1"/>
  <c r="G651" i="1" s="1"/>
  <c r="L650" i="1"/>
  <c r="U652" i="1"/>
  <c r="W652" i="1" s="1"/>
  <c r="J653" i="1"/>
  <c r="K653" i="1" s="1"/>
  <c r="I654" i="1"/>
  <c r="R2664" i="1" l="1"/>
  <c r="S2664" i="1" s="1"/>
  <c r="Y2664" i="1"/>
  <c r="Z2665" i="1"/>
  <c r="AA2665" i="1"/>
  <c r="Q2665" i="1"/>
  <c r="A2666" i="1"/>
  <c r="H2665" i="1"/>
  <c r="B631" i="1"/>
  <c r="X632" i="1"/>
  <c r="B632" i="1" s="1"/>
  <c r="P633" i="1"/>
  <c r="N650" i="1"/>
  <c r="N651" i="1" s="1"/>
  <c r="N652" i="1" s="1"/>
  <c r="N653" i="1" s="1"/>
  <c r="N654" i="1" s="1"/>
  <c r="O649" i="1"/>
  <c r="L651" i="1"/>
  <c r="D652" i="1"/>
  <c r="L652" i="1" s="1"/>
  <c r="Y651" i="1"/>
  <c r="Y650" i="1"/>
  <c r="E653" i="1"/>
  <c r="F653" i="1"/>
  <c r="U653" i="1"/>
  <c r="W653" i="1" s="1"/>
  <c r="I655" i="1"/>
  <c r="J654" i="1"/>
  <c r="K654" i="1" s="1"/>
  <c r="Q2666" i="1" l="1"/>
  <c r="H2666" i="1"/>
  <c r="A2667" i="1"/>
  <c r="R2665" i="1"/>
  <c r="S2665" i="1" s="1"/>
  <c r="Y2665" i="1"/>
  <c r="AA2666" i="1"/>
  <c r="Z2666" i="1"/>
  <c r="O651" i="1"/>
  <c r="X633" i="1"/>
  <c r="B633" i="1" s="1"/>
  <c r="P634" i="1"/>
  <c r="O652" i="1"/>
  <c r="G652" i="1"/>
  <c r="O650" i="1"/>
  <c r="F654" i="1"/>
  <c r="E654" i="1"/>
  <c r="I656" i="1"/>
  <c r="J655" i="1"/>
  <c r="K655" i="1" s="1"/>
  <c r="N655" i="1"/>
  <c r="U654" i="1"/>
  <c r="W654" i="1" s="1"/>
  <c r="D653" i="1"/>
  <c r="L653" i="1" s="1"/>
  <c r="O653" i="1" s="1"/>
  <c r="AA2667" i="1" l="1"/>
  <c r="R2666" i="1"/>
  <c r="S2666" i="1" s="1"/>
  <c r="Y2666" i="1"/>
  <c r="Z2667" i="1"/>
  <c r="Q2667" i="1"/>
  <c r="A2668" i="1"/>
  <c r="H2667" i="1"/>
  <c r="X634" i="1"/>
  <c r="B634" i="1" s="1"/>
  <c r="P635" i="1"/>
  <c r="E655" i="1"/>
  <c r="F655" i="1"/>
  <c r="G653" i="1"/>
  <c r="D654" i="1"/>
  <c r="U655" i="1"/>
  <c r="W655" i="1" s="1"/>
  <c r="I657" i="1"/>
  <c r="J656" i="1"/>
  <c r="K656" i="1" s="1"/>
  <c r="N656" i="1"/>
  <c r="AA2668" i="1" l="1"/>
  <c r="Q2668" i="1"/>
  <c r="AA2669" i="1" s="1"/>
  <c r="A2669" i="1"/>
  <c r="H2668" i="1"/>
  <c r="R2667" i="1"/>
  <c r="S2667" i="1" s="1"/>
  <c r="Y2667" i="1"/>
  <c r="Z2668" i="1"/>
  <c r="Z2669" i="1" s="1"/>
  <c r="X635" i="1"/>
  <c r="P636" i="1"/>
  <c r="F656" i="1"/>
  <c r="E656" i="1"/>
  <c r="D655" i="1"/>
  <c r="L655" i="1" s="1"/>
  <c r="O655" i="1" s="1"/>
  <c r="U656" i="1"/>
  <c r="W656" i="1" s="1"/>
  <c r="G654" i="1"/>
  <c r="L654" i="1"/>
  <c r="O654" i="1" s="1"/>
  <c r="J657" i="1"/>
  <c r="K657" i="1" s="1"/>
  <c r="N657" i="1"/>
  <c r="I658" i="1"/>
  <c r="Q2669" i="1" l="1"/>
  <c r="AA2670" i="1" s="1"/>
  <c r="H2669" i="1"/>
  <c r="A2670" i="1"/>
  <c r="R2668" i="1"/>
  <c r="S2668" i="1" s="1"/>
  <c r="Y2668" i="1"/>
  <c r="B635" i="1"/>
  <c r="X636" i="1"/>
  <c r="B636" i="1" s="1"/>
  <c r="P637" i="1"/>
  <c r="G655" i="1"/>
  <c r="D656" i="1"/>
  <c r="E657" i="1"/>
  <c r="F657" i="1"/>
  <c r="U657" i="1"/>
  <c r="W657" i="1" s="1"/>
  <c r="N658" i="1"/>
  <c r="J658" i="1"/>
  <c r="K658" i="1" s="1"/>
  <c r="I659" i="1"/>
  <c r="Q2670" i="1" l="1"/>
  <c r="H2670" i="1"/>
  <c r="A2671" i="1"/>
  <c r="R2669" i="1"/>
  <c r="S2669" i="1" s="1"/>
  <c r="Y2669" i="1"/>
  <c r="Z2670" i="1"/>
  <c r="X637" i="1"/>
  <c r="P638" i="1"/>
  <c r="D657" i="1"/>
  <c r="G657" i="1" s="1"/>
  <c r="L656" i="1"/>
  <c r="O656" i="1" s="1"/>
  <c r="G656" i="1"/>
  <c r="F658" i="1"/>
  <c r="E658" i="1"/>
  <c r="U658" i="1"/>
  <c r="W658" i="1" s="1"/>
  <c r="J659" i="1"/>
  <c r="K659" i="1" s="1"/>
  <c r="I660" i="1"/>
  <c r="N659" i="1"/>
  <c r="R2670" i="1" l="1"/>
  <c r="S2670" i="1" s="1"/>
  <c r="Y2670" i="1"/>
  <c r="AA2671" i="1"/>
  <c r="Q2671" i="1"/>
  <c r="A2672" i="1"/>
  <c r="H2671" i="1"/>
  <c r="Z2671" i="1"/>
  <c r="Z2672" i="1" s="1"/>
  <c r="B637" i="1"/>
  <c r="X638" i="1"/>
  <c r="B638" i="1" s="1"/>
  <c r="P639" i="1"/>
  <c r="D658" i="1"/>
  <c r="L658" i="1" s="1"/>
  <c r="O658" i="1" s="1"/>
  <c r="L657" i="1"/>
  <c r="O657" i="1" s="1"/>
  <c r="E659" i="1"/>
  <c r="F659" i="1"/>
  <c r="I661" i="1"/>
  <c r="J660" i="1"/>
  <c r="K660" i="1" s="1"/>
  <c r="N660" i="1"/>
  <c r="U659" i="1"/>
  <c r="W659" i="1" s="1"/>
  <c r="AA2672" i="1" l="1"/>
  <c r="Q2672" i="1"/>
  <c r="Z2673" i="1" s="1"/>
  <c r="A2673" i="1"/>
  <c r="H2672" i="1"/>
  <c r="R2671" i="1"/>
  <c r="S2671" i="1" s="1"/>
  <c r="Y2671" i="1"/>
  <c r="AA2673" i="1"/>
  <c r="X639" i="1"/>
  <c r="B639" i="1" s="1"/>
  <c r="P640" i="1"/>
  <c r="G658" i="1"/>
  <c r="D659" i="1"/>
  <c r="L659" i="1" s="1"/>
  <c r="O659" i="1" s="1"/>
  <c r="F660" i="1"/>
  <c r="E660" i="1"/>
  <c r="U660" i="1"/>
  <c r="W660" i="1" s="1"/>
  <c r="I662" i="1"/>
  <c r="J661" i="1"/>
  <c r="K661" i="1" s="1"/>
  <c r="N661" i="1"/>
  <c r="Q2673" i="1" l="1"/>
  <c r="Z2674" i="1" s="1"/>
  <c r="H2673" i="1"/>
  <c r="A2674" i="1"/>
  <c r="R2672" i="1"/>
  <c r="S2672" i="1" s="1"/>
  <c r="Y2672" i="1"/>
  <c r="X640" i="1"/>
  <c r="B640" i="1" s="1"/>
  <c r="P641" i="1"/>
  <c r="D660" i="1"/>
  <c r="L660" i="1" s="1"/>
  <c r="O660" i="1" s="1"/>
  <c r="G659" i="1"/>
  <c r="E661" i="1"/>
  <c r="F661" i="1"/>
  <c r="U661" i="1"/>
  <c r="W661" i="1" s="1"/>
  <c r="N662" i="1"/>
  <c r="I663" i="1"/>
  <c r="J662" i="1"/>
  <c r="K662" i="1" s="1"/>
  <c r="R2673" i="1" l="1"/>
  <c r="S2673" i="1" s="1"/>
  <c r="Y2673" i="1"/>
  <c r="Q2674" i="1"/>
  <c r="Z2675" i="1" s="1"/>
  <c r="H2674" i="1"/>
  <c r="A2675" i="1"/>
  <c r="AA2674" i="1"/>
  <c r="AA2675" i="1" s="1"/>
  <c r="X641" i="1"/>
  <c r="B641" i="1" s="1"/>
  <c r="P642" i="1"/>
  <c r="G660" i="1"/>
  <c r="D661" i="1"/>
  <c r="L661" i="1" s="1"/>
  <c r="O661" i="1" s="1"/>
  <c r="F662" i="1"/>
  <c r="E662" i="1"/>
  <c r="I664" i="1"/>
  <c r="J663" i="1"/>
  <c r="K663" i="1" s="1"/>
  <c r="N663" i="1"/>
  <c r="U662" i="1"/>
  <c r="W662" i="1" s="1"/>
  <c r="Q2675" i="1" l="1"/>
  <c r="Z2676" i="1" s="1"/>
  <c r="H2675" i="1"/>
  <c r="A2676" i="1"/>
  <c r="R2674" i="1"/>
  <c r="S2674" i="1" s="1"/>
  <c r="Y2674" i="1"/>
  <c r="X642" i="1"/>
  <c r="P643" i="1"/>
  <c r="G661" i="1"/>
  <c r="E663" i="1"/>
  <c r="D662" i="1"/>
  <c r="L662" i="1" s="1"/>
  <c r="O662" i="1" s="1"/>
  <c r="F663" i="1"/>
  <c r="U663" i="1"/>
  <c r="W663" i="1" s="1"/>
  <c r="I665" i="1"/>
  <c r="J664" i="1"/>
  <c r="K664" i="1" s="1"/>
  <c r="N664" i="1"/>
  <c r="AA2676" i="1" l="1"/>
  <c r="Q2676" i="1"/>
  <c r="Z2677" i="1" s="1"/>
  <c r="H2676" i="1"/>
  <c r="A2677" i="1"/>
  <c r="R2675" i="1"/>
  <c r="S2675" i="1" s="1"/>
  <c r="Y2675" i="1"/>
  <c r="B642" i="1"/>
  <c r="X643" i="1"/>
  <c r="B643" i="1" s="1"/>
  <c r="P644" i="1"/>
  <c r="D663" i="1"/>
  <c r="L663" i="1" s="1"/>
  <c r="O663" i="1" s="1"/>
  <c r="G662" i="1"/>
  <c r="F664" i="1"/>
  <c r="E664" i="1"/>
  <c r="U664" i="1"/>
  <c r="W664" i="1" s="1"/>
  <c r="N665" i="1"/>
  <c r="I666" i="1"/>
  <c r="J665" i="1"/>
  <c r="K665" i="1" s="1"/>
  <c r="R2676" i="1" l="1"/>
  <c r="S2676" i="1" s="1"/>
  <c r="Y2676" i="1"/>
  <c r="Q2677" i="1"/>
  <c r="A2678" i="1"/>
  <c r="H2677" i="1"/>
  <c r="AA2677" i="1"/>
  <c r="X644" i="1"/>
  <c r="P645" i="1"/>
  <c r="D664" i="1"/>
  <c r="L664" i="1" s="1"/>
  <c r="O664" i="1" s="1"/>
  <c r="G663" i="1"/>
  <c r="E665" i="1"/>
  <c r="F665" i="1"/>
  <c r="U665" i="1"/>
  <c r="W665" i="1" s="1"/>
  <c r="I667" i="1"/>
  <c r="J666" i="1"/>
  <c r="K666" i="1" s="1"/>
  <c r="N666" i="1"/>
  <c r="AA2678" i="1" l="1"/>
  <c r="Q2678" i="1"/>
  <c r="A2679" i="1"/>
  <c r="H2678" i="1"/>
  <c r="R2677" i="1"/>
  <c r="S2677" i="1" s="1"/>
  <c r="Y2677" i="1"/>
  <c r="Z2678" i="1"/>
  <c r="B644" i="1"/>
  <c r="X645" i="1"/>
  <c r="B645" i="1" s="1"/>
  <c r="P646" i="1"/>
  <c r="G664" i="1"/>
  <c r="D665" i="1"/>
  <c r="G665" i="1" s="1"/>
  <c r="F666" i="1"/>
  <c r="E666" i="1"/>
  <c r="J667" i="1"/>
  <c r="K667" i="1" s="1"/>
  <c r="I668" i="1"/>
  <c r="N667" i="1"/>
  <c r="U666" i="1"/>
  <c r="W666" i="1" s="1"/>
  <c r="R2678" i="1" l="1"/>
  <c r="S2678" i="1" s="1"/>
  <c r="Y2678" i="1"/>
  <c r="Z2679" i="1"/>
  <c r="AA2679" i="1"/>
  <c r="Q2679" i="1"/>
  <c r="A2680" i="1"/>
  <c r="H2679" i="1"/>
  <c r="D666" i="1"/>
  <c r="G666" i="1" s="1"/>
  <c r="X646" i="1"/>
  <c r="B646" i="1" s="1"/>
  <c r="P647" i="1"/>
  <c r="L665" i="1"/>
  <c r="O665" i="1" s="1"/>
  <c r="E667" i="1"/>
  <c r="F667" i="1"/>
  <c r="U667" i="1"/>
  <c r="W667" i="1" s="1"/>
  <c r="I669" i="1"/>
  <c r="J668" i="1"/>
  <c r="K668" i="1" s="1"/>
  <c r="N668" i="1"/>
  <c r="Q2680" i="1" l="1"/>
  <c r="A2681" i="1"/>
  <c r="H2680" i="1"/>
  <c r="R2679" i="1"/>
  <c r="S2679" i="1" s="1"/>
  <c r="Y2679" i="1"/>
  <c r="AA2680" i="1"/>
  <c r="Z2680" i="1"/>
  <c r="L666" i="1"/>
  <c r="O666" i="1" s="1"/>
  <c r="D667" i="1"/>
  <c r="L667" i="1" s="1"/>
  <c r="O667" i="1" s="1"/>
  <c r="X647" i="1"/>
  <c r="B647" i="1" s="1"/>
  <c r="P648" i="1"/>
  <c r="F668" i="1"/>
  <c r="E668" i="1"/>
  <c r="U668" i="1"/>
  <c r="W668" i="1" s="1"/>
  <c r="N669" i="1"/>
  <c r="I670" i="1"/>
  <c r="J669" i="1"/>
  <c r="K669" i="1" s="1"/>
  <c r="Q2681" i="1" l="1"/>
  <c r="A2682" i="1"/>
  <c r="H2681" i="1"/>
  <c r="R2680" i="1"/>
  <c r="S2680" i="1" s="1"/>
  <c r="Y2680" i="1"/>
  <c r="Z2681" i="1"/>
  <c r="AA2681" i="1"/>
  <c r="D668" i="1"/>
  <c r="G668" i="1" s="1"/>
  <c r="G667" i="1"/>
  <c r="X648" i="1"/>
  <c r="B648" i="1" s="1"/>
  <c r="P649" i="1"/>
  <c r="E669" i="1"/>
  <c r="F669" i="1"/>
  <c r="I671" i="1"/>
  <c r="J670" i="1"/>
  <c r="K670" i="1" s="1"/>
  <c r="N670" i="1"/>
  <c r="U669" i="1"/>
  <c r="W669" i="1" s="1"/>
  <c r="R2681" i="1" l="1"/>
  <c r="S2681" i="1" s="1"/>
  <c r="Y2681" i="1"/>
  <c r="AA2682" i="1"/>
  <c r="Z2682" i="1"/>
  <c r="Q2682" i="1"/>
  <c r="H2682" i="1"/>
  <c r="A2683" i="1"/>
  <c r="L668" i="1"/>
  <c r="O668" i="1" s="1"/>
  <c r="D669" i="1"/>
  <c r="L669" i="1" s="1"/>
  <c r="O669" i="1" s="1"/>
  <c r="X649" i="1"/>
  <c r="S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F670" i="1"/>
  <c r="E670" i="1"/>
  <c r="U670" i="1"/>
  <c r="W670" i="1" s="1"/>
  <c r="I672" i="1"/>
  <c r="N671" i="1"/>
  <c r="J671" i="1"/>
  <c r="K671" i="1" s="1"/>
  <c r="Q2683" i="1" l="1"/>
  <c r="A2684" i="1"/>
  <c r="H2683" i="1"/>
  <c r="R2682" i="1"/>
  <c r="S2682" i="1" s="1"/>
  <c r="Y2682" i="1"/>
  <c r="Z2683" i="1"/>
  <c r="AA2683" i="1"/>
  <c r="G669" i="1"/>
  <c r="D670" i="1"/>
  <c r="G670" i="1" s="1"/>
  <c r="B649" i="1"/>
  <c r="Y649" i="1"/>
  <c r="E671" i="1"/>
  <c r="F671" i="1"/>
  <c r="U671" i="1"/>
  <c r="W671" i="1" s="1"/>
  <c r="I673" i="1"/>
  <c r="J672" i="1"/>
  <c r="K672" i="1" s="1"/>
  <c r="N672" i="1"/>
  <c r="Q2684" i="1" l="1"/>
  <c r="A2685" i="1"/>
  <c r="H2684" i="1"/>
  <c r="R2683" i="1"/>
  <c r="S2683" i="1" s="1"/>
  <c r="Y2683" i="1"/>
  <c r="AA2684" i="1"/>
  <c r="Z2684" i="1"/>
  <c r="L670" i="1"/>
  <c r="O670" i="1" s="1"/>
  <c r="D671" i="1"/>
  <c r="L671" i="1" s="1"/>
  <c r="O671" i="1" s="1"/>
  <c r="P650" i="1"/>
  <c r="X650" i="1" s="1"/>
  <c r="P651" i="1"/>
  <c r="F672" i="1"/>
  <c r="E672" i="1"/>
  <c r="U672" i="1"/>
  <c r="W672" i="1" s="1"/>
  <c r="N673" i="1"/>
  <c r="J673" i="1"/>
  <c r="K673" i="1" s="1"/>
  <c r="I674" i="1"/>
  <c r="R2684" i="1" l="1"/>
  <c r="S2684" i="1" s="1"/>
  <c r="Y2684" i="1"/>
  <c r="Z2685" i="1"/>
  <c r="AA2685" i="1"/>
  <c r="Q2685" i="1"/>
  <c r="A2686" i="1"/>
  <c r="H2685" i="1"/>
  <c r="G671" i="1"/>
  <c r="B650" i="1"/>
  <c r="X651" i="1"/>
  <c r="B651" i="1" s="1"/>
  <c r="P652" i="1"/>
  <c r="E673" i="1"/>
  <c r="D672" i="1"/>
  <c r="L672" i="1" s="1"/>
  <c r="O672" i="1" s="1"/>
  <c r="F673" i="1"/>
  <c r="U673" i="1"/>
  <c r="W673" i="1" s="1"/>
  <c r="I675" i="1"/>
  <c r="J674" i="1"/>
  <c r="K674" i="1" s="1"/>
  <c r="N674" i="1"/>
  <c r="Q2686" i="1" l="1"/>
  <c r="H2686" i="1"/>
  <c r="A2687" i="1"/>
  <c r="R2685" i="1"/>
  <c r="S2685" i="1" s="1"/>
  <c r="Y2685" i="1"/>
  <c r="AA2686" i="1"/>
  <c r="Z2686" i="1"/>
  <c r="X652" i="1"/>
  <c r="P653" i="1"/>
  <c r="D673" i="1"/>
  <c r="L673" i="1" s="1"/>
  <c r="O673" i="1" s="1"/>
  <c r="G672" i="1"/>
  <c r="F674" i="1"/>
  <c r="E674" i="1"/>
  <c r="I676" i="1"/>
  <c r="J675" i="1"/>
  <c r="K675" i="1" s="1"/>
  <c r="N675" i="1"/>
  <c r="U674" i="1"/>
  <c r="W674" i="1" s="1"/>
  <c r="Z2687" i="1" l="1"/>
  <c r="R2686" i="1"/>
  <c r="S2686" i="1" s="1"/>
  <c r="Y2686" i="1"/>
  <c r="AA2687" i="1"/>
  <c r="Q2687" i="1"/>
  <c r="H2687" i="1"/>
  <c r="A2688" i="1"/>
  <c r="B652" i="1"/>
  <c r="X653" i="1"/>
  <c r="B653" i="1" s="1"/>
  <c r="P654" i="1"/>
  <c r="D674" i="1"/>
  <c r="L674" i="1" s="1"/>
  <c r="O674" i="1" s="1"/>
  <c r="G673" i="1"/>
  <c r="E675" i="1"/>
  <c r="F675" i="1"/>
  <c r="U675" i="1"/>
  <c r="W675" i="1" s="1"/>
  <c r="I677" i="1"/>
  <c r="J676" i="1"/>
  <c r="K676" i="1" s="1"/>
  <c r="N676" i="1"/>
  <c r="Q2688" i="1" l="1"/>
  <c r="R2688" i="1" s="1"/>
  <c r="S2688" i="1" s="1"/>
  <c r="H2688" i="1"/>
  <c r="A2689" i="1"/>
  <c r="Z2688" i="1"/>
  <c r="AA2688" i="1"/>
  <c r="R2687" i="1"/>
  <c r="U2688" i="1"/>
  <c r="W2688" i="1" s="1"/>
  <c r="X654" i="1"/>
  <c r="B654" i="1" s="1"/>
  <c r="P655" i="1"/>
  <c r="G674" i="1"/>
  <c r="D675" i="1"/>
  <c r="G675" i="1" s="1"/>
  <c r="F676" i="1"/>
  <c r="E676" i="1"/>
  <c r="I678" i="1"/>
  <c r="J677" i="1"/>
  <c r="K677" i="1" s="1"/>
  <c r="N677" i="1"/>
  <c r="U676" i="1"/>
  <c r="W676" i="1" s="1"/>
  <c r="Z2689" i="1" l="1"/>
  <c r="AA2689" i="1"/>
  <c r="Q2689" i="1"/>
  <c r="R2689" i="1" s="1"/>
  <c r="S2689" i="1" s="1"/>
  <c r="A2690" i="1"/>
  <c r="H2689" i="1"/>
  <c r="X655" i="1"/>
  <c r="B655" i="1" s="1"/>
  <c r="P656" i="1"/>
  <c r="D676" i="1"/>
  <c r="L676" i="1" s="1"/>
  <c r="O676" i="1" s="1"/>
  <c r="L675" i="1"/>
  <c r="O675" i="1" s="1"/>
  <c r="E677" i="1"/>
  <c r="F677" i="1"/>
  <c r="U677" i="1"/>
  <c r="W677" i="1" s="1"/>
  <c r="J678" i="1"/>
  <c r="K678" i="1" s="1"/>
  <c r="N678" i="1"/>
  <c r="I679" i="1"/>
  <c r="U679" i="1"/>
  <c r="W679" i="1" s="1"/>
  <c r="Z2690" i="1" l="1"/>
  <c r="Q2690" i="1"/>
  <c r="Z2691" i="1" s="1"/>
  <c r="A2691" i="1"/>
  <c r="H2690" i="1"/>
  <c r="AA2690" i="1"/>
  <c r="X656" i="1"/>
  <c r="P657" i="1"/>
  <c r="G676" i="1"/>
  <c r="D677" i="1"/>
  <c r="L677" i="1" s="1"/>
  <c r="O677" i="1" s="1"/>
  <c r="F678" i="1"/>
  <c r="E678" i="1"/>
  <c r="J679" i="1"/>
  <c r="K679" i="1" s="1"/>
  <c r="I680" i="1"/>
  <c r="U678" i="1"/>
  <c r="W678" i="1" s="1"/>
  <c r="R2690" i="1" l="1"/>
  <c r="S2690" i="1" s="1"/>
  <c r="Y2690" i="1"/>
  <c r="AA2691" i="1"/>
  <c r="Q2691" i="1"/>
  <c r="Z2692" i="1" s="1"/>
  <c r="H2691" i="1"/>
  <c r="A2692" i="1"/>
  <c r="B656" i="1"/>
  <c r="D678" i="1"/>
  <c r="G678" i="1" s="1"/>
  <c r="X657" i="1"/>
  <c r="B657" i="1" s="1"/>
  <c r="P658" i="1"/>
  <c r="G677" i="1"/>
  <c r="F679" i="1"/>
  <c r="E679" i="1"/>
  <c r="I681" i="1"/>
  <c r="J680" i="1"/>
  <c r="K680" i="1" s="1"/>
  <c r="Q2692" i="1" l="1"/>
  <c r="A2693" i="1"/>
  <c r="H2692" i="1"/>
  <c r="R2691" i="1"/>
  <c r="S2691" i="1" s="1"/>
  <c r="Y2691" i="1"/>
  <c r="AA2692" i="1"/>
  <c r="AB658" i="1"/>
  <c r="R658" i="1"/>
  <c r="D679" i="1"/>
  <c r="L679" i="1" s="1"/>
  <c r="L678" i="1"/>
  <c r="O678" i="1" s="1"/>
  <c r="X658" i="1"/>
  <c r="P659" i="1"/>
  <c r="E680" i="1"/>
  <c r="N679" i="1"/>
  <c r="N680" i="1" s="1"/>
  <c r="F680" i="1"/>
  <c r="U680" i="1"/>
  <c r="W680" i="1" s="1"/>
  <c r="I682" i="1"/>
  <c r="J681" i="1"/>
  <c r="K681" i="1" s="1"/>
  <c r="R2692" i="1" l="1"/>
  <c r="S2692" i="1" s="1"/>
  <c r="Y2692" i="1"/>
  <c r="AA2693" i="1"/>
  <c r="Z2693" i="1"/>
  <c r="Q2693" i="1"/>
  <c r="A2694" i="1"/>
  <c r="H2693" i="1"/>
  <c r="G679" i="1"/>
  <c r="B658" i="1"/>
  <c r="Y658" i="1"/>
  <c r="D680" i="1"/>
  <c r="G680" i="1" s="1"/>
  <c r="E681" i="1"/>
  <c r="X659" i="1"/>
  <c r="B659" i="1" s="1"/>
  <c r="P660" i="1"/>
  <c r="O679" i="1"/>
  <c r="Y679" i="1"/>
  <c r="F681" i="1"/>
  <c r="U681" i="1"/>
  <c r="W681" i="1" s="1"/>
  <c r="J682" i="1"/>
  <c r="K682" i="1" s="1"/>
  <c r="I683" i="1"/>
  <c r="AA2694" i="1" l="1"/>
  <c r="Q2694" i="1"/>
  <c r="H2694" i="1"/>
  <c r="A2695" i="1"/>
  <c r="R2693" i="1"/>
  <c r="S2693" i="1" s="1"/>
  <c r="Y2693" i="1"/>
  <c r="Z2694" i="1"/>
  <c r="L680" i="1"/>
  <c r="O680" i="1" s="1"/>
  <c r="D681" i="1"/>
  <c r="L681" i="1" s="1"/>
  <c r="E682" i="1"/>
  <c r="X660" i="1"/>
  <c r="B660" i="1" s="1"/>
  <c r="P661" i="1"/>
  <c r="F682" i="1"/>
  <c r="I684" i="1"/>
  <c r="J683" i="1"/>
  <c r="K683" i="1" s="1"/>
  <c r="U682" i="1"/>
  <c r="W682" i="1" s="1"/>
  <c r="S680" i="1"/>
  <c r="N681" i="1"/>
  <c r="R2694" i="1" l="1"/>
  <c r="S2694" i="1" s="1"/>
  <c r="Y2694" i="1"/>
  <c r="AA2695" i="1"/>
  <c r="Z2695" i="1"/>
  <c r="Q2695" i="1"/>
  <c r="A2696" i="1"/>
  <c r="H2695" i="1"/>
  <c r="G681" i="1"/>
  <c r="D682" i="1"/>
  <c r="L682" i="1" s="1"/>
  <c r="E683" i="1"/>
  <c r="X661" i="1"/>
  <c r="B661" i="1" s="1"/>
  <c r="P662" i="1"/>
  <c r="Y680" i="1"/>
  <c r="F683" i="1"/>
  <c r="U683" i="1"/>
  <c r="W683" i="1" s="1"/>
  <c r="J684" i="1"/>
  <c r="K684" i="1" s="1"/>
  <c r="I685" i="1"/>
  <c r="N682" i="1"/>
  <c r="O681" i="1"/>
  <c r="Q2696" i="1" l="1"/>
  <c r="A2697" i="1"/>
  <c r="H2696" i="1"/>
  <c r="R2695" i="1"/>
  <c r="S2695" i="1" s="1"/>
  <c r="Y2695" i="1"/>
  <c r="Z2696" i="1"/>
  <c r="AA2696" i="1"/>
  <c r="E684" i="1"/>
  <c r="D683" i="1"/>
  <c r="L683" i="1" s="1"/>
  <c r="G682" i="1"/>
  <c r="X662" i="1"/>
  <c r="B662" i="1" s="1"/>
  <c r="P663" i="1"/>
  <c r="F684" i="1"/>
  <c r="U684" i="1"/>
  <c r="W684" i="1" s="1"/>
  <c r="I686" i="1"/>
  <c r="J685" i="1"/>
  <c r="K685" i="1" s="1"/>
  <c r="E685" i="1" s="1"/>
  <c r="S681" i="1"/>
  <c r="N683" i="1"/>
  <c r="O682" i="1"/>
  <c r="AA2697" i="1" l="1"/>
  <c r="Z2697" i="1"/>
  <c r="R2696" i="1"/>
  <c r="S2696" i="1" s="1"/>
  <c r="Y2696" i="1"/>
  <c r="Q2697" i="1"/>
  <c r="A2698" i="1"/>
  <c r="H2697" i="1"/>
  <c r="G683" i="1"/>
  <c r="D684" i="1"/>
  <c r="G684" i="1" s="1"/>
  <c r="X663" i="1"/>
  <c r="P664" i="1"/>
  <c r="Y681" i="1"/>
  <c r="F685" i="1"/>
  <c r="U685" i="1"/>
  <c r="W685" i="1" s="1"/>
  <c r="J686" i="1"/>
  <c r="K686" i="1" s="1"/>
  <c r="E686" i="1" s="1"/>
  <c r="I687" i="1"/>
  <c r="N684" i="1"/>
  <c r="O683" i="1"/>
  <c r="Z2698" i="1" l="1"/>
  <c r="AA2698" i="1"/>
  <c r="AA2699" i="1"/>
  <c r="Q2698" i="1"/>
  <c r="H2698" i="1"/>
  <c r="A2699" i="1"/>
  <c r="R2697" i="1"/>
  <c r="S2697" i="1" s="1"/>
  <c r="Y2697" i="1"/>
  <c r="D685" i="1"/>
  <c r="L685" i="1" s="1"/>
  <c r="L684" i="1"/>
  <c r="O684" i="1" s="1"/>
  <c r="B663" i="1"/>
  <c r="X664" i="1"/>
  <c r="B664" i="1" s="1"/>
  <c r="P665" i="1"/>
  <c r="F686" i="1"/>
  <c r="I688" i="1"/>
  <c r="J687" i="1"/>
  <c r="K687" i="1" s="1"/>
  <c r="E687" i="1" s="1"/>
  <c r="U686" i="1"/>
  <c r="W686" i="1" s="1"/>
  <c r="N685" i="1"/>
  <c r="Q2699" i="1" l="1"/>
  <c r="AA2700" i="1" s="1"/>
  <c r="A2700" i="1"/>
  <c r="H2699" i="1"/>
  <c r="R2698" i="1"/>
  <c r="S2698" i="1" s="1"/>
  <c r="Y2698" i="1"/>
  <c r="Z2699" i="1"/>
  <c r="Z2700" i="1" s="1"/>
  <c r="D686" i="1"/>
  <c r="G686" i="1" s="1"/>
  <c r="G685" i="1"/>
  <c r="X665" i="1"/>
  <c r="P666" i="1"/>
  <c r="F687" i="1"/>
  <c r="I689" i="1"/>
  <c r="J688" i="1"/>
  <c r="K688" i="1" s="1"/>
  <c r="E688" i="1" s="1"/>
  <c r="U687" i="1"/>
  <c r="W687" i="1" s="1"/>
  <c r="N686" i="1"/>
  <c r="O685" i="1"/>
  <c r="Q2700" i="1" l="1"/>
  <c r="AA2701" i="1" s="1"/>
  <c r="H2700" i="1"/>
  <c r="A2701" i="1"/>
  <c r="R2699" i="1"/>
  <c r="S2699" i="1" s="1"/>
  <c r="Y2699" i="1"/>
  <c r="D687" i="1"/>
  <c r="L687" i="1" s="1"/>
  <c r="L686" i="1"/>
  <c r="O686" i="1" s="1"/>
  <c r="B665" i="1"/>
  <c r="X666" i="1"/>
  <c r="B666" i="1" s="1"/>
  <c r="P667" i="1"/>
  <c r="F688" i="1"/>
  <c r="U688" i="1"/>
  <c r="W688" i="1" s="1"/>
  <c r="I690" i="1"/>
  <c r="J689" i="1"/>
  <c r="K689" i="1" s="1"/>
  <c r="E689" i="1" s="1"/>
  <c r="N687" i="1"/>
  <c r="Q2701" i="1" l="1"/>
  <c r="AA2702" i="1" s="1"/>
  <c r="A2702" i="1"/>
  <c r="H2701" i="1"/>
  <c r="R2700" i="1"/>
  <c r="S2700" i="1" s="1"/>
  <c r="Y2700" i="1"/>
  <c r="Z2701" i="1"/>
  <c r="Z2702" i="1" s="1"/>
  <c r="D688" i="1"/>
  <c r="G688" i="1" s="1"/>
  <c r="G687" i="1"/>
  <c r="P668" i="1"/>
  <c r="X667" i="1"/>
  <c r="B667" i="1" s="1"/>
  <c r="F689" i="1"/>
  <c r="U689" i="1"/>
  <c r="W689" i="1" s="1"/>
  <c r="I691" i="1"/>
  <c r="J690" i="1"/>
  <c r="K690" i="1" s="1"/>
  <c r="E690" i="1" s="1"/>
  <c r="N688" i="1"/>
  <c r="O687" i="1"/>
  <c r="Q2702" i="1" l="1"/>
  <c r="AA2703" i="1" s="1"/>
  <c r="A2703" i="1"/>
  <c r="H2702" i="1"/>
  <c r="R2701" i="1"/>
  <c r="S2701" i="1" s="1"/>
  <c r="Y2701" i="1"/>
  <c r="D689" i="1"/>
  <c r="L689" i="1" s="1"/>
  <c r="L688" i="1"/>
  <c r="O688" i="1" s="1"/>
  <c r="X668" i="1"/>
  <c r="B668" i="1" s="1"/>
  <c r="P669" i="1"/>
  <c r="F690" i="1"/>
  <c r="U690" i="1"/>
  <c r="W690" i="1" s="1"/>
  <c r="I692" i="1"/>
  <c r="J691" i="1"/>
  <c r="K691" i="1" s="1"/>
  <c r="E691" i="1" s="1"/>
  <c r="N689" i="1"/>
  <c r="Z2703" i="1" l="1"/>
  <c r="AA2704" i="1"/>
  <c r="Q2703" i="1"/>
  <c r="Z2704" i="1" s="1"/>
  <c r="A2704" i="1"/>
  <c r="H2703" i="1"/>
  <c r="R2702" i="1"/>
  <c r="S2702" i="1" s="1"/>
  <c r="Y2702" i="1"/>
  <c r="D690" i="1"/>
  <c r="G690" i="1" s="1"/>
  <c r="G689" i="1"/>
  <c r="P670" i="1"/>
  <c r="X669" i="1"/>
  <c r="B669" i="1" s="1"/>
  <c r="F691" i="1"/>
  <c r="J692" i="1"/>
  <c r="K692" i="1" s="1"/>
  <c r="E692" i="1" s="1"/>
  <c r="I693" i="1"/>
  <c r="U691" i="1"/>
  <c r="W691" i="1" s="1"/>
  <c r="N690" i="1"/>
  <c r="O689" i="1"/>
  <c r="Q2704" i="1" l="1"/>
  <c r="AA2705" i="1" s="1"/>
  <c r="H2704" i="1"/>
  <c r="A2705" i="1"/>
  <c r="R2703" i="1"/>
  <c r="S2703" i="1" s="1"/>
  <c r="Y2703" i="1"/>
  <c r="D691" i="1"/>
  <c r="L691" i="1" s="1"/>
  <c r="L690" i="1"/>
  <c r="O690" i="1" s="1"/>
  <c r="X670" i="1"/>
  <c r="P671" i="1"/>
  <c r="F692" i="1"/>
  <c r="J693" i="1"/>
  <c r="K693" i="1" s="1"/>
  <c r="E693" i="1" s="1"/>
  <c r="I694" i="1"/>
  <c r="U692" i="1"/>
  <c r="W692" i="1" s="1"/>
  <c r="N691" i="1"/>
  <c r="R2704" i="1" l="1"/>
  <c r="S2704" i="1" s="1"/>
  <c r="Y2704" i="1"/>
  <c r="Z2705" i="1"/>
  <c r="Q2705" i="1"/>
  <c r="AA2706" i="1" s="1"/>
  <c r="H2705" i="1"/>
  <c r="A2706" i="1"/>
  <c r="D692" i="1"/>
  <c r="G692" i="1" s="1"/>
  <c r="G691" i="1"/>
  <c r="B670" i="1"/>
  <c r="P672" i="1"/>
  <c r="X671" i="1"/>
  <c r="B671" i="1" s="1"/>
  <c r="F693" i="1"/>
  <c r="I695" i="1"/>
  <c r="J694" i="1"/>
  <c r="K694" i="1" s="1"/>
  <c r="E694" i="1" s="1"/>
  <c r="U693" i="1"/>
  <c r="W693" i="1" s="1"/>
  <c r="N692" i="1"/>
  <c r="O691" i="1"/>
  <c r="Q2706" i="1" l="1"/>
  <c r="A2707" i="1"/>
  <c r="H2706" i="1"/>
  <c r="R2705" i="1"/>
  <c r="S2705" i="1" s="1"/>
  <c r="Y2705" i="1"/>
  <c r="Z2706" i="1"/>
  <c r="L692" i="1"/>
  <c r="D693" i="1"/>
  <c r="L693" i="1" s="1"/>
  <c r="X672" i="1"/>
  <c r="B672" i="1" s="1"/>
  <c r="P673" i="1"/>
  <c r="F694" i="1"/>
  <c r="I696" i="1"/>
  <c r="J695" i="1"/>
  <c r="K695" i="1" s="1"/>
  <c r="E695" i="1" s="1"/>
  <c r="U694" i="1"/>
  <c r="W694" i="1" s="1"/>
  <c r="N693" i="1"/>
  <c r="O692" i="1"/>
  <c r="Z2707" i="1" l="1"/>
  <c r="R2706" i="1"/>
  <c r="S2706" i="1" s="1"/>
  <c r="Y2706" i="1"/>
  <c r="AA2707" i="1"/>
  <c r="D694" i="1"/>
  <c r="L694" i="1" s="1"/>
  <c r="Q2707" i="1"/>
  <c r="A2708" i="1"/>
  <c r="H2707" i="1"/>
  <c r="G693" i="1"/>
  <c r="X673" i="1"/>
  <c r="B673" i="1" s="1"/>
  <c r="P674" i="1"/>
  <c r="F695" i="1"/>
  <c r="D695" i="1"/>
  <c r="G695" i="1" s="1"/>
  <c r="U695" i="1"/>
  <c r="W695" i="1" s="1"/>
  <c r="G694" i="1"/>
  <c r="I697" i="1"/>
  <c r="J696" i="1"/>
  <c r="K696" i="1" s="1"/>
  <c r="E696" i="1" s="1"/>
  <c r="N694" i="1"/>
  <c r="O693" i="1"/>
  <c r="Z2708" i="1" l="1"/>
  <c r="AA2708" i="1"/>
  <c r="AA2709" i="1" s="1"/>
  <c r="Q2708" i="1"/>
  <c r="Z2709" i="1" s="1"/>
  <c r="A2709" i="1"/>
  <c r="H2708" i="1"/>
  <c r="R2707" i="1"/>
  <c r="S2707" i="1" s="1"/>
  <c r="Y2707" i="1"/>
  <c r="X674" i="1"/>
  <c r="B674" i="1" s="1"/>
  <c r="P675" i="1"/>
  <c r="F696" i="1"/>
  <c r="L695" i="1"/>
  <c r="D696" i="1"/>
  <c r="G696" i="1" s="1"/>
  <c r="U696" i="1"/>
  <c r="W696" i="1" s="1"/>
  <c r="I698" i="1"/>
  <c r="J697" i="1"/>
  <c r="K697" i="1" s="1"/>
  <c r="E697" i="1" s="1"/>
  <c r="N695" i="1"/>
  <c r="O694" i="1"/>
  <c r="R2708" i="1" l="1"/>
  <c r="S2708" i="1" s="1"/>
  <c r="Y2708" i="1"/>
  <c r="Q2709" i="1"/>
  <c r="Z2710" i="1" s="1"/>
  <c r="H2709" i="1"/>
  <c r="A2710" i="1"/>
  <c r="AA2710" i="1"/>
  <c r="X675" i="1"/>
  <c r="B675" i="1" s="1"/>
  <c r="P676" i="1"/>
  <c r="F697" i="1"/>
  <c r="L696" i="1"/>
  <c r="D697" i="1"/>
  <c r="L697" i="1" s="1"/>
  <c r="U697" i="1"/>
  <c r="W697" i="1" s="1"/>
  <c r="I699" i="1"/>
  <c r="J698" i="1"/>
  <c r="K698" i="1" s="1"/>
  <c r="E698" i="1" s="1"/>
  <c r="N696" i="1"/>
  <c r="O695" i="1"/>
  <c r="Q2710" i="1" l="1"/>
  <c r="Z2711" i="1" s="1"/>
  <c r="A2711" i="1"/>
  <c r="H2710" i="1"/>
  <c r="R2709" i="1"/>
  <c r="S2709" i="1" s="1"/>
  <c r="Y2709" i="1"/>
  <c r="X676" i="1"/>
  <c r="B676" i="1" s="1"/>
  <c r="P677" i="1"/>
  <c r="F698" i="1"/>
  <c r="G697" i="1"/>
  <c r="D698" i="1"/>
  <c r="G698" i="1" s="1"/>
  <c r="U698" i="1"/>
  <c r="W698" i="1" s="1"/>
  <c r="I700" i="1"/>
  <c r="J699" i="1"/>
  <c r="K699" i="1" s="1"/>
  <c r="E699" i="1" s="1"/>
  <c r="N697" i="1"/>
  <c r="O696" i="1"/>
  <c r="Q2711" i="1" l="1"/>
  <c r="Z2712" i="1" s="1"/>
  <c r="H2711" i="1"/>
  <c r="A2712" i="1"/>
  <c r="R2710" i="1"/>
  <c r="S2710" i="1" s="1"/>
  <c r="Y2710" i="1"/>
  <c r="AA2711" i="1"/>
  <c r="X677" i="1"/>
  <c r="P678" i="1"/>
  <c r="F699" i="1"/>
  <c r="L698" i="1"/>
  <c r="D699" i="1"/>
  <c r="G699" i="1" s="1"/>
  <c r="U699" i="1"/>
  <c r="W699" i="1" s="1"/>
  <c r="I701" i="1"/>
  <c r="J700" i="1"/>
  <c r="K700" i="1" s="1"/>
  <c r="E700" i="1" s="1"/>
  <c r="N698" i="1"/>
  <c r="O697" i="1"/>
  <c r="AA2712" i="1" l="1"/>
  <c r="R2711" i="1"/>
  <c r="S2711" i="1" s="1"/>
  <c r="Y2711" i="1"/>
  <c r="Q2712" i="1"/>
  <c r="Z2713" i="1" s="1"/>
  <c r="A2713" i="1"/>
  <c r="H2712" i="1"/>
  <c r="B677" i="1"/>
  <c r="X678" i="1"/>
  <c r="S678" i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F700" i="1"/>
  <c r="D700" i="1"/>
  <c r="L700" i="1" s="1"/>
  <c r="U700" i="1"/>
  <c r="W700" i="1" s="1"/>
  <c r="L699" i="1"/>
  <c r="I702" i="1"/>
  <c r="J701" i="1"/>
  <c r="K701" i="1" s="1"/>
  <c r="E701" i="1" s="1"/>
  <c r="N699" i="1"/>
  <c r="O698" i="1"/>
  <c r="Q2713" i="1" l="1"/>
  <c r="A2714" i="1"/>
  <c r="H2713" i="1"/>
  <c r="R2712" i="1"/>
  <c r="S2712" i="1" s="1"/>
  <c r="Y2712" i="1"/>
  <c r="AA2713" i="1"/>
  <c r="B678" i="1"/>
  <c r="Y678" i="1"/>
  <c r="F701" i="1"/>
  <c r="G700" i="1"/>
  <c r="D701" i="1"/>
  <c r="L701" i="1" s="1"/>
  <c r="U701" i="1"/>
  <c r="W701" i="1" s="1"/>
  <c r="I703" i="1"/>
  <c r="J702" i="1"/>
  <c r="K702" i="1" s="1"/>
  <c r="E702" i="1" s="1"/>
  <c r="N700" i="1"/>
  <c r="O699" i="1"/>
  <c r="Q2714" i="1" l="1"/>
  <c r="H2714" i="1"/>
  <c r="A2715" i="1"/>
  <c r="R2713" i="1"/>
  <c r="S2713" i="1" s="1"/>
  <c r="Y2713" i="1"/>
  <c r="AA2714" i="1"/>
  <c r="Z2714" i="1"/>
  <c r="P679" i="1"/>
  <c r="X679" i="1" s="1"/>
  <c r="P680" i="1"/>
  <c r="F702" i="1"/>
  <c r="G701" i="1"/>
  <c r="D702" i="1"/>
  <c r="L702" i="1" s="1"/>
  <c r="U702" i="1"/>
  <c r="W702" i="1" s="1"/>
  <c r="I704" i="1"/>
  <c r="J703" i="1"/>
  <c r="K703" i="1" s="1"/>
  <c r="E703" i="1" s="1"/>
  <c r="N701" i="1"/>
  <c r="O700" i="1"/>
  <c r="R2714" i="1" l="1"/>
  <c r="S2714" i="1" s="1"/>
  <c r="Y2714" i="1"/>
  <c r="Z2715" i="1"/>
  <c r="AA2715" i="1"/>
  <c r="Q2715" i="1"/>
  <c r="A2716" i="1"/>
  <c r="H2715" i="1"/>
  <c r="B679" i="1"/>
  <c r="X680" i="1"/>
  <c r="B680" i="1" s="1"/>
  <c r="P681" i="1"/>
  <c r="F703" i="1"/>
  <c r="G702" i="1"/>
  <c r="J704" i="1"/>
  <c r="K704" i="1" s="1"/>
  <c r="E704" i="1" s="1"/>
  <c r="I705" i="1"/>
  <c r="D703" i="1"/>
  <c r="G703" i="1" s="1"/>
  <c r="U703" i="1"/>
  <c r="W703" i="1" s="1"/>
  <c r="N702" i="1"/>
  <c r="O701" i="1"/>
  <c r="Z2716" i="1" l="1"/>
  <c r="R2715" i="1"/>
  <c r="S2715" i="1" s="1"/>
  <c r="Y2715" i="1"/>
  <c r="AA2716" i="1"/>
  <c r="Q2716" i="1"/>
  <c r="H2716" i="1"/>
  <c r="A2717" i="1"/>
  <c r="Z2717" i="1"/>
  <c r="X681" i="1"/>
  <c r="B681" i="1" s="1"/>
  <c r="P682" i="1"/>
  <c r="F704" i="1"/>
  <c r="L703" i="1"/>
  <c r="J705" i="1"/>
  <c r="K705" i="1" s="1"/>
  <c r="E705" i="1" s="1"/>
  <c r="I706" i="1"/>
  <c r="D704" i="1"/>
  <c r="L704" i="1" s="1"/>
  <c r="U704" i="1"/>
  <c r="W704" i="1" s="1"/>
  <c r="N703" i="1"/>
  <c r="O702" i="1"/>
  <c r="Q2717" i="1" l="1"/>
  <c r="H2717" i="1"/>
  <c r="A2718" i="1"/>
  <c r="R2716" i="1"/>
  <c r="S2716" i="1" s="1"/>
  <c r="Y2716" i="1"/>
  <c r="AA2717" i="1"/>
  <c r="X682" i="1"/>
  <c r="B682" i="1" s="1"/>
  <c r="P683" i="1"/>
  <c r="F705" i="1"/>
  <c r="G704" i="1"/>
  <c r="J706" i="1"/>
  <c r="K706" i="1" s="1"/>
  <c r="E706" i="1" s="1"/>
  <c r="I707" i="1"/>
  <c r="D705" i="1"/>
  <c r="G705" i="1" s="1"/>
  <c r="U705" i="1"/>
  <c r="W705" i="1" s="1"/>
  <c r="N704" i="1"/>
  <c r="O703" i="1"/>
  <c r="Z2718" i="1" l="1"/>
  <c r="AA2718" i="1"/>
  <c r="R2717" i="1"/>
  <c r="U2718" i="1"/>
  <c r="W2718" i="1" s="1"/>
  <c r="Q2718" i="1"/>
  <c r="R2718" i="1" s="1"/>
  <c r="S2718" i="1" s="1"/>
  <c r="H2718" i="1"/>
  <c r="A2719" i="1"/>
  <c r="X683" i="1"/>
  <c r="B683" i="1" s="1"/>
  <c r="P684" i="1"/>
  <c r="F706" i="1"/>
  <c r="L705" i="1"/>
  <c r="I708" i="1"/>
  <c r="J707" i="1"/>
  <c r="K707" i="1" s="1"/>
  <c r="E707" i="1" s="1"/>
  <c r="D706" i="1"/>
  <c r="L706" i="1" s="1"/>
  <c r="U706" i="1"/>
  <c r="W706" i="1" s="1"/>
  <c r="N705" i="1"/>
  <c r="N706" i="1" s="1"/>
  <c r="N707" i="1" s="1"/>
  <c r="O704" i="1"/>
  <c r="Z2719" i="1" l="1"/>
  <c r="Q2719" i="1"/>
  <c r="R2719" i="1" s="1"/>
  <c r="S2719" i="1" s="1"/>
  <c r="H2719" i="1"/>
  <c r="A2720" i="1"/>
  <c r="AA2719" i="1"/>
  <c r="X684" i="1"/>
  <c r="P685" i="1"/>
  <c r="F707" i="1"/>
  <c r="G706" i="1"/>
  <c r="N708" i="1"/>
  <c r="D707" i="1"/>
  <c r="L707" i="1" s="1"/>
  <c r="O707" i="1" s="1"/>
  <c r="U707" i="1"/>
  <c r="W707" i="1" s="1"/>
  <c r="J708" i="1"/>
  <c r="K708" i="1" s="1"/>
  <c r="E708" i="1" s="1"/>
  <c r="I709" i="1"/>
  <c r="O705" i="1"/>
  <c r="O706" i="1"/>
  <c r="Z2720" i="1" l="1"/>
  <c r="AA2720" i="1"/>
  <c r="Q2720" i="1"/>
  <c r="H2720" i="1"/>
  <c r="A2721" i="1"/>
  <c r="B684" i="1"/>
  <c r="R685" i="1"/>
  <c r="AB685" i="1"/>
  <c r="X685" i="1"/>
  <c r="P686" i="1"/>
  <c r="F708" i="1"/>
  <c r="I710" i="1"/>
  <c r="J709" i="1"/>
  <c r="K709" i="1" s="1"/>
  <c r="E709" i="1" s="1"/>
  <c r="D708" i="1"/>
  <c r="L708" i="1" s="1"/>
  <c r="O708" i="1" s="1"/>
  <c r="U708" i="1"/>
  <c r="W708" i="1" s="1"/>
  <c r="N709" i="1"/>
  <c r="G707" i="1"/>
  <c r="Z2721" i="1" l="1"/>
  <c r="Q2721" i="1"/>
  <c r="Z2722" i="1" s="1"/>
  <c r="A2722" i="1"/>
  <c r="H2721" i="1"/>
  <c r="R2720" i="1"/>
  <c r="S2720" i="1" s="1"/>
  <c r="Y2720" i="1"/>
  <c r="AA2721" i="1"/>
  <c r="B685" i="1"/>
  <c r="Y685" i="1"/>
  <c r="X686" i="1"/>
  <c r="B686" i="1" s="1"/>
  <c r="P687" i="1"/>
  <c r="F709" i="1"/>
  <c r="D709" i="1"/>
  <c r="L709" i="1" s="1"/>
  <c r="N710" i="1" s="1"/>
  <c r="U709" i="1"/>
  <c r="W709" i="1" s="1"/>
  <c r="J710" i="1"/>
  <c r="K710" i="1" s="1"/>
  <c r="I711" i="1"/>
  <c r="G708" i="1"/>
  <c r="AA2722" i="1" l="1"/>
  <c r="Q2722" i="1"/>
  <c r="AA2723" i="1" s="1"/>
  <c r="H2722" i="1"/>
  <c r="A2723" i="1"/>
  <c r="R2721" i="1"/>
  <c r="S2721" i="1" s="1"/>
  <c r="Y2721" i="1"/>
  <c r="X687" i="1"/>
  <c r="B687" i="1" s="1"/>
  <c r="P688" i="1"/>
  <c r="F710" i="1"/>
  <c r="E710" i="1"/>
  <c r="D710" i="1" s="1"/>
  <c r="L710" i="1" s="1"/>
  <c r="O710" i="1" s="1"/>
  <c r="N711" i="1"/>
  <c r="I712" i="1"/>
  <c r="J711" i="1"/>
  <c r="K711" i="1" s="1"/>
  <c r="G709" i="1"/>
  <c r="O709" i="1"/>
  <c r="Z2723" i="1" l="1"/>
  <c r="Q2723" i="1"/>
  <c r="H2723" i="1"/>
  <c r="A2724" i="1"/>
  <c r="R2722" i="1"/>
  <c r="S2722" i="1" s="1"/>
  <c r="Y2722" i="1"/>
  <c r="AA2724" i="1"/>
  <c r="X688" i="1"/>
  <c r="B688" i="1" s="1"/>
  <c r="P689" i="1"/>
  <c r="E711" i="1"/>
  <c r="D711" i="1" s="1"/>
  <c r="L711" i="1" s="1"/>
  <c r="O711" i="1" s="1"/>
  <c r="F711" i="1"/>
  <c r="U711" i="1"/>
  <c r="W711" i="1" s="1"/>
  <c r="J712" i="1"/>
  <c r="K712" i="1" s="1"/>
  <c r="I713" i="1"/>
  <c r="G710" i="1"/>
  <c r="N712" i="1"/>
  <c r="S710" i="1"/>
  <c r="Q2724" i="1" l="1"/>
  <c r="AA2725" i="1" s="1"/>
  <c r="A2725" i="1"/>
  <c r="H2724" i="1"/>
  <c r="R2723" i="1"/>
  <c r="S2723" i="1" s="1"/>
  <c r="Y2723" i="1"/>
  <c r="Z2724" i="1"/>
  <c r="Y710" i="1"/>
  <c r="X689" i="1"/>
  <c r="B689" i="1" s="1"/>
  <c r="P690" i="1"/>
  <c r="F712" i="1"/>
  <c r="E712" i="1"/>
  <c r="D712" i="1" s="1"/>
  <c r="L712" i="1" s="1"/>
  <c r="O712" i="1" s="1"/>
  <c r="U712" i="1"/>
  <c r="W712" i="1" s="1"/>
  <c r="G711" i="1"/>
  <c r="J713" i="1"/>
  <c r="K713" i="1" s="1"/>
  <c r="I714" i="1"/>
  <c r="N713" i="1"/>
  <c r="Z2725" i="1" l="1"/>
  <c r="Z2726" i="1" s="1"/>
  <c r="R2724" i="1"/>
  <c r="S2724" i="1" s="1"/>
  <c r="Y2724" i="1"/>
  <c r="Q2725" i="1"/>
  <c r="AA2726" i="1" s="1"/>
  <c r="A2726" i="1"/>
  <c r="H2725" i="1"/>
  <c r="X690" i="1"/>
  <c r="B690" i="1" s="1"/>
  <c r="P691" i="1"/>
  <c r="Y711" i="1"/>
  <c r="E713" i="1"/>
  <c r="D713" i="1" s="1"/>
  <c r="L713" i="1" s="1"/>
  <c r="O713" i="1" s="1"/>
  <c r="F713" i="1"/>
  <c r="G712" i="1"/>
  <c r="N714" i="1"/>
  <c r="I715" i="1"/>
  <c r="J714" i="1"/>
  <c r="K714" i="1" s="1"/>
  <c r="U713" i="1"/>
  <c r="W713" i="1" s="1"/>
  <c r="Q2726" i="1" l="1"/>
  <c r="AA2727" i="1" s="1"/>
  <c r="H2726" i="1"/>
  <c r="A2727" i="1"/>
  <c r="R2725" i="1"/>
  <c r="S2725" i="1" s="1"/>
  <c r="Y2725" i="1"/>
  <c r="X691" i="1"/>
  <c r="P692" i="1"/>
  <c r="F714" i="1"/>
  <c r="E714" i="1"/>
  <c r="G713" i="1"/>
  <c r="J715" i="1"/>
  <c r="K715" i="1" s="1"/>
  <c r="I716" i="1"/>
  <c r="N715" i="1"/>
  <c r="U714" i="1"/>
  <c r="W714" i="1" s="1"/>
  <c r="Q2727" i="1" l="1"/>
  <c r="AA2728" i="1" s="1"/>
  <c r="A2728" i="1"/>
  <c r="H2727" i="1"/>
  <c r="R2726" i="1"/>
  <c r="S2726" i="1" s="1"/>
  <c r="Y2726" i="1"/>
  <c r="Z2727" i="1"/>
  <c r="Z2728" i="1" s="1"/>
  <c r="B691" i="1"/>
  <c r="X692" i="1"/>
  <c r="B692" i="1" s="1"/>
  <c r="P693" i="1"/>
  <c r="E715" i="1"/>
  <c r="D714" i="1"/>
  <c r="G714" i="1" s="1"/>
  <c r="F715" i="1"/>
  <c r="I717" i="1"/>
  <c r="N716" i="1"/>
  <c r="J716" i="1"/>
  <c r="K716" i="1" s="1"/>
  <c r="U715" i="1"/>
  <c r="W715" i="1" s="1"/>
  <c r="Q2728" i="1" l="1"/>
  <c r="A2729" i="1"/>
  <c r="H2728" i="1"/>
  <c r="R2727" i="1"/>
  <c r="S2727" i="1" s="1"/>
  <c r="Y2727" i="1"/>
  <c r="X693" i="1"/>
  <c r="B693" i="1" s="1"/>
  <c r="P694" i="1"/>
  <c r="D715" i="1"/>
  <c r="G715" i="1" s="1"/>
  <c r="F716" i="1"/>
  <c r="L714" i="1"/>
  <c r="O714" i="1" s="1"/>
  <c r="E716" i="1"/>
  <c r="U716" i="1"/>
  <c r="W716" i="1" s="1"/>
  <c r="I718" i="1"/>
  <c r="J717" i="1"/>
  <c r="K717" i="1" s="1"/>
  <c r="N717" i="1"/>
  <c r="R2728" i="1" l="1"/>
  <c r="S2728" i="1" s="1"/>
  <c r="Y2728" i="1"/>
  <c r="Z2729" i="1"/>
  <c r="AA2729" i="1"/>
  <c r="Q2729" i="1"/>
  <c r="A2730" i="1"/>
  <c r="H2729" i="1"/>
  <c r="L715" i="1"/>
  <c r="O715" i="1" s="1"/>
  <c r="D716" i="1"/>
  <c r="L716" i="1" s="1"/>
  <c r="O716" i="1" s="1"/>
  <c r="X694" i="1"/>
  <c r="B694" i="1" s="1"/>
  <c r="P695" i="1"/>
  <c r="E717" i="1"/>
  <c r="F717" i="1"/>
  <c r="U717" i="1"/>
  <c r="W717" i="1" s="1"/>
  <c r="I719" i="1"/>
  <c r="J718" i="1"/>
  <c r="K718" i="1" s="1"/>
  <c r="N718" i="1"/>
  <c r="Q2730" i="1" l="1"/>
  <c r="H2730" i="1"/>
  <c r="A2731" i="1"/>
  <c r="R2729" i="1"/>
  <c r="S2729" i="1" s="1"/>
  <c r="Y2729" i="1"/>
  <c r="AA2730" i="1"/>
  <c r="Z2730" i="1"/>
  <c r="Z2731" i="1" s="1"/>
  <c r="D717" i="1"/>
  <c r="G717" i="1" s="1"/>
  <c r="G716" i="1"/>
  <c r="X695" i="1"/>
  <c r="B695" i="1" s="1"/>
  <c r="P696" i="1"/>
  <c r="F718" i="1"/>
  <c r="E718" i="1"/>
  <c r="U718" i="1"/>
  <c r="W718" i="1" s="1"/>
  <c r="I720" i="1"/>
  <c r="J719" i="1"/>
  <c r="K719" i="1" s="1"/>
  <c r="N719" i="1"/>
  <c r="AA2731" i="1" l="1"/>
  <c r="Q2731" i="1"/>
  <c r="H2731" i="1"/>
  <c r="A2732" i="1"/>
  <c r="R2730" i="1"/>
  <c r="S2730" i="1" s="1"/>
  <c r="Y2730" i="1"/>
  <c r="L717" i="1"/>
  <c r="O717" i="1" s="1"/>
  <c r="D718" i="1"/>
  <c r="L718" i="1" s="1"/>
  <c r="O718" i="1" s="1"/>
  <c r="X696" i="1"/>
  <c r="B696" i="1" s="1"/>
  <c r="P697" i="1"/>
  <c r="E719" i="1"/>
  <c r="F719" i="1"/>
  <c r="U719" i="1"/>
  <c r="W719" i="1" s="1"/>
  <c r="J720" i="1"/>
  <c r="K720" i="1" s="1"/>
  <c r="F720" i="1" s="1"/>
  <c r="I721" i="1"/>
  <c r="N720" i="1"/>
  <c r="Q2732" i="1" l="1"/>
  <c r="A2733" i="1"/>
  <c r="H2732" i="1"/>
  <c r="R2731" i="1"/>
  <c r="S2731" i="1" s="1"/>
  <c r="Y2731" i="1"/>
  <c r="AA2732" i="1"/>
  <c r="Z2732" i="1"/>
  <c r="G718" i="1"/>
  <c r="D719" i="1"/>
  <c r="L719" i="1" s="1"/>
  <c r="O719" i="1" s="1"/>
  <c r="X697" i="1"/>
  <c r="B697" i="1" s="1"/>
  <c r="P698" i="1"/>
  <c r="E720" i="1"/>
  <c r="J721" i="1"/>
  <c r="K721" i="1" s="1"/>
  <c r="F721" i="1" s="1"/>
  <c r="I722" i="1"/>
  <c r="N721" i="1"/>
  <c r="U720" i="1"/>
  <c r="W720" i="1" s="1"/>
  <c r="R2732" i="1" l="1"/>
  <c r="S2732" i="1" s="1"/>
  <c r="Y2732" i="1"/>
  <c r="Z2733" i="1"/>
  <c r="AA2733" i="1"/>
  <c r="Q2733" i="1"/>
  <c r="H2733" i="1"/>
  <c r="A2734" i="1"/>
  <c r="G719" i="1"/>
  <c r="X698" i="1"/>
  <c r="P699" i="1"/>
  <c r="E721" i="1"/>
  <c r="D720" i="1"/>
  <c r="L720" i="1" s="1"/>
  <c r="O720" i="1" s="1"/>
  <c r="U721" i="1"/>
  <c r="W721" i="1" s="1"/>
  <c r="J722" i="1"/>
  <c r="K722" i="1" s="1"/>
  <c r="F722" i="1" s="1"/>
  <c r="I723" i="1"/>
  <c r="N722" i="1"/>
  <c r="Q2734" i="1" l="1"/>
  <c r="H2734" i="1"/>
  <c r="A2735" i="1"/>
  <c r="R2733" i="1"/>
  <c r="S2733" i="1" s="1"/>
  <c r="Y2733" i="1"/>
  <c r="AA2734" i="1"/>
  <c r="Z2734" i="1"/>
  <c r="B698" i="1"/>
  <c r="X699" i="1"/>
  <c r="B699" i="1" s="1"/>
  <c r="P700" i="1"/>
  <c r="D721" i="1"/>
  <c r="L721" i="1" s="1"/>
  <c r="O721" i="1" s="1"/>
  <c r="G720" i="1"/>
  <c r="E722" i="1"/>
  <c r="I724" i="1"/>
  <c r="J723" i="1"/>
  <c r="K723" i="1" s="1"/>
  <c r="F723" i="1" s="1"/>
  <c r="N723" i="1"/>
  <c r="U722" i="1"/>
  <c r="W722" i="1" s="1"/>
  <c r="Z2735" i="1" l="1"/>
  <c r="AA2735" i="1"/>
  <c r="R2734" i="1"/>
  <c r="S2734" i="1" s="1"/>
  <c r="Y2734" i="1"/>
  <c r="Q2735" i="1"/>
  <c r="H2735" i="1"/>
  <c r="A2736" i="1"/>
  <c r="X700" i="1"/>
  <c r="B700" i="1" s="1"/>
  <c r="P701" i="1"/>
  <c r="G721" i="1"/>
  <c r="E723" i="1"/>
  <c r="D722" i="1"/>
  <c r="G722" i="1" s="1"/>
  <c r="U723" i="1"/>
  <c r="W723" i="1" s="1"/>
  <c r="I725" i="1"/>
  <c r="N724" i="1"/>
  <c r="J724" i="1"/>
  <c r="K724" i="1" s="1"/>
  <c r="F724" i="1" s="1"/>
  <c r="Z2736" i="1" l="1"/>
  <c r="Q2736" i="1"/>
  <c r="Z2737" i="1" s="1"/>
  <c r="A2737" i="1"/>
  <c r="H2736" i="1"/>
  <c r="R2735" i="1"/>
  <c r="S2735" i="1" s="1"/>
  <c r="Y2735" i="1"/>
  <c r="AA2736" i="1"/>
  <c r="AA2737" i="1" s="1"/>
  <c r="X701" i="1"/>
  <c r="B701" i="1" s="1"/>
  <c r="P702" i="1"/>
  <c r="D723" i="1"/>
  <c r="G723" i="1" s="1"/>
  <c r="L722" i="1"/>
  <c r="O722" i="1" s="1"/>
  <c r="E724" i="1"/>
  <c r="U724" i="1"/>
  <c r="W724" i="1" s="1"/>
  <c r="I726" i="1"/>
  <c r="J725" i="1"/>
  <c r="K725" i="1" s="1"/>
  <c r="F725" i="1" s="1"/>
  <c r="N725" i="1"/>
  <c r="Q2737" i="1" l="1"/>
  <c r="Z2738" i="1" s="1"/>
  <c r="A2738" i="1"/>
  <c r="H2737" i="1"/>
  <c r="R2736" i="1"/>
  <c r="S2736" i="1" s="1"/>
  <c r="Y2736" i="1"/>
  <c r="X702" i="1"/>
  <c r="B702" i="1" s="1"/>
  <c r="P703" i="1"/>
  <c r="D724" i="1"/>
  <c r="L724" i="1" s="1"/>
  <c r="O724" i="1" s="1"/>
  <c r="L723" i="1"/>
  <c r="O723" i="1" s="1"/>
  <c r="E725" i="1"/>
  <c r="U725" i="1"/>
  <c r="W725" i="1" s="1"/>
  <c r="I727" i="1"/>
  <c r="J726" i="1"/>
  <c r="K726" i="1" s="1"/>
  <c r="F726" i="1" s="1"/>
  <c r="N726" i="1"/>
  <c r="AA2738" i="1" l="1"/>
  <c r="Q2738" i="1"/>
  <c r="H2738" i="1"/>
  <c r="A2739" i="1"/>
  <c r="R2737" i="1"/>
  <c r="S2737" i="1" s="1"/>
  <c r="Y2737" i="1"/>
  <c r="X703" i="1"/>
  <c r="B703" i="1" s="1"/>
  <c r="P704" i="1"/>
  <c r="G724" i="1"/>
  <c r="D725" i="1"/>
  <c r="L725" i="1" s="1"/>
  <c r="O725" i="1" s="1"/>
  <c r="E726" i="1"/>
  <c r="U726" i="1"/>
  <c r="W726" i="1" s="1"/>
  <c r="J727" i="1"/>
  <c r="K727" i="1" s="1"/>
  <c r="F727" i="1" s="1"/>
  <c r="I728" i="1"/>
  <c r="N727" i="1"/>
  <c r="Q2739" i="1" l="1"/>
  <c r="H2739" i="1"/>
  <c r="A2740" i="1"/>
  <c r="R2738" i="1"/>
  <c r="S2738" i="1" s="1"/>
  <c r="Y2738" i="1"/>
  <c r="Z2739" i="1"/>
  <c r="AA2739" i="1"/>
  <c r="X704" i="1"/>
  <c r="B704" i="1" s="1"/>
  <c r="P705" i="1"/>
  <c r="D726" i="1"/>
  <c r="G726" i="1" s="1"/>
  <c r="G725" i="1"/>
  <c r="E727" i="1"/>
  <c r="U727" i="1"/>
  <c r="W727" i="1" s="1"/>
  <c r="J728" i="1"/>
  <c r="K728" i="1" s="1"/>
  <c r="F728" i="1" s="1"/>
  <c r="N728" i="1"/>
  <c r="I729" i="1"/>
  <c r="AA2740" i="1" l="1"/>
  <c r="Z2740" i="1"/>
  <c r="R2739" i="1"/>
  <c r="S2739" i="1" s="1"/>
  <c r="Y2739" i="1"/>
  <c r="Q2740" i="1"/>
  <c r="A2741" i="1"/>
  <c r="H2740" i="1"/>
  <c r="X705" i="1"/>
  <c r="P706" i="1"/>
  <c r="D727" i="1"/>
  <c r="G727" i="1" s="1"/>
  <c r="L726" i="1"/>
  <c r="O726" i="1" s="1"/>
  <c r="E728" i="1"/>
  <c r="I730" i="1"/>
  <c r="J729" i="1"/>
  <c r="K729" i="1" s="1"/>
  <c r="F729" i="1" s="1"/>
  <c r="N729" i="1"/>
  <c r="U728" i="1"/>
  <c r="W728" i="1" s="1"/>
  <c r="R2740" i="1" l="1"/>
  <c r="S2740" i="1" s="1"/>
  <c r="Y2740" i="1"/>
  <c r="Q2741" i="1"/>
  <c r="A2742" i="1"/>
  <c r="H2741" i="1"/>
  <c r="Z2741" i="1"/>
  <c r="AA2741" i="1"/>
  <c r="B705" i="1"/>
  <c r="X706" i="1"/>
  <c r="B706" i="1" s="1"/>
  <c r="P707" i="1"/>
  <c r="L727" i="1"/>
  <c r="O727" i="1" s="1"/>
  <c r="E729" i="1"/>
  <c r="D728" i="1"/>
  <c r="L728" i="1" s="1"/>
  <c r="O728" i="1" s="1"/>
  <c r="U729" i="1"/>
  <c r="W729" i="1" s="1"/>
  <c r="I731" i="1"/>
  <c r="J730" i="1"/>
  <c r="K730" i="1" s="1"/>
  <c r="F730" i="1" s="1"/>
  <c r="N730" i="1"/>
  <c r="Q2742" i="1" l="1"/>
  <c r="A2743" i="1"/>
  <c r="H2742" i="1"/>
  <c r="AA2742" i="1"/>
  <c r="AA2743" i="1" s="1"/>
  <c r="Z2742" i="1"/>
  <c r="Z2743" i="1" s="1"/>
  <c r="R2741" i="1"/>
  <c r="S2741" i="1" s="1"/>
  <c r="Y2741" i="1"/>
  <c r="P708" i="1"/>
  <c r="X707" i="1"/>
  <c r="B707" i="1" s="1"/>
  <c r="D729" i="1"/>
  <c r="L729" i="1" s="1"/>
  <c r="O729" i="1" s="1"/>
  <c r="G728" i="1"/>
  <c r="E730" i="1"/>
  <c r="N731" i="1"/>
  <c r="I732" i="1"/>
  <c r="J731" i="1"/>
  <c r="K731" i="1" s="1"/>
  <c r="F731" i="1" s="1"/>
  <c r="U730" i="1"/>
  <c r="W730" i="1" s="1"/>
  <c r="Q2743" i="1" l="1"/>
  <c r="Z2744" i="1" s="1"/>
  <c r="A2744" i="1"/>
  <c r="H2743" i="1"/>
  <c r="R2742" i="1"/>
  <c r="S2742" i="1" s="1"/>
  <c r="Y2742" i="1"/>
  <c r="P709" i="1"/>
  <c r="X708" i="1"/>
  <c r="B708" i="1" s="1"/>
  <c r="G729" i="1"/>
  <c r="E731" i="1"/>
  <c r="D730" i="1"/>
  <c r="L730" i="1" s="1"/>
  <c r="O730" i="1" s="1"/>
  <c r="U731" i="1"/>
  <c r="W731" i="1" s="1"/>
  <c r="J732" i="1"/>
  <c r="K732" i="1" s="1"/>
  <c r="F732" i="1" s="1"/>
  <c r="I733" i="1"/>
  <c r="N732" i="1"/>
  <c r="AA2744" i="1" l="1"/>
  <c r="Q2744" i="1"/>
  <c r="AA2745" i="1" s="1"/>
  <c r="A2745" i="1"/>
  <c r="H2744" i="1"/>
  <c r="R2743" i="1"/>
  <c r="S2743" i="1" s="1"/>
  <c r="Y2743" i="1"/>
  <c r="Z2745" i="1"/>
  <c r="S709" i="1"/>
  <c r="X709" i="1"/>
  <c r="D731" i="1"/>
  <c r="L731" i="1" s="1"/>
  <c r="O731" i="1" s="1"/>
  <c r="G730" i="1"/>
  <c r="E732" i="1"/>
  <c r="J733" i="1"/>
  <c r="K733" i="1" s="1"/>
  <c r="F733" i="1" s="1"/>
  <c r="I734" i="1"/>
  <c r="N733" i="1"/>
  <c r="U732" i="1"/>
  <c r="W732" i="1" s="1"/>
  <c r="Q2745" i="1" l="1"/>
  <c r="AA2746" i="1" s="1"/>
  <c r="H2745" i="1"/>
  <c r="A2746" i="1"/>
  <c r="R2744" i="1"/>
  <c r="S2744" i="1" s="1"/>
  <c r="Y2744" i="1"/>
  <c r="C710" i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Y709" i="1"/>
  <c r="B709" i="1"/>
  <c r="G731" i="1"/>
  <c r="E733" i="1"/>
  <c r="D732" i="1"/>
  <c r="G732" i="1" s="1"/>
  <c r="J734" i="1"/>
  <c r="K734" i="1" s="1"/>
  <c r="F734" i="1" s="1"/>
  <c r="I735" i="1"/>
  <c r="N734" i="1"/>
  <c r="U733" i="1"/>
  <c r="W733" i="1" s="1"/>
  <c r="Q2746" i="1" l="1"/>
  <c r="AA2747" i="1" s="1"/>
  <c r="A2747" i="1"/>
  <c r="H2746" i="1"/>
  <c r="R2745" i="1"/>
  <c r="S2745" i="1" s="1"/>
  <c r="Y2745" i="1"/>
  <c r="Z2746" i="1"/>
  <c r="P711" i="1"/>
  <c r="X711" i="1" s="1"/>
  <c r="B711" i="1" s="1"/>
  <c r="P710" i="1"/>
  <c r="X710" i="1" s="1"/>
  <c r="B710" i="1" s="1"/>
  <c r="P712" i="1"/>
  <c r="L732" i="1"/>
  <c r="O732" i="1" s="1"/>
  <c r="E734" i="1"/>
  <c r="D733" i="1"/>
  <c r="G733" i="1" s="1"/>
  <c r="N735" i="1"/>
  <c r="J735" i="1"/>
  <c r="K735" i="1" s="1"/>
  <c r="F735" i="1" s="1"/>
  <c r="I736" i="1"/>
  <c r="U734" i="1"/>
  <c r="W734" i="1" s="1"/>
  <c r="Z2747" i="1" l="1"/>
  <c r="Q2747" i="1"/>
  <c r="H2747" i="1"/>
  <c r="A2748" i="1"/>
  <c r="R2746" i="1"/>
  <c r="S2746" i="1" s="1"/>
  <c r="Y2746" i="1"/>
  <c r="P713" i="1"/>
  <c r="X712" i="1"/>
  <c r="L733" i="1"/>
  <c r="O733" i="1" s="1"/>
  <c r="E735" i="1"/>
  <c r="D734" i="1"/>
  <c r="L734" i="1" s="1"/>
  <c r="O734" i="1" s="1"/>
  <c r="J736" i="1"/>
  <c r="K736" i="1" s="1"/>
  <c r="F736" i="1" s="1"/>
  <c r="N736" i="1"/>
  <c r="I737" i="1"/>
  <c r="U735" i="1"/>
  <c r="W735" i="1" s="1"/>
  <c r="R2747" i="1" l="1"/>
  <c r="S2747" i="1" s="1"/>
  <c r="Y2747" i="1"/>
  <c r="AA2748" i="1"/>
  <c r="Z2748" i="1"/>
  <c r="Q2748" i="1"/>
  <c r="A2749" i="1"/>
  <c r="H2748" i="1"/>
  <c r="B712" i="1"/>
  <c r="P714" i="1"/>
  <c r="X713" i="1"/>
  <c r="B713" i="1" s="1"/>
  <c r="G734" i="1"/>
  <c r="E736" i="1"/>
  <c r="D735" i="1"/>
  <c r="L735" i="1" s="1"/>
  <c r="O735" i="1" s="1"/>
  <c r="U736" i="1"/>
  <c r="W736" i="1" s="1"/>
  <c r="J737" i="1"/>
  <c r="K737" i="1" s="1"/>
  <c r="F737" i="1" s="1"/>
  <c r="I738" i="1"/>
  <c r="N737" i="1"/>
  <c r="Q2749" i="1" l="1"/>
  <c r="H2749" i="1"/>
  <c r="A2750" i="1"/>
  <c r="R2748" i="1"/>
  <c r="S2748" i="1" s="1"/>
  <c r="Y2748" i="1"/>
  <c r="Z2749" i="1"/>
  <c r="AA2749" i="1"/>
  <c r="X714" i="1"/>
  <c r="B714" i="1" s="1"/>
  <c r="P715" i="1"/>
  <c r="D736" i="1"/>
  <c r="L736" i="1" s="1"/>
  <c r="O736" i="1" s="1"/>
  <c r="G735" i="1"/>
  <c r="E737" i="1"/>
  <c r="U737" i="1"/>
  <c r="W737" i="1" s="1"/>
  <c r="J738" i="1"/>
  <c r="K738" i="1" s="1"/>
  <c r="F738" i="1" s="1"/>
  <c r="N738" i="1"/>
  <c r="I739" i="1"/>
  <c r="Q2750" i="1" l="1"/>
  <c r="R2750" i="1" s="1"/>
  <c r="S2750" i="1" s="1"/>
  <c r="H2750" i="1"/>
  <c r="A2751" i="1"/>
  <c r="AA2750" i="1"/>
  <c r="Z2750" i="1"/>
  <c r="Z2751" i="1" s="1"/>
  <c r="R2749" i="1"/>
  <c r="U2750" i="1"/>
  <c r="W2750" i="1" s="1"/>
  <c r="X715" i="1"/>
  <c r="B715" i="1" s="1"/>
  <c r="P716" i="1"/>
  <c r="D737" i="1"/>
  <c r="G737" i="1" s="1"/>
  <c r="G736" i="1"/>
  <c r="E738" i="1"/>
  <c r="I740" i="1"/>
  <c r="N739" i="1"/>
  <c r="J739" i="1"/>
  <c r="K739" i="1" s="1"/>
  <c r="F739" i="1" s="1"/>
  <c r="U738" i="1"/>
  <c r="W738" i="1" s="1"/>
  <c r="AA2751" i="1" l="1"/>
  <c r="Q2751" i="1"/>
  <c r="R2751" i="1" s="1"/>
  <c r="S2751" i="1" s="1"/>
  <c r="H2751" i="1"/>
  <c r="A2752" i="1"/>
  <c r="AA2752" i="1"/>
  <c r="L737" i="1"/>
  <c r="O737" i="1" s="1"/>
  <c r="D738" i="1"/>
  <c r="L738" i="1" s="1"/>
  <c r="O738" i="1" s="1"/>
  <c r="P717" i="1"/>
  <c r="X716" i="1"/>
  <c r="B716" i="1" s="1"/>
  <c r="E739" i="1"/>
  <c r="U739" i="1"/>
  <c r="W739" i="1" s="1"/>
  <c r="J740" i="1"/>
  <c r="K740" i="1" s="1"/>
  <c r="F740" i="1" s="1"/>
  <c r="N740" i="1"/>
  <c r="I741" i="1"/>
  <c r="Q2752" i="1" l="1"/>
  <c r="A2753" i="1"/>
  <c r="H2752" i="1"/>
  <c r="AA2753" i="1"/>
  <c r="Z2752" i="1"/>
  <c r="Z2753" i="1" s="1"/>
  <c r="G738" i="1"/>
  <c r="D739" i="1"/>
  <c r="L739" i="1" s="1"/>
  <c r="O739" i="1" s="1"/>
  <c r="X717" i="1"/>
  <c r="B717" i="1" s="1"/>
  <c r="P718" i="1"/>
  <c r="E740" i="1"/>
  <c r="I742" i="1"/>
  <c r="J741" i="1"/>
  <c r="K741" i="1" s="1"/>
  <c r="F741" i="1" s="1"/>
  <c r="U740" i="1"/>
  <c r="W740" i="1" s="1"/>
  <c r="N741" i="1"/>
  <c r="Q2753" i="1" l="1"/>
  <c r="A2754" i="1"/>
  <c r="H2753" i="1"/>
  <c r="R2752" i="1"/>
  <c r="S2752" i="1" s="1"/>
  <c r="Y2752" i="1"/>
  <c r="D740" i="1"/>
  <c r="L740" i="1" s="1"/>
  <c r="O740" i="1" s="1"/>
  <c r="G739" i="1"/>
  <c r="P719" i="1"/>
  <c r="X718" i="1"/>
  <c r="B718" i="1" s="1"/>
  <c r="E741" i="1"/>
  <c r="N742" i="1"/>
  <c r="U741" i="1"/>
  <c r="W741" i="1" s="1"/>
  <c r="I743" i="1"/>
  <c r="J742" i="1"/>
  <c r="K742" i="1" s="1"/>
  <c r="F742" i="1" s="1"/>
  <c r="S740" i="1"/>
  <c r="U743" i="1"/>
  <c r="W743" i="1" s="1"/>
  <c r="Q2754" i="1" l="1"/>
  <c r="H2754" i="1"/>
  <c r="A2755" i="1"/>
  <c r="R2753" i="1"/>
  <c r="S2753" i="1" s="1"/>
  <c r="Y2753" i="1"/>
  <c r="AA2754" i="1"/>
  <c r="Z2754" i="1"/>
  <c r="D741" i="1"/>
  <c r="L741" i="1" s="1"/>
  <c r="O741" i="1" s="1"/>
  <c r="G740" i="1"/>
  <c r="P720" i="1"/>
  <c r="X719" i="1"/>
  <c r="E742" i="1"/>
  <c r="U742" i="1"/>
  <c r="W742" i="1" s="1"/>
  <c r="I744" i="1"/>
  <c r="J743" i="1"/>
  <c r="K743" i="1" s="1"/>
  <c r="Y740" i="1"/>
  <c r="S741" i="1"/>
  <c r="Z2755" i="1" l="1"/>
  <c r="AA2755" i="1"/>
  <c r="Q2755" i="1"/>
  <c r="A2756" i="1"/>
  <c r="H2755" i="1"/>
  <c r="R2754" i="1"/>
  <c r="S2754" i="1" s="1"/>
  <c r="Y2754" i="1"/>
  <c r="D742" i="1"/>
  <c r="G742" i="1" s="1"/>
  <c r="G741" i="1"/>
  <c r="B719" i="1"/>
  <c r="AB720" i="1"/>
  <c r="R720" i="1"/>
  <c r="Y741" i="1"/>
  <c r="X720" i="1"/>
  <c r="P721" i="1"/>
  <c r="F743" i="1"/>
  <c r="E743" i="1"/>
  <c r="D743" i="1" s="1"/>
  <c r="G743" i="1" s="1"/>
  <c r="I745" i="1"/>
  <c r="J744" i="1"/>
  <c r="K744" i="1" s="1"/>
  <c r="R2755" i="1" l="1"/>
  <c r="S2755" i="1" s="1"/>
  <c r="Y2755" i="1"/>
  <c r="AA2756" i="1"/>
  <c r="Q2756" i="1"/>
  <c r="A2757" i="1"/>
  <c r="H2756" i="1"/>
  <c r="Z2756" i="1"/>
  <c r="Z2757" i="1" s="1"/>
  <c r="L742" i="1"/>
  <c r="O742" i="1" s="1"/>
  <c r="B720" i="1"/>
  <c r="Y720" i="1"/>
  <c r="X721" i="1"/>
  <c r="B721" i="1" s="1"/>
  <c r="P722" i="1"/>
  <c r="N743" i="1"/>
  <c r="N744" i="1" s="1"/>
  <c r="N745" i="1" s="1"/>
  <c r="F744" i="1"/>
  <c r="E744" i="1"/>
  <c r="D744" i="1" s="1"/>
  <c r="L744" i="1" s="1"/>
  <c r="L743" i="1"/>
  <c r="U744" i="1"/>
  <c r="W744" i="1" s="1"/>
  <c r="I746" i="1"/>
  <c r="J745" i="1"/>
  <c r="K745" i="1" s="1"/>
  <c r="Q2757" i="1" l="1"/>
  <c r="Z2758" i="1" s="1"/>
  <c r="H2757" i="1"/>
  <c r="A2758" i="1"/>
  <c r="R2756" i="1"/>
  <c r="S2756" i="1" s="1"/>
  <c r="Y2756" i="1"/>
  <c r="AA2757" i="1"/>
  <c r="X722" i="1"/>
  <c r="B722" i="1" s="1"/>
  <c r="P723" i="1"/>
  <c r="O743" i="1"/>
  <c r="O744" i="1"/>
  <c r="F745" i="1"/>
  <c r="Y743" i="1"/>
  <c r="E745" i="1"/>
  <c r="D745" i="1" s="1"/>
  <c r="L745" i="1" s="1"/>
  <c r="O745" i="1" s="1"/>
  <c r="G744" i="1"/>
  <c r="J746" i="1"/>
  <c r="K746" i="1" s="1"/>
  <c r="I747" i="1"/>
  <c r="N746" i="1"/>
  <c r="U745" i="1"/>
  <c r="W745" i="1" s="1"/>
  <c r="AA2758" i="1" l="1"/>
  <c r="Q2758" i="1"/>
  <c r="Z2759" i="1" s="1"/>
  <c r="H2758" i="1"/>
  <c r="A2759" i="1"/>
  <c r="R2757" i="1"/>
  <c r="S2757" i="1" s="1"/>
  <c r="Y2757" i="1"/>
  <c r="F746" i="1"/>
  <c r="X723" i="1"/>
  <c r="B723" i="1" s="1"/>
  <c r="P724" i="1"/>
  <c r="Y744" i="1"/>
  <c r="E746" i="1"/>
  <c r="D746" i="1" s="1"/>
  <c r="L746" i="1" s="1"/>
  <c r="O746" i="1" s="1"/>
  <c r="G745" i="1"/>
  <c r="I748" i="1"/>
  <c r="J747" i="1"/>
  <c r="K747" i="1" s="1"/>
  <c r="F747" i="1" s="1"/>
  <c r="N747" i="1"/>
  <c r="U746" i="1"/>
  <c r="W746" i="1" s="1"/>
  <c r="AA2759" i="1" l="1"/>
  <c r="Q2759" i="1"/>
  <c r="Z2760" i="1" s="1"/>
  <c r="A2760" i="1"/>
  <c r="H2759" i="1"/>
  <c r="R2758" i="1"/>
  <c r="S2758" i="1" s="1"/>
  <c r="Y2758" i="1"/>
  <c r="X724" i="1"/>
  <c r="B724" i="1" s="1"/>
  <c r="P725" i="1"/>
  <c r="E747" i="1"/>
  <c r="D747" i="1" s="1"/>
  <c r="G747" i="1" s="1"/>
  <c r="U747" i="1"/>
  <c r="W747" i="1" s="1"/>
  <c r="I749" i="1"/>
  <c r="J748" i="1"/>
  <c r="K748" i="1" s="1"/>
  <c r="F748" i="1" s="1"/>
  <c r="N748" i="1"/>
  <c r="G746" i="1"/>
  <c r="AA2760" i="1" l="1"/>
  <c r="Q2760" i="1"/>
  <c r="Z2761" i="1" s="1"/>
  <c r="H2760" i="1"/>
  <c r="A2761" i="1"/>
  <c r="R2759" i="1"/>
  <c r="S2759" i="1" s="1"/>
  <c r="Y2759" i="1"/>
  <c r="X725" i="1"/>
  <c r="B725" i="1" s="1"/>
  <c r="P726" i="1"/>
  <c r="E748" i="1"/>
  <c r="D748" i="1" s="1"/>
  <c r="L748" i="1" s="1"/>
  <c r="O748" i="1" s="1"/>
  <c r="L747" i="1"/>
  <c r="O747" i="1" s="1"/>
  <c r="U748" i="1"/>
  <c r="W748" i="1" s="1"/>
  <c r="I750" i="1"/>
  <c r="J749" i="1"/>
  <c r="K749" i="1" s="1"/>
  <c r="F749" i="1" s="1"/>
  <c r="N749" i="1"/>
  <c r="Q2761" i="1" l="1"/>
  <c r="H2761" i="1"/>
  <c r="A2762" i="1"/>
  <c r="R2760" i="1"/>
  <c r="S2760" i="1" s="1"/>
  <c r="Y2760" i="1"/>
  <c r="AA2761" i="1"/>
  <c r="AA2762" i="1" s="1"/>
  <c r="X726" i="1"/>
  <c r="P727" i="1"/>
  <c r="E749" i="1"/>
  <c r="G748" i="1"/>
  <c r="N750" i="1"/>
  <c r="I751" i="1"/>
  <c r="J750" i="1"/>
  <c r="K750" i="1" s="1"/>
  <c r="F750" i="1" s="1"/>
  <c r="U749" i="1"/>
  <c r="W749" i="1" s="1"/>
  <c r="Q2762" i="1" l="1"/>
  <c r="H2762" i="1"/>
  <c r="A2763" i="1"/>
  <c r="AA2763" i="1"/>
  <c r="R2761" i="1"/>
  <c r="S2761" i="1" s="1"/>
  <c r="Y2761" i="1"/>
  <c r="Z2762" i="1"/>
  <c r="Z2763" i="1" s="1"/>
  <c r="B726" i="1"/>
  <c r="X727" i="1"/>
  <c r="B727" i="1" s="1"/>
  <c r="P728" i="1"/>
  <c r="E750" i="1"/>
  <c r="D749" i="1"/>
  <c r="G749" i="1" s="1"/>
  <c r="U750" i="1"/>
  <c r="W750" i="1" s="1"/>
  <c r="I752" i="1"/>
  <c r="J751" i="1"/>
  <c r="K751" i="1" s="1"/>
  <c r="F751" i="1" s="1"/>
  <c r="N751" i="1"/>
  <c r="Q2763" i="1" l="1"/>
  <c r="Z2764" i="1" s="1"/>
  <c r="A2764" i="1"/>
  <c r="H2763" i="1"/>
  <c r="R2762" i="1"/>
  <c r="S2762" i="1" s="1"/>
  <c r="Y2762" i="1"/>
  <c r="X728" i="1"/>
  <c r="P729" i="1"/>
  <c r="D750" i="1"/>
  <c r="G750" i="1" s="1"/>
  <c r="E751" i="1"/>
  <c r="L749" i="1"/>
  <c r="O749" i="1" s="1"/>
  <c r="J752" i="1"/>
  <c r="K752" i="1" s="1"/>
  <c r="F752" i="1" s="1"/>
  <c r="I753" i="1"/>
  <c r="N752" i="1"/>
  <c r="U751" i="1"/>
  <c r="W751" i="1" s="1"/>
  <c r="AA2764" i="1" l="1"/>
  <c r="AA2765" i="1" s="1"/>
  <c r="Q2764" i="1"/>
  <c r="A2765" i="1"/>
  <c r="H2764" i="1"/>
  <c r="R2763" i="1"/>
  <c r="S2763" i="1" s="1"/>
  <c r="Y2763" i="1"/>
  <c r="B728" i="1"/>
  <c r="X729" i="1"/>
  <c r="B729" i="1" s="1"/>
  <c r="P730" i="1"/>
  <c r="L750" i="1"/>
  <c r="O750" i="1" s="1"/>
  <c r="E752" i="1"/>
  <c r="D751" i="1"/>
  <c r="G751" i="1" s="1"/>
  <c r="I754" i="1"/>
  <c r="J753" i="1"/>
  <c r="K753" i="1" s="1"/>
  <c r="F753" i="1" s="1"/>
  <c r="N753" i="1"/>
  <c r="U752" i="1"/>
  <c r="W752" i="1" s="1"/>
  <c r="Q2765" i="1" l="1"/>
  <c r="H2765" i="1"/>
  <c r="A2766" i="1"/>
  <c r="R2764" i="1"/>
  <c r="S2764" i="1" s="1"/>
  <c r="Y2764" i="1"/>
  <c r="AA2766" i="1"/>
  <c r="Z2765" i="1"/>
  <c r="Z2766" i="1" s="1"/>
  <c r="X730" i="1"/>
  <c r="B730" i="1" s="1"/>
  <c r="P731" i="1"/>
  <c r="L751" i="1"/>
  <c r="O751" i="1" s="1"/>
  <c r="E753" i="1"/>
  <c r="D752" i="1"/>
  <c r="G752" i="1" s="1"/>
  <c r="U753" i="1"/>
  <c r="W753" i="1" s="1"/>
  <c r="I755" i="1"/>
  <c r="J754" i="1"/>
  <c r="K754" i="1" s="1"/>
  <c r="F754" i="1" s="1"/>
  <c r="N754" i="1"/>
  <c r="Q2766" i="1" l="1"/>
  <c r="A2767" i="1"/>
  <c r="H2766" i="1"/>
  <c r="R2765" i="1"/>
  <c r="S2765" i="1" s="1"/>
  <c r="Y2765" i="1"/>
  <c r="X731" i="1"/>
  <c r="B731" i="1" s="1"/>
  <c r="P732" i="1"/>
  <c r="D753" i="1"/>
  <c r="G753" i="1" s="1"/>
  <c r="L752" i="1"/>
  <c r="O752" i="1" s="1"/>
  <c r="E754" i="1"/>
  <c r="U754" i="1"/>
  <c r="W754" i="1" s="1"/>
  <c r="I756" i="1"/>
  <c r="J755" i="1"/>
  <c r="K755" i="1" s="1"/>
  <c r="F755" i="1" s="1"/>
  <c r="N755" i="1"/>
  <c r="Q2767" i="1" l="1"/>
  <c r="A2768" i="1"/>
  <c r="H2767" i="1"/>
  <c r="R2766" i="1"/>
  <c r="S2766" i="1" s="1"/>
  <c r="Y2766" i="1"/>
  <c r="Z2767" i="1"/>
  <c r="AA2767" i="1"/>
  <c r="L753" i="1"/>
  <c r="O753" i="1" s="1"/>
  <c r="X732" i="1"/>
  <c r="B732" i="1" s="1"/>
  <c r="P733" i="1"/>
  <c r="D754" i="1"/>
  <c r="L754" i="1" s="1"/>
  <c r="O754" i="1" s="1"/>
  <c r="E755" i="1"/>
  <c r="U755" i="1"/>
  <c r="W755" i="1" s="1"/>
  <c r="J756" i="1"/>
  <c r="K756" i="1" s="1"/>
  <c r="F756" i="1" s="1"/>
  <c r="I757" i="1"/>
  <c r="N756" i="1"/>
  <c r="R2767" i="1" l="1"/>
  <c r="S2767" i="1" s="1"/>
  <c r="Y2767" i="1"/>
  <c r="AA2768" i="1"/>
  <c r="Z2768" i="1"/>
  <c r="Q2768" i="1"/>
  <c r="A2769" i="1"/>
  <c r="H2768" i="1"/>
  <c r="G754" i="1"/>
  <c r="X733" i="1"/>
  <c r="P734" i="1"/>
  <c r="D755" i="1"/>
  <c r="G755" i="1" s="1"/>
  <c r="E756" i="1"/>
  <c r="J757" i="1"/>
  <c r="K757" i="1" s="1"/>
  <c r="F757" i="1" s="1"/>
  <c r="N757" i="1"/>
  <c r="I758" i="1"/>
  <c r="U756" i="1"/>
  <c r="W756" i="1" s="1"/>
  <c r="Q2769" i="1" l="1"/>
  <c r="A2770" i="1"/>
  <c r="H2769" i="1"/>
  <c r="R2768" i="1"/>
  <c r="S2768" i="1" s="1"/>
  <c r="Y2768" i="1"/>
  <c r="AA2769" i="1"/>
  <c r="Z2769" i="1"/>
  <c r="B733" i="1"/>
  <c r="L755" i="1"/>
  <c r="O755" i="1" s="1"/>
  <c r="X734" i="1"/>
  <c r="B734" i="1" s="1"/>
  <c r="P735" i="1"/>
  <c r="D756" i="1"/>
  <c r="G756" i="1" s="1"/>
  <c r="E757" i="1"/>
  <c r="I759" i="1"/>
  <c r="J758" i="1"/>
  <c r="K758" i="1" s="1"/>
  <c r="F758" i="1" s="1"/>
  <c r="N758" i="1"/>
  <c r="U757" i="1"/>
  <c r="W757" i="1" s="1"/>
  <c r="R2769" i="1" l="1"/>
  <c r="S2769" i="1" s="1"/>
  <c r="Y2769" i="1"/>
  <c r="Z2770" i="1"/>
  <c r="AA2770" i="1"/>
  <c r="Q2770" i="1"/>
  <c r="H2770" i="1"/>
  <c r="A2771" i="1"/>
  <c r="X735" i="1"/>
  <c r="B735" i="1" s="1"/>
  <c r="P736" i="1"/>
  <c r="D757" i="1"/>
  <c r="L757" i="1" s="1"/>
  <c r="O757" i="1" s="1"/>
  <c r="L756" i="1"/>
  <c r="O756" i="1" s="1"/>
  <c r="E758" i="1"/>
  <c r="I760" i="1"/>
  <c r="J759" i="1"/>
  <c r="K759" i="1" s="1"/>
  <c r="F759" i="1" s="1"/>
  <c r="N759" i="1"/>
  <c r="U758" i="1"/>
  <c r="W758" i="1" s="1"/>
  <c r="Q2771" i="1" l="1"/>
  <c r="H2771" i="1"/>
  <c r="A2772" i="1"/>
  <c r="R2770" i="1"/>
  <c r="S2770" i="1" s="1"/>
  <c r="Y2770" i="1"/>
  <c r="AA2771" i="1"/>
  <c r="AA2772" i="1" s="1"/>
  <c r="Z2771" i="1"/>
  <c r="Z2772" i="1" s="1"/>
  <c r="G757" i="1"/>
  <c r="X736" i="1"/>
  <c r="B736" i="1" s="1"/>
  <c r="P737" i="1"/>
  <c r="E759" i="1"/>
  <c r="D758" i="1"/>
  <c r="L758" i="1" s="1"/>
  <c r="O758" i="1" s="1"/>
  <c r="U759" i="1"/>
  <c r="W759" i="1" s="1"/>
  <c r="I761" i="1"/>
  <c r="N760" i="1"/>
  <c r="J760" i="1"/>
  <c r="K760" i="1" s="1"/>
  <c r="F760" i="1" s="1"/>
  <c r="Q2772" i="1" l="1"/>
  <c r="A2773" i="1"/>
  <c r="H2772" i="1"/>
  <c r="R2771" i="1"/>
  <c r="S2771" i="1" s="1"/>
  <c r="Y2771" i="1"/>
  <c r="X737" i="1"/>
  <c r="B737" i="1" s="1"/>
  <c r="P738" i="1"/>
  <c r="D759" i="1"/>
  <c r="L759" i="1" s="1"/>
  <c r="O759" i="1" s="1"/>
  <c r="G758" i="1"/>
  <c r="E760" i="1"/>
  <c r="U760" i="1"/>
  <c r="W760" i="1" s="1"/>
  <c r="I762" i="1"/>
  <c r="J761" i="1"/>
  <c r="K761" i="1" s="1"/>
  <c r="F761" i="1" s="1"/>
  <c r="N761" i="1"/>
  <c r="Q2773" i="1" l="1"/>
  <c r="A2774" i="1"/>
  <c r="H2773" i="1"/>
  <c r="R2772" i="1"/>
  <c r="S2772" i="1" s="1"/>
  <c r="Y2772" i="1"/>
  <c r="Z2773" i="1"/>
  <c r="AA2773" i="1"/>
  <c r="P739" i="1"/>
  <c r="X738" i="1"/>
  <c r="B738" i="1" s="1"/>
  <c r="D760" i="1"/>
  <c r="L760" i="1" s="1"/>
  <c r="O760" i="1" s="1"/>
  <c r="G759" i="1"/>
  <c r="E761" i="1"/>
  <c r="U761" i="1"/>
  <c r="W761" i="1" s="1"/>
  <c r="J762" i="1"/>
  <c r="K762" i="1" s="1"/>
  <c r="F762" i="1" s="1"/>
  <c r="I763" i="1"/>
  <c r="N762" i="1"/>
  <c r="Z2774" i="1" l="1"/>
  <c r="AA2774" i="1"/>
  <c r="Q2774" i="1"/>
  <c r="H2774" i="1"/>
  <c r="A2775" i="1"/>
  <c r="R2773" i="1"/>
  <c r="S2773" i="1" s="1"/>
  <c r="Y2773" i="1"/>
  <c r="D761" i="1"/>
  <c r="L761" i="1" s="1"/>
  <c r="O761" i="1" s="1"/>
  <c r="P740" i="1"/>
  <c r="X739" i="1"/>
  <c r="B739" i="1" s="1"/>
  <c r="G760" i="1"/>
  <c r="E762" i="1"/>
  <c r="U762" i="1"/>
  <c r="W762" i="1" s="1"/>
  <c r="N763" i="1"/>
  <c r="J763" i="1"/>
  <c r="K763" i="1" s="1"/>
  <c r="F763" i="1" s="1"/>
  <c r="I764" i="1"/>
  <c r="Q2775" i="1" l="1"/>
  <c r="H2775" i="1"/>
  <c r="A2776" i="1"/>
  <c r="R2774" i="1"/>
  <c r="S2774" i="1" s="1"/>
  <c r="Y2774" i="1"/>
  <c r="AA2775" i="1"/>
  <c r="AA2776" i="1" s="1"/>
  <c r="Z2775" i="1"/>
  <c r="Z2776" i="1" s="1"/>
  <c r="G761" i="1"/>
  <c r="D762" i="1"/>
  <c r="L762" i="1" s="1"/>
  <c r="O762" i="1" s="1"/>
  <c r="X740" i="1"/>
  <c r="B740" i="1" s="1"/>
  <c r="P741" i="1"/>
  <c r="E763" i="1"/>
  <c r="I765" i="1"/>
  <c r="N764" i="1"/>
  <c r="J764" i="1"/>
  <c r="K764" i="1" s="1"/>
  <c r="F764" i="1" s="1"/>
  <c r="U763" i="1"/>
  <c r="W763" i="1" s="1"/>
  <c r="Q2776" i="1" l="1"/>
  <c r="A2777" i="1"/>
  <c r="H2776" i="1"/>
  <c r="R2775" i="1"/>
  <c r="S2775" i="1" s="1"/>
  <c r="Y2775" i="1"/>
  <c r="G762" i="1"/>
  <c r="X741" i="1"/>
  <c r="B741" i="1" s="1"/>
  <c r="P742" i="1"/>
  <c r="E764" i="1"/>
  <c r="D763" i="1"/>
  <c r="L763" i="1" s="1"/>
  <c r="O763" i="1" s="1"/>
  <c r="J765" i="1"/>
  <c r="K765" i="1" s="1"/>
  <c r="F765" i="1" s="1"/>
  <c r="I766" i="1"/>
  <c r="N765" i="1"/>
  <c r="U764" i="1"/>
  <c r="W764" i="1" s="1"/>
  <c r="Q2777" i="1" l="1"/>
  <c r="A2778" i="1"/>
  <c r="H2777" i="1"/>
  <c r="R2776" i="1"/>
  <c r="S2776" i="1" s="1"/>
  <c r="Y2776" i="1"/>
  <c r="AA2777" i="1"/>
  <c r="AA2778" i="1" s="1"/>
  <c r="Z2777" i="1"/>
  <c r="Z2778" i="1" s="1"/>
  <c r="X742" i="1"/>
  <c r="S742" i="1"/>
  <c r="G763" i="1"/>
  <c r="E765" i="1"/>
  <c r="D764" i="1"/>
  <c r="L764" i="1" s="1"/>
  <c r="O764" i="1" s="1"/>
  <c r="I767" i="1"/>
  <c r="N766" i="1"/>
  <c r="J766" i="1"/>
  <c r="K766" i="1" s="1"/>
  <c r="F766" i="1" s="1"/>
  <c r="U765" i="1"/>
  <c r="W765" i="1" s="1"/>
  <c r="Q2778" i="1" l="1"/>
  <c r="H2778" i="1"/>
  <c r="A2779" i="1"/>
  <c r="R2777" i="1"/>
  <c r="S2777" i="1" s="1"/>
  <c r="Y2777" i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B742" i="1"/>
  <c r="Y742" i="1"/>
  <c r="G764" i="1"/>
  <c r="E766" i="1"/>
  <c r="D765" i="1"/>
  <c r="G765" i="1" s="1"/>
  <c r="I768" i="1"/>
  <c r="J767" i="1"/>
  <c r="K767" i="1" s="1"/>
  <c r="F767" i="1" s="1"/>
  <c r="N767" i="1"/>
  <c r="U766" i="1"/>
  <c r="W766" i="1" s="1"/>
  <c r="Q2779" i="1" l="1"/>
  <c r="H2779" i="1"/>
  <c r="A2780" i="1"/>
  <c r="R2778" i="1"/>
  <c r="S2778" i="1" s="1"/>
  <c r="Y2778" i="1"/>
  <c r="AA2779" i="1"/>
  <c r="Z2779" i="1"/>
  <c r="P743" i="1"/>
  <c r="X743" i="1" s="1"/>
  <c r="P744" i="1"/>
  <c r="L765" i="1"/>
  <c r="O765" i="1" s="1"/>
  <c r="E767" i="1"/>
  <c r="D766" i="1"/>
  <c r="L766" i="1" s="1"/>
  <c r="O766" i="1" s="1"/>
  <c r="U767" i="1"/>
  <c r="W767" i="1" s="1"/>
  <c r="J768" i="1"/>
  <c r="K768" i="1" s="1"/>
  <c r="F768" i="1" s="1"/>
  <c r="I769" i="1"/>
  <c r="N768" i="1"/>
  <c r="U769" i="1"/>
  <c r="W769" i="1" s="1"/>
  <c r="Q2780" i="1" l="1"/>
  <c r="R2780" i="1" s="1"/>
  <c r="S2780" i="1" s="1"/>
  <c r="A2781" i="1"/>
  <c r="H2780" i="1"/>
  <c r="Z2780" i="1"/>
  <c r="AA2780" i="1"/>
  <c r="R2779" i="1"/>
  <c r="U2780" i="1"/>
  <c r="W2780" i="1" s="1"/>
  <c r="B743" i="1"/>
  <c r="X744" i="1"/>
  <c r="B744" i="1" s="1"/>
  <c r="P745" i="1"/>
  <c r="D767" i="1"/>
  <c r="L767" i="1" s="1"/>
  <c r="O767" i="1" s="1"/>
  <c r="G766" i="1"/>
  <c r="E768" i="1"/>
  <c r="I770" i="1"/>
  <c r="J769" i="1"/>
  <c r="K769" i="1" s="1"/>
  <c r="U768" i="1"/>
  <c r="W768" i="1" s="1"/>
  <c r="AA2781" i="1" l="1"/>
  <c r="Z2781" i="1"/>
  <c r="Q2781" i="1"/>
  <c r="R2781" i="1" s="1"/>
  <c r="S2781" i="1" s="1"/>
  <c r="H2781" i="1"/>
  <c r="A2782" i="1"/>
  <c r="P746" i="1"/>
  <c r="X745" i="1"/>
  <c r="B745" i="1" s="1"/>
  <c r="D768" i="1"/>
  <c r="L768" i="1" s="1"/>
  <c r="O768" i="1" s="1"/>
  <c r="G767" i="1"/>
  <c r="F769" i="1"/>
  <c r="E769" i="1"/>
  <c r="I771" i="1"/>
  <c r="J770" i="1"/>
  <c r="K770" i="1" s="1"/>
  <c r="AA2782" i="1" l="1"/>
  <c r="Q2782" i="1"/>
  <c r="H2782" i="1"/>
  <c r="A2783" i="1"/>
  <c r="Z2782" i="1"/>
  <c r="Z2783" i="1" s="1"/>
  <c r="AA2783" i="1"/>
  <c r="D769" i="1"/>
  <c r="L769" i="1" s="1"/>
  <c r="P747" i="1"/>
  <c r="X746" i="1"/>
  <c r="B746" i="1" s="1"/>
  <c r="N769" i="1"/>
  <c r="N770" i="1" s="1"/>
  <c r="N771" i="1" s="1"/>
  <c r="G768" i="1"/>
  <c r="E770" i="1"/>
  <c r="F770" i="1"/>
  <c r="J771" i="1"/>
  <c r="K771" i="1" s="1"/>
  <c r="I772" i="1"/>
  <c r="U770" i="1"/>
  <c r="W770" i="1" s="1"/>
  <c r="Q2783" i="1" l="1"/>
  <c r="H2783" i="1"/>
  <c r="A2784" i="1"/>
  <c r="R2782" i="1"/>
  <c r="S2782" i="1" s="1"/>
  <c r="Y2782" i="1"/>
  <c r="G769" i="1"/>
  <c r="D770" i="1"/>
  <c r="G770" i="1" s="1"/>
  <c r="E771" i="1"/>
  <c r="X747" i="1"/>
  <c r="P748" i="1"/>
  <c r="O769" i="1"/>
  <c r="Y769" i="1"/>
  <c r="F771" i="1"/>
  <c r="I773" i="1"/>
  <c r="J772" i="1"/>
  <c r="K772" i="1" s="1"/>
  <c r="N772" i="1"/>
  <c r="U771" i="1"/>
  <c r="W771" i="1" s="1"/>
  <c r="Q2784" i="1" l="1"/>
  <c r="A2785" i="1"/>
  <c r="H2784" i="1"/>
  <c r="R2783" i="1"/>
  <c r="S2783" i="1" s="1"/>
  <c r="Y2783" i="1"/>
  <c r="Z2784" i="1"/>
  <c r="Z2785" i="1" s="1"/>
  <c r="AA2784" i="1"/>
  <c r="AA2785" i="1" s="1"/>
  <c r="B747" i="1"/>
  <c r="E772" i="1"/>
  <c r="D771" i="1"/>
  <c r="L771" i="1" s="1"/>
  <c r="O771" i="1" s="1"/>
  <c r="L770" i="1"/>
  <c r="O770" i="1" s="1"/>
  <c r="P749" i="1"/>
  <c r="X748" i="1"/>
  <c r="B748" i="1" s="1"/>
  <c r="Y770" i="1"/>
  <c r="F772" i="1"/>
  <c r="U772" i="1"/>
  <c r="W772" i="1" s="1"/>
  <c r="I774" i="1"/>
  <c r="N773" i="1"/>
  <c r="J773" i="1"/>
  <c r="K773" i="1" s="1"/>
  <c r="Q2785" i="1" l="1"/>
  <c r="H2785" i="1"/>
  <c r="A2786" i="1"/>
  <c r="R2784" i="1"/>
  <c r="S2784" i="1" s="1"/>
  <c r="Y2784" i="1"/>
  <c r="E773" i="1"/>
  <c r="D772" i="1"/>
  <c r="L772" i="1" s="1"/>
  <c r="O772" i="1" s="1"/>
  <c r="G771" i="1"/>
  <c r="X749" i="1"/>
  <c r="B749" i="1" s="1"/>
  <c r="P750" i="1"/>
  <c r="F773" i="1"/>
  <c r="U773" i="1"/>
  <c r="W773" i="1" s="1"/>
  <c r="J774" i="1"/>
  <c r="K774" i="1" s="1"/>
  <c r="I775" i="1"/>
  <c r="Q2786" i="1" l="1"/>
  <c r="H2786" i="1"/>
  <c r="A2787" i="1"/>
  <c r="R2785" i="1"/>
  <c r="S2785" i="1" s="1"/>
  <c r="Y2785" i="1"/>
  <c r="Z2786" i="1"/>
  <c r="Z2787" i="1" s="1"/>
  <c r="AA2786" i="1"/>
  <c r="AA2787" i="1" s="1"/>
  <c r="E774" i="1"/>
  <c r="D773" i="1"/>
  <c r="L773" i="1" s="1"/>
  <c r="O773" i="1" s="1"/>
  <c r="G772" i="1"/>
  <c r="X750" i="1"/>
  <c r="B750" i="1" s="1"/>
  <c r="P751" i="1"/>
  <c r="F774" i="1"/>
  <c r="I776" i="1"/>
  <c r="J775" i="1"/>
  <c r="K775" i="1" s="1"/>
  <c r="U774" i="1"/>
  <c r="W774" i="1" s="1"/>
  <c r="S773" i="1"/>
  <c r="N774" i="1"/>
  <c r="N775" i="1" s="1"/>
  <c r="Q2787" i="1" l="1"/>
  <c r="H2787" i="1"/>
  <c r="A2788" i="1"/>
  <c r="R2786" i="1"/>
  <c r="S2786" i="1" s="1"/>
  <c r="Y2786" i="1"/>
  <c r="E775" i="1"/>
  <c r="D774" i="1"/>
  <c r="L774" i="1" s="1"/>
  <c r="O774" i="1" s="1"/>
  <c r="G773" i="1"/>
  <c r="X751" i="1"/>
  <c r="B751" i="1" s="1"/>
  <c r="P752" i="1"/>
  <c r="F775" i="1"/>
  <c r="N776" i="1"/>
  <c r="U775" i="1"/>
  <c r="W775" i="1" s="1"/>
  <c r="J776" i="1"/>
  <c r="K776" i="1" s="1"/>
  <c r="I777" i="1"/>
  <c r="Y773" i="1"/>
  <c r="Q2788" i="1" l="1"/>
  <c r="A2789" i="1"/>
  <c r="H2788" i="1"/>
  <c r="R2787" i="1"/>
  <c r="S2787" i="1" s="1"/>
  <c r="Y2787" i="1"/>
  <c r="Z2788" i="1"/>
  <c r="Z2789" i="1" s="1"/>
  <c r="AA2788" i="1"/>
  <c r="AA2789" i="1" s="1"/>
  <c r="D775" i="1"/>
  <c r="G775" i="1" s="1"/>
  <c r="G774" i="1"/>
  <c r="F776" i="1"/>
  <c r="X752" i="1"/>
  <c r="B752" i="1" s="1"/>
  <c r="P753" i="1"/>
  <c r="N777" i="1"/>
  <c r="E776" i="1"/>
  <c r="J777" i="1"/>
  <c r="K777" i="1" s="1"/>
  <c r="F777" i="1" s="1"/>
  <c r="I778" i="1"/>
  <c r="U776" i="1"/>
  <c r="W776" i="1" s="1"/>
  <c r="S774" i="1"/>
  <c r="Q2789" i="1" l="1"/>
  <c r="A2790" i="1"/>
  <c r="H2789" i="1"/>
  <c r="R2788" i="1"/>
  <c r="S2788" i="1" s="1"/>
  <c r="Y2788" i="1"/>
  <c r="L775" i="1"/>
  <c r="O775" i="1" s="1"/>
  <c r="D776" i="1"/>
  <c r="L776" i="1" s="1"/>
  <c r="O776" i="1" s="1"/>
  <c r="Y774" i="1"/>
  <c r="X753" i="1"/>
  <c r="B753" i="1" s="1"/>
  <c r="P754" i="1"/>
  <c r="E777" i="1"/>
  <c r="U777" i="1"/>
  <c r="W777" i="1" s="1"/>
  <c r="J778" i="1"/>
  <c r="K778" i="1" s="1"/>
  <c r="F778" i="1" s="1"/>
  <c r="I779" i="1"/>
  <c r="N778" i="1"/>
  <c r="Q2790" i="1" l="1"/>
  <c r="H2790" i="1"/>
  <c r="A2791" i="1"/>
  <c r="R2789" i="1"/>
  <c r="S2789" i="1" s="1"/>
  <c r="Y2789" i="1"/>
  <c r="Z2790" i="1"/>
  <c r="Z2791" i="1" s="1"/>
  <c r="AA2790" i="1"/>
  <c r="AA2791" i="1" s="1"/>
  <c r="G776" i="1"/>
  <c r="D777" i="1"/>
  <c r="L777" i="1" s="1"/>
  <c r="O777" i="1" s="1"/>
  <c r="X754" i="1"/>
  <c r="P755" i="1"/>
  <c r="E778" i="1"/>
  <c r="U778" i="1"/>
  <c r="W778" i="1" s="1"/>
  <c r="J779" i="1"/>
  <c r="K779" i="1" s="1"/>
  <c r="F779" i="1" s="1"/>
  <c r="N779" i="1"/>
  <c r="I780" i="1"/>
  <c r="Q2791" i="1" l="1"/>
  <c r="H2791" i="1"/>
  <c r="A2792" i="1"/>
  <c r="R2790" i="1"/>
  <c r="S2790" i="1" s="1"/>
  <c r="Y2790" i="1"/>
  <c r="B754" i="1"/>
  <c r="G777" i="1"/>
  <c r="D778" i="1"/>
  <c r="G778" i="1" s="1"/>
  <c r="X755" i="1"/>
  <c r="B755" i="1" s="1"/>
  <c r="P756" i="1"/>
  <c r="E779" i="1"/>
  <c r="U779" i="1"/>
  <c r="W779" i="1" s="1"/>
  <c r="I781" i="1"/>
  <c r="J780" i="1"/>
  <c r="K780" i="1" s="1"/>
  <c r="F780" i="1" s="1"/>
  <c r="N780" i="1"/>
  <c r="Q2792" i="1" l="1"/>
  <c r="A2793" i="1"/>
  <c r="H2792" i="1"/>
  <c r="R2791" i="1"/>
  <c r="S2791" i="1" s="1"/>
  <c r="Y2791" i="1"/>
  <c r="Z2792" i="1"/>
  <c r="Z2793" i="1" s="1"/>
  <c r="AA2792" i="1"/>
  <c r="AA2793" i="1" s="1"/>
  <c r="L778" i="1"/>
  <c r="O778" i="1" s="1"/>
  <c r="D779" i="1"/>
  <c r="L779" i="1" s="1"/>
  <c r="O779" i="1" s="1"/>
  <c r="X756" i="1"/>
  <c r="B756" i="1" s="1"/>
  <c r="P757" i="1"/>
  <c r="E780" i="1"/>
  <c r="U780" i="1"/>
  <c r="W780" i="1" s="1"/>
  <c r="N781" i="1"/>
  <c r="I782" i="1"/>
  <c r="J781" i="1"/>
  <c r="K781" i="1" s="1"/>
  <c r="F781" i="1" s="1"/>
  <c r="Q2793" i="1" l="1"/>
  <c r="A2794" i="1"/>
  <c r="H2793" i="1"/>
  <c r="R2792" i="1"/>
  <c r="S2792" i="1" s="1"/>
  <c r="Y2792" i="1"/>
  <c r="D780" i="1"/>
  <c r="L780" i="1" s="1"/>
  <c r="O780" i="1" s="1"/>
  <c r="G779" i="1"/>
  <c r="X757" i="1"/>
  <c r="B757" i="1" s="1"/>
  <c r="P758" i="1"/>
  <c r="E781" i="1"/>
  <c r="I783" i="1"/>
  <c r="J782" i="1"/>
  <c r="K782" i="1" s="1"/>
  <c r="F782" i="1" s="1"/>
  <c r="N782" i="1"/>
  <c r="U781" i="1"/>
  <c r="W781" i="1" s="1"/>
  <c r="Q2794" i="1" l="1"/>
  <c r="A2795" i="1"/>
  <c r="H2794" i="1"/>
  <c r="R2793" i="1"/>
  <c r="S2793" i="1" s="1"/>
  <c r="Y2793" i="1"/>
  <c r="Z2794" i="1"/>
  <c r="Z2795" i="1" s="1"/>
  <c r="AA2794" i="1"/>
  <c r="AA2795" i="1" s="1"/>
  <c r="G780" i="1"/>
  <c r="X758" i="1"/>
  <c r="B758" i="1" s="1"/>
  <c r="P759" i="1"/>
  <c r="E782" i="1"/>
  <c r="D781" i="1"/>
  <c r="L781" i="1" s="1"/>
  <c r="O781" i="1" s="1"/>
  <c r="U782" i="1"/>
  <c r="W782" i="1" s="1"/>
  <c r="I784" i="1"/>
  <c r="J783" i="1"/>
  <c r="K783" i="1" s="1"/>
  <c r="F783" i="1" s="1"/>
  <c r="N783" i="1"/>
  <c r="Q2795" i="1" l="1"/>
  <c r="A2796" i="1"/>
  <c r="H2795" i="1"/>
  <c r="R2794" i="1"/>
  <c r="S2794" i="1" s="1"/>
  <c r="Y2794" i="1"/>
  <c r="X759" i="1"/>
  <c r="B759" i="1" s="1"/>
  <c r="P760" i="1"/>
  <c r="D782" i="1"/>
  <c r="L782" i="1" s="1"/>
  <c r="O782" i="1" s="1"/>
  <c r="G781" i="1"/>
  <c r="E783" i="1"/>
  <c r="U783" i="1"/>
  <c r="W783" i="1" s="1"/>
  <c r="J784" i="1"/>
  <c r="K784" i="1" s="1"/>
  <c r="F784" i="1" s="1"/>
  <c r="I785" i="1"/>
  <c r="N784" i="1"/>
  <c r="Q2796" i="1" l="1"/>
  <c r="A2797" i="1"/>
  <c r="H2796" i="1"/>
  <c r="R2795" i="1"/>
  <c r="S2795" i="1" s="1"/>
  <c r="Y2795" i="1"/>
  <c r="AA2796" i="1"/>
  <c r="AA2797" i="1" s="1"/>
  <c r="Z2796" i="1"/>
  <c r="Z2797" i="1" s="1"/>
  <c r="X760" i="1"/>
  <c r="P761" i="1"/>
  <c r="D783" i="1"/>
  <c r="L783" i="1" s="1"/>
  <c r="O783" i="1" s="1"/>
  <c r="G782" i="1"/>
  <c r="E784" i="1"/>
  <c r="U784" i="1"/>
  <c r="W784" i="1" s="1"/>
  <c r="I786" i="1"/>
  <c r="J785" i="1"/>
  <c r="K785" i="1" s="1"/>
  <c r="F785" i="1" s="1"/>
  <c r="N785" i="1"/>
  <c r="Q2797" i="1" l="1"/>
  <c r="A2798" i="1"/>
  <c r="H2797" i="1"/>
  <c r="Z2798" i="1"/>
  <c r="R2796" i="1"/>
  <c r="S2796" i="1" s="1"/>
  <c r="Y2796" i="1"/>
  <c r="B760" i="1"/>
  <c r="P762" i="1"/>
  <c r="X761" i="1"/>
  <c r="B761" i="1" s="1"/>
  <c r="G783" i="1"/>
  <c r="D784" i="1"/>
  <c r="G784" i="1" s="1"/>
  <c r="E785" i="1"/>
  <c r="U785" i="1"/>
  <c r="W785" i="1" s="1"/>
  <c r="I787" i="1"/>
  <c r="J786" i="1"/>
  <c r="K786" i="1" s="1"/>
  <c r="F786" i="1" s="1"/>
  <c r="N786" i="1"/>
  <c r="Q2798" i="1" l="1"/>
  <c r="H2798" i="1"/>
  <c r="A2799" i="1"/>
  <c r="R2797" i="1"/>
  <c r="S2797" i="1" s="1"/>
  <c r="Y2797" i="1"/>
  <c r="AA2798" i="1"/>
  <c r="AA2799" i="1" s="1"/>
  <c r="P763" i="1"/>
  <c r="X762" i="1"/>
  <c r="B762" i="1" s="1"/>
  <c r="L784" i="1"/>
  <c r="O784" i="1" s="1"/>
  <c r="D785" i="1"/>
  <c r="G785" i="1" s="1"/>
  <c r="E786" i="1"/>
  <c r="U786" i="1"/>
  <c r="W786" i="1" s="1"/>
  <c r="J787" i="1"/>
  <c r="K787" i="1" s="1"/>
  <c r="F787" i="1" s="1"/>
  <c r="N787" i="1"/>
  <c r="I788" i="1"/>
  <c r="Q2799" i="1" l="1"/>
  <c r="A2800" i="1"/>
  <c r="H2799" i="1"/>
  <c r="R2798" i="1"/>
  <c r="S2798" i="1" s="1"/>
  <c r="Y2798" i="1"/>
  <c r="Z2799" i="1"/>
  <c r="Z2800" i="1" s="1"/>
  <c r="X763" i="1"/>
  <c r="B763" i="1" s="1"/>
  <c r="P764" i="1"/>
  <c r="L785" i="1"/>
  <c r="O785" i="1" s="1"/>
  <c r="D786" i="1"/>
  <c r="G786" i="1" s="1"/>
  <c r="E787" i="1"/>
  <c r="I789" i="1"/>
  <c r="N788" i="1"/>
  <c r="J788" i="1"/>
  <c r="K788" i="1" s="1"/>
  <c r="F788" i="1" s="1"/>
  <c r="U787" i="1"/>
  <c r="W787" i="1" s="1"/>
  <c r="Q2800" i="1" l="1"/>
  <c r="H2800" i="1"/>
  <c r="A2801" i="1"/>
  <c r="R2799" i="1"/>
  <c r="S2799" i="1" s="1"/>
  <c r="Y2799" i="1"/>
  <c r="AA2800" i="1"/>
  <c r="L786" i="1"/>
  <c r="O786" i="1" s="1"/>
  <c r="X764" i="1"/>
  <c r="B764" i="1" s="1"/>
  <c r="P765" i="1"/>
  <c r="E788" i="1"/>
  <c r="D787" i="1"/>
  <c r="L787" i="1" s="1"/>
  <c r="O787" i="1" s="1"/>
  <c r="U788" i="1"/>
  <c r="W788" i="1" s="1"/>
  <c r="N789" i="1"/>
  <c r="J789" i="1"/>
  <c r="K789" i="1" s="1"/>
  <c r="F789" i="1" s="1"/>
  <c r="I790" i="1"/>
  <c r="AA2801" i="1" l="1"/>
  <c r="R2800" i="1"/>
  <c r="S2800" i="1" s="1"/>
  <c r="Y2800" i="1"/>
  <c r="Z2801" i="1"/>
  <c r="Q2801" i="1"/>
  <c r="A2802" i="1"/>
  <c r="H2801" i="1"/>
  <c r="X765" i="1"/>
  <c r="B765" i="1" s="1"/>
  <c r="P766" i="1"/>
  <c r="D788" i="1"/>
  <c r="L788" i="1" s="1"/>
  <c r="O788" i="1" s="1"/>
  <c r="G787" i="1"/>
  <c r="E789" i="1"/>
  <c r="J790" i="1"/>
  <c r="K790" i="1" s="1"/>
  <c r="F790" i="1" s="1"/>
  <c r="I791" i="1"/>
  <c r="N790" i="1"/>
  <c r="U789" i="1"/>
  <c r="W789" i="1" s="1"/>
  <c r="Q2802" i="1" l="1"/>
  <c r="H2802" i="1"/>
  <c r="A2803" i="1"/>
  <c r="R2801" i="1"/>
  <c r="S2801" i="1" s="1"/>
  <c r="Y2801" i="1"/>
  <c r="Z2802" i="1"/>
  <c r="Z2803" i="1" s="1"/>
  <c r="AA2802" i="1"/>
  <c r="AA2803" i="1" s="1"/>
  <c r="X766" i="1"/>
  <c r="B766" i="1" s="1"/>
  <c r="P767" i="1"/>
  <c r="G788" i="1"/>
  <c r="E790" i="1"/>
  <c r="D789" i="1"/>
  <c r="L789" i="1" s="1"/>
  <c r="O789" i="1" s="1"/>
  <c r="J791" i="1"/>
  <c r="K791" i="1" s="1"/>
  <c r="F791" i="1" s="1"/>
  <c r="N791" i="1"/>
  <c r="I792" i="1"/>
  <c r="U790" i="1"/>
  <c r="W790" i="1" s="1"/>
  <c r="Q2803" i="1" l="1"/>
  <c r="Z2804" i="1" s="1"/>
  <c r="A2804" i="1"/>
  <c r="H2803" i="1"/>
  <c r="R2802" i="1"/>
  <c r="S2802" i="1" s="1"/>
  <c r="Y2802" i="1"/>
  <c r="X767" i="1"/>
  <c r="B767" i="1" s="1"/>
  <c r="P768" i="1"/>
  <c r="G789" i="1"/>
  <c r="E791" i="1"/>
  <c r="D790" i="1"/>
  <c r="L790" i="1" s="1"/>
  <c r="O790" i="1" s="1"/>
  <c r="I793" i="1"/>
  <c r="J792" i="1"/>
  <c r="K792" i="1" s="1"/>
  <c r="F792" i="1" s="1"/>
  <c r="N792" i="1"/>
  <c r="U791" i="1"/>
  <c r="W791" i="1" s="1"/>
  <c r="Q2804" i="1" l="1"/>
  <c r="A2805" i="1"/>
  <c r="H2804" i="1"/>
  <c r="R2803" i="1"/>
  <c r="S2803" i="1" s="1"/>
  <c r="Y2803" i="1"/>
  <c r="AA2804" i="1"/>
  <c r="AA2805" i="1" s="1"/>
  <c r="S768" i="1"/>
  <c r="X768" i="1"/>
  <c r="G790" i="1"/>
  <c r="E792" i="1"/>
  <c r="D791" i="1"/>
  <c r="G791" i="1" s="1"/>
  <c r="U792" i="1"/>
  <c r="W792" i="1" s="1"/>
  <c r="I794" i="1"/>
  <c r="N793" i="1"/>
  <c r="J793" i="1"/>
  <c r="K793" i="1" s="1"/>
  <c r="F793" i="1" s="1"/>
  <c r="Q2805" i="1" l="1"/>
  <c r="A2806" i="1"/>
  <c r="H2805" i="1"/>
  <c r="R2804" i="1"/>
  <c r="S2804" i="1" s="1"/>
  <c r="Y2804" i="1"/>
  <c r="Z2805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B768" i="1"/>
  <c r="Y768" i="1"/>
  <c r="L791" i="1"/>
  <c r="O791" i="1" s="1"/>
  <c r="E793" i="1"/>
  <c r="D792" i="1"/>
  <c r="L792" i="1" s="1"/>
  <c r="O792" i="1" s="1"/>
  <c r="I795" i="1"/>
  <c r="N794" i="1"/>
  <c r="J794" i="1"/>
  <c r="K794" i="1" s="1"/>
  <c r="F794" i="1" s="1"/>
  <c r="U793" i="1"/>
  <c r="W793" i="1" s="1"/>
  <c r="Z2806" i="1" l="1"/>
  <c r="Q2806" i="1"/>
  <c r="H2806" i="1"/>
  <c r="A2807" i="1"/>
  <c r="R2805" i="1"/>
  <c r="S2805" i="1" s="1"/>
  <c r="Y2805" i="1"/>
  <c r="AA2806" i="1"/>
  <c r="AA2807" i="1" s="1"/>
  <c r="P769" i="1"/>
  <c r="X769" i="1" s="1"/>
  <c r="D793" i="1"/>
  <c r="G793" i="1" s="1"/>
  <c r="P770" i="1"/>
  <c r="G792" i="1"/>
  <c r="E794" i="1"/>
  <c r="U794" i="1"/>
  <c r="W794" i="1" s="1"/>
  <c r="J795" i="1"/>
  <c r="K795" i="1" s="1"/>
  <c r="F795" i="1" s="1"/>
  <c r="I796" i="1"/>
  <c r="N795" i="1"/>
  <c r="AA2808" i="1" l="1"/>
  <c r="Q2807" i="1"/>
  <c r="A2808" i="1"/>
  <c r="H2807" i="1"/>
  <c r="R2806" i="1"/>
  <c r="S2806" i="1" s="1"/>
  <c r="Y2806" i="1"/>
  <c r="Z2807" i="1"/>
  <c r="Z2808" i="1" s="1"/>
  <c r="B769" i="1"/>
  <c r="L793" i="1"/>
  <c r="O793" i="1" s="1"/>
  <c r="D794" i="1"/>
  <c r="G794" i="1" s="1"/>
  <c r="X770" i="1"/>
  <c r="B770" i="1" s="1"/>
  <c r="P771" i="1"/>
  <c r="E795" i="1"/>
  <c r="N796" i="1"/>
  <c r="I797" i="1"/>
  <c r="J796" i="1"/>
  <c r="K796" i="1" s="1"/>
  <c r="F796" i="1" s="1"/>
  <c r="U795" i="1"/>
  <c r="W795" i="1" s="1"/>
  <c r="Q2808" i="1" l="1"/>
  <c r="AA2809" i="1" s="1"/>
  <c r="A2809" i="1"/>
  <c r="H2808" i="1"/>
  <c r="R2807" i="1"/>
  <c r="S2807" i="1" s="1"/>
  <c r="Y2807" i="1"/>
  <c r="D795" i="1"/>
  <c r="G795" i="1" s="1"/>
  <c r="L794" i="1"/>
  <c r="O794" i="1" s="1"/>
  <c r="P772" i="1"/>
  <c r="X771" i="1"/>
  <c r="B771" i="1" s="1"/>
  <c r="E796" i="1"/>
  <c r="U796" i="1"/>
  <c r="W796" i="1" s="1"/>
  <c r="I798" i="1"/>
  <c r="J797" i="1"/>
  <c r="K797" i="1" s="1"/>
  <c r="F797" i="1" s="1"/>
  <c r="N797" i="1"/>
  <c r="Q2809" i="1" l="1"/>
  <c r="H2809" i="1"/>
  <c r="A2810" i="1"/>
  <c r="R2808" i="1"/>
  <c r="S2808" i="1" s="1"/>
  <c r="Y2808" i="1"/>
  <c r="Z2809" i="1"/>
  <c r="L795" i="1"/>
  <c r="O795" i="1" s="1"/>
  <c r="D796" i="1"/>
  <c r="G796" i="1" s="1"/>
  <c r="P773" i="1"/>
  <c r="X772" i="1"/>
  <c r="B772" i="1" s="1"/>
  <c r="E797" i="1"/>
  <c r="U797" i="1"/>
  <c r="W797" i="1" s="1"/>
  <c r="J798" i="1"/>
  <c r="K798" i="1" s="1"/>
  <c r="F798" i="1" s="1"/>
  <c r="I799" i="1"/>
  <c r="N798" i="1"/>
  <c r="Z2810" i="1" l="1"/>
  <c r="AA2810" i="1"/>
  <c r="R2809" i="1"/>
  <c r="U2810" i="1"/>
  <c r="W2810" i="1" s="1"/>
  <c r="Q2810" i="1"/>
  <c r="R2810" i="1" s="1"/>
  <c r="S2810" i="1" s="1"/>
  <c r="A2811" i="1"/>
  <c r="H2810" i="1"/>
  <c r="D797" i="1"/>
  <c r="L797" i="1" s="1"/>
  <c r="O797" i="1" s="1"/>
  <c r="L796" i="1"/>
  <c r="O796" i="1" s="1"/>
  <c r="X773" i="1"/>
  <c r="B773" i="1" s="1"/>
  <c r="P774" i="1"/>
  <c r="E798" i="1"/>
  <c r="I800" i="1"/>
  <c r="N799" i="1"/>
  <c r="J799" i="1"/>
  <c r="K799" i="1" s="1"/>
  <c r="F799" i="1" s="1"/>
  <c r="U798" i="1"/>
  <c r="W798" i="1" s="1"/>
  <c r="AA2811" i="1" l="1"/>
  <c r="Q2811" i="1"/>
  <c r="R2811" i="1" s="1"/>
  <c r="S2811" i="1" s="1"/>
  <c r="A2812" i="1"/>
  <c r="H2811" i="1"/>
  <c r="Z2811" i="1"/>
  <c r="G797" i="1"/>
  <c r="X774" i="1"/>
  <c r="B774" i="1" s="1"/>
  <c r="P775" i="1"/>
  <c r="E799" i="1"/>
  <c r="D798" i="1"/>
  <c r="L798" i="1" s="1"/>
  <c r="O798" i="1" s="1"/>
  <c r="U799" i="1"/>
  <c r="W799" i="1" s="1"/>
  <c r="J800" i="1"/>
  <c r="K800" i="1" s="1"/>
  <c r="I801" i="1"/>
  <c r="Z2812" i="1" l="1"/>
  <c r="Q2812" i="1"/>
  <c r="H2812" i="1"/>
  <c r="A2813" i="1"/>
  <c r="AA2812" i="1"/>
  <c r="X775" i="1"/>
  <c r="P776" i="1"/>
  <c r="D799" i="1"/>
  <c r="L799" i="1" s="1"/>
  <c r="N800" i="1" s="1"/>
  <c r="N801" i="1" s="1"/>
  <c r="G798" i="1"/>
  <c r="F800" i="1"/>
  <c r="E800" i="1"/>
  <c r="I802" i="1"/>
  <c r="J801" i="1"/>
  <c r="K801" i="1" s="1"/>
  <c r="AA2813" i="1" l="1"/>
  <c r="Q2813" i="1"/>
  <c r="A2814" i="1"/>
  <c r="H2813" i="1"/>
  <c r="R2812" i="1"/>
  <c r="S2812" i="1" s="1"/>
  <c r="Y2812" i="1"/>
  <c r="Z2813" i="1"/>
  <c r="B775" i="1"/>
  <c r="D800" i="1"/>
  <c r="L800" i="1" s="1"/>
  <c r="O800" i="1" s="1"/>
  <c r="G799" i="1"/>
  <c r="P777" i="1"/>
  <c r="X776" i="1"/>
  <c r="B776" i="1" s="1"/>
  <c r="O799" i="1"/>
  <c r="F801" i="1"/>
  <c r="E801" i="1"/>
  <c r="N802" i="1"/>
  <c r="U801" i="1"/>
  <c r="W801" i="1" s="1"/>
  <c r="I803" i="1"/>
  <c r="J802" i="1"/>
  <c r="K802" i="1" s="1"/>
  <c r="Q2814" i="1" l="1"/>
  <c r="A2815" i="1"/>
  <c r="H2814" i="1"/>
  <c r="Z2814" i="1"/>
  <c r="R2813" i="1"/>
  <c r="S2813" i="1" s="1"/>
  <c r="Y2813" i="1"/>
  <c r="AA2814" i="1"/>
  <c r="D801" i="1"/>
  <c r="G801" i="1" s="1"/>
  <c r="G800" i="1"/>
  <c r="P778" i="1"/>
  <c r="X777" i="1"/>
  <c r="F802" i="1"/>
  <c r="E802" i="1"/>
  <c r="U802" i="1"/>
  <c r="W802" i="1" s="1"/>
  <c r="I804" i="1"/>
  <c r="J803" i="1"/>
  <c r="K803" i="1" s="1"/>
  <c r="N803" i="1"/>
  <c r="S800" i="1"/>
  <c r="AA2815" i="1" l="1"/>
  <c r="Z2815" i="1"/>
  <c r="Z2816" i="1" s="1"/>
  <c r="Q2815" i="1"/>
  <c r="A2816" i="1"/>
  <c r="H2815" i="1"/>
  <c r="R2814" i="1"/>
  <c r="S2814" i="1" s="1"/>
  <c r="Y2814" i="1"/>
  <c r="B777" i="1"/>
  <c r="L801" i="1"/>
  <c r="O801" i="1" s="1"/>
  <c r="Y800" i="1"/>
  <c r="X778" i="1"/>
  <c r="B778" i="1" s="1"/>
  <c r="P779" i="1"/>
  <c r="Y801" i="1"/>
  <c r="F803" i="1"/>
  <c r="E803" i="1"/>
  <c r="D802" i="1"/>
  <c r="G802" i="1" s="1"/>
  <c r="U803" i="1"/>
  <c r="W803" i="1" s="1"/>
  <c r="N804" i="1"/>
  <c r="J804" i="1"/>
  <c r="K804" i="1" s="1"/>
  <c r="I805" i="1"/>
  <c r="AA2816" i="1" l="1"/>
  <c r="Q2816" i="1"/>
  <c r="AA2817" i="1" s="1"/>
  <c r="H2816" i="1"/>
  <c r="A2817" i="1"/>
  <c r="R2815" i="1"/>
  <c r="S2815" i="1" s="1"/>
  <c r="Y2815" i="1"/>
  <c r="P780" i="1"/>
  <c r="X779" i="1"/>
  <c r="B779" i="1" s="1"/>
  <c r="E804" i="1"/>
  <c r="D803" i="1"/>
  <c r="L803" i="1" s="1"/>
  <c r="O803" i="1" s="1"/>
  <c r="F804" i="1"/>
  <c r="L802" i="1"/>
  <c r="O802" i="1" s="1"/>
  <c r="U804" i="1"/>
  <c r="W804" i="1" s="1"/>
  <c r="N805" i="1"/>
  <c r="J805" i="1"/>
  <c r="K805" i="1" s="1"/>
  <c r="I806" i="1"/>
  <c r="Q2817" i="1" l="1"/>
  <c r="H2817" i="1"/>
  <c r="A2818" i="1"/>
  <c r="R2816" i="1"/>
  <c r="S2816" i="1" s="1"/>
  <c r="Y2816" i="1"/>
  <c r="Z2817" i="1"/>
  <c r="E805" i="1"/>
  <c r="P781" i="1"/>
  <c r="X780" i="1"/>
  <c r="B780" i="1" s="1"/>
  <c r="D804" i="1"/>
  <c r="L804" i="1" s="1"/>
  <c r="O804" i="1" s="1"/>
  <c r="G803" i="1"/>
  <c r="F805" i="1"/>
  <c r="U805" i="1"/>
  <c r="W805" i="1" s="1"/>
  <c r="J806" i="1"/>
  <c r="K806" i="1" s="1"/>
  <c r="N806" i="1"/>
  <c r="I807" i="1"/>
  <c r="Z2818" i="1" l="1"/>
  <c r="Q2818" i="1"/>
  <c r="H2818" i="1"/>
  <c r="A2819" i="1"/>
  <c r="R2817" i="1"/>
  <c r="S2817" i="1" s="1"/>
  <c r="Y2817" i="1"/>
  <c r="AA2818" i="1"/>
  <c r="E806" i="1"/>
  <c r="G804" i="1"/>
  <c r="D805" i="1"/>
  <c r="L805" i="1" s="1"/>
  <c r="O805" i="1" s="1"/>
  <c r="X781" i="1"/>
  <c r="B781" i="1" s="1"/>
  <c r="P782" i="1"/>
  <c r="F806" i="1"/>
  <c r="I808" i="1"/>
  <c r="J807" i="1"/>
  <c r="K807" i="1" s="1"/>
  <c r="N807" i="1"/>
  <c r="U806" i="1"/>
  <c r="W806" i="1" s="1"/>
  <c r="AA2819" i="1" l="1"/>
  <c r="Q2819" i="1"/>
  <c r="H2819" i="1"/>
  <c r="A2820" i="1"/>
  <c r="R2818" i="1"/>
  <c r="S2818" i="1" s="1"/>
  <c r="Y2818" i="1"/>
  <c r="Z2819" i="1"/>
  <c r="E807" i="1"/>
  <c r="G805" i="1"/>
  <c r="D806" i="1"/>
  <c r="L806" i="1" s="1"/>
  <c r="O806" i="1" s="1"/>
  <c r="X782" i="1"/>
  <c r="P783" i="1"/>
  <c r="F807" i="1"/>
  <c r="U807" i="1"/>
  <c r="W807" i="1" s="1"/>
  <c r="I809" i="1"/>
  <c r="N808" i="1"/>
  <c r="J808" i="1"/>
  <c r="K808" i="1" s="1"/>
  <c r="E808" i="1" s="1"/>
  <c r="AA2820" i="1" l="1"/>
  <c r="Z2820" i="1"/>
  <c r="R2819" i="1"/>
  <c r="S2819" i="1" s="1"/>
  <c r="Y2819" i="1"/>
  <c r="Q2820" i="1"/>
  <c r="A2821" i="1"/>
  <c r="H2820" i="1"/>
  <c r="B782" i="1"/>
  <c r="G806" i="1"/>
  <c r="D807" i="1"/>
  <c r="G807" i="1" s="1"/>
  <c r="X783" i="1"/>
  <c r="B783" i="1" s="1"/>
  <c r="P784" i="1"/>
  <c r="F808" i="1"/>
  <c r="U808" i="1"/>
  <c r="W808" i="1" s="1"/>
  <c r="J809" i="1"/>
  <c r="K809" i="1" s="1"/>
  <c r="E809" i="1" s="1"/>
  <c r="N809" i="1"/>
  <c r="I810" i="1"/>
  <c r="Q2821" i="1" l="1"/>
  <c r="A2822" i="1"/>
  <c r="H2821" i="1"/>
  <c r="R2820" i="1"/>
  <c r="S2820" i="1" s="1"/>
  <c r="Y2820" i="1"/>
  <c r="Z2821" i="1"/>
  <c r="AA2821" i="1"/>
  <c r="D808" i="1"/>
  <c r="G808" i="1" s="1"/>
  <c r="L807" i="1"/>
  <c r="O807" i="1" s="1"/>
  <c r="X784" i="1"/>
  <c r="P785" i="1"/>
  <c r="F809" i="1"/>
  <c r="U809" i="1"/>
  <c r="W809" i="1" s="1"/>
  <c r="I811" i="1"/>
  <c r="J810" i="1"/>
  <c r="K810" i="1" s="1"/>
  <c r="E810" i="1" s="1"/>
  <c r="N810" i="1"/>
  <c r="AA2822" i="1" l="1"/>
  <c r="Z2822" i="1"/>
  <c r="Q2822" i="1"/>
  <c r="H2822" i="1"/>
  <c r="A2823" i="1"/>
  <c r="R2821" i="1"/>
  <c r="S2821" i="1" s="1"/>
  <c r="Y2821" i="1"/>
  <c r="B784" i="1"/>
  <c r="L808" i="1"/>
  <c r="O808" i="1" s="1"/>
  <c r="D809" i="1"/>
  <c r="G809" i="1" s="1"/>
  <c r="X785" i="1"/>
  <c r="B785" i="1" s="1"/>
  <c r="P786" i="1"/>
  <c r="F810" i="1"/>
  <c r="U810" i="1"/>
  <c r="W810" i="1" s="1"/>
  <c r="J811" i="1"/>
  <c r="K811" i="1" s="1"/>
  <c r="E811" i="1" s="1"/>
  <c r="N811" i="1"/>
  <c r="I812" i="1"/>
  <c r="Z2823" i="1" l="1"/>
  <c r="Q2823" i="1"/>
  <c r="H2823" i="1"/>
  <c r="A2824" i="1"/>
  <c r="R2822" i="1"/>
  <c r="S2822" i="1" s="1"/>
  <c r="Y2822" i="1"/>
  <c r="AA2823" i="1"/>
  <c r="D810" i="1"/>
  <c r="L810" i="1" s="1"/>
  <c r="O810" i="1" s="1"/>
  <c r="L809" i="1"/>
  <c r="O809" i="1" s="1"/>
  <c r="X786" i="1"/>
  <c r="B786" i="1" s="1"/>
  <c r="P787" i="1"/>
  <c r="F811" i="1"/>
  <c r="I813" i="1"/>
  <c r="N812" i="1"/>
  <c r="J812" i="1"/>
  <c r="K812" i="1" s="1"/>
  <c r="E812" i="1" s="1"/>
  <c r="D811" i="1"/>
  <c r="L811" i="1" s="1"/>
  <c r="O811" i="1" s="1"/>
  <c r="U811" i="1"/>
  <c r="W811" i="1" s="1"/>
  <c r="AA2824" i="1" l="1"/>
  <c r="Q2824" i="1"/>
  <c r="A2825" i="1"/>
  <c r="H2824" i="1"/>
  <c r="R2823" i="1"/>
  <c r="S2823" i="1" s="1"/>
  <c r="Y2823" i="1"/>
  <c r="Z2824" i="1"/>
  <c r="Z2825" i="1" s="1"/>
  <c r="G810" i="1"/>
  <c r="X787" i="1"/>
  <c r="B787" i="1" s="1"/>
  <c r="P788" i="1"/>
  <c r="F812" i="1"/>
  <c r="G811" i="1"/>
  <c r="D812" i="1"/>
  <c r="L812" i="1" s="1"/>
  <c r="O812" i="1" s="1"/>
  <c r="U812" i="1"/>
  <c r="W812" i="1" s="1"/>
  <c r="J813" i="1"/>
  <c r="K813" i="1" s="1"/>
  <c r="E813" i="1" s="1"/>
  <c r="N813" i="1"/>
  <c r="I814" i="1"/>
  <c r="Q2825" i="1" l="1"/>
  <c r="A2826" i="1"/>
  <c r="H2825" i="1"/>
  <c r="R2824" i="1"/>
  <c r="S2824" i="1" s="1"/>
  <c r="Y2824" i="1"/>
  <c r="AA2825" i="1"/>
  <c r="X788" i="1"/>
  <c r="B788" i="1" s="1"/>
  <c r="P789" i="1"/>
  <c r="F813" i="1"/>
  <c r="G812" i="1"/>
  <c r="J814" i="1"/>
  <c r="K814" i="1" s="1"/>
  <c r="E814" i="1" s="1"/>
  <c r="N814" i="1"/>
  <c r="I815" i="1"/>
  <c r="D813" i="1"/>
  <c r="L813" i="1" s="1"/>
  <c r="O813" i="1" s="1"/>
  <c r="U813" i="1"/>
  <c r="W813" i="1" s="1"/>
  <c r="AA2826" i="1" l="1"/>
  <c r="Q2826" i="1"/>
  <c r="H2826" i="1"/>
  <c r="A2827" i="1"/>
  <c r="R2825" i="1"/>
  <c r="S2825" i="1" s="1"/>
  <c r="Y2825" i="1"/>
  <c r="Z2826" i="1"/>
  <c r="X789" i="1"/>
  <c r="P790" i="1"/>
  <c r="F814" i="1"/>
  <c r="G813" i="1"/>
  <c r="J815" i="1"/>
  <c r="K815" i="1" s="1"/>
  <c r="E815" i="1" s="1"/>
  <c r="N815" i="1"/>
  <c r="I816" i="1"/>
  <c r="D814" i="1"/>
  <c r="L814" i="1" s="1"/>
  <c r="O814" i="1" s="1"/>
  <c r="U814" i="1"/>
  <c r="W814" i="1" s="1"/>
  <c r="Z2827" i="1" l="1"/>
  <c r="Q2827" i="1"/>
  <c r="H2827" i="1"/>
  <c r="A2828" i="1"/>
  <c r="R2826" i="1"/>
  <c r="S2826" i="1" s="1"/>
  <c r="Y2826" i="1"/>
  <c r="AA2827" i="1"/>
  <c r="B789" i="1"/>
  <c r="X790" i="1"/>
  <c r="B790" i="1" s="1"/>
  <c r="P791" i="1"/>
  <c r="F815" i="1"/>
  <c r="G814" i="1"/>
  <c r="D815" i="1"/>
  <c r="G815" i="1" s="1"/>
  <c r="U815" i="1"/>
  <c r="W815" i="1" s="1"/>
  <c r="I817" i="1"/>
  <c r="N816" i="1"/>
  <c r="J816" i="1"/>
  <c r="K816" i="1" s="1"/>
  <c r="E816" i="1" s="1"/>
  <c r="R2827" i="1" l="1"/>
  <c r="S2827" i="1" s="1"/>
  <c r="Y2827" i="1"/>
  <c r="AA2828" i="1"/>
  <c r="Q2828" i="1"/>
  <c r="H2828" i="1"/>
  <c r="A2829" i="1"/>
  <c r="Z2828" i="1"/>
  <c r="X791" i="1"/>
  <c r="B791" i="1" s="1"/>
  <c r="P792" i="1"/>
  <c r="F816" i="1"/>
  <c r="L815" i="1"/>
  <c r="O815" i="1" s="1"/>
  <c r="D816" i="1"/>
  <c r="G816" i="1" s="1"/>
  <c r="U816" i="1"/>
  <c r="W816" i="1" s="1"/>
  <c r="J817" i="1"/>
  <c r="K817" i="1" s="1"/>
  <c r="E817" i="1" s="1"/>
  <c r="I818" i="1"/>
  <c r="N817" i="1"/>
  <c r="Z2829" i="1" l="1"/>
  <c r="Q2829" i="1"/>
  <c r="A2830" i="1"/>
  <c r="H2829" i="1"/>
  <c r="R2828" i="1"/>
  <c r="S2828" i="1" s="1"/>
  <c r="Y2828" i="1"/>
  <c r="AA2829" i="1"/>
  <c r="X792" i="1"/>
  <c r="B792" i="1" s="1"/>
  <c r="P793" i="1"/>
  <c r="F817" i="1"/>
  <c r="J818" i="1"/>
  <c r="K818" i="1" s="1"/>
  <c r="E818" i="1" s="1"/>
  <c r="I819" i="1"/>
  <c r="N818" i="1"/>
  <c r="D817" i="1"/>
  <c r="L817" i="1" s="1"/>
  <c r="O817" i="1" s="1"/>
  <c r="U817" i="1"/>
  <c r="W817" i="1" s="1"/>
  <c r="L816" i="1"/>
  <c r="O816" i="1" s="1"/>
  <c r="AA2830" i="1" l="1"/>
  <c r="Q2830" i="1"/>
  <c r="H2830" i="1"/>
  <c r="A2831" i="1"/>
  <c r="R2829" i="1"/>
  <c r="S2829" i="1" s="1"/>
  <c r="Y2829" i="1"/>
  <c r="Z2830" i="1"/>
  <c r="Z2831" i="1" s="1"/>
  <c r="X793" i="1"/>
  <c r="B793" i="1" s="1"/>
  <c r="P794" i="1"/>
  <c r="F818" i="1"/>
  <c r="I820" i="1"/>
  <c r="N819" i="1"/>
  <c r="J819" i="1"/>
  <c r="K819" i="1" s="1"/>
  <c r="E819" i="1" s="1"/>
  <c r="D818" i="1"/>
  <c r="L818" i="1" s="1"/>
  <c r="O818" i="1" s="1"/>
  <c r="U818" i="1"/>
  <c r="W818" i="1" s="1"/>
  <c r="G817" i="1"/>
  <c r="Q2831" i="1" l="1"/>
  <c r="Z2832" i="1" s="1"/>
  <c r="H2831" i="1"/>
  <c r="A2832" i="1"/>
  <c r="R2830" i="1"/>
  <c r="S2830" i="1" s="1"/>
  <c r="Y2830" i="1"/>
  <c r="AA2831" i="1"/>
  <c r="X794" i="1"/>
  <c r="B794" i="1" s="1"/>
  <c r="P795" i="1"/>
  <c r="F819" i="1"/>
  <c r="D819" i="1"/>
  <c r="G819" i="1" s="1"/>
  <c r="U819" i="1"/>
  <c r="W819" i="1" s="1"/>
  <c r="J820" i="1"/>
  <c r="K820" i="1" s="1"/>
  <c r="E820" i="1" s="1"/>
  <c r="I821" i="1"/>
  <c r="N820" i="1"/>
  <c r="G818" i="1"/>
  <c r="Q2832" i="1" l="1"/>
  <c r="A2833" i="1"/>
  <c r="H2832" i="1"/>
  <c r="R2831" i="1"/>
  <c r="S2831" i="1" s="1"/>
  <c r="Y2831" i="1"/>
  <c r="AA2832" i="1"/>
  <c r="AA2833" i="1" s="1"/>
  <c r="X795" i="1"/>
  <c r="B795" i="1" s="1"/>
  <c r="P796" i="1"/>
  <c r="F820" i="1"/>
  <c r="J821" i="1"/>
  <c r="K821" i="1" s="1"/>
  <c r="E821" i="1" s="1"/>
  <c r="I822" i="1"/>
  <c r="N821" i="1"/>
  <c r="D820" i="1"/>
  <c r="L820" i="1" s="1"/>
  <c r="O820" i="1" s="1"/>
  <c r="U820" i="1"/>
  <c r="W820" i="1" s="1"/>
  <c r="L819" i="1"/>
  <c r="O819" i="1" s="1"/>
  <c r="Q2833" i="1" l="1"/>
  <c r="AA2834" i="1" s="1"/>
  <c r="A2834" i="1"/>
  <c r="H2833" i="1"/>
  <c r="R2832" i="1"/>
  <c r="S2832" i="1" s="1"/>
  <c r="Y2832" i="1"/>
  <c r="Z2833" i="1"/>
  <c r="X796" i="1"/>
  <c r="P797" i="1"/>
  <c r="F821" i="1"/>
  <c r="G820" i="1"/>
  <c r="I823" i="1"/>
  <c r="N822" i="1"/>
  <c r="J822" i="1"/>
  <c r="K822" i="1" s="1"/>
  <c r="E822" i="1" s="1"/>
  <c r="D821" i="1"/>
  <c r="L821" i="1" s="1"/>
  <c r="O821" i="1" s="1"/>
  <c r="U821" i="1"/>
  <c r="W821" i="1" s="1"/>
  <c r="Z2834" i="1" l="1"/>
  <c r="Q2834" i="1"/>
  <c r="Z2835" i="1" s="1"/>
  <c r="A2835" i="1"/>
  <c r="H2834" i="1"/>
  <c r="R2833" i="1"/>
  <c r="S2833" i="1" s="1"/>
  <c r="Y2833" i="1"/>
  <c r="B796" i="1"/>
  <c r="P798" i="1"/>
  <c r="X797" i="1"/>
  <c r="B797" i="1" s="1"/>
  <c r="F822" i="1"/>
  <c r="G821" i="1"/>
  <c r="D822" i="1"/>
  <c r="L822" i="1" s="1"/>
  <c r="O822" i="1" s="1"/>
  <c r="U822" i="1"/>
  <c r="W822" i="1" s="1"/>
  <c r="I824" i="1"/>
  <c r="J823" i="1"/>
  <c r="K823" i="1" s="1"/>
  <c r="E823" i="1" s="1"/>
  <c r="N823" i="1"/>
  <c r="AA2835" i="1" l="1"/>
  <c r="Q2835" i="1"/>
  <c r="A2836" i="1"/>
  <c r="H2835" i="1"/>
  <c r="R2834" i="1"/>
  <c r="S2834" i="1" s="1"/>
  <c r="Y2834" i="1"/>
  <c r="X798" i="1"/>
  <c r="B798" i="1" s="1"/>
  <c r="P799" i="1"/>
  <c r="F823" i="1"/>
  <c r="G822" i="1"/>
  <c r="D823" i="1"/>
  <c r="G823" i="1" s="1"/>
  <c r="U823" i="1"/>
  <c r="W823" i="1" s="1"/>
  <c r="N824" i="1"/>
  <c r="J824" i="1"/>
  <c r="K824" i="1" s="1"/>
  <c r="E824" i="1" s="1"/>
  <c r="I825" i="1"/>
  <c r="Q2836" i="1" l="1"/>
  <c r="A2837" i="1"/>
  <c r="H2836" i="1"/>
  <c r="R2835" i="1"/>
  <c r="S2835" i="1" s="1"/>
  <c r="Y2835" i="1"/>
  <c r="AA2836" i="1"/>
  <c r="Z2836" i="1"/>
  <c r="Z2837" i="1" s="1"/>
  <c r="S799" i="1"/>
  <c r="X799" i="1"/>
  <c r="F824" i="1"/>
  <c r="L823" i="1"/>
  <c r="O823" i="1" s="1"/>
  <c r="D824" i="1"/>
  <c r="L824" i="1" s="1"/>
  <c r="O824" i="1" s="1"/>
  <c r="U824" i="1"/>
  <c r="W824" i="1" s="1"/>
  <c r="N825" i="1"/>
  <c r="J825" i="1"/>
  <c r="K825" i="1" s="1"/>
  <c r="E825" i="1" s="1"/>
  <c r="I826" i="1"/>
  <c r="AA2837" i="1" l="1"/>
  <c r="Q2837" i="1"/>
  <c r="Z2838" i="1" s="1"/>
  <c r="A2838" i="1"/>
  <c r="H2837" i="1"/>
  <c r="R2836" i="1"/>
  <c r="S2836" i="1" s="1"/>
  <c r="Y2836" i="1"/>
  <c r="B799" i="1"/>
  <c r="C800" i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Y799" i="1"/>
  <c r="F825" i="1"/>
  <c r="G824" i="1"/>
  <c r="J826" i="1"/>
  <c r="K826" i="1" s="1"/>
  <c r="E826" i="1" s="1"/>
  <c r="I827" i="1"/>
  <c r="N826" i="1"/>
  <c r="D825" i="1"/>
  <c r="G825" i="1" s="1"/>
  <c r="U825" i="1"/>
  <c r="W825" i="1" s="1"/>
  <c r="Q2838" i="1" l="1"/>
  <c r="A2839" i="1"/>
  <c r="H2838" i="1"/>
  <c r="R2837" i="1"/>
  <c r="S2837" i="1" s="1"/>
  <c r="Y2837" i="1"/>
  <c r="Z2839" i="1"/>
  <c r="AA2838" i="1"/>
  <c r="AA2839" i="1" s="1"/>
  <c r="P800" i="1"/>
  <c r="X800" i="1" s="1"/>
  <c r="B800" i="1" s="1"/>
  <c r="P801" i="1"/>
  <c r="F826" i="1"/>
  <c r="L825" i="1"/>
  <c r="O825" i="1" s="1"/>
  <c r="J827" i="1"/>
  <c r="K827" i="1" s="1"/>
  <c r="E827" i="1" s="1"/>
  <c r="I828" i="1"/>
  <c r="N827" i="1"/>
  <c r="U826" i="1"/>
  <c r="W826" i="1" s="1"/>
  <c r="Q2839" i="1" l="1"/>
  <c r="H2839" i="1"/>
  <c r="A2840" i="1"/>
  <c r="R2838" i="1"/>
  <c r="S2838" i="1" s="1"/>
  <c r="Y2838" i="1"/>
  <c r="X801" i="1"/>
  <c r="B801" i="1" s="1"/>
  <c r="P802" i="1"/>
  <c r="F827" i="1"/>
  <c r="U827" i="1"/>
  <c r="W827" i="1" s="1"/>
  <c r="D826" i="1"/>
  <c r="L826" i="1" s="1"/>
  <c r="O826" i="1" s="1"/>
  <c r="I829" i="1"/>
  <c r="J828" i="1"/>
  <c r="K828" i="1" s="1"/>
  <c r="E828" i="1" s="1"/>
  <c r="N828" i="1"/>
  <c r="Q2840" i="1" l="1"/>
  <c r="R2840" i="1" s="1"/>
  <c r="A2841" i="1"/>
  <c r="H2840" i="1"/>
  <c r="R2839" i="1"/>
  <c r="S2839" i="1" s="1"/>
  <c r="Y2839" i="1"/>
  <c r="Z2840" i="1"/>
  <c r="AA2840" i="1"/>
  <c r="X802" i="1"/>
  <c r="B802" i="1" s="1"/>
  <c r="P803" i="1"/>
  <c r="F828" i="1"/>
  <c r="G826" i="1"/>
  <c r="U828" i="1"/>
  <c r="W828" i="1" s="1"/>
  <c r="J829" i="1"/>
  <c r="K829" i="1" s="1"/>
  <c r="E829" i="1" s="1"/>
  <c r="N829" i="1"/>
  <c r="I830" i="1"/>
  <c r="D827" i="1"/>
  <c r="Q2841" i="1" l="1"/>
  <c r="R2841" i="1" s="1"/>
  <c r="A2842" i="1"/>
  <c r="H2841" i="1"/>
  <c r="AA2841" i="1"/>
  <c r="Z2841" i="1"/>
  <c r="X803" i="1"/>
  <c r="P804" i="1"/>
  <c r="F829" i="1"/>
  <c r="L827" i="1"/>
  <c r="O827" i="1" s="1"/>
  <c r="G827" i="1"/>
  <c r="I831" i="1"/>
  <c r="N830" i="1"/>
  <c r="J830" i="1"/>
  <c r="K830" i="1" s="1"/>
  <c r="E830" i="1" s="1"/>
  <c r="U829" i="1"/>
  <c r="W829" i="1" s="1"/>
  <c r="D828" i="1"/>
  <c r="Z2842" i="1" l="1"/>
  <c r="AA2842" i="1"/>
  <c r="Q2842" i="1"/>
  <c r="R2842" i="1" s="1"/>
  <c r="S2842" i="1" s="1"/>
  <c r="A2843" i="1"/>
  <c r="H2842" i="1"/>
  <c r="B803" i="1"/>
  <c r="X804" i="1"/>
  <c r="B804" i="1" s="1"/>
  <c r="P805" i="1"/>
  <c r="F830" i="1"/>
  <c r="U830" i="1"/>
  <c r="W830" i="1" s="1"/>
  <c r="I832" i="1"/>
  <c r="J831" i="1"/>
  <c r="K831" i="1" s="1"/>
  <c r="E831" i="1" s="1"/>
  <c r="L828" i="1"/>
  <c r="O828" i="1" s="1"/>
  <c r="G828" i="1"/>
  <c r="D829" i="1"/>
  <c r="N831" i="1"/>
  <c r="U832" i="1"/>
  <c r="W832" i="1" s="1"/>
  <c r="AA2843" i="1" l="1"/>
  <c r="Q2843" i="1"/>
  <c r="AA2844" i="1" s="1"/>
  <c r="H2843" i="1"/>
  <c r="A2844" i="1"/>
  <c r="Z2843" i="1"/>
  <c r="Z2844" i="1" s="1"/>
  <c r="P806" i="1"/>
  <c r="X805" i="1"/>
  <c r="B805" i="1" s="1"/>
  <c r="F831" i="1"/>
  <c r="I833" i="1"/>
  <c r="J832" i="1"/>
  <c r="K832" i="1" s="1"/>
  <c r="L829" i="1"/>
  <c r="O829" i="1" s="1"/>
  <c r="G829" i="1"/>
  <c r="U831" i="1"/>
  <c r="W831" i="1" s="1"/>
  <c r="D830" i="1"/>
  <c r="S830" i="1"/>
  <c r="Q2844" i="1" l="1"/>
  <c r="Z2845" i="1" s="1"/>
  <c r="A2845" i="1"/>
  <c r="H2844" i="1"/>
  <c r="R2843" i="1"/>
  <c r="S2843" i="1" s="1"/>
  <c r="Y2843" i="1"/>
  <c r="P807" i="1"/>
  <c r="X806" i="1"/>
  <c r="B806" i="1" s="1"/>
  <c r="F832" i="1"/>
  <c r="E832" i="1"/>
  <c r="D831" i="1"/>
  <c r="L830" i="1"/>
  <c r="O830" i="1" s="1"/>
  <c r="G830" i="1"/>
  <c r="I834" i="1"/>
  <c r="J833" i="1"/>
  <c r="K833" i="1" s="1"/>
  <c r="Y830" i="1"/>
  <c r="R2844" i="1" l="1"/>
  <c r="S2844" i="1" s="1"/>
  <c r="Y2844" i="1"/>
  <c r="AA2845" i="1"/>
  <c r="Q2845" i="1"/>
  <c r="Z2846" i="1" s="1"/>
  <c r="A2846" i="1"/>
  <c r="H2845" i="1"/>
  <c r="AB807" i="1"/>
  <c r="R807" i="1"/>
  <c r="F833" i="1"/>
  <c r="X807" i="1"/>
  <c r="P808" i="1"/>
  <c r="E833" i="1"/>
  <c r="L831" i="1"/>
  <c r="G831" i="1"/>
  <c r="U833" i="1"/>
  <c r="W833" i="1" s="1"/>
  <c r="I835" i="1"/>
  <c r="J834" i="1"/>
  <c r="K834" i="1" s="1"/>
  <c r="F834" i="1" s="1"/>
  <c r="D832" i="1"/>
  <c r="L832" i="1" s="1"/>
  <c r="Q2846" i="1" l="1"/>
  <c r="A2847" i="1"/>
  <c r="H2846" i="1"/>
  <c r="R2845" i="1"/>
  <c r="S2845" i="1" s="1"/>
  <c r="Y2845" i="1"/>
  <c r="AA2846" i="1"/>
  <c r="B807" i="1"/>
  <c r="Y807" i="1"/>
  <c r="X808" i="1"/>
  <c r="B808" i="1" s="1"/>
  <c r="P809" i="1"/>
  <c r="E834" i="1"/>
  <c r="G832" i="1"/>
  <c r="O831" i="1"/>
  <c r="I836" i="1"/>
  <c r="J835" i="1"/>
  <c r="K835" i="1" s="1"/>
  <c r="F835" i="1" s="1"/>
  <c r="D833" i="1"/>
  <c r="U834" i="1"/>
  <c r="W834" i="1" s="1"/>
  <c r="Q2847" i="1" l="1"/>
  <c r="H2847" i="1"/>
  <c r="A2848" i="1"/>
  <c r="AA2847" i="1"/>
  <c r="R2846" i="1"/>
  <c r="S2846" i="1" s="1"/>
  <c r="Y2846" i="1"/>
  <c r="Z2847" i="1"/>
  <c r="Z2848" i="1" s="1"/>
  <c r="X809" i="1"/>
  <c r="B809" i="1" s="1"/>
  <c r="P810" i="1"/>
  <c r="E835" i="1"/>
  <c r="D834" i="1"/>
  <c r="N832" i="1"/>
  <c r="L833" i="1"/>
  <c r="G833" i="1"/>
  <c r="U835" i="1"/>
  <c r="W835" i="1" s="1"/>
  <c r="I837" i="1"/>
  <c r="J836" i="1"/>
  <c r="K836" i="1" s="1"/>
  <c r="F836" i="1" s="1"/>
  <c r="AA2848" i="1" l="1"/>
  <c r="Q2848" i="1"/>
  <c r="Z2849" i="1" s="1"/>
  <c r="A2849" i="1"/>
  <c r="H2848" i="1"/>
  <c r="R2847" i="1"/>
  <c r="S2847" i="1" s="1"/>
  <c r="Y2847" i="1"/>
  <c r="P811" i="1"/>
  <c r="X810" i="1"/>
  <c r="B810" i="1" s="1"/>
  <c r="E836" i="1"/>
  <c r="D835" i="1"/>
  <c r="G835" i="1" s="1"/>
  <c r="N833" i="1"/>
  <c r="N834" i="1" s="1"/>
  <c r="N835" i="1" s="1"/>
  <c r="N836" i="1" s="1"/>
  <c r="N837" i="1" s="1"/>
  <c r="O832" i="1"/>
  <c r="G834" i="1"/>
  <c r="L834" i="1"/>
  <c r="U836" i="1"/>
  <c r="W836" i="1" s="1"/>
  <c r="I838" i="1"/>
  <c r="J837" i="1"/>
  <c r="K837" i="1" s="1"/>
  <c r="F837" i="1" s="1"/>
  <c r="Q2849" i="1" l="1"/>
  <c r="A2850" i="1"/>
  <c r="H2849" i="1"/>
  <c r="AA2849" i="1"/>
  <c r="R2848" i="1"/>
  <c r="S2848" i="1" s="1"/>
  <c r="Y2848" i="1"/>
  <c r="L835" i="1"/>
  <c r="O835" i="1" s="1"/>
  <c r="P812" i="1"/>
  <c r="X811" i="1"/>
  <c r="Y832" i="1"/>
  <c r="E837" i="1"/>
  <c r="O834" i="1"/>
  <c r="O833" i="1"/>
  <c r="D836" i="1"/>
  <c r="L836" i="1" s="1"/>
  <c r="O836" i="1" s="1"/>
  <c r="U837" i="1"/>
  <c r="W837" i="1" s="1"/>
  <c r="I839" i="1"/>
  <c r="N838" i="1"/>
  <c r="J838" i="1"/>
  <c r="K838" i="1" s="1"/>
  <c r="F838" i="1" s="1"/>
  <c r="AA2850" i="1" l="1"/>
  <c r="Q2850" i="1"/>
  <c r="A2851" i="1"/>
  <c r="H2850" i="1"/>
  <c r="R2849" i="1"/>
  <c r="S2849" i="1" s="1"/>
  <c r="Y2849" i="1"/>
  <c r="Z2850" i="1"/>
  <c r="B811" i="1"/>
  <c r="P813" i="1"/>
  <c r="X812" i="1"/>
  <c r="B812" i="1" s="1"/>
  <c r="D837" i="1"/>
  <c r="L837" i="1" s="1"/>
  <c r="O837" i="1" s="1"/>
  <c r="Y833" i="1"/>
  <c r="E838" i="1"/>
  <c r="G836" i="1"/>
  <c r="J839" i="1"/>
  <c r="K839" i="1" s="1"/>
  <c r="F839" i="1" s="1"/>
  <c r="I840" i="1"/>
  <c r="N839" i="1"/>
  <c r="U838" i="1"/>
  <c r="W838" i="1" s="1"/>
  <c r="Q2851" i="1" l="1"/>
  <c r="H2851" i="1"/>
  <c r="A2852" i="1"/>
  <c r="AA2851" i="1"/>
  <c r="AA2852" i="1" s="1"/>
  <c r="Z2851" i="1"/>
  <c r="Z2852" i="1" s="1"/>
  <c r="R2850" i="1"/>
  <c r="S2850" i="1" s="1"/>
  <c r="Y2850" i="1"/>
  <c r="P814" i="1"/>
  <c r="X813" i="1"/>
  <c r="B813" i="1" s="1"/>
  <c r="G837" i="1"/>
  <c r="E839" i="1"/>
  <c r="D838" i="1"/>
  <c r="L838" i="1" s="1"/>
  <c r="O838" i="1" s="1"/>
  <c r="I841" i="1"/>
  <c r="N840" i="1"/>
  <c r="J840" i="1"/>
  <c r="K840" i="1" s="1"/>
  <c r="F840" i="1" s="1"/>
  <c r="U839" i="1"/>
  <c r="W839" i="1" s="1"/>
  <c r="Q2852" i="1" l="1"/>
  <c r="A2853" i="1"/>
  <c r="H2852" i="1"/>
  <c r="R2851" i="1"/>
  <c r="S2851" i="1" s="1"/>
  <c r="Y2851" i="1"/>
  <c r="P815" i="1"/>
  <c r="X814" i="1"/>
  <c r="B814" i="1" s="1"/>
  <c r="G838" i="1"/>
  <c r="D839" i="1"/>
  <c r="G839" i="1" s="1"/>
  <c r="E840" i="1"/>
  <c r="U840" i="1"/>
  <c r="W840" i="1" s="1"/>
  <c r="I842" i="1"/>
  <c r="N841" i="1"/>
  <c r="J841" i="1"/>
  <c r="K841" i="1" s="1"/>
  <c r="F841" i="1" s="1"/>
  <c r="Q2853" i="1" l="1"/>
  <c r="A2854" i="1"/>
  <c r="H2853" i="1"/>
  <c r="R2852" i="1"/>
  <c r="S2852" i="1" s="1"/>
  <c r="Y2852" i="1"/>
  <c r="AA2853" i="1"/>
  <c r="AA2854" i="1" s="1"/>
  <c r="Z2853" i="1"/>
  <c r="Z2854" i="1" s="1"/>
  <c r="X815" i="1"/>
  <c r="B815" i="1" s="1"/>
  <c r="P816" i="1"/>
  <c r="L839" i="1"/>
  <c r="O839" i="1" s="1"/>
  <c r="D840" i="1"/>
  <c r="L840" i="1" s="1"/>
  <c r="O840" i="1" s="1"/>
  <c r="E841" i="1"/>
  <c r="U841" i="1"/>
  <c r="W841" i="1" s="1"/>
  <c r="J842" i="1"/>
  <c r="K842" i="1" s="1"/>
  <c r="F842" i="1" s="1"/>
  <c r="N842" i="1"/>
  <c r="I843" i="1"/>
  <c r="Q2854" i="1" l="1"/>
  <c r="Z2855" i="1" s="1"/>
  <c r="A2855" i="1"/>
  <c r="H2854" i="1"/>
  <c r="R2853" i="1"/>
  <c r="S2853" i="1" s="1"/>
  <c r="Y2853" i="1"/>
  <c r="D841" i="1"/>
  <c r="L841" i="1" s="1"/>
  <c r="O841" i="1" s="1"/>
  <c r="X816" i="1"/>
  <c r="B816" i="1" s="1"/>
  <c r="P817" i="1"/>
  <c r="G840" i="1"/>
  <c r="E842" i="1"/>
  <c r="U842" i="1"/>
  <c r="W842" i="1" s="1"/>
  <c r="I844" i="1"/>
  <c r="J843" i="1"/>
  <c r="K843" i="1" s="1"/>
  <c r="F843" i="1" s="1"/>
  <c r="N843" i="1"/>
  <c r="AA2855" i="1" l="1"/>
  <c r="Q2855" i="1"/>
  <c r="A2856" i="1"/>
  <c r="H2855" i="1"/>
  <c r="R2854" i="1"/>
  <c r="S2854" i="1" s="1"/>
  <c r="Y2854" i="1"/>
  <c r="Z2856" i="1"/>
  <c r="D842" i="1"/>
  <c r="L842" i="1" s="1"/>
  <c r="O842" i="1" s="1"/>
  <c r="G841" i="1"/>
  <c r="P818" i="1"/>
  <c r="X817" i="1"/>
  <c r="E843" i="1"/>
  <c r="U843" i="1"/>
  <c r="W843" i="1" s="1"/>
  <c r="J844" i="1"/>
  <c r="K844" i="1" s="1"/>
  <c r="F844" i="1" s="1"/>
  <c r="I845" i="1"/>
  <c r="N844" i="1"/>
  <c r="Q2856" i="1" l="1"/>
  <c r="A2857" i="1"/>
  <c r="H2856" i="1"/>
  <c r="R2855" i="1"/>
  <c r="S2855" i="1" s="1"/>
  <c r="Y2855" i="1"/>
  <c r="AA2856" i="1"/>
  <c r="B817" i="1"/>
  <c r="D843" i="1"/>
  <c r="L843" i="1" s="1"/>
  <c r="O843" i="1" s="1"/>
  <c r="G842" i="1"/>
  <c r="P819" i="1"/>
  <c r="X818" i="1"/>
  <c r="B818" i="1" s="1"/>
  <c r="E844" i="1"/>
  <c r="U844" i="1"/>
  <c r="W844" i="1" s="1"/>
  <c r="I846" i="1"/>
  <c r="N845" i="1"/>
  <c r="J845" i="1"/>
  <c r="K845" i="1" s="1"/>
  <c r="F845" i="1" s="1"/>
  <c r="R2856" i="1" l="1"/>
  <c r="S2856" i="1" s="1"/>
  <c r="Y2856" i="1"/>
  <c r="AA2857" i="1"/>
  <c r="Q2857" i="1"/>
  <c r="H2857" i="1"/>
  <c r="A2858" i="1"/>
  <c r="Z2857" i="1"/>
  <c r="Z2858" i="1" s="1"/>
  <c r="D844" i="1"/>
  <c r="L844" i="1" s="1"/>
  <c r="O844" i="1" s="1"/>
  <c r="G843" i="1"/>
  <c r="X819" i="1"/>
  <c r="B819" i="1" s="1"/>
  <c r="P820" i="1"/>
  <c r="E845" i="1"/>
  <c r="J846" i="1"/>
  <c r="K846" i="1" s="1"/>
  <c r="F846" i="1" s="1"/>
  <c r="I847" i="1"/>
  <c r="N846" i="1"/>
  <c r="U845" i="1"/>
  <c r="W845" i="1" s="1"/>
  <c r="R2857" i="1" l="1"/>
  <c r="S2857" i="1" s="1"/>
  <c r="Y2857" i="1"/>
  <c r="Q2858" i="1"/>
  <c r="A2859" i="1"/>
  <c r="H2858" i="1"/>
  <c r="AA2858" i="1"/>
  <c r="AA2859" i="1" s="1"/>
  <c r="G844" i="1"/>
  <c r="P821" i="1"/>
  <c r="X820" i="1"/>
  <c r="B820" i="1" s="1"/>
  <c r="E846" i="1"/>
  <c r="D845" i="1"/>
  <c r="L845" i="1" s="1"/>
  <c r="O845" i="1" s="1"/>
  <c r="J847" i="1"/>
  <c r="K847" i="1" s="1"/>
  <c r="F847" i="1" s="1"/>
  <c r="I848" i="1"/>
  <c r="N847" i="1"/>
  <c r="U846" i="1"/>
  <c r="W846" i="1" s="1"/>
  <c r="Q2859" i="1" l="1"/>
  <c r="H2859" i="1"/>
  <c r="A2860" i="1"/>
  <c r="R2858" i="1"/>
  <c r="S2858" i="1" s="1"/>
  <c r="Y2858" i="1"/>
  <c r="Z2859" i="1"/>
  <c r="P822" i="1"/>
  <c r="X821" i="1"/>
  <c r="B821" i="1" s="1"/>
  <c r="G845" i="1"/>
  <c r="E847" i="1"/>
  <c r="D846" i="1"/>
  <c r="G846" i="1" s="1"/>
  <c r="J848" i="1"/>
  <c r="K848" i="1" s="1"/>
  <c r="F848" i="1" s="1"/>
  <c r="I849" i="1"/>
  <c r="N848" i="1"/>
  <c r="U847" i="1"/>
  <c r="W847" i="1" s="1"/>
  <c r="R2859" i="1" l="1"/>
  <c r="S2859" i="1" s="1"/>
  <c r="Y2859" i="1"/>
  <c r="AA2860" i="1"/>
  <c r="Z2860" i="1"/>
  <c r="Q2860" i="1"/>
  <c r="A2861" i="1"/>
  <c r="H2860" i="1"/>
  <c r="P823" i="1"/>
  <c r="X822" i="1"/>
  <c r="B822" i="1" s="1"/>
  <c r="L846" i="1"/>
  <c r="O846" i="1" s="1"/>
  <c r="E848" i="1"/>
  <c r="D847" i="1"/>
  <c r="L847" i="1" s="1"/>
  <c r="O847" i="1" s="1"/>
  <c r="N849" i="1"/>
  <c r="J849" i="1"/>
  <c r="K849" i="1" s="1"/>
  <c r="F849" i="1" s="1"/>
  <c r="I850" i="1"/>
  <c r="U848" i="1"/>
  <c r="W848" i="1" s="1"/>
  <c r="Q2861" i="1" l="1"/>
  <c r="A2862" i="1"/>
  <c r="H2861" i="1"/>
  <c r="Z2861" i="1"/>
  <c r="R2860" i="1"/>
  <c r="S2860" i="1" s="1"/>
  <c r="Y2860" i="1"/>
  <c r="AA2861" i="1"/>
  <c r="AA2862" i="1" s="1"/>
  <c r="X823" i="1"/>
  <c r="B823" i="1" s="1"/>
  <c r="P824" i="1"/>
  <c r="G847" i="1"/>
  <c r="E849" i="1"/>
  <c r="D848" i="1"/>
  <c r="G848" i="1" s="1"/>
  <c r="J850" i="1"/>
  <c r="K850" i="1" s="1"/>
  <c r="F850" i="1" s="1"/>
  <c r="I851" i="1"/>
  <c r="N850" i="1"/>
  <c r="U849" i="1"/>
  <c r="W849" i="1" s="1"/>
  <c r="Z2862" i="1" l="1"/>
  <c r="Q2862" i="1"/>
  <c r="Z2863" i="1" s="1"/>
  <c r="H2862" i="1"/>
  <c r="A2863" i="1"/>
  <c r="R2861" i="1"/>
  <c r="S2861" i="1" s="1"/>
  <c r="Y2861" i="1"/>
  <c r="P825" i="1"/>
  <c r="X824" i="1"/>
  <c r="L848" i="1"/>
  <c r="O848" i="1" s="1"/>
  <c r="E850" i="1"/>
  <c r="D849" i="1"/>
  <c r="L849" i="1" s="1"/>
  <c r="O849" i="1" s="1"/>
  <c r="I852" i="1"/>
  <c r="J851" i="1"/>
  <c r="K851" i="1" s="1"/>
  <c r="F851" i="1" s="1"/>
  <c r="N851" i="1"/>
  <c r="U850" i="1"/>
  <c r="W850" i="1" s="1"/>
  <c r="AA2863" i="1" l="1"/>
  <c r="Q2863" i="1"/>
  <c r="H2863" i="1"/>
  <c r="A2864" i="1"/>
  <c r="R2862" i="1"/>
  <c r="S2862" i="1" s="1"/>
  <c r="Y2862" i="1"/>
  <c r="B824" i="1"/>
  <c r="X825" i="1"/>
  <c r="B825" i="1" s="1"/>
  <c r="P826" i="1"/>
  <c r="G849" i="1"/>
  <c r="D850" i="1"/>
  <c r="L850" i="1" s="1"/>
  <c r="O850" i="1" s="1"/>
  <c r="E851" i="1"/>
  <c r="U851" i="1"/>
  <c r="W851" i="1" s="1"/>
  <c r="I853" i="1"/>
  <c r="J852" i="1"/>
  <c r="K852" i="1" s="1"/>
  <c r="F852" i="1" s="1"/>
  <c r="N852" i="1"/>
  <c r="Q2864" i="1" l="1"/>
  <c r="A2865" i="1"/>
  <c r="H2864" i="1"/>
  <c r="R2863" i="1"/>
  <c r="S2863" i="1" s="1"/>
  <c r="Y2863" i="1"/>
  <c r="AA2864" i="1"/>
  <c r="Z2864" i="1"/>
  <c r="X826" i="1"/>
  <c r="B826" i="1" s="1"/>
  <c r="P827" i="1"/>
  <c r="D851" i="1"/>
  <c r="L851" i="1" s="1"/>
  <c r="O851" i="1" s="1"/>
  <c r="G850" i="1"/>
  <c r="E852" i="1"/>
  <c r="U852" i="1"/>
  <c r="W852" i="1" s="1"/>
  <c r="I854" i="1"/>
  <c r="N853" i="1"/>
  <c r="J853" i="1"/>
  <c r="K853" i="1" s="1"/>
  <c r="F853" i="1" s="1"/>
  <c r="Q2865" i="1" l="1"/>
  <c r="A2866" i="1"/>
  <c r="H2865" i="1"/>
  <c r="AA2865" i="1"/>
  <c r="R2864" i="1"/>
  <c r="S2864" i="1" s="1"/>
  <c r="Y2864" i="1"/>
  <c r="Z2865" i="1"/>
  <c r="X827" i="1"/>
  <c r="B827" i="1" s="1"/>
  <c r="P828" i="1"/>
  <c r="D852" i="1"/>
  <c r="L852" i="1" s="1"/>
  <c r="O852" i="1" s="1"/>
  <c r="G851" i="1"/>
  <c r="E853" i="1"/>
  <c r="U853" i="1"/>
  <c r="W853" i="1" s="1"/>
  <c r="J854" i="1"/>
  <c r="K854" i="1" s="1"/>
  <c r="F854" i="1" s="1"/>
  <c r="I855" i="1"/>
  <c r="N854" i="1"/>
  <c r="Q2866" i="1" l="1"/>
  <c r="A2867" i="1"/>
  <c r="H2866" i="1"/>
  <c r="Z2866" i="1"/>
  <c r="AA2866" i="1"/>
  <c r="R2865" i="1"/>
  <c r="S2865" i="1" s="1"/>
  <c r="Y2865" i="1"/>
  <c r="X828" i="1"/>
  <c r="B828" i="1" s="1"/>
  <c r="P829" i="1"/>
  <c r="G852" i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AA2867" i="1" l="1"/>
  <c r="Z2867" i="1"/>
  <c r="Q2867" i="1"/>
  <c r="AA2868" i="1" s="1"/>
  <c r="H2867" i="1"/>
  <c r="A2868" i="1"/>
  <c r="R2866" i="1"/>
  <c r="S2866" i="1" s="1"/>
  <c r="Y2866" i="1"/>
  <c r="X829" i="1"/>
  <c r="B829" i="1" s="1"/>
  <c r="P830" i="1"/>
  <c r="G853" i="1"/>
  <c r="D854" i="1"/>
  <c r="L854" i="1" s="1"/>
  <c r="O854" i="1" s="1"/>
  <c r="E855" i="1"/>
  <c r="J856" i="1"/>
  <c r="K856" i="1" s="1"/>
  <c r="F856" i="1" s="1"/>
  <c r="I857" i="1"/>
  <c r="N856" i="1"/>
  <c r="U855" i="1"/>
  <c r="W855" i="1" s="1"/>
  <c r="Z2868" i="1" l="1"/>
  <c r="Q2868" i="1"/>
  <c r="A2869" i="1"/>
  <c r="H2868" i="1"/>
  <c r="Z2869" i="1"/>
  <c r="R2867" i="1"/>
  <c r="S2867" i="1" s="1"/>
  <c r="Y2867" i="1"/>
  <c r="AA2869" i="1"/>
  <c r="P831" i="1"/>
  <c r="X830" i="1"/>
  <c r="B830" i="1" s="1"/>
  <c r="G854" i="1"/>
  <c r="E856" i="1"/>
  <c r="D855" i="1"/>
  <c r="G855" i="1" s="1"/>
  <c r="J857" i="1"/>
  <c r="K857" i="1" s="1"/>
  <c r="F857" i="1" s="1"/>
  <c r="N857" i="1"/>
  <c r="I858" i="1"/>
  <c r="U856" i="1"/>
  <c r="W856" i="1" s="1"/>
  <c r="Q2869" i="1" l="1"/>
  <c r="A2870" i="1"/>
  <c r="H2869" i="1"/>
  <c r="R2868" i="1"/>
  <c r="S2868" i="1" s="1"/>
  <c r="Y2868" i="1"/>
  <c r="S831" i="1"/>
  <c r="X831" i="1"/>
  <c r="L855" i="1"/>
  <c r="O855" i="1" s="1"/>
  <c r="E857" i="1"/>
  <c r="D856" i="1"/>
  <c r="G856" i="1" s="1"/>
  <c r="J858" i="1"/>
  <c r="K858" i="1" s="1"/>
  <c r="F858" i="1" s="1"/>
  <c r="I859" i="1"/>
  <c r="N858" i="1"/>
  <c r="U857" i="1"/>
  <c r="W857" i="1" s="1"/>
  <c r="Q2870" i="1" l="1"/>
  <c r="A2871" i="1"/>
  <c r="H2870" i="1"/>
  <c r="R2869" i="1"/>
  <c r="S2869" i="1" s="1"/>
  <c r="Y2869" i="1"/>
  <c r="AA2870" i="1"/>
  <c r="Z2870" i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B831" i="1"/>
  <c r="Y831" i="1"/>
  <c r="L856" i="1"/>
  <c r="O856" i="1" s="1"/>
  <c r="E858" i="1"/>
  <c r="D857" i="1"/>
  <c r="L857" i="1" s="1"/>
  <c r="O857" i="1" s="1"/>
  <c r="J859" i="1"/>
  <c r="K859" i="1" s="1"/>
  <c r="F859" i="1" s="1"/>
  <c r="N859" i="1"/>
  <c r="I860" i="1"/>
  <c r="U858" i="1"/>
  <c r="W858" i="1" s="1"/>
  <c r="Q2871" i="1" l="1"/>
  <c r="H2871" i="1"/>
  <c r="A2872" i="1"/>
  <c r="Z2871" i="1"/>
  <c r="AA2871" i="1"/>
  <c r="R2870" i="1"/>
  <c r="U2871" i="1"/>
  <c r="W2871" i="1" s="1"/>
  <c r="P832" i="1"/>
  <c r="X832" i="1" s="1"/>
  <c r="P833" i="1"/>
  <c r="G857" i="1"/>
  <c r="E859" i="1"/>
  <c r="D858" i="1"/>
  <c r="G858" i="1" s="1"/>
  <c r="J860" i="1"/>
  <c r="K860" i="1" s="1"/>
  <c r="F860" i="1" s="1"/>
  <c r="I861" i="1"/>
  <c r="N860" i="1"/>
  <c r="U859" i="1"/>
  <c r="W859" i="1" s="1"/>
  <c r="U861" i="1"/>
  <c r="W861" i="1" s="1"/>
  <c r="AA2872" i="1" l="1"/>
  <c r="R2871" i="1"/>
  <c r="S2871" i="1" s="1"/>
  <c r="Z2872" i="1"/>
  <c r="Q2872" i="1"/>
  <c r="R2872" i="1" s="1"/>
  <c r="S2872" i="1" s="1"/>
  <c r="A2873" i="1"/>
  <c r="H2872" i="1"/>
  <c r="B832" i="1"/>
  <c r="X833" i="1"/>
  <c r="B833" i="1" s="1"/>
  <c r="P834" i="1"/>
  <c r="L858" i="1"/>
  <c r="O858" i="1" s="1"/>
  <c r="E860" i="1"/>
  <c r="D859" i="1"/>
  <c r="L859" i="1" s="1"/>
  <c r="O859" i="1" s="1"/>
  <c r="U860" i="1"/>
  <c r="W860" i="1" s="1"/>
  <c r="I862" i="1"/>
  <c r="J861" i="1"/>
  <c r="K861" i="1" s="1"/>
  <c r="Z2873" i="1" l="1"/>
  <c r="AA2873" i="1"/>
  <c r="Q2873" i="1"/>
  <c r="AA2874" i="1" s="1"/>
  <c r="A2874" i="1"/>
  <c r="H2873" i="1"/>
  <c r="X834" i="1"/>
  <c r="B834" i="1" s="1"/>
  <c r="P835" i="1"/>
  <c r="D860" i="1"/>
  <c r="G860" i="1" s="1"/>
  <c r="F861" i="1"/>
  <c r="E861" i="1"/>
  <c r="G859" i="1"/>
  <c r="J862" i="1"/>
  <c r="K862" i="1" s="1"/>
  <c r="I863" i="1"/>
  <c r="R2873" i="1" l="1"/>
  <c r="S2873" i="1" s="1"/>
  <c r="Y2873" i="1"/>
  <c r="Z2874" i="1"/>
  <c r="Q2874" i="1"/>
  <c r="AA2875" i="1" s="1"/>
  <c r="A2875" i="1"/>
  <c r="H2874" i="1"/>
  <c r="X835" i="1"/>
  <c r="B835" i="1" s="1"/>
  <c r="P836" i="1"/>
  <c r="D861" i="1"/>
  <c r="G861" i="1" s="1"/>
  <c r="L860" i="1"/>
  <c r="O860" i="1" s="1"/>
  <c r="E862" i="1"/>
  <c r="F862" i="1"/>
  <c r="U862" i="1"/>
  <c r="W862" i="1" s="1"/>
  <c r="I864" i="1"/>
  <c r="J863" i="1"/>
  <c r="K863" i="1" s="1"/>
  <c r="Q2875" i="1" l="1"/>
  <c r="H2875" i="1"/>
  <c r="A2876" i="1"/>
  <c r="R2874" i="1"/>
  <c r="S2874" i="1" s="1"/>
  <c r="Y2874" i="1"/>
  <c r="Z2875" i="1"/>
  <c r="D862" i="1"/>
  <c r="L862" i="1" s="1"/>
  <c r="L861" i="1"/>
  <c r="X836" i="1"/>
  <c r="B836" i="1" s="1"/>
  <c r="P837" i="1"/>
  <c r="F863" i="1"/>
  <c r="Y861" i="1"/>
  <c r="E863" i="1"/>
  <c r="J864" i="1"/>
  <c r="K864" i="1" s="1"/>
  <c r="I865" i="1"/>
  <c r="U863" i="1"/>
  <c r="W863" i="1" s="1"/>
  <c r="S862" i="1"/>
  <c r="Z2876" i="1" l="1"/>
  <c r="Q2876" i="1"/>
  <c r="A2877" i="1"/>
  <c r="H2876" i="1"/>
  <c r="R2875" i="1"/>
  <c r="S2875" i="1" s="1"/>
  <c r="Y2875" i="1"/>
  <c r="AA2876" i="1"/>
  <c r="G862" i="1"/>
  <c r="D863" i="1"/>
  <c r="L863" i="1" s="1"/>
  <c r="F864" i="1"/>
  <c r="X837" i="1"/>
  <c r="B837" i="1" s="1"/>
  <c r="P838" i="1"/>
  <c r="N861" i="1"/>
  <c r="E864" i="1"/>
  <c r="I866" i="1"/>
  <c r="J865" i="1"/>
  <c r="K865" i="1" s="1"/>
  <c r="U864" i="1"/>
  <c r="W864" i="1" s="1"/>
  <c r="Y862" i="1"/>
  <c r="S863" i="1"/>
  <c r="AA2877" i="1" l="1"/>
  <c r="Q2877" i="1"/>
  <c r="A2878" i="1"/>
  <c r="H2877" i="1"/>
  <c r="R2876" i="1"/>
  <c r="S2876" i="1" s="1"/>
  <c r="Y2876" i="1"/>
  <c r="Z2877" i="1"/>
  <c r="F865" i="1"/>
  <c r="D864" i="1"/>
  <c r="G864" i="1" s="1"/>
  <c r="G863" i="1"/>
  <c r="Y863" i="1"/>
  <c r="X838" i="1"/>
  <c r="P839" i="1"/>
  <c r="N862" i="1"/>
  <c r="O861" i="1"/>
  <c r="E865" i="1"/>
  <c r="U865" i="1"/>
  <c r="W865" i="1" s="1"/>
  <c r="I867" i="1"/>
  <c r="J866" i="1"/>
  <c r="K866" i="1" s="1"/>
  <c r="R2877" i="1" l="1"/>
  <c r="S2877" i="1" s="1"/>
  <c r="Y2877" i="1"/>
  <c r="Z2878" i="1"/>
  <c r="Q2878" i="1"/>
  <c r="A2879" i="1"/>
  <c r="H2878" i="1"/>
  <c r="AA2878" i="1"/>
  <c r="AA2879" i="1" s="1"/>
  <c r="F866" i="1"/>
  <c r="B838" i="1"/>
  <c r="L864" i="1"/>
  <c r="D865" i="1"/>
  <c r="G865" i="1" s="1"/>
  <c r="X839" i="1"/>
  <c r="B839" i="1" s="1"/>
  <c r="P840" i="1"/>
  <c r="N863" i="1"/>
  <c r="O862" i="1"/>
  <c r="E866" i="1"/>
  <c r="I868" i="1"/>
  <c r="J867" i="1"/>
  <c r="K867" i="1" s="1"/>
  <c r="F867" i="1" s="1"/>
  <c r="U866" i="1"/>
  <c r="W866" i="1" s="1"/>
  <c r="Z2879" i="1" l="1"/>
  <c r="Q2879" i="1"/>
  <c r="H2879" i="1"/>
  <c r="A2880" i="1"/>
  <c r="R2878" i="1"/>
  <c r="S2878" i="1" s="1"/>
  <c r="Y2878" i="1"/>
  <c r="D866" i="1"/>
  <c r="L866" i="1" s="1"/>
  <c r="L865" i="1"/>
  <c r="X840" i="1"/>
  <c r="B840" i="1" s="1"/>
  <c r="P841" i="1"/>
  <c r="N864" i="1"/>
  <c r="O863" i="1"/>
  <c r="E867" i="1"/>
  <c r="U867" i="1"/>
  <c r="W867" i="1" s="1"/>
  <c r="J868" i="1"/>
  <c r="K868" i="1" s="1"/>
  <c r="F868" i="1" s="1"/>
  <c r="I869" i="1"/>
  <c r="Q2880" i="1" l="1"/>
  <c r="A2881" i="1"/>
  <c r="H2880" i="1"/>
  <c r="R2879" i="1"/>
  <c r="S2879" i="1" s="1"/>
  <c r="Y2879" i="1"/>
  <c r="AA2880" i="1"/>
  <c r="Z2880" i="1"/>
  <c r="Z2881" i="1" s="1"/>
  <c r="G866" i="1"/>
  <c r="D867" i="1"/>
  <c r="G867" i="1" s="1"/>
  <c r="P842" i="1"/>
  <c r="X841" i="1"/>
  <c r="B841" i="1" s="1"/>
  <c r="N865" i="1"/>
  <c r="O864" i="1"/>
  <c r="E868" i="1"/>
  <c r="I870" i="1"/>
  <c r="J869" i="1"/>
  <c r="K869" i="1" s="1"/>
  <c r="F869" i="1" s="1"/>
  <c r="U868" i="1"/>
  <c r="W868" i="1" s="1"/>
  <c r="Q2881" i="1" l="1"/>
  <c r="A2882" i="1"/>
  <c r="H2881" i="1"/>
  <c r="Z2882" i="1"/>
  <c r="AA2881" i="1"/>
  <c r="R2880" i="1"/>
  <c r="S2880" i="1" s="1"/>
  <c r="Y2880" i="1"/>
  <c r="L867" i="1"/>
  <c r="D868" i="1"/>
  <c r="L868" i="1" s="1"/>
  <c r="P843" i="1"/>
  <c r="X842" i="1"/>
  <c r="B842" i="1" s="1"/>
  <c r="N866" i="1"/>
  <c r="O865" i="1"/>
  <c r="E869" i="1"/>
  <c r="U869" i="1"/>
  <c r="W869" i="1" s="1"/>
  <c r="J870" i="1"/>
  <c r="K870" i="1" s="1"/>
  <c r="F870" i="1" s="1"/>
  <c r="I871" i="1"/>
  <c r="AA2882" i="1" l="1"/>
  <c r="Q2882" i="1"/>
  <c r="A2883" i="1"/>
  <c r="H2882" i="1"/>
  <c r="R2881" i="1"/>
  <c r="S2881" i="1" s="1"/>
  <c r="Y2881" i="1"/>
  <c r="D869" i="1"/>
  <c r="L869" i="1" s="1"/>
  <c r="G868" i="1"/>
  <c r="P844" i="1"/>
  <c r="X843" i="1"/>
  <c r="B843" i="1" s="1"/>
  <c r="N867" i="1"/>
  <c r="O866" i="1"/>
  <c r="E870" i="1"/>
  <c r="U870" i="1"/>
  <c r="W870" i="1" s="1"/>
  <c r="J871" i="1"/>
  <c r="K871" i="1" s="1"/>
  <c r="F871" i="1" s="1"/>
  <c r="I872" i="1"/>
  <c r="R2882" i="1" l="1"/>
  <c r="S2882" i="1" s="1"/>
  <c r="Y2882" i="1"/>
  <c r="Q2883" i="1"/>
  <c r="H2883" i="1"/>
  <c r="A2884" i="1"/>
  <c r="Z2883" i="1"/>
  <c r="Z2884" i="1" s="1"/>
  <c r="AA2883" i="1"/>
  <c r="AA2884" i="1" s="1"/>
  <c r="G869" i="1"/>
  <c r="D870" i="1"/>
  <c r="L870" i="1" s="1"/>
  <c r="P845" i="1"/>
  <c r="X844" i="1"/>
  <c r="B844" i="1" s="1"/>
  <c r="N868" i="1"/>
  <c r="O867" i="1"/>
  <c r="E871" i="1"/>
  <c r="U871" i="1"/>
  <c r="W871" i="1" s="1"/>
  <c r="J872" i="1"/>
  <c r="K872" i="1" s="1"/>
  <c r="F872" i="1" s="1"/>
  <c r="I873" i="1"/>
  <c r="Q2884" i="1" l="1"/>
  <c r="AA2885" i="1" s="1"/>
  <c r="A2885" i="1"/>
  <c r="H2884" i="1"/>
  <c r="R2883" i="1"/>
  <c r="S2883" i="1" s="1"/>
  <c r="Y2883" i="1"/>
  <c r="G870" i="1"/>
  <c r="D871" i="1"/>
  <c r="L871" i="1" s="1"/>
  <c r="X845" i="1"/>
  <c r="P846" i="1"/>
  <c r="N869" i="1"/>
  <c r="O868" i="1"/>
  <c r="E872" i="1"/>
  <c r="U872" i="1"/>
  <c r="W872" i="1" s="1"/>
  <c r="J873" i="1"/>
  <c r="K873" i="1" s="1"/>
  <c r="F873" i="1" s="1"/>
  <c r="I874" i="1"/>
  <c r="Q2885" i="1" l="1"/>
  <c r="A2886" i="1"/>
  <c r="H2885" i="1"/>
  <c r="R2884" i="1"/>
  <c r="S2884" i="1" s="1"/>
  <c r="Y2884" i="1"/>
  <c r="AA2886" i="1"/>
  <c r="Z2885" i="1"/>
  <c r="Z2886" i="1" s="1"/>
  <c r="B845" i="1"/>
  <c r="G871" i="1"/>
  <c r="D872" i="1"/>
  <c r="L872" i="1" s="1"/>
  <c r="X846" i="1"/>
  <c r="B846" i="1" s="1"/>
  <c r="P847" i="1"/>
  <c r="N870" i="1"/>
  <c r="O869" i="1"/>
  <c r="E873" i="1"/>
  <c r="I875" i="1"/>
  <c r="J874" i="1"/>
  <c r="K874" i="1" s="1"/>
  <c r="F874" i="1" s="1"/>
  <c r="U873" i="1"/>
  <c r="W873" i="1" s="1"/>
  <c r="Q2886" i="1" l="1"/>
  <c r="AA2887" i="1" s="1"/>
  <c r="A2887" i="1"/>
  <c r="H2886" i="1"/>
  <c r="R2885" i="1"/>
  <c r="S2885" i="1" s="1"/>
  <c r="Y2885" i="1"/>
  <c r="G872" i="1"/>
  <c r="X847" i="1"/>
  <c r="B847" i="1" s="1"/>
  <c r="P848" i="1"/>
  <c r="N871" i="1"/>
  <c r="O870" i="1"/>
  <c r="E874" i="1"/>
  <c r="D873" i="1"/>
  <c r="G873" i="1" s="1"/>
  <c r="U874" i="1"/>
  <c r="W874" i="1" s="1"/>
  <c r="I876" i="1"/>
  <c r="J875" i="1"/>
  <c r="K875" i="1" s="1"/>
  <c r="F875" i="1" s="1"/>
  <c r="R2886" i="1" l="1"/>
  <c r="S2886" i="1" s="1"/>
  <c r="Y2886" i="1"/>
  <c r="Q2887" i="1"/>
  <c r="H2887" i="1"/>
  <c r="A2888" i="1"/>
  <c r="Z2887" i="1"/>
  <c r="X848" i="1"/>
  <c r="B848" i="1" s="1"/>
  <c r="P849" i="1"/>
  <c r="N872" i="1"/>
  <c r="O871" i="1"/>
  <c r="L873" i="1"/>
  <c r="D874" i="1"/>
  <c r="L874" i="1" s="1"/>
  <c r="E875" i="1"/>
  <c r="U875" i="1"/>
  <c r="W875" i="1" s="1"/>
  <c r="J876" i="1"/>
  <c r="K876" i="1" s="1"/>
  <c r="F876" i="1" s="1"/>
  <c r="I877" i="1"/>
  <c r="Q2888" i="1" l="1"/>
  <c r="A2889" i="1"/>
  <c r="H2888" i="1"/>
  <c r="Z2888" i="1"/>
  <c r="R2887" i="1"/>
  <c r="S2887" i="1" s="1"/>
  <c r="Y2887" i="1"/>
  <c r="AA2888" i="1"/>
  <c r="X849" i="1"/>
  <c r="P850" i="1"/>
  <c r="G874" i="1"/>
  <c r="N873" i="1"/>
  <c r="N874" i="1" s="1"/>
  <c r="N875" i="1" s="1"/>
  <c r="N876" i="1" s="1"/>
  <c r="N877" i="1" s="1"/>
  <c r="O872" i="1"/>
  <c r="D875" i="1"/>
  <c r="G875" i="1" s="1"/>
  <c r="E876" i="1"/>
  <c r="U876" i="1"/>
  <c r="W876" i="1" s="1"/>
  <c r="J877" i="1"/>
  <c r="K877" i="1" s="1"/>
  <c r="F877" i="1" s="1"/>
  <c r="I878" i="1"/>
  <c r="AA2889" i="1" l="1"/>
  <c r="Q2889" i="1"/>
  <c r="A2890" i="1"/>
  <c r="H2889" i="1"/>
  <c r="Z2889" i="1"/>
  <c r="R2888" i="1"/>
  <c r="S2888" i="1" s="1"/>
  <c r="Y2888" i="1"/>
  <c r="B849" i="1"/>
  <c r="X850" i="1"/>
  <c r="B850" i="1" s="1"/>
  <c r="P851" i="1"/>
  <c r="O873" i="1"/>
  <c r="O874" i="1"/>
  <c r="L875" i="1"/>
  <c r="O875" i="1" s="1"/>
  <c r="D876" i="1"/>
  <c r="L876" i="1" s="1"/>
  <c r="O876" i="1" s="1"/>
  <c r="E877" i="1"/>
  <c r="U877" i="1"/>
  <c r="W877" i="1" s="1"/>
  <c r="N878" i="1"/>
  <c r="I879" i="1"/>
  <c r="J878" i="1"/>
  <c r="K878" i="1" s="1"/>
  <c r="F878" i="1" s="1"/>
  <c r="Z2890" i="1" l="1"/>
  <c r="Q2890" i="1"/>
  <c r="A2891" i="1"/>
  <c r="H2890" i="1"/>
  <c r="R2889" i="1"/>
  <c r="S2889" i="1" s="1"/>
  <c r="Y2889" i="1"/>
  <c r="AA2890" i="1"/>
  <c r="X851" i="1"/>
  <c r="B851" i="1" s="1"/>
  <c r="P852" i="1"/>
  <c r="D877" i="1"/>
  <c r="G877" i="1" s="1"/>
  <c r="G876" i="1"/>
  <c r="E878" i="1"/>
  <c r="U878" i="1"/>
  <c r="W878" i="1" s="1"/>
  <c r="J879" i="1"/>
  <c r="K879" i="1" s="1"/>
  <c r="F879" i="1" s="1"/>
  <c r="I880" i="1"/>
  <c r="N879" i="1"/>
  <c r="AA2891" i="1" l="1"/>
  <c r="Q2891" i="1"/>
  <c r="H2891" i="1"/>
  <c r="A2892" i="1"/>
  <c r="R2890" i="1"/>
  <c r="S2890" i="1" s="1"/>
  <c r="Y2890" i="1"/>
  <c r="Z2891" i="1"/>
  <c r="Z2892" i="1" s="1"/>
  <c r="X852" i="1"/>
  <c r="P853" i="1"/>
  <c r="L877" i="1"/>
  <c r="O877" i="1" s="1"/>
  <c r="D878" i="1"/>
  <c r="L878" i="1" s="1"/>
  <c r="O878" i="1" s="1"/>
  <c r="E879" i="1"/>
  <c r="J880" i="1"/>
  <c r="K880" i="1" s="1"/>
  <c r="F880" i="1" s="1"/>
  <c r="I881" i="1"/>
  <c r="N880" i="1"/>
  <c r="U879" i="1"/>
  <c r="W879" i="1" s="1"/>
  <c r="Q2892" i="1" l="1"/>
  <c r="A2893" i="1"/>
  <c r="H2892" i="1"/>
  <c r="R2891" i="1"/>
  <c r="S2891" i="1" s="1"/>
  <c r="Y2891" i="1"/>
  <c r="AA2892" i="1"/>
  <c r="AA2893" i="1" s="1"/>
  <c r="B852" i="1"/>
  <c r="G878" i="1"/>
  <c r="X853" i="1"/>
  <c r="B853" i="1" s="1"/>
  <c r="P854" i="1"/>
  <c r="E880" i="1"/>
  <c r="D879" i="1"/>
  <c r="G879" i="1" s="1"/>
  <c r="I882" i="1"/>
  <c r="J881" i="1"/>
  <c r="K881" i="1" s="1"/>
  <c r="F881" i="1" s="1"/>
  <c r="N881" i="1"/>
  <c r="U880" i="1"/>
  <c r="W880" i="1" s="1"/>
  <c r="Q2893" i="1" l="1"/>
  <c r="A2894" i="1"/>
  <c r="H2893" i="1"/>
  <c r="R2892" i="1"/>
  <c r="S2892" i="1" s="1"/>
  <c r="Y2892" i="1"/>
  <c r="Z2893" i="1"/>
  <c r="L879" i="1"/>
  <c r="O879" i="1" s="1"/>
  <c r="X854" i="1"/>
  <c r="B854" i="1" s="1"/>
  <c r="P855" i="1"/>
  <c r="E881" i="1"/>
  <c r="D880" i="1"/>
  <c r="L880" i="1" s="1"/>
  <c r="O880" i="1" s="1"/>
  <c r="U881" i="1"/>
  <c r="W881" i="1" s="1"/>
  <c r="I883" i="1"/>
  <c r="J882" i="1"/>
  <c r="K882" i="1" s="1"/>
  <c r="F882" i="1" s="1"/>
  <c r="N882" i="1"/>
  <c r="Z2894" i="1" l="1"/>
  <c r="R2893" i="1"/>
  <c r="S2893" i="1" s="1"/>
  <c r="Y2893" i="1"/>
  <c r="Q2894" i="1"/>
  <c r="A2895" i="1"/>
  <c r="H2894" i="1"/>
  <c r="AA2894" i="1"/>
  <c r="AA2895" i="1" s="1"/>
  <c r="X855" i="1"/>
  <c r="B855" i="1" s="1"/>
  <c r="P856" i="1"/>
  <c r="D881" i="1"/>
  <c r="L881" i="1" s="1"/>
  <c r="O881" i="1" s="1"/>
  <c r="G880" i="1"/>
  <c r="E882" i="1"/>
  <c r="U882" i="1"/>
  <c r="W882" i="1" s="1"/>
  <c r="I884" i="1"/>
  <c r="N883" i="1"/>
  <c r="J883" i="1"/>
  <c r="K883" i="1" s="1"/>
  <c r="F883" i="1" s="1"/>
  <c r="Q2895" i="1" l="1"/>
  <c r="AA2896" i="1" s="1"/>
  <c r="H2895" i="1"/>
  <c r="A2896" i="1"/>
  <c r="R2894" i="1"/>
  <c r="S2894" i="1" s="1"/>
  <c r="Y2894" i="1"/>
  <c r="Z2895" i="1"/>
  <c r="Z2896" i="1" s="1"/>
  <c r="X856" i="1"/>
  <c r="P857" i="1"/>
  <c r="D882" i="1"/>
  <c r="L882" i="1" s="1"/>
  <c r="O882" i="1" s="1"/>
  <c r="G881" i="1"/>
  <c r="E883" i="1"/>
  <c r="U883" i="1"/>
  <c r="W883" i="1" s="1"/>
  <c r="I885" i="1"/>
  <c r="J884" i="1"/>
  <c r="K884" i="1" s="1"/>
  <c r="F884" i="1" s="1"/>
  <c r="N884" i="1"/>
  <c r="Q2896" i="1" l="1"/>
  <c r="Z2897" i="1" s="1"/>
  <c r="A2897" i="1"/>
  <c r="H2896" i="1"/>
  <c r="R2895" i="1"/>
  <c r="S2895" i="1" s="1"/>
  <c r="Y2895" i="1"/>
  <c r="B856" i="1"/>
  <c r="X857" i="1"/>
  <c r="B857" i="1" s="1"/>
  <c r="P858" i="1"/>
  <c r="D883" i="1"/>
  <c r="L883" i="1" s="1"/>
  <c r="O883" i="1" s="1"/>
  <c r="G882" i="1"/>
  <c r="E884" i="1"/>
  <c r="U884" i="1"/>
  <c r="W884" i="1" s="1"/>
  <c r="J885" i="1"/>
  <c r="K885" i="1" s="1"/>
  <c r="F885" i="1" s="1"/>
  <c r="I886" i="1"/>
  <c r="N885" i="1"/>
  <c r="AA2897" i="1" l="1"/>
  <c r="Q2897" i="1"/>
  <c r="A2898" i="1"/>
  <c r="H2897" i="1"/>
  <c r="R2896" i="1"/>
  <c r="S2896" i="1" s="1"/>
  <c r="Y2896" i="1"/>
  <c r="D884" i="1"/>
  <c r="L884" i="1" s="1"/>
  <c r="O884" i="1" s="1"/>
  <c r="X858" i="1"/>
  <c r="B858" i="1" s="1"/>
  <c r="P859" i="1"/>
  <c r="G883" i="1"/>
  <c r="E885" i="1"/>
  <c r="J886" i="1"/>
  <c r="K886" i="1" s="1"/>
  <c r="F886" i="1" s="1"/>
  <c r="I887" i="1"/>
  <c r="N886" i="1"/>
  <c r="U885" i="1"/>
  <c r="W885" i="1" s="1"/>
  <c r="Q2898" i="1" l="1"/>
  <c r="A2899" i="1"/>
  <c r="H2898" i="1"/>
  <c r="R2897" i="1"/>
  <c r="S2897" i="1" s="1"/>
  <c r="Y2897" i="1"/>
  <c r="Z2898" i="1"/>
  <c r="AA2898" i="1"/>
  <c r="G884" i="1"/>
  <c r="X859" i="1"/>
  <c r="P860" i="1"/>
  <c r="E886" i="1"/>
  <c r="D885" i="1"/>
  <c r="G885" i="1" s="1"/>
  <c r="I888" i="1"/>
  <c r="J887" i="1"/>
  <c r="K887" i="1" s="1"/>
  <c r="F887" i="1" s="1"/>
  <c r="N887" i="1"/>
  <c r="U886" i="1"/>
  <c r="W886" i="1" s="1"/>
  <c r="R2898" i="1" l="1"/>
  <c r="S2898" i="1" s="1"/>
  <c r="Y2898" i="1"/>
  <c r="Z2899" i="1"/>
  <c r="AA2899" i="1"/>
  <c r="Q2899" i="1"/>
  <c r="H2899" i="1"/>
  <c r="A2900" i="1"/>
  <c r="B859" i="1"/>
  <c r="X860" i="1"/>
  <c r="S860" i="1"/>
  <c r="D886" i="1"/>
  <c r="G886" i="1" s="1"/>
  <c r="L885" i="1"/>
  <c r="O885" i="1" s="1"/>
  <c r="E887" i="1"/>
  <c r="U887" i="1"/>
  <c r="W887" i="1" s="1"/>
  <c r="J888" i="1"/>
  <c r="K888" i="1" s="1"/>
  <c r="F888" i="1" s="1"/>
  <c r="I889" i="1"/>
  <c r="N888" i="1"/>
  <c r="Q2900" i="1" l="1"/>
  <c r="A2901" i="1"/>
  <c r="H2900" i="1"/>
  <c r="R2899" i="1"/>
  <c r="S2899" i="1" s="1"/>
  <c r="Y2899" i="1"/>
  <c r="AA2900" i="1"/>
  <c r="AA2901" i="1" s="1"/>
  <c r="Z2900" i="1"/>
  <c r="Z2901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B860" i="1"/>
  <c r="L886" i="1"/>
  <c r="O886" i="1" s="1"/>
  <c r="Y860" i="1"/>
  <c r="D887" i="1"/>
  <c r="L887" i="1" s="1"/>
  <c r="O887" i="1" s="1"/>
  <c r="E888" i="1"/>
  <c r="J889" i="1"/>
  <c r="K889" i="1" s="1"/>
  <c r="F889" i="1" s="1"/>
  <c r="N889" i="1"/>
  <c r="I890" i="1"/>
  <c r="U888" i="1"/>
  <c r="W888" i="1" s="1"/>
  <c r="Q2901" i="1" l="1"/>
  <c r="A2902" i="1"/>
  <c r="H2901" i="1"/>
  <c r="R2900" i="1"/>
  <c r="S2900" i="1" s="1"/>
  <c r="Y2900" i="1"/>
  <c r="P861" i="1"/>
  <c r="X861" i="1" s="1"/>
  <c r="D888" i="1"/>
  <c r="L888" i="1" s="1"/>
  <c r="O888" i="1" s="1"/>
  <c r="P862" i="1"/>
  <c r="G887" i="1"/>
  <c r="E889" i="1"/>
  <c r="U889" i="1"/>
  <c r="W889" i="1" s="1"/>
  <c r="I891" i="1"/>
  <c r="J890" i="1"/>
  <c r="K890" i="1" s="1"/>
  <c r="F890" i="1" s="1"/>
  <c r="N890" i="1"/>
  <c r="U891" i="1"/>
  <c r="W891" i="1" s="1"/>
  <c r="Q2902" i="1" l="1"/>
  <c r="A2903" i="1"/>
  <c r="H2902" i="1"/>
  <c r="R2901" i="1"/>
  <c r="S2901" i="1" s="1"/>
  <c r="Y2901" i="1"/>
  <c r="AA2902" i="1"/>
  <c r="Z2902" i="1"/>
  <c r="Z2903" i="1" s="1"/>
  <c r="B861" i="1"/>
  <c r="D889" i="1"/>
  <c r="L889" i="1" s="1"/>
  <c r="O889" i="1" s="1"/>
  <c r="G888" i="1"/>
  <c r="X862" i="1"/>
  <c r="B862" i="1" s="1"/>
  <c r="P863" i="1"/>
  <c r="E890" i="1"/>
  <c r="I892" i="1"/>
  <c r="J891" i="1"/>
  <c r="K891" i="1" s="1"/>
  <c r="U890" i="1"/>
  <c r="W890" i="1" s="1"/>
  <c r="AA2903" i="1" l="1"/>
  <c r="Q2903" i="1"/>
  <c r="H2903" i="1"/>
  <c r="A2904" i="1"/>
  <c r="R2902" i="1"/>
  <c r="S2902" i="1" s="1"/>
  <c r="Y2902" i="1"/>
  <c r="D890" i="1"/>
  <c r="L890" i="1" s="1"/>
  <c r="O890" i="1" s="1"/>
  <c r="G889" i="1"/>
  <c r="X863" i="1"/>
  <c r="B863" i="1" s="1"/>
  <c r="P864" i="1"/>
  <c r="F891" i="1"/>
  <c r="E891" i="1"/>
  <c r="N891" i="1"/>
  <c r="I893" i="1"/>
  <c r="J892" i="1"/>
  <c r="K892" i="1" s="1"/>
  <c r="Q2904" i="1" l="1"/>
  <c r="R2904" i="1" s="1"/>
  <c r="S2904" i="1" s="1"/>
  <c r="A2905" i="1"/>
  <c r="H2904" i="1"/>
  <c r="Z2904" i="1"/>
  <c r="AA2904" i="1"/>
  <c r="R2903" i="1"/>
  <c r="U2904" i="1"/>
  <c r="W2904" i="1" s="1"/>
  <c r="D891" i="1"/>
  <c r="L891" i="1" s="1"/>
  <c r="O891" i="1" s="1"/>
  <c r="G890" i="1"/>
  <c r="E892" i="1"/>
  <c r="X864" i="1"/>
  <c r="B864" i="1" s="1"/>
  <c r="P865" i="1"/>
  <c r="F892" i="1"/>
  <c r="U892" i="1"/>
  <c r="W892" i="1" s="1"/>
  <c r="N892" i="1"/>
  <c r="N893" i="1" s="1"/>
  <c r="I894" i="1"/>
  <c r="J893" i="1"/>
  <c r="K893" i="1" s="1"/>
  <c r="S891" i="1"/>
  <c r="Q2905" i="1" l="1"/>
  <c r="R2905" i="1" s="1"/>
  <c r="S2905" i="1" s="1"/>
  <c r="A2906" i="1"/>
  <c r="H2905" i="1"/>
  <c r="AA2905" i="1"/>
  <c r="AA2906" i="1" s="1"/>
  <c r="Z2905" i="1"/>
  <c r="Z2906" i="1" s="1"/>
  <c r="E893" i="1"/>
  <c r="D892" i="1"/>
  <c r="L892" i="1" s="1"/>
  <c r="O892" i="1" s="1"/>
  <c r="G891" i="1"/>
  <c r="X865" i="1"/>
  <c r="B865" i="1" s="1"/>
  <c r="P866" i="1"/>
  <c r="F893" i="1"/>
  <c r="U893" i="1"/>
  <c r="W893" i="1" s="1"/>
  <c r="I895" i="1"/>
  <c r="J894" i="1"/>
  <c r="K894" i="1" s="1"/>
  <c r="E894" i="1" s="1"/>
  <c r="N894" i="1"/>
  <c r="Y891" i="1"/>
  <c r="S892" i="1"/>
  <c r="Q2906" i="1" l="1"/>
  <c r="Z2907" i="1" s="1"/>
  <c r="A2907" i="1"/>
  <c r="H2906" i="1"/>
  <c r="D893" i="1"/>
  <c r="G893" i="1" s="1"/>
  <c r="G892" i="1"/>
  <c r="X866" i="1"/>
  <c r="P867" i="1"/>
  <c r="Y892" i="1"/>
  <c r="F894" i="1"/>
  <c r="U894" i="1"/>
  <c r="W894" i="1" s="1"/>
  <c r="I896" i="1"/>
  <c r="J895" i="1"/>
  <c r="K895" i="1" s="1"/>
  <c r="E895" i="1" s="1"/>
  <c r="N895" i="1"/>
  <c r="AA2907" i="1" l="1"/>
  <c r="Q2907" i="1"/>
  <c r="H2907" i="1"/>
  <c r="A2908" i="1"/>
  <c r="R2906" i="1"/>
  <c r="S2906" i="1" s="1"/>
  <c r="Y2906" i="1"/>
  <c r="B866" i="1"/>
  <c r="L893" i="1"/>
  <c r="O893" i="1" s="1"/>
  <c r="D894" i="1"/>
  <c r="L894" i="1" s="1"/>
  <c r="O894" i="1" s="1"/>
  <c r="X867" i="1"/>
  <c r="B867" i="1" s="1"/>
  <c r="P868" i="1"/>
  <c r="F895" i="1"/>
  <c r="U895" i="1"/>
  <c r="W895" i="1" s="1"/>
  <c r="N896" i="1"/>
  <c r="J896" i="1"/>
  <c r="K896" i="1" s="1"/>
  <c r="E896" i="1" s="1"/>
  <c r="I897" i="1"/>
  <c r="R2907" i="1" l="1"/>
  <c r="S2907" i="1" s="1"/>
  <c r="Y2907" i="1"/>
  <c r="AA2908" i="1"/>
  <c r="Z2908" i="1"/>
  <c r="Q2908" i="1"/>
  <c r="A2909" i="1"/>
  <c r="H2908" i="1"/>
  <c r="D895" i="1"/>
  <c r="G895" i="1" s="1"/>
  <c r="G894" i="1"/>
  <c r="X868" i="1"/>
  <c r="B868" i="1" s="1"/>
  <c r="P869" i="1"/>
  <c r="F896" i="1"/>
  <c r="I898" i="1"/>
  <c r="J897" i="1"/>
  <c r="K897" i="1" s="1"/>
  <c r="E897" i="1" s="1"/>
  <c r="N897" i="1"/>
  <c r="U896" i="1"/>
  <c r="W896" i="1" s="1"/>
  <c r="AA2909" i="1" l="1"/>
  <c r="Q2909" i="1"/>
  <c r="A2910" i="1"/>
  <c r="H2909" i="1"/>
  <c r="R2908" i="1"/>
  <c r="S2908" i="1" s="1"/>
  <c r="Y2908" i="1"/>
  <c r="Z2909" i="1"/>
  <c r="D896" i="1"/>
  <c r="G896" i="1" s="1"/>
  <c r="L895" i="1"/>
  <c r="O895" i="1" s="1"/>
  <c r="X869" i="1"/>
  <c r="B869" i="1" s="1"/>
  <c r="P870" i="1"/>
  <c r="F897" i="1"/>
  <c r="U897" i="1"/>
  <c r="W897" i="1" s="1"/>
  <c r="I899" i="1"/>
  <c r="J898" i="1"/>
  <c r="K898" i="1" s="1"/>
  <c r="E898" i="1" s="1"/>
  <c r="N898" i="1"/>
  <c r="Z2910" i="1" l="1"/>
  <c r="R2909" i="1"/>
  <c r="S2909" i="1" s="1"/>
  <c r="Y2909" i="1"/>
  <c r="Q2910" i="1"/>
  <c r="A2911" i="1"/>
  <c r="H2910" i="1"/>
  <c r="AA2910" i="1"/>
  <c r="AA2911" i="1" s="1"/>
  <c r="D897" i="1"/>
  <c r="L897" i="1" s="1"/>
  <c r="O897" i="1" s="1"/>
  <c r="L896" i="1"/>
  <c r="O896" i="1" s="1"/>
  <c r="X870" i="1"/>
  <c r="B870" i="1" s="1"/>
  <c r="P871" i="1"/>
  <c r="F898" i="1"/>
  <c r="U898" i="1"/>
  <c r="W898" i="1" s="1"/>
  <c r="I900" i="1"/>
  <c r="N899" i="1"/>
  <c r="J899" i="1"/>
  <c r="K899" i="1" s="1"/>
  <c r="E899" i="1" s="1"/>
  <c r="Q2911" i="1" l="1"/>
  <c r="H2911" i="1"/>
  <c r="A2912" i="1"/>
  <c r="R2910" i="1"/>
  <c r="S2910" i="1" s="1"/>
  <c r="Y2910" i="1"/>
  <c r="Z2911" i="1"/>
  <c r="G897" i="1"/>
  <c r="D898" i="1"/>
  <c r="L898" i="1" s="1"/>
  <c r="O898" i="1" s="1"/>
  <c r="X871" i="1"/>
  <c r="B871" i="1" s="1"/>
  <c r="P872" i="1"/>
  <c r="F899" i="1"/>
  <c r="U899" i="1"/>
  <c r="W899" i="1" s="1"/>
  <c r="J900" i="1"/>
  <c r="K900" i="1" s="1"/>
  <c r="E900" i="1" s="1"/>
  <c r="I901" i="1"/>
  <c r="N900" i="1"/>
  <c r="R2911" i="1" l="1"/>
  <c r="S2911" i="1" s="1"/>
  <c r="Y2911" i="1"/>
  <c r="Q2912" i="1"/>
  <c r="H2912" i="1"/>
  <c r="A2913" i="1"/>
  <c r="Z2912" i="1"/>
  <c r="Z2913" i="1" s="1"/>
  <c r="AA2912" i="1"/>
  <c r="AA2913" i="1" s="1"/>
  <c r="G898" i="1"/>
  <c r="D899" i="1"/>
  <c r="L899" i="1" s="1"/>
  <c r="O899" i="1" s="1"/>
  <c r="X872" i="1"/>
  <c r="B872" i="1" s="1"/>
  <c r="P873" i="1"/>
  <c r="F900" i="1"/>
  <c r="J901" i="1"/>
  <c r="K901" i="1" s="1"/>
  <c r="E901" i="1" s="1"/>
  <c r="I902" i="1"/>
  <c r="N901" i="1"/>
  <c r="U900" i="1"/>
  <c r="W900" i="1" s="1"/>
  <c r="Q2913" i="1" l="1"/>
  <c r="A2914" i="1"/>
  <c r="H2913" i="1"/>
  <c r="R2912" i="1"/>
  <c r="S2912" i="1" s="1"/>
  <c r="Y2912" i="1"/>
  <c r="D900" i="1"/>
  <c r="G900" i="1" s="1"/>
  <c r="G899" i="1"/>
  <c r="X873" i="1"/>
  <c r="P874" i="1"/>
  <c r="F901" i="1"/>
  <c r="I903" i="1"/>
  <c r="J902" i="1"/>
  <c r="K902" i="1" s="1"/>
  <c r="E902" i="1" s="1"/>
  <c r="N902" i="1"/>
  <c r="U901" i="1"/>
  <c r="W901" i="1" s="1"/>
  <c r="Q2914" i="1" l="1"/>
  <c r="A2915" i="1"/>
  <c r="H2914" i="1"/>
  <c r="R2913" i="1"/>
  <c r="S2913" i="1" s="1"/>
  <c r="Y2913" i="1"/>
  <c r="Z2914" i="1"/>
  <c r="Z2915" i="1" s="1"/>
  <c r="AA2914" i="1"/>
  <c r="AA2915" i="1" s="1"/>
  <c r="L900" i="1"/>
  <c r="O900" i="1" s="1"/>
  <c r="D901" i="1"/>
  <c r="L901" i="1" s="1"/>
  <c r="O901" i="1" s="1"/>
  <c r="B873" i="1"/>
  <c r="X874" i="1"/>
  <c r="B874" i="1" s="1"/>
  <c r="P875" i="1"/>
  <c r="F902" i="1"/>
  <c r="N903" i="1"/>
  <c r="I904" i="1"/>
  <c r="J903" i="1"/>
  <c r="K903" i="1" s="1"/>
  <c r="E903" i="1" s="1"/>
  <c r="U902" i="1"/>
  <c r="W902" i="1" s="1"/>
  <c r="Q2915" i="1" l="1"/>
  <c r="AA2916" i="1" s="1"/>
  <c r="H2915" i="1"/>
  <c r="A2916" i="1"/>
  <c r="R2914" i="1"/>
  <c r="S2914" i="1" s="1"/>
  <c r="Y2914" i="1"/>
  <c r="G901" i="1"/>
  <c r="D902" i="1"/>
  <c r="L902" i="1" s="1"/>
  <c r="O902" i="1" s="1"/>
  <c r="X875" i="1"/>
  <c r="B875" i="1" s="1"/>
  <c r="P876" i="1"/>
  <c r="F903" i="1"/>
  <c r="U903" i="1"/>
  <c r="W903" i="1" s="1"/>
  <c r="I905" i="1"/>
  <c r="N904" i="1"/>
  <c r="J904" i="1"/>
  <c r="K904" i="1" s="1"/>
  <c r="E904" i="1" s="1"/>
  <c r="Z2916" i="1" l="1"/>
  <c r="Q2916" i="1"/>
  <c r="A2917" i="1"/>
  <c r="H2916" i="1"/>
  <c r="R2915" i="1"/>
  <c r="S2915" i="1" s="1"/>
  <c r="Y2915" i="1"/>
  <c r="D903" i="1"/>
  <c r="L903" i="1" s="1"/>
  <c r="O903" i="1" s="1"/>
  <c r="G902" i="1"/>
  <c r="X876" i="1"/>
  <c r="B876" i="1" s="1"/>
  <c r="P877" i="1"/>
  <c r="F904" i="1"/>
  <c r="N905" i="1"/>
  <c r="I906" i="1"/>
  <c r="J905" i="1"/>
  <c r="K905" i="1" s="1"/>
  <c r="E905" i="1" s="1"/>
  <c r="D904" i="1"/>
  <c r="L904" i="1" s="1"/>
  <c r="O904" i="1" s="1"/>
  <c r="U904" i="1"/>
  <c r="W904" i="1" s="1"/>
  <c r="Z2917" i="1" l="1"/>
  <c r="Q2917" i="1"/>
  <c r="A2918" i="1"/>
  <c r="H2917" i="1"/>
  <c r="R2916" i="1"/>
  <c r="S2916" i="1" s="1"/>
  <c r="Y2916" i="1"/>
  <c r="AA2917" i="1"/>
  <c r="G903" i="1"/>
  <c r="X877" i="1"/>
  <c r="P878" i="1"/>
  <c r="F905" i="1"/>
  <c r="G904" i="1"/>
  <c r="D905" i="1"/>
  <c r="L905" i="1" s="1"/>
  <c r="O905" i="1" s="1"/>
  <c r="U905" i="1"/>
  <c r="W905" i="1" s="1"/>
  <c r="I907" i="1"/>
  <c r="J906" i="1"/>
  <c r="K906" i="1" s="1"/>
  <c r="E906" i="1" s="1"/>
  <c r="N906" i="1"/>
  <c r="R2917" i="1" l="1"/>
  <c r="S2917" i="1" s="1"/>
  <c r="Y2917" i="1"/>
  <c r="AA2918" i="1"/>
  <c r="Z2918" i="1"/>
  <c r="Q2918" i="1"/>
  <c r="H2918" i="1"/>
  <c r="A2919" i="1"/>
  <c r="B877" i="1"/>
  <c r="X878" i="1"/>
  <c r="B878" i="1" s="1"/>
  <c r="P879" i="1"/>
  <c r="F906" i="1"/>
  <c r="D906" i="1"/>
  <c r="L906" i="1" s="1"/>
  <c r="O906" i="1" s="1"/>
  <c r="U906" i="1"/>
  <c r="W906" i="1" s="1"/>
  <c r="I908" i="1"/>
  <c r="J907" i="1"/>
  <c r="K907" i="1" s="1"/>
  <c r="E907" i="1" s="1"/>
  <c r="N907" i="1"/>
  <c r="G905" i="1"/>
  <c r="Q2919" i="1" l="1"/>
  <c r="H2919" i="1"/>
  <c r="A2920" i="1"/>
  <c r="R2918" i="1"/>
  <c r="S2918" i="1" s="1"/>
  <c r="Y2918" i="1"/>
  <c r="Z2919" i="1"/>
  <c r="AA2919" i="1"/>
  <c r="X879" i="1"/>
  <c r="B879" i="1" s="1"/>
  <c r="P880" i="1"/>
  <c r="F907" i="1"/>
  <c r="G906" i="1"/>
  <c r="I909" i="1"/>
  <c r="N908" i="1"/>
  <c r="J908" i="1"/>
  <c r="K908" i="1" s="1"/>
  <c r="E908" i="1" s="1"/>
  <c r="D907" i="1"/>
  <c r="G907" i="1" s="1"/>
  <c r="U907" i="1"/>
  <c r="W907" i="1" s="1"/>
  <c r="AA2920" i="1" l="1"/>
  <c r="Q2920" i="1"/>
  <c r="A2921" i="1"/>
  <c r="H2920" i="1"/>
  <c r="Z2920" i="1"/>
  <c r="R2919" i="1"/>
  <c r="S2919" i="1" s="1"/>
  <c r="Y2919" i="1"/>
  <c r="X880" i="1"/>
  <c r="P881" i="1"/>
  <c r="F908" i="1"/>
  <c r="D908" i="1"/>
  <c r="L908" i="1" s="1"/>
  <c r="O908" i="1" s="1"/>
  <c r="U908" i="1"/>
  <c r="W908" i="1" s="1"/>
  <c r="L907" i="1"/>
  <c r="O907" i="1" s="1"/>
  <c r="J909" i="1"/>
  <c r="K909" i="1" s="1"/>
  <c r="E909" i="1" s="1"/>
  <c r="I910" i="1"/>
  <c r="N909" i="1"/>
  <c r="Z2921" i="1" l="1"/>
  <c r="R2920" i="1"/>
  <c r="S2920" i="1" s="1"/>
  <c r="Y2920" i="1"/>
  <c r="Q2921" i="1"/>
  <c r="A2922" i="1"/>
  <c r="H2921" i="1"/>
  <c r="AA2921" i="1"/>
  <c r="AA2922" i="1" s="1"/>
  <c r="B880" i="1"/>
  <c r="X881" i="1"/>
  <c r="B881" i="1" s="1"/>
  <c r="P882" i="1"/>
  <c r="F909" i="1"/>
  <c r="G908" i="1"/>
  <c r="D909" i="1"/>
  <c r="L909" i="1" s="1"/>
  <c r="O909" i="1" s="1"/>
  <c r="U909" i="1"/>
  <c r="W909" i="1" s="1"/>
  <c r="I911" i="1"/>
  <c r="J910" i="1"/>
  <c r="K910" i="1" s="1"/>
  <c r="E910" i="1" s="1"/>
  <c r="N910" i="1"/>
  <c r="Q2922" i="1" l="1"/>
  <c r="H2922" i="1"/>
  <c r="A2923" i="1"/>
  <c r="R2921" i="1"/>
  <c r="S2921" i="1" s="1"/>
  <c r="Y2921" i="1"/>
  <c r="Z2922" i="1"/>
  <c r="Z2923" i="1" s="1"/>
  <c r="X882" i="1"/>
  <c r="B882" i="1" s="1"/>
  <c r="P883" i="1"/>
  <c r="F910" i="1"/>
  <c r="G909" i="1"/>
  <c r="D910" i="1"/>
  <c r="L910" i="1" s="1"/>
  <c r="O910" i="1" s="1"/>
  <c r="U910" i="1"/>
  <c r="W910" i="1" s="1"/>
  <c r="J911" i="1"/>
  <c r="K911" i="1" s="1"/>
  <c r="E911" i="1" s="1"/>
  <c r="I912" i="1"/>
  <c r="N911" i="1"/>
  <c r="Q2923" i="1" l="1"/>
  <c r="A2924" i="1"/>
  <c r="H2923" i="1"/>
  <c r="R2922" i="1"/>
  <c r="S2922" i="1" s="1"/>
  <c r="Y2922" i="1"/>
  <c r="AA2923" i="1"/>
  <c r="X883" i="1"/>
  <c r="B883" i="1" s="1"/>
  <c r="P884" i="1"/>
  <c r="F911" i="1"/>
  <c r="G910" i="1"/>
  <c r="D911" i="1"/>
  <c r="L911" i="1" s="1"/>
  <c r="O911" i="1" s="1"/>
  <c r="U911" i="1"/>
  <c r="W911" i="1" s="1"/>
  <c r="I913" i="1"/>
  <c r="N912" i="1"/>
  <c r="J912" i="1"/>
  <c r="K912" i="1" s="1"/>
  <c r="E912" i="1" s="1"/>
  <c r="AA2924" i="1" l="1"/>
  <c r="Q2924" i="1"/>
  <c r="A2925" i="1"/>
  <c r="H2924" i="1"/>
  <c r="R2923" i="1"/>
  <c r="S2923" i="1" s="1"/>
  <c r="Y2923" i="1"/>
  <c r="Z2924" i="1"/>
  <c r="Z2925" i="1" s="1"/>
  <c r="P885" i="1"/>
  <c r="X884" i="1"/>
  <c r="B884" i="1" s="1"/>
  <c r="F912" i="1"/>
  <c r="I914" i="1"/>
  <c r="J913" i="1"/>
  <c r="K913" i="1" s="1"/>
  <c r="E913" i="1" s="1"/>
  <c r="N913" i="1"/>
  <c r="G911" i="1"/>
  <c r="D912" i="1"/>
  <c r="L912" i="1" s="1"/>
  <c r="O912" i="1" s="1"/>
  <c r="U912" i="1"/>
  <c r="W912" i="1" s="1"/>
  <c r="Q2925" i="1" l="1"/>
  <c r="A2926" i="1"/>
  <c r="H2925" i="1"/>
  <c r="R2924" i="1"/>
  <c r="S2924" i="1" s="1"/>
  <c r="Y2924" i="1"/>
  <c r="AA2925" i="1"/>
  <c r="AA2926" i="1" s="1"/>
  <c r="X885" i="1"/>
  <c r="B885" i="1" s="1"/>
  <c r="P886" i="1"/>
  <c r="F913" i="1"/>
  <c r="G912" i="1"/>
  <c r="D913" i="1"/>
  <c r="L913" i="1" s="1"/>
  <c r="O913" i="1" s="1"/>
  <c r="U913" i="1"/>
  <c r="W913" i="1" s="1"/>
  <c r="I915" i="1"/>
  <c r="N914" i="1"/>
  <c r="J914" i="1"/>
  <c r="K914" i="1" s="1"/>
  <c r="E914" i="1" s="1"/>
  <c r="Q2926" i="1" l="1"/>
  <c r="A2927" i="1"/>
  <c r="H2926" i="1"/>
  <c r="R2925" i="1"/>
  <c r="S2925" i="1" s="1"/>
  <c r="Y2925" i="1"/>
  <c r="Z2926" i="1"/>
  <c r="X886" i="1"/>
  <c r="B886" i="1" s="1"/>
  <c r="P887" i="1"/>
  <c r="F914" i="1"/>
  <c r="D914" i="1"/>
  <c r="L914" i="1" s="1"/>
  <c r="O914" i="1" s="1"/>
  <c r="U914" i="1"/>
  <c r="W914" i="1" s="1"/>
  <c r="I916" i="1"/>
  <c r="J915" i="1"/>
  <c r="K915" i="1" s="1"/>
  <c r="E915" i="1" s="1"/>
  <c r="N915" i="1"/>
  <c r="G913" i="1"/>
  <c r="R2926" i="1" l="1"/>
  <c r="S2926" i="1" s="1"/>
  <c r="Y2926" i="1"/>
  <c r="Z2927" i="1"/>
  <c r="Q2927" i="1"/>
  <c r="H2927" i="1"/>
  <c r="A2928" i="1"/>
  <c r="AA2927" i="1"/>
  <c r="AA2928" i="1" s="1"/>
  <c r="X887" i="1"/>
  <c r="P888" i="1"/>
  <c r="F915" i="1"/>
  <c r="G914" i="1"/>
  <c r="J916" i="1"/>
  <c r="K916" i="1" s="1"/>
  <c r="E916" i="1" s="1"/>
  <c r="I917" i="1"/>
  <c r="N916" i="1"/>
  <c r="D915" i="1"/>
  <c r="L915" i="1" s="1"/>
  <c r="O915" i="1" s="1"/>
  <c r="U915" i="1"/>
  <c r="W915" i="1" s="1"/>
  <c r="Q2928" i="1" l="1"/>
  <c r="AA2929" i="1" s="1"/>
  <c r="A2929" i="1"/>
  <c r="H2928" i="1"/>
  <c r="R2927" i="1"/>
  <c r="S2927" i="1" s="1"/>
  <c r="Y2927" i="1"/>
  <c r="Z2928" i="1"/>
  <c r="B887" i="1"/>
  <c r="P889" i="1"/>
  <c r="X888" i="1"/>
  <c r="B888" i="1" s="1"/>
  <c r="F916" i="1"/>
  <c r="G915" i="1"/>
  <c r="J917" i="1"/>
  <c r="K917" i="1" s="1"/>
  <c r="E917" i="1" s="1"/>
  <c r="I918" i="1"/>
  <c r="N917" i="1"/>
  <c r="D916" i="1"/>
  <c r="L916" i="1" s="1"/>
  <c r="O916" i="1" s="1"/>
  <c r="U916" i="1"/>
  <c r="W916" i="1" s="1"/>
  <c r="Q2929" i="1" l="1"/>
  <c r="A2930" i="1"/>
  <c r="H2929" i="1"/>
  <c r="Z2929" i="1"/>
  <c r="R2928" i="1"/>
  <c r="S2928" i="1" s="1"/>
  <c r="Y2928" i="1"/>
  <c r="P890" i="1"/>
  <c r="X889" i="1"/>
  <c r="B889" i="1" s="1"/>
  <c r="F917" i="1"/>
  <c r="G916" i="1"/>
  <c r="I919" i="1"/>
  <c r="N918" i="1"/>
  <c r="J918" i="1"/>
  <c r="K918" i="1" s="1"/>
  <c r="E918" i="1" s="1"/>
  <c r="D917" i="1"/>
  <c r="L917" i="1" s="1"/>
  <c r="O917" i="1" s="1"/>
  <c r="U917" i="1"/>
  <c r="W917" i="1" s="1"/>
  <c r="Z2930" i="1" l="1"/>
  <c r="Q2930" i="1"/>
  <c r="H2930" i="1"/>
  <c r="A2931" i="1"/>
  <c r="R2929" i="1"/>
  <c r="S2929" i="1" s="1"/>
  <c r="Y2929" i="1"/>
  <c r="AA2930" i="1"/>
  <c r="AA2931" i="1" s="1"/>
  <c r="S890" i="1"/>
  <c r="X890" i="1"/>
  <c r="F918" i="1"/>
  <c r="G917" i="1"/>
  <c r="D918" i="1"/>
  <c r="G918" i="1" s="1"/>
  <c r="U918" i="1"/>
  <c r="W918" i="1" s="1"/>
  <c r="N919" i="1"/>
  <c r="I920" i="1"/>
  <c r="J919" i="1"/>
  <c r="K919" i="1" s="1"/>
  <c r="E919" i="1" s="1"/>
  <c r="Q2931" i="1" l="1"/>
  <c r="AA2932" i="1" s="1"/>
  <c r="H2931" i="1"/>
  <c r="A2932" i="1"/>
  <c r="R2930" i="1"/>
  <c r="S2930" i="1" s="1"/>
  <c r="Y2930" i="1"/>
  <c r="Z2931" i="1"/>
  <c r="Z2932" i="1" s="1"/>
  <c r="B890" i="1"/>
  <c r="C891" i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Y890" i="1"/>
  <c r="F919" i="1"/>
  <c r="L918" i="1"/>
  <c r="O918" i="1" s="1"/>
  <c r="J920" i="1"/>
  <c r="K920" i="1" s="1"/>
  <c r="E920" i="1" s="1"/>
  <c r="I921" i="1"/>
  <c r="N920" i="1"/>
  <c r="D919" i="1"/>
  <c r="L919" i="1" s="1"/>
  <c r="O919" i="1" s="1"/>
  <c r="U919" i="1"/>
  <c r="W919" i="1" s="1"/>
  <c r="Q2932" i="1" l="1"/>
  <c r="H2932" i="1"/>
  <c r="A2933" i="1"/>
  <c r="R2931" i="1"/>
  <c r="S2931" i="1" s="1"/>
  <c r="Y2931" i="1"/>
  <c r="P891" i="1"/>
  <c r="X891" i="1" s="1"/>
  <c r="P892" i="1"/>
  <c r="F920" i="1"/>
  <c r="G919" i="1"/>
  <c r="J921" i="1"/>
  <c r="K921" i="1" s="1"/>
  <c r="E921" i="1" s="1"/>
  <c r="I922" i="1"/>
  <c r="N921" i="1"/>
  <c r="D920" i="1"/>
  <c r="G920" i="1" s="1"/>
  <c r="U920" i="1"/>
  <c r="W920" i="1" s="1"/>
  <c r="Z2933" i="1" l="1"/>
  <c r="AA2933" i="1"/>
  <c r="R2932" i="1"/>
  <c r="U2933" i="1"/>
  <c r="W2933" i="1" s="1"/>
  <c r="Q2933" i="1"/>
  <c r="R2933" i="1" s="1"/>
  <c r="S2933" i="1" s="1"/>
  <c r="A2934" i="1"/>
  <c r="H2933" i="1"/>
  <c r="B891" i="1"/>
  <c r="X892" i="1"/>
  <c r="B892" i="1" s="1"/>
  <c r="P893" i="1"/>
  <c r="F921" i="1"/>
  <c r="L920" i="1"/>
  <c r="O920" i="1" s="1"/>
  <c r="J922" i="1"/>
  <c r="K922" i="1" s="1"/>
  <c r="E922" i="1" s="1"/>
  <c r="I923" i="1"/>
  <c r="D921" i="1"/>
  <c r="G921" i="1" s="1"/>
  <c r="U921" i="1"/>
  <c r="W921" i="1" s="1"/>
  <c r="U923" i="1"/>
  <c r="W923" i="1" s="1"/>
  <c r="AA2934" i="1" l="1"/>
  <c r="Z2934" i="1"/>
  <c r="Q2934" i="1"/>
  <c r="R2934" i="1" s="1"/>
  <c r="S2934" i="1" s="1"/>
  <c r="H2934" i="1"/>
  <c r="A2935" i="1"/>
  <c r="X893" i="1"/>
  <c r="B893" i="1" s="1"/>
  <c r="P894" i="1"/>
  <c r="F922" i="1"/>
  <c r="L921" i="1"/>
  <c r="O921" i="1" s="1"/>
  <c r="J923" i="1"/>
  <c r="K923" i="1" s="1"/>
  <c r="I924" i="1"/>
  <c r="D922" i="1"/>
  <c r="G922" i="1" s="1"/>
  <c r="U922" i="1"/>
  <c r="W922" i="1" s="1"/>
  <c r="N922" i="1"/>
  <c r="S921" i="1"/>
  <c r="Z2935" i="1" l="1"/>
  <c r="AA2935" i="1"/>
  <c r="Q2935" i="1"/>
  <c r="H2935" i="1"/>
  <c r="A2936" i="1"/>
  <c r="Y921" i="1"/>
  <c r="P895" i="1"/>
  <c r="X894" i="1"/>
  <c r="F923" i="1"/>
  <c r="E923" i="1"/>
  <c r="D923" i="1" s="1"/>
  <c r="L923" i="1" s="1"/>
  <c r="L922" i="1"/>
  <c r="N923" i="1" s="1"/>
  <c r="N924" i="1" s="1"/>
  <c r="I925" i="1"/>
  <c r="J924" i="1"/>
  <c r="K924" i="1" s="1"/>
  <c r="AA2936" i="1" l="1"/>
  <c r="Z2936" i="1"/>
  <c r="Q2936" i="1"/>
  <c r="AA2937" i="1" s="1"/>
  <c r="A2937" i="1"/>
  <c r="H2936" i="1"/>
  <c r="R2935" i="1"/>
  <c r="S2935" i="1" s="1"/>
  <c r="Y2935" i="1"/>
  <c r="B894" i="1"/>
  <c r="X895" i="1"/>
  <c r="B895" i="1" s="1"/>
  <c r="P896" i="1"/>
  <c r="O922" i="1"/>
  <c r="F924" i="1"/>
  <c r="E924" i="1"/>
  <c r="D924" i="1" s="1"/>
  <c r="G924" i="1" s="1"/>
  <c r="G923" i="1"/>
  <c r="O923" i="1"/>
  <c r="U924" i="1"/>
  <c r="W924" i="1" s="1"/>
  <c r="I926" i="1"/>
  <c r="J925" i="1"/>
  <c r="K925" i="1" s="1"/>
  <c r="N925" i="1"/>
  <c r="Z2937" i="1" l="1"/>
  <c r="Q2937" i="1"/>
  <c r="A2938" i="1"/>
  <c r="H2937" i="1"/>
  <c r="R2936" i="1"/>
  <c r="S2936" i="1" s="1"/>
  <c r="Y2936" i="1"/>
  <c r="X896" i="1"/>
  <c r="P897" i="1"/>
  <c r="E925" i="1"/>
  <c r="D925" i="1" s="1"/>
  <c r="L925" i="1" s="1"/>
  <c r="O925" i="1" s="1"/>
  <c r="Y923" i="1"/>
  <c r="F925" i="1"/>
  <c r="L924" i="1"/>
  <c r="O924" i="1" s="1"/>
  <c r="U925" i="1"/>
  <c r="W925" i="1" s="1"/>
  <c r="J926" i="1"/>
  <c r="K926" i="1" s="1"/>
  <c r="I927" i="1"/>
  <c r="N926" i="1"/>
  <c r="Z2938" i="1" l="1"/>
  <c r="Q2938" i="1"/>
  <c r="A2939" i="1"/>
  <c r="H2938" i="1"/>
  <c r="R2937" i="1"/>
  <c r="S2937" i="1" s="1"/>
  <c r="Y2937" i="1"/>
  <c r="AA2938" i="1"/>
  <c r="AA2939" i="1" s="1"/>
  <c r="B896" i="1"/>
  <c r="E926" i="1"/>
  <c r="D926" i="1" s="1"/>
  <c r="G926" i="1" s="1"/>
  <c r="P898" i="1"/>
  <c r="X897" i="1"/>
  <c r="B897" i="1" s="1"/>
  <c r="G925" i="1"/>
  <c r="Y924" i="1"/>
  <c r="F926" i="1"/>
  <c r="I928" i="1"/>
  <c r="J927" i="1"/>
  <c r="K927" i="1" s="1"/>
  <c r="N927" i="1"/>
  <c r="U926" i="1"/>
  <c r="W926" i="1" s="1"/>
  <c r="Q2939" i="1" l="1"/>
  <c r="H2939" i="1"/>
  <c r="A2940" i="1"/>
  <c r="R2938" i="1"/>
  <c r="S2938" i="1" s="1"/>
  <c r="Y2938" i="1"/>
  <c r="Z2939" i="1"/>
  <c r="E927" i="1"/>
  <c r="D927" i="1" s="1"/>
  <c r="L927" i="1" s="1"/>
  <c r="O927" i="1" s="1"/>
  <c r="P899" i="1"/>
  <c r="X898" i="1"/>
  <c r="B898" i="1" s="1"/>
  <c r="F927" i="1"/>
  <c r="U927" i="1"/>
  <c r="W927" i="1" s="1"/>
  <c r="J928" i="1"/>
  <c r="K928" i="1" s="1"/>
  <c r="E928" i="1" s="1"/>
  <c r="I929" i="1"/>
  <c r="N928" i="1"/>
  <c r="L926" i="1"/>
  <c r="O926" i="1" s="1"/>
  <c r="R2939" i="1" l="1"/>
  <c r="S2939" i="1" s="1"/>
  <c r="Y2939" i="1"/>
  <c r="AA2940" i="1"/>
  <c r="Z2940" i="1"/>
  <c r="Q2940" i="1"/>
  <c r="A2941" i="1"/>
  <c r="H2940" i="1"/>
  <c r="P900" i="1"/>
  <c r="X899" i="1"/>
  <c r="B899" i="1" s="1"/>
  <c r="F928" i="1"/>
  <c r="G927" i="1"/>
  <c r="D928" i="1"/>
  <c r="L928" i="1" s="1"/>
  <c r="O928" i="1" s="1"/>
  <c r="U928" i="1"/>
  <c r="W928" i="1" s="1"/>
  <c r="J929" i="1"/>
  <c r="K929" i="1" s="1"/>
  <c r="E929" i="1" s="1"/>
  <c r="I930" i="1"/>
  <c r="N929" i="1"/>
  <c r="AA2941" i="1" l="1"/>
  <c r="Q2941" i="1"/>
  <c r="AA2942" i="1" s="1"/>
  <c r="A2942" i="1"/>
  <c r="H2941" i="1"/>
  <c r="R2940" i="1"/>
  <c r="S2940" i="1" s="1"/>
  <c r="Y2940" i="1"/>
  <c r="Z2941" i="1"/>
  <c r="X900" i="1"/>
  <c r="B900" i="1" s="1"/>
  <c r="P901" i="1"/>
  <c r="F929" i="1"/>
  <c r="G928" i="1"/>
  <c r="D929" i="1"/>
  <c r="L929" i="1" s="1"/>
  <c r="O929" i="1" s="1"/>
  <c r="U929" i="1"/>
  <c r="W929" i="1" s="1"/>
  <c r="I931" i="1"/>
  <c r="J930" i="1"/>
  <c r="K930" i="1" s="1"/>
  <c r="E930" i="1" s="1"/>
  <c r="N930" i="1"/>
  <c r="Q2942" i="1" l="1"/>
  <c r="H2942" i="1"/>
  <c r="A2943" i="1"/>
  <c r="Z2942" i="1"/>
  <c r="R2941" i="1"/>
  <c r="S2941" i="1" s="1"/>
  <c r="Y2941" i="1"/>
  <c r="P902" i="1"/>
  <c r="X901" i="1"/>
  <c r="F930" i="1"/>
  <c r="G929" i="1"/>
  <c r="D930" i="1"/>
  <c r="G930" i="1" s="1"/>
  <c r="U930" i="1"/>
  <c r="W930" i="1" s="1"/>
  <c r="J931" i="1"/>
  <c r="K931" i="1" s="1"/>
  <c r="E931" i="1" s="1"/>
  <c r="I932" i="1"/>
  <c r="N931" i="1"/>
  <c r="Z2943" i="1" l="1"/>
  <c r="Q2943" i="1"/>
  <c r="H2943" i="1"/>
  <c r="A2944" i="1"/>
  <c r="R2942" i="1"/>
  <c r="S2942" i="1" s="1"/>
  <c r="Y2942" i="1"/>
  <c r="AA2943" i="1"/>
  <c r="B901" i="1"/>
  <c r="P903" i="1"/>
  <c r="X902" i="1"/>
  <c r="B902" i="1" s="1"/>
  <c r="F931" i="1"/>
  <c r="D931" i="1"/>
  <c r="L931" i="1" s="1"/>
  <c r="O931" i="1" s="1"/>
  <c r="U931" i="1"/>
  <c r="W931" i="1" s="1"/>
  <c r="L930" i="1"/>
  <c r="O930" i="1" s="1"/>
  <c r="I933" i="1"/>
  <c r="N932" i="1"/>
  <c r="J932" i="1"/>
  <c r="K932" i="1" s="1"/>
  <c r="E932" i="1" s="1"/>
  <c r="Z2944" i="1" l="1"/>
  <c r="R2943" i="1"/>
  <c r="S2943" i="1" s="1"/>
  <c r="Y2943" i="1"/>
  <c r="AA2944" i="1"/>
  <c r="Q2944" i="1"/>
  <c r="A2945" i="1"/>
  <c r="H2944" i="1"/>
  <c r="P904" i="1"/>
  <c r="X903" i="1"/>
  <c r="B903" i="1" s="1"/>
  <c r="F932" i="1"/>
  <c r="D932" i="1"/>
  <c r="L932" i="1" s="1"/>
  <c r="O932" i="1" s="1"/>
  <c r="U932" i="1"/>
  <c r="W932" i="1" s="1"/>
  <c r="J933" i="1"/>
  <c r="K933" i="1" s="1"/>
  <c r="E933" i="1" s="1"/>
  <c r="N933" i="1"/>
  <c r="I934" i="1"/>
  <c r="G931" i="1"/>
  <c r="Z2945" i="1" l="1"/>
  <c r="R2944" i="1"/>
  <c r="S2944" i="1" s="1"/>
  <c r="Y2944" i="1"/>
  <c r="Q2945" i="1"/>
  <c r="A2946" i="1"/>
  <c r="H2945" i="1"/>
  <c r="AA2945" i="1"/>
  <c r="AA2946" i="1" s="1"/>
  <c r="Z2946" i="1"/>
  <c r="P905" i="1"/>
  <c r="X904" i="1"/>
  <c r="B904" i="1" s="1"/>
  <c r="F933" i="1"/>
  <c r="J934" i="1"/>
  <c r="K934" i="1" s="1"/>
  <c r="E934" i="1" s="1"/>
  <c r="I935" i="1"/>
  <c r="N934" i="1"/>
  <c r="D933" i="1"/>
  <c r="L933" i="1" s="1"/>
  <c r="O933" i="1" s="1"/>
  <c r="U933" i="1"/>
  <c r="W933" i="1" s="1"/>
  <c r="G932" i="1"/>
  <c r="Q2946" i="1" l="1"/>
  <c r="H2946" i="1"/>
  <c r="A2947" i="1"/>
  <c r="R2945" i="1"/>
  <c r="S2945" i="1" s="1"/>
  <c r="Y2945" i="1"/>
  <c r="P906" i="1"/>
  <c r="X905" i="1"/>
  <c r="B905" i="1" s="1"/>
  <c r="F934" i="1"/>
  <c r="N935" i="1"/>
  <c r="J935" i="1"/>
  <c r="K935" i="1" s="1"/>
  <c r="E935" i="1" s="1"/>
  <c r="I936" i="1"/>
  <c r="D934" i="1"/>
  <c r="L934" i="1" s="1"/>
  <c r="O934" i="1" s="1"/>
  <c r="U934" i="1"/>
  <c r="W934" i="1" s="1"/>
  <c r="G933" i="1"/>
  <c r="Q2947" i="1" l="1"/>
  <c r="A2948" i="1"/>
  <c r="H2947" i="1"/>
  <c r="R2946" i="1"/>
  <c r="S2946" i="1" s="1"/>
  <c r="Y2946" i="1"/>
  <c r="Z2947" i="1"/>
  <c r="Z2948" i="1" s="1"/>
  <c r="AA2947" i="1"/>
  <c r="AA2948" i="1" s="1"/>
  <c r="P907" i="1"/>
  <c r="X906" i="1"/>
  <c r="B906" i="1" s="1"/>
  <c r="F935" i="1"/>
  <c r="D935" i="1"/>
  <c r="L935" i="1" s="1"/>
  <c r="O935" i="1" s="1"/>
  <c r="U935" i="1"/>
  <c r="W935" i="1" s="1"/>
  <c r="G934" i="1"/>
  <c r="J936" i="1"/>
  <c r="K936" i="1" s="1"/>
  <c r="E936" i="1" s="1"/>
  <c r="N936" i="1"/>
  <c r="I937" i="1"/>
  <c r="Q2948" i="1" l="1"/>
  <c r="AA2949" i="1" s="1"/>
  <c r="A2949" i="1"/>
  <c r="H2948" i="1"/>
  <c r="R2947" i="1"/>
  <c r="S2947" i="1" s="1"/>
  <c r="Y2947" i="1"/>
  <c r="X907" i="1"/>
  <c r="B907" i="1" s="1"/>
  <c r="P908" i="1"/>
  <c r="F936" i="1"/>
  <c r="G935" i="1"/>
  <c r="I938" i="1"/>
  <c r="J937" i="1"/>
  <c r="K937" i="1" s="1"/>
  <c r="E937" i="1" s="1"/>
  <c r="N937" i="1"/>
  <c r="D936" i="1"/>
  <c r="L936" i="1" s="1"/>
  <c r="O936" i="1" s="1"/>
  <c r="U936" i="1"/>
  <c r="W936" i="1" s="1"/>
  <c r="Z2949" i="1" l="1"/>
  <c r="Q2949" i="1"/>
  <c r="Z2950" i="1" s="1"/>
  <c r="A2950" i="1"/>
  <c r="H2949" i="1"/>
  <c r="R2948" i="1"/>
  <c r="S2948" i="1" s="1"/>
  <c r="Y2948" i="1"/>
  <c r="P909" i="1"/>
  <c r="X908" i="1"/>
  <c r="F937" i="1"/>
  <c r="G936" i="1"/>
  <c r="N938" i="1"/>
  <c r="J938" i="1"/>
  <c r="K938" i="1" s="1"/>
  <c r="E938" i="1" s="1"/>
  <c r="I939" i="1"/>
  <c r="D937" i="1"/>
  <c r="G937" i="1" s="1"/>
  <c r="U937" i="1"/>
  <c r="W937" i="1" s="1"/>
  <c r="Q2950" i="1" l="1"/>
  <c r="H2950" i="1"/>
  <c r="A2951" i="1"/>
  <c r="AA2950" i="1"/>
  <c r="R2949" i="1"/>
  <c r="S2949" i="1" s="1"/>
  <c r="Y2949" i="1"/>
  <c r="B908" i="1"/>
  <c r="P910" i="1"/>
  <c r="X909" i="1"/>
  <c r="B909" i="1" s="1"/>
  <c r="F938" i="1"/>
  <c r="L937" i="1"/>
  <c r="O937" i="1" s="1"/>
  <c r="J939" i="1"/>
  <c r="K939" i="1" s="1"/>
  <c r="E939" i="1" s="1"/>
  <c r="I940" i="1"/>
  <c r="N939" i="1"/>
  <c r="D938" i="1"/>
  <c r="L938" i="1" s="1"/>
  <c r="O938" i="1" s="1"/>
  <c r="U938" i="1"/>
  <c r="W938" i="1" s="1"/>
  <c r="AA2951" i="1" l="1"/>
  <c r="Q2951" i="1"/>
  <c r="H2951" i="1"/>
  <c r="A2952" i="1"/>
  <c r="R2950" i="1"/>
  <c r="S2950" i="1" s="1"/>
  <c r="Y2950" i="1"/>
  <c r="Z2951" i="1"/>
  <c r="P911" i="1"/>
  <c r="X910" i="1"/>
  <c r="B910" i="1" s="1"/>
  <c r="F939" i="1"/>
  <c r="G938" i="1"/>
  <c r="I941" i="1"/>
  <c r="J940" i="1"/>
  <c r="K940" i="1" s="1"/>
  <c r="E940" i="1" s="1"/>
  <c r="N940" i="1"/>
  <c r="D939" i="1"/>
  <c r="G939" i="1" s="1"/>
  <c r="U939" i="1"/>
  <c r="W939" i="1" s="1"/>
  <c r="Z2952" i="1" l="1"/>
  <c r="Q2952" i="1"/>
  <c r="A2953" i="1"/>
  <c r="H2952" i="1"/>
  <c r="R2951" i="1"/>
  <c r="S2951" i="1" s="1"/>
  <c r="Y2951" i="1"/>
  <c r="AA2952" i="1"/>
  <c r="AA2953" i="1" s="1"/>
  <c r="P912" i="1"/>
  <c r="X911" i="1"/>
  <c r="B911" i="1" s="1"/>
  <c r="F940" i="1"/>
  <c r="L939" i="1"/>
  <c r="O939" i="1" s="1"/>
  <c r="D940" i="1"/>
  <c r="L940" i="1" s="1"/>
  <c r="O940" i="1" s="1"/>
  <c r="U940" i="1"/>
  <c r="W940" i="1" s="1"/>
  <c r="J941" i="1"/>
  <c r="K941" i="1" s="1"/>
  <c r="E941" i="1" s="1"/>
  <c r="I942" i="1"/>
  <c r="N941" i="1"/>
  <c r="Q2953" i="1" l="1"/>
  <c r="A2954" i="1"/>
  <c r="H2953" i="1"/>
  <c r="R2952" i="1"/>
  <c r="S2952" i="1" s="1"/>
  <c r="Y2952" i="1"/>
  <c r="Z2953" i="1"/>
  <c r="P913" i="1"/>
  <c r="X912" i="1"/>
  <c r="B912" i="1" s="1"/>
  <c r="F941" i="1"/>
  <c r="G940" i="1"/>
  <c r="D941" i="1"/>
  <c r="L941" i="1" s="1"/>
  <c r="O941" i="1" s="1"/>
  <c r="U941" i="1"/>
  <c r="W941" i="1" s="1"/>
  <c r="J942" i="1"/>
  <c r="K942" i="1" s="1"/>
  <c r="E942" i="1" s="1"/>
  <c r="I943" i="1"/>
  <c r="N942" i="1"/>
  <c r="Z2954" i="1" l="1"/>
  <c r="R2953" i="1"/>
  <c r="S2953" i="1" s="1"/>
  <c r="Y2953" i="1"/>
  <c r="Q2954" i="1"/>
  <c r="H2954" i="1"/>
  <c r="A2955" i="1"/>
  <c r="AA2954" i="1"/>
  <c r="P914" i="1"/>
  <c r="X913" i="1"/>
  <c r="B913" i="1" s="1"/>
  <c r="F942" i="1"/>
  <c r="G941" i="1"/>
  <c r="N943" i="1"/>
  <c r="J943" i="1"/>
  <c r="K943" i="1" s="1"/>
  <c r="E943" i="1" s="1"/>
  <c r="I944" i="1"/>
  <c r="D942" i="1"/>
  <c r="L942" i="1" s="1"/>
  <c r="O942" i="1" s="1"/>
  <c r="U942" i="1"/>
  <c r="W942" i="1" s="1"/>
  <c r="AA2955" i="1" l="1"/>
  <c r="Q2955" i="1"/>
  <c r="H2955" i="1"/>
  <c r="A2956" i="1"/>
  <c r="R2954" i="1"/>
  <c r="S2954" i="1" s="1"/>
  <c r="Y2954" i="1"/>
  <c r="Z2955" i="1"/>
  <c r="P915" i="1"/>
  <c r="X914" i="1"/>
  <c r="B914" i="1" s="1"/>
  <c r="F943" i="1"/>
  <c r="D943" i="1"/>
  <c r="G943" i="1" s="1"/>
  <c r="U943" i="1"/>
  <c r="W943" i="1" s="1"/>
  <c r="G942" i="1"/>
  <c r="J944" i="1"/>
  <c r="K944" i="1" s="1"/>
  <c r="E944" i="1" s="1"/>
  <c r="I945" i="1"/>
  <c r="N944" i="1"/>
  <c r="Q2956" i="1" l="1"/>
  <c r="A2957" i="1"/>
  <c r="H2956" i="1"/>
  <c r="R2955" i="1"/>
  <c r="S2955" i="1" s="1"/>
  <c r="Y2955" i="1"/>
  <c r="Z2956" i="1"/>
  <c r="Z2957" i="1" s="1"/>
  <c r="AA2956" i="1"/>
  <c r="AA2957" i="1" s="1"/>
  <c r="P916" i="1"/>
  <c r="X915" i="1"/>
  <c r="F944" i="1"/>
  <c r="L943" i="1"/>
  <c r="O943" i="1" s="1"/>
  <c r="D944" i="1"/>
  <c r="G944" i="1" s="1"/>
  <c r="U944" i="1"/>
  <c r="W944" i="1" s="1"/>
  <c r="J945" i="1"/>
  <c r="K945" i="1" s="1"/>
  <c r="E945" i="1" s="1"/>
  <c r="I946" i="1"/>
  <c r="N945" i="1"/>
  <c r="Z2958" i="1" l="1"/>
  <c r="Q2957" i="1"/>
  <c r="A2958" i="1"/>
  <c r="H2957" i="1"/>
  <c r="R2956" i="1"/>
  <c r="S2956" i="1" s="1"/>
  <c r="Y2956" i="1"/>
  <c r="B915" i="1"/>
  <c r="P917" i="1"/>
  <c r="X916" i="1"/>
  <c r="B916" i="1" s="1"/>
  <c r="F945" i="1"/>
  <c r="L944" i="1"/>
  <c r="O944" i="1" s="1"/>
  <c r="J946" i="1"/>
  <c r="K946" i="1" s="1"/>
  <c r="E946" i="1" s="1"/>
  <c r="I947" i="1"/>
  <c r="N946" i="1"/>
  <c r="D945" i="1"/>
  <c r="G945" i="1" s="1"/>
  <c r="U945" i="1"/>
  <c r="W945" i="1" s="1"/>
  <c r="Q2958" i="1" l="1"/>
  <c r="Z2959" i="1" s="1"/>
  <c r="H2958" i="1"/>
  <c r="A2959" i="1"/>
  <c r="R2957" i="1"/>
  <c r="S2957" i="1" s="1"/>
  <c r="Y2957" i="1"/>
  <c r="AA2958" i="1"/>
  <c r="P918" i="1"/>
  <c r="X917" i="1"/>
  <c r="B917" i="1" s="1"/>
  <c r="F946" i="1"/>
  <c r="L945" i="1"/>
  <c r="O945" i="1" s="1"/>
  <c r="D946" i="1"/>
  <c r="L946" i="1" s="1"/>
  <c r="O946" i="1" s="1"/>
  <c r="U946" i="1"/>
  <c r="W946" i="1" s="1"/>
  <c r="N947" i="1"/>
  <c r="J947" i="1"/>
  <c r="K947" i="1" s="1"/>
  <c r="E947" i="1" s="1"/>
  <c r="I948" i="1"/>
  <c r="AA2959" i="1" l="1"/>
  <c r="R2958" i="1"/>
  <c r="S2958" i="1" s="1"/>
  <c r="Y2958" i="1"/>
  <c r="Q2959" i="1"/>
  <c r="Z2960" i="1" s="1"/>
  <c r="H2959" i="1"/>
  <c r="A2960" i="1"/>
  <c r="X918" i="1"/>
  <c r="B918" i="1" s="1"/>
  <c r="P919" i="1"/>
  <c r="F947" i="1"/>
  <c r="G946" i="1"/>
  <c r="D947" i="1"/>
  <c r="G947" i="1" s="1"/>
  <c r="U947" i="1"/>
  <c r="W947" i="1" s="1"/>
  <c r="I949" i="1"/>
  <c r="J948" i="1"/>
  <c r="K948" i="1" s="1"/>
  <c r="E948" i="1" s="1"/>
  <c r="N948" i="1"/>
  <c r="AA2960" i="1" l="1"/>
  <c r="Q2960" i="1"/>
  <c r="A2961" i="1"/>
  <c r="H2960" i="1"/>
  <c r="R2959" i="1"/>
  <c r="S2959" i="1" s="1"/>
  <c r="Y2959" i="1"/>
  <c r="P920" i="1"/>
  <c r="X919" i="1"/>
  <c r="B919" i="1" s="1"/>
  <c r="F948" i="1"/>
  <c r="L947" i="1"/>
  <c r="O947" i="1" s="1"/>
  <c r="D948" i="1"/>
  <c r="L948" i="1" s="1"/>
  <c r="O948" i="1" s="1"/>
  <c r="U948" i="1"/>
  <c r="W948" i="1" s="1"/>
  <c r="I950" i="1"/>
  <c r="J949" i="1"/>
  <c r="K949" i="1" s="1"/>
  <c r="E949" i="1" s="1"/>
  <c r="N949" i="1"/>
  <c r="Q2961" i="1" l="1"/>
  <c r="R2961" i="1" s="1"/>
  <c r="S2961" i="1" s="1"/>
  <c r="H2961" i="1"/>
  <c r="A2962" i="1"/>
  <c r="AA2961" i="1"/>
  <c r="AA2962" i="1" s="1"/>
  <c r="Z2961" i="1"/>
  <c r="Z2962" i="1" s="1"/>
  <c r="R2960" i="1"/>
  <c r="U2961" i="1"/>
  <c r="W2961" i="1" s="1"/>
  <c r="X920" i="1"/>
  <c r="B920" i="1" s="1"/>
  <c r="P921" i="1"/>
  <c r="F949" i="1"/>
  <c r="G948" i="1"/>
  <c r="D949" i="1"/>
  <c r="G949" i="1" s="1"/>
  <c r="U949" i="1"/>
  <c r="W949" i="1" s="1"/>
  <c r="I951" i="1"/>
  <c r="N950" i="1"/>
  <c r="J950" i="1"/>
  <c r="K950" i="1" s="1"/>
  <c r="E950" i="1" s="1"/>
  <c r="Q2962" i="1" l="1"/>
  <c r="R2962" i="1" s="1"/>
  <c r="S2962" i="1" s="1"/>
  <c r="H2962" i="1"/>
  <c r="A2963" i="1"/>
  <c r="X921" i="1"/>
  <c r="B921" i="1" s="1"/>
  <c r="P922" i="1"/>
  <c r="F950" i="1"/>
  <c r="L949" i="1"/>
  <c r="O949" i="1" s="1"/>
  <c r="D950" i="1"/>
  <c r="L950" i="1" s="1"/>
  <c r="O950" i="1" s="1"/>
  <c r="U950" i="1"/>
  <c r="W950" i="1" s="1"/>
  <c r="I952" i="1"/>
  <c r="J951" i="1"/>
  <c r="K951" i="1" s="1"/>
  <c r="E951" i="1" s="1"/>
  <c r="N951" i="1"/>
  <c r="Z2963" i="1" l="1"/>
  <c r="Q2963" i="1"/>
  <c r="H2963" i="1"/>
  <c r="A2964" i="1"/>
  <c r="AA2963" i="1"/>
  <c r="AA2964" i="1" s="1"/>
  <c r="X922" i="1"/>
  <c r="S922" i="1"/>
  <c r="F951" i="1"/>
  <c r="G950" i="1"/>
  <c r="J952" i="1"/>
  <c r="K952" i="1" s="1"/>
  <c r="E952" i="1" s="1"/>
  <c r="I953" i="1"/>
  <c r="N952" i="1"/>
  <c r="D951" i="1"/>
  <c r="L951" i="1" s="1"/>
  <c r="O951" i="1" s="1"/>
  <c r="U951" i="1"/>
  <c r="W951" i="1" s="1"/>
  <c r="U953" i="1"/>
  <c r="W953" i="1" s="1"/>
  <c r="Q2964" i="1" l="1"/>
  <c r="A2965" i="1"/>
  <c r="H2964" i="1"/>
  <c r="R2963" i="1"/>
  <c r="S2963" i="1" s="1"/>
  <c r="Y2963" i="1"/>
  <c r="Z2964" i="1"/>
  <c r="Z2965" i="1" s="1"/>
  <c r="C923" i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B922" i="1"/>
  <c r="Y922" i="1"/>
  <c r="F952" i="1"/>
  <c r="G951" i="1"/>
  <c r="I954" i="1"/>
  <c r="J953" i="1"/>
  <c r="K953" i="1" s="1"/>
  <c r="D952" i="1"/>
  <c r="L952" i="1" s="1"/>
  <c r="N953" i="1" s="1"/>
  <c r="U952" i="1"/>
  <c r="W952" i="1" s="1"/>
  <c r="Q2965" i="1" l="1"/>
  <c r="A2966" i="1"/>
  <c r="H2965" i="1"/>
  <c r="R2964" i="1"/>
  <c r="S2964" i="1" s="1"/>
  <c r="Y2964" i="1"/>
  <c r="AA2965" i="1"/>
  <c r="AA2966" i="1" s="1"/>
  <c r="P923" i="1"/>
  <c r="X923" i="1" s="1"/>
  <c r="P924" i="1"/>
  <c r="F953" i="1"/>
  <c r="E953" i="1"/>
  <c r="D953" i="1" s="1"/>
  <c r="G953" i="1" s="1"/>
  <c r="G952" i="1"/>
  <c r="O952" i="1"/>
  <c r="J954" i="1"/>
  <c r="K954" i="1" s="1"/>
  <c r="I955" i="1"/>
  <c r="Q2966" i="1" l="1"/>
  <c r="H2966" i="1"/>
  <c r="A2967" i="1"/>
  <c r="R2965" i="1"/>
  <c r="S2965" i="1" s="1"/>
  <c r="Y2965" i="1"/>
  <c r="Z2966" i="1"/>
  <c r="Z2967" i="1" s="1"/>
  <c r="B923" i="1"/>
  <c r="X924" i="1"/>
  <c r="B924" i="1" s="1"/>
  <c r="P925" i="1"/>
  <c r="F954" i="1"/>
  <c r="E954" i="1"/>
  <c r="D954" i="1" s="1"/>
  <c r="L954" i="1" s="1"/>
  <c r="U954" i="1"/>
  <c r="W954" i="1" s="1"/>
  <c r="J955" i="1"/>
  <c r="K955" i="1" s="1"/>
  <c r="I956" i="1"/>
  <c r="L953" i="1"/>
  <c r="O953" i="1" s="1"/>
  <c r="N954" i="1"/>
  <c r="N955" i="1" s="1"/>
  <c r="Q2967" i="1" l="1"/>
  <c r="H2967" i="1"/>
  <c r="A2968" i="1"/>
  <c r="Z2968" i="1"/>
  <c r="R2966" i="1"/>
  <c r="S2966" i="1" s="1"/>
  <c r="Y2966" i="1"/>
  <c r="AA2967" i="1"/>
  <c r="AA2968" i="1" s="1"/>
  <c r="F955" i="1"/>
  <c r="P926" i="1"/>
  <c r="X925" i="1"/>
  <c r="B925" i="1" s="1"/>
  <c r="E955" i="1"/>
  <c r="D955" i="1" s="1"/>
  <c r="L955" i="1" s="1"/>
  <c r="O955" i="1" s="1"/>
  <c r="G954" i="1"/>
  <c r="J956" i="1"/>
  <c r="K956" i="1" s="1"/>
  <c r="F956" i="1" s="1"/>
  <c r="I957" i="1"/>
  <c r="U955" i="1"/>
  <c r="W955" i="1" s="1"/>
  <c r="N956" i="1"/>
  <c r="S953" i="1"/>
  <c r="O954" i="1"/>
  <c r="Q2968" i="1" l="1"/>
  <c r="AA2969" i="1" s="1"/>
  <c r="A2969" i="1"/>
  <c r="H2968" i="1"/>
  <c r="R2967" i="1"/>
  <c r="S2967" i="1" s="1"/>
  <c r="Y2967" i="1"/>
  <c r="X926" i="1"/>
  <c r="B926" i="1" s="1"/>
  <c r="P927" i="1"/>
  <c r="N957" i="1"/>
  <c r="E956" i="1"/>
  <c r="D956" i="1" s="1"/>
  <c r="L956" i="1" s="1"/>
  <c r="O956" i="1" s="1"/>
  <c r="G955" i="1"/>
  <c r="J957" i="1"/>
  <c r="K957" i="1" s="1"/>
  <c r="F957" i="1" s="1"/>
  <c r="I958" i="1"/>
  <c r="U956" i="1"/>
  <c r="W956" i="1" s="1"/>
  <c r="Y953" i="1"/>
  <c r="S954" i="1"/>
  <c r="Z2969" i="1" l="1"/>
  <c r="Q2969" i="1"/>
  <c r="A2970" i="1"/>
  <c r="H2969" i="1"/>
  <c r="R2968" i="1"/>
  <c r="S2968" i="1" s="1"/>
  <c r="Y2968" i="1"/>
  <c r="P928" i="1"/>
  <c r="X927" i="1"/>
  <c r="B927" i="1" s="1"/>
  <c r="Y954" i="1"/>
  <c r="E957" i="1"/>
  <c r="D957" i="1" s="1"/>
  <c r="L957" i="1" s="1"/>
  <c r="O957" i="1" s="1"/>
  <c r="G956" i="1"/>
  <c r="N958" i="1"/>
  <c r="J958" i="1"/>
  <c r="K958" i="1" s="1"/>
  <c r="F958" i="1" s="1"/>
  <c r="I959" i="1"/>
  <c r="U957" i="1"/>
  <c r="W957" i="1" s="1"/>
  <c r="Q2970" i="1" l="1"/>
  <c r="H2970" i="1"/>
  <c r="A2971" i="1"/>
  <c r="R2969" i="1"/>
  <c r="S2969" i="1" s="1"/>
  <c r="Y2969" i="1"/>
  <c r="AA2970" i="1"/>
  <c r="Z2970" i="1"/>
  <c r="P929" i="1"/>
  <c r="X928" i="1"/>
  <c r="B928" i="1" s="1"/>
  <c r="E958" i="1"/>
  <c r="D958" i="1" s="1"/>
  <c r="G958" i="1" s="1"/>
  <c r="U958" i="1"/>
  <c r="W958" i="1" s="1"/>
  <c r="G957" i="1"/>
  <c r="I960" i="1"/>
  <c r="J959" i="1"/>
  <c r="K959" i="1" s="1"/>
  <c r="F959" i="1" s="1"/>
  <c r="N959" i="1"/>
  <c r="R2970" i="1" l="1"/>
  <c r="S2970" i="1" s="1"/>
  <c r="Y2970" i="1"/>
  <c r="Z2971" i="1"/>
  <c r="AA2971" i="1"/>
  <c r="Q2971" i="1"/>
  <c r="H2971" i="1"/>
  <c r="A2972" i="1"/>
  <c r="P930" i="1"/>
  <c r="X929" i="1"/>
  <c r="E959" i="1"/>
  <c r="D959" i="1" s="1"/>
  <c r="G959" i="1" s="1"/>
  <c r="L958" i="1"/>
  <c r="O958" i="1" s="1"/>
  <c r="U959" i="1"/>
  <c r="W959" i="1" s="1"/>
  <c r="J960" i="1"/>
  <c r="K960" i="1" s="1"/>
  <c r="F960" i="1" s="1"/>
  <c r="I961" i="1"/>
  <c r="N960" i="1"/>
  <c r="Q2972" i="1" l="1"/>
  <c r="A2973" i="1"/>
  <c r="H2972" i="1"/>
  <c r="R2971" i="1"/>
  <c r="S2971" i="1" s="1"/>
  <c r="Y2971" i="1"/>
  <c r="AA2972" i="1"/>
  <c r="Z2972" i="1"/>
  <c r="Z2973" i="1" s="1"/>
  <c r="B929" i="1"/>
  <c r="X930" i="1"/>
  <c r="B930" i="1" s="1"/>
  <c r="P931" i="1"/>
  <c r="E960" i="1"/>
  <c r="D960" i="1" s="1"/>
  <c r="G960" i="1" s="1"/>
  <c r="L959" i="1"/>
  <c r="O959" i="1" s="1"/>
  <c r="J961" i="1"/>
  <c r="K961" i="1" s="1"/>
  <c r="F961" i="1" s="1"/>
  <c r="I962" i="1"/>
  <c r="N961" i="1"/>
  <c r="U960" i="1"/>
  <c r="W960" i="1" s="1"/>
  <c r="AA2973" i="1" l="1"/>
  <c r="Q2973" i="1"/>
  <c r="Z2974" i="1" s="1"/>
  <c r="A2974" i="1"/>
  <c r="H2973" i="1"/>
  <c r="R2972" i="1"/>
  <c r="S2972" i="1" s="1"/>
  <c r="Y2972" i="1"/>
  <c r="P932" i="1"/>
  <c r="X931" i="1"/>
  <c r="B931" i="1" s="1"/>
  <c r="E961" i="1"/>
  <c r="D961" i="1" s="1"/>
  <c r="G961" i="1" s="1"/>
  <c r="J962" i="1"/>
  <c r="K962" i="1" s="1"/>
  <c r="F962" i="1" s="1"/>
  <c r="I963" i="1"/>
  <c r="N962" i="1"/>
  <c r="U961" i="1"/>
  <c r="W961" i="1" s="1"/>
  <c r="L960" i="1"/>
  <c r="O960" i="1" s="1"/>
  <c r="AA2974" i="1" l="1"/>
  <c r="Q2974" i="1"/>
  <c r="Z2975" i="1" s="1"/>
  <c r="H2974" i="1"/>
  <c r="A2975" i="1"/>
  <c r="R2973" i="1"/>
  <c r="S2973" i="1" s="1"/>
  <c r="Y2973" i="1"/>
  <c r="P933" i="1"/>
  <c r="X932" i="1"/>
  <c r="B932" i="1" s="1"/>
  <c r="E962" i="1"/>
  <c r="D962" i="1" s="1"/>
  <c r="L962" i="1" s="1"/>
  <c r="O962" i="1" s="1"/>
  <c r="L961" i="1"/>
  <c r="O961" i="1" s="1"/>
  <c r="I964" i="1"/>
  <c r="J963" i="1"/>
  <c r="K963" i="1" s="1"/>
  <c r="F963" i="1" s="1"/>
  <c r="N963" i="1"/>
  <c r="U962" i="1"/>
  <c r="W962" i="1" s="1"/>
  <c r="Q2975" i="1" l="1"/>
  <c r="Z2976" i="1" s="1"/>
  <c r="H2975" i="1"/>
  <c r="A2976" i="1"/>
  <c r="R2974" i="1"/>
  <c r="S2974" i="1" s="1"/>
  <c r="Y2974" i="1"/>
  <c r="AA2975" i="1"/>
  <c r="P934" i="1"/>
  <c r="X933" i="1"/>
  <c r="B933" i="1" s="1"/>
  <c r="E963" i="1"/>
  <c r="D963" i="1" s="1"/>
  <c r="L963" i="1" s="1"/>
  <c r="O963" i="1" s="1"/>
  <c r="U963" i="1"/>
  <c r="W963" i="1" s="1"/>
  <c r="I965" i="1"/>
  <c r="J964" i="1"/>
  <c r="K964" i="1" s="1"/>
  <c r="F964" i="1" s="1"/>
  <c r="N964" i="1"/>
  <c r="G962" i="1"/>
  <c r="AA2976" i="1" l="1"/>
  <c r="Q2976" i="1"/>
  <c r="Z2977" i="1" s="1"/>
  <c r="A2977" i="1"/>
  <c r="H2976" i="1"/>
  <c r="R2975" i="1"/>
  <c r="S2975" i="1" s="1"/>
  <c r="Y2975" i="1"/>
  <c r="P935" i="1"/>
  <c r="X934" i="1"/>
  <c r="B934" i="1" s="1"/>
  <c r="E964" i="1"/>
  <c r="D964" i="1" s="1"/>
  <c r="L964" i="1" s="1"/>
  <c r="O964" i="1" s="1"/>
  <c r="U964" i="1"/>
  <c r="W964" i="1" s="1"/>
  <c r="I966" i="1"/>
  <c r="J965" i="1"/>
  <c r="K965" i="1" s="1"/>
  <c r="F965" i="1" s="1"/>
  <c r="N965" i="1"/>
  <c r="G963" i="1"/>
  <c r="AA2977" i="1" l="1"/>
  <c r="Q2977" i="1"/>
  <c r="AA2978" i="1" s="1"/>
  <c r="A2978" i="1"/>
  <c r="H2977" i="1"/>
  <c r="R2976" i="1"/>
  <c r="S2976" i="1" s="1"/>
  <c r="Y2976" i="1"/>
  <c r="P936" i="1"/>
  <c r="X935" i="1"/>
  <c r="B935" i="1" s="1"/>
  <c r="E965" i="1"/>
  <c r="D965" i="1" s="1"/>
  <c r="L965" i="1" s="1"/>
  <c r="O965" i="1" s="1"/>
  <c r="G964" i="1"/>
  <c r="U965" i="1"/>
  <c r="W965" i="1" s="1"/>
  <c r="J966" i="1"/>
  <c r="K966" i="1" s="1"/>
  <c r="F966" i="1" s="1"/>
  <c r="N966" i="1"/>
  <c r="I967" i="1"/>
  <c r="Z2978" i="1" l="1"/>
  <c r="Q2978" i="1"/>
  <c r="H2978" i="1"/>
  <c r="A2979" i="1"/>
  <c r="R2977" i="1"/>
  <c r="S2977" i="1" s="1"/>
  <c r="Y2977" i="1"/>
  <c r="P937" i="1"/>
  <c r="X936" i="1"/>
  <c r="E966" i="1"/>
  <c r="G965" i="1"/>
  <c r="J967" i="1"/>
  <c r="K967" i="1" s="1"/>
  <c r="F967" i="1" s="1"/>
  <c r="I968" i="1"/>
  <c r="N967" i="1"/>
  <c r="U966" i="1"/>
  <c r="W966" i="1" s="1"/>
  <c r="Q2979" i="1" l="1"/>
  <c r="H2979" i="1"/>
  <c r="A2980" i="1"/>
  <c r="R2978" i="1"/>
  <c r="S2978" i="1" s="1"/>
  <c r="Y2978" i="1"/>
  <c r="Z2979" i="1"/>
  <c r="AA2979" i="1"/>
  <c r="B936" i="1"/>
  <c r="X937" i="1"/>
  <c r="B937" i="1" s="1"/>
  <c r="P938" i="1"/>
  <c r="E967" i="1"/>
  <c r="D966" i="1"/>
  <c r="L966" i="1" s="1"/>
  <c r="O966" i="1" s="1"/>
  <c r="J968" i="1"/>
  <c r="K968" i="1" s="1"/>
  <c r="F968" i="1" s="1"/>
  <c r="N968" i="1"/>
  <c r="I969" i="1"/>
  <c r="U967" i="1"/>
  <c r="W967" i="1" s="1"/>
  <c r="Z2980" i="1" l="1"/>
  <c r="AA2980" i="1"/>
  <c r="Q2980" i="1"/>
  <c r="A2981" i="1"/>
  <c r="H2980" i="1"/>
  <c r="R2979" i="1"/>
  <c r="S2979" i="1" s="1"/>
  <c r="Y2979" i="1"/>
  <c r="P939" i="1"/>
  <c r="X938" i="1"/>
  <c r="B938" i="1" s="1"/>
  <c r="G966" i="1"/>
  <c r="E968" i="1"/>
  <c r="D967" i="1"/>
  <c r="G967" i="1" s="1"/>
  <c r="J969" i="1"/>
  <c r="K969" i="1" s="1"/>
  <c r="F969" i="1" s="1"/>
  <c r="I970" i="1"/>
  <c r="N969" i="1"/>
  <c r="U968" i="1"/>
  <c r="W968" i="1" s="1"/>
  <c r="Q2981" i="1" l="1"/>
  <c r="A2982" i="1"/>
  <c r="H2981" i="1"/>
  <c r="R2980" i="1"/>
  <c r="S2980" i="1" s="1"/>
  <c r="Y2980" i="1"/>
  <c r="AA2981" i="1"/>
  <c r="Z2981" i="1"/>
  <c r="Z2982" i="1" s="1"/>
  <c r="X939" i="1"/>
  <c r="B939" i="1" s="1"/>
  <c r="P940" i="1"/>
  <c r="D968" i="1"/>
  <c r="L968" i="1" s="1"/>
  <c r="O968" i="1" s="1"/>
  <c r="L967" i="1"/>
  <c r="O967" i="1" s="1"/>
  <c r="E969" i="1"/>
  <c r="J970" i="1"/>
  <c r="K970" i="1" s="1"/>
  <c r="F970" i="1" s="1"/>
  <c r="N970" i="1"/>
  <c r="I971" i="1"/>
  <c r="U969" i="1"/>
  <c r="W969" i="1" s="1"/>
  <c r="Q2982" i="1" l="1"/>
  <c r="H2982" i="1"/>
  <c r="A2983" i="1"/>
  <c r="Z2983" i="1"/>
  <c r="AA2982" i="1"/>
  <c r="R2981" i="1"/>
  <c r="S2981" i="1" s="1"/>
  <c r="Y2981" i="1"/>
  <c r="G968" i="1"/>
  <c r="P941" i="1"/>
  <c r="X940" i="1"/>
  <c r="B940" i="1" s="1"/>
  <c r="E970" i="1"/>
  <c r="D969" i="1"/>
  <c r="L969" i="1" s="1"/>
  <c r="O969" i="1" s="1"/>
  <c r="J971" i="1"/>
  <c r="K971" i="1" s="1"/>
  <c r="F971" i="1" s="1"/>
  <c r="I972" i="1"/>
  <c r="N971" i="1"/>
  <c r="U970" i="1"/>
  <c r="W970" i="1" s="1"/>
  <c r="AA2983" i="1" l="1"/>
  <c r="Q2983" i="1"/>
  <c r="H2983" i="1"/>
  <c r="A2984" i="1"/>
  <c r="R2982" i="1"/>
  <c r="S2982" i="1" s="1"/>
  <c r="Y2982" i="1"/>
  <c r="P942" i="1"/>
  <c r="X941" i="1"/>
  <c r="B941" i="1" s="1"/>
  <c r="G969" i="1"/>
  <c r="E971" i="1"/>
  <c r="D970" i="1"/>
  <c r="L970" i="1" s="1"/>
  <c r="O970" i="1" s="1"/>
  <c r="J972" i="1"/>
  <c r="K972" i="1" s="1"/>
  <c r="F972" i="1" s="1"/>
  <c r="N972" i="1"/>
  <c r="I973" i="1"/>
  <c r="U971" i="1"/>
  <c r="W971" i="1" s="1"/>
  <c r="Q2984" i="1" l="1"/>
  <c r="A2985" i="1"/>
  <c r="H2984" i="1"/>
  <c r="R2983" i="1"/>
  <c r="S2983" i="1" s="1"/>
  <c r="Y2983" i="1"/>
  <c r="Z2984" i="1"/>
  <c r="Z2985" i="1" s="1"/>
  <c r="AA2984" i="1"/>
  <c r="AA2985" i="1" s="1"/>
  <c r="P943" i="1"/>
  <c r="X942" i="1"/>
  <c r="B942" i="1" s="1"/>
  <c r="E972" i="1"/>
  <c r="G970" i="1"/>
  <c r="D971" i="1"/>
  <c r="L971" i="1" s="1"/>
  <c r="O971" i="1" s="1"/>
  <c r="J973" i="1"/>
  <c r="K973" i="1" s="1"/>
  <c r="F973" i="1" s="1"/>
  <c r="I974" i="1"/>
  <c r="N973" i="1"/>
  <c r="U972" i="1"/>
  <c r="W972" i="1" s="1"/>
  <c r="Q2985" i="1" l="1"/>
  <c r="A2986" i="1"/>
  <c r="H2985" i="1"/>
  <c r="R2984" i="1"/>
  <c r="S2984" i="1" s="1"/>
  <c r="Y2984" i="1"/>
  <c r="X943" i="1"/>
  <c r="B943" i="1" s="1"/>
  <c r="P944" i="1"/>
  <c r="G971" i="1"/>
  <c r="E973" i="1"/>
  <c r="D972" i="1"/>
  <c r="L972" i="1" s="1"/>
  <c r="O972" i="1" s="1"/>
  <c r="J974" i="1"/>
  <c r="K974" i="1" s="1"/>
  <c r="F974" i="1" s="1"/>
  <c r="I975" i="1"/>
  <c r="N974" i="1"/>
  <c r="U973" i="1"/>
  <c r="W973" i="1" s="1"/>
  <c r="Q2986" i="1" l="1"/>
  <c r="A2987" i="1"/>
  <c r="H2986" i="1"/>
  <c r="R2985" i="1"/>
  <c r="S2985" i="1" s="1"/>
  <c r="Y2985" i="1"/>
  <c r="Z2986" i="1"/>
  <c r="Z2987" i="1" s="1"/>
  <c r="AA2986" i="1"/>
  <c r="AA2987" i="1" s="1"/>
  <c r="X944" i="1"/>
  <c r="P945" i="1"/>
  <c r="G972" i="1"/>
  <c r="E974" i="1"/>
  <c r="D973" i="1"/>
  <c r="G973" i="1" s="1"/>
  <c r="I976" i="1"/>
  <c r="N975" i="1"/>
  <c r="J975" i="1"/>
  <c r="K975" i="1" s="1"/>
  <c r="F975" i="1" s="1"/>
  <c r="U974" i="1"/>
  <c r="W974" i="1" s="1"/>
  <c r="Q2987" i="1" l="1"/>
  <c r="AA2988" i="1" s="1"/>
  <c r="H2987" i="1"/>
  <c r="A2988" i="1"/>
  <c r="R2986" i="1"/>
  <c r="S2986" i="1" s="1"/>
  <c r="Y2986" i="1"/>
  <c r="B944" i="1"/>
  <c r="X945" i="1"/>
  <c r="B945" i="1" s="1"/>
  <c r="P946" i="1"/>
  <c r="L973" i="1"/>
  <c r="O973" i="1" s="1"/>
  <c r="E975" i="1"/>
  <c r="D974" i="1"/>
  <c r="L974" i="1" s="1"/>
  <c r="O974" i="1" s="1"/>
  <c r="N976" i="1"/>
  <c r="J976" i="1"/>
  <c r="K976" i="1" s="1"/>
  <c r="F976" i="1" s="1"/>
  <c r="I977" i="1"/>
  <c r="U975" i="1"/>
  <c r="W975" i="1" s="1"/>
  <c r="Z2988" i="1" l="1"/>
  <c r="Q2988" i="1"/>
  <c r="Z2989" i="1" s="1"/>
  <c r="A2989" i="1"/>
  <c r="H2988" i="1"/>
  <c r="R2987" i="1"/>
  <c r="S2987" i="1" s="1"/>
  <c r="Y2987" i="1"/>
  <c r="P947" i="1"/>
  <c r="X946" i="1"/>
  <c r="B946" i="1" s="1"/>
  <c r="G974" i="1"/>
  <c r="E976" i="1"/>
  <c r="D975" i="1"/>
  <c r="G975" i="1" s="1"/>
  <c r="I978" i="1"/>
  <c r="N977" i="1"/>
  <c r="J977" i="1"/>
  <c r="K977" i="1" s="1"/>
  <c r="F977" i="1" s="1"/>
  <c r="U976" i="1"/>
  <c r="W976" i="1" s="1"/>
  <c r="R2988" i="1" l="1"/>
  <c r="S2988" i="1" s="1"/>
  <c r="Y2988" i="1"/>
  <c r="AA2989" i="1"/>
  <c r="Q2989" i="1"/>
  <c r="A2990" i="1"/>
  <c r="H2989" i="1"/>
  <c r="X947" i="1"/>
  <c r="B947" i="1" s="1"/>
  <c r="P948" i="1"/>
  <c r="L975" i="1"/>
  <c r="O975" i="1" s="1"/>
  <c r="E977" i="1"/>
  <c r="D976" i="1"/>
  <c r="L976" i="1" s="1"/>
  <c r="O976" i="1" s="1"/>
  <c r="U977" i="1"/>
  <c r="W977" i="1" s="1"/>
  <c r="J978" i="1"/>
  <c r="K978" i="1" s="1"/>
  <c r="F978" i="1" s="1"/>
  <c r="N978" i="1"/>
  <c r="I979" i="1"/>
  <c r="R2989" i="1" l="1"/>
  <c r="S2989" i="1" s="1"/>
  <c r="Y2989" i="1"/>
  <c r="AA2990" i="1"/>
  <c r="Q2990" i="1"/>
  <c r="H2990" i="1"/>
  <c r="A2991" i="1"/>
  <c r="Z2990" i="1"/>
  <c r="Z2991" i="1" s="1"/>
  <c r="P949" i="1"/>
  <c r="X948" i="1"/>
  <c r="B948" i="1" s="1"/>
  <c r="D977" i="1"/>
  <c r="L977" i="1" s="1"/>
  <c r="O977" i="1" s="1"/>
  <c r="E978" i="1"/>
  <c r="G976" i="1"/>
  <c r="N979" i="1"/>
  <c r="J979" i="1"/>
  <c r="K979" i="1" s="1"/>
  <c r="F979" i="1" s="1"/>
  <c r="I980" i="1"/>
  <c r="U978" i="1"/>
  <c r="W978" i="1" s="1"/>
  <c r="Q2991" i="1" l="1"/>
  <c r="H2991" i="1"/>
  <c r="A2992" i="1"/>
  <c r="R2990" i="1"/>
  <c r="S2990" i="1" s="1"/>
  <c r="Y2990" i="1"/>
  <c r="AA2991" i="1"/>
  <c r="X949" i="1"/>
  <c r="B949" i="1" s="1"/>
  <c r="P950" i="1"/>
  <c r="G977" i="1"/>
  <c r="D978" i="1"/>
  <c r="L978" i="1" s="1"/>
  <c r="O978" i="1" s="1"/>
  <c r="E979" i="1"/>
  <c r="I981" i="1"/>
  <c r="J980" i="1"/>
  <c r="K980" i="1" s="1"/>
  <c r="F980" i="1" s="1"/>
  <c r="N980" i="1"/>
  <c r="U979" i="1"/>
  <c r="W979" i="1" s="1"/>
  <c r="Z2992" i="1" l="1"/>
  <c r="AA2992" i="1"/>
  <c r="R2991" i="1"/>
  <c r="U2992" i="1"/>
  <c r="W2992" i="1" s="1"/>
  <c r="Q2992" i="1"/>
  <c r="R2992" i="1" s="1"/>
  <c r="S2992" i="1" s="1"/>
  <c r="A2993" i="1"/>
  <c r="H2992" i="1"/>
  <c r="P951" i="1"/>
  <c r="X950" i="1"/>
  <c r="G978" i="1"/>
  <c r="E980" i="1"/>
  <c r="D979" i="1"/>
  <c r="G979" i="1" s="1"/>
  <c r="U980" i="1"/>
  <c r="W980" i="1" s="1"/>
  <c r="I982" i="1"/>
  <c r="J981" i="1"/>
  <c r="K981" i="1" s="1"/>
  <c r="F981" i="1" s="1"/>
  <c r="N981" i="1"/>
  <c r="Q2993" i="1" l="1"/>
  <c r="R2993" i="1" s="1"/>
  <c r="S2993" i="1" s="1"/>
  <c r="A2994" i="1"/>
  <c r="H2993" i="1"/>
  <c r="AA2993" i="1"/>
  <c r="Z2993" i="1"/>
  <c r="B950" i="1"/>
  <c r="P952" i="1"/>
  <c r="X951" i="1"/>
  <c r="B951" i="1" s="1"/>
  <c r="D980" i="1"/>
  <c r="L980" i="1" s="1"/>
  <c r="O980" i="1" s="1"/>
  <c r="L979" i="1"/>
  <c r="O979" i="1" s="1"/>
  <c r="E981" i="1"/>
  <c r="U981" i="1"/>
  <c r="W981" i="1" s="1"/>
  <c r="J982" i="1"/>
  <c r="K982" i="1" s="1"/>
  <c r="F982" i="1" s="1"/>
  <c r="N982" i="1"/>
  <c r="I983" i="1"/>
  <c r="U983" i="1"/>
  <c r="W983" i="1" s="1"/>
  <c r="Z2994" i="1" l="1"/>
  <c r="AA2994" i="1"/>
  <c r="Q2994" i="1"/>
  <c r="H2994" i="1"/>
  <c r="A2995" i="1"/>
  <c r="D981" i="1"/>
  <c r="G981" i="1" s="1"/>
  <c r="G980" i="1"/>
  <c r="X952" i="1"/>
  <c r="S952" i="1"/>
  <c r="E982" i="1"/>
  <c r="U982" i="1"/>
  <c r="W982" i="1" s="1"/>
  <c r="I984" i="1"/>
  <c r="J983" i="1"/>
  <c r="K983" i="1" s="1"/>
  <c r="Q2995" i="1" l="1"/>
  <c r="H2995" i="1"/>
  <c r="A2996" i="1"/>
  <c r="R2994" i="1"/>
  <c r="S2994" i="1" s="1"/>
  <c r="Y2994" i="1"/>
  <c r="AA2995" i="1"/>
  <c r="AA2996" i="1" s="1"/>
  <c r="Z2995" i="1"/>
  <c r="Z2996" i="1" s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B952" i="1"/>
  <c r="L981" i="1"/>
  <c r="O981" i="1" s="1"/>
  <c r="D982" i="1"/>
  <c r="L982" i="1" s="1"/>
  <c r="O982" i="1" s="1"/>
  <c r="Y952" i="1"/>
  <c r="F983" i="1"/>
  <c r="E983" i="1"/>
  <c r="J984" i="1"/>
  <c r="K984" i="1" s="1"/>
  <c r="I985" i="1"/>
  <c r="N983" i="1"/>
  <c r="Q2996" i="1" l="1"/>
  <c r="Z2997" i="1" s="1"/>
  <c r="A2997" i="1"/>
  <c r="H2996" i="1"/>
  <c r="R2995" i="1"/>
  <c r="S2995" i="1" s="1"/>
  <c r="Y2995" i="1"/>
  <c r="P953" i="1"/>
  <c r="X953" i="1" s="1"/>
  <c r="G982" i="1"/>
  <c r="D983" i="1"/>
  <c r="G983" i="1" s="1"/>
  <c r="P954" i="1"/>
  <c r="F984" i="1"/>
  <c r="E984" i="1"/>
  <c r="J985" i="1"/>
  <c r="K985" i="1" s="1"/>
  <c r="I986" i="1"/>
  <c r="U984" i="1"/>
  <c r="W984" i="1" s="1"/>
  <c r="N984" i="1"/>
  <c r="N985" i="1" s="1"/>
  <c r="S983" i="1"/>
  <c r="AA2997" i="1" l="1"/>
  <c r="Q2997" i="1"/>
  <c r="Z2998" i="1" s="1"/>
  <c r="A2998" i="1"/>
  <c r="H2997" i="1"/>
  <c r="R2996" i="1"/>
  <c r="S2996" i="1" s="1"/>
  <c r="Y2996" i="1"/>
  <c r="B953" i="1"/>
  <c r="L983" i="1"/>
  <c r="O983" i="1" s="1"/>
  <c r="D984" i="1"/>
  <c r="G984" i="1" s="1"/>
  <c r="X954" i="1"/>
  <c r="B954" i="1" s="1"/>
  <c r="P955" i="1"/>
  <c r="E985" i="1"/>
  <c r="F985" i="1"/>
  <c r="J986" i="1"/>
  <c r="K986" i="1" s="1"/>
  <c r="I987" i="1"/>
  <c r="U985" i="1"/>
  <c r="W985" i="1" s="1"/>
  <c r="N986" i="1"/>
  <c r="Y983" i="1"/>
  <c r="S984" i="1"/>
  <c r="Q2998" i="1" l="1"/>
  <c r="H2998" i="1"/>
  <c r="A2999" i="1"/>
  <c r="R2997" i="1"/>
  <c r="S2997" i="1" s="1"/>
  <c r="Y2997" i="1"/>
  <c r="AA2998" i="1"/>
  <c r="L984" i="1"/>
  <c r="O984" i="1" s="1"/>
  <c r="D985" i="1"/>
  <c r="L985" i="1" s="1"/>
  <c r="O985" i="1" s="1"/>
  <c r="P956" i="1"/>
  <c r="X955" i="1"/>
  <c r="B955" i="1" s="1"/>
  <c r="Y984" i="1"/>
  <c r="F986" i="1"/>
  <c r="E986" i="1"/>
  <c r="N987" i="1"/>
  <c r="I988" i="1"/>
  <c r="J987" i="1"/>
  <c r="K987" i="1" s="1"/>
  <c r="U986" i="1"/>
  <c r="W986" i="1" s="1"/>
  <c r="R2998" i="1" l="1"/>
  <c r="S2998" i="1" s="1"/>
  <c r="Y2998" i="1"/>
  <c r="Q2999" i="1"/>
  <c r="H2999" i="1"/>
  <c r="A3000" i="1"/>
  <c r="AA2999" i="1"/>
  <c r="AA3000" i="1" s="1"/>
  <c r="Z2999" i="1"/>
  <c r="Z3000" i="1" s="1"/>
  <c r="G985" i="1"/>
  <c r="D986" i="1"/>
  <c r="L986" i="1" s="1"/>
  <c r="O986" i="1" s="1"/>
  <c r="P957" i="1"/>
  <c r="X956" i="1"/>
  <c r="B956" i="1" s="1"/>
  <c r="E987" i="1"/>
  <c r="F987" i="1"/>
  <c r="U987" i="1"/>
  <c r="W987" i="1" s="1"/>
  <c r="J988" i="1"/>
  <c r="K988" i="1" s="1"/>
  <c r="I989" i="1"/>
  <c r="N988" i="1"/>
  <c r="Q3000" i="1" l="1"/>
  <c r="Z3001" i="1" s="1"/>
  <c r="A3001" i="1"/>
  <c r="H3000" i="1"/>
  <c r="R2999" i="1"/>
  <c r="S2999" i="1" s="1"/>
  <c r="Y2999" i="1"/>
  <c r="G986" i="1"/>
  <c r="D987" i="1"/>
  <c r="L987" i="1" s="1"/>
  <c r="O987" i="1" s="1"/>
  <c r="P958" i="1"/>
  <c r="X957" i="1"/>
  <c r="B957" i="1" s="1"/>
  <c r="F988" i="1"/>
  <c r="E988" i="1"/>
  <c r="J989" i="1"/>
  <c r="K989" i="1" s="1"/>
  <c r="I990" i="1"/>
  <c r="N989" i="1"/>
  <c r="U988" i="1"/>
  <c r="W988" i="1" s="1"/>
  <c r="AA3001" i="1" l="1"/>
  <c r="Q3001" i="1"/>
  <c r="A3002" i="1"/>
  <c r="H3001" i="1"/>
  <c r="R3000" i="1"/>
  <c r="S3000" i="1" s="1"/>
  <c r="Y3000" i="1"/>
  <c r="G987" i="1"/>
  <c r="D988" i="1"/>
  <c r="L988" i="1" s="1"/>
  <c r="O988" i="1" s="1"/>
  <c r="X958" i="1"/>
  <c r="P959" i="1"/>
  <c r="E989" i="1"/>
  <c r="F989" i="1"/>
  <c r="J990" i="1"/>
  <c r="K990" i="1" s="1"/>
  <c r="I991" i="1"/>
  <c r="N990" i="1"/>
  <c r="U989" i="1"/>
  <c r="W989" i="1" s="1"/>
  <c r="Q3002" i="1" l="1"/>
  <c r="A3003" i="1"/>
  <c r="H3002" i="1"/>
  <c r="R3001" i="1"/>
  <c r="S3001" i="1" s="1"/>
  <c r="Y3001" i="1"/>
  <c r="Z3002" i="1"/>
  <c r="AA3002" i="1"/>
  <c r="AA3003" i="1" s="1"/>
  <c r="B958" i="1"/>
  <c r="D989" i="1"/>
  <c r="G989" i="1" s="1"/>
  <c r="G988" i="1"/>
  <c r="X959" i="1"/>
  <c r="B959" i="1" s="1"/>
  <c r="P960" i="1"/>
  <c r="F990" i="1"/>
  <c r="E990" i="1"/>
  <c r="I992" i="1"/>
  <c r="J991" i="1"/>
  <c r="K991" i="1" s="1"/>
  <c r="N991" i="1"/>
  <c r="U990" i="1"/>
  <c r="W990" i="1" s="1"/>
  <c r="Z3003" i="1" l="1"/>
  <c r="Q3003" i="1"/>
  <c r="H3003" i="1"/>
  <c r="A3004" i="1"/>
  <c r="R3002" i="1"/>
  <c r="S3002" i="1" s="1"/>
  <c r="Y3002" i="1"/>
  <c r="L989" i="1"/>
  <c r="O989" i="1" s="1"/>
  <c r="D990" i="1"/>
  <c r="G990" i="1" s="1"/>
  <c r="X960" i="1"/>
  <c r="B960" i="1" s="1"/>
  <c r="P961" i="1"/>
  <c r="E991" i="1"/>
  <c r="F991" i="1"/>
  <c r="U991" i="1"/>
  <c r="W991" i="1" s="1"/>
  <c r="I993" i="1"/>
  <c r="J992" i="1"/>
  <c r="K992" i="1" s="1"/>
  <c r="N992" i="1"/>
  <c r="Q3004" i="1" l="1"/>
  <c r="A3005" i="1"/>
  <c r="H3004" i="1"/>
  <c r="R3003" i="1"/>
  <c r="S3003" i="1" s="1"/>
  <c r="Y3003" i="1"/>
  <c r="Z3004" i="1"/>
  <c r="AA3004" i="1"/>
  <c r="L990" i="1"/>
  <c r="O990" i="1" s="1"/>
  <c r="D991" i="1"/>
  <c r="L991" i="1" s="1"/>
  <c r="O991" i="1" s="1"/>
  <c r="X961" i="1"/>
  <c r="B961" i="1" s="1"/>
  <c r="P962" i="1"/>
  <c r="F992" i="1"/>
  <c r="E992" i="1"/>
  <c r="I994" i="1"/>
  <c r="N993" i="1"/>
  <c r="J993" i="1"/>
  <c r="K993" i="1" s="1"/>
  <c r="U992" i="1"/>
  <c r="W992" i="1" s="1"/>
  <c r="Q3005" i="1" l="1"/>
  <c r="A3006" i="1"/>
  <c r="H3005" i="1"/>
  <c r="Z3005" i="1"/>
  <c r="AA3005" i="1"/>
  <c r="R3004" i="1"/>
  <c r="S3004" i="1" s="1"/>
  <c r="Y3004" i="1"/>
  <c r="G991" i="1"/>
  <c r="D992" i="1"/>
  <c r="L992" i="1" s="1"/>
  <c r="O992" i="1" s="1"/>
  <c r="P963" i="1"/>
  <c r="X962" i="1"/>
  <c r="B962" i="1" s="1"/>
  <c r="E993" i="1"/>
  <c r="F993" i="1"/>
  <c r="U993" i="1"/>
  <c r="W993" i="1" s="1"/>
  <c r="I995" i="1"/>
  <c r="N994" i="1"/>
  <c r="J994" i="1"/>
  <c r="K994" i="1" s="1"/>
  <c r="AA3006" i="1" l="1"/>
  <c r="Q3006" i="1"/>
  <c r="H3006" i="1"/>
  <c r="A3007" i="1"/>
  <c r="Z3006" i="1"/>
  <c r="R3005" i="1"/>
  <c r="S3005" i="1" s="1"/>
  <c r="Y3005" i="1"/>
  <c r="D993" i="1"/>
  <c r="L993" i="1" s="1"/>
  <c r="O993" i="1" s="1"/>
  <c r="G992" i="1"/>
  <c r="P964" i="1"/>
  <c r="X963" i="1"/>
  <c r="B963" i="1" s="1"/>
  <c r="F994" i="1"/>
  <c r="E994" i="1"/>
  <c r="U994" i="1"/>
  <c r="W994" i="1" s="1"/>
  <c r="I996" i="1"/>
  <c r="J995" i="1"/>
  <c r="K995" i="1" s="1"/>
  <c r="N995" i="1"/>
  <c r="R3006" i="1" l="1"/>
  <c r="S3006" i="1" s="1"/>
  <c r="Y3006" i="1"/>
  <c r="Z3007" i="1"/>
  <c r="Z3008" i="1" s="1"/>
  <c r="AA3007" i="1"/>
  <c r="Q3007" i="1"/>
  <c r="H3007" i="1"/>
  <c r="A3008" i="1"/>
  <c r="G993" i="1"/>
  <c r="D994" i="1"/>
  <c r="L994" i="1" s="1"/>
  <c r="O994" i="1" s="1"/>
  <c r="P965" i="1"/>
  <c r="X964" i="1"/>
  <c r="B964" i="1" s="1"/>
  <c r="E995" i="1"/>
  <c r="F995" i="1"/>
  <c r="U995" i="1"/>
  <c r="W995" i="1" s="1"/>
  <c r="I997" i="1"/>
  <c r="J996" i="1"/>
  <c r="K996" i="1" s="1"/>
  <c r="N996" i="1"/>
  <c r="Q3008" i="1" l="1"/>
  <c r="A3009" i="1"/>
  <c r="H3008" i="1"/>
  <c r="R3007" i="1"/>
  <c r="S3007" i="1" s="1"/>
  <c r="Y3007" i="1"/>
  <c r="AA3008" i="1"/>
  <c r="Z3009" i="1"/>
  <c r="G994" i="1"/>
  <c r="D995" i="1"/>
  <c r="L995" i="1" s="1"/>
  <c r="O995" i="1" s="1"/>
  <c r="P966" i="1"/>
  <c r="X965" i="1"/>
  <c r="B965" i="1" s="1"/>
  <c r="F996" i="1"/>
  <c r="E996" i="1"/>
  <c r="I998" i="1"/>
  <c r="J997" i="1"/>
  <c r="K997" i="1" s="1"/>
  <c r="N997" i="1"/>
  <c r="U996" i="1"/>
  <c r="W996" i="1" s="1"/>
  <c r="AA3009" i="1" l="1"/>
  <c r="Q3009" i="1"/>
  <c r="Z3010" i="1" s="1"/>
  <c r="A3010" i="1"/>
  <c r="H3009" i="1"/>
  <c r="R3008" i="1"/>
  <c r="S3008" i="1" s="1"/>
  <c r="Y3008" i="1"/>
  <c r="G995" i="1"/>
  <c r="X966" i="1"/>
  <c r="B966" i="1" s="1"/>
  <c r="P967" i="1"/>
  <c r="E997" i="1"/>
  <c r="D996" i="1"/>
  <c r="G996" i="1" s="1"/>
  <c r="F997" i="1"/>
  <c r="U997" i="1"/>
  <c r="W997" i="1" s="1"/>
  <c r="I999" i="1"/>
  <c r="J998" i="1"/>
  <c r="K998" i="1" s="1"/>
  <c r="N998" i="1"/>
  <c r="AA3010" i="1" l="1"/>
  <c r="Q3010" i="1"/>
  <c r="H3010" i="1"/>
  <c r="A3011" i="1"/>
  <c r="R3009" i="1"/>
  <c r="S3009" i="1" s="1"/>
  <c r="Y3009" i="1"/>
  <c r="X967" i="1"/>
  <c r="B967" i="1" s="1"/>
  <c r="P968" i="1"/>
  <c r="L996" i="1"/>
  <c r="O996" i="1" s="1"/>
  <c r="D997" i="1"/>
  <c r="L997" i="1" s="1"/>
  <c r="O997" i="1" s="1"/>
  <c r="F998" i="1"/>
  <c r="E998" i="1"/>
  <c r="U998" i="1"/>
  <c r="W998" i="1" s="1"/>
  <c r="J999" i="1"/>
  <c r="K999" i="1" s="1"/>
  <c r="I1000" i="1"/>
  <c r="N999" i="1"/>
  <c r="Q3011" i="1" l="1"/>
  <c r="H3011" i="1"/>
  <c r="A3012" i="1"/>
  <c r="R3010" i="1"/>
  <c r="S3010" i="1" s="1"/>
  <c r="Y3010" i="1"/>
  <c r="AA3011" i="1"/>
  <c r="Z3011" i="1"/>
  <c r="X968" i="1"/>
  <c r="B968" i="1" s="1"/>
  <c r="P969" i="1"/>
  <c r="D998" i="1"/>
  <c r="G998" i="1" s="1"/>
  <c r="G997" i="1"/>
  <c r="F999" i="1"/>
  <c r="E999" i="1"/>
  <c r="N1000" i="1"/>
  <c r="J1000" i="1"/>
  <c r="K1000" i="1" s="1"/>
  <c r="I1001" i="1"/>
  <c r="U999" i="1"/>
  <c r="W999" i="1" s="1"/>
  <c r="Z3012" i="1" l="1"/>
  <c r="AA3012" i="1"/>
  <c r="Q3012" i="1"/>
  <c r="A3013" i="1"/>
  <c r="H3012" i="1"/>
  <c r="R3011" i="1"/>
  <c r="S3011" i="1" s="1"/>
  <c r="Y3011" i="1"/>
  <c r="L998" i="1"/>
  <c r="O998" i="1" s="1"/>
  <c r="D999" i="1"/>
  <c r="L999" i="1" s="1"/>
  <c r="O999" i="1" s="1"/>
  <c r="X969" i="1"/>
  <c r="B969" i="1" s="1"/>
  <c r="P970" i="1"/>
  <c r="E1000" i="1"/>
  <c r="F1000" i="1"/>
  <c r="U1000" i="1"/>
  <c r="W1000" i="1" s="1"/>
  <c r="N1001" i="1"/>
  <c r="I1002" i="1"/>
  <c r="J1001" i="1"/>
  <c r="K1001" i="1" s="1"/>
  <c r="R3012" i="1" l="1"/>
  <c r="S3012" i="1" s="1"/>
  <c r="Y3012" i="1"/>
  <c r="AA3013" i="1"/>
  <c r="Q3013" i="1"/>
  <c r="A3014" i="1"/>
  <c r="H3013" i="1"/>
  <c r="Z3013" i="1"/>
  <c r="Z3014" i="1" s="1"/>
  <c r="G999" i="1"/>
  <c r="D1000" i="1"/>
  <c r="L1000" i="1" s="1"/>
  <c r="O1000" i="1" s="1"/>
  <c r="X970" i="1"/>
  <c r="B970" i="1" s="1"/>
  <c r="P971" i="1"/>
  <c r="F1001" i="1"/>
  <c r="E1001" i="1"/>
  <c r="J1002" i="1"/>
  <c r="K1002" i="1" s="1"/>
  <c r="I1003" i="1"/>
  <c r="N1002" i="1"/>
  <c r="U1001" i="1"/>
  <c r="W1001" i="1" s="1"/>
  <c r="Q3014" i="1" l="1"/>
  <c r="H3014" i="1"/>
  <c r="A3015" i="1"/>
  <c r="R3013" i="1"/>
  <c r="S3013" i="1" s="1"/>
  <c r="Y3013" i="1"/>
  <c r="AA3014" i="1"/>
  <c r="G1000" i="1"/>
  <c r="X971" i="1"/>
  <c r="B971" i="1" s="1"/>
  <c r="P972" i="1"/>
  <c r="E1002" i="1"/>
  <c r="D1001" i="1"/>
  <c r="L1001" i="1" s="1"/>
  <c r="O1001" i="1" s="1"/>
  <c r="F1002" i="1"/>
  <c r="I1004" i="1"/>
  <c r="J1003" i="1"/>
  <c r="K1003" i="1" s="1"/>
  <c r="N1003" i="1"/>
  <c r="U1002" i="1"/>
  <c r="W1002" i="1" s="1"/>
  <c r="AA3015" i="1" l="1"/>
  <c r="Q3015" i="1"/>
  <c r="A3016" i="1"/>
  <c r="H3015" i="1"/>
  <c r="R3014" i="1"/>
  <c r="S3014" i="1" s="1"/>
  <c r="Y3014" i="1"/>
  <c r="Z3015" i="1"/>
  <c r="X972" i="1"/>
  <c r="B972" i="1" s="1"/>
  <c r="P973" i="1"/>
  <c r="G1001" i="1"/>
  <c r="F1003" i="1"/>
  <c r="D1002" i="1"/>
  <c r="L1002" i="1" s="1"/>
  <c r="O1002" i="1" s="1"/>
  <c r="E1003" i="1"/>
  <c r="U1003" i="1"/>
  <c r="W1003" i="1" s="1"/>
  <c r="I1005" i="1"/>
  <c r="J1004" i="1"/>
  <c r="K1004" i="1" s="1"/>
  <c r="N1004" i="1"/>
  <c r="Q3016" i="1" l="1"/>
  <c r="H3016" i="1"/>
  <c r="A3017" i="1"/>
  <c r="R3015" i="1"/>
  <c r="S3015" i="1" s="1"/>
  <c r="Y3015" i="1"/>
  <c r="AA3016" i="1"/>
  <c r="AA3017" i="1" s="1"/>
  <c r="Z3016" i="1"/>
  <c r="Z3017" i="1" s="1"/>
  <c r="X973" i="1"/>
  <c r="P974" i="1"/>
  <c r="D1003" i="1"/>
  <c r="L1003" i="1" s="1"/>
  <c r="O1003" i="1" s="1"/>
  <c r="G1002" i="1"/>
  <c r="E1004" i="1"/>
  <c r="F1004" i="1"/>
  <c r="U1004" i="1"/>
  <c r="W1004" i="1" s="1"/>
  <c r="J1005" i="1"/>
  <c r="K1005" i="1" s="1"/>
  <c r="I1006" i="1"/>
  <c r="N1005" i="1"/>
  <c r="Q3017" i="1" l="1"/>
  <c r="Z3018" i="1" s="1"/>
  <c r="A3018" i="1"/>
  <c r="H3017" i="1"/>
  <c r="R3016" i="1"/>
  <c r="S3016" i="1" s="1"/>
  <c r="Y3016" i="1"/>
  <c r="B973" i="1"/>
  <c r="X974" i="1"/>
  <c r="B974" i="1" s="1"/>
  <c r="P975" i="1"/>
  <c r="D1004" i="1"/>
  <c r="L1004" i="1" s="1"/>
  <c r="O1004" i="1" s="1"/>
  <c r="G1003" i="1"/>
  <c r="F1005" i="1"/>
  <c r="E1005" i="1"/>
  <c r="I1007" i="1"/>
  <c r="N1006" i="1"/>
  <c r="J1006" i="1"/>
  <c r="K1006" i="1" s="1"/>
  <c r="U1005" i="1"/>
  <c r="W1005" i="1" s="1"/>
  <c r="AA3018" i="1" l="1"/>
  <c r="Q3018" i="1"/>
  <c r="Z3019" i="1" s="1"/>
  <c r="H3018" i="1"/>
  <c r="A3019" i="1"/>
  <c r="R3017" i="1"/>
  <c r="S3017" i="1" s="1"/>
  <c r="Y3017" i="1"/>
  <c r="G1004" i="1"/>
  <c r="X975" i="1"/>
  <c r="P976" i="1"/>
  <c r="E1006" i="1"/>
  <c r="D1005" i="1"/>
  <c r="G1005" i="1" s="1"/>
  <c r="F1006" i="1"/>
  <c r="U1006" i="1"/>
  <c r="W1006" i="1" s="1"/>
  <c r="J1007" i="1"/>
  <c r="K1007" i="1" s="1"/>
  <c r="N1007" i="1"/>
  <c r="I1008" i="1"/>
  <c r="Q3019" i="1" l="1"/>
  <c r="Z3020" i="1" s="1"/>
  <c r="A3020" i="1"/>
  <c r="H3019" i="1"/>
  <c r="R3018" i="1"/>
  <c r="S3018" i="1" s="1"/>
  <c r="Y3018" i="1"/>
  <c r="AA3019" i="1"/>
  <c r="AA3020" i="1" s="1"/>
  <c r="B975" i="1"/>
  <c r="X976" i="1"/>
  <c r="B976" i="1" s="1"/>
  <c r="P977" i="1"/>
  <c r="L1005" i="1"/>
  <c r="O1005" i="1" s="1"/>
  <c r="D1006" i="1"/>
  <c r="L1006" i="1" s="1"/>
  <c r="O1006" i="1" s="1"/>
  <c r="F1007" i="1"/>
  <c r="E1007" i="1"/>
  <c r="U1007" i="1"/>
  <c r="W1007" i="1" s="1"/>
  <c r="N1008" i="1"/>
  <c r="I1009" i="1"/>
  <c r="J1008" i="1"/>
  <c r="K1008" i="1" s="1"/>
  <c r="Q3020" i="1" l="1"/>
  <c r="AA3021" i="1" s="1"/>
  <c r="A3021" i="1"/>
  <c r="H3020" i="1"/>
  <c r="R3019" i="1"/>
  <c r="S3019" i="1" s="1"/>
  <c r="Y3019" i="1"/>
  <c r="D1007" i="1"/>
  <c r="L1007" i="1" s="1"/>
  <c r="O1007" i="1" s="1"/>
  <c r="G1006" i="1"/>
  <c r="X977" i="1"/>
  <c r="B977" i="1" s="1"/>
  <c r="P978" i="1"/>
  <c r="E1008" i="1"/>
  <c r="F1008" i="1"/>
  <c r="I1010" i="1"/>
  <c r="J1009" i="1"/>
  <c r="K1009" i="1" s="1"/>
  <c r="N1009" i="1"/>
  <c r="U1008" i="1"/>
  <c r="W1008" i="1" s="1"/>
  <c r="Q3021" i="1" l="1"/>
  <c r="A3022" i="1"/>
  <c r="H3021" i="1"/>
  <c r="R3020" i="1"/>
  <c r="S3020" i="1" s="1"/>
  <c r="Y3020" i="1"/>
  <c r="Z3021" i="1"/>
  <c r="G1007" i="1"/>
  <c r="D1008" i="1"/>
  <c r="L1008" i="1" s="1"/>
  <c r="O1008" i="1" s="1"/>
  <c r="X978" i="1"/>
  <c r="P979" i="1"/>
  <c r="F1009" i="1"/>
  <c r="E1009" i="1"/>
  <c r="U1009" i="1"/>
  <c r="W1009" i="1" s="1"/>
  <c r="J1010" i="1"/>
  <c r="K1010" i="1" s="1"/>
  <c r="N1010" i="1"/>
  <c r="I1011" i="1"/>
  <c r="Z3022" i="1" l="1"/>
  <c r="Q3022" i="1"/>
  <c r="H3022" i="1"/>
  <c r="A3023" i="1"/>
  <c r="R3021" i="1"/>
  <c r="S3021" i="1" s="1"/>
  <c r="Y3021" i="1"/>
  <c r="AA3022" i="1"/>
  <c r="B978" i="1"/>
  <c r="G1008" i="1"/>
  <c r="D1009" i="1"/>
  <c r="L1009" i="1" s="1"/>
  <c r="O1009" i="1" s="1"/>
  <c r="X979" i="1"/>
  <c r="B979" i="1" s="1"/>
  <c r="P980" i="1"/>
  <c r="E1010" i="1"/>
  <c r="F1010" i="1"/>
  <c r="J1011" i="1"/>
  <c r="K1011" i="1" s="1"/>
  <c r="N1011" i="1"/>
  <c r="I1012" i="1"/>
  <c r="U1010" i="1"/>
  <c r="W1010" i="1" s="1"/>
  <c r="Q3023" i="1" l="1"/>
  <c r="R3023" i="1" s="1"/>
  <c r="S3023" i="1" s="1"/>
  <c r="A3024" i="1"/>
  <c r="H3023" i="1"/>
  <c r="AA3023" i="1"/>
  <c r="AA3024" i="1" s="1"/>
  <c r="Z3023" i="1"/>
  <c r="Z3024" i="1" s="1"/>
  <c r="R3022" i="1"/>
  <c r="U3023" i="1"/>
  <c r="W3023" i="1" s="1"/>
  <c r="G1009" i="1"/>
  <c r="D1010" i="1"/>
  <c r="L1010" i="1" s="1"/>
  <c r="O1010" i="1" s="1"/>
  <c r="X980" i="1"/>
  <c r="P981" i="1"/>
  <c r="F1011" i="1"/>
  <c r="E1011" i="1"/>
  <c r="J1012" i="1"/>
  <c r="K1012" i="1" s="1"/>
  <c r="N1012" i="1"/>
  <c r="I1013" i="1"/>
  <c r="U1011" i="1"/>
  <c r="W1011" i="1" s="1"/>
  <c r="Q3024" i="1" l="1"/>
  <c r="R3024" i="1" s="1"/>
  <c r="S3024" i="1" s="1"/>
  <c r="A3025" i="1"/>
  <c r="H3024" i="1"/>
  <c r="B980" i="1"/>
  <c r="G1010" i="1"/>
  <c r="X981" i="1"/>
  <c r="B981" i="1" s="1"/>
  <c r="P982" i="1"/>
  <c r="E1012" i="1"/>
  <c r="D1011" i="1"/>
  <c r="G1011" i="1" s="1"/>
  <c r="F1012" i="1"/>
  <c r="J1013" i="1"/>
  <c r="K1013" i="1" s="1"/>
  <c r="I1014" i="1"/>
  <c r="N1013" i="1"/>
  <c r="U1012" i="1"/>
  <c r="W1012" i="1" s="1"/>
  <c r="AA3025" i="1" l="1"/>
  <c r="Z3025" i="1"/>
  <c r="Q3025" i="1"/>
  <c r="AA3026" i="1" s="1"/>
  <c r="A3026" i="1"/>
  <c r="H3025" i="1"/>
  <c r="L1011" i="1"/>
  <c r="O1011" i="1" s="1"/>
  <c r="X982" i="1"/>
  <c r="S982" i="1"/>
  <c r="F1013" i="1"/>
  <c r="D1012" i="1"/>
  <c r="L1012" i="1" s="1"/>
  <c r="O1012" i="1" s="1"/>
  <c r="E1013" i="1"/>
  <c r="I1015" i="1"/>
  <c r="J1014" i="1"/>
  <c r="K1014" i="1" s="1"/>
  <c r="U1013" i="1"/>
  <c r="W1013" i="1" s="1"/>
  <c r="Q3026" i="1" l="1"/>
  <c r="A3027" i="1"/>
  <c r="H3026" i="1"/>
  <c r="Z3026" i="1"/>
  <c r="R3025" i="1"/>
  <c r="S3025" i="1" s="1"/>
  <c r="Y3025" i="1"/>
  <c r="B982" i="1"/>
  <c r="C983" i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Y982" i="1"/>
  <c r="D1013" i="1"/>
  <c r="G1013" i="1" s="1"/>
  <c r="F1014" i="1"/>
  <c r="E1014" i="1"/>
  <c r="G1012" i="1"/>
  <c r="J1015" i="1"/>
  <c r="K1015" i="1" s="1"/>
  <c r="I1016" i="1"/>
  <c r="Q3027" i="1" l="1"/>
  <c r="A3028" i="1"/>
  <c r="H3027" i="1"/>
  <c r="Z3027" i="1"/>
  <c r="R3026" i="1"/>
  <c r="S3026" i="1" s="1"/>
  <c r="Y3026" i="1"/>
  <c r="AA3027" i="1"/>
  <c r="AA3028" i="1" s="1"/>
  <c r="P983" i="1"/>
  <c r="X983" i="1" s="1"/>
  <c r="B983" i="1" s="1"/>
  <c r="D1014" i="1"/>
  <c r="G1014" i="1" s="1"/>
  <c r="L1013" i="1"/>
  <c r="N1014" i="1" s="1"/>
  <c r="N1015" i="1" s="1"/>
  <c r="N1016" i="1" s="1"/>
  <c r="F1015" i="1"/>
  <c r="P984" i="1"/>
  <c r="E1015" i="1"/>
  <c r="I1017" i="1"/>
  <c r="J1016" i="1"/>
  <c r="K1016" i="1" s="1"/>
  <c r="U1015" i="1"/>
  <c r="W1015" i="1" s="1"/>
  <c r="S1014" i="1"/>
  <c r="Z3028" i="1" l="1"/>
  <c r="Q3028" i="1"/>
  <c r="AA3029" i="1" s="1"/>
  <c r="A3029" i="1"/>
  <c r="H3028" i="1"/>
  <c r="R3027" i="1"/>
  <c r="S3027" i="1" s="1"/>
  <c r="Y3027" i="1"/>
  <c r="L1014" i="1"/>
  <c r="O1014" i="1" s="1"/>
  <c r="D1015" i="1"/>
  <c r="L1015" i="1" s="1"/>
  <c r="O1015" i="1" s="1"/>
  <c r="O1013" i="1"/>
  <c r="E1016" i="1"/>
  <c r="X984" i="1"/>
  <c r="B984" i="1" s="1"/>
  <c r="P985" i="1"/>
  <c r="Y1014" i="1"/>
  <c r="F1016" i="1"/>
  <c r="U1016" i="1"/>
  <c r="W1016" i="1" s="1"/>
  <c r="N1017" i="1"/>
  <c r="I1018" i="1"/>
  <c r="J1017" i="1"/>
  <c r="K1017" i="1" s="1"/>
  <c r="Z3029" i="1" l="1"/>
  <c r="Q3029" i="1"/>
  <c r="AA3030" i="1" s="1"/>
  <c r="A3030" i="1"/>
  <c r="H3029" i="1"/>
  <c r="R3028" i="1"/>
  <c r="S3028" i="1" s="1"/>
  <c r="Y3028" i="1"/>
  <c r="E1017" i="1"/>
  <c r="G1015" i="1"/>
  <c r="D1016" i="1"/>
  <c r="G1016" i="1" s="1"/>
  <c r="P986" i="1"/>
  <c r="X985" i="1"/>
  <c r="B985" i="1" s="1"/>
  <c r="Y1015" i="1"/>
  <c r="F1017" i="1"/>
  <c r="U1017" i="1"/>
  <c r="W1017" i="1" s="1"/>
  <c r="I1019" i="1"/>
  <c r="N1018" i="1"/>
  <c r="J1018" i="1"/>
  <c r="K1018" i="1" s="1"/>
  <c r="E1018" i="1" s="1"/>
  <c r="R3029" i="1" l="1"/>
  <c r="S3029" i="1" s="1"/>
  <c r="Y3029" i="1"/>
  <c r="Q3030" i="1"/>
  <c r="AA3031" i="1" s="1"/>
  <c r="H3030" i="1"/>
  <c r="A3031" i="1"/>
  <c r="Z3030" i="1"/>
  <c r="Z3031" i="1" s="1"/>
  <c r="D1017" i="1"/>
  <c r="L1017" i="1" s="1"/>
  <c r="O1017" i="1" s="1"/>
  <c r="L1016" i="1"/>
  <c r="O1016" i="1" s="1"/>
  <c r="P987" i="1"/>
  <c r="X986" i="1"/>
  <c r="B986" i="1" s="1"/>
  <c r="F1018" i="1"/>
  <c r="U1018" i="1"/>
  <c r="W1018" i="1" s="1"/>
  <c r="J1019" i="1"/>
  <c r="K1019" i="1" s="1"/>
  <c r="E1019" i="1" s="1"/>
  <c r="I1020" i="1"/>
  <c r="N1019" i="1"/>
  <c r="Q3031" i="1" l="1"/>
  <c r="A3032" i="1"/>
  <c r="H3031" i="1"/>
  <c r="R3030" i="1"/>
  <c r="S3030" i="1" s="1"/>
  <c r="Y3030" i="1"/>
  <c r="AA3032" i="1"/>
  <c r="D1018" i="1"/>
  <c r="L1018" i="1" s="1"/>
  <c r="O1018" i="1" s="1"/>
  <c r="G1017" i="1"/>
  <c r="P988" i="1"/>
  <c r="X987" i="1"/>
  <c r="B987" i="1" s="1"/>
  <c r="F1019" i="1"/>
  <c r="J1020" i="1"/>
  <c r="K1020" i="1" s="1"/>
  <c r="E1020" i="1" s="1"/>
  <c r="I1021" i="1"/>
  <c r="N1020" i="1"/>
  <c r="U1019" i="1"/>
  <c r="W1019" i="1" s="1"/>
  <c r="Q3032" i="1" l="1"/>
  <c r="A3033" i="1"/>
  <c r="H3032" i="1"/>
  <c r="R3031" i="1"/>
  <c r="S3031" i="1" s="1"/>
  <c r="Y3031" i="1"/>
  <c r="Z3032" i="1"/>
  <c r="G1018" i="1"/>
  <c r="D1019" i="1"/>
  <c r="L1019" i="1" s="1"/>
  <c r="O1019" i="1" s="1"/>
  <c r="P989" i="1"/>
  <c r="X988" i="1"/>
  <c r="F1020" i="1"/>
  <c r="J1021" i="1"/>
  <c r="K1021" i="1" s="1"/>
  <c r="E1021" i="1" s="1"/>
  <c r="N1021" i="1"/>
  <c r="I1022" i="1"/>
  <c r="U1020" i="1"/>
  <c r="W1020" i="1" s="1"/>
  <c r="Z3033" i="1" l="1"/>
  <c r="Q3033" i="1"/>
  <c r="A3034" i="1"/>
  <c r="H3033" i="1"/>
  <c r="R3032" i="1"/>
  <c r="S3032" i="1" s="1"/>
  <c r="Y3032" i="1"/>
  <c r="AA3033" i="1"/>
  <c r="B988" i="1"/>
  <c r="G1019" i="1"/>
  <c r="D1020" i="1"/>
  <c r="L1020" i="1" s="1"/>
  <c r="O1020" i="1" s="1"/>
  <c r="X989" i="1"/>
  <c r="B989" i="1" s="1"/>
  <c r="P990" i="1"/>
  <c r="F1021" i="1"/>
  <c r="U1021" i="1"/>
  <c r="W1021" i="1" s="1"/>
  <c r="J1022" i="1"/>
  <c r="K1022" i="1" s="1"/>
  <c r="E1022" i="1" s="1"/>
  <c r="I1023" i="1"/>
  <c r="N1022" i="1"/>
  <c r="AA3034" i="1" l="1"/>
  <c r="R3033" i="1"/>
  <c r="S3033" i="1" s="1"/>
  <c r="Y3033" i="1"/>
  <c r="Z3034" i="1"/>
  <c r="Q3034" i="1"/>
  <c r="H3034" i="1"/>
  <c r="A3035" i="1"/>
  <c r="D1021" i="1"/>
  <c r="G1021" i="1" s="1"/>
  <c r="G1020" i="1"/>
  <c r="X990" i="1"/>
  <c r="B990" i="1" s="1"/>
  <c r="P991" i="1"/>
  <c r="F1022" i="1"/>
  <c r="U1022" i="1"/>
  <c r="W1022" i="1" s="1"/>
  <c r="J1023" i="1"/>
  <c r="K1023" i="1" s="1"/>
  <c r="E1023" i="1" s="1"/>
  <c r="N1023" i="1"/>
  <c r="I1024" i="1"/>
  <c r="Z3035" i="1" l="1"/>
  <c r="R3034" i="1"/>
  <c r="S3034" i="1" s="1"/>
  <c r="Y3034" i="1"/>
  <c r="Q3035" i="1"/>
  <c r="H3035" i="1"/>
  <c r="A3036" i="1"/>
  <c r="Z3036" i="1"/>
  <c r="AA3035" i="1"/>
  <c r="AA3036" i="1" s="1"/>
  <c r="D1022" i="1"/>
  <c r="L1022" i="1" s="1"/>
  <c r="O1022" i="1" s="1"/>
  <c r="L1021" i="1"/>
  <c r="O1021" i="1" s="1"/>
  <c r="P992" i="1"/>
  <c r="X991" i="1"/>
  <c r="B991" i="1" s="1"/>
  <c r="F1023" i="1"/>
  <c r="J1024" i="1"/>
  <c r="K1024" i="1" s="1"/>
  <c r="E1024" i="1" s="1"/>
  <c r="N1024" i="1"/>
  <c r="I1025" i="1"/>
  <c r="U1023" i="1"/>
  <c r="W1023" i="1" s="1"/>
  <c r="Q3036" i="1" l="1"/>
  <c r="AA3037" i="1" s="1"/>
  <c r="H3036" i="1"/>
  <c r="A3037" i="1"/>
  <c r="R3035" i="1"/>
  <c r="S3035" i="1" s="1"/>
  <c r="Y3035" i="1"/>
  <c r="D1023" i="1"/>
  <c r="G1023" i="1" s="1"/>
  <c r="G1022" i="1"/>
  <c r="P993" i="1"/>
  <c r="X992" i="1"/>
  <c r="B992" i="1" s="1"/>
  <c r="F1024" i="1"/>
  <c r="U1024" i="1"/>
  <c r="W1024" i="1" s="1"/>
  <c r="I1026" i="1"/>
  <c r="J1025" i="1"/>
  <c r="K1025" i="1" s="1"/>
  <c r="E1025" i="1" s="1"/>
  <c r="N1025" i="1"/>
  <c r="Q3037" i="1" l="1"/>
  <c r="H3037" i="1"/>
  <c r="A3038" i="1"/>
  <c r="R3036" i="1"/>
  <c r="S3036" i="1" s="1"/>
  <c r="Y3036" i="1"/>
  <c r="Z3037" i="1"/>
  <c r="Z3038" i="1" s="1"/>
  <c r="D1024" i="1"/>
  <c r="G1024" i="1" s="1"/>
  <c r="L1023" i="1"/>
  <c r="O1023" i="1" s="1"/>
  <c r="P994" i="1"/>
  <c r="X993" i="1"/>
  <c r="B993" i="1" s="1"/>
  <c r="F1025" i="1"/>
  <c r="U1025" i="1"/>
  <c r="W1025" i="1" s="1"/>
  <c r="J1026" i="1"/>
  <c r="K1026" i="1" s="1"/>
  <c r="E1026" i="1" s="1"/>
  <c r="I1027" i="1"/>
  <c r="N1026" i="1"/>
  <c r="Q3038" i="1" l="1"/>
  <c r="H3038" i="1"/>
  <c r="A3039" i="1"/>
  <c r="R3037" i="1"/>
  <c r="S3037" i="1" s="1"/>
  <c r="Y3037" i="1"/>
  <c r="AA3038" i="1"/>
  <c r="AA3039" i="1" s="1"/>
  <c r="D1025" i="1"/>
  <c r="L1025" i="1" s="1"/>
  <c r="O1025" i="1" s="1"/>
  <c r="L1024" i="1"/>
  <c r="O1024" i="1" s="1"/>
  <c r="P995" i="1"/>
  <c r="X994" i="1"/>
  <c r="B994" i="1" s="1"/>
  <c r="F1026" i="1"/>
  <c r="I1028" i="1"/>
  <c r="N1027" i="1"/>
  <c r="J1027" i="1"/>
  <c r="K1027" i="1" s="1"/>
  <c r="E1027" i="1" s="1"/>
  <c r="U1026" i="1"/>
  <c r="W1026" i="1" s="1"/>
  <c r="D1026" i="1" l="1"/>
  <c r="G1026" i="1" s="1"/>
  <c r="Q3039" i="1"/>
  <c r="A3040" i="1"/>
  <c r="H3039" i="1"/>
  <c r="R3038" i="1"/>
  <c r="S3038" i="1" s="1"/>
  <c r="Y3038" i="1"/>
  <c r="Z3039" i="1"/>
  <c r="G1025" i="1"/>
  <c r="P996" i="1"/>
  <c r="X995" i="1"/>
  <c r="B995" i="1" s="1"/>
  <c r="F1027" i="1"/>
  <c r="D1027" i="1"/>
  <c r="L1027" i="1" s="1"/>
  <c r="O1027" i="1" s="1"/>
  <c r="U1027" i="1"/>
  <c r="W1027" i="1" s="1"/>
  <c r="L1026" i="1"/>
  <c r="O1026" i="1" s="1"/>
  <c r="J1028" i="1"/>
  <c r="K1028" i="1" s="1"/>
  <c r="E1028" i="1" s="1"/>
  <c r="I1029" i="1"/>
  <c r="N1028" i="1"/>
  <c r="R3039" i="1" l="1"/>
  <c r="S3039" i="1" s="1"/>
  <c r="Y3039" i="1"/>
  <c r="Z3040" i="1"/>
  <c r="Q3040" i="1"/>
  <c r="H3040" i="1"/>
  <c r="A3041" i="1"/>
  <c r="AA3040" i="1"/>
  <c r="X996" i="1"/>
  <c r="B996" i="1" s="1"/>
  <c r="P997" i="1"/>
  <c r="F1028" i="1"/>
  <c r="G1027" i="1"/>
  <c r="D1028" i="1"/>
  <c r="L1028" i="1" s="1"/>
  <c r="O1028" i="1" s="1"/>
  <c r="U1028" i="1"/>
  <c r="W1028" i="1" s="1"/>
  <c r="I1030" i="1"/>
  <c r="J1029" i="1"/>
  <c r="K1029" i="1" s="1"/>
  <c r="E1029" i="1" s="1"/>
  <c r="N1029" i="1"/>
  <c r="AA3041" i="1" l="1"/>
  <c r="Q3041" i="1"/>
  <c r="A3042" i="1"/>
  <c r="H3041" i="1"/>
  <c r="R3040" i="1"/>
  <c r="S3040" i="1" s="1"/>
  <c r="Y3040" i="1"/>
  <c r="Z3041" i="1"/>
  <c r="X997" i="1"/>
  <c r="B997" i="1" s="1"/>
  <c r="P998" i="1"/>
  <c r="F1029" i="1"/>
  <c r="G1028" i="1"/>
  <c r="D1029" i="1"/>
  <c r="L1029" i="1" s="1"/>
  <c r="O1029" i="1" s="1"/>
  <c r="U1029" i="1"/>
  <c r="W1029" i="1" s="1"/>
  <c r="J1030" i="1"/>
  <c r="K1030" i="1" s="1"/>
  <c r="E1030" i="1" s="1"/>
  <c r="I1031" i="1"/>
  <c r="N1030" i="1"/>
  <c r="Q3042" i="1" l="1"/>
  <c r="H3042" i="1"/>
  <c r="A3043" i="1"/>
  <c r="Z3042" i="1"/>
  <c r="Z3043" i="1" s="1"/>
  <c r="R3041" i="1"/>
  <c r="S3041" i="1" s="1"/>
  <c r="Y3041" i="1"/>
  <c r="AA3042" i="1"/>
  <c r="AA3043" i="1" s="1"/>
  <c r="X998" i="1"/>
  <c r="B998" i="1" s="1"/>
  <c r="P999" i="1"/>
  <c r="F1030" i="1"/>
  <c r="G1029" i="1"/>
  <c r="D1030" i="1"/>
  <c r="L1030" i="1" s="1"/>
  <c r="O1030" i="1" s="1"/>
  <c r="U1030" i="1"/>
  <c r="W1030" i="1" s="1"/>
  <c r="I1032" i="1"/>
  <c r="J1031" i="1"/>
  <c r="K1031" i="1" s="1"/>
  <c r="E1031" i="1" s="1"/>
  <c r="N1031" i="1"/>
  <c r="Q3043" i="1" l="1"/>
  <c r="A3044" i="1"/>
  <c r="H3043" i="1"/>
  <c r="R3042" i="1"/>
  <c r="S3042" i="1" s="1"/>
  <c r="Y3042" i="1"/>
  <c r="P1000" i="1"/>
  <c r="X999" i="1"/>
  <c r="B999" i="1" s="1"/>
  <c r="F1031" i="1"/>
  <c r="D1031" i="1"/>
  <c r="G1031" i="1" s="1"/>
  <c r="U1031" i="1"/>
  <c r="W1031" i="1" s="1"/>
  <c r="G1030" i="1"/>
  <c r="N1032" i="1"/>
  <c r="I1033" i="1"/>
  <c r="J1032" i="1"/>
  <c r="K1032" i="1" s="1"/>
  <c r="E1032" i="1" s="1"/>
  <c r="Q3044" i="1" l="1"/>
  <c r="A3045" i="1"/>
  <c r="H3044" i="1"/>
  <c r="R3043" i="1"/>
  <c r="S3043" i="1" s="1"/>
  <c r="Y3043" i="1"/>
  <c r="Z3044" i="1"/>
  <c r="Z3045" i="1" s="1"/>
  <c r="AA3044" i="1"/>
  <c r="AA3045" i="1" s="1"/>
  <c r="P1001" i="1"/>
  <c r="X1000" i="1"/>
  <c r="B1000" i="1" s="1"/>
  <c r="F1032" i="1"/>
  <c r="L1031" i="1"/>
  <c r="O1031" i="1" s="1"/>
  <c r="I1034" i="1"/>
  <c r="J1033" i="1"/>
  <c r="K1033" i="1" s="1"/>
  <c r="E1033" i="1" s="1"/>
  <c r="N1033" i="1"/>
  <c r="D1032" i="1"/>
  <c r="L1032" i="1" s="1"/>
  <c r="O1032" i="1" s="1"/>
  <c r="U1032" i="1"/>
  <c r="W1032" i="1" s="1"/>
  <c r="Q3045" i="1" l="1"/>
  <c r="A3046" i="1"/>
  <c r="H3045" i="1"/>
  <c r="R3044" i="1"/>
  <c r="S3044" i="1" s="1"/>
  <c r="Y3044" i="1"/>
  <c r="X1001" i="1"/>
  <c r="B1001" i="1" s="1"/>
  <c r="P1002" i="1"/>
  <c r="F1033" i="1"/>
  <c r="G1032" i="1"/>
  <c r="D1033" i="1"/>
  <c r="G1033" i="1" s="1"/>
  <c r="U1033" i="1"/>
  <c r="W1033" i="1" s="1"/>
  <c r="J1034" i="1"/>
  <c r="K1034" i="1" s="1"/>
  <c r="E1034" i="1" s="1"/>
  <c r="N1034" i="1"/>
  <c r="I1035" i="1"/>
  <c r="Q3046" i="1" l="1"/>
  <c r="A3047" i="1"/>
  <c r="H3046" i="1"/>
  <c r="R3045" i="1"/>
  <c r="S3045" i="1" s="1"/>
  <c r="Y3045" i="1"/>
  <c r="Z3046" i="1"/>
  <c r="AA3046" i="1"/>
  <c r="X1002" i="1"/>
  <c r="B1002" i="1" s="1"/>
  <c r="P1003" i="1"/>
  <c r="F1034" i="1"/>
  <c r="L1033" i="1"/>
  <c r="O1033" i="1" s="1"/>
  <c r="I1036" i="1"/>
  <c r="J1035" i="1"/>
  <c r="K1035" i="1" s="1"/>
  <c r="E1035" i="1" s="1"/>
  <c r="N1035" i="1"/>
  <c r="D1034" i="1"/>
  <c r="G1034" i="1" s="1"/>
  <c r="U1034" i="1"/>
  <c r="W1034" i="1" s="1"/>
  <c r="AA3047" i="1" l="1"/>
  <c r="Z3047" i="1"/>
  <c r="Q3047" i="1"/>
  <c r="A3048" i="1"/>
  <c r="H3047" i="1"/>
  <c r="R3046" i="1"/>
  <c r="S3046" i="1" s="1"/>
  <c r="Y3046" i="1"/>
  <c r="X1003" i="1"/>
  <c r="P1004" i="1"/>
  <c r="F1035" i="1"/>
  <c r="D1035" i="1"/>
  <c r="L1035" i="1" s="1"/>
  <c r="O1035" i="1" s="1"/>
  <c r="U1035" i="1"/>
  <c r="W1035" i="1" s="1"/>
  <c r="J1036" i="1"/>
  <c r="K1036" i="1" s="1"/>
  <c r="E1036" i="1" s="1"/>
  <c r="N1036" i="1"/>
  <c r="I1037" i="1"/>
  <c r="L1034" i="1"/>
  <c r="O1034" i="1" s="1"/>
  <c r="Q3048" i="1" l="1"/>
  <c r="H3048" i="1"/>
  <c r="A3049" i="1"/>
  <c r="R3047" i="1"/>
  <c r="S3047" i="1" s="1"/>
  <c r="Y3047" i="1"/>
  <c r="Z3048" i="1"/>
  <c r="AA3048" i="1"/>
  <c r="B1003" i="1"/>
  <c r="X1004" i="1"/>
  <c r="B1004" i="1" s="1"/>
  <c r="P1005" i="1"/>
  <c r="F1036" i="1"/>
  <c r="G1035" i="1"/>
  <c r="J1037" i="1"/>
  <c r="K1037" i="1" s="1"/>
  <c r="E1037" i="1" s="1"/>
  <c r="N1037" i="1"/>
  <c r="I1038" i="1"/>
  <c r="D1036" i="1"/>
  <c r="G1036" i="1" s="1"/>
  <c r="U1036" i="1"/>
  <c r="W1036" i="1" s="1"/>
  <c r="R3048" i="1" l="1"/>
  <c r="S3048" i="1" s="1"/>
  <c r="Y3048" i="1"/>
  <c r="AA3049" i="1"/>
  <c r="Z3049" i="1"/>
  <c r="Q3049" i="1"/>
  <c r="A3050" i="1"/>
  <c r="H3049" i="1"/>
  <c r="X1005" i="1"/>
  <c r="B1005" i="1" s="1"/>
  <c r="P1006" i="1"/>
  <c r="F1037" i="1"/>
  <c r="L1036" i="1"/>
  <c r="O1036" i="1" s="1"/>
  <c r="I1039" i="1"/>
  <c r="J1038" i="1"/>
  <c r="K1038" i="1" s="1"/>
  <c r="E1038" i="1" s="1"/>
  <c r="N1038" i="1"/>
  <c r="D1037" i="1"/>
  <c r="L1037" i="1" s="1"/>
  <c r="O1037" i="1" s="1"/>
  <c r="U1037" i="1"/>
  <c r="W1037" i="1" s="1"/>
  <c r="Q3050" i="1" l="1"/>
  <c r="H3050" i="1"/>
  <c r="A3051" i="1"/>
  <c r="R3049" i="1"/>
  <c r="S3049" i="1" s="1"/>
  <c r="Y3049" i="1"/>
  <c r="Z3050" i="1"/>
  <c r="AA3050" i="1"/>
  <c r="X1006" i="1"/>
  <c r="B1006" i="1" s="1"/>
  <c r="P1007" i="1"/>
  <c r="F1038" i="1"/>
  <c r="D1038" i="1"/>
  <c r="L1038" i="1" s="1"/>
  <c r="O1038" i="1" s="1"/>
  <c r="U1038" i="1"/>
  <c r="W1038" i="1" s="1"/>
  <c r="N1039" i="1"/>
  <c r="I1040" i="1"/>
  <c r="J1039" i="1"/>
  <c r="K1039" i="1" s="1"/>
  <c r="E1039" i="1" s="1"/>
  <c r="G1037" i="1"/>
  <c r="R3050" i="1" l="1"/>
  <c r="S3050" i="1" s="1"/>
  <c r="Y3050" i="1"/>
  <c r="Q3051" i="1"/>
  <c r="A3052" i="1"/>
  <c r="H3051" i="1"/>
  <c r="AA3051" i="1"/>
  <c r="AA3052" i="1" s="1"/>
  <c r="Z3051" i="1"/>
  <c r="Z3052" i="1" s="1"/>
  <c r="P1008" i="1"/>
  <c r="X1007" i="1"/>
  <c r="B1007" i="1" s="1"/>
  <c r="F1039" i="1"/>
  <c r="G1038" i="1"/>
  <c r="D1039" i="1"/>
  <c r="G1039" i="1" s="1"/>
  <c r="U1039" i="1"/>
  <c r="W1039" i="1" s="1"/>
  <c r="J1040" i="1"/>
  <c r="K1040" i="1" s="1"/>
  <c r="E1040" i="1" s="1"/>
  <c r="I1041" i="1"/>
  <c r="N1040" i="1"/>
  <c r="Q3052" i="1" l="1"/>
  <c r="A3053" i="1"/>
  <c r="H3052" i="1"/>
  <c r="R3051" i="1"/>
  <c r="S3051" i="1" s="1"/>
  <c r="Y3051" i="1"/>
  <c r="P1009" i="1"/>
  <c r="X1008" i="1"/>
  <c r="B1008" i="1" s="1"/>
  <c r="F1040" i="1"/>
  <c r="L1039" i="1"/>
  <c r="O1039" i="1" s="1"/>
  <c r="D1040" i="1"/>
  <c r="G1040" i="1" s="1"/>
  <c r="U1040" i="1"/>
  <c r="W1040" i="1" s="1"/>
  <c r="I1042" i="1"/>
  <c r="J1041" i="1"/>
  <c r="K1041" i="1" s="1"/>
  <c r="E1041" i="1" s="1"/>
  <c r="N1041" i="1"/>
  <c r="Q3053" i="1" l="1"/>
  <c r="R3053" i="1" s="1"/>
  <c r="S3053" i="1" s="1"/>
  <c r="A3054" i="1"/>
  <c r="H3053" i="1"/>
  <c r="AA3053" i="1"/>
  <c r="AA3054" i="1" s="1"/>
  <c r="Z3053" i="1"/>
  <c r="Z3054" i="1" s="1"/>
  <c r="R3052" i="1"/>
  <c r="U3053" i="1"/>
  <c r="W3053" i="1" s="1"/>
  <c r="P1010" i="1"/>
  <c r="X1009" i="1"/>
  <c r="F1041" i="1"/>
  <c r="L1040" i="1"/>
  <c r="O1040" i="1" s="1"/>
  <c r="D1041" i="1"/>
  <c r="L1041" i="1" s="1"/>
  <c r="O1041" i="1" s="1"/>
  <c r="U1041" i="1"/>
  <c r="W1041" i="1" s="1"/>
  <c r="J1042" i="1"/>
  <c r="K1042" i="1" s="1"/>
  <c r="E1042" i="1" s="1"/>
  <c r="I1043" i="1"/>
  <c r="N1042" i="1"/>
  <c r="Q3054" i="1" l="1"/>
  <c r="R3054" i="1" s="1"/>
  <c r="S3054" i="1" s="1"/>
  <c r="H3054" i="1"/>
  <c r="A3055" i="1"/>
  <c r="B1009" i="1"/>
  <c r="P1011" i="1"/>
  <c r="X1010" i="1"/>
  <c r="B1010" i="1" s="1"/>
  <c r="F1042" i="1"/>
  <c r="G1041" i="1"/>
  <c r="J1043" i="1"/>
  <c r="K1043" i="1" s="1"/>
  <c r="E1043" i="1" s="1"/>
  <c r="I1044" i="1"/>
  <c r="N1043" i="1"/>
  <c r="D1042" i="1"/>
  <c r="L1042" i="1" s="1"/>
  <c r="O1042" i="1" s="1"/>
  <c r="U1042" i="1"/>
  <c r="W1042" i="1" s="1"/>
  <c r="U1044" i="1"/>
  <c r="W1044" i="1" s="1"/>
  <c r="Q3055" i="1" l="1"/>
  <c r="A3056" i="1"/>
  <c r="H3055" i="1"/>
  <c r="AA3055" i="1"/>
  <c r="Z3055" i="1"/>
  <c r="X1011" i="1"/>
  <c r="B1011" i="1" s="1"/>
  <c r="P1012" i="1"/>
  <c r="F1043" i="1"/>
  <c r="J1044" i="1"/>
  <c r="K1044" i="1" s="1"/>
  <c r="I1045" i="1"/>
  <c r="D1043" i="1"/>
  <c r="G1043" i="1" s="1"/>
  <c r="U1043" i="1"/>
  <c r="W1043" i="1" s="1"/>
  <c r="G1042" i="1"/>
  <c r="Q3056" i="1" l="1"/>
  <c r="A3057" i="1"/>
  <c r="H3056" i="1"/>
  <c r="Z3056" i="1"/>
  <c r="Z3057" i="1" s="1"/>
  <c r="AA3056" i="1"/>
  <c r="AA3057" i="1" s="1"/>
  <c r="R3055" i="1"/>
  <c r="S3055" i="1" s="1"/>
  <c r="Y3055" i="1"/>
  <c r="X1012" i="1"/>
  <c r="B1012" i="1" s="1"/>
  <c r="P1013" i="1"/>
  <c r="F1044" i="1"/>
  <c r="E1044" i="1"/>
  <c r="D1044" i="1" s="1"/>
  <c r="L1044" i="1" s="1"/>
  <c r="I1046" i="1"/>
  <c r="J1045" i="1"/>
  <c r="K1045" i="1" s="1"/>
  <c r="L1043" i="1"/>
  <c r="Q3057" i="1" l="1"/>
  <c r="H3057" i="1"/>
  <c r="A3058" i="1"/>
  <c r="R3056" i="1"/>
  <c r="S3056" i="1" s="1"/>
  <c r="Y3056" i="1"/>
  <c r="X1013" i="1"/>
  <c r="S1013" i="1"/>
  <c r="E1045" i="1"/>
  <c r="D1045" i="1" s="1"/>
  <c r="G1045" i="1" s="1"/>
  <c r="F1045" i="1"/>
  <c r="G1044" i="1"/>
  <c r="U1045" i="1"/>
  <c r="W1045" i="1" s="1"/>
  <c r="O1043" i="1"/>
  <c r="I1047" i="1"/>
  <c r="J1046" i="1"/>
  <c r="K1046" i="1" s="1"/>
  <c r="S1044" i="1"/>
  <c r="Q3058" i="1" l="1"/>
  <c r="H3058" i="1"/>
  <c r="A3059" i="1"/>
  <c r="R3057" i="1"/>
  <c r="S3057" i="1" s="1"/>
  <c r="Y3057" i="1"/>
  <c r="AA3058" i="1"/>
  <c r="AA3059" i="1" s="1"/>
  <c r="Z3058" i="1"/>
  <c r="Z3059" i="1" s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B1013" i="1"/>
  <c r="E1046" i="1"/>
  <c r="D1046" i="1" s="1"/>
  <c r="G1046" i="1" s="1"/>
  <c r="Y1013" i="1"/>
  <c r="F1046" i="1"/>
  <c r="L1045" i="1"/>
  <c r="U1046" i="1"/>
  <c r="W1046" i="1" s="1"/>
  <c r="N1044" i="1"/>
  <c r="O1044" i="1" s="1"/>
  <c r="I1048" i="1"/>
  <c r="J1047" i="1"/>
  <c r="K1047" i="1" s="1"/>
  <c r="S1045" i="1"/>
  <c r="Q3059" i="1" l="1"/>
  <c r="Z3060" i="1" s="1"/>
  <c r="H3059" i="1"/>
  <c r="A3060" i="1"/>
  <c r="R3058" i="1"/>
  <c r="S3058" i="1" s="1"/>
  <c r="Y3058" i="1"/>
  <c r="E1047" i="1"/>
  <c r="D1047" i="1" s="1"/>
  <c r="L1047" i="1" s="1"/>
  <c r="P1014" i="1"/>
  <c r="X1014" i="1" s="1"/>
  <c r="P1015" i="1"/>
  <c r="L1046" i="1"/>
  <c r="Y1044" i="1"/>
  <c r="F1047" i="1"/>
  <c r="U1047" i="1"/>
  <c r="W1047" i="1" s="1"/>
  <c r="J1048" i="1"/>
  <c r="K1048" i="1" s="1"/>
  <c r="E1048" i="1" s="1"/>
  <c r="I1049" i="1"/>
  <c r="N1045" i="1"/>
  <c r="AA3060" i="1" l="1"/>
  <c r="Q3060" i="1"/>
  <c r="A3061" i="1"/>
  <c r="H3060" i="1"/>
  <c r="R3059" i="1"/>
  <c r="S3059" i="1" s="1"/>
  <c r="Y3059" i="1"/>
  <c r="B1014" i="1"/>
  <c r="P1016" i="1"/>
  <c r="X1015" i="1"/>
  <c r="B1015" i="1" s="1"/>
  <c r="F1048" i="1"/>
  <c r="G1047" i="1"/>
  <c r="D1048" i="1"/>
  <c r="L1048" i="1" s="1"/>
  <c r="U1048" i="1"/>
  <c r="W1048" i="1" s="1"/>
  <c r="N1046" i="1"/>
  <c r="O1045" i="1"/>
  <c r="I1050" i="1"/>
  <c r="J1049" i="1"/>
  <c r="K1049" i="1" s="1"/>
  <c r="E1049" i="1" s="1"/>
  <c r="R3060" i="1" l="1"/>
  <c r="S3060" i="1" s="1"/>
  <c r="Y3060" i="1"/>
  <c r="AA3061" i="1"/>
  <c r="Q3061" i="1"/>
  <c r="H3061" i="1"/>
  <c r="A3062" i="1"/>
  <c r="Z3061" i="1"/>
  <c r="X1016" i="1"/>
  <c r="B1016" i="1" s="1"/>
  <c r="P1017" i="1"/>
  <c r="Y1045" i="1"/>
  <c r="F1049" i="1"/>
  <c r="G1048" i="1"/>
  <c r="I1051" i="1"/>
  <c r="J1050" i="1"/>
  <c r="K1050" i="1" s="1"/>
  <c r="E1050" i="1" s="1"/>
  <c r="D1049" i="1"/>
  <c r="G1049" i="1" s="1"/>
  <c r="U1049" i="1"/>
  <c r="W1049" i="1" s="1"/>
  <c r="N1047" i="1"/>
  <c r="O1046" i="1"/>
  <c r="Z3062" i="1" l="1"/>
  <c r="Q3062" i="1"/>
  <c r="H3062" i="1"/>
  <c r="A3063" i="1"/>
  <c r="R3061" i="1"/>
  <c r="S3061" i="1" s="1"/>
  <c r="Y3061" i="1"/>
  <c r="AA3062" i="1"/>
  <c r="P1018" i="1"/>
  <c r="X1017" i="1"/>
  <c r="F1050" i="1"/>
  <c r="D1050" i="1"/>
  <c r="L1050" i="1" s="1"/>
  <c r="U1050" i="1"/>
  <c r="W1050" i="1" s="1"/>
  <c r="J1051" i="1"/>
  <c r="K1051" i="1" s="1"/>
  <c r="E1051" i="1" s="1"/>
  <c r="I1052" i="1"/>
  <c r="N1048" i="1"/>
  <c r="O1047" i="1"/>
  <c r="L1049" i="1"/>
  <c r="AA3063" i="1" l="1"/>
  <c r="Q3063" i="1"/>
  <c r="A3064" i="1"/>
  <c r="H3063" i="1"/>
  <c r="R3062" i="1"/>
  <c r="S3062" i="1" s="1"/>
  <c r="Y3062" i="1"/>
  <c r="Z3063" i="1"/>
  <c r="B1017" i="1"/>
  <c r="P1019" i="1"/>
  <c r="X1018" i="1"/>
  <c r="B1018" i="1" s="1"/>
  <c r="G1050" i="1"/>
  <c r="F1051" i="1"/>
  <c r="O1048" i="1"/>
  <c r="N1049" i="1"/>
  <c r="N1050" i="1" s="1"/>
  <c r="N1051" i="1" s="1"/>
  <c r="N1052" i="1" s="1"/>
  <c r="I1053" i="1"/>
  <c r="J1052" i="1"/>
  <c r="K1052" i="1" s="1"/>
  <c r="E1052" i="1" s="1"/>
  <c r="D1051" i="1"/>
  <c r="G1051" i="1" s="1"/>
  <c r="U1051" i="1"/>
  <c r="W1051" i="1" s="1"/>
  <c r="Z3064" i="1" l="1"/>
  <c r="Q3064" i="1"/>
  <c r="A3065" i="1"/>
  <c r="H3064" i="1"/>
  <c r="R3063" i="1"/>
  <c r="S3063" i="1" s="1"/>
  <c r="Y3063" i="1"/>
  <c r="AA3064" i="1"/>
  <c r="P1020" i="1"/>
  <c r="X1019" i="1"/>
  <c r="B1019" i="1" s="1"/>
  <c r="O1050" i="1"/>
  <c r="O1049" i="1"/>
  <c r="F1052" i="1"/>
  <c r="D1052" i="1"/>
  <c r="L1052" i="1" s="1"/>
  <c r="O1052" i="1" s="1"/>
  <c r="U1052" i="1"/>
  <c r="W1052" i="1" s="1"/>
  <c r="I1054" i="1"/>
  <c r="N1053" i="1"/>
  <c r="J1053" i="1"/>
  <c r="K1053" i="1" s="1"/>
  <c r="E1053" i="1" s="1"/>
  <c r="L1051" i="1"/>
  <c r="O1051" i="1" s="1"/>
  <c r="Z3065" i="1" l="1"/>
  <c r="AA3065" i="1"/>
  <c r="Q3065" i="1"/>
  <c r="H3065" i="1"/>
  <c r="A3066" i="1"/>
  <c r="R3064" i="1"/>
  <c r="S3064" i="1" s="1"/>
  <c r="Y3064" i="1"/>
  <c r="P1021" i="1"/>
  <c r="X1020" i="1"/>
  <c r="B1020" i="1" s="1"/>
  <c r="G1052" i="1"/>
  <c r="F1053" i="1"/>
  <c r="I1055" i="1"/>
  <c r="J1054" i="1"/>
  <c r="K1054" i="1" s="1"/>
  <c r="E1054" i="1" s="1"/>
  <c r="N1054" i="1"/>
  <c r="D1053" i="1"/>
  <c r="L1053" i="1" s="1"/>
  <c r="O1053" i="1" s="1"/>
  <c r="U1053" i="1"/>
  <c r="W1053" i="1" s="1"/>
  <c r="AA3066" i="1" l="1"/>
  <c r="R3065" i="1"/>
  <c r="S3065" i="1" s="1"/>
  <c r="Y3065" i="1"/>
  <c r="Q3066" i="1"/>
  <c r="A3067" i="1"/>
  <c r="H3066" i="1"/>
  <c r="AA3067" i="1"/>
  <c r="Z3066" i="1"/>
  <c r="Z3067" i="1" s="1"/>
  <c r="X1021" i="1"/>
  <c r="P1022" i="1"/>
  <c r="F1054" i="1"/>
  <c r="G1053" i="1"/>
  <c r="D1054" i="1"/>
  <c r="L1054" i="1" s="1"/>
  <c r="O1054" i="1" s="1"/>
  <c r="U1054" i="1"/>
  <c r="W1054" i="1" s="1"/>
  <c r="J1055" i="1"/>
  <c r="K1055" i="1" s="1"/>
  <c r="E1055" i="1" s="1"/>
  <c r="I1056" i="1"/>
  <c r="N1055" i="1"/>
  <c r="Q3067" i="1" l="1"/>
  <c r="A3068" i="1"/>
  <c r="H3067" i="1"/>
  <c r="R3066" i="1"/>
  <c r="S3066" i="1" s="1"/>
  <c r="Y3066" i="1"/>
  <c r="B1021" i="1"/>
  <c r="P1023" i="1"/>
  <c r="X1022" i="1"/>
  <c r="B1022" i="1" s="1"/>
  <c r="F1055" i="1"/>
  <c r="G1054" i="1"/>
  <c r="I1057" i="1"/>
  <c r="N1056" i="1"/>
  <c r="J1056" i="1"/>
  <c r="K1056" i="1" s="1"/>
  <c r="E1056" i="1" s="1"/>
  <c r="D1055" i="1"/>
  <c r="G1055" i="1" s="1"/>
  <c r="U1055" i="1"/>
  <c r="W1055" i="1" s="1"/>
  <c r="Q3068" i="1" l="1"/>
  <c r="A3069" i="1"/>
  <c r="H3068" i="1"/>
  <c r="R3067" i="1"/>
  <c r="S3067" i="1" s="1"/>
  <c r="Y3067" i="1"/>
  <c r="Z3068" i="1"/>
  <c r="Z3069" i="1" s="1"/>
  <c r="AA3068" i="1"/>
  <c r="X1023" i="1"/>
  <c r="B1023" i="1" s="1"/>
  <c r="P1024" i="1"/>
  <c r="F1056" i="1"/>
  <c r="L1055" i="1"/>
  <c r="O1055" i="1" s="1"/>
  <c r="D1056" i="1"/>
  <c r="L1056" i="1" s="1"/>
  <c r="O1056" i="1" s="1"/>
  <c r="U1056" i="1"/>
  <c r="W1056" i="1" s="1"/>
  <c r="I1058" i="1"/>
  <c r="N1057" i="1"/>
  <c r="J1057" i="1"/>
  <c r="K1057" i="1" s="1"/>
  <c r="E1057" i="1" s="1"/>
  <c r="AA3069" i="1" l="1"/>
  <c r="Q3069" i="1"/>
  <c r="H3069" i="1"/>
  <c r="A3070" i="1"/>
  <c r="R3068" i="1"/>
  <c r="S3068" i="1" s="1"/>
  <c r="Y3068" i="1"/>
  <c r="X1024" i="1"/>
  <c r="B1024" i="1" s="1"/>
  <c r="P1025" i="1"/>
  <c r="F1057" i="1"/>
  <c r="G1056" i="1"/>
  <c r="I1059" i="1"/>
  <c r="J1058" i="1"/>
  <c r="K1058" i="1" s="1"/>
  <c r="E1058" i="1" s="1"/>
  <c r="N1058" i="1"/>
  <c r="D1057" i="1"/>
  <c r="G1057" i="1" s="1"/>
  <c r="U1057" i="1"/>
  <c r="W1057" i="1" s="1"/>
  <c r="Q3070" i="1" l="1"/>
  <c r="A3071" i="1"/>
  <c r="H3070" i="1"/>
  <c r="R3069" i="1"/>
  <c r="S3069" i="1" s="1"/>
  <c r="Y3069" i="1"/>
  <c r="Z3070" i="1"/>
  <c r="AA3070" i="1"/>
  <c r="AA3071" i="1" s="1"/>
  <c r="P1026" i="1"/>
  <c r="X1025" i="1"/>
  <c r="B1025" i="1" s="1"/>
  <c r="F1058" i="1"/>
  <c r="D1058" i="1"/>
  <c r="L1058" i="1" s="1"/>
  <c r="O1058" i="1" s="1"/>
  <c r="U1058" i="1"/>
  <c r="W1058" i="1" s="1"/>
  <c r="I1060" i="1"/>
  <c r="J1059" i="1"/>
  <c r="K1059" i="1" s="1"/>
  <c r="E1059" i="1" s="1"/>
  <c r="N1059" i="1"/>
  <c r="L1057" i="1"/>
  <c r="O1057" i="1" s="1"/>
  <c r="Z3071" i="1" l="1"/>
  <c r="Q3071" i="1"/>
  <c r="Z3072" i="1" s="1"/>
  <c r="A3072" i="1"/>
  <c r="H3071" i="1"/>
  <c r="R3070" i="1"/>
  <c r="S3070" i="1" s="1"/>
  <c r="Y3070" i="1"/>
  <c r="X1026" i="1"/>
  <c r="B1026" i="1" s="1"/>
  <c r="P1027" i="1"/>
  <c r="G1058" i="1"/>
  <c r="F1059" i="1"/>
  <c r="D1059" i="1"/>
  <c r="L1059" i="1" s="1"/>
  <c r="O1059" i="1" s="1"/>
  <c r="U1059" i="1"/>
  <c r="W1059" i="1" s="1"/>
  <c r="I1061" i="1"/>
  <c r="J1060" i="1"/>
  <c r="K1060" i="1" s="1"/>
  <c r="E1060" i="1" s="1"/>
  <c r="N1060" i="1"/>
  <c r="AA3072" i="1" l="1"/>
  <c r="AA3073" i="1" s="1"/>
  <c r="Z3073" i="1"/>
  <c r="Q3072" i="1"/>
  <c r="A3073" i="1"/>
  <c r="H3072" i="1"/>
  <c r="R3071" i="1"/>
  <c r="S3071" i="1" s="1"/>
  <c r="Y3071" i="1"/>
  <c r="P1028" i="1"/>
  <c r="X1027" i="1"/>
  <c r="B1027" i="1" s="1"/>
  <c r="F1060" i="1"/>
  <c r="G1059" i="1"/>
  <c r="D1060" i="1"/>
  <c r="L1060" i="1" s="1"/>
  <c r="O1060" i="1" s="1"/>
  <c r="U1060" i="1"/>
  <c r="W1060" i="1" s="1"/>
  <c r="I1062" i="1"/>
  <c r="J1061" i="1"/>
  <c r="K1061" i="1" s="1"/>
  <c r="E1061" i="1" s="1"/>
  <c r="N1061" i="1"/>
  <c r="Q3073" i="1" l="1"/>
  <c r="Z3074" i="1" s="1"/>
  <c r="H3073" i="1"/>
  <c r="A3074" i="1"/>
  <c r="R3072" i="1"/>
  <c r="S3072" i="1" s="1"/>
  <c r="Y3072" i="1"/>
  <c r="P1029" i="1"/>
  <c r="X1028" i="1"/>
  <c r="B1028" i="1" s="1"/>
  <c r="F1061" i="1"/>
  <c r="G1060" i="1"/>
  <c r="J1062" i="1"/>
  <c r="K1062" i="1" s="1"/>
  <c r="E1062" i="1" s="1"/>
  <c r="N1062" i="1"/>
  <c r="I1063" i="1"/>
  <c r="D1061" i="1"/>
  <c r="G1061" i="1" s="1"/>
  <c r="U1061" i="1"/>
  <c r="W1061" i="1" s="1"/>
  <c r="Q3074" i="1" l="1"/>
  <c r="A3075" i="1"/>
  <c r="H3074" i="1"/>
  <c r="AA3074" i="1"/>
  <c r="R3073" i="1"/>
  <c r="S3073" i="1" s="1"/>
  <c r="Y3073" i="1"/>
  <c r="P1030" i="1"/>
  <c r="X1029" i="1"/>
  <c r="B1029" i="1" s="1"/>
  <c r="F1062" i="1"/>
  <c r="L1061" i="1"/>
  <c r="O1061" i="1" s="1"/>
  <c r="I1064" i="1"/>
  <c r="J1063" i="1"/>
  <c r="K1063" i="1" s="1"/>
  <c r="E1063" i="1" s="1"/>
  <c r="N1063" i="1"/>
  <c r="D1062" i="1"/>
  <c r="G1062" i="1" s="1"/>
  <c r="U1062" i="1"/>
  <c r="W1062" i="1" s="1"/>
  <c r="AA3075" i="1" l="1"/>
  <c r="AA3076" i="1" s="1"/>
  <c r="Q3075" i="1"/>
  <c r="A3076" i="1"/>
  <c r="H3075" i="1"/>
  <c r="R3074" i="1"/>
  <c r="S3074" i="1" s="1"/>
  <c r="Y3074" i="1"/>
  <c r="Z3075" i="1"/>
  <c r="Z3076" i="1" s="1"/>
  <c r="P1031" i="1"/>
  <c r="X1030" i="1"/>
  <c r="B1030" i="1" s="1"/>
  <c r="F1063" i="1"/>
  <c r="L1062" i="1"/>
  <c r="O1062" i="1" s="1"/>
  <c r="D1063" i="1"/>
  <c r="L1063" i="1" s="1"/>
  <c r="O1063" i="1" s="1"/>
  <c r="U1063" i="1"/>
  <c r="W1063" i="1" s="1"/>
  <c r="J1064" i="1"/>
  <c r="K1064" i="1" s="1"/>
  <c r="E1064" i="1" s="1"/>
  <c r="I1065" i="1"/>
  <c r="N1064" i="1"/>
  <c r="Q3076" i="1" l="1"/>
  <c r="Z3077" i="1" s="1"/>
  <c r="A3077" i="1"/>
  <c r="H3076" i="1"/>
  <c r="R3075" i="1"/>
  <c r="S3075" i="1" s="1"/>
  <c r="Y3075" i="1"/>
  <c r="X1031" i="1"/>
  <c r="B1031" i="1" s="1"/>
  <c r="P1032" i="1"/>
  <c r="F1064" i="1"/>
  <c r="G1063" i="1"/>
  <c r="J1065" i="1"/>
  <c r="K1065" i="1" s="1"/>
  <c r="E1065" i="1" s="1"/>
  <c r="I1066" i="1"/>
  <c r="N1065" i="1"/>
  <c r="D1064" i="1"/>
  <c r="G1064" i="1" s="1"/>
  <c r="U1064" i="1"/>
  <c r="W1064" i="1" s="1"/>
  <c r="Q3077" i="1" l="1"/>
  <c r="H3077" i="1"/>
  <c r="A3078" i="1"/>
  <c r="R3076" i="1"/>
  <c r="S3076" i="1" s="1"/>
  <c r="Y3076" i="1"/>
  <c r="Z3078" i="1"/>
  <c r="AA3077" i="1"/>
  <c r="AA3078" i="1" s="1"/>
  <c r="P1033" i="1"/>
  <c r="X1032" i="1"/>
  <c r="B1032" i="1" s="1"/>
  <c r="F1065" i="1"/>
  <c r="L1064" i="1"/>
  <c r="O1064" i="1" s="1"/>
  <c r="J1066" i="1"/>
  <c r="K1066" i="1" s="1"/>
  <c r="E1066" i="1" s="1"/>
  <c r="I1067" i="1"/>
  <c r="N1066" i="1"/>
  <c r="D1065" i="1"/>
  <c r="L1065" i="1" s="1"/>
  <c r="O1065" i="1" s="1"/>
  <c r="U1065" i="1"/>
  <c r="W1065" i="1" s="1"/>
  <c r="Q3078" i="1" l="1"/>
  <c r="H3078" i="1"/>
  <c r="A3079" i="1"/>
  <c r="R3077" i="1"/>
  <c r="S3077" i="1" s="1"/>
  <c r="Y3077" i="1"/>
  <c r="X1033" i="1"/>
  <c r="B1033" i="1" s="1"/>
  <c r="P1034" i="1"/>
  <c r="F1066" i="1"/>
  <c r="G1065" i="1"/>
  <c r="J1067" i="1"/>
  <c r="K1067" i="1" s="1"/>
  <c r="E1067" i="1" s="1"/>
  <c r="N1067" i="1"/>
  <c r="I1068" i="1"/>
  <c r="D1066" i="1"/>
  <c r="L1066" i="1" s="1"/>
  <c r="O1066" i="1" s="1"/>
  <c r="U1066" i="1"/>
  <c r="W1066" i="1" s="1"/>
  <c r="Q3079" i="1" l="1"/>
  <c r="A3080" i="1"/>
  <c r="H3079" i="1"/>
  <c r="R3078" i="1"/>
  <c r="S3078" i="1" s="1"/>
  <c r="Y3078" i="1"/>
  <c r="AA3079" i="1"/>
  <c r="Z3079" i="1"/>
  <c r="X1034" i="1"/>
  <c r="B1034" i="1" s="1"/>
  <c r="P1035" i="1"/>
  <c r="F1067" i="1"/>
  <c r="J1068" i="1"/>
  <c r="K1068" i="1" s="1"/>
  <c r="E1068" i="1" s="1"/>
  <c r="N1068" i="1"/>
  <c r="I1069" i="1"/>
  <c r="G1066" i="1"/>
  <c r="D1067" i="1"/>
  <c r="L1067" i="1" s="1"/>
  <c r="O1067" i="1" s="1"/>
  <c r="U1067" i="1"/>
  <c r="W1067" i="1" s="1"/>
  <c r="R3079" i="1" l="1"/>
  <c r="S3079" i="1" s="1"/>
  <c r="Y3079" i="1"/>
  <c r="Q3080" i="1"/>
  <c r="A3081" i="1"/>
  <c r="H3080" i="1"/>
  <c r="Z3080" i="1"/>
  <c r="AA3080" i="1"/>
  <c r="P1036" i="1"/>
  <c r="X1035" i="1"/>
  <c r="F1068" i="1"/>
  <c r="G1067" i="1"/>
  <c r="J1069" i="1"/>
  <c r="K1069" i="1" s="1"/>
  <c r="E1069" i="1" s="1"/>
  <c r="I1070" i="1"/>
  <c r="N1069" i="1"/>
  <c r="D1068" i="1"/>
  <c r="L1068" i="1" s="1"/>
  <c r="O1068" i="1" s="1"/>
  <c r="U1068" i="1"/>
  <c r="W1068" i="1" s="1"/>
  <c r="AA3081" i="1" l="1"/>
  <c r="Z3081" i="1"/>
  <c r="Q3081" i="1"/>
  <c r="H3081" i="1"/>
  <c r="A3082" i="1"/>
  <c r="R3080" i="1"/>
  <c r="S3080" i="1" s="1"/>
  <c r="Y3080" i="1"/>
  <c r="Z3082" i="1"/>
  <c r="B1035" i="1"/>
  <c r="X1036" i="1"/>
  <c r="B1036" i="1" s="1"/>
  <c r="P1037" i="1"/>
  <c r="F1069" i="1"/>
  <c r="G1068" i="1"/>
  <c r="J1070" i="1"/>
  <c r="K1070" i="1" s="1"/>
  <c r="E1070" i="1" s="1"/>
  <c r="I1071" i="1"/>
  <c r="N1070" i="1"/>
  <c r="D1069" i="1"/>
  <c r="G1069" i="1" s="1"/>
  <c r="U1069" i="1"/>
  <c r="W1069" i="1" s="1"/>
  <c r="Q3082" i="1" l="1"/>
  <c r="H3082" i="1"/>
  <c r="A3083" i="1"/>
  <c r="R3081" i="1"/>
  <c r="S3081" i="1" s="1"/>
  <c r="Y3081" i="1"/>
  <c r="AA3082" i="1"/>
  <c r="P1038" i="1"/>
  <c r="X1037" i="1"/>
  <c r="B1037" i="1" s="1"/>
  <c r="F1070" i="1"/>
  <c r="L1069" i="1"/>
  <c r="O1069" i="1" s="1"/>
  <c r="N1071" i="1"/>
  <c r="I1072" i="1"/>
  <c r="J1071" i="1"/>
  <c r="K1071" i="1" s="1"/>
  <c r="E1071" i="1" s="1"/>
  <c r="D1070" i="1"/>
  <c r="L1070" i="1" s="1"/>
  <c r="O1070" i="1" s="1"/>
  <c r="U1070" i="1"/>
  <c r="W1070" i="1" s="1"/>
  <c r="Q3083" i="1" l="1"/>
  <c r="R3083" i="1" s="1"/>
  <c r="S3083" i="1" s="1"/>
  <c r="A3084" i="1"/>
  <c r="H3083" i="1"/>
  <c r="AA3083" i="1"/>
  <c r="AA3084" i="1" s="1"/>
  <c r="Z3083" i="1"/>
  <c r="Z3084" i="1" s="1"/>
  <c r="R3082" i="1"/>
  <c r="U3083" i="1"/>
  <c r="W3083" i="1" s="1"/>
  <c r="P1039" i="1"/>
  <c r="X1038" i="1"/>
  <c r="B1038" i="1" s="1"/>
  <c r="F1071" i="1"/>
  <c r="G1070" i="1"/>
  <c r="D1071" i="1"/>
  <c r="G1071" i="1" s="1"/>
  <c r="U1071" i="1"/>
  <c r="W1071" i="1" s="1"/>
  <c r="I1073" i="1"/>
  <c r="N1072" i="1"/>
  <c r="J1072" i="1"/>
  <c r="K1072" i="1" s="1"/>
  <c r="E1072" i="1" s="1"/>
  <c r="Q3084" i="1" l="1"/>
  <c r="R3084" i="1" s="1"/>
  <c r="S3084" i="1" s="1"/>
  <c r="A3085" i="1"/>
  <c r="H3084" i="1"/>
  <c r="X1039" i="1"/>
  <c r="B1039" i="1" s="1"/>
  <c r="P1040" i="1"/>
  <c r="F1072" i="1"/>
  <c r="L1071" i="1"/>
  <c r="O1071" i="1" s="1"/>
  <c r="D1072" i="1"/>
  <c r="G1072" i="1" s="1"/>
  <c r="U1072" i="1"/>
  <c r="W1072" i="1" s="1"/>
  <c r="N1073" i="1"/>
  <c r="J1073" i="1"/>
  <c r="K1073" i="1" s="1"/>
  <c r="E1073" i="1" s="1"/>
  <c r="I1074" i="1"/>
  <c r="Q3085" i="1" l="1"/>
  <c r="A3086" i="1"/>
  <c r="H3085" i="1"/>
  <c r="AA3085" i="1"/>
  <c r="Z3085" i="1"/>
  <c r="X1040" i="1"/>
  <c r="B1040" i="1" s="1"/>
  <c r="P1041" i="1"/>
  <c r="F1073" i="1"/>
  <c r="L1072" i="1"/>
  <c r="O1072" i="1" s="1"/>
  <c r="J1074" i="1"/>
  <c r="K1074" i="1" s="1"/>
  <c r="E1074" i="1" s="1"/>
  <c r="I1075" i="1"/>
  <c r="N1074" i="1"/>
  <c r="D1073" i="1"/>
  <c r="L1073" i="1" s="1"/>
  <c r="O1073" i="1" s="1"/>
  <c r="U1073" i="1"/>
  <c r="W1073" i="1" s="1"/>
  <c r="Z3086" i="1" l="1"/>
  <c r="AA3086" i="1"/>
  <c r="Q3086" i="1"/>
  <c r="A3087" i="1"/>
  <c r="H3086" i="1"/>
  <c r="R3085" i="1"/>
  <c r="S3085" i="1" s="1"/>
  <c r="Y3085" i="1"/>
  <c r="P1042" i="1"/>
  <c r="X1041" i="1"/>
  <c r="F1074" i="1"/>
  <c r="D1074" i="1"/>
  <c r="L1074" i="1" s="1"/>
  <c r="O1074" i="1" s="1"/>
  <c r="U1074" i="1"/>
  <c r="W1074" i="1" s="1"/>
  <c r="G1073" i="1"/>
  <c r="I1076" i="1"/>
  <c r="J1075" i="1"/>
  <c r="K1075" i="1" s="1"/>
  <c r="E1075" i="1" s="1"/>
  <c r="N1075" i="1"/>
  <c r="Q3087" i="1" l="1"/>
  <c r="A3088" i="1"/>
  <c r="H3087" i="1"/>
  <c r="R3086" i="1"/>
  <c r="S3086" i="1" s="1"/>
  <c r="Y3086" i="1"/>
  <c r="AA3087" i="1"/>
  <c r="AA3088" i="1" s="1"/>
  <c r="Z3087" i="1"/>
  <c r="Z3088" i="1" s="1"/>
  <c r="B1041" i="1"/>
  <c r="P1043" i="1"/>
  <c r="X1042" i="1"/>
  <c r="B1042" i="1" s="1"/>
  <c r="F1075" i="1"/>
  <c r="G1074" i="1"/>
  <c r="N1076" i="1"/>
  <c r="I1077" i="1"/>
  <c r="J1076" i="1"/>
  <c r="K1076" i="1" s="1"/>
  <c r="E1076" i="1" s="1"/>
  <c r="D1075" i="1"/>
  <c r="L1075" i="1" s="1"/>
  <c r="O1075" i="1" s="1"/>
  <c r="U1075" i="1"/>
  <c r="W1075" i="1" s="1"/>
  <c r="S1074" i="1"/>
  <c r="U1077" i="1"/>
  <c r="W1077" i="1" s="1"/>
  <c r="Q3088" i="1" l="1"/>
  <c r="A3089" i="1"/>
  <c r="H3088" i="1"/>
  <c r="R3087" i="1"/>
  <c r="S3087" i="1" s="1"/>
  <c r="Y3087" i="1"/>
  <c r="S1043" i="1"/>
  <c r="X1043" i="1"/>
  <c r="F1076" i="1"/>
  <c r="G1075" i="1"/>
  <c r="J1077" i="1"/>
  <c r="K1077" i="1" s="1"/>
  <c r="I1078" i="1"/>
  <c r="D1076" i="1"/>
  <c r="L1076" i="1" s="1"/>
  <c r="O1076" i="1" s="1"/>
  <c r="U1076" i="1"/>
  <c r="W1076" i="1" s="1"/>
  <c r="Y1074" i="1"/>
  <c r="S1075" i="1"/>
  <c r="Q3089" i="1" l="1"/>
  <c r="H3089" i="1"/>
  <c r="A3090" i="1"/>
  <c r="R3088" i="1"/>
  <c r="S3088" i="1" s="1"/>
  <c r="Y3088" i="1"/>
  <c r="AA3089" i="1"/>
  <c r="Z3089" i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B1043" i="1"/>
  <c r="Y1043" i="1"/>
  <c r="Y1075" i="1"/>
  <c r="F1077" i="1"/>
  <c r="E1077" i="1"/>
  <c r="D1077" i="1" s="1"/>
  <c r="L1077" i="1" s="1"/>
  <c r="G1076" i="1"/>
  <c r="N1077" i="1"/>
  <c r="N1078" i="1" s="1"/>
  <c r="J1078" i="1"/>
  <c r="K1078" i="1" s="1"/>
  <c r="I1079" i="1"/>
  <c r="Z3090" i="1" l="1"/>
  <c r="AA3090" i="1"/>
  <c r="Q3090" i="1"/>
  <c r="A3091" i="1"/>
  <c r="H3090" i="1"/>
  <c r="R3089" i="1"/>
  <c r="S3089" i="1" s="1"/>
  <c r="Y3089" i="1"/>
  <c r="P1044" i="1"/>
  <c r="X1044" i="1" s="1"/>
  <c r="B1044" i="1" s="1"/>
  <c r="P1045" i="1"/>
  <c r="O1077" i="1"/>
  <c r="Y1077" i="1"/>
  <c r="E1078" i="1"/>
  <c r="D1078" i="1" s="1"/>
  <c r="L1078" i="1" s="1"/>
  <c r="O1078" i="1" s="1"/>
  <c r="F1078" i="1"/>
  <c r="I1080" i="1"/>
  <c r="N1079" i="1"/>
  <c r="J1079" i="1"/>
  <c r="K1079" i="1" s="1"/>
  <c r="U1078" i="1"/>
  <c r="W1078" i="1" s="1"/>
  <c r="G1077" i="1"/>
  <c r="R3090" i="1" l="1"/>
  <c r="S3090" i="1" s="1"/>
  <c r="Y3090" i="1"/>
  <c r="Q3091" i="1"/>
  <c r="A3092" i="1"/>
  <c r="H3091" i="1"/>
  <c r="AA3091" i="1"/>
  <c r="Z3091" i="1"/>
  <c r="X1045" i="1"/>
  <c r="B1045" i="1" s="1"/>
  <c r="P1046" i="1"/>
  <c r="F1079" i="1"/>
  <c r="E1079" i="1"/>
  <c r="D1079" i="1" s="1"/>
  <c r="L1079" i="1" s="1"/>
  <c r="O1079" i="1" s="1"/>
  <c r="U1079" i="1"/>
  <c r="W1079" i="1" s="1"/>
  <c r="I1081" i="1"/>
  <c r="J1080" i="1"/>
  <c r="K1080" i="1" s="1"/>
  <c r="N1080" i="1"/>
  <c r="G1078" i="1"/>
  <c r="Z3092" i="1" l="1"/>
  <c r="AA3092" i="1"/>
  <c r="Q3092" i="1"/>
  <c r="A3093" i="1"/>
  <c r="H3092" i="1"/>
  <c r="R3091" i="1"/>
  <c r="S3091" i="1" s="1"/>
  <c r="Y3091" i="1"/>
  <c r="X1046" i="1"/>
  <c r="B1046" i="1" s="1"/>
  <c r="P1047" i="1"/>
  <c r="Y1078" i="1"/>
  <c r="E1080" i="1"/>
  <c r="D1080" i="1" s="1"/>
  <c r="L1080" i="1" s="1"/>
  <c r="O1080" i="1" s="1"/>
  <c r="F1080" i="1"/>
  <c r="G1079" i="1"/>
  <c r="U1080" i="1"/>
  <c r="W1080" i="1" s="1"/>
  <c r="I1082" i="1"/>
  <c r="N1081" i="1"/>
  <c r="J1081" i="1"/>
  <c r="K1081" i="1" s="1"/>
  <c r="AA3093" i="1" l="1"/>
  <c r="Z3093" i="1"/>
  <c r="Q3093" i="1"/>
  <c r="H3093" i="1"/>
  <c r="A3094" i="1"/>
  <c r="R3092" i="1"/>
  <c r="S3092" i="1" s="1"/>
  <c r="Y3092" i="1"/>
  <c r="X1047" i="1"/>
  <c r="B1047" i="1" s="1"/>
  <c r="P1048" i="1"/>
  <c r="F1081" i="1"/>
  <c r="E1081" i="1"/>
  <c r="D1081" i="1" s="1"/>
  <c r="G1081" i="1" s="1"/>
  <c r="U1081" i="1"/>
  <c r="W1081" i="1" s="1"/>
  <c r="I1083" i="1"/>
  <c r="J1082" i="1"/>
  <c r="K1082" i="1" s="1"/>
  <c r="N1082" i="1"/>
  <c r="G1080" i="1"/>
  <c r="Q3094" i="1" l="1"/>
  <c r="H3094" i="1"/>
  <c r="A3095" i="1"/>
  <c r="R3093" i="1"/>
  <c r="S3093" i="1" s="1"/>
  <c r="Y3093" i="1"/>
  <c r="Z3094" i="1"/>
  <c r="AA3094" i="1"/>
  <c r="X1048" i="1"/>
  <c r="B1048" i="1" s="1"/>
  <c r="P1049" i="1"/>
  <c r="E1082" i="1"/>
  <c r="D1082" i="1" s="1"/>
  <c r="L1082" i="1" s="1"/>
  <c r="O1082" i="1" s="1"/>
  <c r="F1082" i="1"/>
  <c r="L1081" i="1"/>
  <c r="O1081" i="1" s="1"/>
  <c r="U1082" i="1"/>
  <c r="W1082" i="1" s="1"/>
  <c r="J1083" i="1"/>
  <c r="K1083" i="1" s="1"/>
  <c r="I1084" i="1"/>
  <c r="N1083" i="1"/>
  <c r="AA3095" i="1" l="1"/>
  <c r="Z3095" i="1"/>
  <c r="Q3095" i="1"/>
  <c r="H3095" i="1"/>
  <c r="A3096" i="1"/>
  <c r="R3094" i="1"/>
  <c r="S3094" i="1" s="1"/>
  <c r="Y3094" i="1"/>
  <c r="X1049" i="1"/>
  <c r="B1049" i="1" s="1"/>
  <c r="P1050" i="1"/>
  <c r="F1083" i="1"/>
  <c r="G1082" i="1"/>
  <c r="E1083" i="1"/>
  <c r="I1085" i="1"/>
  <c r="N1084" i="1"/>
  <c r="J1084" i="1"/>
  <c r="K1084" i="1" s="1"/>
  <c r="U1083" i="1"/>
  <c r="W1083" i="1" s="1"/>
  <c r="Q3096" i="1" l="1"/>
  <c r="A3097" i="1"/>
  <c r="H3096" i="1"/>
  <c r="R3095" i="1"/>
  <c r="S3095" i="1" s="1"/>
  <c r="Y3095" i="1"/>
  <c r="Z3096" i="1"/>
  <c r="Z3097" i="1" s="1"/>
  <c r="AA3096" i="1"/>
  <c r="AA3097" i="1" s="1"/>
  <c r="X1050" i="1"/>
  <c r="B1050" i="1" s="1"/>
  <c r="P1051" i="1"/>
  <c r="E1084" i="1"/>
  <c r="D1083" i="1"/>
  <c r="L1083" i="1" s="1"/>
  <c r="O1083" i="1" s="1"/>
  <c r="F1084" i="1"/>
  <c r="U1084" i="1"/>
  <c r="W1084" i="1" s="1"/>
  <c r="J1085" i="1"/>
  <c r="K1085" i="1" s="1"/>
  <c r="I1086" i="1"/>
  <c r="N1085" i="1"/>
  <c r="Q3097" i="1" l="1"/>
  <c r="AA3098" i="1" s="1"/>
  <c r="H3097" i="1"/>
  <c r="A3098" i="1"/>
  <c r="R3096" i="1"/>
  <c r="S3096" i="1" s="1"/>
  <c r="Y3096" i="1"/>
  <c r="F1085" i="1"/>
  <c r="X1051" i="1"/>
  <c r="P1052" i="1"/>
  <c r="D1084" i="1"/>
  <c r="L1084" i="1" s="1"/>
  <c r="O1084" i="1" s="1"/>
  <c r="G1083" i="1"/>
  <c r="E1085" i="1"/>
  <c r="I1087" i="1"/>
  <c r="N1086" i="1"/>
  <c r="J1086" i="1"/>
  <c r="K1086" i="1" s="1"/>
  <c r="F1086" i="1" s="1"/>
  <c r="U1085" i="1"/>
  <c r="W1085" i="1" s="1"/>
  <c r="Z3098" i="1" l="1"/>
  <c r="Q3098" i="1"/>
  <c r="H3098" i="1"/>
  <c r="A3099" i="1"/>
  <c r="R3097" i="1"/>
  <c r="S3097" i="1" s="1"/>
  <c r="Y3097" i="1"/>
  <c r="B1051" i="1"/>
  <c r="P1053" i="1"/>
  <c r="X1052" i="1"/>
  <c r="B1052" i="1" s="1"/>
  <c r="G1084" i="1"/>
  <c r="E1086" i="1"/>
  <c r="D1085" i="1"/>
  <c r="L1085" i="1" s="1"/>
  <c r="O1085" i="1" s="1"/>
  <c r="U1086" i="1"/>
  <c r="W1086" i="1" s="1"/>
  <c r="J1087" i="1"/>
  <c r="K1087" i="1" s="1"/>
  <c r="F1087" i="1" s="1"/>
  <c r="N1087" i="1"/>
  <c r="I1088" i="1"/>
  <c r="R3098" i="1" l="1"/>
  <c r="S3098" i="1" s="1"/>
  <c r="Y3098" i="1"/>
  <c r="Z3099" i="1"/>
  <c r="AA3099" i="1"/>
  <c r="Q3099" i="1"/>
  <c r="A3100" i="1"/>
  <c r="H3099" i="1"/>
  <c r="P1054" i="1"/>
  <c r="X1053" i="1"/>
  <c r="B1053" i="1" s="1"/>
  <c r="D1086" i="1"/>
  <c r="L1086" i="1" s="1"/>
  <c r="O1086" i="1" s="1"/>
  <c r="G1085" i="1"/>
  <c r="E1087" i="1"/>
  <c r="J1088" i="1"/>
  <c r="K1088" i="1" s="1"/>
  <c r="F1088" i="1" s="1"/>
  <c r="I1089" i="1"/>
  <c r="N1088" i="1"/>
  <c r="U1087" i="1"/>
  <c r="W1087" i="1" s="1"/>
  <c r="Q3100" i="1" l="1"/>
  <c r="A3101" i="1"/>
  <c r="H3100" i="1"/>
  <c r="R3099" i="1"/>
  <c r="S3099" i="1" s="1"/>
  <c r="Y3099" i="1"/>
  <c r="AA3100" i="1"/>
  <c r="Z3100" i="1"/>
  <c r="P1055" i="1"/>
  <c r="X1054" i="1"/>
  <c r="B1054" i="1" s="1"/>
  <c r="G1086" i="1"/>
  <c r="E1088" i="1"/>
  <c r="D1087" i="1"/>
  <c r="L1087" i="1" s="1"/>
  <c r="O1087" i="1" s="1"/>
  <c r="J1089" i="1"/>
  <c r="K1089" i="1" s="1"/>
  <c r="F1089" i="1" s="1"/>
  <c r="I1090" i="1"/>
  <c r="N1089" i="1"/>
  <c r="U1088" i="1"/>
  <c r="W1088" i="1" s="1"/>
  <c r="Z3101" i="1" l="1"/>
  <c r="AA3101" i="1"/>
  <c r="Q3101" i="1"/>
  <c r="AA3102" i="1" s="1"/>
  <c r="H3101" i="1"/>
  <c r="A3102" i="1"/>
  <c r="R3100" i="1"/>
  <c r="S3100" i="1" s="1"/>
  <c r="Y3100" i="1"/>
  <c r="X1055" i="1"/>
  <c r="B1055" i="1" s="1"/>
  <c r="P1056" i="1"/>
  <c r="G1087" i="1"/>
  <c r="E1089" i="1"/>
  <c r="D1088" i="1"/>
  <c r="L1088" i="1" s="1"/>
  <c r="O1088" i="1" s="1"/>
  <c r="U1089" i="1"/>
  <c r="W1089" i="1" s="1"/>
  <c r="J1090" i="1"/>
  <c r="K1090" i="1" s="1"/>
  <c r="F1090" i="1" s="1"/>
  <c r="N1090" i="1"/>
  <c r="I1091" i="1"/>
  <c r="Q3102" i="1" l="1"/>
  <c r="AA3103" i="1" s="1"/>
  <c r="A3103" i="1"/>
  <c r="H3102" i="1"/>
  <c r="R3101" i="1"/>
  <c r="S3101" i="1" s="1"/>
  <c r="Y3101" i="1"/>
  <c r="Z3102" i="1"/>
  <c r="P1057" i="1"/>
  <c r="X1056" i="1"/>
  <c r="B1056" i="1" s="1"/>
  <c r="G1088" i="1"/>
  <c r="D1089" i="1"/>
  <c r="L1089" i="1" s="1"/>
  <c r="O1089" i="1" s="1"/>
  <c r="E1090" i="1"/>
  <c r="J1091" i="1"/>
  <c r="K1091" i="1" s="1"/>
  <c r="F1091" i="1" s="1"/>
  <c r="I1092" i="1"/>
  <c r="N1091" i="1"/>
  <c r="U1090" i="1"/>
  <c r="W1090" i="1" s="1"/>
  <c r="Z3103" i="1" l="1"/>
  <c r="Z3104" i="1"/>
  <c r="AA3104" i="1"/>
  <c r="Q3103" i="1"/>
  <c r="A3104" i="1"/>
  <c r="H3103" i="1"/>
  <c r="R3102" i="1"/>
  <c r="S3102" i="1" s="1"/>
  <c r="Y3102" i="1"/>
  <c r="X1057" i="1"/>
  <c r="B1057" i="1" s="1"/>
  <c r="P1058" i="1"/>
  <c r="G1089" i="1"/>
  <c r="E1091" i="1"/>
  <c r="D1090" i="1"/>
  <c r="G1090" i="1" s="1"/>
  <c r="J1092" i="1"/>
  <c r="K1092" i="1" s="1"/>
  <c r="F1092" i="1" s="1"/>
  <c r="I1093" i="1"/>
  <c r="N1092" i="1"/>
  <c r="U1091" i="1"/>
  <c r="W1091" i="1" s="1"/>
  <c r="Q3104" i="1" l="1"/>
  <c r="H3104" i="1"/>
  <c r="A3105" i="1"/>
  <c r="R3103" i="1"/>
  <c r="S3103" i="1" s="1"/>
  <c r="Y3103" i="1"/>
  <c r="P1059" i="1"/>
  <c r="X1058" i="1"/>
  <c r="B1058" i="1" s="1"/>
  <c r="L1090" i="1"/>
  <c r="O1090" i="1" s="1"/>
  <c r="E1092" i="1"/>
  <c r="U1092" i="1"/>
  <c r="W1092" i="1" s="1"/>
  <c r="D1091" i="1"/>
  <c r="G1091" i="1" s="1"/>
  <c r="N1093" i="1"/>
  <c r="I1094" i="1"/>
  <c r="J1093" i="1"/>
  <c r="K1093" i="1" s="1"/>
  <c r="F1093" i="1" s="1"/>
  <c r="Q3105" i="1" l="1"/>
  <c r="H3105" i="1"/>
  <c r="A3106" i="1"/>
  <c r="R3104" i="1"/>
  <c r="S3104" i="1" s="1"/>
  <c r="Y3104" i="1"/>
  <c r="Z3105" i="1"/>
  <c r="Z3106" i="1" s="1"/>
  <c r="AA3105" i="1"/>
  <c r="AA3106" i="1" s="1"/>
  <c r="P1060" i="1"/>
  <c r="X1059" i="1"/>
  <c r="B1059" i="1" s="1"/>
  <c r="E1093" i="1"/>
  <c r="L1091" i="1"/>
  <c r="O1091" i="1" s="1"/>
  <c r="U1093" i="1"/>
  <c r="W1093" i="1" s="1"/>
  <c r="J1094" i="1"/>
  <c r="K1094" i="1" s="1"/>
  <c r="F1094" i="1" s="1"/>
  <c r="I1095" i="1"/>
  <c r="N1094" i="1"/>
  <c r="D1092" i="1"/>
  <c r="Q3106" i="1" l="1"/>
  <c r="Z3107" i="1" s="1"/>
  <c r="A3107" i="1"/>
  <c r="H3106" i="1"/>
  <c r="R3105" i="1"/>
  <c r="S3105" i="1" s="1"/>
  <c r="Y3105" i="1"/>
  <c r="P1061" i="1"/>
  <c r="X1060" i="1"/>
  <c r="B1060" i="1" s="1"/>
  <c r="E1094" i="1"/>
  <c r="U1094" i="1"/>
  <c r="W1094" i="1" s="1"/>
  <c r="D1093" i="1"/>
  <c r="G1092" i="1"/>
  <c r="L1092" i="1"/>
  <c r="O1092" i="1" s="1"/>
  <c r="I1096" i="1"/>
  <c r="J1095" i="1"/>
  <c r="K1095" i="1" s="1"/>
  <c r="F1095" i="1" s="1"/>
  <c r="N1095" i="1"/>
  <c r="AA3107" i="1" l="1"/>
  <c r="Q3107" i="1"/>
  <c r="AA3108" i="1" s="1"/>
  <c r="A3108" i="1"/>
  <c r="H3107" i="1"/>
  <c r="R3106" i="1"/>
  <c r="S3106" i="1" s="1"/>
  <c r="Y3106" i="1"/>
  <c r="X1061" i="1"/>
  <c r="B1061" i="1" s="1"/>
  <c r="P1062" i="1"/>
  <c r="E1095" i="1"/>
  <c r="D1094" i="1"/>
  <c r="L1094" i="1" s="1"/>
  <c r="O1094" i="1" s="1"/>
  <c r="I1097" i="1"/>
  <c r="N1096" i="1"/>
  <c r="J1096" i="1"/>
  <c r="K1096" i="1" s="1"/>
  <c r="F1096" i="1" s="1"/>
  <c r="L1093" i="1"/>
  <c r="O1093" i="1" s="1"/>
  <c r="G1093" i="1"/>
  <c r="U1095" i="1"/>
  <c r="W1095" i="1" s="1"/>
  <c r="Q3108" i="1" l="1"/>
  <c r="A3109" i="1"/>
  <c r="H3108" i="1"/>
  <c r="R3107" i="1"/>
  <c r="S3107" i="1" s="1"/>
  <c r="Y3107" i="1"/>
  <c r="AA3109" i="1"/>
  <c r="Z3108" i="1"/>
  <c r="Z3109" i="1" s="1"/>
  <c r="X1062" i="1"/>
  <c r="B1062" i="1" s="1"/>
  <c r="P1063" i="1"/>
  <c r="G1094" i="1"/>
  <c r="D1095" i="1"/>
  <c r="L1095" i="1" s="1"/>
  <c r="O1095" i="1" s="1"/>
  <c r="E1096" i="1"/>
  <c r="U1096" i="1"/>
  <c r="W1096" i="1" s="1"/>
  <c r="N1097" i="1"/>
  <c r="I1098" i="1"/>
  <c r="J1097" i="1"/>
  <c r="K1097" i="1" s="1"/>
  <c r="F1097" i="1" s="1"/>
  <c r="Q3109" i="1" l="1"/>
  <c r="Z3110" i="1" s="1"/>
  <c r="H3109" i="1"/>
  <c r="A3110" i="1"/>
  <c r="R3108" i="1"/>
  <c r="S3108" i="1" s="1"/>
  <c r="Y3108" i="1"/>
  <c r="P1064" i="1"/>
  <c r="X1063" i="1"/>
  <c r="G1095" i="1"/>
  <c r="D1096" i="1"/>
  <c r="L1096" i="1" s="1"/>
  <c r="O1096" i="1" s="1"/>
  <c r="E1097" i="1"/>
  <c r="I1099" i="1"/>
  <c r="J1098" i="1"/>
  <c r="K1098" i="1" s="1"/>
  <c r="F1098" i="1" s="1"/>
  <c r="N1098" i="1"/>
  <c r="U1097" i="1"/>
  <c r="W1097" i="1" s="1"/>
  <c r="AA3110" i="1" l="1"/>
  <c r="Q3110" i="1"/>
  <c r="H3110" i="1"/>
  <c r="A3111" i="1"/>
  <c r="R3109" i="1"/>
  <c r="S3109" i="1" s="1"/>
  <c r="Y3109" i="1"/>
  <c r="AA3111" i="1"/>
  <c r="Z3111" i="1"/>
  <c r="B1063" i="1"/>
  <c r="X1064" i="1"/>
  <c r="B1064" i="1" s="1"/>
  <c r="P1065" i="1"/>
  <c r="G1096" i="1"/>
  <c r="E1098" i="1"/>
  <c r="D1097" i="1"/>
  <c r="L1097" i="1" s="1"/>
  <c r="O1097" i="1" s="1"/>
  <c r="U1098" i="1"/>
  <c r="W1098" i="1" s="1"/>
  <c r="I1100" i="1"/>
  <c r="J1099" i="1"/>
  <c r="K1099" i="1" s="1"/>
  <c r="F1099" i="1" s="1"/>
  <c r="N1099" i="1"/>
  <c r="Q3111" i="1" l="1"/>
  <c r="A3112" i="1"/>
  <c r="H3111" i="1"/>
  <c r="R3110" i="1"/>
  <c r="S3110" i="1" s="1"/>
  <c r="Y3110" i="1"/>
  <c r="P1066" i="1"/>
  <c r="X1065" i="1"/>
  <c r="D1098" i="1"/>
  <c r="L1098" i="1" s="1"/>
  <c r="O1098" i="1" s="1"/>
  <c r="G1097" i="1"/>
  <c r="E1099" i="1"/>
  <c r="U1099" i="1"/>
  <c r="W1099" i="1" s="1"/>
  <c r="J1100" i="1"/>
  <c r="K1100" i="1" s="1"/>
  <c r="F1100" i="1" s="1"/>
  <c r="I1101" i="1"/>
  <c r="N1100" i="1"/>
  <c r="Q3112" i="1" l="1"/>
  <c r="A3113" i="1"/>
  <c r="H3112" i="1"/>
  <c r="R3111" i="1"/>
  <c r="S3111" i="1" s="1"/>
  <c r="Y3111" i="1"/>
  <c r="AA3112" i="1"/>
  <c r="AA3113" i="1" s="1"/>
  <c r="Z3112" i="1"/>
  <c r="Z3113" i="1" s="1"/>
  <c r="B1065" i="1"/>
  <c r="G1098" i="1"/>
  <c r="D1099" i="1"/>
  <c r="L1099" i="1" s="1"/>
  <c r="O1099" i="1" s="1"/>
  <c r="P1067" i="1"/>
  <c r="X1066" i="1"/>
  <c r="B1066" i="1" s="1"/>
  <c r="E1100" i="1"/>
  <c r="J1101" i="1"/>
  <c r="K1101" i="1" s="1"/>
  <c r="F1101" i="1" s="1"/>
  <c r="N1101" i="1"/>
  <c r="I1102" i="1"/>
  <c r="U1100" i="1"/>
  <c r="W1100" i="1" s="1"/>
  <c r="Q3113" i="1" l="1"/>
  <c r="H3113" i="1"/>
  <c r="A3114" i="1"/>
  <c r="R3112" i="1"/>
  <c r="S3112" i="1" s="1"/>
  <c r="Y3112" i="1"/>
  <c r="G1099" i="1"/>
  <c r="P1068" i="1"/>
  <c r="X1067" i="1"/>
  <c r="B1067" i="1" s="1"/>
  <c r="E1101" i="1"/>
  <c r="D1100" i="1"/>
  <c r="G1100" i="1" s="1"/>
  <c r="U1101" i="1"/>
  <c r="W1101" i="1" s="1"/>
  <c r="I1103" i="1"/>
  <c r="J1102" i="1"/>
  <c r="K1102" i="1" s="1"/>
  <c r="F1102" i="1" s="1"/>
  <c r="N1102" i="1"/>
  <c r="Q3114" i="1" l="1"/>
  <c r="R3114" i="1" s="1"/>
  <c r="S3114" i="1" s="1"/>
  <c r="A3115" i="1"/>
  <c r="H3114" i="1"/>
  <c r="R3113" i="1"/>
  <c r="AA3114" i="1"/>
  <c r="Z3114" i="1"/>
  <c r="U3114" i="1"/>
  <c r="W3114" i="1" s="1"/>
  <c r="P1069" i="1"/>
  <c r="X1068" i="1"/>
  <c r="B1068" i="1" s="1"/>
  <c r="D1101" i="1"/>
  <c r="G1101" i="1" s="1"/>
  <c r="E1102" i="1"/>
  <c r="L1100" i="1"/>
  <c r="O1100" i="1" s="1"/>
  <c r="U1102" i="1"/>
  <c r="W1102" i="1" s="1"/>
  <c r="I1104" i="1"/>
  <c r="N1103" i="1"/>
  <c r="J1103" i="1"/>
  <c r="K1103" i="1" s="1"/>
  <c r="F1103" i="1" s="1"/>
  <c r="Z3115" i="1" l="1"/>
  <c r="AA3115" i="1"/>
  <c r="Q3115" i="1"/>
  <c r="R3115" i="1" s="1"/>
  <c r="S3115" i="1" s="1"/>
  <c r="H3115" i="1"/>
  <c r="A3116" i="1"/>
  <c r="X1069" i="1"/>
  <c r="B1069" i="1" s="1"/>
  <c r="P1070" i="1"/>
  <c r="L1101" i="1"/>
  <c r="O1101" i="1" s="1"/>
  <c r="D1102" i="1"/>
  <c r="L1102" i="1" s="1"/>
  <c r="O1102" i="1" s="1"/>
  <c r="E1103" i="1"/>
  <c r="U1103" i="1"/>
  <c r="W1103" i="1" s="1"/>
  <c r="I1105" i="1"/>
  <c r="J1104" i="1"/>
  <c r="K1104" i="1" s="1"/>
  <c r="F1104" i="1" s="1"/>
  <c r="N1104" i="1"/>
  <c r="Q3116" i="1" l="1"/>
  <c r="A3117" i="1"/>
  <c r="H3116" i="1"/>
  <c r="AA3116" i="1"/>
  <c r="AA3117" i="1" s="1"/>
  <c r="Z3116" i="1"/>
  <c r="Z3117" i="1" s="1"/>
  <c r="G1102" i="1"/>
  <c r="P1071" i="1"/>
  <c r="X1070" i="1"/>
  <c r="B1070" i="1" s="1"/>
  <c r="D1103" i="1"/>
  <c r="G1103" i="1" s="1"/>
  <c r="E1104" i="1"/>
  <c r="U1104" i="1"/>
  <c r="W1104" i="1" s="1"/>
  <c r="J1105" i="1"/>
  <c r="K1105" i="1" s="1"/>
  <c r="F1105" i="1" s="1"/>
  <c r="I1106" i="1"/>
  <c r="N1105" i="1"/>
  <c r="U1106" i="1"/>
  <c r="W1106" i="1" s="1"/>
  <c r="Q3117" i="1" l="1"/>
  <c r="Z3118" i="1" s="1"/>
  <c r="H3117" i="1"/>
  <c r="A3118" i="1"/>
  <c r="R3116" i="1"/>
  <c r="S3116" i="1" s="1"/>
  <c r="Y3116" i="1"/>
  <c r="X1071" i="1"/>
  <c r="B1071" i="1" s="1"/>
  <c r="P1072" i="1"/>
  <c r="L1103" i="1"/>
  <c r="O1103" i="1" s="1"/>
  <c r="D1104" i="1"/>
  <c r="L1104" i="1" s="1"/>
  <c r="O1104" i="1" s="1"/>
  <c r="E1105" i="1"/>
  <c r="I1107" i="1"/>
  <c r="J1106" i="1"/>
  <c r="K1106" i="1" s="1"/>
  <c r="U1105" i="1"/>
  <c r="W1105" i="1" s="1"/>
  <c r="AA3118" i="1" l="1"/>
  <c r="Q3118" i="1"/>
  <c r="AA3119" i="1" s="1"/>
  <c r="A3119" i="1"/>
  <c r="H3118" i="1"/>
  <c r="R3117" i="1"/>
  <c r="S3117" i="1" s="1"/>
  <c r="Y3117" i="1"/>
  <c r="X1072" i="1"/>
  <c r="P1073" i="1"/>
  <c r="D1105" i="1"/>
  <c r="G1105" i="1" s="1"/>
  <c r="G1104" i="1"/>
  <c r="E1106" i="1"/>
  <c r="F1106" i="1"/>
  <c r="J1107" i="1"/>
  <c r="K1107" i="1" s="1"/>
  <c r="I1108" i="1"/>
  <c r="Q3119" i="1" l="1"/>
  <c r="AA3120" i="1" s="1"/>
  <c r="A3120" i="1"/>
  <c r="H3119" i="1"/>
  <c r="Z3119" i="1"/>
  <c r="R3118" i="1"/>
  <c r="S3118" i="1" s="1"/>
  <c r="Y3118" i="1"/>
  <c r="B1072" i="1"/>
  <c r="D1106" i="1"/>
  <c r="G1106" i="1" s="1"/>
  <c r="L1105" i="1"/>
  <c r="O1105" i="1" s="1"/>
  <c r="P1074" i="1"/>
  <c r="X1073" i="1"/>
  <c r="B1073" i="1" s="1"/>
  <c r="F1107" i="1"/>
  <c r="E1107" i="1"/>
  <c r="J1108" i="1"/>
  <c r="K1108" i="1" s="1"/>
  <c r="I1109" i="1"/>
  <c r="U1107" i="1"/>
  <c r="W1107" i="1" s="1"/>
  <c r="Q3120" i="1" l="1"/>
  <c r="A3121" i="1"/>
  <c r="H3120" i="1"/>
  <c r="Z3120" i="1"/>
  <c r="R3119" i="1"/>
  <c r="S3119" i="1" s="1"/>
  <c r="Y3119" i="1"/>
  <c r="L1106" i="1"/>
  <c r="D1107" i="1"/>
  <c r="L1107" i="1" s="1"/>
  <c r="X1074" i="1"/>
  <c r="B1074" i="1" s="1"/>
  <c r="P1075" i="1"/>
  <c r="E1108" i="1"/>
  <c r="F1108" i="1"/>
  <c r="N1106" i="1"/>
  <c r="N1107" i="1" s="1"/>
  <c r="J1109" i="1"/>
  <c r="K1109" i="1" s="1"/>
  <c r="I1110" i="1"/>
  <c r="U1108" i="1"/>
  <c r="W1108" i="1" s="1"/>
  <c r="S1107" i="1"/>
  <c r="Z3121" i="1" l="1"/>
  <c r="Q3121" i="1"/>
  <c r="H3121" i="1"/>
  <c r="A3122" i="1"/>
  <c r="R3120" i="1"/>
  <c r="S3120" i="1" s="1"/>
  <c r="Y3120" i="1"/>
  <c r="AA3121" i="1"/>
  <c r="D1108" i="1"/>
  <c r="L1108" i="1" s="1"/>
  <c r="G1107" i="1"/>
  <c r="O1107" i="1"/>
  <c r="X1075" i="1"/>
  <c r="B1075" i="1" s="1"/>
  <c r="P1076" i="1"/>
  <c r="N1108" i="1"/>
  <c r="N1109" i="1" s="1"/>
  <c r="N1110" i="1" s="1"/>
  <c r="Y1107" i="1"/>
  <c r="F1109" i="1"/>
  <c r="E1109" i="1"/>
  <c r="D1109" i="1" s="1"/>
  <c r="L1109" i="1" s="1"/>
  <c r="O1106" i="1"/>
  <c r="U1109" i="1"/>
  <c r="W1109" i="1" s="1"/>
  <c r="I1111" i="1"/>
  <c r="J1110" i="1"/>
  <c r="K1110" i="1" s="1"/>
  <c r="AA3122" i="1" l="1"/>
  <c r="Q3122" i="1"/>
  <c r="AA3123" i="1" s="1"/>
  <c r="A3123" i="1"/>
  <c r="H3122" i="1"/>
  <c r="G1108" i="1"/>
  <c r="R3121" i="1"/>
  <c r="S3121" i="1" s="1"/>
  <c r="Y3121" i="1"/>
  <c r="Z3122" i="1"/>
  <c r="O1109" i="1"/>
  <c r="O1108" i="1"/>
  <c r="X1076" i="1"/>
  <c r="S1076" i="1"/>
  <c r="Y1106" i="1"/>
  <c r="E1110" i="1"/>
  <c r="D1110" i="1" s="1"/>
  <c r="L1110" i="1" s="1"/>
  <c r="O1110" i="1" s="1"/>
  <c r="F1110" i="1"/>
  <c r="G1109" i="1"/>
  <c r="U1110" i="1"/>
  <c r="W1110" i="1" s="1"/>
  <c r="J1111" i="1"/>
  <c r="K1111" i="1" s="1"/>
  <c r="I1112" i="1"/>
  <c r="N1111" i="1"/>
  <c r="S1108" i="1"/>
  <c r="Z3123" i="1" l="1"/>
  <c r="Q3123" i="1"/>
  <c r="AA3124" i="1" s="1"/>
  <c r="A3124" i="1"/>
  <c r="H3123" i="1"/>
  <c r="R3122" i="1"/>
  <c r="S3122" i="1" s="1"/>
  <c r="Y3122" i="1"/>
  <c r="C1077" i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B1076" i="1"/>
  <c r="Y1076" i="1"/>
  <c r="Y1108" i="1"/>
  <c r="F1111" i="1"/>
  <c r="E1111" i="1"/>
  <c r="G1110" i="1"/>
  <c r="J1112" i="1"/>
  <c r="K1112" i="1" s="1"/>
  <c r="I1113" i="1"/>
  <c r="N1112" i="1"/>
  <c r="U1111" i="1"/>
  <c r="W1111" i="1" s="1"/>
  <c r="P1077" i="1" l="1"/>
  <c r="Z3124" i="1"/>
  <c r="Q3124" i="1"/>
  <c r="AA3125" i="1" s="1"/>
  <c r="A3125" i="1"/>
  <c r="H3124" i="1"/>
  <c r="R3123" i="1"/>
  <c r="S3123" i="1" s="1"/>
  <c r="Y3123" i="1"/>
  <c r="X1077" i="1"/>
  <c r="B1077" i="1" s="1"/>
  <c r="P1078" i="1"/>
  <c r="E1112" i="1"/>
  <c r="D1111" i="1"/>
  <c r="G1111" i="1" s="1"/>
  <c r="F1112" i="1"/>
  <c r="I1114" i="1"/>
  <c r="J1113" i="1"/>
  <c r="K1113" i="1" s="1"/>
  <c r="N1113" i="1"/>
  <c r="U1112" i="1"/>
  <c r="W1112" i="1" s="1"/>
  <c r="Q3125" i="1" l="1"/>
  <c r="H3125" i="1"/>
  <c r="A3126" i="1"/>
  <c r="R3124" i="1"/>
  <c r="S3124" i="1" s="1"/>
  <c r="Y3124" i="1"/>
  <c r="Z3125" i="1"/>
  <c r="P1079" i="1"/>
  <c r="X1078" i="1"/>
  <c r="L1111" i="1"/>
  <c r="O1111" i="1" s="1"/>
  <c r="F1113" i="1"/>
  <c r="D1112" i="1"/>
  <c r="L1112" i="1" s="1"/>
  <c r="O1112" i="1" s="1"/>
  <c r="E1113" i="1"/>
  <c r="U1113" i="1"/>
  <c r="W1113" i="1" s="1"/>
  <c r="I1115" i="1"/>
  <c r="J1114" i="1"/>
  <c r="K1114" i="1" s="1"/>
  <c r="N1114" i="1"/>
  <c r="R3125" i="1" l="1"/>
  <c r="S3125" i="1" s="1"/>
  <c r="Y3125" i="1"/>
  <c r="Z3126" i="1"/>
  <c r="Q3126" i="1"/>
  <c r="H3126" i="1"/>
  <c r="A3127" i="1"/>
  <c r="AA3126" i="1"/>
  <c r="B1078" i="1"/>
  <c r="P1080" i="1"/>
  <c r="X1079" i="1"/>
  <c r="B1079" i="1" s="1"/>
  <c r="D1113" i="1"/>
  <c r="L1113" i="1" s="1"/>
  <c r="O1113" i="1" s="1"/>
  <c r="G1112" i="1"/>
  <c r="E1114" i="1"/>
  <c r="F1114" i="1"/>
  <c r="U1114" i="1"/>
  <c r="W1114" i="1" s="1"/>
  <c r="I1116" i="1"/>
  <c r="N1115" i="1"/>
  <c r="J1115" i="1"/>
  <c r="K1115" i="1" s="1"/>
  <c r="AA3127" i="1" l="1"/>
  <c r="Q3127" i="1"/>
  <c r="AA3128" i="1" s="1"/>
  <c r="A3128" i="1"/>
  <c r="H3127" i="1"/>
  <c r="R3126" i="1"/>
  <c r="S3126" i="1" s="1"/>
  <c r="Y3126" i="1"/>
  <c r="Z3127" i="1"/>
  <c r="P1081" i="1"/>
  <c r="X1080" i="1"/>
  <c r="G1113" i="1"/>
  <c r="D1114" i="1"/>
  <c r="L1114" i="1" s="1"/>
  <c r="O1114" i="1" s="1"/>
  <c r="F1115" i="1"/>
  <c r="E1115" i="1"/>
  <c r="U1115" i="1"/>
  <c r="W1115" i="1" s="1"/>
  <c r="J1116" i="1"/>
  <c r="K1116" i="1" s="1"/>
  <c r="I1117" i="1"/>
  <c r="N1116" i="1"/>
  <c r="Q3128" i="1" l="1"/>
  <c r="A3129" i="1"/>
  <c r="H3128" i="1"/>
  <c r="Z3128" i="1"/>
  <c r="R3127" i="1"/>
  <c r="S3127" i="1" s="1"/>
  <c r="Y3127" i="1"/>
  <c r="B1080" i="1"/>
  <c r="X1081" i="1"/>
  <c r="B1081" i="1" s="1"/>
  <c r="P1082" i="1"/>
  <c r="G1114" i="1"/>
  <c r="D1115" i="1"/>
  <c r="G1115" i="1" s="1"/>
  <c r="E1116" i="1"/>
  <c r="F1116" i="1"/>
  <c r="U1116" i="1"/>
  <c r="W1116" i="1" s="1"/>
  <c r="I1118" i="1"/>
  <c r="J1117" i="1"/>
  <c r="K1117" i="1" s="1"/>
  <c r="N1117" i="1"/>
  <c r="R3128" i="1" l="1"/>
  <c r="S3128" i="1" s="1"/>
  <c r="Y3128" i="1"/>
  <c r="Z3129" i="1"/>
  <c r="Q3129" i="1"/>
  <c r="A3130" i="1"/>
  <c r="H3129" i="1"/>
  <c r="AA3129" i="1"/>
  <c r="AA3130" i="1" s="1"/>
  <c r="P1083" i="1"/>
  <c r="X1082" i="1"/>
  <c r="B1082" i="1" s="1"/>
  <c r="L1115" i="1"/>
  <c r="O1115" i="1" s="1"/>
  <c r="D1116" i="1"/>
  <c r="G1116" i="1" s="1"/>
  <c r="F1117" i="1"/>
  <c r="E1117" i="1"/>
  <c r="U1117" i="1"/>
  <c r="W1117" i="1" s="1"/>
  <c r="J1118" i="1"/>
  <c r="K1118" i="1" s="1"/>
  <c r="I1119" i="1"/>
  <c r="N1118" i="1"/>
  <c r="R3129" i="1" l="1"/>
  <c r="S3129" i="1" s="1"/>
  <c r="Y3129" i="1"/>
  <c r="Z3130" i="1"/>
  <c r="Q3130" i="1"/>
  <c r="A3131" i="1"/>
  <c r="H3130" i="1"/>
  <c r="D1117" i="1"/>
  <c r="L1117" i="1" s="1"/>
  <c r="O1117" i="1" s="1"/>
  <c r="X1083" i="1"/>
  <c r="B1083" i="1" s="1"/>
  <c r="P1084" i="1"/>
  <c r="L1116" i="1"/>
  <c r="O1116" i="1" s="1"/>
  <c r="E1118" i="1"/>
  <c r="F1118" i="1"/>
  <c r="U1118" i="1"/>
  <c r="W1118" i="1" s="1"/>
  <c r="J1119" i="1"/>
  <c r="K1119" i="1" s="1"/>
  <c r="I1120" i="1"/>
  <c r="N1119" i="1"/>
  <c r="R3130" i="1" l="1"/>
  <c r="S3130" i="1" s="1"/>
  <c r="Y3130" i="1"/>
  <c r="Q3131" i="1"/>
  <c r="H3131" i="1"/>
  <c r="A3132" i="1"/>
  <c r="AA3131" i="1"/>
  <c r="Z3131" i="1"/>
  <c r="D1118" i="1"/>
  <c r="G1118" i="1" s="1"/>
  <c r="G1117" i="1"/>
  <c r="X1084" i="1"/>
  <c r="B1084" i="1" s="1"/>
  <c r="P1085" i="1"/>
  <c r="F1119" i="1"/>
  <c r="E1119" i="1"/>
  <c r="J1120" i="1"/>
  <c r="K1120" i="1" s="1"/>
  <c r="I1121" i="1"/>
  <c r="N1120" i="1"/>
  <c r="U1119" i="1"/>
  <c r="W1119" i="1" s="1"/>
  <c r="R3131" i="1" l="1"/>
  <c r="S3131" i="1" s="1"/>
  <c r="Y3131" i="1"/>
  <c r="Z3132" i="1"/>
  <c r="Z3133" i="1" s="1"/>
  <c r="AA3132" i="1"/>
  <c r="Q3132" i="1"/>
  <c r="A3133" i="1"/>
  <c r="H3132" i="1"/>
  <c r="L1118" i="1"/>
  <c r="O1118" i="1" s="1"/>
  <c r="D1119" i="1"/>
  <c r="L1119" i="1" s="1"/>
  <c r="O1119" i="1" s="1"/>
  <c r="X1085" i="1"/>
  <c r="B1085" i="1" s="1"/>
  <c r="P1086" i="1"/>
  <c r="E1120" i="1"/>
  <c r="F1120" i="1"/>
  <c r="J1121" i="1"/>
  <c r="K1121" i="1" s="1"/>
  <c r="N1121" i="1"/>
  <c r="I1122" i="1"/>
  <c r="U1120" i="1"/>
  <c r="W1120" i="1" s="1"/>
  <c r="Q3133" i="1" l="1"/>
  <c r="H3133" i="1"/>
  <c r="A3134" i="1"/>
  <c r="R3132" i="1"/>
  <c r="S3132" i="1" s="1"/>
  <c r="Y3132" i="1"/>
  <c r="AA3133" i="1"/>
  <c r="G1119" i="1"/>
  <c r="D1120" i="1"/>
  <c r="L1120" i="1" s="1"/>
  <c r="O1120" i="1" s="1"/>
  <c r="X1086" i="1"/>
  <c r="B1086" i="1" s="1"/>
  <c r="P1087" i="1"/>
  <c r="F1121" i="1"/>
  <c r="E1121" i="1"/>
  <c r="I1123" i="1"/>
  <c r="J1122" i="1"/>
  <c r="K1122" i="1" s="1"/>
  <c r="N1122" i="1"/>
  <c r="U1121" i="1"/>
  <c r="W1121" i="1" s="1"/>
  <c r="R3133" i="1" l="1"/>
  <c r="S3133" i="1" s="1"/>
  <c r="Y3133" i="1"/>
  <c r="Z3134" i="1"/>
  <c r="AA3134" i="1"/>
  <c r="Q3134" i="1"/>
  <c r="A3135" i="1"/>
  <c r="H3134" i="1"/>
  <c r="G1120" i="1"/>
  <c r="X1087" i="1"/>
  <c r="B1087" i="1" s="1"/>
  <c r="P1088" i="1"/>
  <c r="E1122" i="1"/>
  <c r="D1121" i="1"/>
  <c r="L1121" i="1" s="1"/>
  <c r="O1121" i="1" s="1"/>
  <c r="F1122" i="1"/>
  <c r="U1122" i="1"/>
  <c r="W1122" i="1" s="1"/>
  <c r="J1123" i="1"/>
  <c r="K1123" i="1" s="1"/>
  <c r="I1124" i="1"/>
  <c r="N1123" i="1"/>
  <c r="R3134" i="1" l="1"/>
  <c r="S3134" i="1" s="1"/>
  <c r="Y3134" i="1"/>
  <c r="AA3135" i="1"/>
  <c r="Q3135" i="1"/>
  <c r="A3136" i="1"/>
  <c r="H3135" i="1"/>
  <c r="Z3135" i="1"/>
  <c r="Z3136" i="1" s="1"/>
  <c r="X1088" i="1"/>
  <c r="B1088" i="1" s="1"/>
  <c r="P1089" i="1"/>
  <c r="D1122" i="1"/>
  <c r="G1122" i="1" s="1"/>
  <c r="G1121" i="1"/>
  <c r="F1123" i="1"/>
  <c r="E1123" i="1"/>
  <c r="U1123" i="1"/>
  <c r="W1123" i="1" s="1"/>
  <c r="J1124" i="1"/>
  <c r="K1124" i="1" s="1"/>
  <c r="N1124" i="1"/>
  <c r="I1125" i="1"/>
  <c r="R3135" i="1" l="1"/>
  <c r="S3135" i="1" s="1"/>
  <c r="Y3135" i="1"/>
  <c r="AA3136" i="1"/>
  <c r="Q3136" i="1"/>
  <c r="A3137" i="1"/>
  <c r="H3136" i="1"/>
  <c r="L1122" i="1"/>
  <c r="O1122" i="1" s="1"/>
  <c r="D1123" i="1"/>
  <c r="L1123" i="1" s="1"/>
  <c r="O1123" i="1" s="1"/>
  <c r="X1089" i="1"/>
  <c r="B1089" i="1" s="1"/>
  <c r="P1090" i="1"/>
  <c r="E1124" i="1"/>
  <c r="F1124" i="1"/>
  <c r="U1124" i="1"/>
  <c r="W1124" i="1" s="1"/>
  <c r="I1126" i="1"/>
  <c r="J1125" i="1"/>
  <c r="K1125" i="1" s="1"/>
  <c r="N1125" i="1"/>
  <c r="AA3137" i="1" l="1"/>
  <c r="Q3137" i="1"/>
  <c r="H3137" i="1"/>
  <c r="A3138" i="1"/>
  <c r="R3136" i="1"/>
  <c r="S3136" i="1" s="1"/>
  <c r="Y3136" i="1"/>
  <c r="Z3137" i="1"/>
  <c r="Z3138" i="1" s="1"/>
  <c r="AA3138" i="1"/>
  <c r="D1124" i="1"/>
  <c r="G1124" i="1" s="1"/>
  <c r="G1123" i="1"/>
  <c r="X1090" i="1"/>
  <c r="B1090" i="1" s="1"/>
  <c r="P1091" i="1"/>
  <c r="F1125" i="1"/>
  <c r="E1125" i="1"/>
  <c r="U1125" i="1"/>
  <c r="W1125" i="1" s="1"/>
  <c r="I1127" i="1"/>
  <c r="N1126" i="1"/>
  <c r="J1126" i="1"/>
  <c r="K1126" i="1" s="1"/>
  <c r="Q3138" i="1" l="1"/>
  <c r="AA3139" i="1" s="1"/>
  <c r="A3139" i="1"/>
  <c r="H3138" i="1"/>
  <c r="R3137" i="1"/>
  <c r="S3137" i="1" s="1"/>
  <c r="Y3137" i="1"/>
  <c r="D1125" i="1"/>
  <c r="L1125" i="1" s="1"/>
  <c r="O1125" i="1" s="1"/>
  <c r="L1124" i="1"/>
  <c r="O1124" i="1" s="1"/>
  <c r="X1091" i="1"/>
  <c r="B1091" i="1" s="1"/>
  <c r="P1092" i="1"/>
  <c r="E1126" i="1"/>
  <c r="F1126" i="1"/>
  <c r="J1127" i="1"/>
  <c r="K1127" i="1" s="1"/>
  <c r="I1128" i="1"/>
  <c r="N1127" i="1"/>
  <c r="U1126" i="1"/>
  <c r="W1126" i="1" s="1"/>
  <c r="Z3139" i="1" l="1"/>
  <c r="Q3139" i="1"/>
  <c r="H3139" i="1"/>
  <c r="A3140" i="1"/>
  <c r="R3138" i="1"/>
  <c r="S3138" i="1" s="1"/>
  <c r="Y3138" i="1"/>
  <c r="AA3140" i="1"/>
  <c r="G1125" i="1"/>
  <c r="X1092" i="1"/>
  <c r="B1092" i="1" s="1"/>
  <c r="P1093" i="1"/>
  <c r="F1127" i="1"/>
  <c r="E1127" i="1"/>
  <c r="D1126" i="1"/>
  <c r="L1126" i="1" s="1"/>
  <c r="O1126" i="1" s="1"/>
  <c r="I1129" i="1"/>
  <c r="N1128" i="1"/>
  <c r="J1128" i="1"/>
  <c r="K1128" i="1" s="1"/>
  <c r="U1127" i="1"/>
  <c r="W1127" i="1" s="1"/>
  <c r="Q3140" i="1" l="1"/>
  <c r="H3140" i="1"/>
  <c r="A3141" i="1"/>
  <c r="R3139" i="1"/>
  <c r="S3139" i="1" s="1"/>
  <c r="Y3139" i="1"/>
  <c r="Z3140" i="1"/>
  <c r="X1093" i="1"/>
  <c r="P1094" i="1"/>
  <c r="G1126" i="1"/>
  <c r="D1127" i="1"/>
  <c r="L1127" i="1" s="1"/>
  <c r="O1127" i="1" s="1"/>
  <c r="E1128" i="1"/>
  <c r="F1128" i="1"/>
  <c r="U1128" i="1"/>
  <c r="W1128" i="1" s="1"/>
  <c r="N1129" i="1"/>
  <c r="I1130" i="1"/>
  <c r="J1129" i="1"/>
  <c r="K1129" i="1" s="1"/>
  <c r="R3140" i="1" l="1"/>
  <c r="S3140" i="1" s="1"/>
  <c r="Y3140" i="1"/>
  <c r="Z3141" i="1"/>
  <c r="Q3141" i="1"/>
  <c r="H3141" i="1"/>
  <c r="A3142" i="1"/>
  <c r="AA3141" i="1"/>
  <c r="B1093" i="1"/>
  <c r="X1094" i="1"/>
  <c r="B1094" i="1" s="1"/>
  <c r="P1095" i="1"/>
  <c r="D1128" i="1"/>
  <c r="G1128" i="1" s="1"/>
  <c r="G1127" i="1"/>
  <c r="F1129" i="1"/>
  <c r="E1129" i="1"/>
  <c r="U1129" i="1"/>
  <c r="W1129" i="1" s="1"/>
  <c r="N1130" i="1"/>
  <c r="J1130" i="1"/>
  <c r="K1130" i="1" s="1"/>
  <c r="I1131" i="1"/>
  <c r="AA3142" i="1" l="1"/>
  <c r="Q3142" i="1"/>
  <c r="A3143" i="1"/>
  <c r="H3142" i="1"/>
  <c r="R3141" i="1"/>
  <c r="S3141" i="1" s="1"/>
  <c r="Y3141" i="1"/>
  <c r="Z3142" i="1"/>
  <c r="L1128" i="1"/>
  <c r="O1128" i="1" s="1"/>
  <c r="D1129" i="1"/>
  <c r="L1129" i="1" s="1"/>
  <c r="O1129" i="1" s="1"/>
  <c r="X1095" i="1"/>
  <c r="B1095" i="1" s="1"/>
  <c r="P1096" i="1"/>
  <c r="E1130" i="1"/>
  <c r="F1130" i="1"/>
  <c r="I1132" i="1"/>
  <c r="N1131" i="1"/>
  <c r="J1131" i="1"/>
  <c r="K1131" i="1" s="1"/>
  <c r="U1130" i="1"/>
  <c r="W1130" i="1" s="1"/>
  <c r="Z3143" i="1" l="1"/>
  <c r="Q3143" i="1"/>
  <c r="H3143" i="1"/>
  <c r="A3144" i="1"/>
  <c r="R3142" i="1"/>
  <c r="S3142" i="1" s="1"/>
  <c r="Y3142" i="1"/>
  <c r="AA3143" i="1"/>
  <c r="AA3144" i="1" s="1"/>
  <c r="G1129" i="1"/>
  <c r="D1130" i="1"/>
  <c r="L1130" i="1" s="1"/>
  <c r="O1130" i="1" s="1"/>
  <c r="X1096" i="1"/>
  <c r="B1096" i="1" s="1"/>
  <c r="P1097" i="1"/>
  <c r="F1131" i="1"/>
  <c r="E1131" i="1"/>
  <c r="U1131" i="1"/>
  <c r="W1131" i="1" s="1"/>
  <c r="N1132" i="1"/>
  <c r="J1132" i="1"/>
  <c r="K1132" i="1" s="1"/>
  <c r="I1133" i="1"/>
  <c r="Q3144" i="1" l="1"/>
  <c r="H3144" i="1"/>
  <c r="A3145" i="1"/>
  <c r="R3143" i="1"/>
  <c r="S3143" i="1" s="1"/>
  <c r="Y3143" i="1"/>
  <c r="Z3144" i="1"/>
  <c r="D1131" i="1"/>
  <c r="L1131" i="1" s="1"/>
  <c r="O1131" i="1" s="1"/>
  <c r="G1130" i="1"/>
  <c r="X1097" i="1"/>
  <c r="B1097" i="1" s="1"/>
  <c r="P1098" i="1"/>
  <c r="E1132" i="1"/>
  <c r="F1132" i="1"/>
  <c r="U1132" i="1"/>
  <c r="W1132" i="1" s="1"/>
  <c r="J1133" i="1"/>
  <c r="K1133" i="1" s="1"/>
  <c r="I1134" i="1"/>
  <c r="N1133" i="1"/>
  <c r="Q3145" i="1" l="1"/>
  <c r="R3145" i="1" s="1"/>
  <c r="S3145" i="1" s="1"/>
  <c r="A3146" i="1"/>
  <c r="H3145" i="1"/>
  <c r="AA3145" i="1"/>
  <c r="AA3146" i="1" s="1"/>
  <c r="Z3145" i="1"/>
  <c r="Z3146" i="1" s="1"/>
  <c r="R3144" i="1"/>
  <c r="U3145" i="1"/>
  <c r="W3145" i="1" s="1"/>
  <c r="D1132" i="1"/>
  <c r="L1132" i="1" s="1"/>
  <c r="O1132" i="1" s="1"/>
  <c r="G1131" i="1"/>
  <c r="X1098" i="1"/>
  <c r="B1098" i="1" s="1"/>
  <c r="P1099" i="1"/>
  <c r="F1133" i="1"/>
  <c r="E1133" i="1"/>
  <c r="J1134" i="1"/>
  <c r="K1134" i="1" s="1"/>
  <c r="I1135" i="1"/>
  <c r="N1134" i="1"/>
  <c r="U1133" i="1"/>
  <c r="W1133" i="1" s="1"/>
  <c r="U1135" i="1"/>
  <c r="W1135" i="1" s="1"/>
  <c r="Z3147" i="1" l="1"/>
  <c r="Q3146" i="1"/>
  <c r="R3146" i="1" s="1"/>
  <c r="S3146" i="1" s="1"/>
  <c r="A3147" i="1"/>
  <c r="H3146" i="1"/>
  <c r="G1132" i="1"/>
  <c r="P1100" i="1"/>
  <c r="X1099" i="1"/>
  <c r="B1099" i="1" s="1"/>
  <c r="E1134" i="1"/>
  <c r="D1133" i="1"/>
  <c r="G1133" i="1" s="1"/>
  <c r="F1134" i="1"/>
  <c r="J1135" i="1"/>
  <c r="K1135" i="1" s="1"/>
  <c r="I1136" i="1"/>
  <c r="U1134" i="1"/>
  <c r="W1134" i="1" s="1"/>
  <c r="AA3147" i="1" l="1"/>
  <c r="Q3147" i="1"/>
  <c r="Z3148" i="1" s="1"/>
  <c r="A3148" i="1"/>
  <c r="H3147" i="1"/>
  <c r="X1100" i="1"/>
  <c r="B1100" i="1" s="1"/>
  <c r="P1101" i="1"/>
  <c r="D1134" i="1"/>
  <c r="L1134" i="1" s="1"/>
  <c r="O1134" i="1" s="1"/>
  <c r="L1133" i="1"/>
  <c r="O1133" i="1" s="1"/>
  <c r="F1135" i="1"/>
  <c r="E1135" i="1"/>
  <c r="J1136" i="1"/>
  <c r="K1136" i="1" s="1"/>
  <c r="I1137" i="1"/>
  <c r="AA3148" i="1" l="1"/>
  <c r="Q3148" i="1"/>
  <c r="Z3149" i="1" s="1"/>
  <c r="H3148" i="1"/>
  <c r="A3149" i="1"/>
  <c r="R3147" i="1"/>
  <c r="S3147" i="1" s="1"/>
  <c r="Y3147" i="1"/>
  <c r="D1135" i="1"/>
  <c r="L1135" i="1" s="1"/>
  <c r="X1101" i="1"/>
  <c r="P1102" i="1"/>
  <c r="G1134" i="1"/>
  <c r="N1135" i="1"/>
  <c r="N1136" i="1" s="1"/>
  <c r="F1136" i="1"/>
  <c r="E1136" i="1"/>
  <c r="I1138" i="1"/>
  <c r="J1137" i="1"/>
  <c r="K1137" i="1" s="1"/>
  <c r="U1136" i="1"/>
  <c r="W1136" i="1" s="1"/>
  <c r="AA3149" i="1" l="1"/>
  <c r="Q3149" i="1"/>
  <c r="AA3150" i="1" s="1"/>
  <c r="H3149" i="1"/>
  <c r="A3150" i="1"/>
  <c r="R3148" i="1"/>
  <c r="S3148" i="1" s="1"/>
  <c r="Y3148" i="1"/>
  <c r="B1101" i="1"/>
  <c r="F1137" i="1"/>
  <c r="G1135" i="1"/>
  <c r="D1136" i="1"/>
  <c r="L1136" i="1" s="1"/>
  <c r="O1136" i="1" s="1"/>
  <c r="X1102" i="1"/>
  <c r="B1102" i="1" s="1"/>
  <c r="P1103" i="1"/>
  <c r="O1135" i="1"/>
  <c r="N1137" i="1"/>
  <c r="N1138" i="1" s="1"/>
  <c r="Y1135" i="1"/>
  <c r="E1137" i="1"/>
  <c r="U1137" i="1"/>
  <c r="W1137" i="1" s="1"/>
  <c r="J1138" i="1"/>
  <c r="K1138" i="1" s="1"/>
  <c r="I1139" i="1"/>
  <c r="S1136" i="1"/>
  <c r="Q3150" i="1" l="1"/>
  <c r="A3151" i="1"/>
  <c r="H3150" i="1"/>
  <c r="AA3151" i="1"/>
  <c r="R3149" i="1"/>
  <c r="S3149" i="1" s="1"/>
  <c r="Y3149" i="1"/>
  <c r="Z3150" i="1"/>
  <c r="Z3151" i="1" s="1"/>
  <c r="F1138" i="1"/>
  <c r="G1136" i="1"/>
  <c r="D1137" i="1"/>
  <c r="L1137" i="1" s="1"/>
  <c r="O1137" i="1" s="1"/>
  <c r="X1103" i="1"/>
  <c r="B1103" i="1" s="1"/>
  <c r="P1104" i="1"/>
  <c r="Y1136" i="1"/>
  <c r="E1138" i="1"/>
  <c r="J1139" i="1"/>
  <c r="K1139" i="1" s="1"/>
  <c r="F1139" i="1" s="1"/>
  <c r="I1140" i="1"/>
  <c r="U1138" i="1"/>
  <c r="W1138" i="1" s="1"/>
  <c r="N1139" i="1"/>
  <c r="S1137" i="1"/>
  <c r="Q3151" i="1" l="1"/>
  <c r="H3151" i="1"/>
  <c r="A3152" i="1"/>
  <c r="R3150" i="1"/>
  <c r="S3150" i="1" s="1"/>
  <c r="Y3150" i="1"/>
  <c r="D1138" i="1"/>
  <c r="G1138" i="1" s="1"/>
  <c r="G1137" i="1"/>
  <c r="Y1137" i="1"/>
  <c r="X1104" i="1"/>
  <c r="B1104" i="1" s="1"/>
  <c r="P1105" i="1"/>
  <c r="E1139" i="1"/>
  <c r="U1139" i="1"/>
  <c r="W1139" i="1" s="1"/>
  <c r="I1141" i="1"/>
  <c r="J1140" i="1"/>
  <c r="K1140" i="1" s="1"/>
  <c r="F1140" i="1" s="1"/>
  <c r="N1140" i="1"/>
  <c r="Q3152" i="1" l="1"/>
  <c r="A3153" i="1"/>
  <c r="H3152" i="1"/>
  <c r="R3151" i="1"/>
  <c r="S3151" i="1" s="1"/>
  <c r="Y3151" i="1"/>
  <c r="AA3152" i="1"/>
  <c r="Z3152" i="1"/>
  <c r="L1138" i="1"/>
  <c r="O1138" i="1" s="1"/>
  <c r="D1139" i="1"/>
  <c r="L1139" i="1" s="1"/>
  <c r="O1139" i="1" s="1"/>
  <c r="X1105" i="1"/>
  <c r="S1105" i="1"/>
  <c r="E1140" i="1"/>
  <c r="U1140" i="1"/>
  <c r="W1140" i="1" s="1"/>
  <c r="J1141" i="1"/>
  <c r="K1141" i="1" s="1"/>
  <c r="F1141" i="1" s="1"/>
  <c r="I1142" i="1"/>
  <c r="N1141" i="1"/>
  <c r="Q3153" i="1" l="1"/>
  <c r="A3154" i="1"/>
  <c r="H3153" i="1"/>
  <c r="R3152" i="1"/>
  <c r="S3152" i="1" s="1"/>
  <c r="Y3152" i="1"/>
  <c r="AA3153" i="1"/>
  <c r="AA3154" i="1" s="1"/>
  <c r="Z3153" i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B1105" i="1"/>
  <c r="D1140" i="1"/>
  <c r="G1140" i="1" s="1"/>
  <c r="G1139" i="1"/>
  <c r="Y1105" i="1"/>
  <c r="E1141" i="1"/>
  <c r="U1141" i="1"/>
  <c r="W1141" i="1" s="1"/>
  <c r="J1142" i="1"/>
  <c r="K1142" i="1" s="1"/>
  <c r="F1142" i="1" s="1"/>
  <c r="N1142" i="1"/>
  <c r="I1143" i="1"/>
  <c r="Z3154" i="1" l="1"/>
  <c r="Q3154" i="1"/>
  <c r="AA3155" i="1" s="1"/>
  <c r="A3155" i="1"/>
  <c r="H3154" i="1"/>
  <c r="R3153" i="1"/>
  <c r="S3153" i="1" s="1"/>
  <c r="Y3153" i="1"/>
  <c r="P1106" i="1"/>
  <c r="X1106" i="1" s="1"/>
  <c r="L1140" i="1"/>
  <c r="O1140" i="1" s="1"/>
  <c r="D1141" i="1"/>
  <c r="G1141" i="1" s="1"/>
  <c r="P1107" i="1"/>
  <c r="E1142" i="1"/>
  <c r="I1144" i="1"/>
  <c r="J1143" i="1"/>
  <c r="K1143" i="1" s="1"/>
  <c r="N1143" i="1"/>
  <c r="U1142" i="1"/>
  <c r="W1142" i="1" s="1"/>
  <c r="Q3155" i="1" l="1"/>
  <c r="AA3156" i="1" s="1"/>
  <c r="A3156" i="1"/>
  <c r="H3155" i="1"/>
  <c r="R3154" i="1"/>
  <c r="S3154" i="1" s="1"/>
  <c r="Y3154" i="1"/>
  <c r="Z3155" i="1"/>
  <c r="B1106" i="1"/>
  <c r="D1142" i="1"/>
  <c r="L1142" i="1" s="1"/>
  <c r="O1142" i="1" s="1"/>
  <c r="L1141" i="1"/>
  <c r="O1141" i="1" s="1"/>
  <c r="E1143" i="1"/>
  <c r="X1107" i="1"/>
  <c r="B1107" i="1" s="1"/>
  <c r="P1108" i="1"/>
  <c r="F1143" i="1"/>
  <c r="U1143" i="1"/>
  <c r="W1143" i="1" s="1"/>
  <c r="J1144" i="1"/>
  <c r="K1144" i="1" s="1"/>
  <c r="N1144" i="1"/>
  <c r="I1145" i="1"/>
  <c r="Q3156" i="1" l="1"/>
  <c r="AA3157" i="1" s="1"/>
  <c r="H3156" i="1"/>
  <c r="A3157" i="1"/>
  <c r="Z3156" i="1"/>
  <c r="R3155" i="1"/>
  <c r="S3155" i="1" s="1"/>
  <c r="Y3155" i="1"/>
  <c r="G1142" i="1"/>
  <c r="D1143" i="1"/>
  <c r="G1143" i="1" s="1"/>
  <c r="E1144" i="1"/>
  <c r="X1108" i="1"/>
  <c r="B1108" i="1" s="1"/>
  <c r="P1109" i="1"/>
  <c r="F1144" i="1"/>
  <c r="I1146" i="1"/>
  <c r="J1145" i="1"/>
  <c r="K1145" i="1" s="1"/>
  <c r="N1145" i="1"/>
  <c r="U1144" i="1"/>
  <c r="W1144" i="1" s="1"/>
  <c r="Z3157" i="1" l="1"/>
  <c r="Q3157" i="1"/>
  <c r="H3157" i="1"/>
  <c r="A3158" i="1"/>
  <c r="R3156" i="1"/>
  <c r="S3156" i="1" s="1"/>
  <c r="Y3156" i="1"/>
  <c r="L1143" i="1"/>
  <c r="O1143" i="1" s="1"/>
  <c r="D1144" i="1"/>
  <c r="L1144" i="1" s="1"/>
  <c r="O1144" i="1" s="1"/>
  <c r="E1145" i="1"/>
  <c r="P1110" i="1"/>
  <c r="X1109" i="1"/>
  <c r="B1109" i="1" s="1"/>
  <c r="F1145" i="1"/>
  <c r="U1145" i="1"/>
  <c r="W1145" i="1" s="1"/>
  <c r="I1147" i="1"/>
  <c r="N1146" i="1"/>
  <c r="J1146" i="1"/>
  <c r="K1146" i="1" s="1"/>
  <c r="R3157" i="1" l="1"/>
  <c r="S3157" i="1" s="1"/>
  <c r="Y3157" i="1"/>
  <c r="Z3158" i="1"/>
  <c r="Q3158" i="1"/>
  <c r="A3159" i="1"/>
  <c r="H3158" i="1"/>
  <c r="AA3158" i="1"/>
  <c r="D1145" i="1"/>
  <c r="G1145" i="1" s="1"/>
  <c r="G1144" i="1"/>
  <c r="E1146" i="1"/>
  <c r="P1111" i="1"/>
  <c r="X1110" i="1"/>
  <c r="B1110" i="1" s="1"/>
  <c r="F1146" i="1"/>
  <c r="I1148" i="1"/>
  <c r="N1147" i="1"/>
  <c r="J1147" i="1"/>
  <c r="K1147" i="1" s="1"/>
  <c r="U1146" i="1"/>
  <c r="W1146" i="1" s="1"/>
  <c r="AA3159" i="1" l="1"/>
  <c r="Q3159" i="1"/>
  <c r="H3159" i="1"/>
  <c r="A3160" i="1"/>
  <c r="R3158" i="1"/>
  <c r="S3158" i="1" s="1"/>
  <c r="Y3158" i="1"/>
  <c r="Z3159" i="1"/>
  <c r="L1145" i="1"/>
  <c r="O1145" i="1" s="1"/>
  <c r="D1146" i="1"/>
  <c r="L1146" i="1" s="1"/>
  <c r="O1146" i="1" s="1"/>
  <c r="E1147" i="1"/>
  <c r="X1111" i="1"/>
  <c r="B1111" i="1" s="1"/>
  <c r="P1112" i="1"/>
  <c r="F1147" i="1"/>
  <c r="U1147" i="1"/>
  <c r="W1147" i="1" s="1"/>
  <c r="N1148" i="1"/>
  <c r="I1149" i="1"/>
  <c r="J1148" i="1"/>
  <c r="K1148" i="1" s="1"/>
  <c r="R3159" i="1" l="1"/>
  <c r="S3159" i="1" s="1"/>
  <c r="Y3159" i="1"/>
  <c r="Z3160" i="1"/>
  <c r="Z3161" i="1" s="1"/>
  <c r="Q3160" i="1"/>
  <c r="H3160" i="1"/>
  <c r="A3161" i="1"/>
  <c r="AA3160" i="1"/>
  <c r="AA3161" i="1" s="1"/>
  <c r="G1146" i="1"/>
  <c r="D1147" i="1"/>
  <c r="L1147" i="1" s="1"/>
  <c r="O1147" i="1" s="1"/>
  <c r="E1148" i="1"/>
  <c r="X1112" i="1"/>
  <c r="B1112" i="1" s="1"/>
  <c r="P1113" i="1"/>
  <c r="F1148" i="1"/>
  <c r="U1148" i="1"/>
  <c r="W1148" i="1" s="1"/>
  <c r="I1150" i="1"/>
  <c r="J1149" i="1"/>
  <c r="K1149" i="1" s="1"/>
  <c r="N1149" i="1"/>
  <c r="Q3161" i="1" l="1"/>
  <c r="Z3162" i="1" s="1"/>
  <c r="A3162" i="1"/>
  <c r="H3161" i="1"/>
  <c r="R3160" i="1"/>
  <c r="S3160" i="1" s="1"/>
  <c r="Y3160" i="1"/>
  <c r="G1147" i="1"/>
  <c r="D1148" i="1"/>
  <c r="G1148" i="1" s="1"/>
  <c r="E1149" i="1"/>
  <c r="X1113" i="1"/>
  <c r="P1114" i="1"/>
  <c r="F1149" i="1"/>
  <c r="U1149" i="1"/>
  <c r="W1149" i="1" s="1"/>
  <c r="J1150" i="1"/>
  <c r="K1150" i="1" s="1"/>
  <c r="E1150" i="1" s="1"/>
  <c r="I1151" i="1"/>
  <c r="N1150" i="1"/>
  <c r="Q3162" i="1" l="1"/>
  <c r="A3163" i="1"/>
  <c r="H3162" i="1"/>
  <c r="R3161" i="1"/>
  <c r="S3161" i="1" s="1"/>
  <c r="Y3161" i="1"/>
  <c r="AA3162" i="1"/>
  <c r="B1113" i="1"/>
  <c r="D1149" i="1"/>
  <c r="G1149" i="1" s="1"/>
  <c r="L1148" i="1"/>
  <c r="O1148" i="1" s="1"/>
  <c r="X1114" i="1"/>
  <c r="B1114" i="1" s="1"/>
  <c r="P1115" i="1"/>
  <c r="F1150" i="1"/>
  <c r="U1150" i="1"/>
  <c r="W1150" i="1" s="1"/>
  <c r="I1152" i="1"/>
  <c r="N1151" i="1"/>
  <c r="J1151" i="1"/>
  <c r="K1151" i="1" s="1"/>
  <c r="E1151" i="1" s="1"/>
  <c r="AA3163" i="1" l="1"/>
  <c r="Q3163" i="1"/>
  <c r="H3163" i="1"/>
  <c r="A3164" i="1"/>
  <c r="R3162" i="1"/>
  <c r="S3162" i="1" s="1"/>
  <c r="Y3162" i="1"/>
  <c r="Z3163" i="1"/>
  <c r="Z3164" i="1" s="1"/>
  <c r="L1149" i="1"/>
  <c r="O1149" i="1" s="1"/>
  <c r="D1150" i="1"/>
  <c r="L1150" i="1" s="1"/>
  <c r="O1150" i="1" s="1"/>
  <c r="X1115" i="1"/>
  <c r="B1115" i="1" s="1"/>
  <c r="P1116" i="1"/>
  <c r="F1151" i="1"/>
  <c r="U1151" i="1"/>
  <c r="W1151" i="1" s="1"/>
  <c r="J1152" i="1"/>
  <c r="K1152" i="1" s="1"/>
  <c r="E1152" i="1" s="1"/>
  <c r="I1153" i="1"/>
  <c r="N1152" i="1"/>
  <c r="Q3164" i="1" l="1"/>
  <c r="H3164" i="1"/>
  <c r="A3165" i="1"/>
  <c r="R3163" i="1"/>
  <c r="S3163" i="1" s="1"/>
  <c r="Y3163" i="1"/>
  <c r="AA3164" i="1"/>
  <c r="D1151" i="1"/>
  <c r="G1151" i="1" s="1"/>
  <c r="G1150" i="1"/>
  <c r="X1116" i="1"/>
  <c r="B1116" i="1" s="1"/>
  <c r="P1117" i="1"/>
  <c r="F1152" i="1"/>
  <c r="U1152" i="1"/>
  <c r="W1152" i="1" s="1"/>
  <c r="I1154" i="1"/>
  <c r="J1153" i="1"/>
  <c r="K1153" i="1" s="1"/>
  <c r="E1153" i="1" s="1"/>
  <c r="N1153" i="1"/>
  <c r="AA3165" i="1" l="1"/>
  <c r="Q3165" i="1"/>
  <c r="A3166" i="1"/>
  <c r="H3165" i="1"/>
  <c r="R3164" i="1"/>
  <c r="S3164" i="1" s="1"/>
  <c r="Y3164" i="1"/>
  <c r="Z3165" i="1"/>
  <c r="Z3166" i="1" s="1"/>
  <c r="D1152" i="1"/>
  <c r="L1152" i="1" s="1"/>
  <c r="O1152" i="1" s="1"/>
  <c r="L1151" i="1"/>
  <c r="O1151" i="1" s="1"/>
  <c r="P1118" i="1"/>
  <c r="X1117" i="1"/>
  <c r="B1117" i="1" s="1"/>
  <c r="F1153" i="1"/>
  <c r="U1153" i="1"/>
  <c r="W1153" i="1" s="1"/>
  <c r="J1154" i="1"/>
  <c r="K1154" i="1" s="1"/>
  <c r="E1154" i="1" s="1"/>
  <c r="I1155" i="1"/>
  <c r="N1154" i="1"/>
  <c r="Q3166" i="1" l="1"/>
  <c r="A3167" i="1"/>
  <c r="H3166" i="1"/>
  <c r="R3165" i="1"/>
  <c r="S3165" i="1" s="1"/>
  <c r="Y3165" i="1"/>
  <c r="AA3166" i="1"/>
  <c r="AA3167" i="1" s="1"/>
  <c r="D1153" i="1"/>
  <c r="L1153" i="1" s="1"/>
  <c r="O1153" i="1" s="1"/>
  <c r="G1152" i="1"/>
  <c r="X1118" i="1"/>
  <c r="B1118" i="1" s="1"/>
  <c r="P1119" i="1"/>
  <c r="F1154" i="1"/>
  <c r="I1156" i="1"/>
  <c r="J1155" i="1"/>
  <c r="K1155" i="1" s="1"/>
  <c r="E1155" i="1" s="1"/>
  <c r="N1155" i="1"/>
  <c r="U1154" i="1"/>
  <c r="W1154" i="1" s="1"/>
  <c r="Q3167" i="1" l="1"/>
  <c r="H3167" i="1"/>
  <c r="A3168" i="1"/>
  <c r="R3166" i="1"/>
  <c r="S3166" i="1" s="1"/>
  <c r="Y3166" i="1"/>
  <c r="Z3167" i="1"/>
  <c r="G1153" i="1"/>
  <c r="D1154" i="1"/>
  <c r="L1154" i="1" s="1"/>
  <c r="O1154" i="1" s="1"/>
  <c r="P1120" i="1"/>
  <c r="X1119" i="1"/>
  <c r="B1119" i="1" s="1"/>
  <c r="F1155" i="1"/>
  <c r="U1155" i="1"/>
  <c r="W1155" i="1" s="1"/>
  <c r="J1156" i="1"/>
  <c r="K1156" i="1" s="1"/>
  <c r="E1156" i="1" s="1"/>
  <c r="N1156" i="1"/>
  <c r="I1157" i="1"/>
  <c r="Z3168" i="1" l="1"/>
  <c r="Q3168" i="1"/>
  <c r="A3169" i="1"/>
  <c r="H3168" i="1"/>
  <c r="R3167" i="1"/>
  <c r="S3167" i="1" s="1"/>
  <c r="Y3167" i="1"/>
  <c r="AA3168" i="1"/>
  <c r="AA3169" i="1" s="1"/>
  <c r="G1154" i="1"/>
  <c r="D1155" i="1"/>
  <c r="L1155" i="1" s="1"/>
  <c r="O1155" i="1" s="1"/>
  <c r="P1121" i="1"/>
  <c r="X1120" i="1"/>
  <c r="B1120" i="1" s="1"/>
  <c r="F1156" i="1"/>
  <c r="G1155" i="1"/>
  <c r="I1158" i="1"/>
  <c r="J1157" i="1"/>
  <c r="K1157" i="1" s="1"/>
  <c r="E1157" i="1" s="1"/>
  <c r="N1157" i="1"/>
  <c r="U1156" i="1"/>
  <c r="W1156" i="1" s="1"/>
  <c r="Q3169" i="1" l="1"/>
  <c r="A3170" i="1"/>
  <c r="H3169" i="1"/>
  <c r="R3168" i="1"/>
  <c r="S3168" i="1" s="1"/>
  <c r="Y3168" i="1"/>
  <c r="Z3169" i="1"/>
  <c r="Z3170" i="1" s="1"/>
  <c r="D1156" i="1"/>
  <c r="G1156" i="1" s="1"/>
  <c r="X1121" i="1"/>
  <c r="B1121" i="1" s="1"/>
  <c r="P1122" i="1"/>
  <c r="F1157" i="1"/>
  <c r="U1157" i="1"/>
  <c r="W1157" i="1" s="1"/>
  <c r="J1158" i="1"/>
  <c r="K1158" i="1" s="1"/>
  <c r="E1158" i="1" s="1"/>
  <c r="I1159" i="1"/>
  <c r="N1158" i="1"/>
  <c r="Q3170" i="1" l="1"/>
  <c r="A3171" i="1"/>
  <c r="H3170" i="1"/>
  <c r="R3169" i="1"/>
  <c r="S3169" i="1" s="1"/>
  <c r="Y3169" i="1"/>
  <c r="AA3170" i="1"/>
  <c r="D1157" i="1"/>
  <c r="G1157" i="1" s="1"/>
  <c r="L1156" i="1"/>
  <c r="O1156" i="1" s="1"/>
  <c r="X1122" i="1"/>
  <c r="B1122" i="1" s="1"/>
  <c r="P1123" i="1"/>
  <c r="F1158" i="1"/>
  <c r="U1158" i="1"/>
  <c r="W1158" i="1" s="1"/>
  <c r="N1159" i="1"/>
  <c r="J1159" i="1"/>
  <c r="K1159" i="1" s="1"/>
  <c r="E1159" i="1" s="1"/>
  <c r="I1160" i="1"/>
  <c r="AA3171" i="1" l="1"/>
  <c r="D1158" i="1"/>
  <c r="L1158" i="1" s="1"/>
  <c r="O1158" i="1" s="1"/>
  <c r="Q3171" i="1"/>
  <c r="A3172" i="1"/>
  <c r="H3171" i="1"/>
  <c r="L1157" i="1"/>
  <c r="O1157" i="1" s="1"/>
  <c r="R3170" i="1"/>
  <c r="S3170" i="1" s="1"/>
  <c r="Y3170" i="1"/>
  <c r="Z3171" i="1"/>
  <c r="P1124" i="1"/>
  <c r="X1123" i="1"/>
  <c r="B1123" i="1" s="1"/>
  <c r="F1159" i="1"/>
  <c r="G1158" i="1"/>
  <c r="D1159" i="1"/>
  <c r="L1159" i="1" s="1"/>
  <c r="O1159" i="1" s="1"/>
  <c r="U1159" i="1"/>
  <c r="W1159" i="1" s="1"/>
  <c r="N1160" i="1"/>
  <c r="I1161" i="1"/>
  <c r="J1160" i="1"/>
  <c r="K1160" i="1" s="1"/>
  <c r="E1160" i="1" s="1"/>
  <c r="Q3172" i="1" l="1"/>
  <c r="H3172" i="1"/>
  <c r="A3173" i="1"/>
  <c r="R3171" i="1"/>
  <c r="S3171" i="1" s="1"/>
  <c r="Y3171" i="1"/>
  <c r="Z3172" i="1"/>
  <c r="Z3173" i="1" s="1"/>
  <c r="AA3172" i="1"/>
  <c r="AA3173" i="1" s="1"/>
  <c r="X1124" i="1"/>
  <c r="B1124" i="1" s="1"/>
  <c r="P1125" i="1"/>
  <c r="F1160" i="1"/>
  <c r="G1159" i="1"/>
  <c r="D1160" i="1"/>
  <c r="L1160" i="1" s="1"/>
  <c r="O1160" i="1" s="1"/>
  <c r="U1160" i="1"/>
  <c r="W1160" i="1" s="1"/>
  <c r="J1161" i="1"/>
  <c r="K1161" i="1" s="1"/>
  <c r="E1161" i="1" s="1"/>
  <c r="I1162" i="1"/>
  <c r="N1161" i="1"/>
  <c r="Q3173" i="1" l="1"/>
  <c r="A3174" i="1"/>
  <c r="H3173" i="1"/>
  <c r="R3172" i="1"/>
  <c r="S3172" i="1" s="1"/>
  <c r="Y3172" i="1"/>
  <c r="P1126" i="1"/>
  <c r="X1125" i="1"/>
  <c r="B1125" i="1" s="1"/>
  <c r="F1161" i="1"/>
  <c r="G1160" i="1"/>
  <c r="J1162" i="1"/>
  <c r="K1162" i="1" s="1"/>
  <c r="E1162" i="1" s="1"/>
  <c r="I1163" i="1"/>
  <c r="N1162" i="1"/>
  <c r="D1161" i="1"/>
  <c r="G1161" i="1" s="1"/>
  <c r="U1161" i="1"/>
  <c r="W1161" i="1" s="1"/>
  <c r="Q3174" i="1" l="1"/>
  <c r="H3174" i="1"/>
  <c r="A3175" i="1"/>
  <c r="R3173" i="1"/>
  <c r="S3173" i="1" s="1"/>
  <c r="Y3173" i="1"/>
  <c r="AA3174" i="1"/>
  <c r="Z3174" i="1"/>
  <c r="X1126" i="1"/>
  <c r="P1127" i="1"/>
  <c r="F1162" i="1"/>
  <c r="L1161" i="1"/>
  <c r="O1161" i="1" s="1"/>
  <c r="D1162" i="1"/>
  <c r="L1162" i="1" s="1"/>
  <c r="O1162" i="1" s="1"/>
  <c r="U1162" i="1"/>
  <c r="W1162" i="1" s="1"/>
  <c r="J1163" i="1"/>
  <c r="K1163" i="1" s="1"/>
  <c r="E1163" i="1" s="1"/>
  <c r="I1164" i="1"/>
  <c r="N1163" i="1"/>
  <c r="R3174" i="1" l="1"/>
  <c r="S3174" i="1" s="1"/>
  <c r="Y3174" i="1"/>
  <c r="Z3175" i="1"/>
  <c r="AA3175" i="1"/>
  <c r="Q3175" i="1"/>
  <c r="H3175" i="1"/>
  <c r="A3176" i="1"/>
  <c r="B1126" i="1"/>
  <c r="X1127" i="1"/>
  <c r="B1127" i="1" s="1"/>
  <c r="P1128" i="1"/>
  <c r="F1163" i="1"/>
  <c r="G1162" i="1"/>
  <c r="D1163" i="1"/>
  <c r="L1163" i="1" s="1"/>
  <c r="O1163" i="1" s="1"/>
  <c r="U1163" i="1"/>
  <c r="W1163" i="1" s="1"/>
  <c r="I1165" i="1"/>
  <c r="J1164" i="1"/>
  <c r="K1164" i="1" s="1"/>
  <c r="E1164" i="1" s="1"/>
  <c r="N1164" i="1"/>
  <c r="Q3176" i="1" l="1"/>
  <c r="A3177" i="1"/>
  <c r="H3176" i="1"/>
  <c r="R3175" i="1"/>
  <c r="S3175" i="1" s="1"/>
  <c r="Y3175" i="1"/>
  <c r="AA3176" i="1"/>
  <c r="Z3176" i="1"/>
  <c r="X1128" i="1"/>
  <c r="B1128" i="1" s="1"/>
  <c r="P1129" i="1"/>
  <c r="F1164" i="1"/>
  <c r="G1163" i="1"/>
  <c r="D1164" i="1"/>
  <c r="G1164" i="1" s="1"/>
  <c r="U1164" i="1"/>
  <c r="W1164" i="1" s="1"/>
  <c r="I1166" i="1"/>
  <c r="J1165" i="1"/>
  <c r="K1165" i="1" s="1"/>
  <c r="E1165" i="1" s="1"/>
  <c r="N1165" i="1"/>
  <c r="Q3177" i="1" l="1"/>
  <c r="R3177" i="1" s="1"/>
  <c r="S3177" i="1" s="1"/>
  <c r="A3178" i="1"/>
  <c r="H3177" i="1"/>
  <c r="AA3177" i="1"/>
  <c r="Z3177" i="1"/>
  <c r="R3176" i="1"/>
  <c r="U3177" i="1"/>
  <c r="W3177" i="1" s="1"/>
  <c r="P1130" i="1"/>
  <c r="X1129" i="1"/>
  <c r="F1165" i="1"/>
  <c r="L1164" i="1"/>
  <c r="O1164" i="1" s="1"/>
  <c r="D1165" i="1"/>
  <c r="G1165" i="1" s="1"/>
  <c r="U1165" i="1"/>
  <c r="W1165" i="1" s="1"/>
  <c r="I1167" i="1"/>
  <c r="J1166" i="1"/>
  <c r="K1166" i="1" s="1"/>
  <c r="E1166" i="1" s="1"/>
  <c r="N1166" i="1"/>
  <c r="Z3178" i="1" l="1"/>
  <c r="Q3178" i="1"/>
  <c r="R3178" i="1" s="1"/>
  <c r="S3178" i="1" s="1"/>
  <c r="H3178" i="1"/>
  <c r="A3179" i="1"/>
  <c r="AA3178" i="1"/>
  <c r="B1129" i="1"/>
  <c r="P1131" i="1"/>
  <c r="X1130" i="1"/>
  <c r="B1130" i="1" s="1"/>
  <c r="L1165" i="1"/>
  <c r="O1165" i="1" s="1"/>
  <c r="F1166" i="1"/>
  <c r="D1166" i="1"/>
  <c r="L1166" i="1" s="1"/>
  <c r="O1166" i="1" s="1"/>
  <c r="U1166" i="1"/>
  <c r="W1166" i="1" s="1"/>
  <c r="J1167" i="1"/>
  <c r="K1167" i="1" s="1"/>
  <c r="E1167" i="1" s="1"/>
  <c r="I1168" i="1"/>
  <c r="N1167" i="1"/>
  <c r="S1165" i="1"/>
  <c r="U1168" i="1"/>
  <c r="W1168" i="1" s="1"/>
  <c r="AA3179" i="1" l="1"/>
  <c r="Q3179" i="1"/>
  <c r="H3179" i="1"/>
  <c r="A3180" i="1"/>
  <c r="Z3179" i="1"/>
  <c r="G1166" i="1"/>
  <c r="P1132" i="1"/>
  <c r="X1131" i="1"/>
  <c r="B1131" i="1" s="1"/>
  <c r="F1167" i="1"/>
  <c r="D1167" i="1"/>
  <c r="L1167" i="1" s="1"/>
  <c r="U1167" i="1"/>
  <c r="W1167" i="1" s="1"/>
  <c r="J1168" i="1"/>
  <c r="K1168" i="1" s="1"/>
  <c r="I1169" i="1"/>
  <c r="S1166" i="1"/>
  <c r="Y1165" i="1"/>
  <c r="AA3180" i="1" l="1"/>
  <c r="Q3180" i="1"/>
  <c r="H3180" i="1"/>
  <c r="A3181" i="1"/>
  <c r="Z3180" i="1"/>
  <c r="R3179" i="1"/>
  <c r="S3179" i="1" s="1"/>
  <c r="Y3179" i="1"/>
  <c r="G1167" i="1"/>
  <c r="Y1166" i="1"/>
  <c r="P1133" i="1"/>
  <c r="X1132" i="1"/>
  <c r="F1168" i="1"/>
  <c r="E1168" i="1"/>
  <c r="D1168" i="1" s="1"/>
  <c r="L1168" i="1" s="1"/>
  <c r="O1167" i="1"/>
  <c r="J1169" i="1"/>
  <c r="K1169" i="1" s="1"/>
  <c r="I1170" i="1"/>
  <c r="N1168" i="1"/>
  <c r="N1169" i="1" s="1"/>
  <c r="Z3181" i="1" l="1"/>
  <c r="Q3181" i="1"/>
  <c r="A3182" i="1"/>
  <c r="H3181" i="1"/>
  <c r="R3180" i="1"/>
  <c r="S3180" i="1" s="1"/>
  <c r="Y3180" i="1"/>
  <c r="AA3181" i="1"/>
  <c r="B1132" i="1"/>
  <c r="X1133" i="1"/>
  <c r="B1133" i="1" s="1"/>
  <c r="P1134" i="1"/>
  <c r="E1169" i="1"/>
  <c r="D1169" i="1" s="1"/>
  <c r="L1169" i="1" s="1"/>
  <c r="O1169" i="1" s="1"/>
  <c r="F1169" i="1"/>
  <c r="G1168" i="1"/>
  <c r="U1169" i="1"/>
  <c r="W1169" i="1" s="1"/>
  <c r="I1171" i="1"/>
  <c r="N1170" i="1"/>
  <c r="J1170" i="1"/>
  <c r="K1170" i="1" s="1"/>
  <c r="O1168" i="1"/>
  <c r="R3181" i="1" l="1"/>
  <c r="S3181" i="1" s="1"/>
  <c r="Y3181" i="1"/>
  <c r="AA3182" i="1"/>
  <c r="Q3182" i="1"/>
  <c r="H3182" i="1"/>
  <c r="A3183" i="1"/>
  <c r="Z3182" i="1"/>
  <c r="E1170" i="1"/>
  <c r="D1170" i="1" s="1"/>
  <c r="L1170" i="1" s="1"/>
  <c r="O1170" i="1" s="1"/>
  <c r="S1134" i="1"/>
  <c r="X1134" i="1"/>
  <c r="Y1168" i="1"/>
  <c r="F1170" i="1"/>
  <c r="G1169" i="1"/>
  <c r="N1171" i="1"/>
  <c r="J1171" i="1"/>
  <c r="K1171" i="1" s="1"/>
  <c r="I1172" i="1"/>
  <c r="U1170" i="1"/>
  <c r="W1170" i="1" s="1"/>
  <c r="Z3183" i="1" l="1"/>
  <c r="Q3183" i="1"/>
  <c r="H3183" i="1"/>
  <c r="A3184" i="1"/>
  <c r="R3182" i="1"/>
  <c r="S3182" i="1" s="1"/>
  <c r="Y3182" i="1"/>
  <c r="AA3183" i="1"/>
  <c r="B1134" i="1"/>
  <c r="C1135" i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E1171" i="1"/>
  <c r="D1171" i="1" s="1"/>
  <c r="G1171" i="1" s="1"/>
  <c r="P1135" i="1"/>
  <c r="Y1134" i="1"/>
  <c r="Y1169" i="1"/>
  <c r="F1171" i="1"/>
  <c r="G1170" i="1"/>
  <c r="J1172" i="1"/>
  <c r="K1172" i="1" s="1"/>
  <c r="I1173" i="1"/>
  <c r="N1172" i="1"/>
  <c r="U1171" i="1"/>
  <c r="W1171" i="1" s="1"/>
  <c r="AA3184" i="1" l="1"/>
  <c r="R3183" i="1"/>
  <c r="S3183" i="1" s="1"/>
  <c r="Y3183" i="1"/>
  <c r="Q3184" i="1"/>
  <c r="A3185" i="1"/>
  <c r="H3184" i="1"/>
  <c r="Z3184" i="1"/>
  <c r="Z3185" i="1" s="1"/>
  <c r="E1172" i="1"/>
  <c r="D1172" i="1" s="1"/>
  <c r="G1172" i="1" s="1"/>
  <c r="X1135" i="1"/>
  <c r="B1135" i="1" s="1"/>
  <c r="P1136" i="1"/>
  <c r="F1172" i="1"/>
  <c r="L1171" i="1"/>
  <c r="O1171" i="1" s="1"/>
  <c r="U1172" i="1"/>
  <c r="W1172" i="1" s="1"/>
  <c r="N1173" i="1"/>
  <c r="J1173" i="1"/>
  <c r="K1173" i="1" s="1"/>
  <c r="E1173" i="1" s="1"/>
  <c r="I1174" i="1"/>
  <c r="Q3185" i="1" l="1"/>
  <c r="A3186" i="1"/>
  <c r="H3185" i="1"/>
  <c r="R3184" i="1"/>
  <c r="S3184" i="1" s="1"/>
  <c r="Y3184" i="1"/>
  <c r="Z3186" i="1"/>
  <c r="AA3185" i="1"/>
  <c r="AA3186" i="1" s="1"/>
  <c r="X1136" i="1"/>
  <c r="B1136" i="1" s="1"/>
  <c r="P1137" i="1"/>
  <c r="F1173" i="1"/>
  <c r="L1172" i="1"/>
  <c r="O1172" i="1" s="1"/>
  <c r="J1174" i="1"/>
  <c r="K1174" i="1" s="1"/>
  <c r="E1174" i="1" s="1"/>
  <c r="I1175" i="1"/>
  <c r="N1174" i="1"/>
  <c r="D1173" i="1"/>
  <c r="G1173" i="1" s="1"/>
  <c r="U1173" i="1"/>
  <c r="W1173" i="1" s="1"/>
  <c r="Q3186" i="1" l="1"/>
  <c r="H3186" i="1"/>
  <c r="A3187" i="1"/>
  <c r="R3185" i="1"/>
  <c r="S3185" i="1" s="1"/>
  <c r="Y3185" i="1"/>
  <c r="X1137" i="1"/>
  <c r="B1137" i="1" s="1"/>
  <c r="P1138" i="1"/>
  <c r="F1174" i="1"/>
  <c r="J1175" i="1"/>
  <c r="K1175" i="1" s="1"/>
  <c r="E1175" i="1" s="1"/>
  <c r="N1175" i="1"/>
  <c r="I1176" i="1"/>
  <c r="D1174" i="1"/>
  <c r="L1174" i="1" s="1"/>
  <c r="O1174" i="1" s="1"/>
  <c r="U1174" i="1"/>
  <c r="W1174" i="1" s="1"/>
  <c r="L1173" i="1"/>
  <c r="O1173" i="1" s="1"/>
  <c r="Q3187" i="1" l="1"/>
  <c r="A3188" i="1"/>
  <c r="H3187" i="1"/>
  <c r="R3186" i="1"/>
  <c r="S3186" i="1" s="1"/>
  <c r="Y3186" i="1"/>
  <c r="Z3187" i="1"/>
  <c r="AA3187" i="1"/>
  <c r="AA3188" i="1" s="1"/>
  <c r="X1138" i="1"/>
  <c r="B1138" i="1" s="1"/>
  <c r="P1139" i="1"/>
  <c r="F1175" i="1"/>
  <c r="G1174" i="1"/>
  <c r="I1177" i="1"/>
  <c r="N1176" i="1"/>
  <c r="J1176" i="1"/>
  <c r="K1176" i="1" s="1"/>
  <c r="E1176" i="1" s="1"/>
  <c r="D1175" i="1"/>
  <c r="G1175" i="1" s="1"/>
  <c r="U1175" i="1"/>
  <c r="W1175" i="1" s="1"/>
  <c r="Z3188" i="1" l="1"/>
  <c r="Q3188" i="1"/>
  <c r="AA3189" i="1" s="1"/>
  <c r="A3189" i="1"/>
  <c r="H3188" i="1"/>
  <c r="R3187" i="1"/>
  <c r="S3187" i="1" s="1"/>
  <c r="Y3187" i="1"/>
  <c r="P1140" i="1"/>
  <c r="X1139" i="1"/>
  <c r="B1139" i="1" s="1"/>
  <c r="F1176" i="1"/>
  <c r="L1175" i="1"/>
  <c r="O1175" i="1" s="1"/>
  <c r="D1176" i="1"/>
  <c r="L1176" i="1" s="1"/>
  <c r="O1176" i="1" s="1"/>
  <c r="U1176" i="1"/>
  <c r="W1176" i="1" s="1"/>
  <c r="I1178" i="1"/>
  <c r="J1177" i="1"/>
  <c r="K1177" i="1" s="1"/>
  <c r="E1177" i="1" s="1"/>
  <c r="N1177" i="1"/>
  <c r="Z3189" i="1" l="1"/>
  <c r="Q3189" i="1"/>
  <c r="A3190" i="1"/>
  <c r="H3189" i="1"/>
  <c r="R3188" i="1"/>
  <c r="S3188" i="1" s="1"/>
  <c r="Y3188" i="1"/>
  <c r="X1140" i="1"/>
  <c r="P1141" i="1"/>
  <c r="F1177" i="1"/>
  <c r="G1176" i="1"/>
  <c r="D1177" i="1"/>
  <c r="L1177" i="1" s="1"/>
  <c r="O1177" i="1" s="1"/>
  <c r="U1177" i="1"/>
  <c r="W1177" i="1" s="1"/>
  <c r="N1178" i="1"/>
  <c r="I1179" i="1"/>
  <c r="J1178" i="1"/>
  <c r="K1178" i="1" s="1"/>
  <c r="E1178" i="1" s="1"/>
  <c r="Q3190" i="1" l="1"/>
  <c r="H3190" i="1"/>
  <c r="A3191" i="1"/>
  <c r="R3189" i="1"/>
  <c r="S3189" i="1" s="1"/>
  <c r="Y3189" i="1"/>
  <c r="AA3190" i="1"/>
  <c r="Z3190" i="1"/>
  <c r="Z3191" i="1" s="1"/>
  <c r="B1140" i="1"/>
  <c r="X1141" i="1"/>
  <c r="B1141" i="1" s="1"/>
  <c r="P1142" i="1"/>
  <c r="F1178" i="1"/>
  <c r="G1177" i="1"/>
  <c r="D1178" i="1"/>
  <c r="L1178" i="1" s="1"/>
  <c r="O1178" i="1" s="1"/>
  <c r="U1178" i="1"/>
  <c r="W1178" i="1" s="1"/>
  <c r="J1179" i="1"/>
  <c r="K1179" i="1" s="1"/>
  <c r="E1179" i="1" s="1"/>
  <c r="I1180" i="1"/>
  <c r="N1179" i="1"/>
  <c r="AA3191" i="1" l="1"/>
  <c r="Q3191" i="1"/>
  <c r="Z3192" i="1" s="1"/>
  <c r="A3192" i="1"/>
  <c r="H3191" i="1"/>
  <c r="R3190" i="1"/>
  <c r="S3190" i="1" s="1"/>
  <c r="Y3190" i="1"/>
  <c r="P1143" i="1"/>
  <c r="X1142" i="1"/>
  <c r="B1142" i="1" s="1"/>
  <c r="F1179" i="1"/>
  <c r="G1178" i="1"/>
  <c r="D1179" i="1"/>
  <c r="L1179" i="1" s="1"/>
  <c r="O1179" i="1" s="1"/>
  <c r="U1179" i="1"/>
  <c r="W1179" i="1" s="1"/>
  <c r="I1181" i="1"/>
  <c r="J1180" i="1"/>
  <c r="K1180" i="1" s="1"/>
  <c r="E1180" i="1" s="1"/>
  <c r="N1180" i="1"/>
  <c r="AA3192" i="1" l="1"/>
  <c r="Q3192" i="1"/>
  <c r="A3193" i="1"/>
  <c r="H3192" i="1"/>
  <c r="R3191" i="1"/>
  <c r="S3191" i="1" s="1"/>
  <c r="Y3191" i="1"/>
  <c r="X1143" i="1"/>
  <c r="B1143" i="1" s="1"/>
  <c r="P1144" i="1"/>
  <c r="F1180" i="1"/>
  <c r="G1179" i="1"/>
  <c r="D1180" i="1"/>
  <c r="G1180" i="1" s="1"/>
  <c r="U1180" i="1"/>
  <c r="W1180" i="1" s="1"/>
  <c r="J1181" i="1"/>
  <c r="K1181" i="1" s="1"/>
  <c r="E1181" i="1" s="1"/>
  <c r="N1181" i="1"/>
  <c r="I1182" i="1"/>
  <c r="Q3193" i="1" l="1"/>
  <c r="A3194" i="1"/>
  <c r="H3193" i="1"/>
  <c r="R3192" i="1"/>
  <c r="S3192" i="1" s="1"/>
  <c r="Y3192" i="1"/>
  <c r="Z3193" i="1"/>
  <c r="AA3193" i="1"/>
  <c r="P1145" i="1"/>
  <c r="X1144" i="1"/>
  <c r="B1144" i="1" s="1"/>
  <c r="F1181" i="1"/>
  <c r="L1180" i="1"/>
  <c r="O1180" i="1" s="1"/>
  <c r="D1181" i="1"/>
  <c r="G1181" i="1" s="1"/>
  <c r="U1181" i="1"/>
  <c r="W1181" i="1" s="1"/>
  <c r="J1182" i="1"/>
  <c r="K1182" i="1" s="1"/>
  <c r="E1182" i="1" s="1"/>
  <c r="I1183" i="1"/>
  <c r="N1182" i="1"/>
  <c r="Q3194" i="1" l="1"/>
  <c r="H3194" i="1"/>
  <c r="A3195" i="1"/>
  <c r="AA3194" i="1"/>
  <c r="Z3194" i="1"/>
  <c r="R3193" i="1"/>
  <c r="S3193" i="1" s="1"/>
  <c r="Y3193" i="1"/>
  <c r="X1145" i="1"/>
  <c r="B1145" i="1" s="1"/>
  <c r="P1146" i="1"/>
  <c r="F1182" i="1"/>
  <c r="L1181" i="1"/>
  <c r="O1181" i="1" s="1"/>
  <c r="D1182" i="1"/>
  <c r="G1182" i="1" s="1"/>
  <c r="U1182" i="1"/>
  <c r="W1182" i="1" s="1"/>
  <c r="J1183" i="1"/>
  <c r="K1183" i="1" s="1"/>
  <c r="E1183" i="1" s="1"/>
  <c r="I1184" i="1"/>
  <c r="N1183" i="1"/>
  <c r="Z3195" i="1" l="1"/>
  <c r="AA3195" i="1"/>
  <c r="Q3195" i="1"/>
  <c r="A3196" i="1"/>
  <c r="H3195" i="1"/>
  <c r="R3194" i="1"/>
  <c r="S3194" i="1" s="1"/>
  <c r="Y3194" i="1"/>
  <c r="P1147" i="1"/>
  <c r="X1146" i="1"/>
  <c r="B1146" i="1" s="1"/>
  <c r="F1183" i="1"/>
  <c r="L1182" i="1"/>
  <c r="O1182" i="1" s="1"/>
  <c r="D1183" i="1"/>
  <c r="G1183" i="1" s="1"/>
  <c r="U1183" i="1"/>
  <c r="W1183" i="1" s="1"/>
  <c r="J1184" i="1"/>
  <c r="K1184" i="1" s="1"/>
  <c r="E1184" i="1" s="1"/>
  <c r="I1185" i="1"/>
  <c r="N1184" i="1"/>
  <c r="AA3196" i="1" l="1"/>
  <c r="Z3196" i="1"/>
  <c r="Q3196" i="1"/>
  <c r="H3196" i="1"/>
  <c r="A3197" i="1"/>
  <c r="R3195" i="1"/>
  <c r="S3195" i="1" s="1"/>
  <c r="Y3195" i="1"/>
  <c r="P1148" i="1"/>
  <c r="X1147" i="1"/>
  <c r="B1147" i="1" s="1"/>
  <c r="F1184" i="1"/>
  <c r="L1183" i="1"/>
  <c r="O1183" i="1" s="1"/>
  <c r="I1186" i="1"/>
  <c r="J1185" i="1"/>
  <c r="K1185" i="1" s="1"/>
  <c r="E1185" i="1" s="1"/>
  <c r="N1185" i="1"/>
  <c r="D1184" i="1"/>
  <c r="G1184" i="1" s="1"/>
  <c r="U1184" i="1"/>
  <c r="W1184" i="1" s="1"/>
  <c r="R3196" i="1" l="1"/>
  <c r="S3196" i="1" s="1"/>
  <c r="Y3196" i="1"/>
  <c r="AA3197" i="1"/>
  <c r="Z3197" i="1"/>
  <c r="Q3197" i="1"/>
  <c r="A3198" i="1"/>
  <c r="H3197" i="1"/>
  <c r="X1148" i="1"/>
  <c r="B1148" i="1" s="1"/>
  <c r="P1149" i="1"/>
  <c r="F1185" i="1"/>
  <c r="L1184" i="1"/>
  <c r="O1184" i="1" s="1"/>
  <c r="J1186" i="1"/>
  <c r="K1186" i="1" s="1"/>
  <c r="E1186" i="1" s="1"/>
  <c r="I1187" i="1"/>
  <c r="N1186" i="1"/>
  <c r="D1185" i="1"/>
  <c r="L1185" i="1" s="1"/>
  <c r="O1185" i="1" s="1"/>
  <c r="U1185" i="1"/>
  <c r="W1185" i="1" s="1"/>
  <c r="Z3198" i="1" l="1"/>
  <c r="Z3199" i="1" s="1"/>
  <c r="Q3198" i="1"/>
  <c r="H3198" i="1"/>
  <c r="A3199" i="1"/>
  <c r="AA3198" i="1"/>
  <c r="R3197" i="1"/>
  <c r="S3197" i="1" s="1"/>
  <c r="Y3197" i="1"/>
  <c r="X1149" i="1"/>
  <c r="B1149" i="1" s="1"/>
  <c r="P1150" i="1"/>
  <c r="F1186" i="1"/>
  <c r="G1185" i="1"/>
  <c r="J1187" i="1"/>
  <c r="K1187" i="1" s="1"/>
  <c r="E1187" i="1" s="1"/>
  <c r="I1188" i="1"/>
  <c r="N1187" i="1"/>
  <c r="D1186" i="1"/>
  <c r="G1186" i="1" s="1"/>
  <c r="U1186" i="1"/>
  <c r="W1186" i="1" s="1"/>
  <c r="R3198" i="1" l="1"/>
  <c r="S3198" i="1" s="1"/>
  <c r="Y3198" i="1"/>
  <c r="AA3199" i="1"/>
  <c r="Q3199" i="1"/>
  <c r="A3200" i="1"/>
  <c r="H3199" i="1"/>
  <c r="Z3200" i="1"/>
  <c r="P1151" i="1"/>
  <c r="X1150" i="1"/>
  <c r="B1150" i="1" s="1"/>
  <c r="F1187" i="1"/>
  <c r="L1186" i="1"/>
  <c r="O1186" i="1" s="1"/>
  <c r="I1189" i="1"/>
  <c r="J1188" i="1"/>
  <c r="K1188" i="1" s="1"/>
  <c r="E1188" i="1" s="1"/>
  <c r="N1188" i="1"/>
  <c r="D1187" i="1"/>
  <c r="L1187" i="1" s="1"/>
  <c r="O1187" i="1" s="1"/>
  <c r="U1187" i="1"/>
  <c r="W1187" i="1" s="1"/>
  <c r="R3199" i="1" l="1"/>
  <c r="S3199" i="1" s="1"/>
  <c r="Y3199" i="1"/>
  <c r="Q3200" i="1"/>
  <c r="Z3201" i="1" s="1"/>
  <c r="H3200" i="1"/>
  <c r="A3201" i="1"/>
  <c r="AA3200" i="1"/>
  <c r="AA3201" i="1" s="1"/>
  <c r="X1151" i="1"/>
  <c r="B1151" i="1" s="1"/>
  <c r="P1152" i="1"/>
  <c r="F1188" i="1"/>
  <c r="D1188" i="1"/>
  <c r="L1188" i="1" s="1"/>
  <c r="O1188" i="1" s="1"/>
  <c r="U1188" i="1"/>
  <c r="W1188" i="1" s="1"/>
  <c r="N1189" i="1"/>
  <c r="I1190" i="1"/>
  <c r="J1189" i="1"/>
  <c r="K1189" i="1" s="1"/>
  <c r="E1189" i="1" s="1"/>
  <c r="G1187" i="1"/>
  <c r="Q3201" i="1" l="1"/>
  <c r="H3201" i="1"/>
  <c r="A3202" i="1"/>
  <c r="R3200" i="1"/>
  <c r="S3200" i="1" s="1"/>
  <c r="Y3200" i="1"/>
  <c r="P1153" i="1"/>
  <c r="X1152" i="1"/>
  <c r="B1152" i="1" s="1"/>
  <c r="F1189" i="1"/>
  <c r="G1188" i="1"/>
  <c r="D1189" i="1"/>
  <c r="G1189" i="1" s="1"/>
  <c r="U1189" i="1"/>
  <c r="W1189" i="1" s="1"/>
  <c r="J1190" i="1"/>
  <c r="K1190" i="1" s="1"/>
  <c r="E1190" i="1" s="1"/>
  <c r="I1191" i="1"/>
  <c r="N1190" i="1"/>
  <c r="Q3202" i="1" l="1"/>
  <c r="H3202" i="1"/>
  <c r="A3203" i="1"/>
  <c r="R3201" i="1"/>
  <c r="S3201" i="1" s="1"/>
  <c r="Y3201" i="1"/>
  <c r="AA3202" i="1"/>
  <c r="Z3202" i="1"/>
  <c r="Z3203" i="1" s="1"/>
  <c r="P1154" i="1"/>
  <c r="X1153" i="1"/>
  <c r="B1153" i="1" s="1"/>
  <c r="F1190" i="1"/>
  <c r="J1191" i="1"/>
  <c r="K1191" i="1" s="1"/>
  <c r="E1191" i="1" s="1"/>
  <c r="I1192" i="1"/>
  <c r="N1191" i="1"/>
  <c r="D1190" i="1"/>
  <c r="L1190" i="1" s="1"/>
  <c r="O1190" i="1" s="1"/>
  <c r="U1190" i="1"/>
  <c r="W1190" i="1" s="1"/>
  <c r="L1189" i="1"/>
  <c r="O1189" i="1" s="1"/>
  <c r="AA3203" i="1" l="1"/>
  <c r="Q3203" i="1"/>
  <c r="Z3204" i="1" s="1"/>
  <c r="A3204" i="1"/>
  <c r="H3203" i="1"/>
  <c r="R3202" i="1"/>
  <c r="S3202" i="1" s="1"/>
  <c r="Y3202" i="1"/>
  <c r="P1155" i="1"/>
  <c r="X1154" i="1"/>
  <c r="B1154" i="1" s="1"/>
  <c r="F1191" i="1"/>
  <c r="G1190" i="1"/>
  <c r="J1192" i="1"/>
  <c r="K1192" i="1" s="1"/>
  <c r="E1192" i="1" s="1"/>
  <c r="I1193" i="1"/>
  <c r="N1192" i="1"/>
  <c r="D1191" i="1"/>
  <c r="G1191" i="1" s="1"/>
  <c r="U1191" i="1"/>
  <c r="W1191" i="1" s="1"/>
  <c r="AA3204" i="1" l="1"/>
  <c r="Q3204" i="1"/>
  <c r="H3204" i="1"/>
  <c r="A3205" i="1"/>
  <c r="R3203" i="1"/>
  <c r="S3203" i="1" s="1"/>
  <c r="Y3203" i="1"/>
  <c r="P1156" i="1"/>
  <c r="X1155" i="1"/>
  <c r="F1192" i="1"/>
  <c r="I1194" i="1"/>
  <c r="J1193" i="1"/>
  <c r="K1193" i="1" s="1"/>
  <c r="E1193" i="1" s="1"/>
  <c r="N1193" i="1"/>
  <c r="D1192" i="1"/>
  <c r="G1192" i="1" s="1"/>
  <c r="U1192" i="1"/>
  <c r="W1192" i="1" s="1"/>
  <c r="L1191" i="1"/>
  <c r="O1191" i="1" s="1"/>
  <c r="Q3205" i="1" l="1"/>
  <c r="R3205" i="1" s="1"/>
  <c r="A3206" i="1"/>
  <c r="H3205" i="1"/>
  <c r="R3204" i="1"/>
  <c r="S3204" i="1" s="1"/>
  <c r="Y3204" i="1"/>
  <c r="Z3205" i="1"/>
  <c r="Z3206" i="1" s="1"/>
  <c r="AA3205" i="1"/>
  <c r="AA3206" i="1" s="1"/>
  <c r="B1155" i="1"/>
  <c r="X1156" i="1"/>
  <c r="B1156" i="1" s="1"/>
  <c r="P1157" i="1"/>
  <c r="F1193" i="1"/>
  <c r="D1193" i="1"/>
  <c r="L1193" i="1" s="1"/>
  <c r="O1193" i="1" s="1"/>
  <c r="U1193" i="1"/>
  <c r="W1193" i="1" s="1"/>
  <c r="J1194" i="1"/>
  <c r="K1194" i="1" s="1"/>
  <c r="E1194" i="1" s="1"/>
  <c r="I1195" i="1"/>
  <c r="N1194" i="1"/>
  <c r="L1192" i="1"/>
  <c r="O1192" i="1" s="1"/>
  <c r="Q3206" i="1" l="1"/>
  <c r="R3206" i="1" s="1"/>
  <c r="A3207" i="1"/>
  <c r="H3206" i="1"/>
  <c r="X1157" i="1"/>
  <c r="B1157" i="1" s="1"/>
  <c r="P1158" i="1"/>
  <c r="F1194" i="1"/>
  <c r="J1195" i="1"/>
  <c r="K1195" i="1" s="1"/>
  <c r="E1195" i="1" s="1"/>
  <c r="I1196" i="1"/>
  <c r="N1195" i="1"/>
  <c r="D1194" i="1"/>
  <c r="G1194" i="1" s="1"/>
  <c r="U1194" i="1"/>
  <c r="W1194" i="1" s="1"/>
  <c r="G1193" i="1"/>
  <c r="U1196" i="1"/>
  <c r="W1196" i="1" s="1"/>
  <c r="Z3207" i="1" l="1"/>
  <c r="Z3208" i="1" s="1"/>
  <c r="AA3207" i="1"/>
  <c r="Q3207" i="1"/>
  <c r="R3207" i="1" s="1"/>
  <c r="S3207" i="1" s="1"/>
  <c r="A3208" i="1"/>
  <c r="H3207" i="1"/>
  <c r="P1159" i="1"/>
  <c r="X1158" i="1"/>
  <c r="B1158" i="1" s="1"/>
  <c r="F1195" i="1"/>
  <c r="J1196" i="1"/>
  <c r="K1196" i="1" s="1"/>
  <c r="I1197" i="1"/>
  <c r="D1195" i="1"/>
  <c r="L1195" i="1" s="1"/>
  <c r="N1196" i="1" s="1"/>
  <c r="U1195" i="1"/>
  <c r="W1195" i="1" s="1"/>
  <c r="L1194" i="1"/>
  <c r="O1194" i="1" s="1"/>
  <c r="AA3208" i="1" l="1"/>
  <c r="Q3208" i="1"/>
  <c r="Z3209" i="1" s="1"/>
  <c r="A3209" i="1"/>
  <c r="H3208" i="1"/>
  <c r="P1160" i="1"/>
  <c r="X1159" i="1"/>
  <c r="B1159" i="1" s="1"/>
  <c r="F1196" i="1"/>
  <c r="E1196" i="1"/>
  <c r="D1196" i="1" s="1"/>
  <c r="G1196" i="1" s="1"/>
  <c r="O1195" i="1"/>
  <c r="I1198" i="1"/>
  <c r="N1197" i="1"/>
  <c r="J1197" i="1"/>
  <c r="K1197" i="1" s="1"/>
  <c r="G1195" i="1"/>
  <c r="AA3209" i="1" l="1"/>
  <c r="Q3209" i="1"/>
  <c r="A3210" i="1"/>
  <c r="H3209" i="1"/>
  <c r="R3208" i="1"/>
  <c r="S3208" i="1" s="1"/>
  <c r="Y3208" i="1"/>
  <c r="Z3210" i="1"/>
  <c r="P1161" i="1"/>
  <c r="X1160" i="1"/>
  <c r="B1160" i="1" s="1"/>
  <c r="F1197" i="1"/>
  <c r="E1197" i="1"/>
  <c r="D1197" i="1" s="1"/>
  <c r="L1197" i="1" s="1"/>
  <c r="O1197" i="1" s="1"/>
  <c r="U1197" i="1"/>
  <c r="W1197" i="1" s="1"/>
  <c r="J1198" i="1"/>
  <c r="K1198" i="1" s="1"/>
  <c r="I1199" i="1"/>
  <c r="N1198" i="1"/>
  <c r="L1196" i="1"/>
  <c r="O1196" i="1" s="1"/>
  <c r="Q3210" i="1" l="1"/>
  <c r="Z3211" i="1" s="1"/>
  <c r="H3210" i="1"/>
  <c r="A3211" i="1"/>
  <c r="R3209" i="1"/>
  <c r="S3209" i="1" s="1"/>
  <c r="Y3209" i="1"/>
  <c r="AA3210" i="1"/>
  <c r="E1198" i="1"/>
  <c r="D1198" i="1" s="1"/>
  <c r="L1198" i="1" s="1"/>
  <c r="O1198" i="1" s="1"/>
  <c r="X1161" i="1"/>
  <c r="B1161" i="1" s="1"/>
  <c r="P1162" i="1"/>
  <c r="Y1196" i="1"/>
  <c r="F1198" i="1"/>
  <c r="G1197" i="1"/>
  <c r="I1200" i="1"/>
  <c r="J1199" i="1"/>
  <c r="K1199" i="1" s="1"/>
  <c r="U1198" i="1"/>
  <c r="W1198" i="1" s="1"/>
  <c r="Z3212" i="1" l="1"/>
  <c r="R3210" i="1"/>
  <c r="S3210" i="1" s="1"/>
  <c r="Y3210" i="1"/>
  <c r="AA3211" i="1"/>
  <c r="Q3211" i="1"/>
  <c r="A3212" i="1"/>
  <c r="H3211" i="1"/>
  <c r="E1199" i="1"/>
  <c r="D1199" i="1" s="1"/>
  <c r="L1199" i="1" s="1"/>
  <c r="P1163" i="1"/>
  <c r="X1162" i="1"/>
  <c r="Y1197" i="1"/>
  <c r="F1199" i="1"/>
  <c r="U1199" i="1"/>
  <c r="W1199" i="1" s="1"/>
  <c r="G1198" i="1"/>
  <c r="I1201" i="1"/>
  <c r="J1200" i="1"/>
  <c r="K1200" i="1" s="1"/>
  <c r="E1200" i="1" s="1"/>
  <c r="S1198" i="1"/>
  <c r="N1199" i="1"/>
  <c r="N1200" i="1" s="1"/>
  <c r="Y1198" i="1"/>
  <c r="Q3212" i="1" l="1"/>
  <c r="A3213" i="1"/>
  <c r="H3212" i="1"/>
  <c r="R3211" i="1"/>
  <c r="S3211" i="1" s="1"/>
  <c r="Y3211" i="1"/>
  <c r="AA3212" i="1"/>
  <c r="AA3213" i="1" s="1"/>
  <c r="Z3213" i="1"/>
  <c r="B1162" i="1"/>
  <c r="P1164" i="1"/>
  <c r="X1163" i="1"/>
  <c r="B1163" i="1" s="1"/>
  <c r="F1200" i="1"/>
  <c r="G1199" i="1"/>
  <c r="N1201" i="1"/>
  <c r="I1202" i="1"/>
  <c r="J1201" i="1"/>
  <c r="K1201" i="1" s="1"/>
  <c r="E1201" i="1" s="1"/>
  <c r="D1200" i="1"/>
  <c r="L1200" i="1" s="1"/>
  <c r="O1200" i="1" s="1"/>
  <c r="U1200" i="1"/>
  <c r="W1200" i="1" s="1"/>
  <c r="O1199" i="1"/>
  <c r="Q3213" i="1" l="1"/>
  <c r="A3214" i="1"/>
  <c r="H3213" i="1"/>
  <c r="R3212" i="1"/>
  <c r="S3212" i="1" s="1"/>
  <c r="Y3212" i="1"/>
  <c r="X1164" i="1"/>
  <c r="B1164" i="1" s="1"/>
  <c r="P1165" i="1"/>
  <c r="N1202" i="1"/>
  <c r="F1201" i="1"/>
  <c r="G1200" i="1"/>
  <c r="D1201" i="1"/>
  <c r="L1201" i="1" s="1"/>
  <c r="O1201" i="1" s="1"/>
  <c r="U1201" i="1"/>
  <c r="W1201" i="1" s="1"/>
  <c r="J1202" i="1"/>
  <c r="K1202" i="1" s="1"/>
  <c r="E1202" i="1" s="1"/>
  <c r="I1203" i="1"/>
  <c r="S1199" i="1"/>
  <c r="R3213" i="1" l="1"/>
  <c r="S3213" i="1" s="1"/>
  <c r="Y3213" i="1"/>
  <c r="AA3214" i="1"/>
  <c r="Z3214" i="1"/>
  <c r="Q3214" i="1"/>
  <c r="H3214" i="1"/>
  <c r="A3215" i="1"/>
  <c r="X1165" i="1"/>
  <c r="B1165" i="1" s="1"/>
  <c r="P1166" i="1"/>
  <c r="Y1199" i="1"/>
  <c r="F1202" i="1"/>
  <c r="G1201" i="1"/>
  <c r="D1202" i="1"/>
  <c r="G1202" i="1" s="1"/>
  <c r="U1202" i="1"/>
  <c r="W1202" i="1" s="1"/>
  <c r="J1203" i="1"/>
  <c r="K1203" i="1" s="1"/>
  <c r="E1203" i="1" s="1"/>
  <c r="I1204" i="1"/>
  <c r="N1203" i="1"/>
  <c r="AA3215" i="1" l="1"/>
  <c r="Q3215" i="1"/>
  <c r="A3216" i="1"/>
  <c r="H3215" i="1"/>
  <c r="R3214" i="1"/>
  <c r="S3214" i="1" s="1"/>
  <c r="Y3214" i="1"/>
  <c r="Z3215" i="1"/>
  <c r="Z3216" i="1" s="1"/>
  <c r="AA3216" i="1"/>
  <c r="X1166" i="1"/>
  <c r="B1166" i="1" s="1"/>
  <c r="P1167" i="1"/>
  <c r="F1203" i="1"/>
  <c r="L1202" i="1"/>
  <c r="O1202" i="1" s="1"/>
  <c r="D1203" i="1"/>
  <c r="G1203" i="1" s="1"/>
  <c r="U1203" i="1"/>
  <c r="W1203" i="1" s="1"/>
  <c r="N1204" i="1"/>
  <c r="J1204" i="1"/>
  <c r="K1204" i="1" s="1"/>
  <c r="I1205" i="1"/>
  <c r="Q3216" i="1" l="1"/>
  <c r="A3217" i="1"/>
  <c r="H3216" i="1"/>
  <c r="R3215" i="1"/>
  <c r="S3215" i="1" s="1"/>
  <c r="Y3215" i="1"/>
  <c r="F1204" i="1"/>
  <c r="X1167" i="1"/>
  <c r="S1167" i="1"/>
  <c r="E1204" i="1"/>
  <c r="D1204" i="1" s="1"/>
  <c r="L1204" i="1" s="1"/>
  <c r="O1204" i="1" s="1"/>
  <c r="L1203" i="1"/>
  <c r="O1203" i="1" s="1"/>
  <c r="J1205" i="1"/>
  <c r="K1205" i="1" s="1"/>
  <c r="I1206" i="1"/>
  <c r="N1205" i="1"/>
  <c r="U1204" i="1"/>
  <c r="W1204" i="1" s="1"/>
  <c r="Q3217" i="1" l="1"/>
  <c r="H3217" i="1"/>
  <c r="A3218" i="1"/>
  <c r="R3216" i="1"/>
  <c r="S3216" i="1" s="1"/>
  <c r="Y3216" i="1"/>
  <c r="Z3217" i="1"/>
  <c r="Z3218" i="1" s="1"/>
  <c r="AA3217" i="1"/>
  <c r="AA3218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B1167" i="1"/>
  <c r="F1205" i="1"/>
  <c r="Y1167" i="1"/>
  <c r="E1205" i="1"/>
  <c r="D1205" i="1" s="1"/>
  <c r="L1205" i="1" s="1"/>
  <c r="O1205" i="1" s="1"/>
  <c r="G1204" i="1"/>
  <c r="U1205" i="1"/>
  <c r="W1205" i="1" s="1"/>
  <c r="N1206" i="1"/>
  <c r="I1207" i="1"/>
  <c r="J1206" i="1"/>
  <c r="K1206" i="1" s="1"/>
  <c r="F1206" i="1" s="1"/>
  <c r="Z3219" i="1" l="1"/>
  <c r="P1168" i="1"/>
  <c r="X1168" i="1" s="1"/>
  <c r="B1168" i="1" s="1"/>
  <c r="Q3218" i="1"/>
  <c r="AA3219" i="1" s="1"/>
  <c r="H3218" i="1"/>
  <c r="A3219" i="1"/>
  <c r="R3217" i="1"/>
  <c r="S3217" i="1" s="1"/>
  <c r="Y3217" i="1"/>
  <c r="P1169" i="1"/>
  <c r="E1206" i="1"/>
  <c r="D1206" i="1" s="1"/>
  <c r="G1206" i="1" s="1"/>
  <c r="G1205" i="1"/>
  <c r="U1206" i="1"/>
  <c r="W1206" i="1" s="1"/>
  <c r="I1208" i="1"/>
  <c r="N1207" i="1"/>
  <c r="J1207" i="1"/>
  <c r="K1207" i="1" s="1"/>
  <c r="F1207" i="1" s="1"/>
  <c r="Q3219" i="1" l="1"/>
  <c r="AA3220" i="1" s="1"/>
  <c r="A3220" i="1"/>
  <c r="H3219" i="1"/>
  <c r="R3218" i="1"/>
  <c r="S3218" i="1" s="1"/>
  <c r="Y3218" i="1"/>
  <c r="Z3220" i="1"/>
  <c r="P1170" i="1"/>
  <c r="X1169" i="1"/>
  <c r="B1169" i="1" s="1"/>
  <c r="E1207" i="1"/>
  <c r="D1207" i="1" s="1"/>
  <c r="L1207" i="1" s="1"/>
  <c r="O1207" i="1" s="1"/>
  <c r="L1206" i="1"/>
  <c r="O1206" i="1" s="1"/>
  <c r="I1209" i="1"/>
  <c r="J1208" i="1"/>
  <c r="K1208" i="1" s="1"/>
  <c r="F1208" i="1" s="1"/>
  <c r="N1208" i="1"/>
  <c r="U1207" i="1"/>
  <c r="W1207" i="1" s="1"/>
  <c r="Q3220" i="1" l="1"/>
  <c r="Z3221" i="1" s="1"/>
  <c r="H3220" i="1"/>
  <c r="A3221" i="1"/>
  <c r="R3219" i="1"/>
  <c r="S3219" i="1" s="1"/>
  <c r="Y3219" i="1"/>
  <c r="P1171" i="1"/>
  <c r="X1170" i="1"/>
  <c r="E1208" i="1"/>
  <c r="G1207" i="1"/>
  <c r="J1209" i="1"/>
  <c r="K1209" i="1" s="1"/>
  <c r="F1209" i="1" s="1"/>
  <c r="I1210" i="1"/>
  <c r="N1209" i="1"/>
  <c r="U1208" i="1"/>
  <c r="W1208" i="1" s="1"/>
  <c r="Q3221" i="1" l="1"/>
  <c r="Z3222" i="1" s="1"/>
  <c r="A3222" i="1"/>
  <c r="H3221" i="1"/>
  <c r="R3220" i="1"/>
  <c r="S3220" i="1" s="1"/>
  <c r="Y3220" i="1"/>
  <c r="AA3221" i="1"/>
  <c r="B1170" i="1"/>
  <c r="X1171" i="1"/>
  <c r="B1171" i="1" s="1"/>
  <c r="P1172" i="1"/>
  <c r="E1209" i="1"/>
  <c r="D1208" i="1"/>
  <c r="L1208" i="1" s="1"/>
  <c r="O1208" i="1" s="1"/>
  <c r="N1210" i="1"/>
  <c r="I1211" i="1"/>
  <c r="J1210" i="1"/>
  <c r="K1210" i="1" s="1"/>
  <c r="F1210" i="1" s="1"/>
  <c r="U1209" i="1"/>
  <c r="W1209" i="1" s="1"/>
  <c r="AA3222" i="1" l="1"/>
  <c r="Q3222" i="1"/>
  <c r="H3222" i="1"/>
  <c r="A3223" i="1"/>
  <c r="R3221" i="1"/>
  <c r="S3221" i="1" s="1"/>
  <c r="Y3221" i="1"/>
  <c r="X1172" i="1"/>
  <c r="B1172" i="1" s="1"/>
  <c r="P1173" i="1"/>
  <c r="G1208" i="1"/>
  <c r="E1210" i="1"/>
  <c r="D1209" i="1"/>
  <c r="G1209" i="1" s="1"/>
  <c r="J1211" i="1"/>
  <c r="K1211" i="1" s="1"/>
  <c r="F1211" i="1" s="1"/>
  <c r="N1211" i="1"/>
  <c r="I1212" i="1"/>
  <c r="U1210" i="1"/>
  <c r="W1210" i="1" s="1"/>
  <c r="AA3223" i="1" l="1"/>
  <c r="Q3223" i="1"/>
  <c r="A3224" i="1"/>
  <c r="H3223" i="1"/>
  <c r="R3222" i="1"/>
  <c r="S3222" i="1" s="1"/>
  <c r="Y3222" i="1"/>
  <c r="Z3223" i="1"/>
  <c r="Z3224" i="1" s="1"/>
  <c r="X1173" i="1"/>
  <c r="B1173" i="1" s="1"/>
  <c r="P1174" i="1"/>
  <c r="L1209" i="1"/>
  <c r="O1209" i="1" s="1"/>
  <c r="E1211" i="1"/>
  <c r="D1210" i="1"/>
  <c r="L1210" i="1" s="1"/>
  <c r="O1210" i="1" s="1"/>
  <c r="J1212" i="1"/>
  <c r="K1212" i="1" s="1"/>
  <c r="F1212" i="1" s="1"/>
  <c r="I1213" i="1"/>
  <c r="N1212" i="1"/>
  <c r="U1211" i="1"/>
  <c r="W1211" i="1" s="1"/>
  <c r="R3223" i="1" l="1"/>
  <c r="S3223" i="1" s="1"/>
  <c r="Y3223" i="1"/>
  <c r="Q3224" i="1"/>
  <c r="A3225" i="1"/>
  <c r="H3224" i="1"/>
  <c r="AA3224" i="1"/>
  <c r="AA3225" i="1" s="1"/>
  <c r="P1175" i="1"/>
  <c r="X1174" i="1"/>
  <c r="B1174" i="1" s="1"/>
  <c r="G1210" i="1"/>
  <c r="E1212" i="1"/>
  <c r="D1211" i="1"/>
  <c r="L1211" i="1" s="1"/>
  <c r="O1211" i="1" s="1"/>
  <c r="J1213" i="1"/>
  <c r="K1213" i="1" s="1"/>
  <c r="F1213" i="1" s="1"/>
  <c r="N1213" i="1"/>
  <c r="I1214" i="1"/>
  <c r="U1212" i="1"/>
  <c r="W1212" i="1" s="1"/>
  <c r="Q3225" i="1" l="1"/>
  <c r="A3226" i="1"/>
  <c r="H3225" i="1"/>
  <c r="R3224" i="1"/>
  <c r="S3224" i="1" s="1"/>
  <c r="Y3224" i="1"/>
  <c r="Z3225" i="1"/>
  <c r="X1175" i="1"/>
  <c r="B1175" i="1" s="1"/>
  <c r="P1176" i="1"/>
  <c r="G1211" i="1"/>
  <c r="E1213" i="1"/>
  <c r="D1212" i="1"/>
  <c r="L1212" i="1" s="1"/>
  <c r="O1212" i="1" s="1"/>
  <c r="N1214" i="1"/>
  <c r="J1214" i="1"/>
  <c r="K1214" i="1" s="1"/>
  <c r="F1214" i="1" s="1"/>
  <c r="I1215" i="1"/>
  <c r="U1213" i="1"/>
  <c r="W1213" i="1" s="1"/>
  <c r="Z3226" i="1" l="1"/>
  <c r="R3225" i="1"/>
  <c r="S3225" i="1" s="1"/>
  <c r="Y3225" i="1"/>
  <c r="Q3226" i="1"/>
  <c r="H3226" i="1"/>
  <c r="A3227" i="1"/>
  <c r="AA3226" i="1"/>
  <c r="AA3227" i="1" s="1"/>
  <c r="P1177" i="1"/>
  <c r="X1176" i="1"/>
  <c r="B1176" i="1" s="1"/>
  <c r="G1212" i="1"/>
  <c r="E1214" i="1"/>
  <c r="D1213" i="1"/>
  <c r="G1213" i="1" s="1"/>
  <c r="U1214" i="1"/>
  <c r="W1214" i="1" s="1"/>
  <c r="J1215" i="1"/>
  <c r="K1215" i="1" s="1"/>
  <c r="F1215" i="1" s="1"/>
  <c r="I1216" i="1"/>
  <c r="N1215" i="1"/>
  <c r="R3226" i="1" l="1"/>
  <c r="S3226" i="1" s="1"/>
  <c r="Y3226" i="1"/>
  <c r="Q3227" i="1"/>
  <c r="A3228" i="1"/>
  <c r="H3227" i="1"/>
  <c r="Z3227" i="1"/>
  <c r="P1178" i="1"/>
  <c r="X1177" i="1"/>
  <c r="B1177" i="1" s="1"/>
  <c r="L1213" i="1"/>
  <c r="O1213" i="1" s="1"/>
  <c r="D1214" i="1"/>
  <c r="G1214" i="1" s="1"/>
  <c r="E1215" i="1"/>
  <c r="I1217" i="1"/>
  <c r="J1216" i="1"/>
  <c r="K1216" i="1" s="1"/>
  <c r="F1216" i="1" s="1"/>
  <c r="N1216" i="1"/>
  <c r="U1215" i="1"/>
  <c r="W1215" i="1" s="1"/>
  <c r="Z3228" i="1" l="1"/>
  <c r="Q3228" i="1"/>
  <c r="H3228" i="1"/>
  <c r="A3229" i="1"/>
  <c r="R3227" i="1"/>
  <c r="S3227" i="1" s="1"/>
  <c r="Y3227" i="1"/>
  <c r="AA3228" i="1"/>
  <c r="P1179" i="1"/>
  <c r="X1178" i="1"/>
  <c r="B1178" i="1" s="1"/>
  <c r="L1214" i="1"/>
  <c r="O1214" i="1" s="1"/>
  <c r="E1216" i="1"/>
  <c r="D1215" i="1"/>
  <c r="L1215" i="1" s="1"/>
  <c r="O1215" i="1" s="1"/>
  <c r="I1218" i="1"/>
  <c r="N1217" i="1"/>
  <c r="J1217" i="1"/>
  <c r="K1217" i="1" s="1"/>
  <c r="F1217" i="1" s="1"/>
  <c r="U1216" i="1"/>
  <c r="W1216" i="1" s="1"/>
  <c r="Z3229" i="1" l="1"/>
  <c r="AA3229" i="1"/>
  <c r="R3228" i="1"/>
  <c r="S3228" i="1" s="1"/>
  <c r="Y3228" i="1"/>
  <c r="Q3229" i="1"/>
  <c r="H3229" i="1"/>
  <c r="A3230" i="1"/>
  <c r="P1180" i="1"/>
  <c r="X1179" i="1"/>
  <c r="B1179" i="1" s="1"/>
  <c r="G1215" i="1"/>
  <c r="D1216" i="1"/>
  <c r="L1216" i="1" s="1"/>
  <c r="O1216" i="1" s="1"/>
  <c r="E1217" i="1"/>
  <c r="U1217" i="1"/>
  <c r="W1217" i="1" s="1"/>
  <c r="J1218" i="1"/>
  <c r="K1218" i="1" s="1"/>
  <c r="F1218" i="1" s="1"/>
  <c r="I1219" i="1"/>
  <c r="N1218" i="1"/>
  <c r="R3229" i="1" l="1"/>
  <c r="S3229" i="1" s="1"/>
  <c r="Y3229" i="1"/>
  <c r="Q3230" i="1"/>
  <c r="A3231" i="1"/>
  <c r="H3230" i="1"/>
  <c r="AA3230" i="1"/>
  <c r="AA3231" i="1" s="1"/>
  <c r="Z3230" i="1"/>
  <c r="Z3231" i="1" s="1"/>
  <c r="X1180" i="1"/>
  <c r="B1180" i="1" s="1"/>
  <c r="P1181" i="1"/>
  <c r="G1216" i="1"/>
  <c r="D1217" i="1"/>
  <c r="L1217" i="1" s="1"/>
  <c r="O1217" i="1" s="1"/>
  <c r="E1218" i="1"/>
  <c r="J1219" i="1"/>
  <c r="K1219" i="1" s="1"/>
  <c r="F1219" i="1" s="1"/>
  <c r="N1219" i="1"/>
  <c r="I1220" i="1"/>
  <c r="U1218" i="1"/>
  <c r="W1218" i="1" s="1"/>
  <c r="Q3231" i="1" l="1"/>
  <c r="AA3232" i="1" s="1"/>
  <c r="H3231" i="1"/>
  <c r="A3232" i="1"/>
  <c r="R3230" i="1"/>
  <c r="S3230" i="1" s="1"/>
  <c r="Y3230" i="1"/>
  <c r="X1181" i="1"/>
  <c r="B1181" i="1" s="1"/>
  <c r="P1182" i="1"/>
  <c r="G1217" i="1"/>
  <c r="E1219" i="1"/>
  <c r="D1218" i="1"/>
  <c r="L1218" i="1" s="1"/>
  <c r="O1218" i="1" s="1"/>
  <c r="U1219" i="1"/>
  <c r="W1219" i="1" s="1"/>
  <c r="I1221" i="1"/>
  <c r="J1220" i="1"/>
  <c r="K1220" i="1" s="1"/>
  <c r="F1220" i="1" s="1"/>
  <c r="N1220" i="1"/>
  <c r="Z3232" i="1" l="1"/>
  <c r="Q3232" i="1"/>
  <c r="A3233" i="1"/>
  <c r="H3232" i="1"/>
  <c r="R3231" i="1"/>
  <c r="S3231" i="1" s="1"/>
  <c r="Y3231" i="1"/>
  <c r="AA3233" i="1"/>
  <c r="X1182" i="1"/>
  <c r="B1182" i="1" s="1"/>
  <c r="P1183" i="1"/>
  <c r="D1219" i="1"/>
  <c r="G1219" i="1" s="1"/>
  <c r="G1218" i="1"/>
  <c r="E1220" i="1"/>
  <c r="U1220" i="1"/>
  <c r="W1220" i="1" s="1"/>
  <c r="I1222" i="1"/>
  <c r="J1221" i="1"/>
  <c r="K1221" i="1" s="1"/>
  <c r="F1221" i="1" s="1"/>
  <c r="N1221" i="1"/>
  <c r="R3232" i="1" l="1"/>
  <c r="S3232" i="1" s="1"/>
  <c r="Y3232" i="1"/>
  <c r="Q3233" i="1"/>
  <c r="AA3234" i="1" s="1"/>
  <c r="A3234" i="1"/>
  <c r="H3233" i="1"/>
  <c r="Z3233" i="1"/>
  <c r="Z3234" i="1" s="1"/>
  <c r="X1183" i="1"/>
  <c r="B1183" i="1" s="1"/>
  <c r="P1184" i="1"/>
  <c r="L1219" i="1"/>
  <c r="O1219" i="1" s="1"/>
  <c r="D1220" i="1"/>
  <c r="L1220" i="1" s="1"/>
  <c r="O1220" i="1" s="1"/>
  <c r="E1221" i="1"/>
  <c r="U1221" i="1"/>
  <c r="W1221" i="1" s="1"/>
  <c r="I1223" i="1"/>
  <c r="J1222" i="1"/>
  <c r="K1222" i="1" s="1"/>
  <c r="F1222" i="1" s="1"/>
  <c r="N1222" i="1"/>
  <c r="Z3235" i="1" l="1"/>
  <c r="R3233" i="1"/>
  <c r="S3233" i="1" s="1"/>
  <c r="Y3233" i="1"/>
  <c r="Q3234" i="1"/>
  <c r="A3235" i="1"/>
  <c r="H3234" i="1"/>
  <c r="G1220" i="1"/>
  <c r="D1221" i="1"/>
  <c r="L1221" i="1" s="1"/>
  <c r="O1221" i="1" s="1"/>
  <c r="X1184" i="1"/>
  <c r="B1184" i="1" s="1"/>
  <c r="P1185" i="1"/>
  <c r="E1222" i="1"/>
  <c r="U1222" i="1"/>
  <c r="W1222" i="1" s="1"/>
  <c r="J1223" i="1"/>
  <c r="K1223" i="1" s="1"/>
  <c r="F1223" i="1" s="1"/>
  <c r="N1223" i="1"/>
  <c r="I1224" i="1"/>
  <c r="Q3235" i="1" l="1"/>
  <c r="A3236" i="1"/>
  <c r="H3235" i="1"/>
  <c r="R3234" i="1"/>
  <c r="S3234" i="1" s="1"/>
  <c r="Y3234" i="1"/>
  <c r="AA3235" i="1"/>
  <c r="D1222" i="1"/>
  <c r="G1222" i="1" s="1"/>
  <c r="G1221" i="1"/>
  <c r="P1186" i="1"/>
  <c r="X1185" i="1"/>
  <c r="E1223" i="1"/>
  <c r="I1225" i="1"/>
  <c r="J1224" i="1"/>
  <c r="K1224" i="1" s="1"/>
  <c r="F1224" i="1" s="1"/>
  <c r="N1224" i="1"/>
  <c r="U1223" i="1"/>
  <c r="W1223" i="1" s="1"/>
  <c r="Q3236" i="1" l="1"/>
  <c r="R3236" i="1" s="1"/>
  <c r="S3236" i="1" s="1"/>
  <c r="A3237" i="1"/>
  <c r="H3236" i="1"/>
  <c r="AA3236" i="1"/>
  <c r="Z3236" i="1"/>
  <c r="R3235" i="1"/>
  <c r="U3236" i="1"/>
  <c r="W3236" i="1" s="1"/>
  <c r="B1185" i="1"/>
  <c r="L1222" i="1"/>
  <c r="O1222" i="1" s="1"/>
  <c r="D1223" i="1"/>
  <c r="L1223" i="1" s="1"/>
  <c r="O1223" i="1" s="1"/>
  <c r="X1186" i="1"/>
  <c r="B1186" i="1" s="1"/>
  <c r="P1187" i="1"/>
  <c r="E1224" i="1"/>
  <c r="U1224" i="1"/>
  <c r="W1224" i="1" s="1"/>
  <c r="J1225" i="1"/>
  <c r="K1225" i="1" s="1"/>
  <c r="F1225" i="1" s="1"/>
  <c r="I1226" i="1"/>
  <c r="N1225" i="1"/>
  <c r="AA3237" i="1" l="1"/>
  <c r="Z3237" i="1"/>
  <c r="Q3237" i="1"/>
  <c r="R3237" i="1" s="1"/>
  <c r="S3237" i="1" s="1"/>
  <c r="A3238" i="1"/>
  <c r="H3237" i="1"/>
  <c r="G1223" i="1"/>
  <c r="D1224" i="1"/>
  <c r="L1224" i="1" s="1"/>
  <c r="O1224" i="1" s="1"/>
  <c r="P1188" i="1"/>
  <c r="X1187" i="1"/>
  <c r="B1187" i="1" s="1"/>
  <c r="E1225" i="1"/>
  <c r="U1225" i="1"/>
  <c r="W1225" i="1" s="1"/>
  <c r="J1226" i="1"/>
  <c r="K1226" i="1" s="1"/>
  <c r="F1226" i="1" s="1"/>
  <c r="I1227" i="1"/>
  <c r="N1226" i="1"/>
  <c r="Q3238" i="1" l="1"/>
  <c r="A3239" i="1"/>
  <c r="H3238" i="1"/>
  <c r="Z3238" i="1"/>
  <c r="Z3239" i="1" s="1"/>
  <c r="AA3238" i="1"/>
  <c r="AA3239" i="1" s="1"/>
  <c r="D1225" i="1"/>
  <c r="L1225" i="1" s="1"/>
  <c r="O1225" i="1" s="1"/>
  <c r="G1224" i="1"/>
  <c r="P1189" i="1"/>
  <c r="X1188" i="1"/>
  <c r="B1188" i="1" s="1"/>
  <c r="E1226" i="1"/>
  <c r="I1228" i="1"/>
  <c r="J1227" i="1"/>
  <c r="K1227" i="1" s="1"/>
  <c r="U1226" i="1"/>
  <c r="W1226" i="1" s="1"/>
  <c r="Q3239" i="1" l="1"/>
  <c r="AA3240" i="1" s="1"/>
  <c r="A3240" i="1"/>
  <c r="H3239" i="1"/>
  <c r="R3238" i="1"/>
  <c r="S3238" i="1" s="1"/>
  <c r="Y3238" i="1"/>
  <c r="G1225" i="1"/>
  <c r="D1226" i="1"/>
  <c r="G1226" i="1" s="1"/>
  <c r="X1189" i="1"/>
  <c r="B1189" i="1" s="1"/>
  <c r="P1190" i="1"/>
  <c r="F1227" i="1"/>
  <c r="E1227" i="1"/>
  <c r="I1229" i="1"/>
  <c r="J1228" i="1"/>
  <c r="K1228" i="1" s="1"/>
  <c r="R3239" i="1" l="1"/>
  <c r="S3239" i="1" s="1"/>
  <c r="Y3239" i="1"/>
  <c r="Q3240" i="1"/>
  <c r="A3241" i="1"/>
  <c r="H3240" i="1"/>
  <c r="Z3240" i="1"/>
  <c r="L1226" i="1"/>
  <c r="O1226" i="1" s="1"/>
  <c r="D1227" i="1"/>
  <c r="L1227" i="1" s="1"/>
  <c r="F1228" i="1"/>
  <c r="P1191" i="1"/>
  <c r="X1190" i="1"/>
  <c r="B1190" i="1" s="1"/>
  <c r="N1227" i="1"/>
  <c r="N1228" i="1" s="1"/>
  <c r="N1229" i="1" s="1"/>
  <c r="E1228" i="1"/>
  <c r="U1228" i="1"/>
  <c r="W1228" i="1" s="1"/>
  <c r="I1230" i="1"/>
  <c r="J1229" i="1"/>
  <c r="K1229" i="1" s="1"/>
  <c r="S1227" i="1"/>
  <c r="Z3241" i="1" l="1"/>
  <c r="Q3241" i="1"/>
  <c r="Z3242" i="1" s="1"/>
  <c r="A3242" i="1"/>
  <c r="H3241" i="1"/>
  <c r="R3240" i="1"/>
  <c r="S3240" i="1" s="1"/>
  <c r="Y3240" i="1"/>
  <c r="AA3241" i="1"/>
  <c r="F1229" i="1"/>
  <c r="G1227" i="1"/>
  <c r="D1228" i="1"/>
  <c r="G1228" i="1" s="1"/>
  <c r="X1191" i="1"/>
  <c r="B1191" i="1" s="1"/>
  <c r="P1192" i="1"/>
  <c r="O1227" i="1"/>
  <c r="Y1227" i="1"/>
  <c r="E1229" i="1"/>
  <c r="U1229" i="1"/>
  <c r="W1229" i="1" s="1"/>
  <c r="J1230" i="1"/>
  <c r="K1230" i="1" s="1"/>
  <c r="F1230" i="1" s="1"/>
  <c r="I1231" i="1"/>
  <c r="N1230" i="1"/>
  <c r="AA3242" i="1" l="1"/>
  <c r="Q3242" i="1"/>
  <c r="A3243" i="1"/>
  <c r="H3242" i="1"/>
  <c r="R3241" i="1"/>
  <c r="S3241" i="1" s="1"/>
  <c r="Y3241" i="1"/>
  <c r="D1229" i="1"/>
  <c r="L1229" i="1" s="1"/>
  <c r="O1229" i="1" s="1"/>
  <c r="L1228" i="1"/>
  <c r="O1228" i="1" s="1"/>
  <c r="X1192" i="1"/>
  <c r="P1193" i="1"/>
  <c r="Y1228" i="1"/>
  <c r="E1230" i="1"/>
  <c r="I1232" i="1"/>
  <c r="J1231" i="1"/>
  <c r="K1231" i="1" s="1"/>
  <c r="F1231" i="1" s="1"/>
  <c r="N1231" i="1"/>
  <c r="U1230" i="1"/>
  <c r="W1230" i="1" s="1"/>
  <c r="Q3243" i="1" l="1"/>
  <c r="A3244" i="1"/>
  <c r="H3243" i="1"/>
  <c r="R3242" i="1"/>
  <c r="S3242" i="1" s="1"/>
  <c r="Y3242" i="1"/>
  <c r="Z3243" i="1"/>
  <c r="AA3243" i="1"/>
  <c r="B1192" i="1"/>
  <c r="G1229" i="1"/>
  <c r="P1194" i="1"/>
  <c r="X1193" i="1"/>
  <c r="B1193" i="1" s="1"/>
  <c r="E1231" i="1"/>
  <c r="D1230" i="1"/>
  <c r="L1230" i="1" s="1"/>
  <c r="O1230" i="1" s="1"/>
  <c r="U1231" i="1"/>
  <c r="W1231" i="1" s="1"/>
  <c r="I1233" i="1"/>
  <c r="J1232" i="1"/>
  <c r="K1232" i="1" s="1"/>
  <c r="F1232" i="1" s="1"/>
  <c r="N1232" i="1"/>
  <c r="Z3244" i="1" l="1"/>
  <c r="R3243" i="1"/>
  <c r="S3243" i="1" s="1"/>
  <c r="Y3243" i="1"/>
  <c r="AA3244" i="1"/>
  <c r="Q3244" i="1"/>
  <c r="H3244" i="1"/>
  <c r="A3245" i="1"/>
  <c r="X1194" i="1"/>
  <c r="B1194" i="1" s="1"/>
  <c r="P1195" i="1"/>
  <c r="D1231" i="1"/>
  <c r="L1231" i="1" s="1"/>
  <c r="O1231" i="1" s="1"/>
  <c r="G1230" i="1"/>
  <c r="E1232" i="1"/>
  <c r="I1234" i="1"/>
  <c r="J1233" i="1"/>
  <c r="K1233" i="1" s="1"/>
  <c r="F1233" i="1" s="1"/>
  <c r="N1233" i="1"/>
  <c r="U1232" i="1"/>
  <c r="W1232" i="1" s="1"/>
  <c r="R3244" i="1" l="1"/>
  <c r="S3244" i="1" s="1"/>
  <c r="Y3244" i="1"/>
  <c r="AA3245" i="1"/>
  <c r="Q3245" i="1"/>
  <c r="A3246" i="1"/>
  <c r="H3245" i="1"/>
  <c r="Z3245" i="1"/>
  <c r="Z3246" i="1" s="1"/>
  <c r="X1195" i="1"/>
  <c r="S1195" i="1"/>
  <c r="G1231" i="1"/>
  <c r="E1233" i="1"/>
  <c r="D1232" i="1"/>
  <c r="L1232" i="1" s="1"/>
  <c r="O1232" i="1" s="1"/>
  <c r="U1233" i="1"/>
  <c r="W1233" i="1" s="1"/>
  <c r="J1234" i="1"/>
  <c r="K1234" i="1" s="1"/>
  <c r="F1234" i="1" s="1"/>
  <c r="I1235" i="1"/>
  <c r="N1234" i="1"/>
  <c r="Q3246" i="1" l="1"/>
  <c r="Z3247" i="1" s="1"/>
  <c r="A3247" i="1"/>
  <c r="H3246" i="1"/>
  <c r="R3245" i="1"/>
  <c r="S3245" i="1" s="1"/>
  <c r="Y3245" i="1"/>
  <c r="AA3246" i="1"/>
  <c r="AA3247" i="1" s="1"/>
  <c r="C1196" i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B1195" i="1"/>
  <c r="Y1195" i="1"/>
  <c r="D1233" i="1"/>
  <c r="G1233" i="1" s="1"/>
  <c r="G1232" i="1"/>
  <c r="E1234" i="1"/>
  <c r="U1234" i="1"/>
  <c r="W1234" i="1" s="1"/>
  <c r="J1235" i="1"/>
  <c r="K1235" i="1" s="1"/>
  <c r="I1236" i="1"/>
  <c r="N1235" i="1"/>
  <c r="Q3247" i="1" l="1"/>
  <c r="A3248" i="1"/>
  <c r="H3247" i="1"/>
  <c r="R3246" i="1"/>
  <c r="S3246" i="1" s="1"/>
  <c r="Y3246" i="1"/>
  <c r="P1196" i="1"/>
  <c r="X1196" i="1" s="1"/>
  <c r="D1234" i="1"/>
  <c r="G1234" i="1" s="1"/>
  <c r="L1233" i="1"/>
  <c r="O1233" i="1" s="1"/>
  <c r="P1197" i="1"/>
  <c r="E1235" i="1"/>
  <c r="F1235" i="1"/>
  <c r="I1237" i="1"/>
  <c r="J1236" i="1"/>
  <c r="K1236" i="1" s="1"/>
  <c r="N1236" i="1"/>
  <c r="U1235" i="1"/>
  <c r="W1235" i="1" s="1"/>
  <c r="Q3248" i="1" l="1"/>
  <c r="A3249" i="1"/>
  <c r="H3248" i="1"/>
  <c r="R3247" i="1"/>
  <c r="S3247" i="1" s="1"/>
  <c r="Y3247" i="1"/>
  <c r="AA3248" i="1"/>
  <c r="Z3248" i="1"/>
  <c r="Z3249" i="1" s="1"/>
  <c r="B1196" i="1"/>
  <c r="E1236" i="1"/>
  <c r="D1235" i="1"/>
  <c r="L1235" i="1" s="1"/>
  <c r="O1235" i="1" s="1"/>
  <c r="L1234" i="1"/>
  <c r="O1234" i="1" s="1"/>
  <c r="P1198" i="1"/>
  <c r="X1197" i="1"/>
  <c r="B1197" i="1" s="1"/>
  <c r="F1236" i="1"/>
  <c r="U1236" i="1"/>
  <c r="W1236" i="1" s="1"/>
  <c r="I1238" i="1"/>
  <c r="J1237" i="1"/>
  <c r="K1237" i="1" s="1"/>
  <c r="E1237" i="1" s="1"/>
  <c r="N1237" i="1"/>
  <c r="AA3249" i="1" l="1"/>
  <c r="Q3249" i="1"/>
  <c r="Z3250" i="1" s="1"/>
  <c r="A3250" i="1"/>
  <c r="H3249" i="1"/>
  <c r="R3248" i="1"/>
  <c r="S3248" i="1" s="1"/>
  <c r="Y3248" i="1"/>
  <c r="D1236" i="1"/>
  <c r="L1236" i="1" s="1"/>
  <c r="O1236" i="1" s="1"/>
  <c r="G1235" i="1"/>
  <c r="X1198" i="1"/>
  <c r="B1198" i="1" s="1"/>
  <c r="P1199" i="1"/>
  <c r="F1237" i="1"/>
  <c r="U1237" i="1"/>
  <c r="W1237" i="1" s="1"/>
  <c r="N1238" i="1"/>
  <c r="I1239" i="1"/>
  <c r="J1238" i="1"/>
  <c r="K1238" i="1" s="1"/>
  <c r="E1238" i="1" s="1"/>
  <c r="AA3250" i="1" l="1"/>
  <c r="Q3250" i="1"/>
  <c r="A3251" i="1"/>
  <c r="H3250" i="1"/>
  <c r="R3249" i="1"/>
  <c r="S3249" i="1" s="1"/>
  <c r="Y3249" i="1"/>
  <c r="D1237" i="1"/>
  <c r="G1237" i="1" s="1"/>
  <c r="G1236" i="1"/>
  <c r="X1199" i="1"/>
  <c r="B1199" i="1" s="1"/>
  <c r="P1200" i="1"/>
  <c r="F1238" i="1"/>
  <c r="U1238" i="1"/>
  <c r="W1238" i="1" s="1"/>
  <c r="I1240" i="1"/>
  <c r="J1239" i="1"/>
  <c r="K1239" i="1" s="1"/>
  <c r="E1239" i="1" s="1"/>
  <c r="N1239" i="1"/>
  <c r="Q3251" i="1" l="1"/>
  <c r="A3252" i="1"/>
  <c r="H3251" i="1"/>
  <c r="R3250" i="1"/>
  <c r="S3250" i="1" s="1"/>
  <c r="Y3250" i="1"/>
  <c r="Z3251" i="1"/>
  <c r="Z3252" i="1" s="1"/>
  <c r="AA3251" i="1"/>
  <c r="AA3252" i="1" s="1"/>
  <c r="L1237" i="1"/>
  <c r="O1237" i="1" s="1"/>
  <c r="D1238" i="1"/>
  <c r="G1238" i="1" s="1"/>
  <c r="P1201" i="1"/>
  <c r="X1200" i="1"/>
  <c r="B1200" i="1" s="1"/>
  <c r="F1239" i="1"/>
  <c r="I1241" i="1"/>
  <c r="J1240" i="1"/>
  <c r="K1240" i="1" s="1"/>
  <c r="E1240" i="1" s="1"/>
  <c r="N1240" i="1"/>
  <c r="U1239" i="1"/>
  <c r="W1239" i="1" s="1"/>
  <c r="Q3252" i="1" l="1"/>
  <c r="AA3253" i="1" s="1"/>
  <c r="A3253" i="1"/>
  <c r="H3252" i="1"/>
  <c r="R3251" i="1"/>
  <c r="S3251" i="1" s="1"/>
  <c r="Y3251" i="1"/>
  <c r="D1239" i="1"/>
  <c r="L1239" i="1" s="1"/>
  <c r="O1239" i="1" s="1"/>
  <c r="L1238" i="1"/>
  <c r="O1238" i="1" s="1"/>
  <c r="P1202" i="1"/>
  <c r="X1201" i="1"/>
  <c r="B1201" i="1" s="1"/>
  <c r="F1240" i="1"/>
  <c r="U1240" i="1"/>
  <c r="W1240" i="1" s="1"/>
  <c r="I1242" i="1"/>
  <c r="N1241" i="1"/>
  <c r="J1241" i="1"/>
  <c r="K1241" i="1" s="1"/>
  <c r="E1241" i="1" s="1"/>
  <c r="Q3253" i="1" l="1"/>
  <c r="A3254" i="1"/>
  <c r="H3253" i="1"/>
  <c r="R3252" i="1"/>
  <c r="S3252" i="1" s="1"/>
  <c r="Y3252" i="1"/>
  <c r="Z3253" i="1"/>
  <c r="G1239" i="1"/>
  <c r="D1240" i="1"/>
  <c r="G1240" i="1" s="1"/>
  <c r="X1202" i="1"/>
  <c r="B1202" i="1" s="1"/>
  <c r="P1203" i="1"/>
  <c r="F1241" i="1"/>
  <c r="U1241" i="1"/>
  <c r="W1241" i="1" s="1"/>
  <c r="I1243" i="1"/>
  <c r="N1242" i="1"/>
  <c r="J1242" i="1"/>
  <c r="K1242" i="1" s="1"/>
  <c r="E1242" i="1" s="1"/>
  <c r="Z3254" i="1" l="1"/>
  <c r="R3253" i="1"/>
  <c r="S3253" i="1" s="1"/>
  <c r="Y3253" i="1"/>
  <c r="Q3254" i="1"/>
  <c r="H3254" i="1"/>
  <c r="A3255" i="1"/>
  <c r="AA3254" i="1"/>
  <c r="AA3255" i="1" s="1"/>
  <c r="L1240" i="1"/>
  <c r="O1240" i="1" s="1"/>
  <c r="D1241" i="1"/>
  <c r="G1241" i="1" s="1"/>
  <c r="X1203" i="1"/>
  <c r="P1204" i="1"/>
  <c r="F1242" i="1"/>
  <c r="U1242" i="1"/>
  <c r="W1242" i="1" s="1"/>
  <c r="I1244" i="1"/>
  <c r="N1243" i="1"/>
  <c r="J1243" i="1"/>
  <c r="K1243" i="1" s="1"/>
  <c r="E1243" i="1" s="1"/>
  <c r="AA3256" i="1" l="1"/>
  <c r="Q3255" i="1"/>
  <c r="H3255" i="1"/>
  <c r="A3256" i="1"/>
  <c r="R3254" i="1"/>
  <c r="S3254" i="1" s="1"/>
  <c r="Y3254" i="1"/>
  <c r="Z3255" i="1"/>
  <c r="Z3256" i="1" s="1"/>
  <c r="B1203" i="1"/>
  <c r="L1241" i="1"/>
  <c r="O1241" i="1" s="1"/>
  <c r="D1242" i="1"/>
  <c r="G1242" i="1" s="1"/>
  <c r="P1205" i="1"/>
  <c r="X1204" i="1"/>
  <c r="B1204" i="1" s="1"/>
  <c r="F1243" i="1"/>
  <c r="U1243" i="1"/>
  <c r="W1243" i="1" s="1"/>
  <c r="I1245" i="1"/>
  <c r="N1244" i="1"/>
  <c r="J1244" i="1"/>
  <c r="K1244" i="1" s="1"/>
  <c r="E1244" i="1" s="1"/>
  <c r="Q3256" i="1" l="1"/>
  <c r="AA3257" i="1" s="1"/>
  <c r="H3256" i="1"/>
  <c r="A3257" i="1"/>
  <c r="R3255" i="1"/>
  <c r="S3255" i="1" s="1"/>
  <c r="Y3255" i="1"/>
  <c r="D1243" i="1"/>
  <c r="G1243" i="1" s="1"/>
  <c r="L1242" i="1"/>
  <c r="O1242" i="1" s="1"/>
  <c r="P1206" i="1"/>
  <c r="X1205" i="1"/>
  <c r="B1205" i="1" s="1"/>
  <c r="F1244" i="1"/>
  <c r="U1244" i="1"/>
  <c r="W1244" i="1" s="1"/>
  <c r="I1246" i="1"/>
  <c r="J1245" i="1"/>
  <c r="K1245" i="1" s="1"/>
  <c r="E1245" i="1" s="1"/>
  <c r="N1245" i="1"/>
  <c r="Q3257" i="1" l="1"/>
  <c r="H3257" i="1"/>
  <c r="A3258" i="1"/>
  <c r="R3256" i="1"/>
  <c r="S3256" i="1" s="1"/>
  <c r="Y3256" i="1"/>
  <c r="Z3257" i="1"/>
  <c r="D1244" i="1"/>
  <c r="G1244" i="1" s="1"/>
  <c r="L1243" i="1"/>
  <c r="O1243" i="1" s="1"/>
  <c r="X1206" i="1"/>
  <c r="B1206" i="1" s="1"/>
  <c r="P1207" i="1"/>
  <c r="F1245" i="1"/>
  <c r="U1245" i="1"/>
  <c r="W1245" i="1" s="1"/>
  <c r="J1246" i="1"/>
  <c r="K1246" i="1" s="1"/>
  <c r="E1246" i="1" s="1"/>
  <c r="I1247" i="1"/>
  <c r="N1246" i="1"/>
  <c r="Z3258" i="1" l="1"/>
  <c r="Q3258" i="1"/>
  <c r="H3258" i="1"/>
  <c r="A3259" i="1"/>
  <c r="R3257" i="1"/>
  <c r="S3257" i="1" s="1"/>
  <c r="Y3257" i="1"/>
  <c r="AA3258" i="1"/>
  <c r="D1245" i="1"/>
  <c r="G1245" i="1" s="1"/>
  <c r="L1244" i="1"/>
  <c r="O1244" i="1" s="1"/>
  <c r="P1208" i="1"/>
  <c r="X1207" i="1"/>
  <c r="B1207" i="1" s="1"/>
  <c r="F1246" i="1"/>
  <c r="U1246" i="1"/>
  <c r="W1246" i="1" s="1"/>
  <c r="I1248" i="1"/>
  <c r="J1247" i="1"/>
  <c r="K1247" i="1" s="1"/>
  <c r="E1247" i="1" s="1"/>
  <c r="N1247" i="1"/>
  <c r="AA3259" i="1" l="1"/>
  <c r="AA3260" i="1" s="1"/>
  <c r="Q3259" i="1"/>
  <c r="H3259" i="1"/>
  <c r="A3260" i="1"/>
  <c r="R3258" i="1"/>
  <c r="S3258" i="1" s="1"/>
  <c r="Y3258" i="1"/>
  <c r="Z3259" i="1"/>
  <c r="Z3260" i="1" s="1"/>
  <c r="D1246" i="1"/>
  <c r="L1246" i="1" s="1"/>
  <c r="O1246" i="1" s="1"/>
  <c r="L1245" i="1"/>
  <c r="O1245" i="1" s="1"/>
  <c r="X1208" i="1"/>
  <c r="B1208" i="1" s="1"/>
  <c r="P1209" i="1"/>
  <c r="F1247" i="1"/>
  <c r="U1247" i="1"/>
  <c r="W1247" i="1" s="1"/>
  <c r="J1248" i="1"/>
  <c r="K1248" i="1" s="1"/>
  <c r="E1248" i="1" s="1"/>
  <c r="N1248" i="1"/>
  <c r="I1249" i="1"/>
  <c r="Q3260" i="1" l="1"/>
  <c r="AA3261" i="1" s="1"/>
  <c r="H3260" i="1"/>
  <c r="A3261" i="1"/>
  <c r="R3259" i="1"/>
  <c r="S3259" i="1" s="1"/>
  <c r="Y3259" i="1"/>
  <c r="D1247" i="1"/>
  <c r="L1247" i="1" s="1"/>
  <c r="O1247" i="1" s="1"/>
  <c r="G1246" i="1"/>
  <c r="X1209" i="1"/>
  <c r="B1209" i="1" s="1"/>
  <c r="P1210" i="1"/>
  <c r="F1248" i="1"/>
  <c r="J1249" i="1"/>
  <c r="K1249" i="1" s="1"/>
  <c r="E1249" i="1" s="1"/>
  <c r="N1249" i="1"/>
  <c r="I1250" i="1"/>
  <c r="U1248" i="1"/>
  <c r="W1248" i="1" s="1"/>
  <c r="Q3261" i="1" l="1"/>
  <c r="AA3262" i="1" s="1"/>
  <c r="H3261" i="1"/>
  <c r="A3262" i="1"/>
  <c r="R3260" i="1"/>
  <c r="S3260" i="1" s="1"/>
  <c r="Y3260" i="1"/>
  <c r="Z3261" i="1"/>
  <c r="Z3262" i="1" s="1"/>
  <c r="G1247" i="1"/>
  <c r="D1248" i="1"/>
  <c r="L1248" i="1" s="1"/>
  <c r="O1248" i="1" s="1"/>
  <c r="X1210" i="1"/>
  <c r="B1210" i="1" s="1"/>
  <c r="P1211" i="1"/>
  <c r="F1249" i="1"/>
  <c r="I1251" i="1"/>
  <c r="J1250" i="1"/>
  <c r="K1250" i="1" s="1"/>
  <c r="E1250" i="1" s="1"/>
  <c r="N1250" i="1"/>
  <c r="U1249" i="1"/>
  <c r="W1249" i="1" s="1"/>
  <c r="Q3262" i="1" l="1"/>
  <c r="H3262" i="1"/>
  <c r="A3263" i="1"/>
  <c r="Z3263" i="1"/>
  <c r="R3261" i="1"/>
  <c r="S3261" i="1" s="1"/>
  <c r="Y3261" i="1"/>
  <c r="AA3263" i="1"/>
  <c r="D1249" i="1"/>
  <c r="G1249" i="1" s="1"/>
  <c r="G1248" i="1"/>
  <c r="X1211" i="1"/>
  <c r="B1211" i="1" s="1"/>
  <c r="P1212" i="1"/>
  <c r="F1250" i="1"/>
  <c r="U1250" i="1"/>
  <c r="W1250" i="1" s="1"/>
  <c r="I1252" i="1"/>
  <c r="J1251" i="1"/>
  <c r="K1251" i="1" s="1"/>
  <c r="E1251" i="1" s="1"/>
  <c r="N1251" i="1"/>
  <c r="Q3263" i="1" l="1"/>
  <c r="AA3264" i="1" s="1"/>
  <c r="A3264" i="1"/>
  <c r="H3263" i="1"/>
  <c r="R3262" i="1"/>
  <c r="S3262" i="1" s="1"/>
  <c r="Y3262" i="1"/>
  <c r="D1250" i="1"/>
  <c r="L1250" i="1" s="1"/>
  <c r="O1250" i="1" s="1"/>
  <c r="L1249" i="1"/>
  <c r="O1249" i="1" s="1"/>
  <c r="X1212" i="1"/>
  <c r="B1212" i="1" s="1"/>
  <c r="P1213" i="1"/>
  <c r="F1251" i="1"/>
  <c r="U1251" i="1"/>
  <c r="W1251" i="1" s="1"/>
  <c r="N1252" i="1"/>
  <c r="J1252" i="1"/>
  <c r="K1252" i="1" s="1"/>
  <c r="E1252" i="1" s="1"/>
  <c r="I1253" i="1"/>
  <c r="Z3264" i="1" l="1"/>
  <c r="Z3265" i="1" s="1"/>
  <c r="Q3264" i="1"/>
  <c r="H3264" i="1"/>
  <c r="A3265" i="1"/>
  <c r="R3263" i="1"/>
  <c r="S3263" i="1" s="1"/>
  <c r="Y3263" i="1"/>
  <c r="D1251" i="1"/>
  <c r="G1251" i="1" s="1"/>
  <c r="G1250" i="1"/>
  <c r="X1213" i="1"/>
  <c r="B1213" i="1" s="1"/>
  <c r="P1214" i="1"/>
  <c r="F1252" i="1"/>
  <c r="U1252" i="1"/>
  <c r="W1252" i="1" s="1"/>
  <c r="J1253" i="1"/>
  <c r="K1253" i="1" s="1"/>
  <c r="E1253" i="1" s="1"/>
  <c r="I1254" i="1"/>
  <c r="N1253" i="1"/>
  <c r="Q3265" i="1" l="1"/>
  <c r="Z3266" i="1" s="1"/>
  <c r="A3266" i="1"/>
  <c r="H3265" i="1"/>
  <c r="R3264" i="1"/>
  <c r="S3264" i="1" s="1"/>
  <c r="Y3264" i="1"/>
  <c r="AA3265" i="1"/>
  <c r="L1251" i="1"/>
  <c r="O1251" i="1" s="1"/>
  <c r="D1252" i="1"/>
  <c r="G1252" i="1" s="1"/>
  <c r="X1214" i="1"/>
  <c r="B1214" i="1" s="1"/>
  <c r="P1215" i="1"/>
  <c r="F1253" i="1"/>
  <c r="J1254" i="1"/>
  <c r="K1254" i="1" s="1"/>
  <c r="E1254" i="1" s="1"/>
  <c r="I1255" i="1"/>
  <c r="N1254" i="1"/>
  <c r="U1253" i="1"/>
  <c r="W1253" i="1" s="1"/>
  <c r="AA3266" i="1" l="1"/>
  <c r="Q3266" i="1"/>
  <c r="H3266" i="1"/>
  <c r="A3267" i="1"/>
  <c r="R3265" i="1"/>
  <c r="S3265" i="1" s="1"/>
  <c r="Y3265" i="1"/>
  <c r="Z3267" i="1"/>
  <c r="L1252" i="1"/>
  <c r="O1252" i="1" s="1"/>
  <c r="D1253" i="1"/>
  <c r="G1253" i="1" s="1"/>
  <c r="X1215" i="1"/>
  <c r="B1215" i="1" s="1"/>
  <c r="P1216" i="1"/>
  <c r="F1254" i="1"/>
  <c r="I1256" i="1"/>
  <c r="N1255" i="1"/>
  <c r="J1255" i="1"/>
  <c r="K1255" i="1" s="1"/>
  <c r="E1255" i="1" s="1"/>
  <c r="U1254" i="1"/>
  <c r="W1254" i="1" s="1"/>
  <c r="R3266" i="1" l="1"/>
  <c r="S3266" i="1" s="1"/>
  <c r="Y3266" i="1"/>
  <c r="Q3267" i="1"/>
  <c r="A3268" i="1"/>
  <c r="H3267" i="1"/>
  <c r="AA3267" i="1"/>
  <c r="D1254" i="1"/>
  <c r="L1254" i="1" s="1"/>
  <c r="O1254" i="1" s="1"/>
  <c r="L1253" i="1"/>
  <c r="O1253" i="1" s="1"/>
  <c r="X1216" i="1"/>
  <c r="B1216" i="1" s="1"/>
  <c r="P1217" i="1"/>
  <c r="F1255" i="1"/>
  <c r="U1255" i="1"/>
  <c r="W1255" i="1" s="1"/>
  <c r="J1256" i="1"/>
  <c r="K1256" i="1" s="1"/>
  <c r="E1256" i="1" s="1"/>
  <c r="I1257" i="1"/>
  <c r="N1256" i="1"/>
  <c r="Q3268" i="1" l="1"/>
  <c r="R3268" i="1" s="1"/>
  <c r="S3268" i="1" s="1"/>
  <c r="A3269" i="1"/>
  <c r="H3268" i="1"/>
  <c r="Z3268" i="1"/>
  <c r="AA3268" i="1"/>
  <c r="R3267" i="1"/>
  <c r="U3268" i="1"/>
  <c r="W3268" i="1" s="1"/>
  <c r="G1254" i="1"/>
  <c r="D1255" i="1"/>
  <c r="G1255" i="1" s="1"/>
  <c r="X1217" i="1"/>
  <c r="P1218" i="1"/>
  <c r="F1256" i="1"/>
  <c r="U1256" i="1"/>
  <c r="W1256" i="1" s="1"/>
  <c r="J1257" i="1"/>
  <c r="K1257" i="1" s="1"/>
  <c r="E1257" i="1" s="1"/>
  <c r="I1258" i="1"/>
  <c r="N1257" i="1"/>
  <c r="AA3269" i="1" l="1"/>
  <c r="Z3269" i="1"/>
  <c r="Q3269" i="1"/>
  <c r="R3269" i="1" s="1"/>
  <c r="S3269" i="1" s="1"/>
  <c r="H3269" i="1"/>
  <c r="A3270" i="1"/>
  <c r="D1256" i="1"/>
  <c r="L1256" i="1" s="1"/>
  <c r="O1256" i="1" s="1"/>
  <c r="L1255" i="1"/>
  <c r="O1255" i="1" s="1"/>
  <c r="B1217" i="1"/>
  <c r="X1218" i="1"/>
  <c r="B1218" i="1" s="1"/>
  <c r="P1219" i="1"/>
  <c r="F1257" i="1"/>
  <c r="I1259" i="1"/>
  <c r="J1258" i="1"/>
  <c r="K1258" i="1" s="1"/>
  <c r="E1258" i="1" s="1"/>
  <c r="U1257" i="1"/>
  <c r="W1257" i="1" s="1"/>
  <c r="G1256" i="1"/>
  <c r="U1259" i="1"/>
  <c r="W1259" i="1" s="1"/>
  <c r="D1257" i="1" l="1"/>
  <c r="G1257" i="1" s="1"/>
  <c r="Q3270" i="1"/>
  <c r="H3270" i="1"/>
  <c r="A3271" i="1"/>
  <c r="Z3270" i="1"/>
  <c r="Z3271" i="1" s="1"/>
  <c r="AA3270" i="1"/>
  <c r="AA3271" i="1" s="1"/>
  <c r="X1219" i="1"/>
  <c r="B1219" i="1" s="1"/>
  <c r="P1220" i="1"/>
  <c r="F1258" i="1"/>
  <c r="L1257" i="1"/>
  <c r="O1257" i="1" s="1"/>
  <c r="D1258" i="1"/>
  <c r="L1258" i="1" s="1"/>
  <c r="U1258" i="1"/>
  <c r="W1258" i="1" s="1"/>
  <c r="J1259" i="1"/>
  <c r="K1259" i="1" s="1"/>
  <c r="I1260" i="1"/>
  <c r="N1258" i="1"/>
  <c r="Q3271" i="1" l="1"/>
  <c r="A3272" i="1"/>
  <c r="H3271" i="1"/>
  <c r="R3270" i="1"/>
  <c r="S3270" i="1" s="1"/>
  <c r="Y3270" i="1"/>
  <c r="X1220" i="1"/>
  <c r="B1220" i="1" s="1"/>
  <c r="P1221" i="1"/>
  <c r="F1259" i="1"/>
  <c r="E1259" i="1"/>
  <c r="D1259" i="1" s="1"/>
  <c r="L1259" i="1" s="1"/>
  <c r="G1258" i="1"/>
  <c r="I1261" i="1"/>
  <c r="J1260" i="1"/>
  <c r="K1260" i="1" s="1"/>
  <c r="O1258" i="1"/>
  <c r="S1257" i="1"/>
  <c r="Q3272" i="1" l="1"/>
  <c r="A3273" i="1"/>
  <c r="H3272" i="1"/>
  <c r="R3271" i="1"/>
  <c r="S3271" i="1" s="1"/>
  <c r="Y3271" i="1"/>
  <c r="Z3272" i="1"/>
  <c r="AA3272" i="1"/>
  <c r="P1222" i="1"/>
  <c r="X1221" i="1"/>
  <c r="B1221" i="1" s="1"/>
  <c r="Y1257" i="1"/>
  <c r="E1260" i="1"/>
  <c r="D1260" i="1" s="1"/>
  <c r="G1260" i="1" s="1"/>
  <c r="F1260" i="1"/>
  <c r="J1261" i="1"/>
  <c r="K1261" i="1" s="1"/>
  <c r="I1262" i="1"/>
  <c r="N1259" i="1"/>
  <c r="N1260" i="1" s="1"/>
  <c r="N1261" i="1" s="1"/>
  <c r="G1259" i="1"/>
  <c r="U1260" i="1"/>
  <c r="W1260" i="1" s="1"/>
  <c r="Z3273" i="1" l="1"/>
  <c r="R3272" i="1"/>
  <c r="S3272" i="1" s="1"/>
  <c r="Y3272" i="1"/>
  <c r="AA3273" i="1"/>
  <c r="Q3273" i="1"/>
  <c r="H3273" i="1"/>
  <c r="A3274" i="1"/>
  <c r="X1222" i="1"/>
  <c r="B1222" i="1" s="1"/>
  <c r="P1223" i="1"/>
  <c r="F1261" i="1"/>
  <c r="E1261" i="1"/>
  <c r="D1261" i="1" s="1"/>
  <c r="L1261" i="1" s="1"/>
  <c r="O1261" i="1" s="1"/>
  <c r="L1260" i="1"/>
  <c r="O1260" i="1" s="1"/>
  <c r="I1263" i="1"/>
  <c r="N1262" i="1"/>
  <c r="J1262" i="1"/>
  <c r="K1262" i="1" s="1"/>
  <c r="U1261" i="1"/>
  <c r="W1261" i="1" s="1"/>
  <c r="O1259" i="1"/>
  <c r="Q3274" i="1" l="1"/>
  <c r="H3274" i="1"/>
  <c r="A3275" i="1"/>
  <c r="R3273" i="1"/>
  <c r="S3273" i="1" s="1"/>
  <c r="Y3273" i="1"/>
  <c r="AA3274" i="1"/>
  <c r="AA3275" i="1" s="1"/>
  <c r="Z3274" i="1"/>
  <c r="Z3275" i="1" s="1"/>
  <c r="P1224" i="1"/>
  <c r="X1223" i="1"/>
  <c r="B1223" i="1" s="1"/>
  <c r="Y1260" i="1"/>
  <c r="Y1259" i="1"/>
  <c r="E1262" i="1"/>
  <c r="D1262" i="1" s="1"/>
  <c r="L1262" i="1" s="1"/>
  <c r="O1262" i="1" s="1"/>
  <c r="F1262" i="1"/>
  <c r="G1261" i="1"/>
  <c r="U1262" i="1"/>
  <c r="W1262" i="1" s="1"/>
  <c r="I1264" i="1"/>
  <c r="N1263" i="1"/>
  <c r="J1263" i="1"/>
  <c r="K1263" i="1" s="1"/>
  <c r="Q3275" i="1" l="1"/>
  <c r="Z3276" i="1" s="1"/>
  <c r="A3276" i="1"/>
  <c r="H3275" i="1"/>
  <c r="R3274" i="1"/>
  <c r="S3274" i="1" s="1"/>
  <c r="Y3274" i="1"/>
  <c r="P1225" i="1"/>
  <c r="X1224" i="1"/>
  <c r="F1263" i="1"/>
  <c r="E1263" i="1"/>
  <c r="G1262" i="1"/>
  <c r="J1264" i="1"/>
  <c r="K1264" i="1" s="1"/>
  <c r="I1265" i="1"/>
  <c r="N1264" i="1"/>
  <c r="U1263" i="1"/>
  <c r="W1263" i="1" s="1"/>
  <c r="Q3276" i="1" l="1"/>
  <c r="A3277" i="1"/>
  <c r="H3276" i="1"/>
  <c r="R3275" i="1"/>
  <c r="S3275" i="1" s="1"/>
  <c r="Y3275" i="1"/>
  <c r="AA3276" i="1"/>
  <c r="AA3277" i="1" s="1"/>
  <c r="B1224" i="1"/>
  <c r="P1226" i="1"/>
  <c r="R1226" i="1" s="1"/>
  <c r="X1225" i="1"/>
  <c r="B1225" i="1" s="1"/>
  <c r="E1264" i="1"/>
  <c r="D1263" i="1"/>
  <c r="L1263" i="1" s="1"/>
  <c r="O1263" i="1" s="1"/>
  <c r="F1264" i="1"/>
  <c r="J1265" i="1"/>
  <c r="K1265" i="1" s="1"/>
  <c r="I1266" i="1"/>
  <c r="N1265" i="1"/>
  <c r="U1264" i="1"/>
  <c r="W1264" i="1" s="1"/>
  <c r="Q3277" i="1" l="1"/>
  <c r="H3277" i="1"/>
  <c r="A3278" i="1"/>
  <c r="R3276" i="1"/>
  <c r="S3276" i="1" s="1"/>
  <c r="Y3276" i="1"/>
  <c r="Z3277" i="1"/>
  <c r="X1226" i="1"/>
  <c r="G1263" i="1"/>
  <c r="F1265" i="1"/>
  <c r="D1264" i="1"/>
  <c r="L1264" i="1" s="1"/>
  <c r="O1264" i="1" s="1"/>
  <c r="E1265" i="1"/>
  <c r="U1265" i="1"/>
  <c r="W1265" i="1" s="1"/>
  <c r="J1266" i="1"/>
  <c r="K1266" i="1" s="1"/>
  <c r="I1267" i="1"/>
  <c r="N1266" i="1"/>
  <c r="Z3278" i="1" l="1"/>
  <c r="Q3278" i="1"/>
  <c r="A3279" i="1"/>
  <c r="H3278" i="1"/>
  <c r="R3277" i="1"/>
  <c r="S3277" i="1" s="1"/>
  <c r="Y3277" i="1"/>
  <c r="AA3278" i="1"/>
  <c r="C1227" i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B1226" i="1"/>
  <c r="Y1226" i="1"/>
  <c r="G1264" i="1"/>
  <c r="D1265" i="1"/>
  <c r="L1265" i="1" s="1"/>
  <c r="O1265" i="1" s="1"/>
  <c r="E1266" i="1"/>
  <c r="F1266" i="1"/>
  <c r="I1268" i="1"/>
  <c r="J1267" i="1"/>
  <c r="K1267" i="1" s="1"/>
  <c r="N1267" i="1"/>
  <c r="U1266" i="1"/>
  <c r="W1266" i="1" s="1"/>
  <c r="AA3279" i="1" l="1"/>
  <c r="R3278" i="1"/>
  <c r="S3278" i="1" s="1"/>
  <c r="Y3278" i="1"/>
  <c r="Z3279" i="1"/>
  <c r="P1227" i="1"/>
  <c r="X1227" i="1" s="1"/>
  <c r="B1227" i="1" s="1"/>
  <c r="Q3279" i="1"/>
  <c r="A3280" i="1"/>
  <c r="H3279" i="1"/>
  <c r="G1265" i="1"/>
  <c r="P1228" i="1"/>
  <c r="D1266" i="1"/>
  <c r="L1266" i="1" s="1"/>
  <c r="O1266" i="1" s="1"/>
  <c r="F1267" i="1"/>
  <c r="E1267" i="1"/>
  <c r="I1269" i="1"/>
  <c r="N1268" i="1"/>
  <c r="J1268" i="1"/>
  <c r="K1268" i="1" s="1"/>
  <c r="U1267" i="1"/>
  <c r="W1267" i="1" s="1"/>
  <c r="R3279" i="1" l="1"/>
  <c r="S3279" i="1" s="1"/>
  <c r="Y3279" i="1"/>
  <c r="Z3280" i="1"/>
  <c r="Q3280" i="1"/>
  <c r="A3281" i="1"/>
  <c r="H3280" i="1"/>
  <c r="AA3280" i="1"/>
  <c r="AA3281" i="1" s="1"/>
  <c r="X1228" i="1"/>
  <c r="B1228" i="1" s="1"/>
  <c r="P1229" i="1"/>
  <c r="G1266" i="1"/>
  <c r="E1268" i="1"/>
  <c r="D1267" i="1"/>
  <c r="G1267" i="1" s="1"/>
  <c r="F1268" i="1"/>
  <c r="U1268" i="1"/>
  <c r="W1268" i="1" s="1"/>
  <c r="N1269" i="1"/>
  <c r="I1270" i="1"/>
  <c r="J1269" i="1"/>
  <c r="K1269" i="1" s="1"/>
  <c r="R3280" i="1" l="1"/>
  <c r="S3280" i="1" s="1"/>
  <c r="Y3280" i="1"/>
  <c r="Q3281" i="1"/>
  <c r="AA3282" i="1" s="1"/>
  <c r="H3281" i="1"/>
  <c r="A3282" i="1"/>
  <c r="Z3281" i="1"/>
  <c r="P1230" i="1"/>
  <c r="X1229" i="1"/>
  <c r="B1229" i="1" s="1"/>
  <c r="L1267" i="1"/>
  <c r="O1267" i="1" s="1"/>
  <c r="D1268" i="1"/>
  <c r="G1268" i="1" s="1"/>
  <c r="F1269" i="1"/>
  <c r="E1269" i="1"/>
  <c r="U1269" i="1"/>
  <c r="W1269" i="1" s="1"/>
  <c r="J1270" i="1"/>
  <c r="K1270" i="1" s="1"/>
  <c r="I1271" i="1"/>
  <c r="N1270" i="1"/>
  <c r="Z3282" i="1" l="1"/>
  <c r="Q3282" i="1"/>
  <c r="Z3283" i="1" s="1"/>
  <c r="H3282" i="1"/>
  <c r="A3283" i="1"/>
  <c r="R3281" i="1"/>
  <c r="S3281" i="1" s="1"/>
  <c r="Y3281" i="1"/>
  <c r="X1230" i="1"/>
  <c r="B1230" i="1" s="1"/>
  <c r="P1231" i="1"/>
  <c r="L1268" i="1"/>
  <c r="O1268" i="1" s="1"/>
  <c r="E1270" i="1"/>
  <c r="D1269" i="1"/>
  <c r="L1269" i="1" s="1"/>
  <c r="O1269" i="1" s="1"/>
  <c r="F1270" i="1"/>
  <c r="J1271" i="1"/>
  <c r="K1271" i="1" s="1"/>
  <c r="I1272" i="1"/>
  <c r="N1271" i="1"/>
  <c r="U1270" i="1"/>
  <c r="W1270" i="1" s="1"/>
  <c r="AA3283" i="1" l="1"/>
  <c r="Q3283" i="1"/>
  <c r="AA3284" i="1" s="1"/>
  <c r="A3284" i="1"/>
  <c r="H3283" i="1"/>
  <c r="R3282" i="1"/>
  <c r="S3282" i="1" s="1"/>
  <c r="Y3282" i="1"/>
  <c r="Z3284" i="1"/>
  <c r="X1231" i="1"/>
  <c r="B1231" i="1" s="1"/>
  <c r="P1232" i="1"/>
  <c r="G1269" i="1"/>
  <c r="F1271" i="1"/>
  <c r="D1270" i="1"/>
  <c r="L1270" i="1" s="1"/>
  <c r="O1270" i="1" s="1"/>
  <c r="E1271" i="1"/>
  <c r="U1271" i="1"/>
  <c r="W1271" i="1" s="1"/>
  <c r="J1272" i="1"/>
  <c r="K1272" i="1" s="1"/>
  <c r="I1273" i="1"/>
  <c r="N1272" i="1"/>
  <c r="Q3284" i="1" l="1"/>
  <c r="Z3285" i="1" s="1"/>
  <c r="A3285" i="1"/>
  <c r="H3284" i="1"/>
  <c r="R3283" i="1"/>
  <c r="S3283" i="1" s="1"/>
  <c r="Y3283" i="1"/>
  <c r="X1232" i="1"/>
  <c r="B1232" i="1" s="1"/>
  <c r="P1233" i="1"/>
  <c r="G1270" i="1"/>
  <c r="E1272" i="1"/>
  <c r="D1271" i="1"/>
  <c r="G1271" i="1" s="1"/>
  <c r="F1272" i="1"/>
  <c r="J1273" i="1"/>
  <c r="K1273" i="1" s="1"/>
  <c r="I1274" i="1"/>
  <c r="N1273" i="1"/>
  <c r="U1272" i="1"/>
  <c r="W1272" i="1" s="1"/>
  <c r="AA3285" i="1" l="1"/>
  <c r="Q3285" i="1"/>
  <c r="H3285" i="1"/>
  <c r="A3286" i="1"/>
  <c r="R3284" i="1"/>
  <c r="S3284" i="1" s="1"/>
  <c r="Y3284" i="1"/>
  <c r="X1233" i="1"/>
  <c r="P1234" i="1"/>
  <c r="L1271" i="1"/>
  <c r="O1271" i="1" s="1"/>
  <c r="D1272" i="1"/>
  <c r="L1272" i="1" s="1"/>
  <c r="O1272" i="1" s="1"/>
  <c r="F1273" i="1"/>
  <c r="E1273" i="1"/>
  <c r="I1275" i="1"/>
  <c r="J1274" i="1"/>
  <c r="K1274" i="1" s="1"/>
  <c r="N1274" i="1"/>
  <c r="U1273" i="1"/>
  <c r="W1273" i="1" s="1"/>
  <c r="AA3286" i="1" l="1"/>
  <c r="Z3286" i="1"/>
  <c r="Q3286" i="1"/>
  <c r="H3286" i="1"/>
  <c r="A3287" i="1"/>
  <c r="R3285" i="1"/>
  <c r="S3285" i="1" s="1"/>
  <c r="Y3285" i="1"/>
  <c r="B1233" i="1"/>
  <c r="D1273" i="1"/>
  <c r="G1273" i="1" s="1"/>
  <c r="G1272" i="1"/>
  <c r="X1234" i="1"/>
  <c r="B1234" i="1" s="1"/>
  <c r="P1235" i="1"/>
  <c r="E1274" i="1"/>
  <c r="F1274" i="1"/>
  <c r="U1274" i="1"/>
  <c r="W1274" i="1" s="1"/>
  <c r="I1276" i="1"/>
  <c r="J1275" i="1"/>
  <c r="K1275" i="1" s="1"/>
  <c r="N1275" i="1"/>
  <c r="Z3287" i="1" l="1"/>
  <c r="Q3287" i="1"/>
  <c r="A3288" i="1"/>
  <c r="H3287" i="1"/>
  <c r="R3286" i="1"/>
  <c r="S3286" i="1" s="1"/>
  <c r="Y3286" i="1"/>
  <c r="AA3287" i="1"/>
  <c r="AA3288" i="1" s="1"/>
  <c r="L1273" i="1"/>
  <c r="O1273" i="1" s="1"/>
  <c r="D1274" i="1"/>
  <c r="G1274" i="1" s="1"/>
  <c r="P1236" i="1"/>
  <c r="X1235" i="1"/>
  <c r="B1235" i="1" s="1"/>
  <c r="F1275" i="1"/>
  <c r="E1275" i="1"/>
  <c r="U1275" i="1"/>
  <c r="W1275" i="1" s="1"/>
  <c r="I1277" i="1"/>
  <c r="J1276" i="1"/>
  <c r="K1276" i="1" s="1"/>
  <c r="N1276" i="1"/>
  <c r="AA3289" i="1" l="1"/>
  <c r="Q3288" i="1"/>
  <c r="A3289" i="1"/>
  <c r="H3288" i="1"/>
  <c r="R3287" i="1"/>
  <c r="S3287" i="1" s="1"/>
  <c r="Y3287" i="1"/>
  <c r="Z3288" i="1"/>
  <c r="Z3289" i="1" s="1"/>
  <c r="L1274" i="1"/>
  <c r="O1274" i="1" s="1"/>
  <c r="P1237" i="1"/>
  <c r="X1236" i="1"/>
  <c r="B1236" i="1" s="1"/>
  <c r="E1276" i="1"/>
  <c r="F1276" i="1"/>
  <c r="U1276" i="1"/>
  <c r="W1276" i="1" s="1"/>
  <c r="D1275" i="1"/>
  <c r="L1275" i="1" s="1"/>
  <c r="O1275" i="1" s="1"/>
  <c r="J1277" i="1"/>
  <c r="K1277" i="1" s="1"/>
  <c r="I1278" i="1"/>
  <c r="N1277" i="1"/>
  <c r="Q3289" i="1" l="1"/>
  <c r="Z3290" i="1" s="1"/>
  <c r="H3289" i="1"/>
  <c r="A3290" i="1"/>
  <c r="R3288" i="1"/>
  <c r="S3288" i="1" s="1"/>
  <c r="Y3288" i="1"/>
  <c r="X1237" i="1"/>
  <c r="B1237" i="1" s="1"/>
  <c r="P1238" i="1"/>
  <c r="F1277" i="1"/>
  <c r="E1277" i="1"/>
  <c r="D1276" i="1"/>
  <c r="L1276" i="1" s="1"/>
  <c r="O1276" i="1" s="1"/>
  <c r="G1275" i="1"/>
  <c r="U1277" i="1"/>
  <c r="W1277" i="1" s="1"/>
  <c r="N1278" i="1"/>
  <c r="I1279" i="1"/>
  <c r="J1278" i="1"/>
  <c r="K1278" i="1" s="1"/>
  <c r="AA3290" i="1" l="1"/>
  <c r="Q3290" i="1"/>
  <c r="AA3291" i="1" s="1"/>
  <c r="H3290" i="1"/>
  <c r="A3291" i="1"/>
  <c r="R3289" i="1"/>
  <c r="S3289" i="1" s="1"/>
  <c r="Y3289" i="1"/>
  <c r="X1238" i="1"/>
  <c r="B1238" i="1" s="1"/>
  <c r="P1239" i="1"/>
  <c r="D1277" i="1"/>
  <c r="L1277" i="1" s="1"/>
  <c r="O1277" i="1" s="1"/>
  <c r="G1276" i="1"/>
  <c r="E1278" i="1"/>
  <c r="F1278" i="1"/>
  <c r="I1280" i="1"/>
  <c r="J1279" i="1"/>
  <c r="K1279" i="1" s="1"/>
  <c r="N1279" i="1"/>
  <c r="U1278" i="1"/>
  <c r="W1278" i="1" s="1"/>
  <c r="Z3291" i="1" l="1"/>
  <c r="Q3291" i="1"/>
  <c r="H3291" i="1"/>
  <c r="A3292" i="1"/>
  <c r="R3290" i="1"/>
  <c r="S3290" i="1" s="1"/>
  <c r="Y3290" i="1"/>
  <c r="G1277" i="1"/>
  <c r="P1240" i="1"/>
  <c r="X1239" i="1"/>
  <c r="B1239" i="1" s="1"/>
  <c r="E1279" i="1"/>
  <c r="F1279" i="1"/>
  <c r="D1278" i="1"/>
  <c r="L1278" i="1" s="1"/>
  <c r="O1278" i="1" s="1"/>
  <c r="U1279" i="1"/>
  <c r="W1279" i="1" s="1"/>
  <c r="J1280" i="1"/>
  <c r="K1280" i="1" s="1"/>
  <c r="I1281" i="1"/>
  <c r="N1280" i="1"/>
  <c r="R3291" i="1" l="1"/>
  <c r="S3291" i="1" s="1"/>
  <c r="Y3291" i="1"/>
  <c r="AA3292" i="1"/>
  <c r="Z3292" i="1"/>
  <c r="Q3292" i="1"/>
  <c r="A3293" i="1"/>
  <c r="H3292" i="1"/>
  <c r="X1240" i="1"/>
  <c r="B1240" i="1" s="1"/>
  <c r="P1241" i="1"/>
  <c r="D1279" i="1"/>
  <c r="L1279" i="1" s="1"/>
  <c r="O1279" i="1" s="1"/>
  <c r="F1280" i="1"/>
  <c r="G1278" i="1"/>
  <c r="E1280" i="1"/>
  <c r="J1281" i="1"/>
  <c r="K1281" i="1" s="1"/>
  <c r="I1282" i="1"/>
  <c r="N1281" i="1"/>
  <c r="U1280" i="1"/>
  <c r="W1280" i="1" s="1"/>
  <c r="Q3293" i="1" l="1"/>
  <c r="H3293" i="1"/>
  <c r="A3294" i="1"/>
  <c r="R3292" i="1"/>
  <c r="S3292" i="1" s="1"/>
  <c r="Y3292" i="1"/>
  <c r="Z3293" i="1"/>
  <c r="Z3294" i="1" s="1"/>
  <c r="AA3293" i="1"/>
  <c r="AA3294" i="1" s="1"/>
  <c r="X1241" i="1"/>
  <c r="B1241" i="1" s="1"/>
  <c r="P1242" i="1"/>
  <c r="G1279" i="1"/>
  <c r="E1281" i="1"/>
  <c r="D1280" i="1"/>
  <c r="L1280" i="1" s="1"/>
  <c r="O1280" i="1" s="1"/>
  <c r="F1281" i="1"/>
  <c r="J1282" i="1"/>
  <c r="K1282" i="1" s="1"/>
  <c r="N1282" i="1"/>
  <c r="I1283" i="1"/>
  <c r="U1281" i="1"/>
  <c r="W1281" i="1" s="1"/>
  <c r="Q3294" i="1" l="1"/>
  <c r="AA3295" i="1" s="1"/>
  <c r="H3294" i="1"/>
  <c r="A3295" i="1"/>
  <c r="R3293" i="1"/>
  <c r="S3293" i="1" s="1"/>
  <c r="Y3293" i="1"/>
  <c r="X1242" i="1"/>
  <c r="B1242" i="1" s="1"/>
  <c r="P1243" i="1"/>
  <c r="G1280" i="1"/>
  <c r="D1281" i="1"/>
  <c r="L1281" i="1" s="1"/>
  <c r="O1281" i="1" s="1"/>
  <c r="F1282" i="1"/>
  <c r="E1282" i="1"/>
  <c r="U1282" i="1"/>
  <c r="W1282" i="1" s="1"/>
  <c r="J1283" i="1"/>
  <c r="K1283" i="1" s="1"/>
  <c r="I1284" i="1"/>
  <c r="N1283" i="1"/>
  <c r="Q3295" i="1" l="1"/>
  <c r="A3296" i="1"/>
  <c r="H3295" i="1"/>
  <c r="R3294" i="1"/>
  <c r="S3294" i="1" s="1"/>
  <c r="Y3294" i="1"/>
  <c r="Z3295" i="1"/>
  <c r="Z3296" i="1" s="1"/>
  <c r="X1243" i="1"/>
  <c r="B1243" i="1" s="1"/>
  <c r="P1244" i="1"/>
  <c r="G1281" i="1"/>
  <c r="D1282" i="1"/>
  <c r="G1282" i="1" s="1"/>
  <c r="E1283" i="1"/>
  <c r="F1283" i="1"/>
  <c r="J1284" i="1"/>
  <c r="K1284" i="1" s="1"/>
  <c r="N1284" i="1"/>
  <c r="I1285" i="1"/>
  <c r="U1283" i="1"/>
  <c r="W1283" i="1" s="1"/>
  <c r="Q3296" i="1" l="1"/>
  <c r="A3297" i="1"/>
  <c r="H3296" i="1"/>
  <c r="R3295" i="1"/>
  <c r="S3295" i="1" s="1"/>
  <c r="Y3295" i="1"/>
  <c r="AA3296" i="1"/>
  <c r="X1244" i="1"/>
  <c r="B1244" i="1" s="1"/>
  <c r="P1245" i="1"/>
  <c r="L1282" i="1"/>
  <c r="O1282" i="1" s="1"/>
  <c r="D1283" i="1"/>
  <c r="L1283" i="1" s="1"/>
  <c r="O1283" i="1" s="1"/>
  <c r="F1284" i="1"/>
  <c r="E1284" i="1"/>
  <c r="U1284" i="1"/>
  <c r="W1284" i="1" s="1"/>
  <c r="I1286" i="1"/>
  <c r="J1285" i="1"/>
  <c r="K1285" i="1" s="1"/>
  <c r="N1285" i="1"/>
  <c r="AA3297" i="1" l="1"/>
  <c r="Q3297" i="1"/>
  <c r="A3298" i="1"/>
  <c r="H3297" i="1"/>
  <c r="R3296" i="1"/>
  <c r="S3296" i="1" s="1"/>
  <c r="Y3296" i="1"/>
  <c r="Z3297" i="1"/>
  <c r="X1245" i="1"/>
  <c r="B1245" i="1" s="1"/>
  <c r="P1246" i="1"/>
  <c r="G1283" i="1"/>
  <c r="D1284" i="1"/>
  <c r="L1284" i="1" s="1"/>
  <c r="O1284" i="1" s="1"/>
  <c r="E1285" i="1"/>
  <c r="F1285" i="1"/>
  <c r="I1287" i="1"/>
  <c r="N1286" i="1"/>
  <c r="J1286" i="1"/>
  <c r="K1286" i="1" s="1"/>
  <c r="U1285" i="1"/>
  <c r="W1285" i="1" s="1"/>
  <c r="Q3298" i="1" l="1"/>
  <c r="R3298" i="1" s="1"/>
  <c r="S3298" i="1" s="1"/>
  <c r="A3299" i="1"/>
  <c r="H3298" i="1"/>
  <c r="AA3298" i="1"/>
  <c r="AA3299" i="1" s="1"/>
  <c r="Z3298" i="1"/>
  <c r="Z3299" i="1" s="1"/>
  <c r="R3297" i="1"/>
  <c r="U3298" i="1"/>
  <c r="W3298" i="1" s="1"/>
  <c r="G1284" i="1"/>
  <c r="P1247" i="1"/>
  <c r="X1246" i="1"/>
  <c r="D1285" i="1"/>
  <c r="L1285" i="1" s="1"/>
  <c r="O1285" i="1" s="1"/>
  <c r="F1286" i="1"/>
  <c r="E1286" i="1"/>
  <c r="I1288" i="1"/>
  <c r="J1287" i="1"/>
  <c r="K1287" i="1" s="1"/>
  <c r="N1287" i="1"/>
  <c r="U1286" i="1"/>
  <c r="W1286" i="1" s="1"/>
  <c r="U1288" i="1"/>
  <c r="W1288" i="1" s="1"/>
  <c r="Q3299" i="1" l="1"/>
  <c r="R3299" i="1" s="1"/>
  <c r="S3299" i="1" s="1"/>
  <c r="A3300" i="1"/>
  <c r="H3299" i="1"/>
  <c r="B1246" i="1"/>
  <c r="G1285" i="1"/>
  <c r="P1248" i="1"/>
  <c r="X1247" i="1"/>
  <c r="B1247" i="1" s="1"/>
  <c r="E1287" i="1"/>
  <c r="D1286" i="1"/>
  <c r="G1286" i="1" s="1"/>
  <c r="F1287" i="1"/>
  <c r="U1287" i="1"/>
  <c r="W1287" i="1" s="1"/>
  <c r="I1289" i="1"/>
  <c r="J1288" i="1"/>
  <c r="K1288" i="1" s="1"/>
  <c r="Z3300" i="1" l="1"/>
  <c r="Q3300" i="1"/>
  <c r="Z3301" i="1" s="1"/>
  <c r="A3301" i="1"/>
  <c r="H3300" i="1"/>
  <c r="AA3300" i="1"/>
  <c r="P1249" i="1"/>
  <c r="X1248" i="1"/>
  <c r="B1248" i="1" s="1"/>
  <c r="D1287" i="1"/>
  <c r="G1287" i="1" s="1"/>
  <c r="L1286" i="1"/>
  <c r="O1286" i="1" s="1"/>
  <c r="F1288" i="1"/>
  <c r="E1288" i="1"/>
  <c r="I1290" i="1"/>
  <c r="J1289" i="1"/>
  <c r="K1289" i="1" s="1"/>
  <c r="Z3302" i="1" l="1"/>
  <c r="AA3301" i="1"/>
  <c r="Q3301" i="1"/>
  <c r="H3301" i="1"/>
  <c r="A3302" i="1"/>
  <c r="R3300" i="1"/>
  <c r="S3300" i="1" s="1"/>
  <c r="Y3300" i="1"/>
  <c r="D1288" i="1"/>
  <c r="L1288" i="1" s="1"/>
  <c r="L1287" i="1"/>
  <c r="O1287" i="1" s="1"/>
  <c r="X1249" i="1"/>
  <c r="B1249" i="1" s="1"/>
  <c r="P1250" i="1"/>
  <c r="N1288" i="1"/>
  <c r="N1289" i="1" s="1"/>
  <c r="F1289" i="1"/>
  <c r="E1289" i="1"/>
  <c r="U1289" i="1"/>
  <c r="W1289" i="1" s="1"/>
  <c r="J1290" i="1"/>
  <c r="K1290" i="1" s="1"/>
  <c r="I1291" i="1"/>
  <c r="Q3302" i="1" l="1"/>
  <c r="A3303" i="1"/>
  <c r="H3302" i="1"/>
  <c r="R3301" i="1"/>
  <c r="S3301" i="1" s="1"/>
  <c r="Y3301" i="1"/>
  <c r="AA3302" i="1"/>
  <c r="G1288" i="1"/>
  <c r="D1289" i="1"/>
  <c r="L1289" i="1" s="1"/>
  <c r="O1289" i="1" s="1"/>
  <c r="O1288" i="1"/>
  <c r="P1251" i="1"/>
  <c r="X1250" i="1"/>
  <c r="B1250" i="1" s="1"/>
  <c r="E1290" i="1"/>
  <c r="Y1288" i="1"/>
  <c r="F1290" i="1"/>
  <c r="I1292" i="1"/>
  <c r="J1291" i="1"/>
  <c r="K1291" i="1" s="1"/>
  <c r="U1290" i="1"/>
  <c r="W1290" i="1" s="1"/>
  <c r="S1289" i="1"/>
  <c r="N1290" i="1"/>
  <c r="N1291" i="1" s="1"/>
  <c r="R3302" i="1" l="1"/>
  <c r="S3302" i="1" s="1"/>
  <c r="Y3302" i="1"/>
  <c r="AA3303" i="1"/>
  <c r="Z3303" i="1"/>
  <c r="Q3303" i="1"/>
  <c r="H3303" i="1"/>
  <c r="A3304" i="1"/>
  <c r="G1289" i="1"/>
  <c r="D1290" i="1"/>
  <c r="L1290" i="1" s="1"/>
  <c r="O1290" i="1" s="1"/>
  <c r="E1291" i="1"/>
  <c r="X1251" i="1"/>
  <c r="B1251" i="1" s="1"/>
  <c r="P1252" i="1"/>
  <c r="F1291" i="1"/>
  <c r="N1292" i="1"/>
  <c r="U1291" i="1"/>
  <c r="W1291" i="1" s="1"/>
  <c r="I1293" i="1"/>
  <c r="J1292" i="1"/>
  <c r="K1292" i="1" s="1"/>
  <c r="Y1289" i="1"/>
  <c r="R3303" i="1" l="1"/>
  <c r="S3303" i="1" s="1"/>
  <c r="Y3303" i="1"/>
  <c r="Z3304" i="1"/>
  <c r="Q3304" i="1"/>
  <c r="A3305" i="1"/>
  <c r="H3304" i="1"/>
  <c r="AA3304" i="1"/>
  <c r="D1291" i="1"/>
  <c r="G1291" i="1" s="1"/>
  <c r="E1292" i="1"/>
  <c r="G1290" i="1"/>
  <c r="X1252" i="1"/>
  <c r="B1252" i="1" s="1"/>
  <c r="P1253" i="1"/>
  <c r="F1292" i="1"/>
  <c r="U1292" i="1"/>
  <c r="W1292" i="1" s="1"/>
  <c r="I1294" i="1"/>
  <c r="J1293" i="1"/>
  <c r="K1293" i="1" s="1"/>
  <c r="N1293" i="1"/>
  <c r="S1290" i="1"/>
  <c r="AA3305" i="1" l="1"/>
  <c r="Z3305" i="1"/>
  <c r="Q3305" i="1"/>
  <c r="Z3306" i="1" s="1"/>
  <c r="A3306" i="1"/>
  <c r="H3305" i="1"/>
  <c r="R3304" i="1"/>
  <c r="S3304" i="1" s="1"/>
  <c r="Y3304" i="1"/>
  <c r="L1291" i="1"/>
  <c r="O1291" i="1" s="1"/>
  <c r="E1293" i="1"/>
  <c r="Y1290" i="1"/>
  <c r="X1253" i="1"/>
  <c r="B1253" i="1" s="1"/>
  <c r="P1254" i="1"/>
  <c r="F1293" i="1"/>
  <c r="J1294" i="1"/>
  <c r="K1294" i="1" s="1"/>
  <c r="N1294" i="1"/>
  <c r="I1295" i="1"/>
  <c r="D1292" i="1"/>
  <c r="G1292" i="1" s="1"/>
  <c r="U1293" i="1"/>
  <c r="W1293" i="1" s="1"/>
  <c r="AA3306" i="1" l="1"/>
  <c r="Q3306" i="1"/>
  <c r="Z3307" i="1" s="1"/>
  <c r="A3307" i="1"/>
  <c r="H3306" i="1"/>
  <c r="R3305" i="1"/>
  <c r="S3305" i="1" s="1"/>
  <c r="Y3305" i="1"/>
  <c r="AA3307" i="1"/>
  <c r="E1294" i="1"/>
  <c r="P1255" i="1"/>
  <c r="X1254" i="1"/>
  <c r="B1254" i="1" s="1"/>
  <c r="D1293" i="1"/>
  <c r="L1293" i="1" s="1"/>
  <c r="O1293" i="1" s="1"/>
  <c r="F1294" i="1"/>
  <c r="L1292" i="1"/>
  <c r="O1292" i="1" s="1"/>
  <c r="I1296" i="1"/>
  <c r="J1295" i="1"/>
  <c r="K1295" i="1" s="1"/>
  <c r="N1295" i="1"/>
  <c r="U1294" i="1"/>
  <c r="W1294" i="1" s="1"/>
  <c r="Q3307" i="1" l="1"/>
  <c r="AA3308" i="1" s="1"/>
  <c r="A3308" i="1"/>
  <c r="H3307" i="1"/>
  <c r="R3306" i="1"/>
  <c r="S3306" i="1" s="1"/>
  <c r="Y3306" i="1"/>
  <c r="E1295" i="1"/>
  <c r="D1294" i="1"/>
  <c r="L1294" i="1" s="1"/>
  <c r="O1294" i="1" s="1"/>
  <c r="G1293" i="1"/>
  <c r="X1255" i="1"/>
  <c r="P1256" i="1"/>
  <c r="F1295" i="1"/>
  <c r="U1295" i="1"/>
  <c r="W1295" i="1" s="1"/>
  <c r="J1296" i="1"/>
  <c r="K1296" i="1" s="1"/>
  <c r="I1297" i="1"/>
  <c r="N1296" i="1"/>
  <c r="AA3309" i="1" l="1"/>
  <c r="Q3308" i="1"/>
  <c r="A3309" i="1"/>
  <c r="H3308" i="1"/>
  <c r="R3307" i="1"/>
  <c r="S3307" i="1" s="1"/>
  <c r="Y3307" i="1"/>
  <c r="Z3308" i="1"/>
  <c r="Z3309" i="1" s="1"/>
  <c r="B1255" i="1"/>
  <c r="E1296" i="1"/>
  <c r="G1294" i="1"/>
  <c r="D1295" i="1"/>
  <c r="G1295" i="1" s="1"/>
  <c r="P1257" i="1"/>
  <c r="X1256" i="1"/>
  <c r="B1256" i="1" s="1"/>
  <c r="F1296" i="1"/>
  <c r="N1297" i="1"/>
  <c r="I1298" i="1"/>
  <c r="J1297" i="1"/>
  <c r="K1297" i="1" s="1"/>
  <c r="E1297" i="1" s="1"/>
  <c r="U1296" i="1"/>
  <c r="W1296" i="1" s="1"/>
  <c r="Q3309" i="1" l="1"/>
  <c r="H3309" i="1"/>
  <c r="A3310" i="1"/>
  <c r="R3308" i="1"/>
  <c r="S3308" i="1" s="1"/>
  <c r="Y3308" i="1"/>
  <c r="AA3310" i="1"/>
  <c r="D1296" i="1"/>
  <c r="L1296" i="1" s="1"/>
  <c r="O1296" i="1" s="1"/>
  <c r="L1295" i="1"/>
  <c r="O1295" i="1" s="1"/>
  <c r="X1257" i="1"/>
  <c r="B1257" i="1" s="1"/>
  <c r="P1258" i="1"/>
  <c r="R1258" i="1" s="1"/>
  <c r="F1297" i="1"/>
  <c r="U1297" i="1"/>
  <c r="W1297" i="1" s="1"/>
  <c r="I1299" i="1"/>
  <c r="N1298" i="1"/>
  <c r="J1298" i="1"/>
  <c r="K1298" i="1" s="1"/>
  <c r="E1298" i="1" s="1"/>
  <c r="Q3310" i="1" l="1"/>
  <c r="A3311" i="1"/>
  <c r="H3310" i="1"/>
  <c r="R3309" i="1"/>
  <c r="S3309" i="1" s="1"/>
  <c r="Y3309" i="1"/>
  <c r="Z3310" i="1"/>
  <c r="G1296" i="1"/>
  <c r="D1297" i="1"/>
  <c r="G1297" i="1" s="1"/>
  <c r="X1258" i="1"/>
  <c r="F1298" i="1"/>
  <c r="U1298" i="1"/>
  <c r="W1298" i="1" s="1"/>
  <c r="I1300" i="1"/>
  <c r="J1299" i="1"/>
  <c r="K1299" i="1" s="1"/>
  <c r="E1299" i="1" s="1"/>
  <c r="N1299" i="1"/>
  <c r="Z3311" i="1" l="1"/>
  <c r="R3310" i="1"/>
  <c r="S3310" i="1" s="1"/>
  <c r="Y3310" i="1"/>
  <c r="Q3311" i="1"/>
  <c r="Z3312" i="1" s="1"/>
  <c r="A3312" i="1"/>
  <c r="H3311" i="1"/>
  <c r="AA3311" i="1"/>
  <c r="C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B1258" i="1"/>
  <c r="D1298" i="1"/>
  <c r="L1298" i="1" s="1"/>
  <c r="O1298" i="1" s="1"/>
  <c r="L1297" i="1"/>
  <c r="O1297" i="1" s="1"/>
  <c r="Y1258" i="1"/>
  <c r="F1299" i="1"/>
  <c r="U1299" i="1"/>
  <c r="W1299" i="1" s="1"/>
  <c r="J1300" i="1"/>
  <c r="K1300" i="1" s="1"/>
  <c r="E1300" i="1" s="1"/>
  <c r="N1300" i="1"/>
  <c r="I1301" i="1"/>
  <c r="AA3312" i="1" l="1"/>
  <c r="R3311" i="1"/>
  <c r="S3311" i="1" s="1"/>
  <c r="Y3311" i="1"/>
  <c r="Q3312" i="1"/>
  <c r="Z3313" i="1" s="1"/>
  <c r="A3313" i="1"/>
  <c r="H3312" i="1"/>
  <c r="P1259" i="1"/>
  <c r="X1259" i="1" s="1"/>
  <c r="D1299" i="1"/>
  <c r="G1299" i="1" s="1"/>
  <c r="G1298" i="1"/>
  <c r="P1260" i="1"/>
  <c r="F1300" i="1"/>
  <c r="U1300" i="1"/>
  <c r="W1300" i="1" s="1"/>
  <c r="I1302" i="1"/>
  <c r="J1301" i="1"/>
  <c r="K1301" i="1" s="1"/>
  <c r="E1301" i="1" s="1"/>
  <c r="N1301" i="1"/>
  <c r="AA3313" i="1" l="1"/>
  <c r="R3312" i="1"/>
  <c r="S3312" i="1" s="1"/>
  <c r="Y3312" i="1"/>
  <c r="Q3313" i="1"/>
  <c r="AA3314" i="1" s="1"/>
  <c r="H3313" i="1"/>
  <c r="A3314" i="1"/>
  <c r="B1259" i="1"/>
  <c r="D1300" i="1"/>
  <c r="G1300" i="1" s="1"/>
  <c r="L1299" i="1"/>
  <c r="O1299" i="1" s="1"/>
  <c r="X1260" i="1"/>
  <c r="B1260" i="1" s="1"/>
  <c r="P1261" i="1"/>
  <c r="F1301" i="1"/>
  <c r="I1303" i="1"/>
  <c r="J1302" i="1"/>
  <c r="K1302" i="1" s="1"/>
  <c r="E1302" i="1" s="1"/>
  <c r="N1302" i="1"/>
  <c r="U1301" i="1"/>
  <c r="W1301" i="1" s="1"/>
  <c r="Q3314" i="1" l="1"/>
  <c r="AA3315" i="1" s="1"/>
  <c r="H3314" i="1"/>
  <c r="A3315" i="1"/>
  <c r="R3313" i="1"/>
  <c r="S3313" i="1" s="1"/>
  <c r="Y3313" i="1"/>
  <c r="Z3314" i="1"/>
  <c r="D1301" i="1"/>
  <c r="L1301" i="1" s="1"/>
  <c r="O1301" i="1" s="1"/>
  <c r="L1300" i="1"/>
  <c r="O1300" i="1" s="1"/>
  <c r="P1262" i="1"/>
  <c r="X1261" i="1"/>
  <c r="F1302" i="1"/>
  <c r="U1302" i="1"/>
  <c r="W1302" i="1" s="1"/>
  <c r="I1304" i="1"/>
  <c r="J1303" i="1"/>
  <c r="K1303" i="1" s="1"/>
  <c r="E1303" i="1" s="1"/>
  <c r="N1303" i="1"/>
  <c r="Z3315" i="1" l="1"/>
  <c r="D1302" i="1"/>
  <c r="G1302" i="1" s="1"/>
  <c r="G1301" i="1"/>
  <c r="Q3315" i="1"/>
  <c r="A3316" i="1"/>
  <c r="H3315" i="1"/>
  <c r="R3314" i="1"/>
  <c r="S3314" i="1" s="1"/>
  <c r="Y3314" i="1"/>
  <c r="B1261" i="1"/>
  <c r="P1263" i="1"/>
  <c r="X1262" i="1"/>
  <c r="B1262" i="1" s="1"/>
  <c r="F1303" i="1"/>
  <c r="D1303" i="1"/>
  <c r="L1303" i="1" s="1"/>
  <c r="O1303" i="1" s="1"/>
  <c r="U1303" i="1"/>
  <c r="W1303" i="1" s="1"/>
  <c r="J1304" i="1"/>
  <c r="K1304" i="1" s="1"/>
  <c r="E1304" i="1" s="1"/>
  <c r="I1305" i="1"/>
  <c r="N1304" i="1"/>
  <c r="L1302" i="1" l="1"/>
  <c r="O1302" i="1" s="1"/>
  <c r="Q3316" i="1"/>
  <c r="A3317" i="1"/>
  <c r="H3316" i="1"/>
  <c r="R3315" i="1"/>
  <c r="S3315" i="1" s="1"/>
  <c r="Y3315" i="1"/>
  <c r="Z3316" i="1"/>
  <c r="Z3317" i="1" s="1"/>
  <c r="AA3316" i="1"/>
  <c r="AA3317" i="1" s="1"/>
  <c r="X1263" i="1"/>
  <c r="B1263" i="1" s="1"/>
  <c r="P1264" i="1"/>
  <c r="F1304" i="1"/>
  <c r="G1303" i="1"/>
  <c r="N1305" i="1"/>
  <c r="I1306" i="1"/>
  <c r="J1305" i="1"/>
  <c r="K1305" i="1" s="1"/>
  <c r="E1305" i="1" s="1"/>
  <c r="D1304" i="1"/>
  <c r="G1304" i="1" s="1"/>
  <c r="U1304" i="1"/>
  <c r="W1304" i="1" s="1"/>
  <c r="Q3317" i="1" l="1"/>
  <c r="Z3318" i="1" s="1"/>
  <c r="H3317" i="1"/>
  <c r="A3318" i="1"/>
  <c r="R3316" i="1"/>
  <c r="S3316" i="1" s="1"/>
  <c r="Y3316" i="1"/>
  <c r="X1264" i="1"/>
  <c r="B1264" i="1" s="1"/>
  <c r="P1265" i="1"/>
  <c r="F1305" i="1"/>
  <c r="D1305" i="1"/>
  <c r="L1305" i="1" s="1"/>
  <c r="O1305" i="1" s="1"/>
  <c r="U1305" i="1"/>
  <c r="W1305" i="1" s="1"/>
  <c r="J1306" i="1"/>
  <c r="K1306" i="1" s="1"/>
  <c r="E1306" i="1" s="1"/>
  <c r="I1307" i="1"/>
  <c r="N1306" i="1"/>
  <c r="L1304" i="1"/>
  <c r="O1304" i="1" s="1"/>
  <c r="Q3318" i="1" l="1"/>
  <c r="A3319" i="1"/>
  <c r="H3318" i="1"/>
  <c r="Z3319" i="1"/>
  <c r="R3317" i="1"/>
  <c r="S3317" i="1" s="1"/>
  <c r="Y3317" i="1"/>
  <c r="AA3318" i="1"/>
  <c r="AA3319" i="1" s="1"/>
  <c r="X1265" i="1"/>
  <c r="B1265" i="1" s="1"/>
  <c r="P1266" i="1"/>
  <c r="G1305" i="1"/>
  <c r="F1306" i="1"/>
  <c r="N1307" i="1"/>
  <c r="I1308" i="1"/>
  <c r="J1307" i="1"/>
  <c r="K1307" i="1" s="1"/>
  <c r="E1307" i="1" s="1"/>
  <c r="D1306" i="1"/>
  <c r="L1306" i="1" s="1"/>
  <c r="O1306" i="1" s="1"/>
  <c r="U1306" i="1"/>
  <c r="W1306" i="1" s="1"/>
  <c r="Q3319" i="1" l="1"/>
  <c r="AA3320" i="1" s="1"/>
  <c r="A3320" i="1"/>
  <c r="H3319" i="1"/>
  <c r="R3318" i="1"/>
  <c r="S3318" i="1" s="1"/>
  <c r="Y3318" i="1"/>
  <c r="X1266" i="1"/>
  <c r="B1266" i="1" s="1"/>
  <c r="P1267" i="1"/>
  <c r="F1307" i="1"/>
  <c r="G1306" i="1"/>
  <c r="D1307" i="1"/>
  <c r="L1307" i="1" s="1"/>
  <c r="O1307" i="1" s="1"/>
  <c r="U1307" i="1"/>
  <c r="W1307" i="1" s="1"/>
  <c r="I1309" i="1"/>
  <c r="J1308" i="1"/>
  <c r="K1308" i="1" s="1"/>
  <c r="E1308" i="1" s="1"/>
  <c r="N1308" i="1"/>
  <c r="Q3320" i="1" l="1"/>
  <c r="AA3321" i="1" s="1"/>
  <c r="A3321" i="1"/>
  <c r="H3320" i="1"/>
  <c r="R3319" i="1"/>
  <c r="S3319" i="1" s="1"/>
  <c r="Y3319" i="1"/>
  <c r="Z3320" i="1"/>
  <c r="X1267" i="1"/>
  <c r="B1267" i="1" s="1"/>
  <c r="P1268" i="1"/>
  <c r="F1308" i="1"/>
  <c r="G1307" i="1"/>
  <c r="D1308" i="1"/>
  <c r="L1308" i="1" s="1"/>
  <c r="O1308" i="1" s="1"/>
  <c r="U1308" i="1"/>
  <c r="W1308" i="1" s="1"/>
  <c r="I1310" i="1"/>
  <c r="J1309" i="1"/>
  <c r="K1309" i="1" s="1"/>
  <c r="E1309" i="1" s="1"/>
  <c r="N1309" i="1"/>
  <c r="Z3321" i="1" l="1"/>
  <c r="Q3321" i="1"/>
  <c r="A3322" i="1"/>
  <c r="H3321" i="1"/>
  <c r="R3320" i="1"/>
  <c r="S3320" i="1" s="1"/>
  <c r="Y3320" i="1"/>
  <c r="X1268" i="1"/>
  <c r="B1268" i="1" s="1"/>
  <c r="P1269" i="1"/>
  <c r="F1309" i="1"/>
  <c r="G1308" i="1"/>
  <c r="D1309" i="1"/>
  <c r="G1309" i="1" s="1"/>
  <c r="U1309" i="1"/>
  <c r="W1309" i="1" s="1"/>
  <c r="N1310" i="1"/>
  <c r="J1310" i="1"/>
  <c r="K1310" i="1" s="1"/>
  <c r="E1310" i="1" s="1"/>
  <c r="I1311" i="1"/>
  <c r="R3321" i="1" l="1"/>
  <c r="S3321" i="1" s="1"/>
  <c r="Y3321" i="1"/>
  <c r="Z3322" i="1"/>
  <c r="Q3322" i="1"/>
  <c r="H3322" i="1"/>
  <c r="A3323" i="1"/>
  <c r="AA3322" i="1"/>
  <c r="AA3323" i="1" s="1"/>
  <c r="X1269" i="1"/>
  <c r="B1269" i="1" s="1"/>
  <c r="P1270" i="1"/>
  <c r="F1310" i="1"/>
  <c r="L1309" i="1"/>
  <c r="O1309" i="1" s="1"/>
  <c r="I1312" i="1"/>
  <c r="J1311" i="1"/>
  <c r="K1311" i="1" s="1"/>
  <c r="E1311" i="1" s="1"/>
  <c r="N1311" i="1"/>
  <c r="D1310" i="1"/>
  <c r="L1310" i="1" s="1"/>
  <c r="O1310" i="1" s="1"/>
  <c r="U1310" i="1"/>
  <c r="W1310" i="1" s="1"/>
  <c r="Q3323" i="1" l="1"/>
  <c r="AA3324" i="1" s="1"/>
  <c r="A3324" i="1"/>
  <c r="H3323" i="1"/>
  <c r="R3322" i="1"/>
  <c r="S3322" i="1" s="1"/>
  <c r="Y3322" i="1"/>
  <c r="Z3323" i="1"/>
  <c r="X1270" i="1"/>
  <c r="B1270" i="1" s="1"/>
  <c r="P1271" i="1"/>
  <c r="F1311" i="1"/>
  <c r="G1310" i="1"/>
  <c r="D1311" i="1"/>
  <c r="L1311" i="1" s="1"/>
  <c r="O1311" i="1" s="1"/>
  <c r="U1311" i="1"/>
  <c r="W1311" i="1" s="1"/>
  <c r="N1312" i="1"/>
  <c r="J1312" i="1"/>
  <c r="K1312" i="1" s="1"/>
  <c r="E1312" i="1" s="1"/>
  <c r="I1313" i="1"/>
  <c r="Z3324" i="1" l="1"/>
  <c r="Q3324" i="1"/>
  <c r="AA3325" i="1" s="1"/>
  <c r="H3324" i="1"/>
  <c r="A3325" i="1"/>
  <c r="R3323" i="1"/>
  <c r="S3323" i="1" s="1"/>
  <c r="Y3323" i="1"/>
  <c r="X1271" i="1"/>
  <c r="B1271" i="1" s="1"/>
  <c r="P1272" i="1"/>
  <c r="F1312" i="1"/>
  <c r="G1311" i="1"/>
  <c r="D1312" i="1"/>
  <c r="G1312" i="1" s="1"/>
  <c r="U1312" i="1"/>
  <c r="W1312" i="1" s="1"/>
  <c r="I1314" i="1"/>
  <c r="J1313" i="1"/>
  <c r="K1313" i="1" s="1"/>
  <c r="E1313" i="1" s="1"/>
  <c r="N1313" i="1"/>
  <c r="Q3325" i="1" l="1"/>
  <c r="H3325" i="1"/>
  <c r="A3326" i="1"/>
  <c r="R3324" i="1"/>
  <c r="S3324" i="1" s="1"/>
  <c r="Y3324" i="1"/>
  <c r="Z3325" i="1"/>
  <c r="X1272" i="1"/>
  <c r="B1272" i="1" s="1"/>
  <c r="P1273" i="1"/>
  <c r="F1313" i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N1314" i="1"/>
  <c r="Q3326" i="1" l="1"/>
  <c r="R3326" i="1" s="1"/>
  <c r="S3326" i="1" s="1"/>
  <c r="A3327" i="1"/>
  <c r="H3326" i="1"/>
  <c r="R3325" i="1"/>
  <c r="AA3326" i="1"/>
  <c r="Z3326" i="1"/>
  <c r="Z3327" i="1" s="1"/>
  <c r="U3326" i="1"/>
  <c r="W3326" i="1" s="1"/>
  <c r="X1273" i="1"/>
  <c r="B1273" i="1" s="1"/>
  <c r="P1274" i="1"/>
  <c r="F1314" i="1"/>
  <c r="G1313" i="1"/>
  <c r="I1316" i="1"/>
  <c r="N1315" i="1"/>
  <c r="J1315" i="1"/>
  <c r="K1315" i="1" s="1"/>
  <c r="E1315" i="1" s="1"/>
  <c r="D1314" i="1"/>
  <c r="L1314" i="1" s="1"/>
  <c r="O1314" i="1" s="1"/>
  <c r="U1314" i="1"/>
  <c r="W1314" i="1" s="1"/>
  <c r="AA3327" i="1" l="1"/>
  <c r="Q3327" i="1"/>
  <c r="R3327" i="1" s="1"/>
  <c r="S3327" i="1" s="1"/>
  <c r="H3327" i="1"/>
  <c r="A3328" i="1"/>
  <c r="X1274" i="1"/>
  <c r="B1274" i="1" s="1"/>
  <c r="P1275" i="1"/>
  <c r="F1315" i="1"/>
  <c r="G1314" i="1"/>
  <c r="I1317" i="1"/>
  <c r="N1316" i="1"/>
  <c r="J1316" i="1"/>
  <c r="K1316" i="1" s="1"/>
  <c r="E1316" i="1" s="1"/>
  <c r="D1315" i="1"/>
  <c r="L1315" i="1" s="1"/>
  <c r="O1315" i="1" s="1"/>
  <c r="U1315" i="1"/>
  <c r="W1315" i="1" s="1"/>
  <c r="Z3328" i="1" l="1"/>
  <c r="Q3328" i="1"/>
  <c r="A3329" i="1"/>
  <c r="H3328" i="1"/>
  <c r="AA3328" i="1"/>
  <c r="AA3329" i="1" s="1"/>
  <c r="X1275" i="1"/>
  <c r="B1275" i="1" s="1"/>
  <c r="P1276" i="1"/>
  <c r="F1316" i="1"/>
  <c r="G1315" i="1"/>
  <c r="D1316" i="1"/>
  <c r="L1316" i="1" s="1"/>
  <c r="O1316" i="1" s="1"/>
  <c r="U1316" i="1"/>
  <c r="W1316" i="1" s="1"/>
  <c r="J1317" i="1"/>
  <c r="K1317" i="1" s="1"/>
  <c r="E1317" i="1" s="1"/>
  <c r="N1317" i="1"/>
  <c r="I1318" i="1"/>
  <c r="Q3329" i="1" l="1"/>
  <c r="H3329" i="1"/>
  <c r="A3330" i="1"/>
  <c r="R3328" i="1"/>
  <c r="S3328" i="1" s="1"/>
  <c r="Y3328" i="1"/>
  <c r="AA3330" i="1"/>
  <c r="Z3329" i="1"/>
  <c r="Z3330" i="1" s="1"/>
  <c r="X1276" i="1"/>
  <c r="P1277" i="1"/>
  <c r="F1317" i="1"/>
  <c r="G1316" i="1"/>
  <c r="N1318" i="1"/>
  <c r="I1319" i="1"/>
  <c r="J1318" i="1"/>
  <c r="K1318" i="1" s="1"/>
  <c r="E1318" i="1" s="1"/>
  <c r="D1317" i="1"/>
  <c r="G1317" i="1" s="1"/>
  <c r="U1317" i="1"/>
  <c r="W1317" i="1" s="1"/>
  <c r="Z3331" i="1" l="1"/>
  <c r="Q3330" i="1"/>
  <c r="A3331" i="1"/>
  <c r="H3330" i="1"/>
  <c r="R3329" i="1"/>
  <c r="S3329" i="1" s="1"/>
  <c r="Y3329" i="1"/>
  <c r="B1276" i="1"/>
  <c r="X1277" i="1"/>
  <c r="B1277" i="1" s="1"/>
  <c r="P1278" i="1"/>
  <c r="F1318" i="1"/>
  <c r="D1318" i="1"/>
  <c r="L1318" i="1" s="1"/>
  <c r="O1318" i="1" s="1"/>
  <c r="U1318" i="1"/>
  <c r="W1318" i="1" s="1"/>
  <c r="J1319" i="1"/>
  <c r="K1319" i="1" s="1"/>
  <c r="I1320" i="1"/>
  <c r="L1317" i="1"/>
  <c r="O1317" i="1" s="1"/>
  <c r="Q3331" i="1" l="1"/>
  <c r="A3332" i="1"/>
  <c r="H3331" i="1"/>
  <c r="R3330" i="1"/>
  <c r="S3330" i="1" s="1"/>
  <c r="Y3330" i="1"/>
  <c r="AA3331" i="1"/>
  <c r="AA3332" i="1" s="1"/>
  <c r="X1278" i="1"/>
  <c r="B1278" i="1" s="1"/>
  <c r="P1279" i="1"/>
  <c r="G1318" i="1"/>
  <c r="N1319" i="1"/>
  <c r="N1320" i="1" s="1"/>
  <c r="F1319" i="1"/>
  <c r="E1319" i="1"/>
  <c r="D1319" i="1" s="1"/>
  <c r="G1319" i="1" s="1"/>
  <c r="I1321" i="1"/>
  <c r="J1320" i="1"/>
  <c r="K1320" i="1" s="1"/>
  <c r="R3331" i="1" l="1"/>
  <c r="S3331" i="1" s="1"/>
  <c r="Y3331" i="1"/>
  <c r="Q3332" i="1"/>
  <c r="A3333" i="1"/>
  <c r="H3332" i="1"/>
  <c r="Z3332" i="1"/>
  <c r="X1279" i="1"/>
  <c r="B1279" i="1" s="1"/>
  <c r="P1280" i="1"/>
  <c r="N1321" i="1"/>
  <c r="E1320" i="1"/>
  <c r="D1320" i="1" s="1"/>
  <c r="L1320" i="1" s="1"/>
  <c r="O1320" i="1" s="1"/>
  <c r="F1320" i="1"/>
  <c r="U1320" i="1"/>
  <c r="W1320" i="1" s="1"/>
  <c r="J1321" i="1"/>
  <c r="K1321" i="1" s="1"/>
  <c r="I1322" i="1"/>
  <c r="L1319" i="1"/>
  <c r="O1319" i="1" s="1"/>
  <c r="S1319" i="1"/>
  <c r="R3332" i="1" l="1"/>
  <c r="S3332" i="1" s="1"/>
  <c r="Y3332" i="1"/>
  <c r="Q3333" i="1"/>
  <c r="H3333" i="1"/>
  <c r="A3334" i="1"/>
  <c r="Z3333" i="1"/>
  <c r="AA3333" i="1"/>
  <c r="X1280" i="1"/>
  <c r="P1281" i="1"/>
  <c r="Y1319" i="1"/>
  <c r="F1321" i="1"/>
  <c r="E1321" i="1"/>
  <c r="D1321" i="1" s="1"/>
  <c r="G1321" i="1" s="1"/>
  <c r="I1323" i="1"/>
  <c r="N1322" i="1"/>
  <c r="J1322" i="1"/>
  <c r="K1322" i="1" s="1"/>
  <c r="U1321" i="1"/>
  <c r="W1321" i="1" s="1"/>
  <c r="G1320" i="1"/>
  <c r="AA3334" i="1" l="1"/>
  <c r="Z3334" i="1"/>
  <c r="Q3334" i="1"/>
  <c r="A3335" i="1"/>
  <c r="H3334" i="1"/>
  <c r="R3333" i="1"/>
  <c r="S3333" i="1" s="1"/>
  <c r="Y3333" i="1"/>
  <c r="B1280" i="1"/>
  <c r="X1281" i="1"/>
  <c r="B1281" i="1" s="1"/>
  <c r="P1282" i="1"/>
  <c r="Y1320" i="1"/>
  <c r="E1322" i="1"/>
  <c r="D1322" i="1" s="1"/>
  <c r="L1322" i="1" s="1"/>
  <c r="O1322" i="1" s="1"/>
  <c r="F1322" i="1"/>
  <c r="N1323" i="1"/>
  <c r="J1323" i="1"/>
  <c r="K1323" i="1" s="1"/>
  <c r="I1324" i="1"/>
  <c r="U1322" i="1"/>
  <c r="W1322" i="1" s="1"/>
  <c r="L1321" i="1"/>
  <c r="O1321" i="1" s="1"/>
  <c r="Q3335" i="1" l="1"/>
  <c r="A3336" i="1"/>
  <c r="H3335" i="1"/>
  <c r="R3334" i="1"/>
  <c r="S3334" i="1" s="1"/>
  <c r="Y3334" i="1"/>
  <c r="Z3335" i="1"/>
  <c r="Z3336" i="1" s="1"/>
  <c r="AA3335" i="1"/>
  <c r="AA3336" i="1" s="1"/>
  <c r="X1282" i="1"/>
  <c r="P1283" i="1"/>
  <c r="F1323" i="1"/>
  <c r="E1323" i="1"/>
  <c r="D1323" i="1" s="1"/>
  <c r="G1323" i="1" s="1"/>
  <c r="J1324" i="1"/>
  <c r="K1324" i="1" s="1"/>
  <c r="I1325" i="1"/>
  <c r="N1324" i="1"/>
  <c r="U1323" i="1"/>
  <c r="W1323" i="1" s="1"/>
  <c r="G1322" i="1"/>
  <c r="Q3336" i="1" l="1"/>
  <c r="AA3337" i="1" s="1"/>
  <c r="A3337" i="1"/>
  <c r="H3336" i="1"/>
  <c r="Z3337" i="1"/>
  <c r="R3335" i="1"/>
  <c r="S3335" i="1" s="1"/>
  <c r="Y3335" i="1"/>
  <c r="B1282" i="1"/>
  <c r="X1283" i="1"/>
  <c r="B1283" i="1" s="1"/>
  <c r="P1284" i="1"/>
  <c r="E1324" i="1"/>
  <c r="D1324" i="1" s="1"/>
  <c r="G1324" i="1" s="1"/>
  <c r="F1324" i="1"/>
  <c r="L1323" i="1"/>
  <c r="O1323" i="1" s="1"/>
  <c r="J1325" i="1"/>
  <c r="K1325" i="1" s="1"/>
  <c r="I1326" i="1"/>
  <c r="N1325" i="1"/>
  <c r="U1324" i="1"/>
  <c r="W1324" i="1" s="1"/>
  <c r="Q3337" i="1" l="1"/>
  <c r="Z3338" i="1" s="1"/>
  <c r="H3337" i="1"/>
  <c r="A3338" i="1"/>
  <c r="R3336" i="1"/>
  <c r="S3336" i="1" s="1"/>
  <c r="Y3336" i="1"/>
  <c r="X1284" i="1"/>
  <c r="B1284" i="1" s="1"/>
  <c r="P1285" i="1"/>
  <c r="F1325" i="1"/>
  <c r="E1325" i="1"/>
  <c r="D1325" i="1" s="1"/>
  <c r="G1325" i="1" s="1"/>
  <c r="L1324" i="1"/>
  <c r="O1324" i="1" s="1"/>
  <c r="U1325" i="1"/>
  <c r="W1325" i="1" s="1"/>
  <c r="I1327" i="1"/>
  <c r="J1326" i="1"/>
  <c r="K1326" i="1" s="1"/>
  <c r="N1326" i="1"/>
  <c r="AA3338" i="1" l="1"/>
  <c r="Q3338" i="1"/>
  <c r="AA3339" i="1" s="1"/>
  <c r="A3339" i="1"/>
  <c r="H3338" i="1"/>
  <c r="R3337" i="1"/>
  <c r="S3337" i="1" s="1"/>
  <c r="Y3337" i="1"/>
  <c r="X1285" i="1"/>
  <c r="B1285" i="1" s="1"/>
  <c r="P1286" i="1"/>
  <c r="E1326" i="1"/>
  <c r="D1326" i="1" s="1"/>
  <c r="L1326" i="1" s="1"/>
  <c r="O1326" i="1" s="1"/>
  <c r="L1325" i="1"/>
  <c r="O1325" i="1" s="1"/>
  <c r="F1326" i="1"/>
  <c r="U1326" i="1"/>
  <c r="W1326" i="1" s="1"/>
  <c r="J1327" i="1"/>
  <c r="K1327" i="1" s="1"/>
  <c r="I1328" i="1"/>
  <c r="N1327" i="1"/>
  <c r="Z3339" i="1" l="1"/>
  <c r="Q3339" i="1"/>
  <c r="AA3340" i="1" s="1"/>
  <c r="A3340" i="1"/>
  <c r="H3339" i="1"/>
  <c r="R3338" i="1"/>
  <c r="S3338" i="1" s="1"/>
  <c r="Y3338" i="1"/>
  <c r="X1286" i="1"/>
  <c r="B1286" i="1" s="1"/>
  <c r="P1287" i="1"/>
  <c r="R1287" i="1" s="1"/>
  <c r="F1327" i="1"/>
  <c r="E1327" i="1"/>
  <c r="G1326" i="1"/>
  <c r="J1328" i="1"/>
  <c r="K1328" i="1" s="1"/>
  <c r="I1329" i="1"/>
  <c r="N1328" i="1"/>
  <c r="U1327" i="1"/>
  <c r="W1327" i="1" s="1"/>
  <c r="Z3340" i="1" l="1"/>
  <c r="Q3340" i="1"/>
  <c r="A3341" i="1"/>
  <c r="H3340" i="1"/>
  <c r="R3339" i="1"/>
  <c r="S3339" i="1" s="1"/>
  <c r="Y3339" i="1"/>
  <c r="X1287" i="1"/>
  <c r="E1328" i="1"/>
  <c r="D1327" i="1"/>
  <c r="L1327" i="1" s="1"/>
  <c r="O1327" i="1" s="1"/>
  <c r="F1328" i="1"/>
  <c r="U1328" i="1"/>
  <c r="W1328" i="1" s="1"/>
  <c r="J1329" i="1"/>
  <c r="K1329" i="1" s="1"/>
  <c r="N1329" i="1"/>
  <c r="I1330" i="1"/>
  <c r="Q3341" i="1" l="1"/>
  <c r="H3341" i="1"/>
  <c r="A3342" i="1"/>
  <c r="R3340" i="1"/>
  <c r="S3340" i="1" s="1"/>
  <c r="Y3340" i="1"/>
  <c r="AA3341" i="1"/>
  <c r="AA3342" i="1" s="1"/>
  <c r="Z3341" i="1"/>
  <c r="Z3342" i="1" s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B1287" i="1"/>
  <c r="Y1287" i="1"/>
  <c r="D1328" i="1"/>
  <c r="L1328" i="1" s="1"/>
  <c r="O1328" i="1" s="1"/>
  <c r="G1327" i="1"/>
  <c r="F1329" i="1"/>
  <c r="E1329" i="1"/>
  <c r="J1330" i="1"/>
  <c r="K1330" i="1" s="1"/>
  <c r="I1331" i="1"/>
  <c r="N1330" i="1"/>
  <c r="U1329" i="1"/>
  <c r="W1329" i="1" s="1"/>
  <c r="P1288" i="1" l="1"/>
  <c r="X1288" i="1" s="1"/>
  <c r="B1288" i="1" s="1"/>
  <c r="Q3342" i="1"/>
  <c r="A3343" i="1"/>
  <c r="H3342" i="1"/>
  <c r="R3341" i="1"/>
  <c r="S3341" i="1" s="1"/>
  <c r="Y3341" i="1"/>
  <c r="P1289" i="1"/>
  <c r="G1328" i="1"/>
  <c r="E1330" i="1"/>
  <c r="D1329" i="1"/>
  <c r="L1329" i="1" s="1"/>
  <c r="O1329" i="1" s="1"/>
  <c r="F1330" i="1"/>
  <c r="J1331" i="1"/>
  <c r="K1331" i="1" s="1"/>
  <c r="I1332" i="1"/>
  <c r="N1331" i="1"/>
  <c r="U1330" i="1"/>
  <c r="W1330" i="1" s="1"/>
  <c r="Q3343" i="1" l="1"/>
  <c r="H3343" i="1"/>
  <c r="A3344" i="1"/>
  <c r="R3342" i="1"/>
  <c r="S3342" i="1" s="1"/>
  <c r="Y3342" i="1"/>
  <c r="AA3343" i="1"/>
  <c r="Z3343" i="1"/>
  <c r="X1289" i="1"/>
  <c r="P1290" i="1"/>
  <c r="G1329" i="1"/>
  <c r="D1330" i="1"/>
  <c r="G1330" i="1" s="1"/>
  <c r="F1331" i="1"/>
  <c r="E1331" i="1"/>
  <c r="J1332" i="1"/>
  <c r="K1332" i="1" s="1"/>
  <c r="I1333" i="1"/>
  <c r="N1332" i="1"/>
  <c r="U1331" i="1"/>
  <c r="W1331" i="1" s="1"/>
  <c r="Z3344" i="1" l="1"/>
  <c r="AA3344" i="1"/>
  <c r="Q3344" i="1"/>
  <c r="A3345" i="1"/>
  <c r="H3344" i="1"/>
  <c r="R3343" i="1"/>
  <c r="S3343" i="1" s="1"/>
  <c r="Y3343" i="1"/>
  <c r="B1289" i="1"/>
  <c r="X1290" i="1"/>
  <c r="B1290" i="1" s="1"/>
  <c r="P1291" i="1"/>
  <c r="L1330" i="1"/>
  <c r="O1330" i="1" s="1"/>
  <c r="D1331" i="1"/>
  <c r="G1331" i="1" s="1"/>
  <c r="E1332" i="1"/>
  <c r="F1332" i="1"/>
  <c r="J1333" i="1"/>
  <c r="K1333" i="1" s="1"/>
  <c r="I1334" i="1"/>
  <c r="N1333" i="1"/>
  <c r="U1332" i="1"/>
  <c r="W1332" i="1" s="1"/>
  <c r="Q3345" i="1" l="1"/>
  <c r="H3345" i="1"/>
  <c r="A3346" i="1"/>
  <c r="AA3345" i="1"/>
  <c r="R3344" i="1"/>
  <c r="S3344" i="1" s="1"/>
  <c r="Y3344" i="1"/>
  <c r="Z3345" i="1"/>
  <c r="X1291" i="1"/>
  <c r="B1291" i="1" s="1"/>
  <c r="P1292" i="1"/>
  <c r="L1331" i="1"/>
  <c r="O1331" i="1" s="1"/>
  <c r="D1332" i="1"/>
  <c r="L1332" i="1" s="1"/>
  <c r="O1332" i="1" s="1"/>
  <c r="F1333" i="1"/>
  <c r="E1333" i="1"/>
  <c r="I1335" i="1"/>
  <c r="N1334" i="1"/>
  <c r="J1334" i="1"/>
  <c r="K1334" i="1" s="1"/>
  <c r="U1333" i="1"/>
  <c r="W1333" i="1" s="1"/>
  <c r="Z3346" i="1" l="1"/>
  <c r="AA3346" i="1"/>
  <c r="Q3346" i="1"/>
  <c r="H3346" i="1"/>
  <c r="A3347" i="1"/>
  <c r="R3345" i="1"/>
  <c r="S3345" i="1" s="1"/>
  <c r="Y3345" i="1"/>
  <c r="X1292" i="1"/>
  <c r="B1292" i="1" s="1"/>
  <c r="P1293" i="1"/>
  <c r="G1332" i="1"/>
  <c r="E1334" i="1"/>
  <c r="D1333" i="1"/>
  <c r="L1333" i="1" s="1"/>
  <c r="O1333" i="1" s="1"/>
  <c r="F1334" i="1"/>
  <c r="U1334" i="1"/>
  <c r="W1334" i="1" s="1"/>
  <c r="J1335" i="1"/>
  <c r="K1335" i="1" s="1"/>
  <c r="I1336" i="1"/>
  <c r="N1335" i="1"/>
  <c r="Q3347" i="1" l="1"/>
  <c r="H3347" i="1"/>
  <c r="A3348" i="1"/>
  <c r="R3346" i="1"/>
  <c r="S3346" i="1" s="1"/>
  <c r="Y3346" i="1"/>
  <c r="AA3347" i="1"/>
  <c r="Z3347" i="1"/>
  <c r="Z3348" i="1" s="1"/>
  <c r="X1293" i="1"/>
  <c r="B1293" i="1" s="1"/>
  <c r="P1294" i="1"/>
  <c r="D1334" i="1"/>
  <c r="G1334" i="1" s="1"/>
  <c r="G1333" i="1"/>
  <c r="F1335" i="1"/>
  <c r="E1335" i="1"/>
  <c r="J1336" i="1"/>
  <c r="K1336" i="1" s="1"/>
  <c r="I1337" i="1"/>
  <c r="N1336" i="1"/>
  <c r="U1335" i="1"/>
  <c r="W1335" i="1" s="1"/>
  <c r="AA3348" i="1" l="1"/>
  <c r="Q3348" i="1"/>
  <c r="H3348" i="1"/>
  <c r="A3349" i="1"/>
  <c r="R3347" i="1"/>
  <c r="S3347" i="1" s="1"/>
  <c r="Y3347" i="1"/>
  <c r="D1335" i="1"/>
  <c r="L1335" i="1" s="1"/>
  <c r="O1335" i="1" s="1"/>
  <c r="P1295" i="1"/>
  <c r="X1294" i="1"/>
  <c r="B1294" i="1" s="1"/>
  <c r="L1334" i="1"/>
  <c r="O1334" i="1" s="1"/>
  <c r="E1336" i="1"/>
  <c r="F1336" i="1"/>
  <c r="J1337" i="1"/>
  <c r="K1337" i="1" s="1"/>
  <c r="I1338" i="1"/>
  <c r="N1337" i="1"/>
  <c r="U1336" i="1"/>
  <c r="W1336" i="1" s="1"/>
  <c r="Q3349" i="1" l="1"/>
  <c r="H3349" i="1"/>
  <c r="A3350" i="1"/>
  <c r="R3348" i="1"/>
  <c r="S3348" i="1" s="1"/>
  <c r="Y3348" i="1"/>
  <c r="Z3349" i="1"/>
  <c r="AA3349" i="1"/>
  <c r="G1335" i="1"/>
  <c r="D1336" i="1"/>
  <c r="L1336" i="1" s="1"/>
  <c r="O1336" i="1" s="1"/>
  <c r="X1295" i="1"/>
  <c r="P1296" i="1"/>
  <c r="F1337" i="1"/>
  <c r="E1337" i="1"/>
  <c r="J1338" i="1"/>
  <c r="K1338" i="1" s="1"/>
  <c r="N1338" i="1"/>
  <c r="I1339" i="1"/>
  <c r="U1337" i="1"/>
  <c r="W1337" i="1" s="1"/>
  <c r="R3349" i="1" l="1"/>
  <c r="S3349" i="1" s="1"/>
  <c r="Y3349" i="1"/>
  <c r="AA3350" i="1"/>
  <c r="Z3350" i="1"/>
  <c r="Q3350" i="1"/>
  <c r="H3350" i="1"/>
  <c r="A3351" i="1"/>
  <c r="B1295" i="1"/>
  <c r="G1336" i="1"/>
  <c r="P1297" i="1"/>
  <c r="X1296" i="1"/>
  <c r="B1296" i="1" s="1"/>
  <c r="E1338" i="1"/>
  <c r="D1337" i="1"/>
  <c r="G1337" i="1" s="1"/>
  <c r="F1338" i="1"/>
  <c r="I1340" i="1"/>
  <c r="N1339" i="1"/>
  <c r="J1339" i="1"/>
  <c r="K1339" i="1" s="1"/>
  <c r="U1338" i="1"/>
  <c r="W1338" i="1" s="1"/>
  <c r="Q3351" i="1" l="1"/>
  <c r="H3351" i="1"/>
  <c r="A3352" i="1"/>
  <c r="R3350" i="1"/>
  <c r="S3350" i="1" s="1"/>
  <c r="Y3350" i="1"/>
  <c r="Z3351" i="1"/>
  <c r="AA3351" i="1"/>
  <c r="AA3352" i="1" s="1"/>
  <c r="X1297" i="1"/>
  <c r="B1297" i="1" s="1"/>
  <c r="P1298" i="1"/>
  <c r="L1337" i="1"/>
  <c r="O1337" i="1" s="1"/>
  <c r="F1339" i="1"/>
  <c r="D1338" i="1"/>
  <c r="G1338" i="1" s="1"/>
  <c r="E1339" i="1"/>
  <c r="J1340" i="1"/>
  <c r="K1340" i="1" s="1"/>
  <c r="I1341" i="1"/>
  <c r="N1340" i="1"/>
  <c r="U1339" i="1"/>
  <c r="W1339" i="1" s="1"/>
  <c r="Z3352" i="1" l="1"/>
  <c r="Q3352" i="1"/>
  <c r="H3352" i="1"/>
  <c r="A3353" i="1"/>
  <c r="R3351" i="1"/>
  <c r="S3351" i="1" s="1"/>
  <c r="Y3351" i="1"/>
  <c r="P1299" i="1"/>
  <c r="X1298" i="1"/>
  <c r="B1298" i="1" s="1"/>
  <c r="L1338" i="1"/>
  <c r="O1338" i="1" s="1"/>
  <c r="E1340" i="1"/>
  <c r="D1339" i="1"/>
  <c r="L1339" i="1" s="1"/>
  <c r="O1339" i="1" s="1"/>
  <c r="F1340" i="1"/>
  <c r="I1342" i="1"/>
  <c r="J1341" i="1"/>
  <c r="K1341" i="1" s="1"/>
  <c r="N1341" i="1"/>
  <c r="U1340" i="1"/>
  <c r="W1340" i="1" s="1"/>
  <c r="R3352" i="1" l="1"/>
  <c r="S3352" i="1" s="1"/>
  <c r="Y3352" i="1"/>
  <c r="AA3353" i="1"/>
  <c r="Q3353" i="1"/>
  <c r="A3354" i="1"/>
  <c r="H3353" i="1"/>
  <c r="Z3353" i="1"/>
  <c r="Z3354" i="1" s="1"/>
  <c r="X1299" i="1"/>
  <c r="B1299" i="1" s="1"/>
  <c r="P1300" i="1"/>
  <c r="G1339" i="1"/>
  <c r="D1340" i="1"/>
  <c r="L1340" i="1" s="1"/>
  <c r="O1340" i="1" s="1"/>
  <c r="F1341" i="1"/>
  <c r="E1341" i="1"/>
  <c r="U1341" i="1"/>
  <c r="W1341" i="1" s="1"/>
  <c r="J1342" i="1"/>
  <c r="K1342" i="1" s="1"/>
  <c r="I1343" i="1"/>
  <c r="N1342" i="1"/>
  <c r="Q3354" i="1" l="1"/>
  <c r="Z3355" i="1" s="1"/>
  <c r="H3354" i="1"/>
  <c r="A3355" i="1"/>
  <c r="R3353" i="1"/>
  <c r="S3353" i="1" s="1"/>
  <c r="Y3353" i="1"/>
  <c r="AA3354" i="1"/>
  <c r="X1300" i="1"/>
  <c r="B1300" i="1" s="1"/>
  <c r="P1301" i="1"/>
  <c r="D1341" i="1"/>
  <c r="G1341" i="1" s="1"/>
  <c r="G1340" i="1"/>
  <c r="E1342" i="1"/>
  <c r="F1342" i="1"/>
  <c r="N1343" i="1"/>
  <c r="J1343" i="1"/>
  <c r="K1343" i="1" s="1"/>
  <c r="I1344" i="1"/>
  <c r="U1342" i="1"/>
  <c r="W1342" i="1" s="1"/>
  <c r="AA3355" i="1" l="1"/>
  <c r="Q3355" i="1"/>
  <c r="A3356" i="1"/>
  <c r="H3355" i="1"/>
  <c r="R3354" i="1"/>
  <c r="S3354" i="1" s="1"/>
  <c r="Y3354" i="1"/>
  <c r="L1341" i="1"/>
  <c r="O1341" i="1" s="1"/>
  <c r="P1302" i="1"/>
  <c r="X1301" i="1"/>
  <c r="B1301" i="1" s="1"/>
  <c r="D1342" i="1"/>
  <c r="L1342" i="1" s="1"/>
  <c r="O1342" i="1" s="1"/>
  <c r="F1343" i="1"/>
  <c r="E1343" i="1"/>
  <c r="I1345" i="1"/>
  <c r="J1344" i="1"/>
  <c r="K1344" i="1" s="1"/>
  <c r="N1344" i="1"/>
  <c r="U1343" i="1"/>
  <c r="W1343" i="1" s="1"/>
  <c r="Q3356" i="1" l="1"/>
  <c r="H3356" i="1"/>
  <c r="A3357" i="1"/>
  <c r="R3355" i="1"/>
  <c r="S3355" i="1" s="1"/>
  <c r="Y3355" i="1"/>
  <c r="Z3356" i="1"/>
  <c r="AA3356" i="1"/>
  <c r="G1342" i="1"/>
  <c r="X1302" i="1"/>
  <c r="B1302" i="1" s="1"/>
  <c r="P1303" i="1"/>
  <c r="E1344" i="1"/>
  <c r="D1343" i="1"/>
  <c r="L1343" i="1" s="1"/>
  <c r="O1343" i="1" s="1"/>
  <c r="F1344" i="1"/>
  <c r="U1344" i="1"/>
  <c r="W1344" i="1" s="1"/>
  <c r="J1345" i="1"/>
  <c r="K1345" i="1" s="1"/>
  <c r="N1345" i="1"/>
  <c r="I1346" i="1"/>
  <c r="AA3357" i="1" l="1"/>
  <c r="R3356" i="1"/>
  <c r="S3356" i="1" s="1"/>
  <c r="Y3356" i="1"/>
  <c r="Z3357" i="1"/>
  <c r="Q3357" i="1"/>
  <c r="H3357" i="1"/>
  <c r="A3358" i="1"/>
  <c r="P1304" i="1"/>
  <c r="X1303" i="1"/>
  <c r="B1303" i="1" s="1"/>
  <c r="D1344" i="1"/>
  <c r="G1344" i="1" s="1"/>
  <c r="G1343" i="1"/>
  <c r="F1345" i="1"/>
  <c r="E1345" i="1"/>
  <c r="J1346" i="1"/>
  <c r="K1346" i="1" s="1"/>
  <c r="I1347" i="1"/>
  <c r="N1346" i="1"/>
  <c r="U1345" i="1"/>
  <c r="W1345" i="1" s="1"/>
  <c r="Q3358" i="1" l="1"/>
  <c r="H3358" i="1"/>
  <c r="A3359" i="1"/>
  <c r="R3357" i="1"/>
  <c r="S3357" i="1" s="1"/>
  <c r="Y3357" i="1"/>
  <c r="Z3358" i="1"/>
  <c r="AA3358" i="1"/>
  <c r="L1344" i="1"/>
  <c r="O1344" i="1" s="1"/>
  <c r="D1345" i="1"/>
  <c r="G1345" i="1" s="1"/>
  <c r="X1304" i="1"/>
  <c r="B1304" i="1" s="1"/>
  <c r="P1305" i="1"/>
  <c r="E1346" i="1"/>
  <c r="F1346" i="1"/>
  <c r="N1347" i="1"/>
  <c r="J1347" i="1"/>
  <c r="K1347" i="1" s="1"/>
  <c r="I1348" i="1"/>
  <c r="U1346" i="1"/>
  <c r="W1346" i="1" s="1"/>
  <c r="Q3359" i="1" l="1"/>
  <c r="R3359" i="1" s="1"/>
  <c r="S3359" i="1" s="1"/>
  <c r="A3360" i="1"/>
  <c r="H3359" i="1"/>
  <c r="AA3359" i="1"/>
  <c r="Z3359" i="1"/>
  <c r="Z3360" i="1" s="1"/>
  <c r="R3358" i="1"/>
  <c r="U3359" i="1"/>
  <c r="W3359" i="1" s="1"/>
  <c r="D1346" i="1"/>
  <c r="L1346" i="1" s="1"/>
  <c r="O1346" i="1" s="1"/>
  <c r="L1345" i="1"/>
  <c r="O1345" i="1" s="1"/>
  <c r="P1306" i="1"/>
  <c r="X1305" i="1"/>
  <c r="B1305" i="1" s="1"/>
  <c r="F1347" i="1"/>
  <c r="E1347" i="1"/>
  <c r="J1348" i="1"/>
  <c r="K1348" i="1" s="1"/>
  <c r="N1348" i="1"/>
  <c r="I1349" i="1"/>
  <c r="U1347" i="1"/>
  <c r="W1347" i="1" s="1"/>
  <c r="AA3360" i="1" l="1"/>
  <c r="Q3360" i="1"/>
  <c r="R3360" i="1" s="1"/>
  <c r="S3360" i="1" s="1"/>
  <c r="H3360" i="1"/>
  <c r="A3361" i="1"/>
  <c r="D1347" i="1"/>
  <c r="L1347" i="1" s="1"/>
  <c r="O1347" i="1" s="1"/>
  <c r="G1346" i="1"/>
  <c r="P1307" i="1"/>
  <c r="X1306" i="1"/>
  <c r="B1306" i="1" s="1"/>
  <c r="E1348" i="1"/>
  <c r="F1348" i="1"/>
  <c r="J1349" i="1"/>
  <c r="K1349" i="1" s="1"/>
  <c r="I1350" i="1"/>
  <c r="N1349" i="1"/>
  <c r="U1348" i="1"/>
  <c r="W1348" i="1" s="1"/>
  <c r="Q3361" i="1" l="1"/>
  <c r="A3362" i="1"/>
  <c r="H3361" i="1"/>
  <c r="AA3361" i="1"/>
  <c r="Z3361" i="1"/>
  <c r="D1348" i="1"/>
  <c r="G1348" i="1" s="1"/>
  <c r="G1347" i="1"/>
  <c r="P1308" i="1"/>
  <c r="X1307" i="1"/>
  <c r="B1307" i="1" s="1"/>
  <c r="F1349" i="1"/>
  <c r="E1349" i="1"/>
  <c r="I1351" i="1"/>
  <c r="J1350" i="1"/>
  <c r="K1350" i="1" s="1"/>
  <c r="U1349" i="1"/>
  <c r="W1349" i="1" s="1"/>
  <c r="Z3362" i="1" l="1"/>
  <c r="AA3362" i="1"/>
  <c r="AA3363" i="1" s="1"/>
  <c r="R3361" i="1"/>
  <c r="S3361" i="1" s="1"/>
  <c r="Y3361" i="1"/>
  <c r="Q3362" i="1"/>
  <c r="H3362" i="1"/>
  <c r="A3363" i="1"/>
  <c r="L1348" i="1"/>
  <c r="O1348" i="1" s="1"/>
  <c r="D1349" i="1"/>
  <c r="L1349" i="1" s="1"/>
  <c r="N1350" i="1" s="1"/>
  <c r="N1351" i="1" s="1"/>
  <c r="P1309" i="1"/>
  <c r="X1308" i="1"/>
  <c r="F1350" i="1"/>
  <c r="E1350" i="1"/>
  <c r="J1351" i="1"/>
  <c r="K1351" i="1" s="1"/>
  <c r="I1352" i="1"/>
  <c r="Z3363" i="1" l="1"/>
  <c r="Q3363" i="1"/>
  <c r="AA3364" i="1" s="1"/>
  <c r="A3364" i="1"/>
  <c r="H3363" i="1"/>
  <c r="R3362" i="1"/>
  <c r="S3362" i="1" s="1"/>
  <c r="Y3362" i="1"/>
  <c r="B1308" i="1"/>
  <c r="D1350" i="1"/>
  <c r="L1350" i="1" s="1"/>
  <c r="O1350" i="1" s="1"/>
  <c r="O1349" i="1"/>
  <c r="G1349" i="1"/>
  <c r="F1351" i="1"/>
  <c r="X1309" i="1"/>
  <c r="B1309" i="1" s="1"/>
  <c r="P1310" i="1"/>
  <c r="E1351" i="1"/>
  <c r="I1353" i="1"/>
  <c r="J1352" i="1"/>
  <c r="K1352" i="1" s="1"/>
  <c r="N1352" i="1"/>
  <c r="U1351" i="1"/>
  <c r="W1351" i="1" s="1"/>
  <c r="S1350" i="1"/>
  <c r="Z3364" i="1" l="1"/>
  <c r="Q3364" i="1"/>
  <c r="AA3365" i="1" s="1"/>
  <c r="H3364" i="1"/>
  <c r="A3365" i="1"/>
  <c r="R3363" i="1"/>
  <c r="S3363" i="1" s="1"/>
  <c r="Y3363" i="1"/>
  <c r="F1352" i="1"/>
  <c r="D1351" i="1"/>
  <c r="L1351" i="1" s="1"/>
  <c r="O1351" i="1" s="1"/>
  <c r="G1350" i="1"/>
  <c r="P1311" i="1"/>
  <c r="X1310" i="1"/>
  <c r="B1310" i="1" s="1"/>
  <c r="Y1350" i="1"/>
  <c r="E1352" i="1"/>
  <c r="U1352" i="1"/>
  <c r="W1352" i="1" s="1"/>
  <c r="I1354" i="1"/>
  <c r="N1353" i="1"/>
  <c r="J1353" i="1"/>
  <c r="K1353" i="1" s="1"/>
  <c r="Z3365" i="1" l="1"/>
  <c r="Q3365" i="1"/>
  <c r="Z3366" i="1" s="1"/>
  <c r="A3366" i="1"/>
  <c r="H3365" i="1"/>
  <c r="R3364" i="1"/>
  <c r="S3364" i="1" s="1"/>
  <c r="Y3364" i="1"/>
  <c r="F1353" i="1"/>
  <c r="G1351" i="1"/>
  <c r="D1352" i="1"/>
  <c r="G1352" i="1" s="1"/>
  <c r="P1312" i="1"/>
  <c r="X1311" i="1"/>
  <c r="B1311" i="1" s="1"/>
  <c r="Y1351" i="1"/>
  <c r="E1353" i="1"/>
  <c r="N1354" i="1"/>
  <c r="I1355" i="1"/>
  <c r="J1354" i="1"/>
  <c r="K1354" i="1" s="1"/>
  <c r="U1353" i="1"/>
  <c r="W1353" i="1" s="1"/>
  <c r="AA3366" i="1" l="1"/>
  <c r="Q3366" i="1"/>
  <c r="Z3367" i="1" s="1"/>
  <c r="H3366" i="1"/>
  <c r="A3367" i="1"/>
  <c r="R3365" i="1"/>
  <c r="S3365" i="1" s="1"/>
  <c r="Y3365" i="1"/>
  <c r="F1354" i="1"/>
  <c r="L1352" i="1"/>
  <c r="O1352" i="1" s="1"/>
  <c r="D1353" i="1"/>
  <c r="G1353" i="1" s="1"/>
  <c r="X1312" i="1"/>
  <c r="B1312" i="1" s="1"/>
  <c r="P1313" i="1"/>
  <c r="E1354" i="1"/>
  <c r="U1354" i="1"/>
  <c r="W1354" i="1" s="1"/>
  <c r="I1356" i="1"/>
  <c r="J1355" i="1"/>
  <c r="K1355" i="1" s="1"/>
  <c r="F1355" i="1" s="1"/>
  <c r="N1355" i="1"/>
  <c r="AA3367" i="1" l="1"/>
  <c r="Q3367" i="1"/>
  <c r="H3367" i="1"/>
  <c r="A3368" i="1"/>
  <c r="R3366" i="1"/>
  <c r="S3366" i="1" s="1"/>
  <c r="Y3366" i="1"/>
  <c r="Z3368" i="1"/>
  <c r="L1353" i="1"/>
  <c r="O1353" i="1" s="1"/>
  <c r="D1354" i="1"/>
  <c r="G1354" i="1" s="1"/>
  <c r="P1314" i="1"/>
  <c r="X1313" i="1"/>
  <c r="B1313" i="1" s="1"/>
  <c r="E1355" i="1"/>
  <c r="J1356" i="1"/>
  <c r="K1356" i="1" s="1"/>
  <c r="F1356" i="1" s="1"/>
  <c r="N1356" i="1"/>
  <c r="I1357" i="1"/>
  <c r="U1355" i="1"/>
  <c r="W1355" i="1" s="1"/>
  <c r="Q3368" i="1" l="1"/>
  <c r="A3369" i="1"/>
  <c r="H3368" i="1"/>
  <c r="R3367" i="1"/>
  <c r="S3367" i="1" s="1"/>
  <c r="Y3367" i="1"/>
  <c r="AA3368" i="1"/>
  <c r="AA3369" i="1" s="1"/>
  <c r="D1355" i="1"/>
  <c r="L1355" i="1" s="1"/>
  <c r="O1355" i="1" s="1"/>
  <c r="L1354" i="1"/>
  <c r="O1354" i="1" s="1"/>
  <c r="P1315" i="1"/>
  <c r="X1314" i="1"/>
  <c r="B1314" i="1" s="1"/>
  <c r="E1356" i="1"/>
  <c r="I1358" i="1"/>
  <c r="J1357" i="1"/>
  <c r="K1357" i="1" s="1"/>
  <c r="F1357" i="1" s="1"/>
  <c r="N1357" i="1"/>
  <c r="U1356" i="1"/>
  <c r="W1356" i="1" s="1"/>
  <c r="Q3369" i="1" l="1"/>
  <c r="A3370" i="1"/>
  <c r="H3369" i="1"/>
  <c r="R3368" i="1"/>
  <c r="S3368" i="1" s="1"/>
  <c r="Y3368" i="1"/>
  <c r="Z3369" i="1"/>
  <c r="Z3370" i="1" s="1"/>
  <c r="G1355" i="1"/>
  <c r="D1356" i="1"/>
  <c r="G1356" i="1" s="1"/>
  <c r="P1316" i="1"/>
  <c r="X1315" i="1"/>
  <c r="B1315" i="1" s="1"/>
  <c r="E1357" i="1"/>
  <c r="U1357" i="1"/>
  <c r="W1357" i="1" s="1"/>
  <c r="I1359" i="1"/>
  <c r="N1358" i="1"/>
  <c r="J1358" i="1"/>
  <c r="K1358" i="1" s="1"/>
  <c r="F1358" i="1" s="1"/>
  <c r="Q3370" i="1" l="1"/>
  <c r="H3370" i="1"/>
  <c r="A3371" i="1"/>
  <c r="R3369" i="1"/>
  <c r="S3369" i="1" s="1"/>
  <c r="Y3369" i="1"/>
  <c r="AA3370" i="1"/>
  <c r="D1357" i="1"/>
  <c r="L1357" i="1" s="1"/>
  <c r="O1357" i="1" s="1"/>
  <c r="L1356" i="1"/>
  <c r="O1356" i="1" s="1"/>
  <c r="P1317" i="1"/>
  <c r="X1316" i="1"/>
  <c r="E1358" i="1"/>
  <c r="J1359" i="1"/>
  <c r="K1359" i="1" s="1"/>
  <c r="F1359" i="1" s="1"/>
  <c r="I1360" i="1"/>
  <c r="N1359" i="1"/>
  <c r="U1358" i="1"/>
  <c r="W1358" i="1" s="1"/>
  <c r="AA3371" i="1" l="1"/>
  <c r="Q3371" i="1"/>
  <c r="A3372" i="1"/>
  <c r="H3371" i="1"/>
  <c r="R3370" i="1"/>
  <c r="S3370" i="1" s="1"/>
  <c r="Y3370" i="1"/>
  <c r="Z3371" i="1"/>
  <c r="B1316" i="1"/>
  <c r="G1357" i="1"/>
  <c r="D1358" i="1"/>
  <c r="L1358" i="1" s="1"/>
  <c r="O1358" i="1" s="1"/>
  <c r="X1317" i="1"/>
  <c r="B1317" i="1" s="1"/>
  <c r="P1318" i="1"/>
  <c r="E1359" i="1"/>
  <c r="I1361" i="1"/>
  <c r="J1360" i="1"/>
  <c r="K1360" i="1" s="1"/>
  <c r="F1360" i="1" s="1"/>
  <c r="N1360" i="1"/>
  <c r="U1359" i="1"/>
  <c r="W1359" i="1" s="1"/>
  <c r="Z3372" i="1" l="1"/>
  <c r="Q3372" i="1"/>
  <c r="A3373" i="1"/>
  <c r="H3372" i="1"/>
  <c r="R3371" i="1"/>
  <c r="S3371" i="1" s="1"/>
  <c r="Y3371" i="1"/>
  <c r="AA3372" i="1"/>
  <c r="G1358" i="1"/>
  <c r="D1359" i="1"/>
  <c r="L1359" i="1" s="1"/>
  <c r="O1359" i="1" s="1"/>
  <c r="S1318" i="1"/>
  <c r="X1318" i="1"/>
  <c r="E1360" i="1"/>
  <c r="U1360" i="1"/>
  <c r="W1360" i="1" s="1"/>
  <c r="I1362" i="1"/>
  <c r="J1361" i="1"/>
  <c r="K1361" i="1" s="1"/>
  <c r="F1361" i="1" s="1"/>
  <c r="N1361" i="1"/>
  <c r="AA3373" i="1" l="1"/>
  <c r="Q3373" i="1"/>
  <c r="A3374" i="1"/>
  <c r="H3373" i="1"/>
  <c r="R3372" i="1"/>
  <c r="S3372" i="1" s="1"/>
  <c r="Y3372" i="1"/>
  <c r="Z3373" i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B1318" i="1"/>
  <c r="G1359" i="1"/>
  <c r="D1360" i="1"/>
  <c r="G1360" i="1" s="1"/>
  <c r="Y1318" i="1"/>
  <c r="E1361" i="1"/>
  <c r="U1361" i="1"/>
  <c r="W1361" i="1" s="1"/>
  <c r="J1362" i="1"/>
  <c r="K1362" i="1" s="1"/>
  <c r="F1362" i="1" s="1"/>
  <c r="I1363" i="1"/>
  <c r="N1362" i="1"/>
  <c r="Z3374" i="1" l="1"/>
  <c r="P1319" i="1"/>
  <c r="Q3374" i="1"/>
  <c r="H3374" i="1"/>
  <c r="A3375" i="1"/>
  <c r="R3373" i="1"/>
  <c r="S3373" i="1" s="1"/>
  <c r="Y3373" i="1"/>
  <c r="AA3374" i="1"/>
  <c r="AA3375" i="1" s="1"/>
  <c r="D1361" i="1"/>
  <c r="G1361" i="1" s="1"/>
  <c r="L1360" i="1"/>
  <c r="O1360" i="1" s="1"/>
  <c r="X1319" i="1"/>
  <c r="B1319" i="1" s="1"/>
  <c r="P1320" i="1"/>
  <c r="E1362" i="1"/>
  <c r="J1363" i="1"/>
  <c r="K1363" i="1" s="1"/>
  <c r="F1363" i="1" s="1"/>
  <c r="I1364" i="1"/>
  <c r="N1363" i="1"/>
  <c r="U1362" i="1"/>
  <c r="W1362" i="1" s="1"/>
  <c r="Q3375" i="1" l="1"/>
  <c r="A3376" i="1"/>
  <c r="H3375" i="1"/>
  <c r="R3374" i="1"/>
  <c r="S3374" i="1" s="1"/>
  <c r="Y3374" i="1"/>
  <c r="AA3376" i="1"/>
  <c r="Z3375" i="1"/>
  <c r="Z3376" i="1" s="1"/>
  <c r="L1361" i="1"/>
  <c r="O1361" i="1" s="1"/>
  <c r="P1321" i="1"/>
  <c r="X1320" i="1"/>
  <c r="B1320" i="1" s="1"/>
  <c r="E1363" i="1"/>
  <c r="D1362" i="1"/>
  <c r="G1362" i="1" s="1"/>
  <c r="I1365" i="1"/>
  <c r="J1364" i="1"/>
  <c r="K1364" i="1" s="1"/>
  <c r="F1364" i="1" s="1"/>
  <c r="N1364" i="1"/>
  <c r="U1363" i="1"/>
  <c r="W1363" i="1" s="1"/>
  <c r="Q3376" i="1" l="1"/>
  <c r="A3377" i="1"/>
  <c r="H3376" i="1"/>
  <c r="R3375" i="1"/>
  <c r="S3375" i="1" s="1"/>
  <c r="Y3375" i="1"/>
  <c r="D1363" i="1"/>
  <c r="G1363" i="1" s="1"/>
  <c r="X1321" i="1"/>
  <c r="B1321" i="1" s="1"/>
  <c r="P1322" i="1"/>
  <c r="L1362" i="1"/>
  <c r="O1362" i="1" s="1"/>
  <c r="E1364" i="1"/>
  <c r="I1366" i="1"/>
  <c r="N1365" i="1"/>
  <c r="J1365" i="1"/>
  <c r="K1365" i="1" s="1"/>
  <c r="F1365" i="1" s="1"/>
  <c r="U1364" i="1"/>
  <c r="W1364" i="1" s="1"/>
  <c r="R3376" i="1" l="1"/>
  <c r="S3376" i="1" s="1"/>
  <c r="Y3376" i="1"/>
  <c r="AA3377" i="1"/>
  <c r="Q3377" i="1"/>
  <c r="A3378" i="1"/>
  <c r="H3377" i="1"/>
  <c r="Z3377" i="1"/>
  <c r="L1363" i="1"/>
  <c r="O1363" i="1" s="1"/>
  <c r="P1323" i="1"/>
  <c r="X1322" i="1"/>
  <c r="B1322" i="1" s="1"/>
  <c r="E1365" i="1"/>
  <c r="D1364" i="1"/>
  <c r="L1364" i="1" s="1"/>
  <c r="O1364" i="1" s="1"/>
  <c r="U1365" i="1"/>
  <c r="W1365" i="1" s="1"/>
  <c r="J1366" i="1"/>
  <c r="K1366" i="1" s="1"/>
  <c r="F1366" i="1" s="1"/>
  <c r="I1367" i="1"/>
  <c r="N1366" i="1"/>
  <c r="Z3378" i="1" l="1"/>
  <c r="Q3378" i="1"/>
  <c r="Z3379" i="1" s="1"/>
  <c r="H3378" i="1"/>
  <c r="A3379" i="1"/>
  <c r="R3377" i="1"/>
  <c r="S3377" i="1" s="1"/>
  <c r="Y3377" i="1"/>
  <c r="AA3378" i="1"/>
  <c r="X1323" i="1"/>
  <c r="P1324" i="1"/>
  <c r="D1365" i="1"/>
  <c r="G1365" i="1" s="1"/>
  <c r="G1364" i="1"/>
  <c r="E1366" i="1"/>
  <c r="U1366" i="1"/>
  <c r="W1366" i="1" s="1"/>
  <c r="J1367" i="1"/>
  <c r="K1367" i="1" s="1"/>
  <c r="F1367" i="1" s="1"/>
  <c r="N1367" i="1"/>
  <c r="I1368" i="1"/>
  <c r="AA3379" i="1" l="1"/>
  <c r="Q3379" i="1"/>
  <c r="A3380" i="1"/>
  <c r="H3379" i="1"/>
  <c r="R3378" i="1"/>
  <c r="S3378" i="1" s="1"/>
  <c r="Y3378" i="1"/>
  <c r="B1323" i="1"/>
  <c r="X1324" i="1"/>
  <c r="B1324" i="1" s="1"/>
  <c r="P1325" i="1"/>
  <c r="D1366" i="1"/>
  <c r="L1366" i="1" s="1"/>
  <c r="O1366" i="1" s="1"/>
  <c r="L1365" i="1"/>
  <c r="O1365" i="1" s="1"/>
  <c r="E1367" i="1"/>
  <c r="U1367" i="1"/>
  <c r="W1367" i="1" s="1"/>
  <c r="I1369" i="1"/>
  <c r="J1368" i="1"/>
  <c r="K1368" i="1" s="1"/>
  <c r="F1368" i="1" s="1"/>
  <c r="N1368" i="1"/>
  <c r="Q3380" i="1" l="1"/>
  <c r="A3381" i="1"/>
  <c r="H3380" i="1"/>
  <c r="R3379" i="1"/>
  <c r="S3379" i="1" s="1"/>
  <c r="Y3379" i="1"/>
  <c r="AA3380" i="1"/>
  <c r="AA3381" i="1" s="1"/>
  <c r="Z3380" i="1"/>
  <c r="Z3381" i="1" s="1"/>
  <c r="D1367" i="1"/>
  <c r="L1367" i="1" s="1"/>
  <c r="O1367" i="1" s="1"/>
  <c r="G1366" i="1"/>
  <c r="X1325" i="1"/>
  <c r="P1326" i="1"/>
  <c r="E1368" i="1"/>
  <c r="U1368" i="1"/>
  <c r="W1368" i="1" s="1"/>
  <c r="I1370" i="1"/>
  <c r="J1369" i="1"/>
  <c r="K1369" i="1" s="1"/>
  <c r="F1369" i="1" s="1"/>
  <c r="N1369" i="1"/>
  <c r="Q3381" i="1" l="1"/>
  <c r="A3382" i="1"/>
  <c r="H3381" i="1"/>
  <c r="Z3382" i="1"/>
  <c r="AA3382" i="1"/>
  <c r="R3380" i="1"/>
  <c r="S3380" i="1" s="1"/>
  <c r="Y3380" i="1"/>
  <c r="B1325" i="1"/>
  <c r="G1367" i="1"/>
  <c r="D1368" i="1"/>
  <c r="L1368" i="1" s="1"/>
  <c r="O1368" i="1" s="1"/>
  <c r="P1327" i="1"/>
  <c r="X1326" i="1"/>
  <c r="B1326" i="1" s="1"/>
  <c r="E1369" i="1"/>
  <c r="U1369" i="1"/>
  <c r="W1369" i="1" s="1"/>
  <c r="J1370" i="1"/>
  <c r="K1370" i="1" s="1"/>
  <c r="F1370" i="1" s="1"/>
  <c r="N1370" i="1"/>
  <c r="I1371" i="1"/>
  <c r="Q3382" i="1" l="1"/>
  <c r="H3382" i="1"/>
  <c r="A3383" i="1"/>
  <c r="R3381" i="1"/>
  <c r="S3381" i="1" s="1"/>
  <c r="Y3381" i="1"/>
  <c r="G1368" i="1"/>
  <c r="D1369" i="1"/>
  <c r="L1369" i="1" s="1"/>
  <c r="O1369" i="1" s="1"/>
  <c r="X1327" i="1"/>
  <c r="B1327" i="1" s="1"/>
  <c r="P1328" i="1"/>
  <c r="E1370" i="1"/>
  <c r="N1371" i="1"/>
  <c r="J1371" i="1"/>
  <c r="K1371" i="1" s="1"/>
  <c r="F1371" i="1" s="1"/>
  <c r="I1372" i="1"/>
  <c r="U1370" i="1"/>
  <c r="W1370" i="1" s="1"/>
  <c r="R3382" i="1" l="1"/>
  <c r="S3382" i="1" s="1"/>
  <c r="Y3382" i="1"/>
  <c r="Z3383" i="1"/>
  <c r="Q3383" i="1"/>
  <c r="H3383" i="1"/>
  <c r="A3384" i="1"/>
  <c r="AA3383" i="1"/>
  <c r="AA3384" i="1" s="1"/>
  <c r="G1369" i="1"/>
  <c r="X1328" i="1"/>
  <c r="B1328" i="1" s="1"/>
  <c r="P1329" i="1"/>
  <c r="E1371" i="1"/>
  <c r="D1370" i="1"/>
  <c r="L1370" i="1" s="1"/>
  <c r="O1370" i="1" s="1"/>
  <c r="U1371" i="1"/>
  <c r="W1371" i="1" s="1"/>
  <c r="I1373" i="1"/>
  <c r="N1372" i="1"/>
  <c r="J1372" i="1"/>
  <c r="K1372" i="1" s="1"/>
  <c r="F1372" i="1" s="1"/>
  <c r="Q3384" i="1" l="1"/>
  <c r="A3385" i="1"/>
  <c r="H3384" i="1"/>
  <c r="R3383" i="1"/>
  <c r="S3383" i="1" s="1"/>
  <c r="Y3383" i="1"/>
  <c r="Z3384" i="1"/>
  <c r="Z3385" i="1" s="1"/>
  <c r="X1329" i="1"/>
  <c r="B1329" i="1" s="1"/>
  <c r="P1330" i="1"/>
  <c r="D1371" i="1"/>
  <c r="G1371" i="1" s="1"/>
  <c r="G1370" i="1"/>
  <c r="E1372" i="1"/>
  <c r="J1373" i="1"/>
  <c r="K1373" i="1" s="1"/>
  <c r="F1373" i="1" s="1"/>
  <c r="I1374" i="1"/>
  <c r="N1373" i="1"/>
  <c r="U1372" i="1"/>
  <c r="W1372" i="1" s="1"/>
  <c r="Q3385" i="1" l="1"/>
  <c r="A3386" i="1"/>
  <c r="H3385" i="1"/>
  <c r="R3384" i="1"/>
  <c r="S3384" i="1" s="1"/>
  <c r="Y3384" i="1"/>
  <c r="AA3385" i="1"/>
  <c r="AA3386" i="1" s="1"/>
  <c r="L1371" i="1"/>
  <c r="O1371" i="1" s="1"/>
  <c r="X1330" i="1"/>
  <c r="B1330" i="1" s="1"/>
  <c r="P1331" i="1"/>
  <c r="E1373" i="1"/>
  <c r="D1372" i="1"/>
  <c r="L1372" i="1" s="1"/>
  <c r="O1372" i="1" s="1"/>
  <c r="U1373" i="1"/>
  <c r="W1373" i="1" s="1"/>
  <c r="J1374" i="1"/>
  <c r="K1374" i="1" s="1"/>
  <c r="F1374" i="1" s="1"/>
  <c r="N1374" i="1"/>
  <c r="I1375" i="1"/>
  <c r="Q3386" i="1" l="1"/>
  <c r="A3387" i="1"/>
  <c r="H3386" i="1"/>
  <c r="R3385" i="1"/>
  <c r="S3385" i="1" s="1"/>
  <c r="Y3385" i="1"/>
  <c r="Z3386" i="1"/>
  <c r="X1331" i="1"/>
  <c r="B1331" i="1" s="1"/>
  <c r="P1332" i="1"/>
  <c r="D1373" i="1"/>
  <c r="G1373" i="1" s="1"/>
  <c r="G1372" i="1"/>
  <c r="E1374" i="1"/>
  <c r="I1376" i="1"/>
  <c r="J1375" i="1"/>
  <c r="K1375" i="1" s="1"/>
  <c r="F1375" i="1" s="1"/>
  <c r="N1375" i="1"/>
  <c r="U1374" i="1"/>
  <c r="W1374" i="1" s="1"/>
  <c r="Q3387" i="1" l="1"/>
  <c r="R3387" i="1" s="1"/>
  <c r="S3387" i="1" s="1"/>
  <c r="H3387" i="1"/>
  <c r="A3388" i="1"/>
  <c r="R3386" i="1"/>
  <c r="Z3387" i="1"/>
  <c r="Z3388" i="1" s="1"/>
  <c r="AA3387" i="1"/>
  <c r="AA3388" i="1" s="1"/>
  <c r="U3387" i="1"/>
  <c r="W3387" i="1" s="1"/>
  <c r="X1332" i="1"/>
  <c r="B1332" i="1" s="1"/>
  <c r="P1333" i="1"/>
  <c r="D1374" i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Q3388" i="1" l="1"/>
  <c r="R3388" i="1" s="1"/>
  <c r="S3388" i="1" s="1"/>
  <c r="H3388" i="1"/>
  <c r="A3389" i="1"/>
  <c r="G1374" i="1"/>
  <c r="D1375" i="1"/>
  <c r="G1375" i="1" s="1"/>
  <c r="X1333" i="1"/>
  <c r="B1333" i="1" s="1"/>
  <c r="P1334" i="1"/>
  <c r="E1376" i="1"/>
  <c r="U1376" i="1"/>
  <c r="W1376" i="1" s="1"/>
  <c r="N1377" i="1"/>
  <c r="I1378" i="1"/>
  <c r="J1377" i="1"/>
  <c r="K1377" i="1" s="1"/>
  <c r="F1377" i="1" s="1"/>
  <c r="Q3389" i="1" l="1"/>
  <c r="A3390" i="1"/>
  <c r="H3389" i="1"/>
  <c r="Z3389" i="1"/>
  <c r="AA3389" i="1"/>
  <c r="L1375" i="1"/>
  <c r="O1375" i="1" s="1"/>
  <c r="D1376" i="1"/>
  <c r="L1376" i="1" s="1"/>
  <c r="O1376" i="1" s="1"/>
  <c r="X1334" i="1"/>
  <c r="B1334" i="1" s="1"/>
  <c r="P1335" i="1"/>
  <c r="E1377" i="1"/>
  <c r="J1378" i="1"/>
  <c r="K1378" i="1" s="1"/>
  <c r="F1378" i="1" s="1"/>
  <c r="I1379" i="1"/>
  <c r="N1378" i="1"/>
  <c r="U1377" i="1"/>
  <c r="W1377" i="1" s="1"/>
  <c r="R3389" i="1" l="1"/>
  <c r="S3389" i="1" s="1"/>
  <c r="Y3389" i="1"/>
  <c r="AA3390" i="1"/>
  <c r="Z3390" i="1"/>
  <c r="Q3390" i="1"/>
  <c r="H3390" i="1"/>
  <c r="A3391" i="1"/>
  <c r="G1376" i="1"/>
  <c r="P1336" i="1"/>
  <c r="X1335" i="1"/>
  <c r="B1335" i="1" s="1"/>
  <c r="E1378" i="1"/>
  <c r="D1377" i="1"/>
  <c r="G1377" i="1" s="1"/>
  <c r="N1379" i="1"/>
  <c r="J1379" i="1"/>
  <c r="K1379" i="1" s="1"/>
  <c r="F1379" i="1" s="1"/>
  <c r="I1380" i="1"/>
  <c r="U1378" i="1"/>
  <c r="W1378" i="1" s="1"/>
  <c r="Q3391" i="1" l="1"/>
  <c r="A3392" i="1"/>
  <c r="H3391" i="1"/>
  <c r="Z3391" i="1"/>
  <c r="Z3392" i="1" s="1"/>
  <c r="AA3391" i="1"/>
  <c r="AA3392" i="1" s="1"/>
  <c r="R3390" i="1"/>
  <c r="S3390" i="1" s="1"/>
  <c r="Y3390" i="1"/>
  <c r="P1337" i="1"/>
  <c r="X1336" i="1"/>
  <c r="B1336" i="1" s="1"/>
  <c r="L1377" i="1"/>
  <c r="O1377" i="1" s="1"/>
  <c r="E1379" i="1"/>
  <c r="D1378" i="1"/>
  <c r="G1378" i="1" s="1"/>
  <c r="J1380" i="1"/>
  <c r="K1380" i="1" s="1"/>
  <c r="U1380" i="1" s="1"/>
  <c r="W1380" i="1" s="1"/>
  <c r="I1381" i="1"/>
  <c r="U1379" i="1"/>
  <c r="W1379" i="1" s="1"/>
  <c r="Q3392" i="1" l="1"/>
  <c r="H3392" i="1"/>
  <c r="A3393" i="1"/>
  <c r="R3391" i="1"/>
  <c r="S3391" i="1" s="1"/>
  <c r="Y3391" i="1"/>
  <c r="X1337" i="1"/>
  <c r="P1338" i="1"/>
  <c r="D1379" i="1"/>
  <c r="L1379" i="1" s="1"/>
  <c r="N1380" i="1" s="1"/>
  <c r="L1378" i="1"/>
  <c r="O1378" i="1" s="1"/>
  <c r="F1380" i="1"/>
  <c r="E1380" i="1"/>
  <c r="J1381" i="1"/>
  <c r="K1381" i="1" s="1"/>
  <c r="I1382" i="1"/>
  <c r="Q3393" i="1" l="1"/>
  <c r="A3394" i="1"/>
  <c r="H3393" i="1"/>
  <c r="R3392" i="1"/>
  <c r="S3392" i="1" s="1"/>
  <c r="Y3392" i="1"/>
  <c r="AA3393" i="1"/>
  <c r="AA3394" i="1" s="1"/>
  <c r="Z3393" i="1"/>
  <c r="Z3394" i="1" s="1"/>
  <c r="B1337" i="1"/>
  <c r="D1380" i="1"/>
  <c r="L1380" i="1" s="1"/>
  <c r="O1380" i="1" s="1"/>
  <c r="X1338" i="1"/>
  <c r="B1338" i="1" s="1"/>
  <c r="P1339" i="1"/>
  <c r="N1381" i="1"/>
  <c r="N1382" i="1" s="1"/>
  <c r="O1379" i="1"/>
  <c r="G1379" i="1"/>
  <c r="E1381" i="1"/>
  <c r="F1381" i="1"/>
  <c r="I1383" i="1"/>
  <c r="J1382" i="1"/>
  <c r="K1382" i="1" s="1"/>
  <c r="U1381" i="1"/>
  <c r="W1381" i="1" s="1"/>
  <c r="Q3394" i="1" l="1"/>
  <c r="A3395" i="1"/>
  <c r="H3394" i="1"/>
  <c r="R3393" i="1"/>
  <c r="S3393" i="1" s="1"/>
  <c r="Y3393" i="1"/>
  <c r="D1381" i="1"/>
  <c r="G1381" i="1" s="1"/>
  <c r="G1380" i="1"/>
  <c r="X1339" i="1"/>
  <c r="P1340" i="1"/>
  <c r="E1382" i="1"/>
  <c r="F1382" i="1"/>
  <c r="U1382" i="1"/>
  <c r="W1382" i="1" s="1"/>
  <c r="J1383" i="1"/>
  <c r="K1383" i="1" s="1"/>
  <c r="F1383" i="1" s="1"/>
  <c r="I1384" i="1"/>
  <c r="N1383" i="1"/>
  <c r="S1381" i="1"/>
  <c r="Q3395" i="1" l="1"/>
  <c r="A3396" i="1"/>
  <c r="H3395" i="1"/>
  <c r="R3394" i="1"/>
  <c r="S3394" i="1" s="1"/>
  <c r="Y3394" i="1"/>
  <c r="AA3395" i="1"/>
  <c r="AA3396" i="1" s="1"/>
  <c r="Z3395" i="1"/>
  <c r="Z3396" i="1" s="1"/>
  <c r="B1339" i="1"/>
  <c r="D1382" i="1"/>
  <c r="L1382" i="1" s="1"/>
  <c r="O1382" i="1" s="1"/>
  <c r="L1381" i="1"/>
  <c r="O1381" i="1" s="1"/>
  <c r="X1340" i="1"/>
  <c r="B1340" i="1" s="1"/>
  <c r="P1341" i="1"/>
  <c r="Y1381" i="1"/>
  <c r="E1383" i="1"/>
  <c r="J1384" i="1"/>
  <c r="K1384" i="1" s="1"/>
  <c r="F1384" i="1" s="1"/>
  <c r="I1385" i="1"/>
  <c r="N1384" i="1"/>
  <c r="U1383" i="1"/>
  <c r="W1383" i="1" s="1"/>
  <c r="Q3396" i="1" l="1"/>
  <c r="H3396" i="1"/>
  <c r="A3397" i="1"/>
  <c r="R3395" i="1"/>
  <c r="S3395" i="1" s="1"/>
  <c r="Y3395" i="1"/>
  <c r="G1382" i="1"/>
  <c r="X1341" i="1"/>
  <c r="B1341" i="1" s="1"/>
  <c r="P1342" i="1"/>
  <c r="E1384" i="1"/>
  <c r="D1383" i="1"/>
  <c r="G1383" i="1" s="1"/>
  <c r="J1385" i="1"/>
  <c r="K1385" i="1" s="1"/>
  <c r="F1385" i="1" s="1"/>
  <c r="N1385" i="1"/>
  <c r="I1386" i="1"/>
  <c r="U1384" i="1"/>
  <c r="W1384" i="1" s="1"/>
  <c r="Q3397" i="1" l="1"/>
  <c r="A3398" i="1"/>
  <c r="H3397" i="1"/>
  <c r="R3396" i="1"/>
  <c r="S3396" i="1" s="1"/>
  <c r="Y3396" i="1"/>
  <c r="AA3397" i="1"/>
  <c r="Z3397" i="1"/>
  <c r="X1342" i="1"/>
  <c r="B1342" i="1" s="1"/>
  <c r="P1343" i="1"/>
  <c r="D1384" i="1"/>
  <c r="L1384" i="1" s="1"/>
  <c r="O1384" i="1" s="1"/>
  <c r="L1383" i="1"/>
  <c r="O1383" i="1" s="1"/>
  <c r="E1385" i="1"/>
  <c r="J1386" i="1"/>
  <c r="K1386" i="1" s="1"/>
  <c r="F1386" i="1" s="1"/>
  <c r="N1386" i="1"/>
  <c r="I1387" i="1"/>
  <c r="U1385" i="1"/>
  <c r="W1385" i="1" s="1"/>
  <c r="Z3398" i="1" l="1"/>
  <c r="Q3398" i="1"/>
  <c r="H3398" i="1"/>
  <c r="A3399" i="1"/>
  <c r="AA3398" i="1"/>
  <c r="AA3399" i="1" s="1"/>
  <c r="R3397" i="1"/>
  <c r="S3397" i="1" s="1"/>
  <c r="Y3397" i="1"/>
  <c r="X1343" i="1"/>
  <c r="B1343" i="1" s="1"/>
  <c r="P1344" i="1"/>
  <c r="G1384" i="1"/>
  <c r="E1386" i="1"/>
  <c r="D1385" i="1"/>
  <c r="L1385" i="1" s="1"/>
  <c r="O1385" i="1" s="1"/>
  <c r="U1386" i="1"/>
  <c r="W1386" i="1" s="1"/>
  <c r="I1388" i="1"/>
  <c r="N1387" i="1"/>
  <c r="J1387" i="1"/>
  <c r="K1387" i="1" s="1"/>
  <c r="F1387" i="1" s="1"/>
  <c r="R3398" i="1" l="1"/>
  <c r="S3398" i="1" s="1"/>
  <c r="Y3398" i="1"/>
  <c r="Q3399" i="1"/>
  <c r="H3399" i="1"/>
  <c r="A3400" i="1"/>
  <c r="Z3399" i="1"/>
  <c r="Z3400" i="1" s="1"/>
  <c r="X1344" i="1"/>
  <c r="P1345" i="1"/>
  <c r="D1386" i="1"/>
  <c r="G1386" i="1" s="1"/>
  <c r="G1385" i="1"/>
  <c r="E1387" i="1"/>
  <c r="U1387" i="1"/>
  <c r="W1387" i="1" s="1"/>
  <c r="J1388" i="1"/>
  <c r="K1388" i="1" s="1"/>
  <c r="F1388" i="1" s="1"/>
  <c r="I1389" i="1"/>
  <c r="N1388" i="1"/>
  <c r="Q3400" i="1" l="1"/>
  <c r="H3400" i="1"/>
  <c r="A3401" i="1"/>
  <c r="Z3401" i="1"/>
  <c r="R3399" i="1"/>
  <c r="S3399" i="1" s="1"/>
  <c r="Y3399" i="1"/>
  <c r="AA3400" i="1"/>
  <c r="AA3401" i="1" s="1"/>
  <c r="B1344" i="1"/>
  <c r="D1387" i="1"/>
  <c r="L1387" i="1" s="1"/>
  <c r="O1387" i="1" s="1"/>
  <c r="L1386" i="1"/>
  <c r="O1386" i="1" s="1"/>
  <c r="X1345" i="1"/>
  <c r="B1345" i="1" s="1"/>
  <c r="P1346" i="1"/>
  <c r="E1388" i="1"/>
  <c r="I1390" i="1"/>
  <c r="J1389" i="1"/>
  <c r="K1389" i="1" s="1"/>
  <c r="F1389" i="1" s="1"/>
  <c r="N1389" i="1"/>
  <c r="U1388" i="1"/>
  <c r="W1388" i="1" s="1"/>
  <c r="Q3401" i="1" l="1"/>
  <c r="A3402" i="1"/>
  <c r="H3401" i="1"/>
  <c r="R3400" i="1"/>
  <c r="S3400" i="1" s="1"/>
  <c r="Y3400" i="1"/>
  <c r="G1387" i="1"/>
  <c r="P1347" i="1"/>
  <c r="X1346" i="1"/>
  <c r="B1346" i="1" s="1"/>
  <c r="E1389" i="1"/>
  <c r="D1388" i="1"/>
  <c r="G1388" i="1" s="1"/>
  <c r="U1389" i="1"/>
  <c r="W1389" i="1" s="1"/>
  <c r="J1390" i="1"/>
  <c r="K1390" i="1" s="1"/>
  <c r="F1390" i="1" s="1"/>
  <c r="I1391" i="1"/>
  <c r="N1390" i="1"/>
  <c r="Q3402" i="1" l="1"/>
  <c r="H3402" i="1"/>
  <c r="A3403" i="1"/>
  <c r="R3401" i="1"/>
  <c r="S3401" i="1" s="1"/>
  <c r="Y3401" i="1"/>
  <c r="Z3402" i="1"/>
  <c r="AA3402" i="1"/>
  <c r="P1348" i="1"/>
  <c r="X1347" i="1"/>
  <c r="B1347" i="1" s="1"/>
  <c r="D1389" i="1"/>
  <c r="G1389" i="1" s="1"/>
  <c r="L1388" i="1"/>
  <c r="O1388" i="1" s="1"/>
  <c r="E1390" i="1"/>
  <c r="I1392" i="1"/>
  <c r="N1391" i="1"/>
  <c r="J1391" i="1"/>
  <c r="K1391" i="1" s="1"/>
  <c r="F1391" i="1" s="1"/>
  <c r="U1390" i="1"/>
  <c r="W1390" i="1" s="1"/>
  <c r="AA3403" i="1" l="1"/>
  <c r="Z3403" i="1"/>
  <c r="R3402" i="1"/>
  <c r="S3402" i="1" s="1"/>
  <c r="Y3402" i="1"/>
  <c r="Q3403" i="1"/>
  <c r="A3404" i="1"/>
  <c r="H3403" i="1"/>
  <c r="D1390" i="1"/>
  <c r="L1390" i="1" s="1"/>
  <c r="O1390" i="1" s="1"/>
  <c r="L1389" i="1"/>
  <c r="O1389" i="1" s="1"/>
  <c r="X1348" i="1"/>
  <c r="B1348" i="1" s="1"/>
  <c r="P1349" i="1"/>
  <c r="E1391" i="1"/>
  <c r="U1391" i="1"/>
  <c r="W1391" i="1" s="1"/>
  <c r="J1392" i="1"/>
  <c r="K1392" i="1" s="1"/>
  <c r="F1392" i="1" s="1"/>
  <c r="I1393" i="1"/>
  <c r="N1392" i="1"/>
  <c r="AA3404" i="1" l="1"/>
  <c r="Q3404" i="1"/>
  <c r="A3405" i="1"/>
  <c r="H3404" i="1"/>
  <c r="R3403" i="1"/>
  <c r="S3403" i="1" s="1"/>
  <c r="Y3403" i="1"/>
  <c r="Z3404" i="1"/>
  <c r="Z3405" i="1" s="1"/>
  <c r="AA3405" i="1"/>
  <c r="G1390" i="1"/>
  <c r="D1391" i="1"/>
  <c r="L1391" i="1" s="1"/>
  <c r="O1391" i="1" s="1"/>
  <c r="X1349" i="1"/>
  <c r="S1349" i="1"/>
  <c r="E1392" i="1"/>
  <c r="U1392" i="1"/>
  <c r="W1392" i="1" s="1"/>
  <c r="N1393" i="1"/>
  <c r="J1393" i="1"/>
  <c r="K1393" i="1" s="1"/>
  <c r="F1393" i="1" s="1"/>
  <c r="I1394" i="1"/>
  <c r="Q3405" i="1" l="1"/>
  <c r="H3405" i="1"/>
  <c r="A3406" i="1"/>
  <c r="R3404" i="1"/>
  <c r="S3404" i="1" s="1"/>
  <c r="Y3404" i="1"/>
  <c r="C1350" i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B1349" i="1"/>
  <c r="G1391" i="1"/>
  <c r="D1392" i="1"/>
  <c r="G1392" i="1" s="1"/>
  <c r="Y1349" i="1"/>
  <c r="E1393" i="1"/>
  <c r="N1394" i="1"/>
  <c r="J1394" i="1"/>
  <c r="K1394" i="1" s="1"/>
  <c r="F1394" i="1" s="1"/>
  <c r="I1395" i="1"/>
  <c r="U1393" i="1"/>
  <c r="W1393" i="1" s="1"/>
  <c r="P1350" i="1" l="1"/>
  <c r="X1350" i="1" s="1"/>
  <c r="B1350" i="1" s="1"/>
  <c r="Q3406" i="1"/>
  <c r="A3407" i="1"/>
  <c r="H3406" i="1"/>
  <c r="R3405" i="1"/>
  <c r="S3405" i="1" s="1"/>
  <c r="Y3405" i="1"/>
  <c r="Z3406" i="1"/>
  <c r="Z3407" i="1" s="1"/>
  <c r="AA3406" i="1"/>
  <c r="AA3407" i="1" s="1"/>
  <c r="L1392" i="1"/>
  <c r="O1392" i="1" s="1"/>
  <c r="D1393" i="1"/>
  <c r="L1393" i="1" s="1"/>
  <c r="O1393" i="1" s="1"/>
  <c r="P1351" i="1"/>
  <c r="E1394" i="1"/>
  <c r="J1395" i="1"/>
  <c r="K1395" i="1" s="1"/>
  <c r="F1395" i="1" s="1"/>
  <c r="N1395" i="1"/>
  <c r="I1396" i="1"/>
  <c r="U1394" i="1"/>
  <c r="W1394" i="1" s="1"/>
  <c r="Q3407" i="1" l="1"/>
  <c r="A3408" i="1"/>
  <c r="H3407" i="1"/>
  <c r="R3406" i="1"/>
  <c r="S3406" i="1" s="1"/>
  <c r="Y3406" i="1"/>
  <c r="G1393" i="1"/>
  <c r="D1394" i="1"/>
  <c r="L1394" i="1" s="1"/>
  <c r="O1394" i="1" s="1"/>
  <c r="P1352" i="1"/>
  <c r="X1351" i="1"/>
  <c r="B1351" i="1" s="1"/>
  <c r="E1395" i="1"/>
  <c r="I1397" i="1"/>
  <c r="N1396" i="1"/>
  <c r="J1396" i="1"/>
  <c r="K1396" i="1" s="1"/>
  <c r="F1396" i="1" s="1"/>
  <c r="U1395" i="1"/>
  <c r="W1395" i="1" s="1"/>
  <c r="R3407" i="1" l="1"/>
  <c r="S3407" i="1" s="1"/>
  <c r="Y3407" i="1"/>
  <c r="Q3408" i="1"/>
  <c r="H3408" i="1"/>
  <c r="A3409" i="1"/>
  <c r="Z3408" i="1"/>
  <c r="Z3409" i="1" s="1"/>
  <c r="AA3408" i="1"/>
  <c r="AA3409" i="1" s="1"/>
  <c r="G1394" i="1"/>
  <c r="X1352" i="1"/>
  <c r="P1353" i="1"/>
  <c r="E1396" i="1"/>
  <c r="D1395" i="1"/>
  <c r="G1395" i="1" s="1"/>
  <c r="U1396" i="1"/>
  <c r="W1396" i="1" s="1"/>
  <c r="J1397" i="1"/>
  <c r="K1397" i="1" s="1"/>
  <c r="F1397" i="1" s="1"/>
  <c r="I1398" i="1"/>
  <c r="N1397" i="1"/>
  <c r="Q3409" i="1" l="1"/>
  <c r="H3409" i="1"/>
  <c r="A3410" i="1"/>
  <c r="Z3410" i="1"/>
  <c r="R3408" i="1"/>
  <c r="S3408" i="1" s="1"/>
  <c r="Y3408" i="1"/>
  <c r="B1352" i="1"/>
  <c r="X1353" i="1"/>
  <c r="B1353" i="1" s="1"/>
  <c r="P1354" i="1"/>
  <c r="D1396" i="1"/>
  <c r="L1396" i="1" s="1"/>
  <c r="O1396" i="1" s="1"/>
  <c r="L1395" i="1"/>
  <c r="O1395" i="1" s="1"/>
  <c r="E1397" i="1"/>
  <c r="J1398" i="1"/>
  <c r="K1398" i="1" s="1"/>
  <c r="F1398" i="1" s="1"/>
  <c r="N1398" i="1"/>
  <c r="I1399" i="1"/>
  <c r="U1397" i="1"/>
  <c r="W1397" i="1" s="1"/>
  <c r="R3409" i="1" l="1"/>
  <c r="S3409" i="1" s="1"/>
  <c r="Y3409" i="1"/>
  <c r="Q3410" i="1"/>
  <c r="A3411" i="1"/>
  <c r="H3410" i="1"/>
  <c r="AA3410" i="1"/>
  <c r="X1354" i="1"/>
  <c r="B1354" i="1" s="1"/>
  <c r="P1355" i="1"/>
  <c r="G1396" i="1"/>
  <c r="E1398" i="1"/>
  <c r="D1397" i="1"/>
  <c r="L1397" i="1" s="1"/>
  <c r="O1397" i="1" s="1"/>
  <c r="U1398" i="1"/>
  <c r="W1398" i="1" s="1"/>
  <c r="I1400" i="1"/>
  <c r="J1399" i="1"/>
  <c r="K1399" i="1" s="1"/>
  <c r="F1399" i="1" s="1"/>
  <c r="N1399" i="1"/>
  <c r="AA3411" i="1" l="1"/>
  <c r="Q3411" i="1"/>
  <c r="A3412" i="1"/>
  <c r="H3411" i="1"/>
  <c r="R3410" i="1"/>
  <c r="S3410" i="1" s="1"/>
  <c r="Y3410" i="1"/>
  <c r="Z3411" i="1"/>
  <c r="Z3412" i="1" s="1"/>
  <c r="P1356" i="1"/>
  <c r="X1355" i="1"/>
  <c r="B1355" i="1" s="1"/>
  <c r="D1398" i="1"/>
  <c r="L1398" i="1" s="1"/>
  <c r="O1398" i="1" s="1"/>
  <c r="G1397" i="1"/>
  <c r="E1399" i="1"/>
  <c r="J1400" i="1"/>
  <c r="K1400" i="1" s="1"/>
  <c r="F1400" i="1" s="1"/>
  <c r="I1401" i="1"/>
  <c r="N1400" i="1"/>
  <c r="U1399" i="1"/>
  <c r="W1399" i="1" s="1"/>
  <c r="Q3412" i="1" l="1"/>
  <c r="Z3413" i="1" s="1"/>
  <c r="H3412" i="1"/>
  <c r="A3413" i="1"/>
  <c r="R3411" i="1"/>
  <c r="S3411" i="1" s="1"/>
  <c r="Y3411" i="1"/>
  <c r="AA3412" i="1"/>
  <c r="AA3413" i="1" s="1"/>
  <c r="X1356" i="1"/>
  <c r="B1356" i="1" s="1"/>
  <c r="P1357" i="1"/>
  <c r="G1398" i="1"/>
  <c r="E1400" i="1"/>
  <c r="D1399" i="1"/>
  <c r="L1399" i="1" s="1"/>
  <c r="O1399" i="1" s="1"/>
  <c r="N1401" i="1"/>
  <c r="J1401" i="1"/>
  <c r="K1401" i="1" s="1"/>
  <c r="F1401" i="1" s="1"/>
  <c r="I1402" i="1"/>
  <c r="U1400" i="1"/>
  <c r="W1400" i="1" s="1"/>
  <c r="Q3413" i="1" l="1"/>
  <c r="H3413" i="1"/>
  <c r="A3414" i="1"/>
  <c r="R3412" i="1"/>
  <c r="S3412" i="1" s="1"/>
  <c r="Y3412" i="1"/>
  <c r="P1358" i="1"/>
  <c r="X1357" i="1"/>
  <c r="B1357" i="1" s="1"/>
  <c r="G1399" i="1"/>
  <c r="E1401" i="1"/>
  <c r="D1400" i="1"/>
  <c r="L1400" i="1" s="1"/>
  <c r="O1400" i="1" s="1"/>
  <c r="J1402" i="1"/>
  <c r="K1402" i="1" s="1"/>
  <c r="F1402" i="1" s="1"/>
  <c r="N1402" i="1"/>
  <c r="I1403" i="1"/>
  <c r="U1401" i="1"/>
  <c r="W1401" i="1" s="1"/>
  <c r="Q3414" i="1" l="1"/>
  <c r="A3415" i="1"/>
  <c r="H3414" i="1"/>
  <c r="R3413" i="1"/>
  <c r="S3413" i="1" s="1"/>
  <c r="Y3413" i="1"/>
  <c r="AA3414" i="1"/>
  <c r="Z3414" i="1"/>
  <c r="P1359" i="1"/>
  <c r="X1358" i="1"/>
  <c r="B1358" i="1" s="1"/>
  <c r="G1400" i="1"/>
  <c r="E1402" i="1"/>
  <c r="D1401" i="1"/>
  <c r="G1401" i="1" s="1"/>
  <c r="U1402" i="1"/>
  <c r="W1402" i="1" s="1"/>
  <c r="N1403" i="1"/>
  <c r="I1404" i="1"/>
  <c r="J1403" i="1"/>
  <c r="K1403" i="1" s="1"/>
  <c r="F1403" i="1" s="1"/>
  <c r="R3414" i="1" l="1"/>
  <c r="S3414" i="1" s="1"/>
  <c r="Y3414" i="1"/>
  <c r="Z3415" i="1"/>
  <c r="AA3415" i="1"/>
  <c r="Q3415" i="1"/>
  <c r="A3416" i="1"/>
  <c r="H3415" i="1"/>
  <c r="P1360" i="1"/>
  <c r="X1359" i="1"/>
  <c r="B1359" i="1" s="1"/>
  <c r="D1402" i="1"/>
  <c r="L1402" i="1" s="1"/>
  <c r="O1402" i="1" s="1"/>
  <c r="L1401" i="1"/>
  <c r="O1401" i="1" s="1"/>
  <c r="E1403" i="1"/>
  <c r="U1403" i="1"/>
  <c r="W1403" i="1" s="1"/>
  <c r="I1405" i="1"/>
  <c r="J1404" i="1"/>
  <c r="K1404" i="1" s="1"/>
  <c r="F1404" i="1" s="1"/>
  <c r="N1404" i="1"/>
  <c r="Q3416" i="1" l="1"/>
  <c r="A3417" i="1"/>
  <c r="H3416" i="1"/>
  <c r="R3415" i="1"/>
  <c r="S3415" i="1" s="1"/>
  <c r="Y3415" i="1"/>
  <c r="AA3416" i="1"/>
  <c r="AA3417" i="1" s="1"/>
  <c r="Z3416" i="1"/>
  <c r="Z3417" i="1" s="1"/>
  <c r="D1403" i="1"/>
  <c r="L1403" i="1" s="1"/>
  <c r="O1403" i="1" s="1"/>
  <c r="G1402" i="1"/>
  <c r="X1360" i="1"/>
  <c r="B1360" i="1" s="1"/>
  <c r="P1361" i="1"/>
  <c r="E1404" i="1"/>
  <c r="U1404" i="1"/>
  <c r="W1404" i="1" s="1"/>
  <c r="J1405" i="1"/>
  <c r="K1405" i="1" s="1"/>
  <c r="F1405" i="1" s="1"/>
  <c r="I1406" i="1"/>
  <c r="N1405" i="1"/>
  <c r="Q3417" i="1" l="1"/>
  <c r="A3418" i="1"/>
  <c r="H3417" i="1"/>
  <c r="Z3418" i="1"/>
  <c r="R3416" i="1"/>
  <c r="S3416" i="1" s="1"/>
  <c r="Y3416" i="1"/>
  <c r="D1404" i="1"/>
  <c r="L1404" i="1" s="1"/>
  <c r="O1404" i="1" s="1"/>
  <c r="G1403" i="1"/>
  <c r="X1361" i="1"/>
  <c r="B1361" i="1" s="1"/>
  <c r="P1362" i="1"/>
  <c r="E1405" i="1"/>
  <c r="J1406" i="1"/>
  <c r="K1406" i="1" s="1"/>
  <c r="F1406" i="1" s="1"/>
  <c r="I1407" i="1"/>
  <c r="N1406" i="1"/>
  <c r="U1405" i="1"/>
  <c r="W1405" i="1" s="1"/>
  <c r="Q3418" i="1" l="1"/>
  <c r="H3418" i="1"/>
  <c r="A3419" i="1"/>
  <c r="R3417" i="1"/>
  <c r="S3417" i="1" s="1"/>
  <c r="Y3417" i="1"/>
  <c r="AA3418" i="1"/>
  <c r="G1404" i="1"/>
  <c r="X1362" i="1"/>
  <c r="B1362" i="1" s="1"/>
  <c r="P1363" i="1"/>
  <c r="E1406" i="1"/>
  <c r="D1405" i="1"/>
  <c r="L1405" i="1" s="1"/>
  <c r="O1405" i="1" s="1"/>
  <c r="I1408" i="1"/>
  <c r="J1407" i="1"/>
  <c r="K1407" i="1" s="1"/>
  <c r="F1407" i="1" s="1"/>
  <c r="N1407" i="1"/>
  <c r="U1406" i="1"/>
  <c r="W1406" i="1" s="1"/>
  <c r="Q3419" i="1" l="1"/>
  <c r="R3419" i="1" s="1"/>
  <c r="S3419" i="1" s="1"/>
  <c r="H3419" i="1"/>
  <c r="A3420" i="1"/>
  <c r="Z3419" i="1"/>
  <c r="Z3420" i="1" s="1"/>
  <c r="R3418" i="1"/>
  <c r="AA3419" i="1"/>
  <c r="AA3420" i="1" s="1"/>
  <c r="U3419" i="1"/>
  <c r="W3419" i="1" s="1"/>
  <c r="X1363" i="1"/>
  <c r="B1363" i="1" s="1"/>
  <c r="P1364" i="1"/>
  <c r="G1405" i="1"/>
  <c r="E1407" i="1"/>
  <c r="D1406" i="1"/>
  <c r="G1406" i="1" s="1"/>
  <c r="U1407" i="1"/>
  <c r="W1407" i="1" s="1"/>
  <c r="N1408" i="1"/>
  <c r="J1408" i="1"/>
  <c r="K1408" i="1" s="1"/>
  <c r="F1408" i="1" s="1"/>
  <c r="I1409" i="1"/>
  <c r="Q3420" i="1" l="1"/>
  <c r="R3420" i="1" s="1"/>
  <c r="S3420" i="1" s="1"/>
  <c r="A3421" i="1"/>
  <c r="H3420" i="1"/>
  <c r="X1364" i="1"/>
  <c r="B1364" i="1" s="1"/>
  <c r="P1365" i="1"/>
  <c r="D1407" i="1"/>
  <c r="G1407" i="1" s="1"/>
  <c r="L1406" i="1"/>
  <c r="O1406" i="1" s="1"/>
  <c r="E1408" i="1"/>
  <c r="U1408" i="1"/>
  <c r="W1408" i="1" s="1"/>
  <c r="I1410" i="1"/>
  <c r="N1409" i="1"/>
  <c r="J1409" i="1"/>
  <c r="K1409" i="1" s="1"/>
  <c r="F1409" i="1" s="1"/>
  <c r="U1410" i="1"/>
  <c r="W1410" i="1" s="1"/>
  <c r="Q3421" i="1" l="1"/>
  <c r="A3422" i="1"/>
  <c r="H3421" i="1"/>
  <c r="Z3421" i="1"/>
  <c r="AA3421" i="1"/>
  <c r="L1407" i="1"/>
  <c r="O1407" i="1" s="1"/>
  <c r="D1408" i="1"/>
  <c r="G1408" i="1" s="1"/>
  <c r="X1365" i="1"/>
  <c r="B1365" i="1" s="1"/>
  <c r="P1366" i="1"/>
  <c r="E1409" i="1"/>
  <c r="U1409" i="1"/>
  <c r="W1409" i="1" s="1"/>
  <c r="I1411" i="1"/>
  <c r="J1410" i="1"/>
  <c r="K1410" i="1" s="1"/>
  <c r="Z3422" i="1" l="1"/>
  <c r="AA3422" i="1"/>
  <c r="Q3422" i="1"/>
  <c r="A3423" i="1"/>
  <c r="H3422" i="1"/>
  <c r="R3421" i="1"/>
  <c r="S3421" i="1" s="1"/>
  <c r="Y3421" i="1"/>
  <c r="L1408" i="1"/>
  <c r="O1408" i="1" s="1"/>
  <c r="D1409" i="1"/>
  <c r="L1409" i="1" s="1"/>
  <c r="O1409" i="1" s="1"/>
  <c r="X1366" i="1"/>
  <c r="B1366" i="1" s="1"/>
  <c r="P1367" i="1"/>
  <c r="E1410" i="1"/>
  <c r="F1410" i="1"/>
  <c r="I1412" i="1"/>
  <c r="J1411" i="1"/>
  <c r="K1411" i="1" s="1"/>
  <c r="Z3423" i="1" l="1"/>
  <c r="R3422" i="1"/>
  <c r="S3422" i="1" s="1"/>
  <c r="Y3422" i="1"/>
  <c r="Q3423" i="1"/>
  <c r="A3424" i="1"/>
  <c r="H3423" i="1"/>
  <c r="AA3423" i="1"/>
  <c r="AA3424" i="1" s="1"/>
  <c r="G1409" i="1"/>
  <c r="D1410" i="1"/>
  <c r="G1410" i="1" s="1"/>
  <c r="P1368" i="1"/>
  <c r="X1367" i="1"/>
  <c r="N1410" i="1"/>
  <c r="F1411" i="1"/>
  <c r="E1411" i="1"/>
  <c r="U1411" i="1"/>
  <c r="W1411" i="1" s="1"/>
  <c r="J1412" i="1"/>
  <c r="K1412" i="1" s="1"/>
  <c r="I1413" i="1"/>
  <c r="Q3424" i="1" l="1"/>
  <c r="A3425" i="1"/>
  <c r="H3424" i="1"/>
  <c r="R3423" i="1"/>
  <c r="S3423" i="1" s="1"/>
  <c r="Y3423" i="1"/>
  <c r="AA3425" i="1"/>
  <c r="Z3424" i="1"/>
  <c r="Z3425" i="1" s="1"/>
  <c r="B1367" i="1"/>
  <c r="L1410" i="1"/>
  <c r="N1411" i="1" s="1"/>
  <c r="N1412" i="1" s="1"/>
  <c r="N1413" i="1" s="1"/>
  <c r="D1411" i="1"/>
  <c r="G1411" i="1" s="1"/>
  <c r="P1369" i="1"/>
  <c r="X1368" i="1"/>
  <c r="B1368" i="1" s="1"/>
  <c r="F1412" i="1"/>
  <c r="E1412" i="1"/>
  <c r="I1414" i="1"/>
  <c r="J1413" i="1"/>
  <c r="K1413" i="1" s="1"/>
  <c r="U1412" i="1"/>
  <c r="W1412" i="1" s="1"/>
  <c r="S1410" i="1"/>
  <c r="S1411" i="1"/>
  <c r="Q3425" i="1" l="1"/>
  <c r="A3426" i="1"/>
  <c r="H3425" i="1"/>
  <c r="AA3426" i="1"/>
  <c r="R3424" i="1"/>
  <c r="S3424" i="1" s="1"/>
  <c r="Y3424" i="1"/>
  <c r="D1412" i="1"/>
  <c r="L1412" i="1" s="1"/>
  <c r="O1412" i="1" s="1"/>
  <c r="L1411" i="1"/>
  <c r="O1411" i="1" s="1"/>
  <c r="O1410" i="1"/>
  <c r="E1413" i="1"/>
  <c r="P1370" i="1"/>
  <c r="X1369" i="1"/>
  <c r="B1369" i="1" s="1"/>
  <c r="Y1411" i="1"/>
  <c r="Y1410" i="1"/>
  <c r="F1413" i="1"/>
  <c r="U1413" i="1"/>
  <c r="W1413" i="1" s="1"/>
  <c r="N1414" i="1"/>
  <c r="J1414" i="1"/>
  <c r="K1414" i="1" s="1"/>
  <c r="E1414" i="1" s="1"/>
  <c r="I1415" i="1"/>
  <c r="R3425" i="1" l="1"/>
  <c r="S3425" i="1" s="1"/>
  <c r="Y3425" i="1"/>
  <c r="Q3426" i="1"/>
  <c r="AA3427" i="1" s="1"/>
  <c r="A3427" i="1"/>
  <c r="H3426" i="1"/>
  <c r="Z3426" i="1"/>
  <c r="Z3427" i="1" s="1"/>
  <c r="G1412" i="1"/>
  <c r="D1413" i="1"/>
  <c r="L1413" i="1" s="1"/>
  <c r="O1413" i="1" s="1"/>
  <c r="X1370" i="1"/>
  <c r="P1371" i="1"/>
  <c r="F1414" i="1"/>
  <c r="I1416" i="1"/>
  <c r="J1415" i="1"/>
  <c r="K1415" i="1" s="1"/>
  <c r="N1415" i="1"/>
  <c r="U1414" i="1"/>
  <c r="W1414" i="1" s="1"/>
  <c r="Q3427" i="1" l="1"/>
  <c r="H3427" i="1"/>
  <c r="A3428" i="1"/>
  <c r="Z3428" i="1"/>
  <c r="R3426" i="1"/>
  <c r="S3426" i="1" s="1"/>
  <c r="Y3426" i="1"/>
  <c r="AA3428" i="1"/>
  <c r="B1370" i="1"/>
  <c r="D1414" i="1"/>
  <c r="G1414" i="1" s="1"/>
  <c r="G1413" i="1"/>
  <c r="X1371" i="1"/>
  <c r="B1371" i="1" s="1"/>
  <c r="P1372" i="1"/>
  <c r="F1415" i="1"/>
  <c r="E1415" i="1"/>
  <c r="U1415" i="1"/>
  <c r="W1415" i="1" s="1"/>
  <c r="N1416" i="1"/>
  <c r="J1416" i="1"/>
  <c r="K1416" i="1" s="1"/>
  <c r="I1417" i="1"/>
  <c r="Q3428" i="1" l="1"/>
  <c r="A3429" i="1"/>
  <c r="H3428" i="1"/>
  <c r="R3427" i="1"/>
  <c r="S3427" i="1" s="1"/>
  <c r="Y3427" i="1"/>
  <c r="L1414" i="1"/>
  <c r="O1414" i="1" s="1"/>
  <c r="D1415" i="1"/>
  <c r="L1415" i="1" s="1"/>
  <c r="O1415" i="1" s="1"/>
  <c r="X1372" i="1"/>
  <c r="B1372" i="1" s="1"/>
  <c r="P1373" i="1"/>
  <c r="E1416" i="1"/>
  <c r="F1416" i="1"/>
  <c r="U1416" i="1"/>
  <c r="W1416" i="1" s="1"/>
  <c r="I1418" i="1"/>
  <c r="J1417" i="1"/>
  <c r="K1417" i="1" s="1"/>
  <c r="N1417" i="1"/>
  <c r="Q3429" i="1" l="1"/>
  <c r="H3429" i="1"/>
  <c r="A3430" i="1"/>
  <c r="R3428" i="1"/>
  <c r="S3428" i="1" s="1"/>
  <c r="Y3428" i="1"/>
  <c r="Z3429" i="1"/>
  <c r="Z3430" i="1" s="1"/>
  <c r="AA3429" i="1"/>
  <c r="AA3430" i="1" s="1"/>
  <c r="D1416" i="1"/>
  <c r="L1416" i="1" s="1"/>
  <c r="O1416" i="1" s="1"/>
  <c r="G1415" i="1"/>
  <c r="X1373" i="1"/>
  <c r="B1373" i="1" s="1"/>
  <c r="P1374" i="1"/>
  <c r="F1417" i="1"/>
  <c r="E1417" i="1"/>
  <c r="U1417" i="1"/>
  <c r="W1417" i="1" s="1"/>
  <c r="J1418" i="1"/>
  <c r="K1418" i="1" s="1"/>
  <c r="I1419" i="1"/>
  <c r="N1418" i="1"/>
  <c r="Q3430" i="1" l="1"/>
  <c r="AA3431" i="1" s="1"/>
  <c r="A3431" i="1"/>
  <c r="H3430" i="1"/>
  <c r="R3429" i="1"/>
  <c r="S3429" i="1" s="1"/>
  <c r="Y3429" i="1"/>
  <c r="G1416" i="1"/>
  <c r="D1417" i="1"/>
  <c r="L1417" i="1" s="1"/>
  <c r="O1417" i="1" s="1"/>
  <c r="X1374" i="1"/>
  <c r="B1374" i="1" s="1"/>
  <c r="P1375" i="1"/>
  <c r="E1418" i="1"/>
  <c r="F1418" i="1"/>
  <c r="U1418" i="1"/>
  <c r="W1418" i="1" s="1"/>
  <c r="J1419" i="1"/>
  <c r="K1419" i="1" s="1"/>
  <c r="I1420" i="1"/>
  <c r="N1419" i="1"/>
  <c r="Z3431" i="1" l="1"/>
  <c r="Q3431" i="1"/>
  <c r="Z3432" i="1" s="1"/>
  <c r="A3432" i="1"/>
  <c r="H3431" i="1"/>
  <c r="R3430" i="1"/>
  <c r="S3430" i="1" s="1"/>
  <c r="Y3430" i="1"/>
  <c r="D1418" i="1"/>
  <c r="L1418" i="1" s="1"/>
  <c r="O1418" i="1" s="1"/>
  <c r="G1417" i="1"/>
  <c r="X1375" i="1"/>
  <c r="B1375" i="1" s="1"/>
  <c r="P1376" i="1"/>
  <c r="F1419" i="1"/>
  <c r="E1419" i="1"/>
  <c r="N1420" i="1"/>
  <c r="I1421" i="1"/>
  <c r="J1420" i="1"/>
  <c r="K1420" i="1" s="1"/>
  <c r="U1419" i="1"/>
  <c r="W1419" i="1" s="1"/>
  <c r="Q3432" i="1" l="1"/>
  <c r="A3433" i="1"/>
  <c r="H3432" i="1"/>
  <c r="R3431" i="1"/>
  <c r="S3431" i="1" s="1"/>
  <c r="Y3431" i="1"/>
  <c r="AA3432" i="1"/>
  <c r="AA3433" i="1" s="1"/>
  <c r="G1418" i="1"/>
  <c r="P1377" i="1"/>
  <c r="X1376" i="1"/>
  <c r="B1376" i="1" s="1"/>
  <c r="E1420" i="1"/>
  <c r="D1419" i="1"/>
  <c r="L1419" i="1" s="1"/>
  <c r="O1419" i="1" s="1"/>
  <c r="F1420" i="1"/>
  <c r="U1420" i="1"/>
  <c r="W1420" i="1" s="1"/>
  <c r="I1422" i="1"/>
  <c r="J1421" i="1"/>
  <c r="K1421" i="1" s="1"/>
  <c r="N1421" i="1"/>
  <c r="R3432" i="1" l="1"/>
  <c r="S3432" i="1" s="1"/>
  <c r="Y3432" i="1"/>
  <c r="Q3433" i="1"/>
  <c r="H3433" i="1"/>
  <c r="A3434" i="1"/>
  <c r="Z3433" i="1"/>
  <c r="Z3434" i="1" s="1"/>
  <c r="X1377" i="1"/>
  <c r="P1378" i="1"/>
  <c r="D1420" i="1"/>
  <c r="G1420" i="1" s="1"/>
  <c r="G1419" i="1"/>
  <c r="F1421" i="1"/>
  <c r="E1421" i="1"/>
  <c r="U1421" i="1"/>
  <c r="W1421" i="1" s="1"/>
  <c r="I1423" i="1"/>
  <c r="J1422" i="1"/>
  <c r="K1422" i="1" s="1"/>
  <c r="N1422" i="1"/>
  <c r="Q3434" i="1" l="1"/>
  <c r="A3435" i="1"/>
  <c r="H3434" i="1"/>
  <c r="R3433" i="1"/>
  <c r="S3433" i="1" s="1"/>
  <c r="Y3433" i="1"/>
  <c r="AA3434" i="1"/>
  <c r="B1377" i="1"/>
  <c r="X1378" i="1"/>
  <c r="B1378" i="1" s="1"/>
  <c r="P1379" i="1"/>
  <c r="L1420" i="1"/>
  <c r="O1420" i="1" s="1"/>
  <c r="D1421" i="1"/>
  <c r="G1421" i="1" s="1"/>
  <c r="E1422" i="1"/>
  <c r="F1422" i="1"/>
  <c r="I1424" i="1"/>
  <c r="J1423" i="1"/>
  <c r="K1423" i="1" s="1"/>
  <c r="N1423" i="1"/>
  <c r="U1422" i="1"/>
  <c r="W1422" i="1" s="1"/>
  <c r="AA3435" i="1" l="1"/>
  <c r="Q3435" i="1"/>
  <c r="A3436" i="1"/>
  <c r="H3435" i="1"/>
  <c r="R3434" i="1"/>
  <c r="S3434" i="1" s="1"/>
  <c r="Y3434" i="1"/>
  <c r="Z3435" i="1"/>
  <c r="L1421" i="1"/>
  <c r="O1421" i="1" s="1"/>
  <c r="D1422" i="1"/>
  <c r="G1422" i="1" s="1"/>
  <c r="S1379" i="1"/>
  <c r="C1380" i="1" s="1"/>
  <c r="X1379" i="1"/>
  <c r="B1379" i="1" s="1"/>
  <c r="F1423" i="1"/>
  <c r="E1423" i="1"/>
  <c r="U1423" i="1"/>
  <c r="W1423" i="1" s="1"/>
  <c r="I1425" i="1"/>
  <c r="J1424" i="1"/>
  <c r="K1424" i="1" s="1"/>
  <c r="N1424" i="1"/>
  <c r="Z3436" i="1" l="1"/>
  <c r="Q3436" i="1"/>
  <c r="H3436" i="1"/>
  <c r="A3437" i="1"/>
  <c r="R3435" i="1"/>
  <c r="S3435" i="1" s="1"/>
  <c r="Y3435" i="1"/>
  <c r="Z3437" i="1"/>
  <c r="AA3436" i="1"/>
  <c r="AA3437" i="1" s="1"/>
  <c r="L1422" i="1"/>
  <c r="O1422" i="1" s="1"/>
  <c r="D1423" i="1"/>
  <c r="G1423" i="1" s="1"/>
  <c r="P1380" i="1"/>
  <c r="Y1379" i="1"/>
  <c r="E1424" i="1"/>
  <c r="F1424" i="1"/>
  <c r="J1425" i="1"/>
  <c r="K1425" i="1" s="1"/>
  <c r="I1426" i="1"/>
  <c r="N1425" i="1"/>
  <c r="U1424" i="1"/>
  <c r="W1424" i="1" s="1"/>
  <c r="Q3437" i="1" l="1"/>
  <c r="AA3438" i="1" s="1"/>
  <c r="H3437" i="1"/>
  <c r="A3438" i="1"/>
  <c r="R3436" i="1"/>
  <c r="S3436" i="1" s="1"/>
  <c r="Y3436" i="1"/>
  <c r="R1380" i="1"/>
  <c r="C1381" i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D1424" i="1"/>
  <c r="G1424" i="1" s="1"/>
  <c r="L1423" i="1"/>
  <c r="O1423" i="1" s="1"/>
  <c r="X1380" i="1"/>
  <c r="F1425" i="1"/>
  <c r="E1425" i="1"/>
  <c r="J1426" i="1"/>
  <c r="K1426" i="1" s="1"/>
  <c r="I1427" i="1"/>
  <c r="N1426" i="1"/>
  <c r="U1425" i="1"/>
  <c r="W1425" i="1" s="1"/>
  <c r="Q3438" i="1" l="1"/>
  <c r="AA3439" i="1" s="1"/>
  <c r="H3438" i="1"/>
  <c r="A3439" i="1"/>
  <c r="R3437" i="1"/>
  <c r="S3437" i="1" s="1"/>
  <c r="Y3437" i="1"/>
  <c r="Z3438" i="1"/>
  <c r="Z3439" i="1" s="1"/>
  <c r="P1381" i="1"/>
  <c r="X1381" i="1" s="1"/>
  <c r="B1381" i="1" s="1"/>
  <c r="B1380" i="1"/>
  <c r="Y1380" i="1"/>
  <c r="L1424" i="1"/>
  <c r="O1424" i="1" s="1"/>
  <c r="D1425" i="1"/>
  <c r="G1425" i="1" s="1"/>
  <c r="P1382" i="1"/>
  <c r="E1426" i="1"/>
  <c r="F1426" i="1"/>
  <c r="I1428" i="1"/>
  <c r="J1427" i="1"/>
  <c r="K1427" i="1" s="1"/>
  <c r="N1427" i="1"/>
  <c r="U1426" i="1"/>
  <c r="W1426" i="1" s="1"/>
  <c r="Q3439" i="1" l="1"/>
  <c r="A3440" i="1"/>
  <c r="H3439" i="1"/>
  <c r="R3438" i="1"/>
  <c r="S3438" i="1" s="1"/>
  <c r="Y3438" i="1"/>
  <c r="D1426" i="1"/>
  <c r="G1426" i="1" s="1"/>
  <c r="L1425" i="1"/>
  <c r="O1425" i="1" s="1"/>
  <c r="P1383" i="1"/>
  <c r="X1382" i="1"/>
  <c r="B1382" i="1" s="1"/>
  <c r="F1427" i="1"/>
  <c r="E1427" i="1"/>
  <c r="N1428" i="1"/>
  <c r="I1429" i="1"/>
  <c r="J1428" i="1"/>
  <c r="K1428" i="1" s="1"/>
  <c r="U1427" i="1"/>
  <c r="W1427" i="1" s="1"/>
  <c r="Q3440" i="1" l="1"/>
  <c r="H3440" i="1"/>
  <c r="A3441" i="1"/>
  <c r="R3439" i="1"/>
  <c r="S3439" i="1" s="1"/>
  <c r="Y3439" i="1"/>
  <c r="AA3440" i="1"/>
  <c r="AA3441" i="1" s="1"/>
  <c r="Z3440" i="1"/>
  <c r="Z3441" i="1" s="1"/>
  <c r="L1426" i="1"/>
  <c r="O1426" i="1" s="1"/>
  <c r="D1427" i="1"/>
  <c r="G1427" i="1" s="1"/>
  <c r="X1383" i="1"/>
  <c r="B1383" i="1" s="1"/>
  <c r="P1384" i="1"/>
  <c r="E1428" i="1"/>
  <c r="F1428" i="1"/>
  <c r="U1428" i="1"/>
  <c r="W1428" i="1" s="1"/>
  <c r="J1429" i="1"/>
  <c r="K1429" i="1" s="1"/>
  <c r="I1430" i="1"/>
  <c r="N1429" i="1"/>
  <c r="Q3441" i="1" l="1"/>
  <c r="Z3442" i="1" s="1"/>
  <c r="H3441" i="1"/>
  <c r="A3442" i="1"/>
  <c r="R3440" i="1"/>
  <c r="S3440" i="1" s="1"/>
  <c r="Y3440" i="1"/>
  <c r="L1427" i="1"/>
  <c r="O1427" i="1" s="1"/>
  <c r="D1428" i="1"/>
  <c r="G1428" i="1" s="1"/>
  <c r="X1384" i="1"/>
  <c r="B1384" i="1" s="1"/>
  <c r="P1385" i="1"/>
  <c r="F1429" i="1"/>
  <c r="E1429" i="1"/>
  <c r="U1429" i="1"/>
  <c r="W1429" i="1" s="1"/>
  <c r="J1430" i="1"/>
  <c r="K1430" i="1" s="1"/>
  <c r="I1431" i="1"/>
  <c r="N1430" i="1"/>
  <c r="Q3442" i="1" l="1"/>
  <c r="A3443" i="1"/>
  <c r="H3442" i="1"/>
  <c r="R3441" i="1"/>
  <c r="S3441" i="1" s="1"/>
  <c r="Y3441" i="1"/>
  <c r="AA3442" i="1"/>
  <c r="L1428" i="1"/>
  <c r="O1428" i="1" s="1"/>
  <c r="D1429" i="1"/>
  <c r="L1429" i="1" s="1"/>
  <c r="O1429" i="1" s="1"/>
  <c r="X1385" i="1"/>
  <c r="B1385" i="1" s="1"/>
  <c r="P1386" i="1"/>
  <c r="E1430" i="1"/>
  <c r="F1430" i="1"/>
  <c r="U1430" i="1"/>
  <c r="W1430" i="1" s="1"/>
  <c r="I1432" i="1"/>
  <c r="J1431" i="1"/>
  <c r="K1431" i="1" s="1"/>
  <c r="N1431" i="1"/>
  <c r="AA3443" i="1" l="1"/>
  <c r="R3442" i="1"/>
  <c r="S3442" i="1" s="1"/>
  <c r="Y3442" i="1"/>
  <c r="Q3443" i="1"/>
  <c r="AA3444" i="1" s="1"/>
  <c r="H3443" i="1"/>
  <c r="A3444" i="1"/>
  <c r="Z3443" i="1"/>
  <c r="Z3444" i="1" s="1"/>
  <c r="D1430" i="1"/>
  <c r="L1430" i="1" s="1"/>
  <c r="O1430" i="1" s="1"/>
  <c r="G1429" i="1"/>
  <c r="X1386" i="1"/>
  <c r="P1387" i="1"/>
  <c r="F1431" i="1"/>
  <c r="E1431" i="1"/>
  <c r="U1431" i="1"/>
  <c r="W1431" i="1" s="1"/>
  <c r="I1433" i="1"/>
  <c r="N1432" i="1"/>
  <c r="J1432" i="1"/>
  <c r="K1432" i="1" s="1"/>
  <c r="Q3444" i="1" l="1"/>
  <c r="AA3445" i="1" s="1"/>
  <c r="A3445" i="1"/>
  <c r="H3444" i="1"/>
  <c r="Z3445" i="1"/>
  <c r="R3443" i="1"/>
  <c r="S3443" i="1" s="1"/>
  <c r="Y3443" i="1"/>
  <c r="B1386" i="1"/>
  <c r="G1430" i="1"/>
  <c r="D1431" i="1"/>
  <c r="L1431" i="1" s="1"/>
  <c r="O1431" i="1" s="1"/>
  <c r="P1388" i="1"/>
  <c r="X1387" i="1"/>
  <c r="B1387" i="1" s="1"/>
  <c r="E1432" i="1"/>
  <c r="F1432" i="1"/>
  <c r="U1432" i="1"/>
  <c r="W1432" i="1" s="1"/>
  <c r="J1433" i="1"/>
  <c r="K1433" i="1" s="1"/>
  <c r="N1433" i="1"/>
  <c r="I1434" i="1"/>
  <c r="Q3445" i="1" l="1"/>
  <c r="H3445" i="1"/>
  <c r="A3446" i="1"/>
  <c r="R3444" i="1"/>
  <c r="S3444" i="1" s="1"/>
  <c r="Y3444" i="1"/>
  <c r="G1431" i="1"/>
  <c r="D1432" i="1"/>
  <c r="G1432" i="1" s="1"/>
  <c r="X1388" i="1"/>
  <c r="B1388" i="1" s="1"/>
  <c r="P1389" i="1"/>
  <c r="F1433" i="1"/>
  <c r="E1433" i="1"/>
  <c r="J1434" i="1"/>
  <c r="K1434" i="1" s="1"/>
  <c r="I1435" i="1"/>
  <c r="N1434" i="1"/>
  <c r="U1433" i="1"/>
  <c r="W1433" i="1" s="1"/>
  <c r="Q3446" i="1" l="1"/>
  <c r="H3446" i="1"/>
  <c r="A3447" i="1"/>
  <c r="R3445" i="1"/>
  <c r="S3445" i="1" s="1"/>
  <c r="Y3445" i="1"/>
  <c r="Z3446" i="1"/>
  <c r="AA3446" i="1"/>
  <c r="L1432" i="1"/>
  <c r="O1432" i="1" s="1"/>
  <c r="D1433" i="1"/>
  <c r="L1433" i="1" s="1"/>
  <c r="O1433" i="1" s="1"/>
  <c r="X1389" i="1"/>
  <c r="B1389" i="1" s="1"/>
  <c r="P1390" i="1"/>
  <c r="E1434" i="1"/>
  <c r="F1434" i="1"/>
  <c r="J1435" i="1"/>
  <c r="K1435" i="1" s="1"/>
  <c r="I1436" i="1"/>
  <c r="N1435" i="1"/>
  <c r="U1434" i="1"/>
  <c r="W1434" i="1" s="1"/>
  <c r="AA3447" i="1" l="1"/>
  <c r="Z3447" i="1"/>
  <c r="Q3447" i="1"/>
  <c r="A3448" i="1"/>
  <c r="H3447" i="1"/>
  <c r="R3446" i="1"/>
  <c r="S3446" i="1" s="1"/>
  <c r="Y3446" i="1"/>
  <c r="G1433" i="1"/>
  <c r="D1434" i="1"/>
  <c r="L1434" i="1" s="1"/>
  <c r="O1434" i="1" s="1"/>
  <c r="P1391" i="1"/>
  <c r="X1390" i="1"/>
  <c r="B1390" i="1" s="1"/>
  <c r="F1435" i="1"/>
  <c r="E1435" i="1"/>
  <c r="I1437" i="1"/>
  <c r="J1436" i="1"/>
  <c r="K1436" i="1" s="1"/>
  <c r="N1436" i="1"/>
  <c r="U1435" i="1"/>
  <c r="W1435" i="1" s="1"/>
  <c r="Z3448" i="1" l="1"/>
  <c r="Q3448" i="1"/>
  <c r="A3449" i="1"/>
  <c r="H3448" i="1"/>
  <c r="R3447" i="1"/>
  <c r="S3447" i="1" s="1"/>
  <c r="Y3447" i="1"/>
  <c r="AA3448" i="1"/>
  <c r="AA3449" i="1" s="1"/>
  <c r="G1434" i="1"/>
  <c r="P1392" i="1"/>
  <c r="X1391" i="1"/>
  <c r="B1391" i="1" s="1"/>
  <c r="E1436" i="1"/>
  <c r="D1435" i="1"/>
  <c r="L1435" i="1" s="1"/>
  <c r="O1435" i="1" s="1"/>
  <c r="F1436" i="1"/>
  <c r="U1436" i="1"/>
  <c r="W1436" i="1" s="1"/>
  <c r="I1438" i="1"/>
  <c r="J1437" i="1"/>
  <c r="K1437" i="1" s="1"/>
  <c r="N1437" i="1"/>
  <c r="Q3449" i="1" l="1"/>
  <c r="H3449" i="1"/>
  <c r="A3450" i="1"/>
  <c r="R3448" i="1"/>
  <c r="S3448" i="1" s="1"/>
  <c r="Y3448" i="1"/>
  <c r="Z3449" i="1"/>
  <c r="X1392" i="1"/>
  <c r="B1392" i="1" s="1"/>
  <c r="P1393" i="1"/>
  <c r="D1436" i="1"/>
  <c r="G1436" i="1" s="1"/>
  <c r="G1435" i="1"/>
  <c r="F1437" i="1"/>
  <c r="E1437" i="1"/>
  <c r="J1438" i="1"/>
  <c r="K1438" i="1" s="1"/>
  <c r="I1439" i="1"/>
  <c r="N1438" i="1"/>
  <c r="U1437" i="1"/>
  <c r="W1437" i="1" s="1"/>
  <c r="Q3450" i="1" l="1"/>
  <c r="R3450" i="1" s="1"/>
  <c r="S3450" i="1" s="1"/>
  <c r="A3451" i="1"/>
  <c r="H3450" i="1"/>
  <c r="Z3450" i="1"/>
  <c r="AA3450" i="1"/>
  <c r="R3449" i="1"/>
  <c r="U3450" i="1"/>
  <c r="W3450" i="1" s="1"/>
  <c r="D1437" i="1"/>
  <c r="L1437" i="1" s="1"/>
  <c r="O1437" i="1" s="1"/>
  <c r="L1436" i="1"/>
  <c r="O1436" i="1" s="1"/>
  <c r="P1394" i="1"/>
  <c r="X1393" i="1"/>
  <c r="B1393" i="1" s="1"/>
  <c r="E1438" i="1"/>
  <c r="F1438" i="1"/>
  <c r="I1440" i="1"/>
  <c r="J1439" i="1"/>
  <c r="K1439" i="1" s="1"/>
  <c r="N1439" i="1"/>
  <c r="U1438" i="1"/>
  <c r="W1438" i="1" s="1"/>
  <c r="AA3451" i="1" l="1"/>
  <c r="Z3451" i="1"/>
  <c r="Q3451" i="1"/>
  <c r="R3451" i="1" s="1"/>
  <c r="S3451" i="1" s="1"/>
  <c r="A3452" i="1"/>
  <c r="H3451" i="1"/>
  <c r="D1438" i="1"/>
  <c r="G1438" i="1" s="1"/>
  <c r="G1437" i="1"/>
  <c r="P1395" i="1"/>
  <c r="X1394" i="1"/>
  <c r="B1394" i="1" s="1"/>
  <c r="F1439" i="1"/>
  <c r="E1439" i="1"/>
  <c r="I1441" i="1"/>
  <c r="J1440" i="1"/>
  <c r="K1440" i="1" s="1"/>
  <c r="N1440" i="1"/>
  <c r="U1439" i="1"/>
  <c r="W1439" i="1" s="1"/>
  <c r="Z3452" i="1" l="1"/>
  <c r="AA3452" i="1"/>
  <c r="Q3452" i="1"/>
  <c r="A3453" i="1"/>
  <c r="H3452" i="1"/>
  <c r="Z3453" i="1"/>
  <c r="L1438" i="1"/>
  <c r="O1438" i="1" s="1"/>
  <c r="D1439" i="1"/>
  <c r="G1439" i="1" s="1"/>
  <c r="X1395" i="1"/>
  <c r="B1395" i="1" s="1"/>
  <c r="P1396" i="1"/>
  <c r="E1440" i="1"/>
  <c r="F1440" i="1"/>
  <c r="U1440" i="1"/>
  <c r="W1440" i="1" s="1"/>
  <c r="J1441" i="1"/>
  <c r="K1441" i="1" s="1"/>
  <c r="I1442" i="1"/>
  <c r="Q3453" i="1" l="1"/>
  <c r="H3453" i="1"/>
  <c r="A3454" i="1"/>
  <c r="R3452" i="1"/>
  <c r="S3452" i="1" s="1"/>
  <c r="Y3452" i="1"/>
  <c r="AA3453" i="1"/>
  <c r="D1440" i="1"/>
  <c r="L1440" i="1" s="1"/>
  <c r="O1440" i="1" s="1"/>
  <c r="L1439" i="1"/>
  <c r="O1439" i="1" s="1"/>
  <c r="X1396" i="1"/>
  <c r="B1396" i="1" s="1"/>
  <c r="P1397" i="1"/>
  <c r="F1441" i="1"/>
  <c r="E1441" i="1"/>
  <c r="N1441" i="1"/>
  <c r="N1442" i="1" s="1"/>
  <c r="I1443" i="1"/>
  <c r="J1442" i="1"/>
  <c r="K1442" i="1" s="1"/>
  <c r="AA3454" i="1" l="1"/>
  <c r="R3453" i="1"/>
  <c r="S3453" i="1" s="1"/>
  <c r="Y3453" i="1"/>
  <c r="Q3454" i="1"/>
  <c r="H3454" i="1"/>
  <c r="A3455" i="1"/>
  <c r="Z3454" i="1"/>
  <c r="Z3455" i="1" s="1"/>
  <c r="D1441" i="1"/>
  <c r="L1441" i="1" s="1"/>
  <c r="O1441" i="1" s="1"/>
  <c r="G1440" i="1"/>
  <c r="X1397" i="1"/>
  <c r="B1397" i="1" s="1"/>
  <c r="P1398" i="1"/>
  <c r="E1442" i="1"/>
  <c r="F1442" i="1"/>
  <c r="J1443" i="1"/>
  <c r="K1443" i="1" s="1"/>
  <c r="I1444" i="1"/>
  <c r="U1442" i="1"/>
  <c r="W1442" i="1" s="1"/>
  <c r="N1443" i="1"/>
  <c r="S1441" i="1"/>
  <c r="Q3455" i="1" l="1"/>
  <c r="A3456" i="1"/>
  <c r="H3455" i="1"/>
  <c r="R3454" i="1"/>
  <c r="S3454" i="1" s="1"/>
  <c r="Y3454" i="1"/>
  <c r="AA3455" i="1"/>
  <c r="AA3456" i="1" s="1"/>
  <c r="G1441" i="1"/>
  <c r="D1442" i="1"/>
  <c r="G1442" i="1" s="1"/>
  <c r="X1398" i="1"/>
  <c r="B1398" i="1" s="1"/>
  <c r="P1399" i="1"/>
  <c r="Y1441" i="1"/>
  <c r="F1443" i="1"/>
  <c r="E1443" i="1"/>
  <c r="J1444" i="1"/>
  <c r="K1444" i="1" s="1"/>
  <c r="I1445" i="1"/>
  <c r="N1444" i="1"/>
  <c r="U1443" i="1"/>
  <c r="W1443" i="1" s="1"/>
  <c r="Q3456" i="1" l="1"/>
  <c r="A3457" i="1"/>
  <c r="H3456" i="1"/>
  <c r="AA3457" i="1"/>
  <c r="R3455" i="1"/>
  <c r="S3455" i="1" s="1"/>
  <c r="Y3455" i="1"/>
  <c r="Z3456" i="1"/>
  <c r="Z3457" i="1" s="1"/>
  <c r="D1443" i="1"/>
  <c r="G1443" i="1" s="1"/>
  <c r="L1442" i="1"/>
  <c r="O1442" i="1" s="1"/>
  <c r="X1399" i="1"/>
  <c r="P1400" i="1"/>
  <c r="Y1442" i="1"/>
  <c r="E1444" i="1"/>
  <c r="F1444" i="1"/>
  <c r="N1445" i="1"/>
  <c r="I1446" i="1"/>
  <c r="J1445" i="1"/>
  <c r="K1445" i="1" s="1"/>
  <c r="U1444" i="1"/>
  <c r="W1444" i="1" s="1"/>
  <c r="Q3457" i="1" l="1"/>
  <c r="AA3458" i="1" s="1"/>
  <c r="H3457" i="1"/>
  <c r="A3458" i="1"/>
  <c r="R3456" i="1"/>
  <c r="S3456" i="1" s="1"/>
  <c r="Y3456" i="1"/>
  <c r="B1399" i="1"/>
  <c r="L1443" i="1"/>
  <c r="O1443" i="1" s="1"/>
  <c r="D1444" i="1"/>
  <c r="L1444" i="1" s="1"/>
  <c r="O1444" i="1" s="1"/>
  <c r="X1400" i="1"/>
  <c r="B1400" i="1" s="1"/>
  <c r="P1401" i="1"/>
  <c r="F1445" i="1"/>
  <c r="E1445" i="1"/>
  <c r="U1445" i="1"/>
  <c r="W1445" i="1" s="1"/>
  <c r="J1446" i="1"/>
  <c r="K1446" i="1" s="1"/>
  <c r="I1447" i="1"/>
  <c r="N1446" i="1"/>
  <c r="Q3458" i="1" l="1"/>
  <c r="A3459" i="1"/>
  <c r="H3458" i="1"/>
  <c r="R3457" i="1"/>
  <c r="S3457" i="1" s="1"/>
  <c r="Y3457" i="1"/>
  <c r="Z3458" i="1"/>
  <c r="Z3459" i="1" s="1"/>
  <c r="G1444" i="1"/>
  <c r="D1445" i="1"/>
  <c r="G1445" i="1" s="1"/>
  <c r="X1401" i="1"/>
  <c r="B1401" i="1" s="1"/>
  <c r="P1402" i="1"/>
  <c r="E1446" i="1"/>
  <c r="F1446" i="1"/>
  <c r="J1447" i="1"/>
  <c r="K1447" i="1" s="1"/>
  <c r="N1447" i="1"/>
  <c r="I1448" i="1"/>
  <c r="U1446" i="1"/>
  <c r="W1446" i="1" s="1"/>
  <c r="Q3459" i="1" l="1"/>
  <c r="Z3460" i="1" s="1"/>
  <c r="A3460" i="1"/>
  <c r="H3459" i="1"/>
  <c r="R3458" i="1"/>
  <c r="S3458" i="1" s="1"/>
  <c r="Y3458" i="1"/>
  <c r="AA3459" i="1"/>
  <c r="AA3460" i="1" s="1"/>
  <c r="L1445" i="1"/>
  <c r="O1445" i="1" s="1"/>
  <c r="D1446" i="1"/>
  <c r="G1446" i="1" s="1"/>
  <c r="X1402" i="1"/>
  <c r="B1402" i="1" s="1"/>
  <c r="P1403" i="1"/>
  <c r="F1447" i="1"/>
  <c r="E1447" i="1"/>
  <c r="I1449" i="1"/>
  <c r="J1448" i="1"/>
  <c r="K1448" i="1" s="1"/>
  <c r="N1448" i="1"/>
  <c r="U1447" i="1"/>
  <c r="W1447" i="1" s="1"/>
  <c r="Q3460" i="1" l="1"/>
  <c r="A3461" i="1"/>
  <c r="H3460" i="1"/>
  <c r="R3459" i="1"/>
  <c r="S3459" i="1" s="1"/>
  <c r="Y3459" i="1"/>
  <c r="Z3461" i="1"/>
  <c r="L1446" i="1"/>
  <c r="O1446" i="1" s="1"/>
  <c r="D1447" i="1"/>
  <c r="G1447" i="1" s="1"/>
  <c r="P1404" i="1"/>
  <c r="X1403" i="1"/>
  <c r="B1403" i="1" s="1"/>
  <c r="E1448" i="1"/>
  <c r="F1448" i="1"/>
  <c r="N1449" i="1"/>
  <c r="I1450" i="1"/>
  <c r="J1449" i="1"/>
  <c r="K1449" i="1" s="1"/>
  <c r="U1448" i="1"/>
  <c r="W1448" i="1" s="1"/>
  <c r="Q3461" i="1" l="1"/>
  <c r="Z3462" i="1" s="1"/>
  <c r="H3461" i="1"/>
  <c r="A3462" i="1"/>
  <c r="R3460" i="1"/>
  <c r="S3460" i="1" s="1"/>
  <c r="Y3460" i="1"/>
  <c r="AA3461" i="1"/>
  <c r="L1447" i="1"/>
  <c r="O1447" i="1" s="1"/>
  <c r="D1448" i="1"/>
  <c r="L1448" i="1" s="1"/>
  <c r="O1448" i="1" s="1"/>
  <c r="P1405" i="1"/>
  <c r="X1404" i="1"/>
  <c r="B1404" i="1" s="1"/>
  <c r="F1449" i="1"/>
  <c r="E1449" i="1"/>
  <c r="U1449" i="1"/>
  <c r="W1449" i="1" s="1"/>
  <c r="I1451" i="1"/>
  <c r="N1450" i="1"/>
  <c r="J1450" i="1"/>
  <c r="K1450" i="1" s="1"/>
  <c r="AA3462" i="1" l="1"/>
  <c r="Q3462" i="1"/>
  <c r="Z3463" i="1" s="1"/>
  <c r="H3462" i="1"/>
  <c r="A3463" i="1"/>
  <c r="R3461" i="1"/>
  <c r="S3461" i="1" s="1"/>
  <c r="Y3461" i="1"/>
  <c r="D1449" i="1"/>
  <c r="L1449" i="1" s="1"/>
  <c r="O1449" i="1" s="1"/>
  <c r="G1448" i="1"/>
  <c r="X1405" i="1"/>
  <c r="B1405" i="1" s="1"/>
  <c r="P1406" i="1"/>
  <c r="E1450" i="1"/>
  <c r="F1450" i="1"/>
  <c r="U1450" i="1"/>
  <c r="W1450" i="1" s="1"/>
  <c r="I1452" i="1"/>
  <c r="N1451" i="1"/>
  <c r="J1451" i="1"/>
  <c r="K1451" i="1" s="1"/>
  <c r="AA3463" i="1" l="1"/>
  <c r="Q3463" i="1"/>
  <c r="Z3464" i="1" s="1"/>
  <c r="A3464" i="1"/>
  <c r="H3463" i="1"/>
  <c r="R3462" i="1"/>
  <c r="S3462" i="1" s="1"/>
  <c r="Y3462" i="1"/>
  <c r="D1450" i="1"/>
  <c r="L1450" i="1" s="1"/>
  <c r="O1450" i="1" s="1"/>
  <c r="G1449" i="1"/>
  <c r="X1406" i="1"/>
  <c r="B1406" i="1" s="1"/>
  <c r="P1407" i="1"/>
  <c r="F1451" i="1"/>
  <c r="E1451" i="1"/>
  <c r="N1452" i="1"/>
  <c r="J1452" i="1"/>
  <c r="K1452" i="1" s="1"/>
  <c r="I1453" i="1"/>
  <c r="U1451" i="1"/>
  <c r="W1451" i="1" s="1"/>
  <c r="Q3464" i="1" l="1"/>
  <c r="A3465" i="1"/>
  <c r="H3464" i="1"/>
  <c r="R3463" i="1"/>
  <c r="S3463" i="1" s="1"/>
  <c r="Y3463" i="1"/>
  <c r="AA3464" i="1"/>
  <c r="AA3465" i="1" s="1"/>
  <c r="Z3465" i="1"/>
  <c r="D1451" i="1"/>
  <c r="L1451" i="1" s="1"/>
  <c r="O1451" i="1" s="1"/>
  <c r="G1450" i="1"/>
  <c r="X1407" i="1"/>
  <c r="P1408" i="1"/>
  <c r="E1452" i="1"/>
  <c r="F1452" i="1"/>
  <c r="I1454" i="1"/>
  <c r="N1453" i="1"/>
  <c r="J1453" i="1"/>
  <c r="K1453" i="1" s="1"/>
  <c r="U1452" i="1"/>
  <c r="W1452" i="1" s="1"/>
  <c r="Q3465" i="1" l="1"/>
  <c r="H3465" i="1"/>
  <c r="A3466" i="1"/>
  <c r="R3464" i="1"/>
  <c r="S3464" i="1" s="1"/>
  <c r="Y3464" i="1"/>
  <c r="B1407" i="1"/>
  <c r="G1451" i="1"/>
  <c r="D1452" i="1"/>
  <c r="L1452" i="1" s="1"/>
  <c r="O1452" i="1" s="1"/>
  <c r="X1408" i="1"/>
  <c r="B1408" i="1" s="1"/>
  <c r="P1409" i="1"/>
  <c r="F1453" i="1"/>
  <c r="E1453" i="1"/>
  <c r="N1454" i="1"/>
  <c r="I1455" i="1"/>
  <c r="J1454" i="1"/>
  <c r="K1454" i="1" s="1"/>
  <c r="U1453" i="1"/>
  <c r="W1453" i="1" s="1"/>
  <c r="Q3466" i="1" l="1"/>
  <c r="A3467" i="1"/>
  <c r="H3466" i="1"/>
  <c r="R3465" i="1"/>
  <c r="S3465" i="1" s="1"/>
  <c r="Y3465" i="1"/>
  <c r="Z3466" i="1"/>
  <c r="AA3466" i="1"/>
  <c r="G1452" i="1"/>
  <c r="X1409" i="1"/>
  <c r="S1409" i="1"/>
  <c r="E1454" i="1"/>
  <c r="D1453" i="1"/>
  <c r="G1453" i="1" s="1"/>
  <c r="F1454" i="1"/>
  <c r="U1454" i="1"/>
  <c r="W1454" i="1" s="1"/>
  <c r="J1455" i="1"/>
  <c r="K1455" i="1" s="1"/>
  <c r="N1455" i="1"/>
  <c r="I1456" i="1"/>
  <c r="AA3467" i="1" l="1"/>
  <c r="Z3467" i="1"/>
  <c r="Q3467" i="1"/>
  <c r="A3468" i="1"/>
  <c r="H3467" i="1"/>
  <c r="R3466" i="1"/>
  <c r="S3466" i="1" s="1"/>
  <c r="Y3466" i="1"/>
  <c r="C1410" i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B1409" i="1"/>
  <c r="Y1409" i="1"/>
  <c r="D1454" i="1"/>
  <c r="G1454" i="1" s="1"/>
  <c r="L1453" i="1"/>
  <c r="O1453" i="1" s="1"/>
  <c r="F1455" i="1"/>
  <c r="E1455" i="1"/>
  <c r="U1455" i="1"/>
  <c r="W1455" i="1" s="1"/>
  <c r="N1456" i="1"/>
  <c r="I1457" i="1"/>
  <c r="J1456" i="1"/>
  <c r="K1456" i="1" s="1"/>
  <c r="R3467" i="1" l="1"/>
  <c r="S3467" i="1" s="1"/>
  <c r="Y3467" i="1"/>
  <c r="Q3468" i="1"/>
  <c r="A3469" i="1"/>
  <c r="H3468" i="1"/>
  <c r="Z3468" i="1"/>
  <c r="P1410" i="1"/>
  <c r="X1410" i="1" s="1"/>
  <c r="B1410" i="1" s="1"/>
  <c r="AA3468" i="1"/>
  <c r="D1455" i="1"/>
  <c r="L1455" i="1" s="1"/>
  <c r="O1455" i="1" s="1"/>
  <c r="L1454" i="1"/>
  <c r="O1454" i="1" s="1"/>
  <c r="P1411" i="1"/>
  <c r="E1456" i="1"/>
  <c r="F1456" i="1"/>
  <c r="I1458" i="1"/>
  <c r="J1457" i="1"/>
  <c r="K1457" i="1" s="1"/>
  <c r="N1457" i="1"/>
  <c r="U1456" i="1"/>
  <c r="W1456" i="1" s="1"/>
  <c r="AA3469" i="1" l="1"/>
  <c r="Z3469" i="1"/>
  <c r="Q3469" i="1"/>
  <c r="AA3470" i="1" s="1"/>
  <c r="H3469" i="1"/>
  <c r="A3470" i="1"/>
  <c r="R3468" i="1"/>
  <c r="S3468" i="1" s="1"/>
  <c r="Y3468" i="1"/>
  <c r="D1456" i="1"/>
  <c r="G1456" i="1" s="1"/>
  <c r="G1455" i="1"/>
  <c r="X1411" i="1"/>
  <c r="B1411" i="1" s="1"/>
  <c r="P1412" i="1"/>
  <c r="F1457" i="1"/>
  <c r="E1457" i="1"/>
  <c r="U1457" i="1"/>
  <c r="W1457" i="1" s="1"/>
  <c r="J1458" i="1"/>
  <c r="K1458" i="1" s="1"/>
  <c r="I1459" i="1"/>
  <c r="N1458" i="1"/>
  <c r="Q3470" i="1" l="1"/>
  <c r="A3471" i="1"/>
  <c r="H3470" i="1"/>
  <c r="R3469" i="1"/>
  <c r="S3469" i="1" s="1"/>
  <c r="Y3469" i="1"/>
  <c r="Z3470" i="1"/>
  <c r="L1456" i="1"/>
  <c r="O1456" i="1" s="1"/>
  <c r="D1457" i="1"/>
  <c r="L1457" i="1" s="1"/>
  <c r="O1457" i="1" s="1"/>
  <c r="P1413" i="1"/>
  <c r="X1412" i="1"/>
  <c r="B1412" i="1" s="1"/>
  <c r="E1458" i="1"/>
  <c r="F1458" i="1"/>
  <c r="J1459" i="1"/>
  <c r="K1459" i="1" s="1"/>
  <c r="I1460" i="1"/>
  <c r="N1459" i="1"/>
  <c r="U1458" i="1"/>
  <c r="W1458" i="1" s="1"/>
  <c r="Z3471" i="1" l="1"/>
  <c r="Q3471" i="1"/>
  <c r="A3472" i="1"/>
  <c r="H3471" i="1"/>
  <c r="R3470" i="1"/>
  <c r="S3470" i="1" s="1"/>
  <c r="Y3470" i="1"/>
  <c r="AA3471" i="1"/>
  <c r="AA3472" i="1" s="1"/>
  <c r="G1457" i="1"/>
  <c r="P1414" i="1"/>
  <c r="X1413" i="1"/>
  <c r="B1413" i="1" s="1"/>
  <c r="F1459" i="1"/>
  <c r="E1459" i="1"/>
  <c r="D1458" i="1"/>
  <c r="L1458" i="1" s="1"/>
  <c r="O1458" i="1" s="1"/>
  <c r="U1459" i="1"/>
  <c r="W1459" i="1" s="1"/>
  <c r="J1460" i="1"/>
  <c r="K1460" i="1" s="1"/>
  <c r="I1461" i="1"/>
  <c r="N1460" i="1"/>
  <c r="Q3472" i="1" l="1"/>
  <c r="A3473" i="1"/>
  <c r="H3472" i="1"/>
  <c r="R3471" i="1"/>
  <c r="S3471" i="1" s="1"/>
  <c r="Y3471" i="1"/>
  <c r="Z3472" i="1"/>
  <c r="Z3473" i="1" s="1"/>
  <c r="X1414" i="1"/>
  <c r="B1414" i="1" s="1"/>
  <c r="P1415" i="1"/>
  <c r="D1459" i="1"/>
  <c r="G1459" i="1" s="1"/>
  <c r="G1458" i="1"/>
  <c r="E1460" i="1"/>
  <c r="F1460" i="1"/>
  <c r="U1460" i="1"/>
  <c r="W1460" i="1" s="1"/>
  <c r="J1461" i="1"/>
  <c r="K1461" i="1" s="1"/>
  <c r="N1461" i="1"/>
  <c r="I1462" i="1"/>
  <c r="Q3473" i="1" l="1"/>
  <c r="H3473" i="1"/>
  <c r="A3474" i="1"/>
  <c r="R3472" i="1"/>
  <c r="S3472" i="1" s="1"/>
  <c r="Y3472" i="1"/>
  <c r="AA3473" i="1"/>
  <c r="P1416" i="1"/>
  <c r="X1415" i="1"/>
  <c r="B1415" i="1" s="1"/>
  <c r="D1460" i="1"/>
  <c r="L1460" i="1" s="1"/>
  <c r="O1460" i="1" s="1"/>
  <c r="L1459" i="1"/>
  <c r="O1459" i="1" s="1"/>
  <c r="F1461" i="1"/>
  <c r="E1461" i="1"/>
  <c r="U1461" i="1"/>
  <c r="W1461" i="1" s="1"/>
  <c r="I1463" i="1"/>
  <c r="J1462" i="1"/>
  <c r="K1462" i="1" s="1"/>
  <c r="N1462" i="1"/>
  <c r="AA3474" i="1" l="1"/>
  <c r="Q3474" i="1"/>
  <c r="AA3475" i="1" s="1"/>
  <c r="A3475" i="1"/>
  <c r="H3474" i="1"/>
  <c r="R3473" i="1"/>
  <c r="S3473" i="1" s="1"/>
  <c r="Y3473" i="1"/>
  <c r="Z3474" i="1"/>
  <c r="Z3475" i="1" s="1"/>
  <c r="G1460" i="1"/>
  <c r="D1461" i="1"/>
  <c r="G1461" i="1" s="1"/>
  <c r="P1417" i="1"/>
  <c r="X1416" i="1"/>
  <c r="E1462" i="1"/>
  <c r="F1462" i="1"/>
  <c r="U1462" i="1"/>
  <c r="W1462" i="1" s="1"/>
  <c r="J1463" i="1"/>
  <c r="K1463" i="1" s="1"/>
  <c r="I1464" i="1"/>
  <c r="N1463" i="1"/>
  <c r="Q3475" i="1" l="1"/>
  <c r="Z3476" i="1" s="1"/>
  <c r="A3476" i="1"/>
  <c r="H3475" i="1"/>
  <c r="R3474" i="1"/>
  <c r="S3474" i="1" s="1"/>
  <c r="Y3474" i="1"/>
  <c r="B1416" i="1"/>
  <c r="L1461" i="1"/>
  <c r="O1461" i="1" s="1"/>
  <c r="D1462" i="1"/>
  <c r="L1462" i="1" s="1"/>
  <c r="O1462" i="1" s="1"/>
  <c r="P1418" i="1"/>
  <c r="X1417" i="1"/>
  <c r="B1417" i="1" s="1"/>
  <c r="F1463" i="1"/>
  <c r="E1463" i="1"/>
  <c r="J1464" i="1"/>
  <c r="K1464" i="1" s="1"/>
  <c r="I1465" i="1"/>
  <c r="N1464" i="1"/>
  <c r="U1463" i="1"/>
  <c r="W1463" i="1" s="1"/>
  <c r="AA3476" i="1" l="1"/>
  <c r="Q3476" i="1"/>
  <c r="Z3477" i="1" s="1"/>
  <c r="H3476" i="1"/>
  <c r="A3477" i="1"/>
  <c r="R3475" i="1"/>
  <c r="S3475" i="1" s="1"/>
  <c r="Y3475" i="1"/>
  <c r="G1462" i="1"/>
  <c r="P1419" i="1"/>
  <c r="X1418" i="1"/>
  <c r="B1418" i="1" s="1"/>
  <c r="E1464" i="1"/>
  <c r="D1463" i="1"/>
  <c r="L1463" i="1" s="1"/>
  <c r="O1463" i="1" s="1"/>
  <c r="F1464" i="1"/>
  <c r="I1466" i="1"/>
  <c r="N1465" i="1"/>
  <c r="J1465" i="1"/>
  <c r="K1465" i="1" s="1"/>
  <c r="U1464" i="1"/>
  <c r="W1464" i="1" s="1"/>
  <c r="Q3477" i="1" l="1"/>
  <c r="H3477" i="1"/>
  <c r="A3478" i="1"/>
  <c r="R3476" i="1"/>
  <c r="S3476" i="1" s="1"/>
  <c r="Y3476" i="1"/>
  <c r="AA3477" i="1"/>
  <c r="X1419" i="1"/>
  <c r="P1420" i="1"/>
  <c r="G1463" i="1"/>
  <c r="F1465" i="1"/>
  <c r="D1464" i="1"/>
  <c r="G1464" i="1" s="1"/>
  <c r="E1465" i="1"/>
  <c r="U1465" i="1"/>
  <c r="W1465" i="1" s="1"/>
  <c r="I1467" i="1"/>
  <c r="J1466" i="1"/>
  <c r="K1466" i="1" s="1"/>
  <c r="N1466" i="1"/>
  <c r="R3477" i="1" l="1"/>
  <c r="S3477" i="1" s="1"/>
  <c r="Y3477" i="1"/>
  <c r="Z3478" i="1"/>
  <c r="AA3478" i="1"/>
  <c r="Q3478" i="1"/>
  <c r="A3479" i="1"/>
  <c r="H3478" i="1"/>
  <c r="B1419" i="1"/>
  <c r="X1420" i="1"/>
  <c r="B1420" i="1" s="1"/>
  <c r="P1421" i="1"/>
  <c r="L1464" i="1"/>
  <c r="O1464" i="1" s="1"/>
  <c r="E1466" i="1"/>
  <c r="F1466" i="1"/>
  <c r="U1466" i="1"/>
  <c r="W1466" i="1" s="1"/>
  <c r="D1465" i="1"/>
  <c r="L1465" i="1" s="1"/>
  <c r="O1465" i="1" s="1"/>
  <c r="I1468" i="1"/>
  <c r="J1467" i="1"/>
  <c r="K1467" i="1" s="1"/>
  <c r="N1467" i="1"/>
  <c r="Q3479" i="1" l="1"/>
  <c r="R3479" i="1" s="1"/>
  <c r="S3479" i="1" s="1"/>
  <c r="A3480" i="1"/>
  <c r="H3479" i="1"/>
  <c r="R3478" i="1"/>
  <c r="AA3479" i="1"/>
  <c r="Z3479" i="1"/>
  <c r="U3479" i="1"/>
  <c r="W3479" i="1" s="1"/>
  <c r="X1421" i="1"/>
  <c r="B1421" i="1" s="1"/>
  <c r="P1422" i="1"/>
  <c r="F1467" i="1"/>
  <c r="E1467" i="1"/>
  <c r="G1465" i="1"/>
  <c r="I1469" i="1"/>
  <c r="N1468" i="1"/>
  <c r="J1468" i="1"/>
  <c r="K1468" i="1" s="1"/>
  <c r="U1467" i="1"/>
  <c r="W1467" i="1" s="1"/>
  <c r="D1466" i="1"/>
  <c r="AA3480" i="1" l="1"/>
  <c r="Z3480" i="1"/>
  <c r="Q3480" i="1"/>
  <c r="R3480" i="1" s="1"/>
  <c r="S3480" i="1" s="1"/>
  <c r="H3480" i="1"/>
  <c r="A3481" i="1"/>
  <c r="X1422" i="1"/>
  <c r="B1422" i="1" s="1"/>
  <c r="P1423" i="1"/>
  <c r="E1468" i="1"/>
  <c r="F1468" i="1"/>
  <c r="D1467" i="1"/>
  <c r="L1467" i="1" s="1"/>
  <c r="O1467" i="1" s="1"/>
  <c r="U1468" i="1"/>
  <c r="W1468" i="1" s="1"/>
  <c r="L1466" i="1"/>
  <c r="O1466" i="1" s="1"/>
  <c r="G1466" i="1"/>
  <c r="J1469" i="1"/>
  <c r="K1469" i="1" s="1"/>
  <c r="I1470" i="1"/>
  <c r="N1469" i="1"/>
  <c r="Q3481" i="1" l="1"/>
  <c r="A3482" i="1"/>
  <c r="H3481" i="1"/>
  <c r="Z3481" i="1"/>
  <c r="AA3481" i="1"/>
  <c r="X1423" i="1"/>
  <c r="B1423" i="1" s="1"/>
  <c r="P1424" i="1"/>
  <c r="D1468" i="1"/>
  <c r="G1468" i="1" s="1"/>
  <c r="F1469" i="1"/>
  <c r="E1469" i="1"/>
  <c r="G1467" i="1"/>
  <c r="U1469" i="1"/>
  <c r="W1469" i="1" s="1"/>
  <c r="N1470" i="1"/>
  <c r="J1470" i="1"/>
  <c r="K1470" i="1" s="1"/>
  <c r="I1471" i="1"/>
  <c r="AA3482" i="1" l="1"/>
  <c r="AA3483" i="1" s="1"/>
  <c r="Z3482" i="1"/>
  <c r="Q3482" i="1"/>
  <c r="H3482" i="1"/>
  <c r="A3483" i="1"/>
  <c r="R3481" i="1"/>
  <c r="S3481" i="1" s="1"/>
  <c r="Y3481" i="1"/>
  <c r="X1424" i="1"/>
  <c r="B1424" i="1" s="1"/>
  <c r="P1425" i="1"/>
  <c r="L1468" i="1"/>
  <c r="O1468" i="1" s="1"/>
  <c r="D1469" i="1"/>
  <c r="L1469" i="1" s="1"/>
  <c r="O1469" i="1" s="1"/>
  <c r="E1470" i="1"/>
  <c r="F1470" i="1"/>
  <c r="U1470" i="1"/>
  <c r="W1470" i="1" s="1"/>
  <c r="N1471" i="1"/>
  <c r="J1471" i="1"/>
  <c r="K1471" i="1" s="1"/>
  <c r="I1472" i="1"/>
  <c r="Q3483" i="1" l="1"/>
  <c r="A3484" i="1"/>
  <c r="H3483" i="1"/>
  <c r="R3482" i="1"/>
  <c r="S3482" i="1" s="1"/>
  <c r="Y3482" i="1"/>
  <c r="Z3483" i="1"/>
  <c r="Z3484" i="1" s="1"/>
  <c r="X1425" i="1"/>
  <c r="B1425" i="1" s="1"/>
  <c r="P1426" i="1"/>
  <c r="D1470" i="1"/>
  <c r="L1470" i="1" s="1"/>
  <c r="O1470" i="1" s="1"/>
  <c r="G1469" i="1"/>
  <c r="F1471" i="1"/>
  <c r="E1471" i="1"/>
  <c r="D1472" i="1" s="1"/>
  <c r="J1472" i="1"/>
  <c r="K1472" i="1" s="1"/>
  <c r="I1473" i="1"/>
  <c r="U1471" i="1"/>
  <c r="W1471" i="1" s="1"/>
  <c r="R3483" i="1" l="1"/>
  <c r="S3483" i="1" s="1"/>
  <c r="Y3483" i="1"/>
  <c r="Q3484" i="1"/>
  <c r="H3484" i="1"/>
  <c r="A3485" i="1"/>
  <c r="AA3484" i="1"/>
  <c r="AA3485" i="1" s="1"/>
  <c r="D1471" i="1"/>
  <c r="L1471" i="1" s="1"/>
  <c r="O1471" i="1" s="1"/>
  <c r="G1470" i="1"/>
  <c r="X1426" i="1"/>
  <c r="B1426" i="1" s="1"/>
  <c r="P1427" i="1"/>
  <c r="F1472" i="1"/>
  <c r="E1472" i="1"/>
  <c r="N1472" i="1"/>
  <c r="N1473" i="1" s="1"/>
  <c r="J1473" i="1"/>
  <c r="K1473" i="1" s="1"/>
  <c r="I1474" i="1"/>
  <c r="Q3485" i="1" l="1"/>
  <c r="AA3486" i="1" s="1"/>
  <c r="H3485" i="1"/>
  <c r="A3486" i="1"/>
  <c r="R3484" i="1"/>
  <c r="S3484" i="1" s="1"/>
  <c r="Y3484" i="1"/>
  <c r="Z3485" i="1"/>
  <c r="G1472" i="1"/>
  <c r="G1471" i="1"/>
  <c r="X1427" i="1"/>
  <c r="B1427" i="1" s="1"/>
  <c r="P1428" i="1"/>
  <c r="F1473" i="1"/>
  <c r="E1473" i="1"/>
  <c r="N1474" i="1"/>
  <c r="I1475" i="1"/>
  <c r="J1474" i="1"/>
  <c r="K1474" i="1" s="1"/>
  <c r="U1473" i="1"/>
  <c r="W1473" i="1" s="1"/>
  <c r="Z3486" i="1" l="1"/>
  <c r="Q3486" i="1"/>
  <c r="H3486" i="1"/>
  <c r="A3487" i="1"/>
  <c r="R3485" i="1"/>
  <c r="S3485" i="1" s="1"/>
  <c r="Y3485" i="1"/>
  <c r="L1472" i="1"/>
  <c r="O1472" i="1" s="1"/>
  <c r="D1473" i="1"/>
  <c r="G1473" i="1" s="1"/>
  <c r="E1474" i="1"/>
  <c r="X1428" i="1"/>
  <c r="B1428" i="1" s="1"/>
  <c r="P1429" i="1"/>
  <c r="N1475" i="1"/>
  <c r="F1474" i="1"/>
  <c r="U1474" i="1"/>
  <c r="W1474" i="1" s="1"/>
  <c r="I1476" i="1"/>
  <c r="J1475" i="1"/>
  <c r="K1475" i="1" s="1"/>
  <c r="S1472" i="1"/>
  <c r="Q3487" i="1" l="1"/>
  <c r="H3487" i="1"/>
  <c r="A3488" i="1"/>
  <c r="R3486" i="1"/>
  <c r="S3486" i="1" s="1"/>
  <c r="Y3486" i="1"/>
  <c r="Z3487" i="1"/>
  <c r="AA3487" i="1"/>
  <c r="L1473" i="1"/>
  <c r="O1473" i="1" s="1"/>
  <c r="D1474" i="1"/>
  <c r="G1474" i="1" s="1"/>
  <c r="E1475" i="1"/>
  <c r="P1430" i="1"/>
  <c r="X1429" i="1"/>
  <c r="B1429" i="1" s="1"/>
  <c r="Y1473" i="1"/>
  <c r="Y1472" i="1"/>
  <c r="F1475" i="1"/>
  <c r="U1475" i="1"/>
  <c r="W1475" i="1" s="1"/>
  <c r="N1476" i="1"/>
  <c r="J1476" i="1"/>
  <c r="K1476" i="1" s="1"/>
  <c r="E1476" i="1" s="1"/>
  <c r="I1477" i="1"/>
  <c r="Z3488" i="1" l="1"/>
  <c r="AA3488" i="1"/>
  <c r="Q3488" i="1"/>
  <c r="H3488" i="1"/>
  <c r="A3489" i="1"/>
  <c r="R3487" i="1"/>
  <c r="S3487" i="1" s="1"/>
  <c r="Y3487" i="1"/>
  <c r="D1475" i="1"/>
  <c r="L1475" i="1" s="1"/>
  <c r="O1475" i="1" s="1"/>
  <c r="L1474" i="1"/>
  <c r="O1474" i="1" s="1"/>
  <c r="P1431" i="1"/>
  <c r="X1430" i="1"/>
  <c r="F1476" i="1"/>
  <c r="I1478" i="1"/>
  <c r="J1477" i="1"/>
  <c r="K1477" i="1" s="1"/>
  <c r="E1477" i="1" s="1"/>
  <c r="N1477" i="1"/>
  <c r="U1476" i="1"/>
  <c r="W1476" i="1" s="1"/>
  <c r="Q3489" i="1" l="1"/>
  <c r="A3490" i="1"/>
  <c r="H3489" i="1"/>
  <c r="R3488" i="1"/>
  <c r="S3488" i="1" s="1"/>
  <c r="Y3488" i="1"/>
  <c r="Z3489" i="1"/>
  <c r="AA3489" i="1"/>
  <c r="B1430" i="1"/>
  <c r="G1475" i="1"/>
  <c r="D1476" i="1"/>
  <c r="L1476" i="1" s="1"/>
  <c r="O1476" i="1" s="1"/>
  <c r="P1432" i="1"/>
  <c r="X1431" i="1"/>
  <c r="B1431" i="1" s="1"/>
  <c r="F1477" i="1"/>
  <c r="U1477" i="1"/>
  <c r="W1477" i="1" s="1"/>
  <c r="J1478" i="1"/>
  <c r="K1478" i="1" s="1"/>
  <c r="E1478" i="1" s="1"/>
  <c r="N1478" i="1"/>
  <c r="I1479" i="1"/>
  <c r="Z3490" i="1" l="1"/>
  <c r="Z3491" i="1" s="1"/>
  <c r="AA3490" i="1"/>
  <c r="Q3490" i="1"/>
  <c r="H3490" i="1"/>
  <c r="A3491" i="1"/>
  <c r="R3489" i="1"/>
  <c r="S3489" i="1" s="1"/>
  <c r="Y3489" i="1"/>
  <c r="D1477" i="1"/>
  <c r="G1477" i="1" s="1"/>
  <c r="G1476" i="1"/>
  <c r="X1432" i="1"/>
  <c r="B1432" i="1" s="1"/>
  <c r="P1433" i="1"/>
  <c r="F1478" i="1"/>
  <c r="I1480" i="1"/>
  <c r="N1479" i="1"/>
  <c r="J1479" i="1"/>
  <c r="K1479" i="1" s="1"/>
  <c r="E1479" i="1" s="1"/>
  <c r="U1478" i="1"/>
  <c r="W1478" i="1" s="1"/>
  <c r="Q3491" i="1" l="1"/>
  <c r="H3491" i="1"/>
  <c r="A3492" i="1"/>
  <c r="R3490" i="1"/>
  <c r="S3490" i="1" s="1"/>
  <c r="Y3490" i="1"/>
  <c r="AA3491" i="1"/>
  <c r="AA3492" i="1" s="1"/>
  <c r="L1477" i="1"/>
  <c r="O1477" i="1" s="1"/>
  <c r="D1478" i="1"/>
  <c r="L1478" i="1" s="1"/>
  <c r="O1478" i="1" s="1"/>
  <c r="P1434" i="1"/>
  <c r="X1433" i="1"/>
  <c r="B1433" i="1" s="1"/>
  <c r="F1479" i="1"/>
  <c r="U1479" i="1"/>
  <c r="W1479" i="1" s="1"/>
  <c r="J1480" i="1"/>
  <c r="K1480" i="1" s="1"/>
  <c r="E1480" i="1" s="1"/>
  <c r="N1480" i="1"/>
  <c r="I1481" i="1"/>
  <c r="Q3492" i="1" l="1"/>
  <c r="H3492" i="1"/>
  <c r="A3493" i="1"/>
  <c r="R3491" i="1"/>
  <c r="S3491" i="1" s="1"/>
  <c r="Y3491" i="1"/>
  <c r="Z3492" i="1"/>
  <c r="D1479" i="1"/>
  <c r="L1479" i="1" s="1"/>
  <c r="O1479" i="1" s="1"/>
  <c r="G1478" i="1"/>
  <c r="P1435" i="1"/>
  <c r="X1434" i="1"/>
  <c r="B1434" i="1" s="1"/>
  <c r="F1480" i="1"/>
  <c r="I1482" i="1"/>
  <c r="J1481" i="1"/>
  <c r="K1481" i="1" s="1"/>
  <c r="E1481" i="1" s="1"/>
  <c r="N1481" i="1"/>
  <c r="U1480" i="1"/>
  <c r="W1480" i="1" s="1"/>
  <c r="Z3493" i="1" l="1"/>
  <c r="Q3493" i="1"/>
  <c r="H3493" i="1"/>
  <c r="A3494" i="1"/>
  <c r="R3492" i="1"/>
  <c r="S3492" i="1" s="1"/>
  <c r="Y3492" i="1"/>
  <c r="AA3493" i="1"/>
  <c r="D1480" i="1"/>
  <c r="L1480" i="1" s="1"/>
  <c r="O1480" i="1" s="1"/>
  <c r="G1479" i="1"/>
  <c r="X1435" i="1"/>
  <c r="P1436" i="1"/>
  <c r="F1481" i="1"/>
  <c r="U1481" i="1"/>
  <c r="W1481" i="1" s="1"/>
  <c r="J1482" i="1"/>
  <c r="K1482" i="1" s="1"/>
  <c r="E1482" i="1" s="1"/>
  <c r="I1483" i="1"/>
  <c r="N1482" i="1"/>
  <c r="AA3494" i="1" l="1"/>
  <c r="Q3494" i="1"/>
  <c r="AA3495" i="1" s="1"/>
  <c r="A3495" i="1"/>
  <c r="H3494" i="1"/>
  <c r="R3493" i="1"/>
  <c r="S3493" i="1" s="1"/>
  <c r="Y3493" i="1"/>
  <c r="Z3494" i="1"/>
  <c r="B1435" i="1"/>
  <c r="D1481" i="1"/>
  <c r="L1481" i="1" s="1"/>
  <c r="O1481" i="1" s="1"/>
  <c r="G1480" i="1"/>
  <c r="X1436" i="1"/>
  <c r="B1436" i="1" s="1"/>
  <c r="P1437" i="1"/>
  <c r="F1482" i="1"/>
  <c r="U1482" i="1"/>
  <c r="W1482" i="1" s="1"/>
  <c r="J1483" i="1"/>
  <c r="K1483" i="1" s="1"/>
  <c r="E1483" i="1" s="1"/>
  <c r="I1484" i="1"/>
  <c r="N1483" i="1"/>
  <c r="Z3495" i="1" l="1"/>
  <c r="Q3495" i="1"/>
  <c r="H3495" i="1"/>
  <c r="A3496" i="1"/>
  <c r="R3494" i="1"/>
  <c r="S3494" i="1" s="1"/>
  <c r="Y3494" i="1"/>
  <c r="D1482" i="1"/>
  <c r="G1482" i="1" s="1"/>
  <c r="G1481" i="1"/>
  <c r="P1438" i="1"/>
  <c r="X1437" i="1"/>
  <c r="B1437" i="1" s="1"/>
  <c r="F1483" i="1"/>
  <c r="U1483" i="1"/>
  <c r="W1483" i="1" s="1"/>
  <c r="I1485" i="1"/>
  <c r="J1484" i="1"/>
  <c r="K1484" i="1" s="1"/>
  <c r="E1484" i="1" s="1"/>
  <c r="N1484" i="1"/>
  <c r="Q3496" i="1" l="1"/>
  <c r="H3496" i="1"/>
  <c r="A3497" i="1"/>
  <c r="R3495" i="1"/>
  <c r="S3495" i="1" s="1"/>
  <c r="Y3495" i="1"/>
  <c r="AA3496" i="1"/>
  <c r="Z3496" i="1"/>
  <c r="L1482" i="1"/>
  <c r="O1482" i="1" s="1"/>
  <c r="D1483" i="1"/>
  <c r="G1483" i="1" s="1"/>
  <c r="X1438" i="1"/>
  <c r="B1438" i="1" s="1"/>
  <c r="P1439" i="1"/>
  <c r="F1484" i="1"/>
  <c r="U1484" i="1"/>
  <c r="W1484" i="1" s="1"/>
  <c r="J1485" i="1"/>
  <c r="K1485" i="1" s="1"/>
  <c r="E1485" i="1" s="1"/>
  <c r="N1485" i="1"/>
  <c r="I1486" i="1"/>
  <c r="AA3497" i="1" l="1"/>
  <c r="R3496" i="1"/>
  <c r="S3496" i="1" s="1"/>
  <c r="Y3496" i="1"/>
  <c r="Z3497" i="1"/>
  <c r="Q3497" i="1"/>
  <c r="A3498" i="1"/>
  <c r="H3497" i="1"/>
  <c r="D1484" i="1"/>
  <c r="G1484" i="1" s="1"/>
  <c r="L1483" i="1"/>
  <c r="O1483" i="1" s="1"/>
  <c r="X1439" i="1"/>
  <c r="B1439" i="1" s="1"/>
  <c r="P1440" i="1"/>
  <c r="F1485" i="1"/>
  <c r="U1485" i="1"/>
  <c r="W1485" i="1" s="1"/>
  <c r="J1486" i="1"/>
  <c r="K1486" i="1" s="1"/>
  <c r="E1486" i="1" s="1"/>
  <c r="I1487" i="1"/>
  <c r="N1486" i="1"/>
  <c r="R3497" i="1" l="1"/>
  <c r="S3497" i="1" s="1"/>
  <c r="Y3497" i="1"/>
  <c r="Q3498" i="1"/>
  <c r="A3499" i="1"/>
  <c r="H3498" i="1"/>
  <c r="Z3498" i="1"/>
  <c r="Z3499" i="1" s="1"/>
  <c r="AA3498" i="1"/>
  <c r="AA3499" i="1" s="1"/>
  <c r="R1440" i="1"/>
  <c r="L1484" i="1"/>
  <c r="O1484" i="1" s="1"/>
  <c r="D1485" i="1"/>
  <c r="G1485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X1440" i="1"/>
  <c r="F1486" i="1"/>
  <c r="J1487" i="1"/>
  <c r="K1487" i="1" s="1"/>
  <c r="E1487" i="1" s="1"/>
  <c r="N1487" i="1"/>
  <c r="I1488" i="1"/>
  <c r="U1486" i="1"/>
  <c r="W1486" i="1" s="1"/>
  <c r="Q3499" i="1" l="1"/>
  <c r="A3500" i="1"/>
  <c r="H3499" i="1"/>
  <c r="R3498" i="1"/>
  <c r="S3498" i="1" s="1"/>
  <c r="Y3498" i="1"/>
  <c r="B1440" i="1"/>
  <c r="L1485" i="1"/>
  <c r="O1485" i="1" s="1"/>
  <c r="D1486" i="1"/>
  <c r="L1486" i="1" s="1"/>
  <c r="O1486" i="1" s="1"/>
  <c r="P1441" i="1"/>
  <c r="Y1440" i="1"/>
  <c r="F1487" i="1"/>
  <c r="I1489" i="1"/>
  <c r="J1488" i="1"/>
  <c r="K1488" i="1" s="1"/>
  <c r="E1488" i="1" s="1"/>
  <c r="N1488" i="1"/>
  <c r="U1487" i="1"/>
  <c r="W1487" i="1" s="1"/>
  <c r="R3499" i="1" l="1"/>
  <c r="S3499" i="1" s="1"/>
  <c r="Y3499" i="1"/>
  <c r="Q3500" i="1"/>
  <c r="H3500" i="1"/>
  <c r="A3501" i="1"/>
  <c r="Z3500" i="1"/>
  <c r="AA3500" i="1"/>
  <c r="AA3501" i="1" s="1"/>
  <c r="G1486" i="1"/>
  <c r="D1487" i="1"/>
  <c r="L1487" i="1" s="1"/>
  <c r="O1487" i="1" s="1"/>
  <c r="X1441" i="1"/>
  <c r="P1442" i="1"/>
  <c r="F1488" i="1"/>
  <c r="U1488" i="1"/>
  <c r="W1488" i="1" s="1"/>
  <c r="J1489" i="1"/>
  <c r="K1489" i="1" s="1"/>
  <c r="E1489" i="1" s="1"/>
  <c r="I1490" i="1"/>
  <c r="N1489" i="1"/>
  <c r="Z3501" i="1" l="1"/>
  <c r="Q3501" i="1"/>
  <c r="AA3502" i="1" s="1"/>
  <c r="A3502" i="1"/>
  <c r="H3501" i="1"/>
  <c r="R3500" i="1"/>
  <c r="S3500" i="1" s="1"/>
  <c r="Y3500" i="1"/>
  <c r="Z3502" i="1"/>
  <c r="B1441" i="1"/>
  <c r="D1488" i="1"/>
  <c r="L1488" i="1" s="1"/>
  <c r="O1488" i="1" s="1"/>
  <c r="G1487" i="1"/>
  <c r="X1442" i="1"/>
  <c r="B1442" i="1" s="1"/>
  <c r="P1443" i="1"/>
  <c r="F1489" i="1"/>
  <c r="I1491" i="1"/>
  <c r="N1490" i="1"/>
  <c r="J1490" i="1"/>
  <c r="K1490" i="1" s="1"/>
  <c r="E1490" i="1" s="1"/>
  <c r="U1489" i="1"/>
  <c r="W1489" i="1" s="1"/>
  <c r="Q3502" i="1" l="1"/>
  <c r="AA3503" i="1" s="1"/>
  <c r="H3502" i="1"/>
  <c r="A3503" i="1"/>
  <c r="R3501" i="1"/>
  <c r="S3501" i="1" s="1"/>
  <c r="Y3501" i="1"/>
  <c r="D1489" i="1"/>
  <c r="L1489" i="1" s="1"/>
  <c r="O1489" i="1" s="1"/>
  <c r="G1488" i="1"/>
  <c r="X1443" i="1"/>
  <c r="B1443" i="1" s="1"/>
  <c r="P1444" i="1"/>
  <c r="F1490" i="1"/>
  <c r="N1491" i="1"/>
  <c r="J1491" i="1"/>
  <c r="K1491" i="1" s="1"/>
  <c r="E1491" i="1" s="1"/>
  <c r="I1492" i="1"/>
  <c r="U1490" i="1"/>
  <c r="W1490" i="1" s="1"/>
  <c r="Z3503" i="1" l="1"/>
  <c r="G1489" i="1"/>
  <c r="Q3503" i="1"/>
  <c r="Z3504" i="1" s="1"/>
  <c r="A3504" i="1"/>
  <c r="H3503" i="1"/>
  <c r="R3502" i="1"/>
  <c r="S3502" i="1" s="1"/>
  <c r="Y3502" i="1"/>
  <c r="D1490" i="1"/>
  <c r="G1490" i="1" s="1"/>
  <c r="P1445" i="1"/>
  <c r="X1444" i="1"/>
  <c r="B1444" i="1" s="1"/>
  <c r="F1491" i="1"/>
  <c r="I1493" i="1"/>
  <c r="J1492" i="1"/>
  <c r="K1492" i="1" s="1"/>
  <c r="E1492" i="1" s="1"/>
  <c r="N1492" i="1"/>
  <c r="U1491" i="1"/>
  <c r="W1491" i="1" s="1"/>
  <c r="L1490" i="1" l="1"/>
  <c r="O1490" i="1" s="1"/>
  <c r="Q3504" i="1"/>
  <c r="Z3505" i="1" s="1"/>
  <c r="H3504" i="1"/>
  <c r="A3505" i="1"/>
  <c r="R3503" i="1"/>
  <c r="S3503" i="1" s="1"/>
  <c r="Y3503" i="1"/>
  <c r="D1491" i="1"/>
  <c r="G1491" i="1" s="1"/>
  <c r="AA3504" i="1"/>
  <c r="X1445" i="1"/>
  <c r="B1445" i="1" s="1"/>
  <c r="P1446" i="1"/>
  <c r="F1492" i="1"/>
  <c r="U1492" i="1"/>
  <c r="W1492" i="1" s="1"/>
  <c r="N1493" i="1"/>
  <c r="J1493" i="1"/>
  <c r="K1493" i="1" s="1"/>
  <c r="E1493" i="1" s="1"/>
  <c r="I1494" i="1"/>
  <c r="AA3505" i="1" l="1"/>
  <c r="D1492" i="1"/>
  <c r="G1492" i="1" s="1"/>
  <c r="L1491" i="1"/>
  <c r="O1491" i="1" s="1"/>
  <c r="Q3505" i="1"/>
  <c r="H3505" i="1"/>
  <c r="A3506" i="1"/>
  <c r="R3504" i="1"/>
  <c r="S3504" i="1" s="1"/>
  <c r="Y3504" i="1"/>
  <c r="X1446" i="1"/>
  <c r="B1446" i="1" s="1"/>
  <c r="P1447" i="1"/>
  <c r="F1493" i="1"/>
  <c r="I1495" i="1"/>
  <c r="J1494" i="1"/>
  <c r="K1494" i="1" s="1"/>
  <c r="E1494" i="1" s="1"/>
  <c r="N1494" i="1"/>
  <c r="D1493" i="1"/>
  <c r="L1493" i="1" s="1"/>
  <c r="O1493" i="1" s="1"/>
  <c r="U1493" i="1"/>
  <c r="W1493" i="1" s="1"/>
  <c r="Q3506" i="1" l="1"/>
  <c r="H3506" i="1"/>
  <c r="A3507" i="1"/>
  <c r="R3505" i="1"/>
  <c r="S3505" i="1" s="1"/>
  <c r="Y3505" i="1"/>
  <c r="L1492" i="1"/>
  <c r="O1492" i="1" s="1"/>
  <c r="AA3506" i="1"/>
  <c r="AA3507" i="1" s="1"/>
  <c r="Z3506" i="1"/>
  <c r="Z3507" i="1" s="1"/>
  <c r="X1447" i="1"/>
  <c r="P1448" i="1"/>
  <c r="F1494" i="1"/>
  <c r="I1496" i="1"/>
  <c r="J1495" i="1"/>
  <c r="K1495" i="1" s="1"/>
  <c r="E1495" i="1" s="1"/>
  <c r="N1495" i="1"/>
  <c r="G1493" i="1"/>
  <c r="D1494" i="1"/>
  <c r="L1494" i="1" s="1"/>
  <c r="O1494" i="1" s="1"/>
  <c r="U1494" i="1"/>
  <c r="W1494" i="1" s="1"/>
  <c r="Q3507" i="1" l="1"/>
  <c r="AA3508" i="1" s="1"/>
  <c r="H3507" i="1"/>
  <c r="A3508" i="1"/>
  <c r="R3506" i="1"/>
  <c r="S3506" i="1" s="1"/>
  <c r="Y3506" i="1"/>
  <c r="B1447" i="1"/>
  <c r="P1449" i="1"/>
  <c r="X1448" i="1"/>
  <c r="B1448" i="1" s="1"/>
  <c r="F1495" i="1"/>
  <c r="G1494" i="1"/>
  <c r="D1495" i="1"/>
  <c r="G1495" i="1" s="1"/>
  <c r="U1495" i="1"/>
  <c r="W1495" i="1" s="1"/>
  <c r="I1497" i="1"/>
  <c r="J1496" i="1"/>
  <c r="K1496" i="1" s="1"/>
  <c r="E1496" i="1" s="1"/>
  <c r="N1496" i="1"/>
  <c r="R3507" i="1" l="1"/>
  <c r="S3507" i="1" s="1"/>
  <c r="Y3507" i="1"/>
  <c r="Q3508" i="1"/>
  <c r="H3508" i="1"/>
  <c r="A3509" i="1"/>
  <c r="Z3508" i="1"/>
  <c r="Z3509" i="1" s="1"/>
  <c r="P1450" i="1"/>
  <c r="X1449" i="1"/>
  <c r="B1449" i="1" s="1"/>
  <c r="F1496" i="1"/>
  <c r="L1495" i="1"/>
  <c r="O1495" i="1" s="1"/>
  <c r="D1496" i="1"/>
  <c r="L1496" i="1" s="1"/>
  <c r="O1496" i="1" s="1"/>
  <c r="U1496" i="1"/>
  <c r="W1496" i="1" s="1"/>
  <c r="I1498" i="1"/>
  <c r="N1497" i="1"/>
  <c r="J1497" i="1"/>
  <c r="K1497" i="1" s="1"/>
  <c r="E1497" i="1" s="1"/>
  <c r="R3508" i="1" l="1"/>
  <c r="S3508" i="1" s="1"/>
  <c r="Y3508" i="1"/>
  <c r="Q3509" i="1"/>
  <c r="A3510" i="1"/>
  <c r="H3509" i="1"/>
  <c r="AA3509" i="1"/>
  <c r="P1451" i="1"/>
  <c r="X1450" i="1"/>
  <c r="B1450" i="1" s="1"/>
  <c r="F1497" i="1"/>
  <c r="G1496" i="1"/>
  <c r="I1499" i="1"/>
  <c r="N1498" i="1"/>
  <c r="J1498" i="1"/>
  <c r="K1498" i="1" s="1"/>
  <c r="E1498" i="1" s="1"/>
  <c r="D1497" i="1"/>
  <c r="L1497" i="1" s="1"/>
  <c r="O1497" i="1" s="1"/>
  <c r="U1497" i="1"/>
  <c r="W1497" i="1" s="1"/>
  <c r="Q3510" i="1" l="1"/>
  <c r="R3510" i="1" s="1"/>
  <c r="S3510" i="1" s="1"/>
  <c r="H3510" i="1"/>
  <c r="A3511" i="1"/>
  <c r="AA3510" i="1"/>
  <c r="Z3510" i="1"/>
  <c r="Z3511" i="1" s="1"/>
  <c r="R3509" i="1"/>
  <c r="U3510" i="1"/>
  <c r="W3510" i="1" s="1"/>
  <c r="P1452" i="1"/>
  <c r="X1451" i="1"/>
  <c r="B1451" i="1" s="1"/>
  <c r="F1498" i="1"/>
  <c r="G1497" i="1"/>
  <c r="D1498" i="1"/>
  <c r="L1498" i="1" s="1"/>
  <c r="O1498" i="1" s="1"/>
  <c r="U1498" i="1"/>
  <c r="W1498" i="1" s="1"/>
  <c r="J1499" i="1"/>
  <c r="K1499" i="1" s="1"/>
  <c r="E1499" i="1" s="1"/>
  <c r="I1500" i="1"/>
  <c r="N1499" i="1"/>
  <c r="U1500" i="1"/>
  <c r="W1500" i="1" s="1"/>
  <c r="AA3511" i="1" l="1"/>
  <c r="Q3511" i="1"/>
  <c r="R3511" i="1" s="1"/>
  <c r="S3511" i="1" s="1"/>
  <c r="A3512" i="1"/>
  <c r="H3511" i="1"/>
  <c r="Z3512" i="1"/>
  <c r="P1453" i="1"/>
  <c r="X1452" i="1"/>
  <c r="B1452" i="1" s="1"/>
  <c r="F1499" i="1"/>
  <c r="G1498" i="1"/>
  <c r="J1500" i="1"/>
  <c r="K1500" i="1" s="1"/>
  <c r="I1501" i="1"/>
  <c r="D1499" i="1"/>
  <c r="L1499" i="1" s="1"/>
  <c r="O1499" i="1" s="1"/>
  <c r="U1499" i="1"/>
  <c r="W1499" i="1" s="1"/>
  <c r="AA3512" i="1" l="1"/>
  <c r="AA3513" i="1" s="1"/>
  <c r="Q3512" i="1"/>
  <c r="H3512" i="1"/>
  <c r="A3513" i="1"/>
  <c r="X1453" i="1"/>
  <c r="B1453" i="1" s="1"/>
  <c r="P1454" i="1"/>
  <c r="F1500" i="1"/>
  <c r="E1500" i="1"/>
  <c r="D1500" i="1" s="1"/>
  <c r="G1500" i="1" s="1"/>
  <c r="G1499" i="1"/>
  <c r="J1501" i="1"/>
  <c r="K1501" i="1" s="1"/>
  <c r="I1502" i="1"/>
  <c r="N1500" i="1"/>
  <c r="N1501" i="1" s="1"/>
  <c r="Q3513" i="1" l="1"/>
  <c r="AA3514" i="1" s="1"/>
  <c r="A3514" i="1"/>
  <c r="H3513" i="1"/>
  <c r="R3512" i="1"/>
  <c r="S3512" i="1" s="1"/>
  <c r="Y3512" i="1"/>
  <c r="Z3513" i="1"/>
  <c r="Z3514" i="1" s="1"/>
  <c r="X1454" i="1"/>
  <c r="B1454" i="1" s="1"/>
  <c r="P1455" i="1"/>
  <c r="E1501" i="1"/>
  <c r="D1501" i="1" s="1"/>
  <c r="G1501" i="1" s="1"/>
  <c r="F1501" i="1"/>
  <c r="J1502" i="1"/>
  <c r="K1502" i="1" s="1"/>
  <c r="I1503" i="1"/>
  <c r="N1502" i="1"/>
  <c r="U1501" i="1"/>
  <c r="W1501" i="1" s="1"/>
  <c r="L1500" i="1"/>
  <c r="O1500" i="1" s="1"/>
  <c r="Q3514" i="1" l="1"/>
  <c r="A3515" i="1"/>
  <c r="H3514" i="1"/>
  <c r="R3513" i="1"/>
  <c r="S3513" i="1" s="1"/>
  <c r="Y3513" i="1"/>
  <c r="AA3515" i="1"/>
  <c r="E1502" i="1"/>
  <c r="P1456" i="1"/>
  <c r="X1455" i="1"/>
  <c r="B1455" i="1" s="1"/>
  <c r="Y1500" i="1"/>
  <c r="F1502" i="1"/>
  <c r="L1501" i="1"/>
  <c r="O1501" i="1" s="1"/>
  <c r="J1503" i="1"/>
  <c r="K1503" i="1" s="1"/>
  <c r="E1503" i="1" s="1"/>
  <c r="I1504" i="1"/>
  <c r="D1502" i="1"/>
  <c r="L1502" i="1" s="1"/>
  <c r="O1502" i="1" s="1"/>
  <c r="U1502" i="1"/>
  <c r="W1502" i="1" s="1"/>
  <c r="Q3515" i="1" l="1"/>
  <c r="A3516" i="1"/>
  <c r="H3515" i="1"/>
  <c r="R3514" i="1"/>
  <c r="S3514" i="1" s="1"/>
  <c r="Y3514" i="1"/>
  <c r="Z3515" i="1"/>
  <c r="X1456" i="1"/>
  <c r="B1456" i="1" s="1"/>
  <c r="P1457" i="1"/>
  <c r="Y1501" i="1"/>
  <c r="F1503" i="1"/>
  <c r="J1504" i="1"/>
  <c r="K1504" i="1" s="1"/>
  <c r="E1504" i="1" s="1"/>
  <c r="I1505" i="1"/>
  <c r="G1502" i="1"/>
  <c r="D1503" i="1"/>
  <c r="L1503" i="1" s="1"/>
  <c r="U1503" i="1"/>
  <c r="W1503" i="1" s="1"/>
  <c r="S1502" i="1"/>
  <c r="Y1502" i="1"/>
  <c r="N1503" i="1"/>
  <c r="N1504" i="1" s="1"/>
  <c r="Z3516" i="1" l="1"/>
  <c r="Q3516" i="1"/>
  <c r="Z3517" i="1" s="1"/>
  <c r="H3516" i="1"/>
  <c r="A3517" i="1"/>
  <c r="R3515" i="1"/>
  <c r="S3515" i="1" s="1"/>
  <c r="Y3515" i="1"/>
  <c r="AA3516" i="1"/>
  <c r="P1458" i="1"/>
  <c r="X1457" i="1"/>
  <c r="B1457" i="1" s="1"/>
  <c r="N1505" i="1"/>
  <c r="F1504" i="1"/>
  <c r="G1503" i="1"/>
  <c r="J1505" i="1"/>
  <c r="K1505" i="1" s="1"/>
  <c r="I1506" i="1"/>
  <c r="D1504" i="1"/>
  <c r="L1504" i="1" s="1"/>
  <c r="O1504" i="1" s="1"/>
  <c r="U1504" i="1"/>
  <c r="W1504" i="1" s="1"/>
  <c r="O1503" i="1"/>
  <c r="AA3517" i="1" l="1"/>
  <c r="Q3517" i="1"/>
  <c r="A3518" i="1"/>
  <c r="H3517" i="1"/>
  <c r="R3516" i="1"/>
  <c r="S3516" i="1" s="1"/>
  <c r="Y3516" i="1"/>
  <c r="Z3518" i="1"/>
  <c r="N1506" i="1"/>
  <c r="X1458" i="1"/>
  <c r="B1458" i="1" s="1"/>
  <c r="P1459" i="1"/>
  <c r="E1505" i="1"/>
  <c r="D1505" i="1" s="1"/>
  <c r="G1505" i="1" s="1"/>
  <c r="F1505" i="1"/>
  <c r="G1504" i="1"/>
  <c r="U1505" i="1"/>
  <c r="W1505" i="1" s="1"/>
  <c r="I1507" i="1"/>
  <c r="J1506" i="1"/>
  <c r="K1506" i="1" s="1"/>
  <c r="S1503" i="1"/>
  <c r="R3517" i="1" l="1"/>
  <c r="S3517" i="1" s="1"/>
  <c r="Y3517" i="1"/>
  <c r="Q3518" i="1"/>
  <c r="H3518" i="1"/>
  <c r="A3519" i="1"/>
  <c r="AA3518" i="1"/>
  <c r="AA3519" i="1" s="1"/>
  <c r="E1506" i="1"/>
  <c r="D1506" i="1" s="1"/>
  <c r="G1506" i="1" s="1"/>
  <c r="Y1503" i="1"/>
  <c r="X1459" i="1"/>
  <c r="B1459" i="1" s="1"/>
  <c r="P1460" i="1"/>
  <c r="F1506" i="1"/>
  <c r="L1505" i="1"/>
  <c r="O1505" i="1" s="1"/>
  <c r="U1506" i="1"/>
  <c r="W1506" i="1" s="1"/>
  <c r="J1507" i="1"/>
  <c r="K1507" i="1" s="1"/>
  <c r="E1507" i="1" s="1"/>
  <c r="I1508" i="1"/>
  <c r="N1507" i="1"/>
  <c r="Q3519" i="1" l="1"/>
  <c r="AA3520" i="1" s="1"/>
  <c r="A3520" i="1"/>
  <c r="H3519" i="1"/>
  <c r="R3518" i="1"/>
  <c r="S3518" i="1" s="1"/>
  <c r="Y3518" i="1"/>
  <c r="Z3519" i="1"/>
  <c r="X1460" i="1"/>
  <c r="B1460" i="1" s="1"/>
  <c r="P1461" i="1"/>
  <c r="F1507" i="1"/>
  <c r="L1506" i="1"/>
  <c r="O1506" i="1" s="1"/>
  <c r="I1509" i="1"/>
  <c r="J1508" i="1"/>
  <c r="K1508" i="1" s="1"/>
  <c r="E1508" i="1" s="1"/>
  <c r="N1508" i="1"/>
  <c r="D1507" i="1"/>
  <c r="G1507" i="1" s="1"/>
  <c r="U1507" i="1"/>
  <c r="W1507" i="1" s="1"/>
  <c r="Z3520" i="1" l="1"/>
  <c r="Q3520" i="1"/>
  <c r="H3520" i="1"/>
  <c r="A3521" i="1"/>
  <c r="R3519" i="1"/>
  <c r="S3519" i="1" s="1"/>
  <c r="Y3519" i="1"/>
  <c r="X1461" i="1"/>
  <c r="B1461" i="1" s="1"/>
  <c r="P1462" i="1"/>
  <c r="F1508" i="1"/>
  <c r="L1507" i="1"/>
  <c r="O1507" i="1" s="1"/>
  <c r="D1508" i="1"/>
  <c r="G1508" i="1" s="1"/>
  <c r="U1508" i="1"/>
  <c r="W1508" i="1" s="1"/>
  <c r="J1509" i="1"/>
  <c r="K1509" i="1" s="1"/>
  <c r="E1509" i="1" s="1"/>
  <c r="N1509" i="1"/>
  <c r="I1510" i="1"/>
  <c r="Q3521" i="1" l="1"/>
  <c r="A3522" i="1"/>
  <c r="H3521" i="1"/>
  <c r="R3520" i="1"/>
  <c r="S3520" i="1" s="1"/>
  <c r="Y3520" i="1"/>
  <c r="AA3521" i="1"/>
  <c r="AA3522" i="1" s="1"/>
  <c r="Z3521" i="1"/>
  <c r="Z3522" i="1" s="1"/>
  <c r="P1463" i="1"/>
  <c r="X1462" i="1"/>
  <c r="F1509" i="1"/>
  <c r="L1508" i="1"/>
  <c r="O1508" i="1" s="1"/>
  <c r="N1510" i="1"/>
  <c r="J1510" i="1"/>
  <c r="K1510" i="1" s="1"/>
  <c r="E1510" i="1" s="1"/>
  <c r="I1511" i="1"/>
  <c r="D1509" i="1"/>
  <c r="L1509" i="1" s="1"/>
  <c r="O1509" i="1" s="1"/>
  <c r="U1509" i="1"/>
  <c r="W1509" i="1" s="1"/>
  <c r="Q3522" i="1" l="1"/>
  <c r="AA3523" i="1" s="1"/>
  <c r="H3522" i="1"/>
  <c r="A3523" i="1"/>
  <c r="R3521" i="1"/>
  <c r="S3521" i="1" s="1"/>
  <c r="Y3521" i="1"/>
  <c r="B1462" i="1"/>
  <c r="X1463" i="1"/>
  <c r="B1463" i="1" s="1"/>
  <c r="P1464" i="1"/>
  <c r="F1510" i="1"/>
  <c r="G1509" i="1"/>
  <c r="I1512" i="1"/>
  <c r="J1511" i="1"/>
  <c r="K1511" i="1" s="1"/>
  <c r="E1511" i="1" s="1"/>
  <c r="N1511" i="1"/>
  <c r="D1510" i="1"/>
  <c r="G1510" i="1" s="1"/>
  <c r="U1510" i="1"/>
  <c r="W1510" i="1" s="1"/>
  <c r="Z3523" i="1" l="1"/>
  <c r="Q3523" i="1"/>
  <c r="H3523" i="1"/>
  <c r="A3524" i="1"/>
  <c r="R3522" i="1"/>
  <c r="S3522" i="1" s="1"/>
  <c r="Y3522" i="1"/>
  <c r="X1464" i="1"/>
  <c r="B1464" i="1" s="1"/>
  <c r="P1465" i="1"/>
  <c r="F1511" i="1"/>
  <c r="I1513" i="1"/>
  <c r="J1512" i="1"/>
  <c r="K1512" i="1" s="1"/>
  <c r="E1512" i="1" s="1"/>
  <c r="N1512" i="1"/>
  <c r="L1510" i="1"/>
  <c r="O1510" i="1" s="1"/>
  <c r="D1511" i="1"/>
  <c r="L1511" i="1" s="1"/>
  <c r="O1511" i="1" s="1"/>
  <c r="U1511" i="1"/>
  <c r="W1511" i="1" s="1"/>
  <c r="Q3524" i="1" l="1"/>
  <c r="H3524" i="1"/>
  <c r="A3525" i="1"/>
  <c r="R3523" i="1"/>
  <c r="S3523" i="1" s="1"/>
  <c r="Y3523" i="1"/>
  <c r="Z3524" i="1"/>
  <c r="Z3525" i="1" s="1"/>
  <c r="AA3524" i="1"/>
  <c r="AA3525" i="1" s="1"/>
  <c r="X1465" i="1"/>
  <c r="B1465" i="1" s="1"/>
  <c r="P1466" i="1"/>
  <c r="F1512" i="1"/>
  <c r="D1512" i="1"/>
  <c r="G1512" i="1" s="1"/>
  <c r="U1512" i="1"/>
  <c r="W1512" i="1" s="1"/>
  <c r="G1511" i="1"/>
  <c r="J1513" i="1"/>
  <c r="K1513" i="1" s="1"/>
  <c r="E1513" i="1" s="1"/>
  <c r="N1513" i="1"/>
  <c r="I1514" i="1"/>
  <c r="Q3525" i="1" l="1"/>
  <c r="A3526" i="1"/>
  <c r="H3525" i="1"/>
  <c r="AA3526" i="1"/>
  <c r="Z3526" i="1"/>
  <c r="R3524" i="1"/>
  <c r="S3524" i="1" s="1"/>
  <c r="Y3524" i="1"/>
  <c r="X1466" i="1"/>
  <c r="B1466" i="1" s="1"/>
  <c r="P1467" i="1"/>
  <c r="F1513" i="1"/>
  <c r="J1514" i="1"/>
  <c r="K1514" i="1" s="1"/>
  <c r="F1514" i="1" s="1"/>
  <c r="N1514" i="1"/>
  <c r="I1515" i="1"/>
  <c r="D1513" i="1"/>
  <c r="L1513" i="1" s="1"/>
  <c r="O1513" i="1" s="1"/>
  <c r="U1513" i="1"/>
  <c r="W1513" i="1" s="1"/>
  <c r="L1512" i="1"/>
  <c r="O1512" i="1" s="1"/>
  <c r="Q3526" i="1" l="1"/>
  <c r="A3527" i="1"/>
  <c r="H3526" i="1"/>
  <c r="Z3527" i="1"/>
  <c r="AA3527" i="1"/>
  <c r="R3525" i="1"/>
  <c r="S3525" i="1" s="1"/>
  <c r="Y3525" i="1"/>
  <c r="X1467" i="1"/>
  <c r="B1467" i="1" s="1"/>
  <c r="P1468" i="1"/>
  <c r="E1514" i="1"/>
  <c r="D1514" i="1" s="1"/>
  <c r="G1514" i="1" s="1"/>
  <c r="U1514" i="1"/>
  <c r="W1514" i="1" s="1"/>
  <c r="I1516" i="1"/>
  <c r="J1515" i="1"/>
  <c r="K1515" i="1" s="1"/>
  <c r="F1515" i="1" s="1"/>
  <c r="N1515" i="1"/>
  <c r="G1513" i="1"/>
  <c r="Q3527" i="1" l="1"/>
  <c r="H3527" i="1"/>
  <c r="A3528" i="1"/>
  <c r="R3526" i="1"/>
  <c r="S3526" i="1" s="1"/>
  <c r="Y3526" i="1"/>
  <c r="X1468" i="1"/>
  <c r="B1468" i="1" s="1"/>
  <c r="P1469" i="1"/>
  <c r="E1515" i="1"/>
  <c r="D1515" i="1" s="1"/>
  <c r="G1515" i="1" s="1"/>
  <c r="U1515" i="1"/>
  <c r="W1515" i="1" s="1"/>
  <c r="J1516" i="1"/>
  <c r="K1516" i="1" s="1"/>
  <c r="F1516" i="1" s="1"/>
  <c r="I1517" i="1"/>
  <c r="N1516" i="1"/>
  <c r="L1514" i="1"/>
  <c r="O1514" i="1" s="1"/>
  <c r="R3527" i="1" l="1"/>
  <c r="S3527" i="1" s="1"/>
  <c r="Y3527" i="1"/>
  <c r="Z3528" i="1"/>
  <c r="Q3528" i="1"/>
  <c r="H3528" i="1"/>
  <c r="A3529" i="1"/>
  <c r="AA3528" i="1"/>
  <c r="AA3529" i="1" s="1"/>
  <c r="X1469" i="1"/>
  <c r="P1470" i="1"/>
  <c r="L1515" i="1"/>
  <c r="O1515" i="1" s="1"/>
  <c r="E1516" i="1"/>
  <c r="D1516" i="1" s="1"/>
  <c r="G1516" i="1" s="1"/>
  <c r="U1516" i="1"/>
  <c r="W1516" i="1" s="1"/>
  <c r="J1517" i="1"/>
  <c r="K1517" i="1" s="1"/>
  <c r="F1517" i="1" s="1"/>
  <c r="I1518" i="1"/>
  <c r="N1517" i="1"/>
  <c r="Q3529" i="1" l="1"/>
  <c r="A3530" i="1"/>
  <c r="H3529" i="1"/>
  <c r="R3528" i="1"/>
  <c r="S3528" i="1" s="1"/>
  <c r="Y3528" i="1"/>
  <c r="Z3529" i="1"/>
  <c r="Z3530" i="1" s="1"/>
  <c r="AA3530" i="1"/>
  <c r="B1469" i="1"/>
  <c r="X1470" i="1"/>
  <c r="B1470" i="1" s="1"/>
  <c r="P1471" i="1"/>
  <c r="E1517" i="1"/>
  <c r="D1517" i="1" s="1"/>
  <c r="G1517" i="1" s="1"/>
  <c r="L1516" i="1"/>
  <c r="O1516" i="1" s="1"/>
  <c r="J1518" i="1"/>
  <c r="K1518" i="1" s="1"/>
  <c r="F1518" i="1" s="1"/>
  <c r="I1519" i="1"/>
  <c r="N1518" i="1"/>
  <c r="U1517" i="1"/>
  <c r="W1517" i="1" s="1"/>
  <c r="Q3530" i="1" l="1"/>
  <c r="H3530" i="1"/>
  <c r="A3531" i="1"/>
  <c r="R3529" i="1"/>
  <c r="S3529" i="1" s="1"/>
  <c r="Y3529" i="1"/>
  <c r="R1471" i="1"/>
  <c r="X1471" i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E1518" i="1"/>
  <c r="D1518" i="1" s="1"/>
  <c r="L1518" i="1" s="1"/>
  <c r="O1518" i="1" s="1"/>
  <c r="L1517" i="1"/>
  <c r="O1517" i="1" s="1"/>
  <c r="U1518" i="1"/>
  <c r="W1518" i="1" s="1"/>
  <c r="I1520" i="1"/>
  <c r="J1519" i="1"/>
  <c r="K1519" i="1" s="1"/>
  <c r="F1519" i="1" s="1"/>
  <c r="N1519" i="1"/>
  <c r="Q3531" i="1" l="1"/>
  <c r="H3531" i="1"/>
  <c r="A3532" i="1"/>
  <c r="R3530" i="1"/>
  <c r="S3530" i="1" s="1"/>
  <c r="Y3530" i="1"/>
  <c r="AA3531" i="1"/>
  <c r="Z3531" i="1"/>
  <c r="B1471" i="1"/>
  <c r="P1472" i="1"/>
  <c r="Y1471" i="1"/>
  <c r="E1519" i="1"/>
  <c r="D1519" i="1" s="1"/>
  <c r="L1519" i="1" s="1"/>
  <c r="O1519" i="1" s="1"/>
  <c r="G1518" i="1"/>
  <c r="U1519" i="1"/>
  <c r="W1519" i="1" s="1"/>
  <c r="I1521" i="1"/>
  <c r="J1520" i="1"/>
  <c r="K1520" i="1" s="1"/>
  <c r="F1520" i="1" s="1"/>
  <c r="N1520" i="1"/>
  <c r="Z3532" i="1" l="1"/>
  <c r="AA3532" i="1"/>
  <c r="Q3532" i="1"/>
  <c r="H3532" i="1"/>
  <c r="A3533" i="1"/>
  <c r="R3531" i="1"/>
  <c r="S3531" i="1" s="1"/>
  <c r="Y3531" i="1"/>
  <c r="X1472" i="1"/>
  <c r="B1472" i="1" s="1"/>
  <c r="P1473" i="1"/>
  <c r="E1520" i="1"/>
  <c r="G1519" i="1"/>
  <c r="J1521" i="1"/>
  <c r="K1521" i="1" s="1"/>
  <c r="F1521" i="1" s="1"/>
  <c r="I1522" i="1"/>
  <c r="N1521" i="1"/>
  <c r="U1520" i="1"/>
  <c r="W1520" i="1" s="1"/>
  <c r="Q3533" i="1" l="1"/>
  <c r="A3534" i="1"/>
  <c r="H3533" i="1"/>
  <c r="R3532" i="1"/>
  <c r="S3532" i="1" s="1"/>
  <c r="Y3532" i="1"/>
  <c r="AA3533" i="1"/>
  <c r="AA3534" i="1" s="1"/>
  <c r="Z3533" i="1"/>
  <c r="Z3534" i="1" s="1"/>
  <c r="X1473" i="1"/>
  <c r="B1473" i="1" s="1"/>
  <c r="P1474" i="1"/>
  <c r="E1521" i="1"/>
  <c r="D1520" i="1"/>
  <c r="L1520" i="1" s="1"/>
  <c r="O1520" i="1" s="1"/>
  <c r="J1522" i="1"/>
  <c r="K1522" i="1" s="1"/>
  <c r="F1522" i="1" s="1"/>
  <c r="I1523" i="1"/>
  <c r="N1522" i="1"/>
  <c r="U1521" i="1"/>
  <c r="W1521" i="1" s="1"/>
  <c r="Q3534" i="1" l="1"/>
  <c r="AA3535" i="1" s="1"/>
  <c r="A3535" i="1"/>
  <c r="H3534" i="1"/>
  <c r="R3533" i="1"/>
  <c r="S3533" i="1" s="1"/>
  <c r="Y3533" i="1"/>
  <c r="X1474" i="1"/>
  <c r="B1474" i="1" s="1"/>
  <c r="P1475" i="1"/>
  <c r="G1520" i="1"/>
  <c r="E1522" i="1"/>
  <c r="D1521" i="1"/>
  <c r="L1521" i="1" s="1"/>
  <c r="O1521" i="1" s="1"/>
  <c r="J1523" i="1"/>
  <c r="K1523" i="1" s="1"/>
  <c r="F1523" i="1" s="1"/>
  <c r="N1523" i="1"/>
  <c r="I1524" i="1"/>
  <c r="U1522" i="1"/>
  <c r="W1522" i="1" s="1"/>
  <c r="Q3535" i="1" l="1"/>
  <c r="H3535" i="1"/>
  <c r="A3536" i="1"/>
  <c r="R3534" i="1"/>
  <c r="S3534" i="1" s="1"/>
  <c r="Y3534" i="1"/>
  <c r="Z3535" i="1"/>
  <c r="P1476" i="1"/>
  <c r="X1475" i="1"/>
  <c r="B1475" i="1" s="1"/>
  <c r="G1521" i="1"/>
  <c r="E1523" i="1"/>
  <c r="D1522" i="1"/>
  <c r="L1522" i="1" s="1"/>
  <c r="O1522" i="1" s="1"/>
  <c r="I1525" i="1"/>
  <c r="J1524" i="1"/>
  <c r="K1524" i="1" s="1"/>
  <c r="F1524" i="1" s="1"/>
  <c r="N1524" i="1"/>
  <c r="U1523" i="1"/>
  <c r="W1523" i="1" s="1"/>
  <c r="Z3536" i="1" l="1"/>
  <c r="Q3536" i="1"/>
  <c r="Z3537" i="1" s="1"/>
  <c r="A3537" i="1"/>
  <c r="H3536" i="1"/>
  <c r="R3535" i="1"/>
  <c r="S3535" i="1" s="1"/>
  <c r="Y3535" i="1"/>
  <c r="AA3536" i="1"/>
  <c r="P1477" i="1"/>
  <c r="X1476" i="1"/>
  <c r="B1476" i="1" s="1"/>
  <c r="E1524" i="1"/>
  <c r="G1522" i="1"/>
  <c r="D1523" i="1"/>
  <c r="L1523" i="1" s="1"/>
  <c r="O1523" i="1" s="1"/>
  <c r="U1524" i="1"/>
  <c r="W1524" i="1" s="1"/>
  <c r="I1526" i="1"/>
  <c r="J1525" i="1"/>
  <c r="K1525" i="1" s="1"/>
  <c r="F1525" i="1" s="1"/>
  <c r="N1525" i="1"/>
  <c r="AA3537" i="1" l="1"/>
  <c r="R3536" i="1"/>
  <c r="S3536" i="1" s="1"/>
  <c r="Y3536" i="1"/>
  <c r="Q3537" i="1"/>
  <c r="A3538" i="1"/>
  <c r="H3537" i="1"/>
  <c r="X1477" i="1"/>
  <c r="P1478" i="1"/>
  <c r="D1524" i="1"/>
  <c r="L1524" i="1" s="1"/>
  <c r="O1524" i="1" s="1"/>
  <c r="G1523" i="1"/>
  <c r="E1525" i="1"/>
  <c r="I1527" i="1"/>
  <c r="J1526" i="1"/>
  <c r="K1526" i="1" s="1"/>
  <c r="F1526" i="1" s="1"/>
  <c r="N1526" i="1"/>
  <c r="U1525" i="1"/>
  <c r="W1525" i="1" s="1"/>
  <c r="Q3538" i="1" l="1"/>
  <c r="A3539" i="1"/>
  <c r="H3538" i="1"/>
  <c r="R3537" i="1"/>
  <c r="S3537" i="1" s="1"/>
  <c r="Y3537" i="1"/>
  <c r="AA3538" i="1"/>
  <c r="Z3538" i="1"/>
  <c r="B1477" i="1"/>
  <c r="P1479" i="1"/>
  <c r="X1478" i="1"/>
  <c r="B1478" i="1" s="1"/>
  <c r="G1524" i="1"/>
  <c r="E1526" i="1"/>
  <c r="D1525" i="1"/>
  <c r="G1525" i="1" s="1"/>
  <c r="U1526" i="1"/>
  <c r="W1526" i="1" s="1"/>
  <c r="J1527" i="1"/>
  <c r="K1527" i="1" s="1"/>
  <c r="F1527" i="1" s="1"/>
  <c r="I1528" i="1"/>
  <c r="N1527" i="1"/>
  <c r="Q3539" i="1" l="1"/>
  <c r="H3539" i="1"/>
  <c r="A3540" i="1"/>
  <c r="Z3539" i="1"/>
  <c r="Z3540" i="1" s="1"/>
  <c r="AA3539" i="1"/>
  <c r="AA3540" i="1" s="1"/>
  <c r="R3538" i="1"/>
  <c r="S3538" i="1" s="1"/>
  <c r="Y3538" i="1"/>
  <c r="P1480" i="1"/>
  <c r="X1479" i="1"/>
  <c r="B1479" i="1" s="1"/>
  <c r="L1525" i="1"/>
  <c r="O1525" i="1" s="1"/>
  <c r="D1526" i="1"/>
  <c r="L1526" i="1" s="1"/>
  <c r="O1526" i="1" s="1"/>
  <c r="E1527" i="1"/>
  <c r="I1529" i="1"/>
  <c r="J1528" i="1"/>
  <c r="K1528" i="1" s="1"/>
  <c r="F1528" i="1" s="1"/>
  <c r="N1528" i="1"/>
  <c r="U1527" i="1"/>
  <c r="W1527" i="1" s="1"/>
  <c r="Q3540" i="1" l="1"/>
  <c r="A3541" i="1"/>
  <c r="H3540" i="1"/>
  <c r="R3539" i="1"/>
  <c r="S3539" i="1" s="1"/>
  <c r="Y3539" i="1"/>
  <c r="P1481" i="1"/>
  <c r="X1480" i="1"/>
  <c r="B1480" i="1" s="1"/>
  <c r="D1527" i="1"/>
  <c r="G1527" i="1" s="1"/>
  <c r="G1526" i="1"/>
  <c r="E1528" i="1"/>
  <c r="U1528" i="1"/>
  <c r="W1528" i="1" s="1"/>
  <c r="J1529" i="1"/>
  <c r="K1529" i="1" s="1"/>
  <c r="F1529" i="1" s="1"/>
  <c r="I1530" i="1"/>
  <c r="N1529" i="1"/>
  <c r="Q3541" i="1" l="1"/>
  <c r="R3541" i="1" s="1"/>
  <c r="S3541" i="1" s="1"/>
  <c r="H3541" i="1"/>
  <c r="A3542" i="1"/>
  <c r="AA3541" i="1"/>
  <c r="AA3542" i="1" s="1"/>
  <c r="Z3541" i="1"/>
  <c r="Z3542" i="1" s="1"/>
  <c r="R3540" i="1"/>
  <c r="U3541" i="1"/>
  <c r="W3541" i="1" s="1"/>
  <c r="L1527" i="1"/>
  <c r="O1527" i="1" s="1"/>
  <c r="D1528" i="1"/>
  <c r="L1528" i="1" s="1"/>
  <c r="O1528" i="1" s="1"/>
  <c r="P1482" i="1"/>
  <c r="X1481" i="1"/>
  <c r="B1481" i="1" s="1"/>
  <c r="E1529" i="1"/>
  <c r="I1531" i="1"/>
  <c r="J1530" i="1"/>
  <c r="K1530" i="1" s="1"/>
  <c r="F1530" i="1" s="1"/>
  <c r="N1530" i="1"/>
  <c r="U1529" i="1"/>
  <c r="W1529" i="1" s="1"/>
  <c r="Q3542" i="1" l="1"/>
  <c r="R3542" i="1" s="1"/>
  <c r="S3542" i="1" s="1"/>
  <c r="A3543" i="1"/>
  <c r="H3542" i="1"/>
  <c r="AA3543" i="1"/>
  <c r="G1528" i="1"/>
  <c r="X1482" i="1"/>
  <c r="B1482" i="1" s="1"/>
  <c r="P1483" i="1"/>
  <c r="E1530" i="1"/>
  <c r="D1529" i="1"/>
  <c r="G1529" i="1" s="1"/>
  <c r="J1531" i="1"/>
  <c r="K1531" i="1" s="1"/>
  <c r="F1531" i="1" s="1"/>
  <c r="I1532" i="1"/>
  <c r="U1530" i="1"/>
  <c r="W1530" i="1" s="1"/>
  <c r="Q3543" i="1" l="1"/>
  <c r="AA3544" i="1" s="1"/>
  <c r="H3543" i="1"/>
  <c r="A3544" i="1"/>
  <c r="Z3543" i="1"/>
  <c r="D1530" i="1"/>
  <c r="G1530" i="1" s="1"/>
  <c r="X1483" i="1"/>
  <c r="B1483" i="1" s="1"/>
  <c r="P1484" i="1"/>
  <c r="L1529" i="1"/>
  <c r="O1529" i="1" s="1"/>
  <c r="E1531" i="1"/>
  <c r="I1533" i="1"/>
  <c r="J1532" i="1"/>
  <c r="K1532" i="1" s="1"/>
  <c r="F1532" i="1" s="1"/>
  <c r="U1531" i="1"/>
  <c r="W1531" i="1" s="1"/>
  <c r="S1530" i="1"/>
  <c r="N1531" i="1"/>
  <c r="N1532" i="1" s="1"/>
  <c r="U1533" i="1"/>
  <c r="W1533" i="1" s="1"/>
  <c r="Z3544" i="1" l="1"/>
  <c r="Q3544" i="1"/>
  <c r="AA3545" i="1" s="1"/>
  <c r="A3545" i="1"/>
  <c r="H3544" i="1"/>
  <c r="R3543" i="1"/>
  <c r="S3543" i="1" s="1"/>
  <c r="Y3543" i="1"/>
  <c r="D1531" i="1"/>
  <c r="G1531" i="1" s="1"/>
  <c r="L1530" i="1"/>
  <c r="O1530" i="1" s="1"/>
  <c r="X1484" i="1"/>
  <c r="B1484" i="1" s="1"/>
  <c r="P1485" i="1"/>
  <c r="E1532" i="1"/>
  <c r="U1532" i="1"/>
  <c r="W1532" i="1" s="1"/>
  <c r="J1533" i="1"/>
  <c r="K1533" i="1" s="1"/>
  <c r="I1534" i="1"/>
  <c r="Y1530" i="1"/>
  <c r="S1531" i="1"/>
  <c r="Z3545" i="1" l="1"/>
  <c r="Q3545" i="1"/>
  <c r="Z3546" i="1" s="1"/>
  <c r="A3546" i="1"/>
  <c r="H3545" i="1"/>
  <c r="R3544" i="1"/>
  <c r="S3544" i="1" s="1"/>
  <c r="Y3544" i="1"/>
  <c r="D1532" i="1"/>
  <c r="L1532" i="1" s="1"/>
  <c r="N1533" i="1" s="1"/>
  <c r="N1534" i="1" s="1"/>
  <c r="L1531" i="1"/>
  <c r="O1531" i="1" s="1"/>
  <c r="X1485" i="1"/>
  <c r="B1485" i="1" s="1"/>
  <c r="P1486" i="1"/>
  <c r="Y1531" i="1"/>
  <c r="F1533" i="1"/>
  <c r="E1533" i="1"/>
  <c r="I1535" i="1"/>
  <c r="J1534" i="1"/>
  <c r="K1534" i="1" s="1"/>
  <c r="Q3546" i="1" l="1"/>
  <c r="A3547" i="1"/>
  <c r="H3546" i="1"/>
  <c r="R3545" i="1"/>
  <c r="S3545" i="1" s="1"/>
  <c r="Y3545" i="1"/>
  <c r="AA3546" i="1"/>
  <c r="AA3547" i="1" s="1"/>
  <c r="G1532" i="1"/>
  <c r="D1533" i="1"/>
  <c r="G1533" i="1" s="1"/>
  <c r="O1532" i="1"/>
  <c r="P1487" i="1"/>
  <c r="X1486" i="1"/>
  <c r="B1486" i="1" s="1"/>
  <c r="F1534" i="1"/>
  <c r="E1534" i="1"/>
  <c r="U1534" i="1"/>
  <c r="W1534" i="1" s="1"/>
  <c r="J1535" i="1"/>
  <c r="K1535" i="1" s="1"/>
  <c r="I1536" i="1"/>
  <c r="N1535" i="1"/>
  <c r="Q3547" i="1" l="1"/>
  <c r="H3547" i="1"/>
  <c r="A3548" i="1"/>
  <c r="R3546" i="1"/>
  <c r="S3546" i="1" s="1"/>
  <c r="Y3546" i="1"/>
  <c r="Z3547" i="1"/>
  <c r="D1534" i="1"/>
  <c r="L1534" i="1" s="1"/>
  <c r="O1534" i="1" s="1"/>
  <c r="L1533" i="1"/>
  <c r="O1533" i="1" s="1"/>
  <c r="P1488" i="1"/>
  <c r="X1487" i="1"/>
  <c r="B1487" i="1" s="1"/>
  <c r="Y1533" i="1"/>
  <c r="E1535" i="1"/>
  <c r="F1535" i="1"/>
  <c r="I1537" i="1"/>
  <c r="N1536" i="1"/>
  <c r="J1536" i="1"/>
  <c r="K1536" i="1" s="1"/>
  <c r="U1535" i="1"/>
  <c r="W1535" i="1" s="1"/>
  <c r="R3547" i="1" l="1"/>
  <c r="S3547" i="1" s="1"/>
  <c r="Y3547" i="1"/>
  <c r="AA3548" i="1"/>
  <c r="Z3548" i="1"/>
  <c r="Q3548" i="1"/>
  <c r="A3549" i="1"/>
  <c r="H3548" i="1"/>
  <c r="G1534" i="1"/>
  <c r="P1489" i="1"/>
  <c r="X1488" i="1"/>
  <c r="B1488" i="1" s="1"/>
  <c r="Y1534" i="1"/>
  <c r="F1536" i="1"/>
  <c r="E1536" i="1"/>
  <c r="U1536" i="1"/>
  <c r="W1536" i="1" s="1"/>
  <c r="N1537" i="1"/>
  <c r="J1537" i="1"/>
  <c r="K1537" i="1" s="1"/>
  <c r="I1538" i="1"/>
  <c r="D1535" i="1"/>
  <c r="L1535" i="1" s="1"/>
  <c r="O1535" i="1" s="1"/>
  <c r="R3548" i="1" l="1"/>
  <c r="S3548" i="1" s="1"/>
  <c r="Y3548" i="1"/>
  <c r="Q3549" i="1"/>
  <c r="A3550" i="1"/>
  <c r="H3549" i="1"/>
  <c r="Z3549" i="1"/>
  <c r="AA3549" i="1"/>
  <c r="P1490" i="1"/>
  <c r="X1489" i="1"/>
  <c r="B1489" i="1" s="1"/>
  <c r="E1537" i="1"/>
  <c r="F1537" i="1"/>
  <c r="G1535" i="1"/>
  <c r="I1539" i="1"/>
  <c r="N1538" i="1"/>
  <c r="J1538" i="1"/>
  <c r="K1538" i="1" s="1"/>
  <c r="U1537" i="1"/>
  <c r="W1537" i="1" s="1"/>
  <c r="D1536" i="1"/>
  <c r="AA3550" i="1" l="1"/>
  <c r="Z3550" i="1"/>
  <c r="Q3550" i="1"/>
  <c r="A3551" i="1"/>
  <c r="H3550" i="1"/>
  <c r="R3549" i="1"/>
  <c r="S3549" i="1" s="1"/>
  <c r="Y3549" i="1"/>
  <c r="X1490" i="1"/>
  <c r="B1490" i="1" s="1"/>
  <c r="P1491" i="1"/>
  <c r="F1538" i="1"/>
  <c r="E1538" i="1"/>
  <c r="J1539" i="1"/>
  <c r="K1539" i="1" s="1"/>
  <c r="N1539" i="1"/>
  <c r="I1540" i="1"/>
  <c r="U1538" i="1"/>
  <c r="W1538" i="1" s="1"/>
  <c r="L1536" i="1"/>
  <c r="O1536" i="1" s="1"/>
  <c r="G1536" i="1"/>
  <c r="D1537" i="1"/>
  <c r="Q3551" i="1" l="1"/>
  <c r="H3551" i="1"/>
  <c r="A3552" i="1"/>
  <c r="R3550" i="1"/>
  <c r="S3550" i="1" s="1"/>
  <c r="Y3550" i="1"/>
  <c r="Z3551" i="1"/>
  <c r="AA3551" i="1"/>
  <c r="X1491" i="1"/>
  <c r="P1492" i="1"/>
  <c r="E1539" i="1"/>
  <c r="F1539" i="1"/>
  <c r="D1538" i="1"/>
  <c r="L1538" i="1" s="1"/>
  <c r="O1538" i="1" s="1"/>
  <c r="U1539" i="1"/>
  <c r="W1539" i="1" s="1"/>
  <c r="N1540" i="1"/>
  <c r="J1540" i="1"/>
  <c r="K1540" i="1" s="1"/>
  <c r="I1541" i="1"/>
  <c r="L1537" i="1"/>
  <c r="O1537" i="1" s="1"/>
  <c r="G1537" i="1"/>
  <c r="AA3552" i="1" l="1"/>
  <c r="R3551" i="1"/>
  <c r="S3551" i="1" s="1"/>
  <c r="Y3551" i="1"/>
  <c r="Z3552" i="1"/>
  <c r="Q3552" i="1"/>
  <c r="A3553" i="1"/>
  <c r="H3552" i="1"/>
  <c r="B1491" i="1"/>
  <c r="F1540" i="1"/>
  <c r="X1492" i="1"/>
  <c r="B1492" i="1" s="1"/>
  <c r="P1493" i="1"/>
  <c r="D1539" i="1"/>
  <c r="L1539" i="1" s="1"/>
  <c r="O1539" i="1" s="1"/>
  <c r="G1538" i="1"/>
  <c r="E1540" i="1"/>
  <c r="U1540" i="1"/>
  <c r="W1540" i="1" s="1"/>
  <c r="N1541" i="1"/>
  <c r="I1542" i="1"/>
  <c r="J1541" i="1"/>
  <c r="K1541" i="1" s="1"/>
  <c r="Q3553" i="1" l="1"/>
  <c r="A3554" i="1"/>
  <c r="H3553" i="1"/>
  <c r="R3552" i="1"/>
  <c r="S3552" i="1" s="1"/>
  <c r="Y3552" i="1"/>
  <c r="Z3553" i="1"/>
  <c r="AA3553" i="1"/>
  <c r="F1541" i="1"/>
  <c r="P1494" i="1"/>
  <c r="X1493" i="1"/>
  <c r="B1493" i="1" s="1"/>
  <c r="D1540" i="1"/>
  <c r="L1540" i="1" s="1"/>
  <c r="O1540" i="1" s="1"/>
  <c r="G1539" i="1"/>
  <c r="E1541" i="1"/>
  <c r="U1541" i="1"/>
  <c r="W1541" i="1" s="1"/>
  <c r="N1542" i="1"/>
  <c r="J1542" i="1"/>
  <c r="K1542" i="1" s="1"/>
  <c r="F1542" i="1" s="1"/>
  <c r="I1543" i="1"/>
  <c r="AA3554" i="1" l="1"/>
  <c r="Z3554" i="1"/>
  <c r="Q3554" i="1"/>
  <c r="A3555" i="1"/>
  <c r="H3554" i="1"/>
  <c r="R3553" i="1"/>
  <c r="S3553" i="1" s="1"/>
  <c r="Y3553" i="1"/>
  <c r="D1541" i="1"/>
  <c r="L1541" i="1" s="1"/>
  <c r="O1541" i="1" s="1"/>
  <c r="G1540" i="1"/>
  <c r="P1495" i="1"/>
  <c r="X1494" i="1"/>
  <c r="B1494" i="1" s="1"/>
  <c r="E1542" i="1"/>
  <c r="I1544" i="1"/>
  <c r="N1543" i="1"/>
  <c r="J1543" i="1"/>
  <c r="K1543" i="1" s="1"/>
  <c r="F1543" i="1" s="1"/>
  <c r="U1542" i="1"/>
  <c r="W1542" i="1" s="1"/>
  <c r="Q3555" i="1" l="1"/>
  <c r="A3556" i="1"/>
  <c r="H3555" i="1"/>
  <c r="R3554" i="1"/>
  <c r="S3554" i="1" s="1"/>
  <c r="Y3554" i="1"/>
  <c r="Z3555" i="1"/>
  <c r="Z3556" i="1" s="1"/>
  <c r="AA3555" i="1"/>
  <c r="AA3556" i="1" s="1"/>
  <c r="G1541" i="1"/>
  <c r="X1495" i="1"/>
  <c r="B1495" i="1" s="1"/>
  <c r="P1496" i="1"/>
  <c r="E1543" i="1"/>
  <c r="D1542" i="1"/>
  <c r="L1542" i="1" s="1"/>
  <c r="O1542" i="1" s="1"/>
  <c r="U1543" i="1"/>
  <c r="W1543" i="1" s="1"/>
  <c r="J1544" i="1"/>
  <c r="K1544" i="1" s="1"/>
  <c r="F1544" i="1" s="1"/>
  <c r="I1545" i="1"/>
  <c r="N1544" i="1"/>
  <c r="Q3556" i="1" l="1"/>
  <c r="Z3557" i="1" s="1"/>
  <c r="A3557" i="1"/>
  <c r="H3556" i="1"/>
  <c r="R3555" i="1"/>
  <c r="S3555" i="1" s="1"/>
  <c r="Y3555" i="1"/>
  <c r="P1497" i="1"/>
  <c r="X1496" i="1"/>
  <c r="B1496" i="1" s="1"/>
  <c r="G1542" i="1"/>
  <c r="D1543" i="1"/>
  <c r="L1543" i="1" s="1"/>
  <c r="O1543" i="1" s="1"/>
  <c r="E1544" i="1"/>
  <c r="I1546" i="1"/>
  <c r="N1545" i="1"/>
  <c r="J1545" i="1"/>
  <c r="K1545" i="1" s="1"/>
  <c r="F1545" i="1" s="1"/>
  <c r="U1544" i="1"/>
  <c r="W1544" i="1" s="1"/>
  <c r="Q3557" i="1" l="1"/>
  <c r="A3558" i="1"/>
  <c r="H3557" i="1"/>
  <c r="R3556" i="1"/>
  <c r="S3556" i="1" s="1"/>
  <c r="Y3556" i="1"/>
  <c r="AA3557" i="1"/>
  <c r="P1498" i="1"/>
  <c r="X1497" i="1"/>
  <c r="B1497" i="1" s="1"/>
  <c r="G1543" i="1"/>
  <c r="E1545" i="1"/>
  <c r="D1544" i="1"/>
  <c r="G1544" i="1" s="1"/>
  <c r="U1545" i="1"/>
  <c r="W1545" i="1" s="1"/>
  <c r="J1546" i="1"/>
  <c r="K1546" i="1" s="1"/>
  <c r="F1546" i="1" s="1"/>
  <c r="I1547" i="1"/>
  <c r="N1546" i="1"/>
  <c r="R3557" i="1" l="1"/>
  <c r="S3557" i="1" s="1"/>
  <c r="Y3557" i="1"/>
  <c r="Z3558" i="1"/>
  <c r="AA3558" i="1"/>
  <c r="Q3558" i="1"/>
  <c r="A3559" i="1"/>
  <c r="H3558" i="1"/>
  <c r="P1499" i="1"/>
  <c r="X1498" i="1"/>
  <c r="B1498" i="1" s="1"/>
  <c r="D1545" i="1"/>
  <c r="G1545" i="1" s="1"/>
  <c r="E1546" i="1"/>
  <c r="L1544" i="1"/>
  <c r="O1544" i="1" s="1"/>
  <c r="I1548" i="1"/>
  <c r="J1547" i="1"/>
  <c r="K1547" i="1" s="1"/>
  <c r="F1547" i="1" s="1"/>
  <c r="N1547" i="1"/>
  <c r="U1546" i="1"/>
  <c r="W1546" i="1" s="1"/>
  <c r="AA3559" i="1" l="1"/>
  <c r="R3558" i="1"/>
  <c r="S3558" i="1" s="1"/>
  <c r="Y3558" i="1"/>
  <c r="Z3559" i="1"/>
  <c r="Q3559" i="1"/>
  <c r="A3560" i="1"/>
  <c r="H3559" i="1"/>
  <c r="R1499" i="1"/>
  <c r="X1499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L1545" i="1"/>
  <c r="O1545" i="1" s="1"/>
  <c r="E1547" i="1"/>
  <c r="D1546" i="1"/>
  <c r="L1546" i="1" s="1"/>
  <c r="O1546" i="1" s="1"/>
  <c r="U1547" i="1"/>
  <c r="W1547" i="1" s="1"/>
  <c r="I1549" i="1"/>
  <c r="J1548" i="1"/>
  <c r="K1548" i="1" s="1"/>
  <c r="F1548" i="1" s="1"/>
  <c r="N1548" i="1"/>
  <c r="Q3560" i="1" l="1"/>
  <c r="A3561" i="1"/>
  <c r="H3560" i="1"/>
  <c r="R3559" i="1"/>
  <c r="S3559" i="1" s="1"/>
  <c r="Y3559" i="1"/>
  <c r="Z3560" i="1"/>
  <c r="AA3560" i="1"/>
  <c r="B1499" i="1"/>
  <c r="P1500" i="1"/>
  <c r="Y1499" i="1"/>
  <c r="D1547" i="1"/>
  <c r="G1547" i="1" s="1"/>
  <c r="G1546" i="1"/>
  <c r="E1548" i="1"/>
  <c r="U1548" i="1"/>
  <c r="W1548" i="1" s="1"/>
  <c r="J1549" i="1"/>
  <c r="K1549" i="1" s="1"/>
  <c r="F1549" i="1" s="1"/>
  <c r="I1550" i="1"/>
  <c r="N1549" i="1"/>
  <c r="R3560" i="1" l="1"/>
  <c r="S3560" i="1" s="1"/>
  <c r="Y3560" i="1"/>
  <c r="AA3561" i="1"/>
  <c r="Z3561" i="1"/>
  <c r="Q3561" i="1"/>
  <c r="A3562" i="1"/>
  <c r="H3561" i="1"/>
  <c r="D1548" i="1"/>
  <c r="G1548" i="1" s="1"/>
  <c r="X1500" i="1"/>
  <c r="B1500" i="1" s="1"/>
  <c r="P1501" i="1"/>
  <c r="L1547" i="1"/>
  <c r="O1547" i="1" s="1"/>
  <c r="E1549" i="1"/>
  <c r="I1551" i="1"/>
  <c r="J1550" i="1"/>
  <c r="K1550" i="1" s="1"/>
  <c r="F1550" i="1" s="1"/>
  <c r="N1550" i="1"/>
  <c r="U1549" i="1"/>
  <c r="W1549" i="1" s="1"/>
  <c r="R3561" i="1" l="1"/>
  <c r="S3561" i="1" s="1"/>
  <c r="Y3561" i="1"/>
  <c r="Z3562" i="1"/>
  <c r="AA3562" i="1"/>
  <c r="Q3562" i="1"/>
  <c r="H3562" i="1"/>
  <c r="A3563" i="1"/>
  <c r="D1549" i="1"/>
  <c r="L1549" i="1" s="1"/>
  <c r="O1549" i="1" s="1"/>
  <c r="L1548" i="1"/>
  <c r="O1548" i="1" s="1"/>
  <c r="X1501" i="1"/>
  <c r="B1501" i="1" s="1"/>
  <c r="P1502" i="1"/>
  <c r="E1550" i="1"/>
  <c r="U1550" i="1"/>
  <c r="W1550" i="1" s="1"/>
  <c r="J1551" i="1"/>
  <c r="K1551" i="1" s="1"/>
  <c r="F1551" i="1" s="1"/>
  <c r="I1552" i="1"/>
  <c r="N1551" i="1"/>
  <c r="Q3563" i="1" l="1"/>
  <c r="A3564" i="1"/>
  <c r="H3563" i="1"/>
  <c r="R3562" i="1"/>
  <c r="S3562" i="1" s="1"/>
  <c r="Y3562" i="1"/>
  <c r="Z3563" i="1"/>
  <c r="Z3564" i="1" s="1"/>
  <c r="AA3563" i="1"/>
  <c r="AA3564" i="1" s="1"/>
  <c r="D1550" i="1"/>
  <c r="L1550" i="1" s="1"/>
  <c r="O1550" i="1" s="1"/>
  <c r="G1549" i="1"/>
  <c r="X1502" i="1"/>
  <c r="B1502" i="1" s="1"/>
  <c r="P1503" i="1"/>
  <c r="E1551" i="1"/>
  <c r="J1552" i="1"/>
  <c r="K1552" i="1" s="1"/>
  <c r="F1552" i="1" s="1"/>
  <c r="N1552" i="1"/>
  <c r="I1553" i="1"/>
  <c r="U1551" i="1"/>
  <c r="W1551" i="1" s="1"/>
  <c r="Q3564" i="1" l="1"/>
  <c r="AA3565" i="1" s="1"/>
  <c r="A3565" i="1"/>
  <c r="H3564" i="1"/>
  <c r="R3563" i="1"/>
  <c r="S3563" i="1" s="1"/>
  <c r="Y3563" i="1"/>
  <c r="G1550" i="1"/>
  <c r="X1503" i="1"/>
  <c r="B1503" i="1" s="1"/>
  <c r="P1504" i="1"/>
  <c r="E1552" i="1"/>
  <c r="D1551" i="1"/>
  <c r="G1551" i="1" s="1"/>
  <c r="I1554" i="1"/>
  <c r="J1553" i="1"/>
  <c r="K1553" i="1" s="1"/>
  <c r="F1553" i="1" s="1"/>
  <c r="N1553" i="1"/>
  <c r="U1552" i="1"/>
  <c r="W1552" i="1" s="1"/>
  <c r="Z3565" i="1" l="1"/>
  <c r="Q3565" i="1"/>
  <c r="A3566" i="1"/>
  <c r="H3565" i="1"/>
  <c r="R3564" i="1"/>
  <c r="S3564" i="1" s="1"/>
  <c r="Y3564" i="1"/>
  <c r="D1552" i="1"/>
  <c r="L1552" i="1" s="1"/>
  <c r="O1552" i="1" s="1"/>
  <c r="P1505" i="1"/>
  <c r="X1504" i="1"/>
  <c r="B1504" i="1" s="1"/>
  <c r="L1551" i="1"/>
  <c r="O1551" i="1" s="1"/>
  <c r="E1553" i="1"/>
  <c r="U1553" i="1"/>
  <c r="W1553" i="1" s="1"/>
  <c r="I1555" i="1"/>
  <c r="J1554" i="1"/>
  <c r="K1554" i="1" s="1"/>
  <c r="F1554" i="1" s="1"/>
  <c r="N1554" i="1"/>
  <c r="Q3566" i="1" l="1"/>
  <c r="H3566" i="1"/>
  <c r="A3567" i="1"/>
  <c r="Z3566" i="1"/>
  <c r="R3565" i="1"/>
  <c r="S3565" i="1" s="1"/>
  <c r="Y3565" i="1"/>
  <c r="AA3566" i="1"/>
  <c r="AA3567" i="1" s="1"/>
  <c r="G1552" i="1"/>
  <c r="D1553" i="1"/>
  <c r="L1553" i="1" s="1"/>
  <c r="O1553" i="1" s="1"/>
  <c r="X1505" i="1"/>
  <c r="B1505" i="1" s="1"/>
  <c r="P1506" i="1"/>
  <c r="E1554" i="1"/>
  <c r="U1554" i="1"/>
  <c r="W1554" i="1" s="1"/>
  <c r="I1556" i="1"/>
  <c r="J1555" i="1"/>
  <c r="K1555" i="1" s="1"/>
  <c r="F1555" i="1" s="1"/>
  <c r="N1555" i="1"/>
  <c r="Z3567" i="1" l="1"/>
  <c r="Q3567" i="1"/>
  <c r="AA3568" i="1" s="1"/>
  <c r="A3568" i="1"/>
  <c r="H3567" i="1"/>
  <c r="R3566" i="1"/>
  <c r="S3566" i="1" s="1"/>
  <c r="Y3566" i="1"/>
  <c r="D1554" i="1"/>
  <c r="G1554" i="1" s="1"/>
  <c r="G1553" i="1"/>
  <c r="X1506" i="1"/>
  <c r="B1506" i="1" s="1"/>
  <c r="P1507" i="1"/>
  <c r="E1555" i="1"/>
  <c r="I1557" i="1"/>
  <c r="N1556" i="1"/>
  <c r="J1556" i="1"/>
  <c r="K1556" i="1" s="1"/>
  <c r="F1556" i="1" s="1"/>
  <c r="U1555" i="1"/>
  <c r="W1555" i="1" s="1"/>
  <c r="Q3568" i="1" l="1"/>
  <c r="A3569" i="1"/>
  <c r="H3568" i="1"/>
  <c r="R3567" i="1"/>
  <c r="S3567" i="1" s="1"/>
  <c r="Y3567" i="1"/>
  <c r="Z3568" i="1"/>
  <c r="L1554" i="1"/>
  <c r="O1554" i="1" s="1"/>
  <c r="D1555" i="1"/>
  <c r="G1555" i="1" s="1"/>
  <c r="X1507" i="1"/>
  <c r="P1508" i="1"/>
  <c r="E1556" i="1"/>
  <c r="U1556" i="1"/>
  <c r="W1556" i="1" s="1"/>
  <c r="J1557" i="1"/>
  <c r="K1557" i="1" s="1"/>
  <c r="F1557" i="1" s="1"/>
  <c r="N1557" i="1"/>
  <c r="I1558" i="1"/>
  <c r="Z3569" i="1" l="1"/>
  <c r="Q3569" i="1"/>
  <c r="A3570" i="1"/>
  <c r="H3569" i="1"/>
  <c r="R3568" i="1"/>
  <c r="S3568" i="1" s="1"/>
  <c r="Y3568" i="1"/>
  <c r="AA3569" i="1"/>
  <c r="AA3570" i="1" s="1"/>
  <c r="B1507" i="1"/>
  <c r="L1555" i="1"/>
  <c r="O1555" i="1" s="1"/>
  <c r="X1508" i="1"/>
  <c r="B1508" i="1" s="1"/>
  <c r="P1509" i="1"/>
  <c r="E1557" i="1"/>
  <c r="J1558" i="1"/>
  <c r="K1558" i="1" s="1"/>
  <c r="F1558" i="1" s="1"/>
  <c r="N1558" i="1"/>
  <c r="I1559" i="1"/>
  <c r="D1556" i="1"/>
  <c r="L1556" i="1" s="1"/>
  <c r="O1556" i="1" s="1"/>
  <c r="U1557" i="1"/>
  <c r="W1557" i="1" s="1"/>
  <c r="Q3570" i="1" l="1"/>
  <c r="R3570" i="1" s="1"/>
  <c r="H3570" i="1"/>
  <c r="A3571" i="1"/>
  <c r="R3569" i="1"/>
  <c r="S3569" i="1" s="1"/>
  <c r="Y3569" i="1"/>
  <c r="Z3570" i="1"/>
  <c r="P1510" i="1"/>
  <c r="X1509" i="1"/>
  <c r="B1509" i="1" s="1"/>
  <c r="E1558" i="1"/>
  <c r="J1559" i="1"/>
  <c r="K1559" i="1" s="1"/>
  <c r="F1559" i="1" s="1"/>
  <c r="I1560" i="1"/>
  <c r="N1559" i="1"/>
  <c r="G1556" i="1"/>
  <c r="U1558" i="1"/>
  <c r="W1558" i="1" s="1"/>
  <c r="D1557" i="1"/>
  <c r="Z3571" i="1" l="1"/>
  <c r="Q3571" i="1"/>
  <c r="R3571" i="1" s="1"/>
  <c r="A3572" i="1"/>
  <c r="H3571" i="1"/>
  <c r="AA3571" i="1"/>
  <c r="AA3572" i="1" s="1"/>
  <c r="X1510" i="1"/>
  <c r="B1510" i="1" s="1"/>
  <c r="P1511" i="1"/>
  <c r="E1559" i="1"/>
  <c r="I1561" i="1"/>
  <c r="J1560" i="1"/>
  <c r="K1560" i="1" s="1"/>
  <c r="F1560" i="1" s="1"/>
  <c r="N1560" i="1"/>
  <c r="U1559" i="1"/>
  <c r="W1559" i="1" s="1"/>
  <c r="D1558" i="1"/>
  <c r="L1558" i="1" s="1"/>
  <c r="O1558" i="1" s="1"/>
  <c r="L1557" i="1"/>
  <c r="O1557" i="1" s="1"/>
  <c r="G1557" i="1"/>
  <c r="U1561" i="1"/>
  <c r="W1561" i="1" s="1"/>
  <c r="AA3573" i="1" l="1"/>
  <c r="Q3572" i="1"/>
  <c r="R3572" i="1" s="1"/>
  <c r="S3572" i="1" s="1"/>
  <c r="A3573" i="1"/>
  <c r="H3572" i="1"/>
  <c r="Z3572" i="1"/>
  <c r="Z3573" i="1" s="1"/>
  <c r="P1512" i="1"/>
  <c r="X1511" i="1"/>
  <c r="B1511" i="1" s="1"/>
  <c r="E1560" i="1"/>
  <c r="D1559" i="1"/>
  <c r="L1559" i="1" s="1"/>
  <c r="O1559" i="1" s="1"/>
  <c r="G1558" i="1"/>
  <c r="U1560" i="1"/>
  <c r="W1560" i="1" s="1"/>
  <c r="I1562" i="1"/>
  <c r="J1561" i="1"/>
  <c r="K1561" i="1" s="1"/>
  <c r="Q3573" i="1" l="1"/>
  <c r="A3574" i="1"/>
  <c r="H3573" i="1"/>
  <c r="X1512" i="1"/>
  <c r="B1512" i="1" s="1"/>
  <c r="P1513" i="1"/>
  <c r="D1560" i="1"/>
  <c r="L1560" i="1" s="1"/>
  <c r="O1560" i="1" s="1"/>
  <c r="G1559" i="1"/>
  <c r="F1561" i="1"/>
  <c r="E1561" i="1"/>
  <c r="J1562" i="1"/>
  <c r="K1562" i="1" s="1"/>
  <c r="I1563" i="1"/>
  <c r="Q3574" i="1" l="1"/>
  <c r="H3574" i="1"/>
  <c r="A3575" i="1"/>
  <c r="R3573" i="1"/>
  <c r="S3573" i="1" s="1"/>
  <c r="Y3573" i="1"/>
  <c r="Z3574" i="1"/>
  <c r="AA3574" i="1"/>
  <c r="D1561" i="1"/>
  <c r="L1561" i="1" s="1"/>
  <c r="G1560" i="1"/>
  <c r="P1514" i="1"/>
  <c r="X1513" i="1"/>
  <c r="B1513" i="1" s="1"/>
  <c r="E1562" i="1"/>
  <c r="N1561" i="1"/>
  <c r="N1562" i="1" s="1"/>
  <c r="N1563" i="1" s="1"/>
  <c r="Y1561" i="1"/>
  <c r="F1562" i="1"/>
  <c r="J1563" i="1"/>
  <c r="K1563" i="1" s="1"/>
  <c r="I1564" i="1"/>
  <c r="U1562" i="1"/>
  <c r="W1562" i="1" s="1"/>
  <c r="Q3575" i="1" l="1"/>
  <c r="H3575" i="1"/>
  <c r="A3576" i="1"/>
  <c r="AA3575" i="1"/>
  <c r="Z3575" i="1"/>
  <c r="R3574" i="1"/>
  <c r="S3574" i="1" s="1"/>
  <c r="Y3574" i="1"/>
  <c r="E1563" i="1"/>
  <c r="G1561" i="1"/>
  <c r="D1562" i="1"/>
  <c r="G1562" i="1" s="1"/>
  <c r="X1514" i="1"/>
  <c r="B1514" i="1" s="1"/>
  <c r="P1515" i="1"/>
  <c r="O1561" i="1"/>
  <c r="F1563" i="1"/>
  <c r="J1564" i="1"/>
  <c r="K1564" i="1" s="1"/>
  <c r="E1564" i="1" s="1"/>
  <c r="I1565" i="1"/>
  <c r="U1563" i="1"/>
  <c r="W1563" i="1" s="1"/>
  <c r="N1564" i="1"/>
  <c r="R3575" i="1" l="1"/>
  <c r="S3575" i="1" s="1"/>
  <c r="Y3575" i="1"/>
  <c r="Z3576" i="1"/>
  <c r="AA3576" i="1"/>
  <c r="Q3576" i="1"/>
  <c r="A3577" i="1"/>
  <c r="H3576" i="1"/>
  <c r="L1562" i="1"/>
  <c r="O1562" i="1" s="1"/>
  <c r="D1563" i="1"/>
  <c r="G1563" i="1" s="1"/>
  <c r="X1515" i="1"/>
  <c r="B1515" i="1" s="1"/>
  <c r="P1516" i="1"/>
  <c r="N1565" i="1"/>
  <c r="Y1562" i="1"/>
  <c r="F1564" i="1"/>
  <c r="I1566" i="1"/>
  <c r="J1565" i="1"/>
  <c r="K1565" i="1" s="1"/>
  <c r="E1565" i="1" s="1"/>
  <c r="U1564" i="1"/>
  <c r="W1564" i="1" s="1"/>
  <c r="S1563" i="1"/>
  <c r="Y1563" i="1"/>
  <c r="Q3577" i="1" l="1"/>
  <c r="A3578" i="1"/>
  <c r="H3577" i="1"/>
  <c r="R3576" i="1"/>
  <c r="S3576" i="1" s="1"/>
  <c r="Y3576" i="1"/>
  <c r="AA3577" i="1"/>
  <c r="AA3578" i="1" s="1"/>
  <c r="Z3577" i="1"/>
  <c r="Z3578" i="1" s="1"/>
  <c r="D1564" i="1"/>
  <c r="G1564" i="1" s="1"/>
  <c r="L1563" i="1"/>
  <c r="O1563" i="1" s="1"/>
  <c r="X1516" i="1"/>
  <c r="B1516" i="1" s="1"/>
  <c r="P1517" i="1"/>
  <c r="F1565" i="1"/>
  <c r="U1565" i="1"/>
  <c r="W1565" i="1" s="1"/>
  <c r="I1567" i="1"/>
  <c r="J1566" i="1"/>
  <c r="K1566" i="1" s="1"/>
  <c r="E1566" i="1" s="1"/>
  <c r="N1566" i="1"/>
  <c r="S1564" i="1"/>
  <c r="Q3578" i="1" l="1"/>
  <c r="H3578" i="1"/>
  <c r="A3579" i="1"/>
  <c r="R3577" i="1"/>
  <c r="S3577" i="1" s="1"/>
  <c r="Y3577" i="1"/>
  <c r="L1564" i="1"/>
  <c r="O1564" i="1" s="1"/>
  <c r="D1565" i="1"/>
  <c r="G1565" i="1" s="1"/>
  <c r="Y1564" i="1"/>
  <c r="X1517" i="1"/>
  <c r="B1517" i="1" s="1"/>
  <c r="P1518" i="1"/>
  <c r="F1566" i="1"/>
  <c r="U1566" i="1"/>
  <c r="W1566" i="1" s="1"/>
  <c r="N1567" i="1"/>
  <c r="I1568" i="1"/>
  <c r="J1567" i="1"/>
  <c r="K1567" i="1" s="1"/>
  <c r="E1567" i="1" s="1"/>
  <c r="Q3579" i="1" l="1"/>
  <c r="A3580" i="1"/>
  <c r="H3579" i="1"/>
  <c r="R3578" i="1"/>
  <c r="S3578" i="1" s="1"/>
  <c r="Y3578" i="1"/>
  <c r="AA3579" i="1"/>
  <c r="AA3580" i="1" s="1"/>
  <c r="Z3579" i="1"/>
  <c r="Z3580" i="1" s="1"/>
  <c r="L1565" i="1"/>
  <c r="O1565" i="1" s="1"/>
  <c r="D1566" i="1"/>
  <c r="L1566" i="1" s="1"/>
  <c r="O1566" i="1" s="1"/>
  <c r="P1519" i="1"/>
  <c r="X1518" i="1"/>
  <c r="B1518" i="1" s="1"/>
  <c r="F1567" i="1"/>
  <c r="J1568" i="1"/>
  <c r="K1568" i="1" s="1"/>
  <c r="E1568" i="1" s="1"/>
  <c r="I1569" i="1"/>
  <c r="N1568" i="1"/>
  <c r="U1567" i="1"/>
  <c r="W1567" i="1" s="1"/>
  <c r="Q3580" i="1" l="1"/>
  <c r="AA3581" i="1" s="1"/>
  <c r="A3581" i="1"/>
  <c r="H3580" i="1"/>
  <c r="R3579" i="1"/>
  <c r="S3579" i="1" s="1"/>
  <c r="Y3579" i="1"/>
  <c r="D1567" i="1"/>
  <c r="L1567" i="1" s="1"/>
  <c r="O1567" i="1" s="1"/>
  <c r="G1566" i="1"/>
  <c r="P1520" i="1"/>
  <c r="X1519" i="1"/>
  <c r="B1519" i="1" s="1"/>
  <c r="F1568" i="1"/>
  <c r="I1570" i="1"/>
  <c r="N1569" i="1"/>
  <c r="J1569" i="1"/>
  <c r="K1569" i="1" s="1"/>
  <c r="E1569" i="1" s="1"/>
  <c r="D1568" i="1"/>
  <c r="L1568" i="1" s="1"/>
  <c r="O1568" i="1" s="1"/>
  <c r="U1568" i="1"/>
  <c r="W1568" i="1" s="1"/>
  <c r="Q3581" i="1" l="1"/>
  <c r="A3582" i="1"/>
  <c r="H3581" i="1"/>
  <c r="R3580" i="1"/>
  <c r="S3580" i="1" s="1"/>
  <c r="Y3580" i="1"/>
  <c r="G1567" i="1"/>
  <c r="AA3582" i="1"/>
  <c r="Z3581" i="1"/>
  <c r="Z3582" i="1" s="1"/>
  <c r="X1520" i="1"/>
  <c r="B1520" i="1" s="1"/>
  <c r="P1521" i="1"/>
  <c r="F1569" i="1"/>
  <c r="D1569" i="1"/>
  <c r="L1569" i="1" s="1"/>
  <c r="O1569" i="1" s="1"/>
  <c r="U1569" i="1"/>
  <c r="W1569" i="1" s="1"/>
  <c r="J1570" i="1"/>
  <c r="K1570" i="1" s="1"/>
  <c r="E1570" i="1" s="1"/>
  <c r="I1571" i="1"/>
  <c r="N1570" i="1"/>
  <c r="G1568" i="1"/>
  <c r="Q3582" i="1" l="1"/>
  <c r="H3582" i="1"/>
  <c r="A3583" i="1"/>
  <c r="R3581" i="1"/>
  <c r="S3581" i="1" s="1"/>
  <c r="Y3581" i="1"/>
  <c r="X1521" i="1"/>
  <c r="P1522" i="1"/>
  <c r="F1570" i="1"/>
  <c r="G1569" i="1"/>
  <c r="D1570" i="1"/>
  <c r="G1570" i="1" s="1"/>
  <c r="U1570" i="1"/>
  <c r="W1570" i="1" s="1"/>
  <c r="J1571" i="1"/>
  <c r="K1571" i="1" s="1"/>
  <c r="E1571" i="1" s="1"/>
  <c r="I1572" i="1"/>
  <c r="N1571" i="1"/>
  <c r="Q3583" i="1" l="1"/>
  <c r="A3584" i="1"/>
  <c r="H3583" i="1"/>
  <c r="R3582" i="1"/>
  <c r="S3582" i="1" s="1"/>
  <c r="Y3582" i="1"/>
  <c r="AA3583" i="1"/>
  <c r="Z3583" i="1"/>
  <c r="Z3584" i="1" s="1"/>
  <c r="B1521" i="1"/>
  <c r="X1522" i="1"/>
  <c r="B1522" i="1" s="1"/>
  <c r="P1523" i="1"/>
  <c r="F1571" i="1"/>
  <c r="L1570" i="1"/>
  <c r="O1570" i="1" s="1"/>
  <c r="N1572" i="1"/>
  <c r="J1572" i="1"/>
  <c r="K1572" i="1" s="1"/>
  <c r="E1572" i="1" s="1"/>
  <c r="I1573" i="1"/>
  <c r="D1571" i="1"/>
  <c r="L1571" i="1" s="1"/>
  <c r="O1571" i="1" s="1"/>
  <c r="U1571" i="1"/>
  <c r="W1571" i="1" s="1"/>
  <c r="AA3584" i="1" l="1"/>
  <c r="Q3584" i="1"/>
  <c r="H3584" i="1"/>
  <c r="A3585" i="1"/>
  <c r="R3583" i="1"/>
  <c r="S3583" i="1" s="1"/>
  <c r="Y3583" i="1"/>
  <c r="X1523" i="1"/>
  <c r="B1523" i="1" s="1"/>
  <c r="P1524" i="1"/>
  <c r="F1572" i="1"/>
  <c r="G1571" i="1"/>
  <c r="J1573" i="1"/>
  <c r="K1573" i="1" s="1"/>
  <c r="E1573" i="1" s="1"/>
  <c r="N1573" i="1"/>
  <c r="I1574" i="1"/>
  <c r="D1572" i="1"/>
  <c r="G1572" i="1" s="1"/>
  <c r="U1572" i="1"/>
  <c r="W1572" i="1" s="1"/>
  <c r="Q3585" i="1" l="1"/>
  <c r="A3586" i="1"/>
  <c r="H3585" i="1"/>
  <c r="R3584" i="1"/>
  <c r="S3584" i="1" s="1"/>
  <c r="Y3584" i="1"/>
  <c r="AA3585" i="1"/>
  <c r="AA3586" i="1" s="1"/>
  <c r="Z3585" i="1"/>
  <c r="Z3586" i="1" s="1"/>
  <c r="X1524" i="1"/>
  <c r="P1525" i="1"/>
  <c r="F1573" i="1"/>
  <c r="L1572" i="1"/>
  <c r="O1572" i="1" s="1"/>
  <c r="D1573" i="1"/>
  <c r="L1573" i="1" s="1"/>
  <c r="O1573" i="1" s="1"/>
  <c r="U1573" i="1"/>
  <c r="W1573" i="1" s="1"/>
  <c r="J1574" i="1"/>
  <c r="K1574" i="1" s="1"/>
  <c r="E1574" i="1" s="1"/>
  <c r="N1574" i="1"/>
  <c r="I1575" i="1"/>
  <c r="Q3586" i="1" l="1"/>
  <c r="Z3587" i="1" s="1"/>
  <c r="H3586" i="1"/>
  <c r="A3587" i="1"/>
  <c r="R3585" i="1"/>
  <c r="S3585" i="1" s="1"/>
  <c r="Y3585" i="1"/>
  <c r="B1524" i="1"/>
  <c r="X1525" i="1"/>
  <c r="B1525" i="1" s="1"/>
  <c r="P1526" i="1"/>
  <c r="F1574" i="1"/>
  <c r="G1573" i="1"/>
  <c r="J1575" i="1"/>
  <c r="K1575" i="1" s="1"/>
  <c r="E1575" i="1" s="1"/>
  <c r="N1575" i="1"/>
  <c r="I1576" i="1"/>
  <c r="D1574" i="1"/>
  <c r="L1574" i="1" s="1"/>
  <c r="O1574" i="1" s="1"/>
  <c r="U1574" i="1"/>
  <c r="W1574" i="1" s="1"/>
  <c r="Q3587" i="1" l="1"/>
  <c r="H3587" i="1"/>
  <c r="A3588" i="1"/>
  <c r="R3586" i="1"/>
  <c r="S3586" i="1" s="1"/>
  <c r="Y3586" i="1"/>
  <c r="AA3587" i="1"/>
  <c r="AA3588" i="1" s="1"/>
  <c r="X1526" i="1"/>
  <c r="P1527" i="1"/>
  <c r="F1575" i="1"/>
  <c r="G1574" i="1"/>
  <c r="N1576" i="1"/>
  <c r="J1576" i="1"/>
  <c r="K1576" i="1" s="1"/>
  <c r="E1576" i="1" s="1"/>
  <c r="I1577" i="1"/>
  <c r="D1575" i="1"/>
  <c r="G1575" i="1" s="1"/>
  <c r="U1575" i="1"/>
  <c r="W1575" i="1" s="1"/>
  <c r="Q3588" i="1" l="1"/>
  <c r="AA3589" i="1" s="1"/>
  <c r="A3589" i="1"/>
  <c r="H3588" i="1"/>
  <c r="R3587" i="1"/>
  <c r="S3587" i="1" s="1"/>
  <c r="Y3587" i="1"/>
  <c r="Z3588" i="1"/>
  <c r="B1526" i="1"/>
  <c r="X1527" i="1"/>
  <c r="B1527" i="1" s="1"/>
  <c r="P1528" i="1"/>
  <c r="F1576" i="1"/>
  <c r="L1575" i="1"/>
  <c r="O1575" i="1" s="1"/>
  <c r="I1578" i="1"/>
  <c r="N1577" i="1"/>
  <c r="J1577" i="1"/>
  <c r="K1577" i="1" s="1"/>
  <c r="E1577" i="1" s="1"/>
  <c r="D1576" i="1"/>
  <c r="L1576" i="1" s="1"/>
  <c r="O1576" i="1" s="1"/>
  <c r="U1576" i="1"/>
  <c r="W1576" i="1" s="1"/>
  <c r="Z3589" i="1" l="1"/>
  <c r="Q3589" i="1"/>
  <c r="H3589" i="1"/>
  <c r="A3590" i="1"/>
  <c r="R3588" i="1"/>
  <c r="S3588" i="1" s="1"/>
  <c r="Y3588" i="1"/>
  <c r="P1529" i="1"/>
  <c r="X1528" i="1"/>
  <c r="B1528" i="1" s="1"/>
  <c r="F1577" i="1"/>
  <c r="G1576" i="1"/>
  <c r="D1577" i="1"/>
  <c r="L1577" i="1" s="1"/>
  <c r="O1577" i="1" s="1"/>
  <c r="U1577" i="1"/>
  <c r="W1577" i="1" s="1"/>
  <c r="J1578" i="1"/>
  <c r="K1578" i="1" s="1"/>
  <c r="E1578" i="1" s="1"/>
  <c r="I1579" i="1"/>
  <c r="N1578" i="1"/>
  <c r="R3589" i="1" l="1"/>
  <c r="S3589" i="1" s="1"/>
  <c r="Y3589" i="1"/>
  <c r="Z3590" i="1"/>
  <c r="Q3590" i="1"/>
  <c r="A3591" i="1"/>
  <c r="H3590" i="1"/>
  <c r="AA3590" i="1"/>
  <c r="AA3591" i="1" s="1"/>
  <c r="X1529" i="1"/>
  <c r="B1529" i="1" s="1"/>
  <c r="P1530" i="1"/>
  <c r="F1578" i="1"/>
  <c r="I1580" i="1"/>
  <c r="N1579" i="1"/>
  <c r="J1579" i="1"/>
  <c r="K1579" i="1" s="1"/>
  <c r="E1579" i="1" s="1"/>
  <c r="D1578" i="1"/>
  <c r="L1578" i="1" s="1"/>
  <c r="O1578" i="1" s="1"/>
  <c r="U1578" i="1"/>
  <c r="W1578" i="1" s="1"/>
  <c r="G1577" i="1"/>
  <c r="Q3591" i="1" l="1"/>
  <c r="A3592" i="1"/>
  <c r="H3591" i="1"/>
  <c r="R3590" i="1"/>
  <c r="S3590" i="1" s="1"/>
  <c r="Y3590" i="1"/>
  <c r="Z3591" i="1"/>
  <c r="Z3592" i="1" s="1"/>
  <c r="AA3592" i="1"/>
  <c r="X1530" i="1"/>
  <c r="B1530" i="1" s="1"/>
  <c r="P1531" i="1"/>
  <c r="F1579" i="1"/>
  <c r="G1578" i="1"/>
  <c r="J1580" i="1"/>
  <c r="K1580" i="1" s="1"/>
  <c r="E1580" i="1" s="1"/>
  <c r="I1581" i="1"/>
  <c r="N1580" i="1"/>
  <c r="D1579" i="1"/>
  <c r="L1579" i="1" s="1"/>
  <c r="O1579" i="1" s="1"/>
  <c r="U1579" i="1"/>
  <c r="W1579" i="1" s="1"/>
  <c r="Q3592" i="1" l="1"/>
  <c r="A3593" i="1"/>
  <c r="H3592" i="1"/>
  <c r="R3591" i="1"/>
  <c r="S3591" i="1" s="1"/>
  <c r="Y3591" i="1"/>
  <c r="X1531" i="1"/>
  <c r="B1531" i="1" s="1"/>
  <c r="P1532" i="1"/>
  <c r="F1580" i="1"/>
  <c r="G1579" i="1"/>
  <c r="I1582" i="1"/>
  <c r="J1581" i="1"/>
  <c r="K1581" i="1" s="1"/>
  <c r="E1581" i="1" s="1"/>
  <c r="N1581" i="1"/>
  <c r="D1580" i="1"/>
  <c r="L1580" i="1" s="1"/>
  <c r="O1580" i="1" s="1"/>
  <c r="U1580" i="1"/>
  <c r="W1580" i="1" s="1"/>
  <c r="Q3593" i="1" l="1"/>
  <c r="H3593" i="1"/>
  <c r="A3594" i="1"/>
  <c r="R3592" i="1"/>
  <c r="S3592" i="1" s="1"/>
  <c r="Y3592" i="1"/>
  <c r="Z3593" i="1"/>
  <c r="AA3593" i="1"/>
  <c r="R1532" i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X1532" i="1"/>
  <c r="F1581" i="1"/>
  <c r="G1580" i="1"/>
  <c r="D1581" i="1"/>
  <c r="G1581" i="1" s="1"/>
  <c r="U1581" i="1"/>
  <c r="W1581" i="1" s="1"/>
  <c r="J1582" i="1"/>
  <c r="K1582" i="1" s="1"/>
  <c r="E1582" i="1" s="1"/>
  <c r="I1583" i="1"/>
  <c r="N1582" i="1"/>
  <c r="R3593" i="1" l="1"/>
  <c r="S3593" i="1" s="1"/>
  <c r="Y3593" i="1"/>
  <c r="Q3594" i="1"/>
  <c r="A3595" i="1"/>
  <c r="H3594" i="1"/>
  <c r="AA3594" i="1"/>
  <c r="AA3595" i="1" s="1"/>
  <c r="Z3594" i="1"/>
  <c r="Z3595" i="1" s="1"/>
  <c r="B1532" i="1"/>
  <c r="P1533" i="1"/>
  <c r="Y1532" i="1"/>
  <c r="F1582" i="1"/>
  <c r="L1581" i="1"/>
  <c r="O1581" i="1" s="1"/>
  <c r="D1582" i="1"/>
  <c r="L1582" i="1" s="1"/>
  <c r="O1582" i="1" s="1"/>
  <c r="U1582" i="1"/>
  <c r="W1582" i="1" s="1"/>
  <c r="J1583" i="1"/>
  <c r="K1583" i="1" s="1"/>
  <c r="E1583" i="1" s="1"/>
  <c r="N1583" i="1"/>
  <c r="I1584" i="1"/>
  <c r="Q3595" i="1" l="1"/>
  <c r="Z3596" i="1" s="1"/>
  <c r="A3596" i="1"/>
  <c r="H3595" i="1"/>
  <c r="R3594" i="1"/>
  <c r="S3594" i="1" s="1"/>
  <c r="Y3594" i="1"/>
  <c r="X1533" i="1"/>
  <c r="B1533" i="1" s="1"/>
  <c r="P1534" i="1"/>
  <c r="F1583" i="1"/>
  <c r="G1582" i="1"/>
  <c r="J1584" i="1"/>
  <c r="K1584" i="1" s="1"/>
  <c r="E1584" i="1" s="1"/>
  <c r="N1584" i="1"/>
  <c r="I1585" i="1"/>
  <c r="D1583" i="1"/>
  <c r="L1583" i="1" s="1"/>
  <c r="O1583" i="1" s="1"/>
  <c r="U1583" i="1"/>
  <c r="W1583" i="1" s="1"/>
  <c r="AA3596" i="1" l="1"/>
  <c r="Q3596" i="1"/>
  <c r="AA3597" i="1" s="1"/>
  <c r="A3597" i="1"/>
  <c r="H3596" i="1"/>
  <c r="R3595" i="1"/>
  <c r="S3595" i="1" s="1"/>
  <c r="Y3595" i="1"/>
  <c r="P1535" i="1"/>
  <c r="X1534" i="1"/>
  <c r="B1534" i="1" s="1"/>
  <c r="F1584" i="1"/>
  <c r="G1583" i="1"/>
  <c r="D1584" i="1"/>
  <c r="G1584" i="1" s="1"/>
  <c r="U1584" i="1"/>
  <c r="W1584" i="1" s="1"/>
  <c r="I1586" i="1"/>
  <c r="J1585" i="1"/>
  <c r="K1585" i="1" s="1"/>
  <c r="E1585" i="1" s="1"/>
  <c r="N1585" i="1"/>
  <c r="Q3597" i="1" l="1"/>
  <c r="H3597" i="1"/>
  <c r="A3598" i="1"/>
  <c r="R3596" i="1"/>
  <c r="S3596" i="1" s="1"/>
  <c r="Y3596" i="1"/>
  <c r="Z3597" i="1"/>
  <c r="Z3598" i="1" s="1"/>
  <c r="X1535" i="1"/>
  <c r="B1535" i="1" s="1"/>
  <c r="P1536" i="1"/>
  <c r="F1585" i="1"/>
  <c r="L1584" i="1"/>
  <c r="O1584" i="1" s="1"/>
  <c r="D1585" i="1"/>
  <c r="G1585" i="1" s="1"/>
  <c r="U1585" i="1"/>
  <c r="W1585" i="1" s="1"/>
  <c r="J1586" i="1"/>
  <c r="K1586" i="1" s="1"/>
  <c r="E1586" i="1" s="1"/>
  <c r="I1587" i="1"/>
  <c r="N1586" i="1"/>
  <c r="Q3598" i="1" l="1"/>
  <c r="A3599" i="1"/>
  <c r="H3598" i="1"/>
  <c r="Z3599" i="1"/>
  <c r="R3597" i="1"/>
  <c r="S3597" i="1" s="1"/>
  <c r="Y3597" i="1"/>
  <c r="AA3598" i="1"/>
  <c r="AA3599" i="1" s="1"/>
  <c r="X1536" i="1"/>
  <c r="B1536" i="1" s="1"/>
  <c r="P1537" i="1"/>
  <c r="F1586" i="1"/>
  <c r="L1585" i="1"/>
  <c r="O1585" i="1" s="1"/>
  <c r="I1588" i="1"/>
  <c r="J1587" i="1"/>
  <c r="K1587" i="1" s="1"/>
  <c r="E1587" i="1" s="1"/>
  <c r="N1587" i="1"/>
  <c r="D1586" i="1"/>
  <c r="L1586" i="1" s="1"/>
  <c r="O1586" i="1" s="1"/>
  <c r="U1586" i="1"/>
  <c r="W1586" i="1" s="1"/>
  <c r="Q3599" i="1" l="1"/>
  <c r="A3600" i="1"/>
  <c r="H3599" i="1"/>
  <c r="R3598" i="1"/>
  <c r="S3598" i="1" s="1"/>
  <c r="Y3598" i="1"/>
  <c r="X1537" i="1"/>
  <c r="B1537" i="1" s="1"/>
  <c r="P1538" i="1"/>
  <c r="F1587" i="1"/>
  <c r="G1586" i="1"/>
  <c r="D1587" i="1"/>
  <c r="G1587" i="1" s="1"/>
  <c r="U1587" i="1"/>
  <c r="W1587" i="1" s="1"/>
  <c r="I1589" i="1"/>
  <c r="J1588" i="1"/>
  <c r="K1588" i="1" s="1"/>
  <c r="E1588" i="1" s="1"/>
  <c r="N1588" i="1"/>
  <c r="R3599" i="1" l="1"/>
  <c r="S3599" i="1" s="1"/>
  <c r="Y3599" i="1"/>
  <c r="Z3600" i="1"/>
  <c r="Q3600" i="1"/>
  <c r="A3601" i="1"/>
  <c r="H3600" i="1"/>
  <c r="AA3600" i="1"/>
  <c r="X1538" i="1"/>
  <c r="P1539" i="1"/>
  <c r="F1588" i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Q3601" i="1" l="1"/>
  <c r="R3601" i="1" s="1"/>
  <c r="S3601" i="1" s="1"/>
  <c r="H3601" i="1"/>
  <c r="A3602" i="1"/>
  <c r="R3600" i="1"/>
  <c r="AA3601" i="1"/>
  <c r="AA3602" i="1" s="1"/>
  <c r="Z3601" i="1"/>
  <c r="Z3602" i="1" s="1"/>
  <c r="U3601" i="1"/>
  <c r="W3601" i="1" s="1"/>
  <c r="B1538" i="1"/>
  <c r="X1539" i="1"/>
  <c r="B1539" i="1" s="1"/>
  <c r="P1540" i="1"/>
  <c r="L1588" i="1"/>
  <c r="O1588" i="1" s="1"/>
  <c r="F1589" i="1"/>
  <c r="D1589" i="1"/>
  <c r="L1589" i="1" s="1"/>
  <c r="O1589" i="1" s="1"/>
  <c r="U1589" i="1"/>
  <c r="W1589" i="1" s="1"/>
  <c r="J1590" i="1"/>
  <c r="K1590" i="1" s="1"/>
  <c r="E1590" i="1" s="1"/>
  <c r="I1591" i="1"/>
  <c r="N1590" i="1"/>
  <c r="Q3602" i="1" l="1"/>
  <c r="R3602" i="1" s="1"/>
  <c r="S3602" i="1" s="1"/>
  <c r="A3603" i="1"/>
  <c r="H3602" i="1"/>
  <c r="X1540" i="1"/>
  <c r="B1540" i="1" s="1"/>
  <c r="P1541" i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Z3603" i="1" l="1"/>
  <c r="Q3603" i="1"/>
  <c r="A3604" i="1"/>
  <c r="H3603" i="1"/>
  <c r="AA3603" i="1"/>
  <c r="AA3604" i="1" s="1"/>
  <c r="Z3604" i="1"/>
  <c r="P1542" i="1"/>
  <c r="X1541" i="1"/>
  <c r="B1541" i="1" s="1"/>
  <c r="F1591" i="1"/>
  <c r="G1590" i="1"/>
  <c r="D1591" i="1"/>
  <c r="G1591" i="1" s="1"/>
  <c r="U1591" i="1"/>
  <c r="W1591" i="1" s="1"/>
  <c r="I1593" i="1"/>
  <c r="J1592" i="1"/>
  <c r="K1592" i="1" s="1"/>
  <c r="Q3604" i="1" l="1"/>
  <c r="Z3605" i="1" s="1"/>
  <c r="H3604" i="1"/>
  <c r="A3605" i="1"/>
  <c r="R3603" i="1"/>
  <c r="S3603" i="1" s="1"/>
  <c r="Y3603" i="1"/>
  <c r="X1542" i="1"/>
  <c r="B1542" i="1" s="1"/>
  <c r="P1543" i="1"/>
  <c r="F1592" i="1"/>
  <c r="E1592" i="1"/>
  <c r="D1592" i="1" s="1"/>
  <c r="L1592" i="1" s="1"/>
  <c r="L1591" i="1"/>
  <c r="O1591" i="1" s="1"/>
  <c r="J1593" i="1"/>
  <c r="K1593" i="1" s="1"/>
  <c r="I1594" i="1"/>
  <c r="Q3605" i="1" l="1"/>
  <c r="A3606" i="1"/>
  <c r="H3605" i="1"/>
  <c r="Z3606" i="1"/>
  <c r="R3604" i="1"/>
  <c r="S3604" i="1" s="1"/>
  <c r="Y3604" i="1"/>
  <c r="AA3605" i="1"/>
  <c r="AA3606" i="1" s="1"/>
  <c r="X1543" i="1"/>
  <c r="B1543" i="1" s="1"/>
  <c r="P1544" i="1"/>
  <c r="N1592" i="1"/>
  <c r="N1593" i="1" s="1"/>
  <c r="N1594" i="1" s="1"/>
  <c r="F1593" i="1"/>
  <c r="E1593" i="1"/>
  <c r="D1593" i="1" s="1"/>
  <c r="L1593" i="1" s="1"/>
  <c r="G1592" i="1"/>
  <c r="J1594" i="1"/>
  <c r="K1594" i="1" s="1"/>
  <c r="I1595" i="1"/>
  <c r="U1593" i="1"/>
  <c r="W1593" i="1" s="1"/>
  <c r="S1592" i="1"/>
  <c r="Q3606" i="1" l="1"/>
  <c r="H3606" i="1"/>
  <c r="A3607" i="1"/>
  <c r="AA3607" i="1"/>
  <c r="R3605" i="1"/>
  <c r="S3605" i="1" s="1"/>
  <c r="Y3605" i="1"/>
  <c r="X1544" i="1"/>
  <c r="B1544" i="1" s="1"/>
  <c r="P1545" i="1"/>
  <c r="O1592" i="1"/>
  <c r="O1593" i="1"/>
  <c r="Y1592" i="1"/>
  <c r="E1594" i="1"/>
  <c r="D1594" i="1" s="1"/>
  <c r="G1594" i="1" s="1"/>
  <c r="F1594" i="1"/>
  <c r="J1595" i="1"/>
  <c r="K1595" i="1" s="1"/>
  <c r="I1596" i="1"/>
  <c r="N1595" i="1"/>
  <c r="U1594" i="1"/>
  <c r="W1594" i="1" s="1"/>
  <c r="G1593" i="1"/>
  <c r="Q3607" i="1" l="1"/>
  <c r="A3608" i="1"/>
  <c r="H3607" i="1"/>
  <c r="R3606" i="1"/>
  <c r="S3606" i="1" s="1"/>
  <c r="Y3606" i="1"/>
  <c r="Z3607" i="1"/>
  <c r="Z3608" i="1" s="1"/>
  <c r="X1545" i="1"/>
  <c r="B1545" i="1" s="1"/>
  <c r="P1546" i="1"/>
  <c r="Y1593" i="1"/>
  <c r="F1595" i="1"/>
  <c r="E1595" i="1"/>
  <c r="D1595" i="1" s="1"/>
  <c r="L1595" i="1" s="1"/>
  <c r="O1595" i="1" s="1"/>
  <c r="L1594" i="1"/>
  <c r="O1594" i="1" s="1"/>
  <c r="J1596" i="1"/>
  <c r="K1596" i="1" s="1"/>
  <c r="I1597" i="1"/>
  <c r="N1596" i="1"/>
  <c r="U1595" i="1"/>
  <c r="W1595" i="1" s="1"/>
  <c r="Q3608" i="1" l="1"/>
  <c r="H3608" i="1"/>
  <c r="A3609" i="1"/>
  <c r="R3607" i="1"/>
  <c r="S3607" i="1" s="1"/>
  <c r="Y3607" i="1"/>
  <c r="AA3608" i="1"/>
  <c r="AA3609" i="1" s="1"/>
  <c r="X1546" i="1"/>
  <c r="B1546" i="1" s="1"/>
  <c r="P1547" i="1"/>
  <c r="E1596" i="1"/>
  <c r="D1596" i="1" s="1"/>
  <c r="G1596" i="1" s="1"/>
  <c r="F1596" i="1"/>
  <c r="G1595" i="1"/>
  <c r="U1596" i="1"/>
  <c r="W1596" i="1" s="1"/>
  <c r="I1598" i="1"/>
  <c r="J1597" i="1"/>
  <c r="K1597" i="1" s="1"/>
  <c r="N1597" i="1"/>
  <c r="Q3609" i="1" l="1"/>
  <c r="AA3610" i="1" s="1"/>
  <c r="H3609" i="1"/>
  <c r="A3610" i="1"/>
  <c r="R3608" i="1"/>
  <c r="S3608" i="1" s="1"/>
  <c r="Y3608" i="1"/>
  <c r="Z3609" i="1"/>
  <c r="Z3610" i="1" s="1"/>
  <c r="X1547" i="1"/>
  <c r="B1547" i="1" s="1"/>
  <c r="P1548" i="1"/>
  <c r="F1597" i="1"/>
  <c r="E1597" i="1"/>
  <c r="D1597" i="1" s="1"/>
  <c r="L1597" i="1" s="1"/>
  <c r="O1597" i="1" s="1"/>
  <c r="L1596" i="1"/>
  <c r="O1596" i="1" s="1"/>
  <c r="I1599" i="1"/>
  <c r="N1598" i="1"/>
  <c r="J1598" i="1"/>
  <c r="K1598" i="1" s="1"/>
  <c r="U1597" i="1"/>
  <c r="W1597" i="1" s="1"/>
  <c r="Q3610" i="1" l="1"/>
  <c r="A3611" i="1"/>
  <c r="H3610" i="1"/>
  <c r="R3609" i="1"/>
  <c r="S3609" i="1" s="1"/>
  <c r="Y3609" i="1"/>
  <c r="X1548" i="1"/>
  <c r="B1548" i="1" s="1"/>
  <c r="P1549" i="1"/>
  <c r="E1598" i="1"/>
  <c r="D1598" i="1" s="1"/>
  <c r="L1598" i="1" s="1"/>
  <c r="O1598" i="1" s="1"/>
  <c r="F1598" i="1"/>
  <c r="U1598" i="1"/>
  <c r="W1598" i="1" s="1"/>
  <c r="G1597" i="1"/>
  <c r="I1600" i="1"/>
  <c r="J1599" i="1"/>
  <c r="K1599" i="1" s="1"/>
  <c r="N1599" i="1"/>
  <c r="Q3611" i="1" l="1"/>
  <c r="A3612" i="1"/>
  <c r="H3611" i="1"/>
  <c r="R3610" i="1"/>
  <c r="S3610" i="1" s="1"/>
  <c r="Y3610" i="1"/>
  <c r="AA3611" i="1"/>
  <c r="Z3611" i="1"/>
  <c r="P1550" i="1"/>
  <c r="X1549" i="1"/>
  <c r="F1599" i="1"/>
  <c r="E1599" i="1"/>
  <c r="G1598" i="1"/>
  <c r="I1601" i="1"/>
  <c r="J1600" i="1"/>
  <c r="K1600" i="1" s="1"/>
  <c r="N1600" i="1"/>
  <c r="U1599" i="1"/>
  <c r="W1599" i="1" s="1"/>
  <c r="Z3612" i="1" l="1"/>
  <c r="AA3612" i="1"/>
  <c r="Q3612" i="1"/>
  <c r="H3612" i="1"/>
  <c r="A3613" i="1"/>
  <c r="R3611" i="1"/>
  <c r="S3611" i="1" s="1"/>
  <c r="Y3611" i="1"/>
  <c r="B1549" i="1"/>
  <c r="P1551" i="1"/>
  <c r="X1550" i="1"/>
  <c r="B1550" i="1" s="1"/>
  <c r="E1600" i="1"/>
  <c r="D1599" i="1"/>
  <c r="G1599" i="1" s="1"/>
  <c r="F1600" i="1"/>
  <c r="U1600" i="1"/>
  <c r="W1600" i="1" s="1"/>
  <c r="J1601" i="1"/>
  <c r="K1601" i="1" s="1"/>
  <c r="N1601" i="1"/>
  <c r="I1602" i="1"/>
  <c r="Q3613" i="1" l="1"/>
  <c r="A3614" i="1"/>
  <c r="H3613" i="1"/>
  <c r="R3612" i="1"/>
  <c r="S3612" i="1" s="1"/>
  <c r="Y3612" i="1"/>
  <c r="AA3613" i="1"/>
  <c r="Z3613" i="1"/>
  <c r="X1551" i="1"/>
  <c r="B1551" i="1" s="1"/>
  <c r="P1552" i="1"/>
  <c r="D1600" i="1"/>
  <c r="L1600" i="1" s="1"/>
  <c r="O1600" i="1" s="1"/>
  <c r="L1599" i="1"/>
  <c r="O1599" i="1" s="1"/>
  <c r="F1601" i="1"/>
  <c r="E1601" i="1"/>
  <c r="U1601" i="1"/>
  <c r="W1601" i="1" s="1"/>
  <c r="J1602" i="1"/>
  <c r="K1602" i="1" s="1"/>
  <c r="I1603" i="1"/>
  <c r="N1602" i="1"/>
  <c r="AA3614" i="1" l="1"/>
  <c r="R3613" i="1"/>
  <c r="S3613" i="1" s="1"/>
  <c r="Y3613" i="1"/>
  <c r="Z3614" i="1"/>
  <c r="Q3614" i="1"/>
  <c r="A3615" i="1"/>
  <c r="H3614" i="1"/>
  <c r="D1601" i="1"/>
  <c r="L1601" i="1" s="1"/>
  <c r="O1601" i="1" s="1"/>
  <c r="G1600" i="1"/>
  <c r="P1553" i="1"/>
  <c r="X1552" i="1"/>
  <c r="B1552" i="1" s="1"/>
  <c r="E1602" i="1"/>
  <c r="F1602" i="1"/>
  <c r="U1602" i="1"/>
  <c r="W1602" i="1" s="1"/>
  <c r="J1603" i="1"/>
  <c r="K1603" i="1" s="1"/>
  <c r="N1603" i="1"/>
  <c r="I1604" i="1"/>
  <c r="Q3615" i="1" l="1"/>
  <c r="A3616" i="1"/>
  <c r="H3615" i="1"/>
  <c r="Z3615" i="1"/>
  <c r="Z3616" i="1" s="1"/>
  <c r="R3614" i="1"/>
  <c r="S3614" i="1" s="1"/>
  <c r="Y3614" i="1"/>
  <c r="AA3615" i="1"/>
  <c r="AA3616" i="1" s="1"/>
  <c r="G1601" i="1"/>
  <c r="D1602" i="1"/>
  <c r="G1602" i="1" s="1"/>
  <c r="P1554" i="1"/>
  <c r="X1553" i="1"/>
  <c r="B1553" i="1" s="1"/>
  <c r="F1603" i="1"/>
  <c r="E1603" i="1"/>
  <c r="I1605" i="1"/>
  <c r="J1604" i="1"/>
  <c r="K1604" i="1" s="1"/>
  <c r="N1604" i="1"/>
  <c r="U1603" i="1"/>
  <c r="W1603" i="1" s="1"/>
  <c r="Q3616" i="1" l="1"/>
  <c r="H3616" i="1"/>
  <c r="A3617" i="1"/>
  <c r="R3615" i="1"/>
  <c r="S3615" i="1" s="1"/>
  <c r="Y3615" i="1"/>
  <c r="D1603" i="1"/>
  <c r="L1603" i="1" s="1"/>
  <c r="O1603" i="1" s="1"/>
  <c r="L1602" i="1"/>
  <c r="O1602" i="1" s="1"/>
  <c r="X1554" i="1"/>
  <c r="B1554" i="1" s="1"/>
  <c r="P1555" i="1"/>
  <c r="E1604" i="1"/>
  <c r="F1604" i="1"/>
  <c r="U1604" i="1"/>
  <c r="W1604" i="1" s="1"/>
  <c r="J1605" i="1"/>
  <c r="K1605" i="1" s="1"/>
  <c r="I1606" i="1"/>
  <c r="N1605" i="1"/>
  <c r="Q3617" i="1" l="1"/>
  <c r="A3618" i="1"/>
  <c r="H3617" i="1"/>
  <c r="R3616" i="1"/>
  <c r="S3616" i="1" s="1"/>
  <c r="Y3616" i="1"/>
  <c r="AA3617" i="1"/>
  <c r="AA3618" i="1" s="1"/>
  <c r="Z3617" i="1"/>
  <c r="Z3618" i="1" s="1"/>
  <c r="G1603" i="1"/>
  <c r="D1604" i="1"/>
  <c r="L1604" i="1" s="1"/>
  <c r="O1604" i="1" s="1"/>
  <c r="X1555" i="1"/>
  <c r="B1555" i="1" s="1"/>
  <c r="P1556" i="1"/>
  <c r="F1605" i="1"/>
  <c r="E1605" i="1"/>
  <c r="J1606" i="1"/>
  <c r="K1606" i="1" s="1"/>
  <c r="I1607" i="1"/>
  <c r="N1606" i="1"/>
  <c r="U1605" i="1"/>
  <c r="W1605" i="1" s="1"/>
  <c r="Q3618" i="1" l="1"/>
  <c r="A3619" i="1"/>
  <c r="H3618" i="1"/>
  <c r="R3617" i="1"/>
  <c r="S3617" i="1" s="1"/>
  <c r="Y3617" i="1"/>
  <c r="G1604" i="1"/>
  <c r="X1556" i="1"/>
  <c r="B1556" i="1" s="1"/>
  <c r="P1557" i="1"/>
  <c r="E1606" i="1"/>
  <c r="D1605" i="1"/>
  <c r="G1605" i="1" s="1"/>
  <c r="F1606" i="1"/>
  <c r="J1607" i="1"/>
  <c r="K1607" i="1" s="1"/>
  <c r="I1608" i="1"/>
  <c r="N1607" i="1"/>
  <c r="U1606" i="1"/>
  <c r="W1606" i="1" s="1"/>
  <c r="Q3619" i="1" l="1"/>
  <c r="H3619" i="1"/>
  <c r="A3620" i="1"/>
  <c r="R3618" i="1"/>
  <c r="S3618" i="1" s="1"/>
  <c r="Y3618" i="1"/>
  <c r="AA3619" i="1"/>
  <c r="Z3619" i="1"/>
  <c r="Z3620" i="1" s="1"/>
  <c r="X1557" i="1"/>
  <c r="B1557" i="1" s="1"/>
  <c r="P1558" i="1"/>
  <c r="L1605" i="1"/>
  <c r="O1605" i="1" s="1"/>
  <c r="F1607" i="1"/>
  <c r="D1606" i="1"/>
  <c r="L1606" i="1" s="1"/>
  <c r="O1606" i="1" s="1"/>
  <c r="E1607" i="1"/>
  <c r="I1609" i="1"/>
  <c r="J1608" i="1"/>
  <c r="K1608" i="1" s="1"/>
  <c r="N1608" i="1"/>
  <c r="U1607" i="1"/>
  <c r="W1607" i="1" s="1"/>
  <c r="AA3620" i="1" l="1"/>
  <c r="Q3620" i="1"/>
  <c r="H3620" i="1"/>
  <c r="A3621" i="1"/>
  <c r="R3619" i="1"/>
  <c r="S3619" i="1" s="1"/>
  <c r="Y3619" i="1"/>
  <c r="X1558" i="1"/>
  <c r="B1558" i="1" s="1"/>
  <c r="P1559" i="1"/>
  <c r="G1606" i="1"/>
  <c r="E1608" i="1"/>
  <c r="D1607" i="1"/>
  <c r="L1607" i="1" s="1"/>
  <c r="O1607" i="1" s="1"/>
  <c r="F1608" i="1"/>
  <c r="J1609" i="1"/>
  <c r="K1609" i="1" s="1"/>
  <c r="I1610" i="1"/>
  <c r="N1609" i="1"/>
  <c r="U1608" i="1"/>
  <c r="W1608" i="1" s="1"/>
  <c r="Q3621" i="1" l="1"/>
  <c r="A3622" i="1"/>
  <c r="H3621" i="1"/>
  <c r="R3620" i="1"/>
  <c r="S3620" i="1" s="1"/>
  <c r="Y3620" i="1"/>
  <c r="AA3621" i="1"/>
  <c r="Z3621" i="1"/>
  <c r="X1559" i="1"/>
  <c r="B1559" i="1" s="1"/>
  <c r="P1560" i="1"/>
  <c r="G1607" i="1"/>
  <c r="F1609" i="1"/>
  <c r="D1608" i="1"/>
  <c r="G1608" i="1" s="1"/>
  <c r="E1609" i="1"/>
  <c r="N1610" i="1"/>
  <c r="J1610" i="1"/>
  <c r="K1610" i="1" s="1"/>
  <c r="I1611" i="1"/>
  <c r="U1609" i="1"/>
  <c r="W1609" i="1" s="1"/>
  <c r="Z3622" i="1" l="1"/>
  <c r="AA3622" i="1"/>
  <c r="Q3622" i="1"/>
  <c r="Z3623" i="1" s="1"/>
  <c r="A3623" i="1"/>
  <c r="H3622" i="1"/>
  <c r="R3621" i="1"/>
  <c r="S3621" i="1" s="1"/>
  <c r="Y3621" i="1"/>
  <c r="X1560" i="1"/>
  <c r="B1560" i="1" s="1"/>
  <c r="S1560" i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L1608" i="1"/>
  <c r="O1608" i="1" s="1"/>
  <c r="E1610" i="1"/>
  <c r="D1609" i="1"/>
  <c r="L1609" i="1" s="1"/>
  <c r="O1609" i="1" s="1"/>
  <c r="F1610" i="1"/>
  <c r="I1612" i="1"/>
  <c r="J1611" i="1"/>
  <c r="K1611" i="1" s="1"/>
  <c r="N1611" i="1"/>
  <c r="U1610" i="1"/>
  <c r="W1610" i="1" s="1"/>
  <c r="R3622" i="1" l="1"/>
  <c r="S3622" i="1" s="1"/>
  <c r="Y3622" i="1"/>
  <c r="Q3623" i="1"/>
  <c r="A3624" i="1"/>
  <c r="H3623" i="1"/>
  <c r="AA3623" i="1"/>
  <c r="AA3624" i="1" s="1"/>
  <c r="Y1560" i="1"/>
  <c r="P1561" i="1"/>
  <c r="G1609" i="1"/>
  <c r="F1611" i="1"/>
  <c r="D1610" i="1"/>
  <c r="L1610" i="1" s="1"/>
  <c r="O1610" i="1" s="1"/>
  <c r="E1611" i="1"/>
  <c r="U1611" i="1"/>
  <c r="W1611" i="1" s="1"/>
  <c r="J1612" i="1"/>
  <c r="K1612" i="1" s="1"/>
  <c r="I1613" i="1"/>
  <c r="N1612" i="1"/>
  <c r="Q3624" i="1" l="1"/>
  <c r="H3624" i="1"/>
  <c r="A3625" i="1"/>
  <c r="R3623" i="1"/>
  <c r="S3623" i="1" s="1"/>
  <c r="Y3623" i="1"/>
  <c r="Z3624" i="1"/>
  <c r="X1561" i="1"/>
  <c r="B1561" i="1" s="1"/>
  <c r="P1562" i="1"/>
  <c r="G1610" i="1"/>
  <c r="D1611" i="1"/>
  <c r="G1611" i="1" s="1"/>
  <c r="E1612" i="1"/>
  <c r="F1612" i="1"/>
  <c r="J1613" i="1"/>
  <c r="K1613" i="1" s="1"/>
  <c r="I1614" i="1"/>
  <c r="N1613" i="1"/>
  <c r="U1612" i="1"/>
  <c r="W1612" i="1" s="1"/>
  <c r="Z3625" i="1" l="1"/>
  <c r="Q3625" i="1"/>
  <c r="H3625" i="1"/>
  <c r="A3626" i="1"/>
  <c r="R3624" i="1"/>
  <c r="S3624" i="1" s="1"/>
  <c r="Y3624" i="1"/>
  <c r="AA3625" i="1"/>
  <c r="X1562" i="1"/>
  <c r="B1562" i="1" s="1"/>
  <c r="P1563" i="1"/>
  <c r="L1611" i="1"/>
  <c r="O1611" i="1" s="1"/>
  <c r="D1612" i="1"/>
  <c r="L1612" i="1" s="1"/>
  <c r="O1612" i="1" s="1"/>
  <c r="F1613" i="1"/>
  <c r="E1613" i="1"/>
  <c r="U1613" i="1"/>
  <c r="W1613" i="1" s="1"/>
  <c r="I1615" i="1"/>
  <c r="J1614" i="1"/>
  <c r="K1614" i="1" s="1"/>
  <c r="N1614" i="1"/>
  <c r="AA3626" i="1" l="1"/>
  <c r="Q3626" i="1"/>
  <c r="H3626" i="1"/>
  <c r="A3627" i="1"/>
  <c r="R3625" i="1"/>
  <c r="S3625" i="1" s="1"/>
  <c r="Y3625" i="1"/>
  <c r="Z3626" i="1"/>
  <c r="Z3627" i="1" s="1"/>
  <c r="G1612" i="1"/>
  <c r="X1563" i="1"/>
  <c r="B1563" i="1" s="1"/>
  <c r="P1564" i="1"/>
  <c r="D1613" i="1"/>
  <c r="G1613" i="1" s="1"/>
  <c r="E1614" i="1"/>
  <c r="F1614" i="1"/>
  <c r="U1614" i="1"/>
  <c r="W1614" i="1" s="1"/>
  <c r="I1616" i="1"/>
  <c r="J1615" i="1"/>
  <c r="K1615" i="1" s="1"/>
  <c r="N1615" i="1"/>
  <c r="AA3627" i="1" l="1"/>
  <c r="Q3627" i="1"/>
  <c r="AA3628" i="1" s="1"/>
  <c r="A3628" i="1"/>
  <c r="H3627" i="1"/>
  <c r="R3626" i="1"/>
  <c r="S3626" i="1" s="1"/>
  <c r="Y3626" i="1"/>
  <c r="X1564" i="1"/>
  <c r="B1564" i="1" s="1"/>
  <c r="P1565" i="1"/>
  <c r="L1613" i="1"/>
  <c r="O1613" i="1" s="1"/>
  <c r="D1614" i="1"/>
  <c r="G1614" i="1" s="1"/>
  <c r="F1615" i="1"/>
  <c r="E1615" i="1"/>
  <c r="I1617" i="1"/>
  <c r="N1616" i="1"/>
  <c r="J1616" i="1"/>
  <c r="K1616" i="1" s="1"/>
  <c r="U1615" i="1"/>
  <c r="W1615" i="1" s="1"/>
  <c r="Z3628" i="1" l="1"/>
  <c r="Q3628" i="1"/>
  <c r="H3628" i="1"/>
  <c r="A3629" i="1"/>
  <c r="R3627" i="1"/>
  <c r="S3627" i="1" s="1"/>
  <c r="Y3627" i="1"/>
  <c r="X1565" i="1"/>
  <c r="B1565" i="1" s="1"/>
  <c r="P1566" i="1"/>
  <c r="L1614" i="1"/>
  <c r="O1614" i="1" s="1"/>
  <c r="D1615" i="1"/>
  <c r="G1615" i="1" s="1"/>
  <c r="E1616" i="1"/>
  <c r="F1616" i="1"/>
  <c r="U1616" i="1"/>
  <c r="W1616" i="1" s="1"/>
  <c r="J1617" i="1"/>
  <c r="K1617" i="1" s="1"/>
  <c r="I1618" i="1"/>
  <c r="N1617" i="1"/>
  <c r="Q3629" i="1" l="1"/>
  <c r="A3630" i="1"/>
  <c r="H3629" i="1"/>
  <c r="R3628" i="1"/>
  <c r="S3628" i="1" s="1"/>
  <c r="Y3628" i="1"/>
  <c r="Z3629" i="1"/>
  <c r="AA3629" i="1"/>
  <c r="AA3630" i="1" s="1"/>
  <c r="L1615" i="1"/>
  <c r="O1615" i="1" s="1"/>
  <c r="D1616" i="1"/>
  <c r="L1616" i="1" s="1"/>
  <c r="O1616" i="1" s="1"/>
  <c r="P1567" i="1"/>
  <c r="X1566" i="1"/>
  <c r="B1566" i="1" s="1"/>
  <c r="F1617" i="1"/>
  <c r="E1617" i="1"/>
  <c r="J1618" i="1"/>
  <c r="K1618" i="1" s="1"/>
  <c r="I1619" i="1"/>
  <c r="N1618" i="1"/>
  <c r="U1617" i="1"/>
  <c r="W1617" i="1" s="1"/>
  <c r="Z3630" i="1" l="1"/>
  <c r="Q3630" i="1"/>
  <c r="AA3631" i="1" s="1"/>
  <c r="H3630" i="1"/>
  <c r="A3631" i="1"/>
  <c r="R3629" i="1"/>
  <c r="S3629" i="1" s="1"/>
  <c r="Y3629" i="1"/>
  <c r="G1616" i="1"/>
  <c r="P1568" i="1"/>
  <c r="X1567" i="1"/>
  <c r="B1567" i="1" s="1"/>
  <c r="E1618" i="1"/>
  <c r="D1617" i="1"/>
  <c r="G1617" i="1" s="1"/>
  <c r="F1618" i="1"/>
  <c r="J1619" i="1"/>
  <c r="K1619" i="1" s="1"/>
  <c r="I1620" i="1"/>
  <c r="N1619" i="1"/>
  <c r="U1618" i="1"/>
  <c r="W1618" i="1" s="1"/>
  <c r="Q3631" i="1" l="1"/>
  <c r="A3632" i="1"/>
  <c r="H3631" i="1"/>
  <c r="R3630" i="1"/>
  <c r="S3630" i="1" s="1"/>
  <c r="Y3630" i="1"/>
  <c r="Z3631" i="1"/>
  <c r="P1569" i="1"/>
  <c r="X1568" i="1"/>
  <c r="B1568" i="1" s="1"/>
  <c r="L1617" i="1"/>
  <c r="O1617" i="1" s="1"/>
  <c r="F1619" i="1"/>
  <c r="E1619" i="1"/>
  <c r="D1618" i="1"/>
  <c r="L1618" i="1" s="1"/>
  <c r="O1618" i="1" s="1"/>
  <c r="I1621" i="1"/>
  <c r="J1620" i="1"/>
  <c r="K1620" i="1" s="1"/>
  <c r="N1620" i="1"/>
  <c r="U1619" i="1"/>
  <c r="W1619" i="1" s="1"/>
  <c r="Q3632" i="1" l="1"/>
  <c r="R3632" i="1" s="1"/>
  <c r="S3632" i="1" s="1"/>
  <c r="H3632" i="1"/>
  <c r="A3633" i="1"/>
  <c r="AA3632" i="1"/>
  <c r="AA3633" i="1" s="1"/>
  <c r="R3631" i="1"/>
  <c r="Z3632" i="1"/>
  <c r="Z3633" i="1" s="1"/>
  <c r="U3632" i="1"/>
  <c r="W3632" i="1" s="1"/>
  <c r="P1570" i="1"/>
  <c r="X1569" i="1"/>
  <c r="B1569" i="1" s="1"/>
  <c r="D1619" i="1"/>
  <c r="L1619" i="1" s="1"/>
  <c r="O1619" i="1" s="1"/>
  <c r="E1620" i="1"/>
  <c r="F1620" i="1"/>
  <c r="G1618" i="1"/>
  <c r="U1620" i="1"/>
  <c r="W1620" i="1" s="1"/>
  <c r="I1622" i="1"/>
  <c r="J1621" i="1"/>
  <c r="K1621" i="1" s="1"/>
  <c r="N1621" i="1"/>
  <c r="Q3633" i="1" l="1"/>
  <c r="R3633" i="1" s="1"/>
  <c r="S3633" i="1" s="1"/>
  <c r="H3633" i="1"/>
  <c r="A3634" i="1"/>
  <c r="G1619" i="1"/>
  <c r="X1570" i="1"/>
  <c r="B1570" i="1" s="1"/>
  <c r="P1571" i="1"/>
  <c r="D1620" i="1"/>
  <c r="G1620" i="1" s="1"/>
  <c r="F1621" i="1"/>
  <c r="E1621" i="1"/>
  <c r="I1623" i="1"/>
  <c r="J1622" i="1"/>
  <c r="K1622" i="1" s="1"/>
  <c r="N1622" i="1"/>
  <c r="U1621" i="1"/>
  <c r="W1621" i="1" s="1"/>
  <c r="AA3634" i="1" l="1"/>
  <c r="Z3634" i="1"/>
  <c r="Q3634" i="1"/>
  <c r="AA3635" i="1" s="1"/>
  <c r="A3635" i="1"/>
  <c r="H3634" i="1"/>
  <c r="P1572" i="1"/>
  <c r="X1571" i="1"/>
  <c r="B1571" i="1" s="1"/>
  <c r="D1621" i="1"/>
  <c r="G1621" i="1" s="1"/>
  <c r="L1620" i="1"/>
  <c r="O1620" i="1" s="1"/>
  <c r="E1622" i="1"/>
  <c r="F1622" i="1"/>
  <c r="J1623" i="1"/>
  <c r="K1623" i="1" s="1"/>
  <c r="I1624" i="1"/>
  <c r="U1622" i="1"/>
  <c r="W1622" i="1" s="1"/>
  <c r="Q3635" i="1" l="1"/>
  <c r="AA3636" i="1" s="1"/>
  <c r="A3636" i="1"/>
  <c r="H3635" i="1"/>
  <c r="R3634" i="1"/>
  <c r="S3634" i="1" s="1"/>
  <c r="Y3634" i="1"/>
  <c r="Z3635" i="1"/>
  <c r="Z3636" i="1" s="1"/>
  <c r="X1572" i="1"/>
  <c r="B1572" i="1" s="1"/>
  <c r="P1573" i="1"/>
  <c r="L1621" i="1"/>
  <c r="O1621" i="1" s="1"/>
  <c r="D1622" i="1"/>
  <c r="L1622" i="1" s="1"/>
  <c r="O1622" i="1" s="1"/>
  <c r="F1623" i="1"/>
  <c r="E1623" i="1"/>
  <c r="J1624" i="1"/>
  <c r="K1624" i="1" s="1"/>
  <c r="I1625" i="1"/>
  <c r="Q3636" i="1" l="1"/>
  <c r="H3636" i="1"/>
  <c r="A3637" i="1"/>
  <c r="R3635" i="1"/>
  <c r="S3635" i="1" s="1"/>
  <c r="Y3635" i="1"/>
  <c r="AA3637" i="1"/>
  <c r="D1623" i="1"/>
  <c r="L1623" i="1" s="1"/>
  <c r="P1574" i="1"/>
  <c r="X1573" i="1"/>
  <c r="B1573" i="1" s="1"/>
  <c r="N1623" i="1"/>
  <c r="N1624" i="1" s="1"/>
  <c r="N1625" i="1" s="1"/>
  <c r="G1622" i="1"/>
  <c r="E1624" i="1"/>
  <c r="F1624" i="1"/>
  <c r="J1625" i="1"/>
  <c r="K1625" i="1" s="1"/>
  <c r="I1626" i="1"/>
  <c r="U1624" i="1"/>
  <c r="W1624" i="1" s="1"/>
  <c r="S1623" i="1"/>
  <c r="Q3637" i="1" l="1"/>
  <c r="H3637" i="1"/>
  <c r="A3638" i="1"/>
  <c r="R3636" i="1"/>
  <c r="S3636" i="1" s="1"/>
  <c r="Y3636" i="1"/>
  <c r="Z3637" i="1"/>
  <c r="G1623" i="1"/>
  <c r="D1624" i="1"/>
  <c r="L1624" i="1" s="1"/>
  <c r="O1624" i="1" s="1"/>
  <c r="Y1623" i="1"/>
  <c r="P1575" i="1"/>
  <c r="X1574" i="1"/>
  <c r="B1574" i="1" s="1"/>
  <c r="O1623" i="1"/>
  <c r="F1625" i="1"/>
  <c r="E1625" i="1"/>
  <c r="J1626" i="1"/>
  <c r="K1626" i="1" s="1"/>
  <c r="I1627" i="1"/>
  <c r="N1626" i="1"/>
  <c r="U1625" i="1"/>
  <c r="W1625" i="1" s="1"/>
  <c r="Z3638" i="1" l="1"/>
  <c r="Q3638" i="1"/>
  <c r="H3638" i="1"/>
  <c r="A3639" i="1"/>
  <c r="R3637" i="1"/>
  <c r="S3637" i="1" s="1"/>
  <c r="Y3637" i="1"/>
  <c r="AA3638" i="1"/>
  <c r="AA3639" i="1" s="1"/>
  <c r="G1624" i="1"/>
  <c r="D1625" i="1"/>
  <c r="G1625" i="1" s="1"/>
  <c r="X1575" i="1"/>
  <c r="B1575" i="1" s="1"/>
  <c r="P1576" i="1"/>
  <c r="Y1624" i="1"/>
  <c r="E1626" i="1"/>
  <c r="F1626" i="1"/>
  <c r="J1627" i="1"/>
  <c r="K1627" i="1" s="1"/>
  <c r="I1628" i="1"/>
  <c r="N1627" i="1"/>
  <c r="U1626" i="1"/>
  <c r="W1626" i="1" s="1"/>
  <c r="R3638" i="1" l="1"/>
  <c r="S3638" i="1" s="1"/>
  <c r="Y3638" i="1"/>
  <c r="Q3639" i="1"/>
  <c r="A3640" i="1"/>
  <c r="H3639" i="1"/>
  <c r="Z3639" i="1"/>
  <c r="Z3640" i="1" s="1"/>
  <c r="L1625" i="1"/>
  <c r="O1625" i="1" s="1"/>
  <c r="D1626" i="1"/>
  <c r="L1626" i="1" s="1"/>
  <c r="O1626" i="1" s="1"/>
  <c r="P1577" i="1"/>
  <c r="X1576" i="1"/>
  <c r="B1576" i="1" s="1"/>
  <c r="F1627" i="1"/>
  <c r="E1627" i="1"/>
  <c r="J1628" i="1"/>
  <c r="K1628" i="1" s="1"/>
  <c r="N1628" i="1"/>
  <c r="I1629" i="1"/>
  <c r="U1627" i="1"/>
  <c r="W1627" i="1" s="1"/>
  <c r="R3639" i="1" l="1"/>
  <c r="S3639" i="1" s="1"/>
  <c r="Y3639" i="1"/>
  <c r="Q3640" i="1"/>
  <c r="A3641" i="1"/>
  <c r="H3640" i="1"/>
  <c r="AA3640" i="1"/>
  <c r="G1626" i="1"/>
  <c r="D1627" i="1"/>
  <c r="L1627" i="1" s="1"/>
  <c r="O1627" i="1" s="1"/>
  <c r="P1578" i="1"/>
  <c r="X1577" i="1"/>
  <c r="B1577" i="1" s="1"/>
  <c r="E1628" i="1"/>
  <c r="F1628" i="1"/>
  <c r="I1630" i="1"/>
  <c r="N1629" i="1"/>
  <c r="J1629" i="1"/>
  <c r="K1629" i="1" s="1"/>
  <c r="U1628" i="1"/>
  <c r="W1628" i="1" s="1"/>
  <c r="AA3641" i="1" l="1"/>
  <c r="Q3641" i="1"/>
  <c r="H3641" i="1"/>
  <c r="A3642" i="1"/>
  <c r="R3640" i="1"/>
  <c r="S3640" i="1" s="1"/>
  <c r="Y3640" i="1"/>
  <c r="Z3641" i="1"/>
  <c r="Z3642" i="1" s="1"/>
  <c r="G1627" i="1"/>
  <c r="D1628" i="1"/>
  <c r="L1628" i="1" s="1"/>
  <c r="O1628" i="1" s="1"/>
  <c r="P1579" i="1"/>
  <c r="X1578" i="1"/>
  <c r="B1578" i="1" s="1"/>
  <c r="F1629" i="1"/>
  <c r="E1629" i="1"/>
  <c r="U1629" i="1"/>
  <c r="W1629" i="1" s="1"/>
  <c r="I1631" i="1"/>
  <c r="J1630" i="1"/>
  <c r="K1630" i="1" s="1"/>
  <c r="N1630" i="1"/>
  <c r="AA3642" i="1" l="1"/>
  <c r="Q3642" i="1"/>
  <c r="A3643" i="1"/>
  <c r="H3642" i="1"/>
  <c r="R3641" i="1"/>
  <c r="S3641" i="1" s="1"/>
  <c r="Y3641" i="1"/>
  <c r="D1629" i="1"/>
  <c r="L1629" i="1" s="1"/>
  <c r="O1629" i="1" s="1"/>
  <c r="G1628" i="1"/>
  <c r="P1580" i="1"/>
  <c r="X1579" i="1"/>
  <c r="B1579" i="1" s="1"/>
  <c r="E1630" i="1"/>
  <c r="F1630" i="1"/>
  <c r="U1630" i="1"/>
  <c r="W1630" i="1" s="1"/>
  <c r="N1631" i="1"/>
  <c r="J1631" i="1"/>
  <c r="K1631" i="1" s="1"/>
  <c r="I1632" i="1"/>
  <c r="R3642" i="1" l="1"/>
  <c r="S3642" i="1" s="1"/>
  <c r="Y3642" i="1"/>
  <c r="Q3643" i="1"/>
  <c r="H3643" i="1"/>
  <c r="A3644" i="1"/>
  <c r="Z3643" i="1"/>
  <c r="Z3644" i="1" s="1"/>
  <c r="AA3643" i="1"/>
  <c r="AA3644" i="1" s="1"/>
  <c r="G1629" i="1"/>
  <c r="D1630" i="1"/>
  <c r="L1630" i="1" s="1"/>
  <c r="O1630" i="1" s="1"/>
  <c r="P1581" i="1"/>
  <c r="X1580" i="1"/>
  <c r="B1580" i="1" s="1"/>
  <c r="F1631" i="1"/>
  <c r="E1631" i="1"/>
  <c r="U1631" i="1"/>
  <c r="W1631" i="1" s="1"/>
  <c r="I1633" i="1"/>
  <c r="J1632" i="1"/>
  <c r="K1632" i="1" s="1"/>
  <c r="N1632" i="1"/>
  <c r="Q3644" i="1" l="1"/>
  <c r="Z3645" i="1" s="1"/>
  <c r="H3644" i="1"/>
  <c r="A3645" i="1"/>
  <c r="R3643" i="1"/>
  <c r="S3643" i="1" s="1"/>
  <c r="Y3643" i="1"/>
  <c r="AA3645" i="1"/>
  <c r="G1630" i="1"/>
  <c r="D1631" i="1"/>
  <c r="L1631" i="1" s="1"/>
  <c r="O1631" i="1" s="1"/>
  <c r="X1581" i="1"/>
  <c r="B1581" i="1" s="1"/>
  <c r="P1582" i="1"/>
  <c r="E1632" i="1"/>
  <c r="F1632" i="1"/>
  <c r="N1633" i="1"/>
  <c r="J1633" i="1"/>
  <c r="K1633" i="1" s="1"/>
  <c r="I1634" i="1"/>
  <c r="U1632" i="1"/>
  <c r="W1632" i="1" s="1"/>
  <c r="Q3645" i="1" l="1"/>
  <c r="AA3646" i="1" s="1"/>
  <c r="A3646" i="1"/>
  <c r="H3645" i="1"/>
  <c r="Z3646" i="1"/>
  <c r="R3644" i="1"/>
  <c r="S3644" i="1" s="1"/>
  <c r="Y3644" i="1"/>
  <c r="G1631" i="1"/>
  <c r="D1632" i="1"/>
  <c r="G1632" i="1" s="1"/>
  <c r="P1583" i="1"/>
  <c r="X1582" i="1"/>
  <c r="B1582" i="1" s="1"/>
  <c r="F1633" i="1"/>
  <c r="E1633" i="1"/>
  <c r="J1634" i="1"/>
  <c r="K1634" i="1" s="1"/>
  <c r="I1635" i="1"/>
  <c r="N1634" i="1"/>
  <c r="U1633" i="1"/>
  <c r="W1633" i="1" s="1"/>
  <c r="Q3646" i="1" l="1"/>
  <c r="A3647" i="1"/>
  <c r="H3646" i="1"/>
  <c r="R3645" i="1"/>
  <c r="S3645" i="1" s="1"/>
  <c r="Y3645" i="1"/>
  <c r="L1632" i="1"/>
  <c r="O1632" i="1" s="1"/>
  <c r="D1633" i="1"/>
  <c r="L1633" i="1" s="1"/>
  <c r="O1633" i="1" s="1"/>
  <c r="P1584" i="1"/>
  <c r="X1583" i="1"/>
  <c r="B1583" i="1" s="1"/>
  <c r="E1634" i="1"/>
  <c r="F1634" i="1"/>
  <c r="J1635" i="1"/>
  <c r="K1635" i="1" s="1"/>
  <c r="I1636" i="1"/>
  <c r="N1635" i="1"/>
  <c r="U1634" i="1"/>
  <c r="W1634" i="1" s="1"/>
  <c r="R3646" i="1" l="1"/>
  <c r="S3646" i="1" s="1"/>
  <c r="Y3646" i="1"/>
  <c r="AA3647" i="1"/>
  <c r="AA3648" i="1" s="1"/>
  <c r="Q3647" i="1"/>
  <c r="H3647" i="1"/>
  <c r="A3648" i="1"/>
  <c r="Z3647" i="1"/>
  <c r="Z3648" i="1" s="1"/>
  <c r="G1633" i="1"/>
  <c r="D1634" i="1"/>
  <c r="L1634" i="1" s="1"/>
  <c r="O1634" i="1" s="1"/>
  <c r="X1584" i="1"/>
  <c r="B1584" i="1" s="1"/>
  <c r="P1585" i="1"/>
  <c r="F1635" i="1"/>
  <c r="E1635" i="1"/>
  <c r="J1636" i="1"/>
  <c r="K1636" i="1" s="1"/>
  <c r="I1637" i="1"/>
  <c r="N1636" i="1"/>
  <c r="U1635" i="1"/>
  <c r="W1635" i="1" s="1"/>
  <c r="Q3648" i="1" l="1"/>
  <c r="A3649" i="1"/>
  <c r="H3648" i="1"/>
  <c r="R3647" i="1"/>
  <c r="S3647" i="1" s="1"/>
  <c r="Y3647" i="1"/>
  <c r="G1634" i="1"/>
  <c r="X1585" i="1"/>
  <c r="B1585" i="1" s="1"/>
  <c r="P1586" i="1"/>
  <c r="E1636" i="1"/>
  <c r="D1635" i="1"/>
  <c r="L1635" i="1" s="1"/>
  <c r="O1635" i="1" s="1"/>
  <c r="F1636" i="1"/>
  <c r="I1638" i="1"/>
  <c r="N1637" i="1"/>
  <c r="J1637" i="1"/>
  <c r="K1637" i="1" s="1"/>
  <c r="U1636" i="1"/>
  <c r="W1636" i="1" s="1"/>
  <c r="R3648" i="1" l="1"/>
  <c r="S3648" i="1" s="1"/>
  <c r="Y3648" i="1"/>
  <c r="AA3649" i="1"/>
  <c r="Z3649" i="1"/>
  <c r="Q3649" i="1"/>
  <c r="A3650" i="1"/>
  <c r="H3649" i="1"/>
  <c r="P1587" i="1"/>
  <c r="X1586" i="1"/>
  <c r="B1586" i="1" s="1"/>
  <c r="G1635" i="1"/>
  <c r="F1637" i="1"/>
  <c r="D1636" i="1"/>
  <c r="L1636" i="1" s="1"/>
  <c r="O1636" i="1" s="1"/>
  <c r="E1637" i="1"/>
  <c r="J1638" i="1"/>
  <c r="K1638" i="1" s="1"/>
  <c r="I1639" i="1"/>
  <c r="N1638" i="1"/>
  <c r="U1637" i="1"/>
  <c r="W1637" i="1" s="1"/>
  <c r="R3649" i="1" l="1"/>
  <c r="S3649" i="1" s="1"/>
  <c r="Y3649" i="1"/>
  <c r="Z3650" i="1"/>
  <c r="Q3650" i="1"/>
  <c r="A3651" i="1"/>
  <c r="H3650" i="1"/>
  <c r="AA3650" i="1"/>
  <c r="AA3651" i="1" s="1"/>
  <c r="X1587" i="1"/>
  <c r="B1587" i="1" s="1"/>
  <c r="P1588" i="1"/>
  <c r="G1636" i="1"/>
  <c r="E1638" i="1"/>
  <c r="D1637" i="1"/>
  <c r="L1637" i="1" s="1"/>
  <c r="O1637" i="1" s="1"/>
  <c r="F1638" i="1"/>
  <c r="J1639" i="1"/>
  <c r="K1639" i="1" s="1"/>
  <c r="I1640" i="1"/>
  <c r="N1639" i="1"/>
  <c r="U1638" i="1"/>
  <c r="W1638" i="1" s="1"/>
  <c r="Q3651" i="1" l="1"/>
  <c r="A3652" i="1"/>
  <c r="H3651" i="1"/>
  <c r="AA3652" i="1"/>
  <c r="R3650" i="1"/>
  <c r="S3650" i="1" s="1"/>
  <c r="Y3650" i="1"/>
  <c r="Z3651" i="1"/>
  <c r="Z3652" i="1" s="1"/>
  <c r="X1588" i="1"/>
  <c r="B1588" i="1" s="1"/>
  <c r="P1589" i="1"/>
  <c r="G1637" i="1"/>
  <c r="D1638" i="1"/>
  <c r="G1638" i="1" s="1"/>
  <c r="F1639" i="1"/>
  <c r="E1639" i="1"/>
  <c r="I1641" i="1"/>
  <c r="J1640" i="1"/>
  <c r="K1640" i="1" s="1"/>
  <c r="N1640" i="1"/>
  <c r="U1639" i="1"/>
  <c r="W1639" i="1" s="1"/>
  <c r="Q3652" i="1" l="1"/>
  <c r="H3652" i="1"/>
  <c r="A3653" i="1"/>
  <c r="R3651" i="1"/>
  <c r="S3651" i="1" s="1"/>
  <c r="Y3651" i="1"/>
  <c r="P1590" i="1"/>
  <c r="X1589" i="1"/>
  <c r="B1589" i="1" s="1"/>
  <c r="L1638" i="1"/>
  <c r="O1638" i="1" s="1"/>
  <c r="D1639" i="1"/>
  <c r="L1639" i="1" s="1"/>
  <c r="O1639" i="1" s="1"/>
  <c r="E1640" i="1"/>
  <c r="F1640" i="1"/>
  <c r="U1640" i="1"/>
  <c r="W1640" i="1" s="1"/>
  <c r="I1642" i="1"/>
  <c r="J1641" i="1"/>
  <c r="K1641" i="1" s="1"/>
  <c r="N1641" i="1"/>
  <c r="Q3653" i="1" l="1"/>
  <c r="A3654" i="1"/>
  <c r="H3653" i="1"/>
  <c r="R3652" i="1"/>
  <c r="S3652" i="1" s="1"/>
  <c r="Y3652" i="1"/>
  <c r="AA3653" i="1"/>
  <c r="Z3653" i="1"/>
  <c r="P1591" i="1"/>
  <c r="X1590" i="1"/>
  <c r="B1590" i="1" s="1"/>
  <c r="D1640" i="1"/>
  <c r="L1640" i="1" s="1"/>
  <c r="O1640" i="1" s="1"/>
  <c r="G1639" i="1"/>
  <c r="F1641" i="1"/>
  <c r="E1641" i="1"/>
  <c r="U1641" i="1"/>
  <c r="W1641" i="1" s="1"/>
  <c r="J1642" i="1"/>
  <c r="K1642" i="1" s="1"/>
  <c r="I1643" i="1"/>
  <c r="N1642" i="1"/>
  <c r="Z3654" i="1" l="1"/>
  <c r="AA3654" i="1"/>
  <c r="Q3654" i="1"/>
  <c r="H3654" i="1"/>
  <c r="A3655" i="1"/>
  <c r="R3653" i="1"/>
  <c r="S3653" i="1" s="1"/>
  <c r="Y3653" i="1"/>
  <c r="G1640" i="1"/>
  <c r="D1641" i="1"/>
  <c r="L1641" i="1" s="1"/>
  <c r="O1641" i="1" s="1"/>
  <c r="X1591" i="1"/>
  <c r="B1591" i="1" s="1"/>
  <c r="S1591" i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E1642" i="1"/>
  <c r="F1642" i="1"/>
  <c r="I1644" i="1"/>
  <c r="N1643" i="1"/>
  <c r="J1643" i="1"/>
  <c r="K1643" i="1" s="1"/>
  <c r="U1642" i="1"/>
  <c r="W1642" i="1" s="1"/>
  <c r="Q3655" i="1" l="1"/>
  <c r="A3656" i="1"/>
  <c r="H3655" i="1"/>
  <c r="R3654" i="1"/>
  <c r="S3654" i="1" s="1"/>
  <c r="Y3654" i="1"/>
  <c r="AA3655" i="1"/>
  <c r="Z3655" i="1"/>
  <c r="Z3656" i="1" s="1"/>
  <c r="D1642" i="1"/>
  <c r="L1642" i="1" s="1"/>
  <c r="O1642" i="1" s="1"/>
  <c r="G1641" i="1"/>
  <c r="Y1591" i="1"/>
  <c r="P1592" i="1"/>
  <c r="F1643" i="1"/>
  <c r="E1643" i="1"/>
  <c r="U1643" i="1"/>
  <c r="W1643" i="1" s="1"/>
  <c r="I1645" i="1"/>
  <c r="J1644" i="1"/>
  <c r="K1644" i="1" s="1"/>
  <c r="N1644" i="1"/>
  <c r="AA3656" i="1" l="1"/>
  <c r="Q3656" i="1"/>
  <c r="A3657" i="1"/>
  <c r="H3656" i="1"/>
  <c r="R3655" i="1"/>
  <c r="S3655" i="1" s="1"/>
  <c r="Y3655" i="1"/>
  <c r="G1642" i="1"/>
  <c r="D1643" i="1"/>
  <c r="G1643" i="1" s="1"/>
  <c r="X1592" i="1"/>
  <c r="B1592" i="1" s="1"/>
  <c r="P1593" i="1"/>
  <c r="E1644" i="1"/>
  <c r="F1644" i="1"/>
  <c r="U1644" i="1"/>
  <c r="W1644" i="1" s="1"/>
  <c r="J1645" i="1"/>
  <c r="K1645" i="1" s="1"/>
  <c r="N1645" i="1"/>
  <c r="I1646" i="1"/>
  <c r="AA3657" i="1" l="1"/>
  <c r="Q3657" i="1"/>
  <c r="A3658" i="1"/>
  <c r="H3657" i="1"/>
  <c r="R3656" i="1"/>
  <c r="S3656" i="1" s="1"/>
  <c r="Y3656" i="1"/>
  <c r="AA3658" i="1"/>
  <c r="Z3657" i="1"/>
  <c r="Z3658" i="1" s="1"/>
  <c r="L1643" i="1"/>
  <c r="O1643" i="1" s="1"/>
  <c r="D1644" i="1"/>
  <c r="G1644" i="1" s="1"/>
  <c r="X1593" i="1"/>
  <c r="B1593" i="1" s="1"/>
  <c r="P1594" i="1"/>
  <c r="F1645" i="1"/>
  <c r="E1645" i="1"/>
  <c r="I1647" i="1"/>
  <c r="J1646" i="1"/>
  <c r="K1646" i="1" s="1"/>
  <c r="N1646" i="1"/>
  <c r="U1645" i="1"/>
  <c r="W1645" i="1" s="1"/>
  <c r="Q3658" i="1" l="1"/>
  <c r="A3659" i="1"/>
  <c r="H3658" i="1"/>
  <c r="R3657" i="1"/>
  <c r="S3657" i="1" s="1"/>
  <c r="Y3657" i="1"/>
  <c r="L1644" i="1"/>
  <c r="O1644" i="1" s="1"/>
  <c r="D1645" i="1"/>
  <c r="G1645" i="1" s="1"/>
  <c r="X1594" i="1"/>
  <c r="B1594" i="1" s="1"/>
  <c r="P1595" i="1"/>
  <c r="E1646" i="1"/>
  <c r="F1646" i="1"/>
  <c r="U1646" i="1"/>
  <c r="W1646" i="1" s="1"/>
  <c r="J1647" i="1"/>
  <c r="K1647" i="1" s="1"/>
  <c r="I1648" i="1"/>
  <c r="N1647" i="1"/>
  <c r="Q3659" i="1" l="1"/>
  <c r="A3660" i="1"/>
  <c r="H3659" i="1"/>
  <c r="R3658" i="1"/>
  <c r="S3658" i="1" s="1"/>
  <c r="Y3658" i="1"/>
  <c r="AA3659" i="1"/>
  <c r="Z3659" i="1"/>
  <c r="L1645" i="1"/>
  <c r="O1645" i="1" s="1"/>
  <c r="D1646" i="1"/>
  <c r="L1646" i="1" s="1"/>
  <c r="O1646" i="1" s="1"/>
  <c r="P1596" i="1"/>
  <c r="X1595" i="1"/>
  <c r="B1595" i="1" s="1"/>
  <c r="F1647" i="1"/>
  <c r="E1647" i="1"/>
  <c r="U1647" i="1"/>
  <c r="W1647" i="1" s="1"/>
  <c r="I1649" i="1"/>
  <c r="J1648" i="1"/>
  <c r="K1648" i="1" s="1"/>
  <c r="N1648" i="1"/>
  <c r="R3659" i="1" l="1"/>
  <c r="S3659" i="1" s="1"/>
  <c r="Y3659" i="1"/>
  <c r="Z3660" i="1"/>
  <c r="AA3660" i="1"/>
  <c r="Q3660" i="1"/>
  <c r="A3661" i="1"/>
  <c r="H3660" i="1"/>
  <c r="D1647" i="1"/>
  <c r="L1647" i="1" s="1"/>
  <c r="O1647" i="1" s="1"/>
  <c r="G1646" i="1"/>
  <c r="X1596" i="1"/>
  <c r="B1596" i="1" s="1"/>
  <c r="P1597" i="1"/>
  <c r="E1648" i="1"/>
  <c r="F1648" i="1"/>
  <c r="U1648" i="1"/>
  <c r="W1648" i="1" s="1"/>
  <c r="J1649" i="1"/>
  <c r="K1649" i="1" s="1"/>
  <c r="N1649" i="1"/>
  <c r="I1650" i="1"/>
  <c r="R3660" i="1" l="1"/>
  <c r="S3660" i="1" s="1"/>
  <c r="Y3660" i="1"/>
  <c r="Z3661" i="1"/>
  <c r="Q3661" i="1"/>
  <c r="A3662" i="1"/>
  <c r="H3661" i="1"/>
  <c r="AA3661" i="1"/>
  <c r="AA3662" i="1" s="1"/>
  <c r="G1647" i="1"/>
  <c r="D1648" i="1"/>
  <c r="L1648" i="1" s="1"/>
  <c r="O1648" i="1" s="1"/>
  <c r="P1598" i="1"/>
  <c r="X1597" i="1"/>
  <c r="B1597" i="1" s="1"/>
  <c r="F1649" i="1"/>
  <c r="E1649" i="1"/>
  <c r="U1649" i="1"/>
  <c r="W1649" i="1" s="1"/>
  <c r="I1651" i="1"/>
  <c r="J1650" i="1"/>
  <c r="K1650" i="1" s="1"/>
  <c r="N1650" i="1"/>
  <c r="Q3662" i="1" l="1"/>
  <c r="H3662" i="1"/>
  <c r="A3663" i="1"/>
  <c r="R3661" i="1"/>
  <c r="S3661" i="1" s="1"/>
  <c r="Y3661" i="1"/>
  <c r="Z3662" i="1"/>
  <c r="D1649" i="1"/>
  <c r="G1649" i="1" s="1"/>
  <c r="G1648" i="1"/>
  <c r="P1599" i="1"/>
  <c r="X1598" i="1"/>
  <c r="B1598" i="1" s="1"/>
  <c r="E1650" i="1"/>
  <c r="F1650" i="1"/>
  <c r="U1650" i="1"/>
  <c r="W1650" i="1" s="1"/>
  <c r="I1652" i="1"/>
  <c r="J1651" i="1"/>
  <c r="K1651" i="1" s="1"/>
  <c r="N1651" i="1"/>
  <c r="Q3663" i="1" l="1"/>
  <c r="R3663" i="1" s="1"/>
  <c r="S3663" i="1" s="1"/>
  <c r="A3664" i="1"/>
  <c r="H3663" i="1"/>
  <c r="AA3663" i="1"/>
  <c r="Z3663" i="1"/>
  <c r="R3662" i="1"/>
  <c r="U3663" i="1"/>
  <c r="W3663" i="1" s="1"/>
  <c r="D1650" i="1"/>
  <c r="G1650" i="1" s="1"/>
  <c r="L1649" i="1"/>
  <c r="O1649" i="1" s="1"/>
  <c r="X1599" i="1"/>
  <c r="B1599" i="1" s="1"/>
  <c r="P1600" i="1"/>
  <c r="F1651" i="1"/>
  <c r="E1651" i="1"/>
  <c r="I1653" i="1"/>
  <c r="J1652" i="1"/>
  <c r="K1652" i="1" s="1"/>
  <c r="N1652" i="1"/>
  <c r="U1651" i="1"/>
  <c r="W1651" i="1" s="1"/>
  <c r="U1653" i="1"/>
  <c r="W1653" i="1" s="1"/>
  <c r="Q3664" i="1" l="1"/>
  <c r="R3664" i="1" s="1"/>
  <c r="S3664" i="1" s="1"/>
  <c r="A3665" i="1"/>
  <c r="H3664" i="1"/>
  <c r="Z3664" i="1"/>
  <c r="AA3664" i="1"/>
  <c r="L1650" i="1"/>
  <c r="O1650" i="1" s="1"/>
  <c r="D1651" i="1"/>
  <c r="L1651" i="1" s="1"/>
  <c r="O1651" i="1" s="1"/>
  <c r="X1600" i="1"/>
  <c r="B1600" i="1" s="1"/>
  <c r="P1601" i="1"/>
  <c r="E1652" i="1"/>
  <c r="F1652" i="1"/>
  <c r="U1652" i="1"/>
  <c r="W1652" i="1" s="1"/>
  <c r="I1654" i="1"/>
  <c r="J1653" i="1"/>
  <c r="K1653" i="1" s="1"/>
  <c r="AA3665" i="1" l="1"/>
  <c r="Z3665" i="1"/>
  <c r="Q3665" i="1"/>
  <c r="A3666" i="1"/>
  <c r="H3665" i="1"/>
  <c r="D1652" i="1"/>
  <c r="G1652" i="1" s="1"/>
  <c r="G1651" i="1"/>
  <c r="P1602" i="1"/>
  <c r="X1601" i="1"/>
  <c r="B1601" i="1" s="1"/>
  <c r="F1653" i="1"/>
  <c r="E1653" i="1"/>
  <c r="I1655" i="1"/>
  <c r="J1654" i="1"/>
  <c r="K1654" i="1" s="1"/>
  <c r="Q3666" i="1" l="1"/>
  <c r="A3667" i="1"/>
  <c r="H3666" i="1"/>
  <c r="R3665" i="1"/>
  <c r="S3665" i="1" s="1"/>
  <c r="Y3665" i="1"/>
  <c r="Z3666" i="1"/>
  <c r="Z3667" i="1" s="1"/>
  <c r="AA3666" i="1"/>
  <c r="AA3667" i="1" s="1"/>
  <c r="D1653" i="1"/>
  <c r="G1653" i="1" s="1"/>
  <c r="L1652" i="1"/>
  <c r="O1652" i="1" s="1"/>
  <c r="X1602" i="1"/>
  <c r="B1602" i="1" s="1"/>
  <c r="P1603" i="1"/>
  <c r="F1654" i="1"/>
  <c r="E1654" i="1"/>
  <c r="N1653" i="1"/>
  <c r="U1654" i="1"/>
  <c r="W1654" i="1" s="1"/>
  <c r="I1656" i="1"/>
  <c r="J1655" i="1"/>
  <c r="K1655" i="1" s="1"/>
  <c r="AA3668" i="1" l="1"/>
  <c r="Q3667" i="1"/>
  <c r="A3668" i="1"/>
  <c r="H3667" i="1"/>
  <c r="R3666" i="1"/>
  <c r="S3666" i="1" s="1"/>
  <c r="Y3666" i="1"/>
  <c r="D1654" i="1"/>
  <c r="G1654" i="1" s="1"/>
  <c r="L1653" i="1"/>
  <c r="O1653" i="1" s="1"/>
  <c r="P1604" i="1"/>
  <c r="X1603" i="1"/>
  <c r="B1603" i="1" s="1"/>
  <c r="N1654" i="1"/>
  <c r="N1655" i="1" s="1"/>
  <c r="N1656" i="1" s="1"/>
  <c r="E1655" i="1"/>
  <c r="F1655" i="1"/>
  <c r="J1656" i="1"/>
  <c r="K1656" i="1" s="1"/>
  <c r="I1657" i="1"/>
  <c r="U1655" i="1"/>
  <c r="W1655" i="1" s="1"/>
  <c r="S1653" i="1"/>
  <c r="Q3668" i="1" l="1"/>
  <c r="A3669" i="1"/>
  <c r="H3668" i="1"/>
  <c r="R3667" i="1"/>
  <c r="S3667" i="1" s="1"/>
  <c r="Y3667" i="1"/>
  <c r="Z3668" i="1"/>
  <c r="Z3669" i="1" s="1"/>
  <c r="L1654" i="1"/>
  <c r="O1654" i="1" s="1"/>
  <c r="D1655" i="1"/>
  <c r="L1655" i="1" s="1"/>
  <c r="O1655" i="1" s="1"/>
  <c r="P1605" i="1"/>
  <c r="X1604" i="1"/>
  <c r="B1604" i="1" s="1"/>
  <c r="Y1653" i="1"/>
  <c r="F1656" i="1"/>
  <c r="E1656" i="1"/>
  <c r="J1657" i="1"/>
  <c r="K1657" i="1" s="1"/>
  <c r="I1658" i="1"/>
  <c r="N1657" i="1"/>
  <c r="U1656" i="1"/>
  <c r="W1656" i="1" s="1"/>
  <c r="S1654" i="1"/>
  <c r="Q3669" i="1" l="1"/>
  <c r="Z3670" i="1" s="1"/>
  <c r="H3669" i="1"/>
  <c r="A3670" i="1"/>
  <c r="R3668" i="1"/>
  <c r="S3668" i="1" s="1"/>
  <c r="Y3668" i="1"/>
  <c r="AA3669" i="1"/>
  <c r="G1655" i="1"/>
  <c r="X1605" i="1"/>
  <c r="B1605" i="1" s="1"/>
  <c r="P1606" i="1"/>
  <c r="Y1654" i="1"/>
  <c r="E1657" i="1"/>
  <c r="D1656" i="1"/>
  <c r="L1656" i="1" s="1"/>
  <c r="O1656" i="1" s="1"/>
  <c r="F1657" i="1"/>
  <c r="J1658" i="1"/>
  <c r="K1658" i="1" s="1"/>
  <c r="I1659" i="1"/>
  <c r="N1658" i="1"/>
  <c r="U1657" i="1"/>
  <c r="W1657" i="1" s="1"/>
  <c r="AA3670" i="1" l="1"/>
  <c r="Q3670" i="1"/>
  <c r="H3670" i="1"/>
  <c r="A3671" i="1"/>
  <c r="R3669" i="1"/>
  <c r="S3669" i="1" s="1"/>
  <c r="Y3669" i="1"/>
  <c r="X1606" i="1"/>
  <c r="B1606" i="1" s="1"/>
  <c r="P1607" i="1"/>
  <c r="G1656" i="1"/>
  <c r="D1657" i="1"/>
  <c r="L1657" i="1" s="1"/>
  <c r="O1657" i="1" s="1"/>
  <c r="F1658" i="1"/>
  <c r="E1658" i="1"/>
  <c r="I1660" i="1"/>
  <c r="J1659" i="1"/>
  <c r="K1659" i="1" s="1"/>
  <c r="N1659" i="1"/>
  <c r="U1658" i="1"/>
  <c r="W1658" i="1" s="1"/>
  <c r="Q3671" i="1" l="1"/>
  <c r="H3671" i="1"/>
  <c r="A3672" i="1"/>
  <c r="R3670" i="1"/>
  <c r="S3670" i="1" s="1"/>
  <c r="Y3670" i="1"/>
  <c r="AA3671" i="1"/>
  <c r="AA3672" i="1" s="1"/>
  <c r="Z3671" i="1"/>
  <c r="Z3672" i="1" s="1"/>
  <c r="G1657" i="1"/>
  <c r="X1607" i="1"/>
  <c r="B1607" i="1" s="1"/>
  <c r="P1608" i="1"/>
  <c r="E1659" i="1"/>
  <c r="D1658" i="1"/>
  <c r="L1658" i="1" s="1"/>
  <c r="O1658" i="1" s="1"/>
  <c r="F1659" i="1"/>
  <c r="U1659" i="1"/>
  <c r="W1659" i="1" s="1"/>
  <c r="I1661" i="1"/>
  <c r="J1660" i="1"/>
  <c r="K1660" i="1" s="1"/>
  <c r="N1660" i="1"/>
  <c r="Q3672" i="1" l="1"/>
  <c r="Z3673" i="1" s="1"/>
  <c r="A3673" i="1"/>
  <c r="H3672" i="1"/>
  <c r="R3671" i="1"/>
  <c r="S3671" i="1" s="1"/>
  <c r="Y3671" i="1"/>
  <c r="X1608" i="1"/>
  <c r="B1608" i="1" s="1"/>
  <c r="P1609" i="1"/>
  <c r="D1659" i="1"/>
  <c r="G1659" i="1" s="1"/>
  <c r="G1658" i="1"/>
  <c r="F1660" i="1"/>
  <c r="E1660" i="1"/>
  <c r="J1661" i="1"/>
  <c r="K1661" i="1" s="1"/>
  <c r="I1662" i="1"/>
  <c r="N1661" i="1"/>
  <c r="U1660" i="1"/>
  <c r="W1660" i="1" s="1"/>
  <c r="AA3673" i="1" l="1"/>
  <c r="Q3673" i="1"/>
  <c r="Z3674" i="1" s="1"/>
  <c r="A3674" i="1"/>
  <c r="H3673" i="1"/>
  <c r="R3672" i="1"/>
  <c r="S3672" i="1" s="1"/>
  <c r="Y3672" i="1"/>
  <c r="X1609" i="1"/>
  <c r="B1609" i="1" s="1"/>
  <c r="P1610" i="1"/>
  <c r="D1660" i="1"/>
  <c r="L1660" i="1" s="1"/>
  <c r="O1660" i="1" s="1"/>
  <c r="L1659" i="1"/>
  <c r="O1659" i="1" s="1"/>
  <c r="E1661" i="1"/>
  <c r="F1661" i="1"/>
  <c r="I1663" i="1"/>
  <c r="J1662" i="1"/>
  <c r="K1662" i="1" s="1"/>
  <c r="N1662" i="1"/>
  <c r="U1661" i="1"/>
  <c r="W1661" i="1" s="1"/>
  <c r="Q3674" i="1" l="1"/>
  <c r="A3675" i="1"/>
  <c r="H3674" i="1"/>
  <c r="R3673" i="1"/>
  <c r="S3673" i="1" s="1"/>
  <c r="Y3673" i="1"/>
  <c r="AA3674" i="1"/>
  <c r="AA3675" i="1" s="1"/>
  <c r="D1661" i="1"/>
  <c r="L1661" i="1" s="1"/>
  <c r="O1661" i="1" s="1"/>
  <c r="G1660" i="1"/>
  <c r="X1610" i="1"/>
  <c r="B1610" i="1" s="1"/>
  <c r="P1611" i="1"/>
  <c r="F1662" i="1"/>
  <c r="E1662" i="1"/>
  <c r="U1662" i="1"/>
  <c r="W1662" i="1" s="1"/>
  <c r="I1664" i="1"/>
  <c r="J1663" i="1"/>
  <c r="K1663" i="1" s="1"/>
  <c r="N1663" i="1"/>
  <c r="R3674" i="1" l="1"/>
  <c r="S3674" i="1" s="1"/>
  <c r="Y3674" i="1"/>
  <c r="Q3675" i="1"/>
  <c r="H3675" i="1"/>
  <c r="A3676" i="1"/>
  <c r="Z3675" i="1"/>
  <c r="Z3676" i="1" s="1"/>
  <c r="G1661" i="1"/>
  <c r="D1662" i="1"/>
  <c r="G1662" i="1" s="1"/>
  <c r="X1611" i="1"/>
  <c r="B1611" i="1" s="1"/>
  <c r="P1612" i="1"/>
  <c r="E1663" i="1"/>
  <c r="F1663" i="1"/>
  <c r="U1663" i="1"/>
  <c r="W1663" i="1" s="1"/>
  <c r="I1665" i="1"/>
  <c r="N1664" i="1"/>
  <c r="J1664" i="1"/>
  <c r="K1664" i="1" s="1"/>
  <c r="Q3676" i="1" l="1"/>
  <c r="Z3677" i="1" s="1"/>
  <c r="H3676" i="1"/>
  <c r="A3677" i="1"/>
  <c r="R3675" i="1"/>
  <c r="S3675" i="1" s="1"/>
  <c r="Y3675" i="1"/>
  <c r="AA3676" i="1"/>
  <c r="L1662" i="1"/>
  <c r="O1662" i="1" s="1"/>
  <c r="D1663" i="1"/>
  <c r="L1663" i="1" s="1"/>
  <c r="O1663" i="1" s="1"/>
  <c r="X1612" i="1"/>
  <c r="B1612" i="1" s="1"/>
  <c r="P1613" i="1"/>
  <c r="F1664" i="1"/>
  <c r="E1664" i="1"/>
  <c r="U1664" i="1"/>
  <c r="W1664" i="1" s="1"/>
  <c r="J1665" i="1"/>
  <c r="K1665" i="1" s="1"/>
  <c r="I1666" i="1"/>
  <c r="N1665" i="1"/>
  <c r="AA3677" i="1" l="1"/>
  <c r="Q3677" i="1"/>
  <c r="A3678" i="1"/>
  <c r="H3677" i="1"/>
  <c r="R3676" i="1"/>
  <c r="S3676" i="1" s="1"/>
  <c r="Y3676" i="1"/>
  <c r="Z3678" i="1"/>
  <c r="G1663" i="1"/>
  <c r="D1664" i="1"/>
  <c r="L1664" i="1" s="1"/>
  <c r="O1664" i="1" s="1"/>
  <c r="X1613" i="1"/>
  <c r="B1613" i="1" s="1"/>
  <c r="P1614" i="1"/>
  <c r="E1665" i="1"/>
  <c r="F1665" i="1"/>
  <c r="I1667" i="1"/>
  <c r="J1666" i="1"/>
  <c r="K1666" i="1" s="1"/>
  <c r="N1666" i="1"/>
  <c r="U1665" i="1"/>
  <c r="W1665" i="1" s="1"/>
  <c r="R3677" i="1" l="1"/>
  <c r="S3677" i="1" s="1"/>
  <c r="Y3677" i="1"/>
  <c r="Q3678" i="1"/>
  <c r="H3678" i="1"/>
  <c r="A3679" i="1"/>
  <c r="AA3678" i="1"/>
  <c r="G1664" i="1"/>
  <c r="D1665" i="1"/>
  <c r="L1665" i="1" s="1"/>
  <c r="O1665" i="1" s="1"/>
  <c r="X1614" i="1"/>
  <c r="B1614" i="1" s="1"/>
  <c r="P1615" i="1"/>
  <c r="F1666" i="1"/>
  <c r="E1666" i="1"/>
  <c r="U1666" i="1"/>
  <c r="W1666" i="1" s="1"/>
  <c r="I1668" i="1"/>
  <c r="J1667" i="1"/>
  <c r="K1667" i="1" s="1"/>
  <c r="N1667" i="1"/>
  <c r="AA3679" i="1" l="1"/>
  <c r="Q3679" i="1"/>
  <c r="H3679" i="1"/>
  <c r="A3680" i="1"/>
  <c r="R3678" i="1"/>
  <c r="S3678" i="1" s="1"/>
  <c r="Y3678" i="1"/>
  <c r="Z3679" i="1"/>
  <c r="Z3680" i="1" s="1"/>
  <c r="G1665" i="1"/>
  <c r="D1666" i="1"/>
  <c r="G1666" i="1" s="1"/>
  <c r="X1615" i="1"/>
  <c r="B1615" i="1" s="1"/>
  <c r="P1616" i="1"/>
  <c r="E1667" i="1"/>
  <c r="F1667" i="1"/>
  <c r="U1667" i="1"/>
  <c r="W1667" i="1" s="1"/>
  <c r="I1669" i="1"/>
  <c r="J1668" i="1"/>
  <c r="K1668" i="1" s="1"/>
  <c r="N1668" i="1"/>
  <c r="Q3680" i="1" l="1"/>
  <c r="Z3681" i="1" s="1"/>
  <c r="A3681" i="1"/>
  <c r="H3680" i="1"/>
  <c r="R3679" i="1"/>
  <c r="S3679" i="1" s="1"/>
  <c r="Y3679" i="1"/>
  <c r="AA3680" i="1"/>
  <c r="L1666" i="1"/>
  <c r="O1666" i="1" s="1"/>
  <c r="D1667" i="1"/>
  <c r="L1667" i="1" s="1"/>
  <c r="O1667" i="1" s="1"/>
  <c r="P1617" i="1"/>
  <c r="X1616" i="1"/>
  <c r="B1616" i="1" s="1"/>
  <c r="F1668" i="1"/>
  <c r="E1668" i="1"/>
  <c r="U1668" i="1"/>
  <c r="W1668" i="1" s="1"/>
  <c r="J1669" i="1"/>
  <c r="K1669" i="1" s="1"/>
  <c r="I1670" i="1"/>
  <c r="N1669" i="1"/>
  <c r="AA3681" i="1" l="1"/>
  <c r="Q3681" i="1"/>
  <c r="A3682" i="1"/>
  <c r="H3681" i="1"/>
  <c r="R3680" i="1"/>
  <c r="S3680" i="1" s="1"/>
  <c r="Y3680" i="1"/>
  <c r="G1667" i="1"/>
  <c r="D1668" i="1"/>
  <c r="G1668" i="1" s="1"/>
  <c r="X1617" i="1"/>
  <c r="B1617" i="1" s="1"/>
  <c r="P1618" i="1"/>
  <c r="E1669" i="1"/>
  <c r="F1669" i="1"/>
  <c r="U1669" i="1"/>
  <c r="W1669" i="1" s="1"/>
  <c r="I1671" i="1"/>
  <c r="N1670" i="1"/>
  <c r="J1670" i="1"/>
  <c r="K1670" i="1" s="1"/>
  <c r="Q3682" i="1" l="1"/>
  <c r="A3683" i="1"/>
  <c r="H3682" i="1"/>
  <c r="R3681" i="1"/>
  <c r="S3681" i="1" s="1"/>
  <c r="Y3681" i="1"/>
  <c r="AA3682" i="1"/>
  <c r="Z3682" i="1"/>
  <c r="Z3683" i="1" s="1"/>
  <c r="L1668" i="1"/>
  <c r="O1668" i="1" s="1"/>
  <c r="D1669" i="1"/>
  <c r="G1669" i="1" s="1"/>
  <c r="X1618" i="1"/>
  <c r="B1618" i="1" s="1"/>
  <c r="P1619" i="1"/>
  <c r="F1670" i="1"/>
  <c r="E1670" i="1"/>
  <c r="U1670" i="1"/>
  <c r="W1670" i="1" s="1"/>
  <c r="N1671" i="1"/>
  <c r="J1671" i="1"/>
  <c r="K1671" i="1" s="1"/>
  <c r="I1672" i="1"/>
  <c r="AA3683" i="1" l="1"/>
  <c r="Q3683" i="1"/>
  <c r="H3683" i="1"/>
  <c r="A3684" i="1"/>
  <c r="R3682" i="1"/>
  <c r="S3682" i="1" s="1"/>
  <c r="Y3682" i="1"/>
  <c r="L1669" i="1"/>
  <c r="O1669" i="1" s="1"/>
  <c r="D1670" i="1"/>
  <c r="G1670" i="1" s="1"/>
  <c r="X1619" i="1"/>
  <c r="B1619" i="1" s="1"/>
  <c r="P1620" i="1"/>
  <c r="E1671" i="1"/>
  <c r="F1671" i="1"/>
  <c r="N1672" i="1"/>
  <c r="I1673" i="1"/>
  <c r="J1672" i="1"/>
  <c r="K1672" i="1" s="1"/>
  <c r="U1671" i="1"/>
  <c r="W1671" i="1" s="1"/>
  <c r="Q3684" i="1" l="1"/>
  <c r="H3684" i="1"/>
  <c r="A3685" i="1"/>
  <c r="R3683" i="1"/>
  <c r="S3683" i="1" s="1"/>
  <c r="Y3683" i="1"/>
  <c r="AA3684" i="1"/>
  <c r="AA3685" i="1" s="1"/>
  <c r="Z3684" i="1"/>
  <c r="Z3685" i="1" s="1"/>
  <c r="D1671" i="1"/>
  <c r="G1671" i="1" s="1"/>
  <c r="L1670" i="1"/>
  <c r="O1670" i="1" s="1"/>
  <c r="X1620" i="1"/>
  <c r="B1620" i="1" s="1"/>
  <c r="P1621" i="1"/>
  <c r="F1672" i="1"/>
  <c r="E1672" i="1"/>
  <c r="U1672" i="1"/>
  <c r="W1672" i="1" s="1"/>
  <c r="J1673" i="1"/>
  <c r="K1673" i="1" s="1"/>
  <c r="I1674" i="1"/>
  <c r="N1673" i="1"/>
  <c r="Q3685" i="1" l="1"/>
  <c r="Z3686" i="1" s="1"/>
  <c r="H3685" i="1"/>
  <c r="A3686" i="1"/>
  <c r="R3684" i="1"/>
  <c r="S3684" i="1" s="1"/>
  <c r="Y3684" i="1"/>
  <c r="L1671" i="1"/>
  <c r="O1671" i="1" s="1"/>
  <c r="D1672" i="1"/>
  <c r="G1672" i="1" s="1"/>
  <c r="X1621" i="1"/>
  <c r="B1621" i="1" s="1"/>
  <c r="P1622" i="1"/>
  <c r="E1673" i="1"/>
  <c r="F1673" i="1"/>
  <c r="J1674" i="1"/>
  <c r="K1674" i="1" s="1"/>
  <c r="N1674" i="1"/>
  <c r="I1675" i="1"/>
  <c r="U1673" i="1"/>
  <c r="W1673" i="1" s="1"/>
  <c r="AA3686" i="1" l="1"/>
  <c r="Q3686" i="1"/>
  <c r="H3686" i="1"/>
  <c r="A3687" i="1"/>
  <c r="R3685" i="1"/>
  <c r="S3685" i="1" s="1"/>
  <c r="Y3685" i="1"/>
  <c r="L1672" i="1"/>
  <c r="O1672" i="1" s="1"/>
  <c r="D1673" i="1"/>
  <c r="G1673" i="1" s="1"/>
  <c r="X1622" i="1"/>
  <c r="B1622" i="1" s="1"/>
  <c r="S1622" i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F1674" i="1"/>
  <c r="E1674" i="1"/>
  <c r="N1675" i="1"/>
  <c r="I1676" i="1"/>
  <c r="J1675" i="1"/>
  <c r="K1675" i="1" s="1"/>
  <c r="U1674" i="1"/>
  <c r="W1674" i="1" s="1"/>
  <c r="AA3687" i="1" l="1"/>
  <c r="Z3687" i="1"/>
  <c r="Q3687" i="1"/>
  <c r="A3688" i="1"/>
  <c r="H3687" i="1"/>
  <c r="R3686" i="1"/>
  <c r="S3686" i="1" s="1"/>
  <c r="Y3686" i="1"/>
  <c r="L1673" i="1"/>
  <c r="O1673" i="1" s="1"/>
  <c r="D1674" i="1"/>
  <c r="G1674" i="1" s="1"/>
  <c r="Y1622" i="1"/>
  <c r="P1623" i="1"/>
  <c r="E1675" i="1"/>
  <c r="F1675" i="1"/>
  <c r="J1676" i="1"/>
  <c r="K1676" i="1" s="1"/>
  <c r="I1677" i="1"/>
  <c r="N1676" i="1"/>
  <c r="U1675" i="1"/>
  <c r="W1675" i="1" s="1"/>
  <c r="Q3688" i="1" l="1"/>
  <c r="A3689" i="1"/>
  <c r="H3688" i="1"/>
  <c r="R3687" i="1"/>
  <c r="S3687" i="1" s="1"/>
  <c r="Y3687" i="1"/>
  <c r="Z3688" i="1"/>
  <c r="AA3688" i="1"/>
  <c r="L1674" i="1"/>
  <c r="O1674" i="1" s="1"/>
  <c r="D1675" i="1"/>
  <c r="L1675" i="1" s="1"/>
  <c r="O1675" i="1" s="1"/>
  <c r="X1623" i="1"/>
  <c r="B1623" i="1" s="1"/>
  <c r="P1624" i="1"/>
  <c r="F1676" i="1"/>
  <c r="E1676" i="1"/>
  <c r="J1677" i="1"/>
  <c r="K1677" i="1" s="1"/>
  <c r="N1677" i="1"/>
  <c r="I1678" i="1"/>
  <c r="U1676" i="1"/>
  <c r="W1676" i="1" s="1"/>
  <c r="AA3689" i="1" l="1"/>
  <c r="Z3689" i="1"/>
  <c r="Q3689" i="1"/>
  <c r="H3689" i="1"/>
  <c r="A3690" i="1"/>
  <c r="R3688" i="1"/>
  <c r="S3688" i="1" s="1"/>
  <c r="Y3688" i="1"/>
  <c r="G1675" i="1"/>
  <c r="P1625" i="1"/>
  <c r="X1624" i="1"/>
  <c r="B1624" i="1" s="1"/>
  <c r="E1677" i="1"/>
  <c r="D1676" i="1"/>
  <c r="G1676" i="1" s="1"/>
  <c r="F1677" i="1"/>
  <c r="U1677" i="1"/>
  <c r="W1677" i="1" s="1"/>
  <c r="J1678" i="1"/>
  <c r="K1678" i="1" s="1"/>
  <c r="I1679" i="1"/>
  <c r="N1678" i="1"/>
  <c r="Q3690" i="1" l="1"/>
  <c r="A3691" i="1"/>
  <c r="H3690" i="1"/>
  <c r="R3689" i="1"/>
  <c r="S3689" i="1" s="1"/>
  <c r="Y3689" i="1"/>
  <c r="AA3690" i="1"/>
  <c r="Z3690" i="1"/>
  <c r="X1625" i="1"/>
  <c r="B1625" i="1" s="1"/>
  <c r="P1626" i="1"/>
  <c r="D1677" i="1"/>
  <c r="L1677" i="1" s="1"/>
  <c r="O1677" i="1" s="1"/>
  <c r="L1676" i="1"/>
  <c r="O1676" i="1" s="1"/>
  <c r="F1678" i="1"/>
  <c r="E1678" i="1"/>
  <c r="I1680" i="1"/>
  <c r="J1679" i="1"/>
  <c r="K1679" i="1" s="1"/>
  <c r="N1679" i="1"/>
  <c r="U1678" i="1"/>
  <c r="W1678" i="1" s="1"/>
  <c r="Q3691" i="1" l="1"/>
  <c r="R3691" i="1" s="1"/>
  <c r="S3691" i="1" s="1"/>
  <c r="A3692" i="1"/>
  <c r="H3691" i="1"/>
  <c r="AA3691" i="1"/>
  <c r="Z3691" i="1"/>
  <c r="Z3692" i="1" s="1"/>
  <c r="R3690" i="1"/>
  <c r="S3690" i="1" s="1"/>
  <c r="U3691" i="1"/>
  <c r="W3691" i="1" s="1"/>
  <c r="P1627" i="1"/>
  <c r="X1626" i="1"/>
  <c r="B1626" i="1" s="1"/>
  <c r="G1677" i="1"/>
  <c r="E1679" i="1"/>
  <c r="D1678" i="1"/>
  <c r="L1678" i="1" s="1"/>
  <c r="O1678" i="1" s="1"/>
  <c r="F1679" i="1"/>
  <c r="U1679" i="1"/>
  <c r="W1679" i="1" s="1"/>
  <c r="J1680" i="1"/>
  <c r="K1680" i="1" s="1"/>
  <c r="I1681" i="1"/>
  <c r="N1680" i="1"/>
  <c r="AA3692" i="1" l="1"/>
  <c r="Q3692" i="1"/>
  <c r="R3692" i="1" s="1"/>
  <c r="S3692" i="1" s="1"/>
  <c r="A3693" i="1"/>
  <c r="H3692" i="1"/>
  <c r="P1628" i="1"/>
  <c r="X1627" i="1"/>
  <c r="B1627" i="1" s="1"/>
  <c r="D1679" i="1"/>
  <c r="G1679" i="1" s="1"/>
  <c r="G1678" i="1"/>
  <c r="F1680" i="1"/>
  <c r="E1680" i="1"/>
  <c r="I1682" i="1"/>
  <c r="J1681" i="1"/>
  <c r="K1681" i="1" s="1"/>
  <c r="N1681" i="1"/>
  <c r="U1680" i="1"/>
  <c r="W1680" i="1" s="1"/>
  <c r="Q3693" i="1" l="1"/>
  <c r="A3694" i="1"/>
  <c r="H3693" i="1"/>
  <c r="AA3693" i="1"/>
  <c r="Z3693" i="1"/>
  <c r="L1679" i="1"/>
  <c r="O1679" i="1" s="1"/>
  <c r="P1629" i="1"/>
  <c r="X1628" i="1"/>
  <c r="B1628" i="1" s="1"/>
  <c r="E1681" i="1"/>
  <c r="D1680" i="1"/>
  <c r="L1680" i="1" s="1"/>
  <c r="O1680" i="1" s="1"/>
  <c r="F1681" i="1"/>
  <c r="J1682" i="1"/>
  <c r="K1682" i="1" s="1"/>
  <c r="I1683" i="1"/>
  <c r="N1682" i="1"/>
  <c r="U1681" i="1"/>
  <c r="W1681" i="1" s="1"/>
  <c r="Z3694" i="1" l="1"/>
  <c r="AA3694" i="1"/>
  <c r="Q3694" i="1"/>
  <c r="H3694" i="1"/>
  <c r="A3695" i="1"/>
  <c r="R3693" i="1"/>
  <c r="S3693" i="1" s="1"/>
  <c r="Y3693" i="1"/>
  <c r="P1630" i="1"/>
  <c r="X1629" i="1"/>
  <c r="B1629" i="1" s="1"/>
  <c r="G1680" i="1"/>
  <c r="D1681" i="1"/>
  <c r="L1681" i="1" s="1"/>
  <c r="O1681" i="1" s="1"/>
  <c r="F1682" i="1"/>
  <c r="E1682" i="1"/>
  <c r="J1683" i="1"/>
  <c r="K1683" i="1" s="1"/>
  <c r="I1684" i="1"/>
  <c r="N1683" i="1"/>
  <c r="U1682" i="1"/>
  <c r="W1682" i="1" s="1"/>
  <c r="Q3695" i="1" l="1"/>
  <c r="H3695" i="1"/>
  <c r="A3696" i="1"/>
  <c r="R3694" i="1"/>
  <c r="S3694" i="1" s="1"/>
  <c r="Y3694" i="1"/>
  <c r="AA3695" i="1"/>
  <c r="Z3695" i="1"/>
  <c r="P1631" i="1"/>
  <c r="X1630" i="1"/>
  <c r="B1630" i="1" s="1"/>
  <c r="G1681" i="1"/>
  <c r="E1683" i="1"/>
  <c r="D1682" i="1"/>
  <c r="L1682" i="1" s="1"/>
  <c r="O1682" i="1" s="1"/>
  <c r="F1683" i="1"/>
  <c r="U1683" i="1"/>
  <c r="W1683" i="1" s="1"/>
  <c r="J1684" i="1"/>
  <c r="K1684" i="1" s="1"/>
  <c r="I1685" i="1"/>
  <c r="N1684" i="1"/>
  <c r="Z3696" i="1" l="1"/>
  <c r="AA3696" i="1"/>
  <c r="Q3696" i="1"/>
  <c r="Z3697" i="1" s="1"/>
  <c r="A3697" i="1"/>
  <c r="H3696" i="1"/>
  <c r="R3695" i="1"/>
  <c r="S3695" i="1" s="1"/>
  <c r="Y3695" i="1"/>
  <c r="P1632" i="1"/>
  <c r="X1631" i="1"/>
  <c r="B1631" i="1" s="1"/>
  <c r="D1683" i="1"/>
  <c r="L1683" i="1" s="1"/>
  <c r="O1683" i="1" s="1"/>
  <c r="G1682" i="1"/>
  <c r="F1684" i="1"/>
  <c r="E1684" i="1"/>
  <c r="N1685" i="1"/>
  <c r="J1685" i="1"/>
  <c r="K1685" i="1" s="1"/>
  <c r="I1686" i="1"/>
  <c r="U1684" i="1"/>
  <c r="W1684" i="1" s="1"/>
  <c r="S1683" i="1"/>
  <c r="U1686" i="1"/>
  <c r="W1686" i="1" s="1"/>
  <c r="Q3697" i="1" l="1"/>
  <c r="A3698" i="1"/>
  <c r="H3697" i="1"/>
  <c r="R3696" i="1"/>
  <c r="S3696" i="1" s="1"/>
  <c r="Y3696" i="1"/>
  <c r="Z3698" i="1"/>
  <c r="AA3697" i="1"/>
  <c r="AA3698" i="1" s="1"/>
  <c r="D1684" i="1"/>
  <c r="G1684" i="1" s="1"/>
  <c r="G1683" i="1"/>
  <c r="X1632" i="1"/>
  <c r="B1632" i="1" s="1"/>
  <c r="P1633" i="1"/>
  <c r="E1685" i="1"/>
  <c r="F1685" i="1"/>
  <c r="I1687" i="1"/>
  <c r="J1686" i="1"/>
  <c r="K1686" i="1" s="1"/>
  <c r="U1685" i="1"/>
  <c r="W1685" i="1" s="1"/>
  <c r="S1684" i="1"/>
  <c r="Y1683" i="1"/>
  <c r="Q3698" i="1" l="1"/>
  <c r="AA3699" i="1" s="1"/>
  <c r="A3699" i="1"/>
  <c r="H3698" i="1"/>
  <c r="R3697" i="1"/>
  <c r="S3697" i="1" s="1"/>
  <c r="Y3697" i="1"/>
  <c r="L1684" i="1"/>
  <c r="O1684" i="1" s="1"/>
  <c r="D1685" i="1"/>
  <c r="L1685" i="1" s="1"/>
  <c r="O1685" i="1" s="1"/>
  <c r="Y1684" i="1"/>
  <c r="P1634" i="1"/>
  <c r="X1633" i="1"/>
  <c r="B1633" i="1" s="1"/>
  <c r="F1686" i="1"/>
  <c r="E1686" i="1"/>
  <c r="N1686" i="1"/>
  <c r="N1687" i="1" s="1"/>
  <c r="I1688" i="1"/>
  <c r="J1687" i="1"/>
  <c r="K1687" i="1" s="1"/>
  <c r="Q3699" i="1" l="1"/>
  <c r="AA3700" i="1" s="1"/>
  <c r="H3699" i="1"/>
  <c r="A3700" i="1"/>
  <c r="R3698" i="1"/>
  <c r="S3698" i="1" s="1"/>
  <c r="Y3698" i="1"/>
  <c r="Z3699" i="1"/>
  <c r="D1686" i="1"/>
  <c r="L1686" i="1" s="1"/>
  <c r="O1686" i="1" s="1"/>
  <c r="G1685" i="1"/>
  <c r="P1635" i="1"/>
  <c r="X1634" i="1"/>
  <c r="B1634" i="1" s="1"/>
  <c r="E1687" i="1"/>
  <c r="F1687" i="1"/>
  <c r="U1687" i="1"/>
  <c r="W1687" i="1" s="1"/>
  <c r="J1688" i="1"/>
  <c r="K1688" i="1" s="1"/>
  <c r="I1689" i="1"/>
  <c r="N1688" i="1"/>
  <c r="R3699" i="1" l="1"/>
  <c r="S3699" i="1" s="1"/>
  <c r="Y3699" i="1"/>
  <c r="Z3700" i="1"/>
  <c r="Q3700" i="1"/>
  <c r="AA3701" i="1" s="1"/>
  <c r="H3700" i="1"/>
  <c r="A3701" i="1"/>
  <c r="D1687" i="1"/>
  <c r="L1687" i="1" s="1"/>
  <c r="O1687" i="1" s="1"/>
  <c r="G1686" i="1"/>
  <c r="X1635" i="1"/>
  <c r="B1635" i="1" s="1"/>
  <c r="P1636" i="1"/>
  <c r="Y1686" i="1"/>
  <c r="F1688" i="1"/>
  <c r="E1688" i="1"/>
  <c r="U1688" i="1"/>
  <c r="W1688" i="1" s="1"/>
  <c r="N1689" i="1"/>
  <c r="J1689" i="1"/>
  <c r="K1689" i="1" s="1"/>
  <c r="I1690" i="1"/>
  <c r="Q3701" i="1" l="1"/>
  <c r="AA3702" i="1" s="1"/>
  <c r="A3702" i="1"/>
  <c r="H3701" i="1"/>
  <c r="R3700" i="1"/>
  <c r="S3700" i="1" s="1"/>
  <c r="Y3700" i="1"/>
  <c r="Z3701" i="1"/>
  <c r="E1689" i="1"/>
  <c r="G1687" i="1"/>
  <c r="D1688" i="1"/>
  <c r="G1688" i="1" s="1"/>
  <c r="X1636" i="1"/>
  <c r="B1636" i="1" s="1"/>
  <c r="P1637" i="1"/>
  <c r="Y1687" i="1"/>
  <c r="F1689" i="1"/>
  <c r="J1690" i="1"/>
  <c r="K1690" i="1" s="1"/>
  <c r="I1691" i="1"/>
  <c r="N1690" i="1"/>
  <c r="U1689" i="1"/>
  <c r="W1689" i="1" s="1"/>
  <c r="Z3702" i="1" l="1"/>
  <c r="Q3702" i="1"/>
  <c r="A3703" i="1"/>
  <c r="H3702" i="1"/>
  <c r="R3701" i="1"/>
  <c r="S3701" i="1" s="1"/>
  <c r="Y3701" i="1"/>
  <c r="D1689" i="1"/>
  <c r="L1689" i="1" s="1"/>
  <c r="O1689" i="1" s="1"/>
  <c r="E1690" i="1"/>
  <c r="L1688" i="1"/>
  <c r="O1688" i="1" s="1"/>
  <c r="X1637" i="1"/>
  <c r="B1637" i="1" s="1"/>
  <c r="P1638" i="1"/>
  <c r="F1690" i="1"/>
  <c r="J1691" i="1"/>
  <c r="K1691" i="1" s="1"/>
  <c r="I1692" i="1"/>
  <c r="N1691" i="1"/>
  <c r="U1690" i="1"/>
  <c r="W1690" i="1" s="1"/>
  <c r="Z3703" i="1" l="1"/>
  <c r="R3702" i="1"/>
  <c r="S3702" i="1" s="1"/>
  <c r="Y3702" i="1"/>
  <c r="AA3703" i="1"/>
  <c r="Q3703" i="1"/>
  <c r="A3704" i="1"/>
  <c r="H3703" i="1"/>
  <c r="G1689" i="1"/>
  <c r="D1690" i="1"/>
  <c r="L1690" i="1" s="1"/>
  <c r="O1690" i="1" s="1"/>
  <c r="E1691" i="1"/>
  <c r="X1638" i="1"/>
  <c r="B1638" i="1" s="1"/>
  <c r="P1639" i="1"/>
  <c r="F1691" i="1"/>
  <c r="U1691" i="1"/>
  <c r="W1691" i="1" s="1"/>
  <c r="J1692" i="1"/>
  <c r="K1692" i="1" s="1"/>
  <c r="I1693" i="1"/>
  <c r="N1692" i="1"/>
  <c r="Q3704" i="1" l="1"/>
  <c r="A3705" i="1"/>
  <c r="H3704" i="1"/>
  <c r="AA3704" i="1"/>
  <c r="R3703" i="1"/>
  <c r="S3703" i="1" s="1"/>
  <c r="Y3703" i="1"/>
  <c r="Z3704" i="1"/>
  <c r="G1690" i="1"/>
  <c r="D1691" i="1"/>
  <c r="L1691" i="1" s="1"/>
  <c r="O1691" i="1" s="1"/>
  <c r="E1692" i="1"/>
  <c r="X1639" i="1"/>
  <c r="B1639" i="1" s="1"/>
  <c r="P1640" i="1"/>
  <c r="F1692" i="1"/>
  <c r="I1694" i="1"/>
  <c r="J1693" i="1"/>
  <c r="K1693" i="1" s="1"/>
  <c r="N1693" i="1"/>
  <c r="U1692" i="1"/>
  <c r="W1692" i="1" s="1"/>
  <c r="Z3705" i="1" l="1"/>
  <c r="AA3705" i="1"/>
  <c r="Q3705" i="1"/>
  <c r="H3705" i="1"/>
  <c r="A3706" i="1"/>
  <c r="R3704" i="1"/>
  <c r="S3704" i="1" s="1"/>
  <c r="Y3704" i="1"/>
  <c r="E1693" i="1"/>
  <c r="D1692" i="1"/>
  <c r="L1692" i="1" s="1"/>
  <c r="O1692" i="1" s="1"/>
  <c r="G1691" i="1"/>
  <c r="X1640" i="1"/>
  <c r="B1640" i="1" s="1"/>
  <c r="P1641" i="1"/>
  <c r="F1693" i="1"/>
  <c r="I1695" i="1"/>
  <c r="N1694" i="1"/>
  <c r="J1694" i="1"/>
  <c r="K1694" i="1" s="1"/>
  <c r="E1694" i="1" s="1"/>
  <c r="U1693" i="1"/>
  <c r="W1693" i="1" s="1"/>
  <c r="Q3706" i="1" l="1"/>
  <c r="A3707" i="1"/>
  <c r="H3706" i="1"/>
  <c r="R3705" i="1"/>
  <c r="S3705" i="1" s="1"/>
  <c r="Y3705" i="1"/>
  <c r="AA3706" i="1"/>
  <c r="Z3706" i="1"/>
  <c r="D1693" i="1"/>
  <c r="G1693" i="1" s="1"/>
  <c r="G1692" i="1"/>
  <c r="P1642" i="1"/>
  <c r="X1641" i="1"/>
  <c r="B1641" i="1" s="1"/>
  <c r="F1694" i="1"/>
  <c r="U1694" i="1"/>
  <c r="W1694" i="1" s="1"/>
  <c r="I1696" i="1"/>
  <c r="J1695" i="1"/>
  <c r="K1695" i="1" s="1"/>
  <c r="E1695" i="1" s="1"/>
  <c r="N1695" i="1"/>
  <c r="AA3707" i="1" l="1"/>
  <c r="Z3707" i="1"/>
  <c r="Q3707" i="1"/>
  <c r="H3707" i="1"/>
  <c r="A3708" i="1"/>
  <c r="R3706" i="1"/>
  <c r="S3706" i="1" s="1"/>
  <c r="Y3706" i="1"/>
  <c r="L1693" i="1"/>
  <c r="O1693" i="1" s="1"/>
  <c r="D1694" i="1"/>
  <c r="G1694" i="1" s="1"/>
  <c r="P1643" i="1"/>
  <c r="X1642" i="1"/>
  <c r="B1642" i="1" s="1"/>
  <c r="F1695" i="1"/>
  <c r="N1696" i="1"/>
  <c r="J1696" i="1"/>
  <c r="K1696" i="1" s="1"/>
  <c r="E1696" i="1" s="1"/>
  <c r="I1697" i="1"/>
  <c r="U1695" i="1"/>
  <c r="W1695" i="1" s="1"/>
  <c r="Q3708" i="1" l="1"/>
  <c r="H3708" i="1"/>
  <c r="A3709" i="1"/>
  <c r="R3707" i="1"/>
  <c r="S3707" i="1" s="1"/>
  <c r="Y3707" i="1"/>
  <c r="Z3708" i="1"/>
  <c r="Z3709" i="1" s="1"/>
  <c r="AA3708" i="1"/>
  <c r="AA3709" i="1" s="1"/>
  <c r="D1695" i="1"/>
  <c r="G1695" i="1" s="1"/>
  <c r="L1694" i="1"/>
  <c r="O1694" i="1" s="1"/>
  <c r="X1643" i="1"/>
  <c r="B1643" i="1" s="1"/>
  <c r="P1644" i="1"/>
  <c r="F1696" i="1"/>
  <c r="I1698" i="1"/>
  <c r="J1697" i="1"/>
  <c r="K1697" i="1" s="1"/>
  <c r="E1697" i="1" s="1"/>
  <c r="N1697" i="1"/>
  <c r="U1696" i="1"/>
  <c r="W1696" i="1" s="1"/>
  <c r="Q3709" i="1" l="1"/>
  <c r="AA3710" i="1" s="1"/>
  <c r="H3709" i="1"/>
  <c r="A3710" i="1"/>
  <c r="R3708" i="1"/>
  <c r="S3708" i="1" s="1"/>
  <c r="Y3708" i="1"/>
  <c r="L1695" i="1"/>
  <c r="O1695" i="1" s="1"/>
  <c r="D1696" i="1"/>
  <c r="L1696" i="1" s="1"/>
  <c r="O1696" i="1" s="1"/>
  <c r="X1644" i="1"/>
  <c r="B1644" i="1" s="1"/>
  <c r="P1645" i="1"/>
  <c r="F1697" i="1"/>
  <c r="J1698" i="1"/>
  <c r="K1698" i="1" s="1"/>
  <c r="E1698" i="1" s="1"/>
  <c r="N1698" i="1"/>
  <c r="I1699" i="1"/>
  <c r="U1697" i="1"/>
  <c r="W1697" i="1" s="1"/>
  <c r="Q3710" i="1" l="1"/>
  <c r="H3710" i="1"/>
  <c r="A3711" i="1"/>
  <c r="R3709" i="1"/>
  <c r="S3709" i="1" s="1"/>
  <c r="Y3709" i="1"/>
  <c r="Z3710" i="1"/>
  <c r="Z3711" i="1" s="1"/>
  <c r="D1697" i="1"/>
  <c r="G1697" i="1" s="1"/>
  <c r="G1696" i="1"/>
  <c r="X1645" i="1"/>
  <c r="B1645" i="1" s="1"/>
  <c r="P1646" i="1"/>
  <c r="F1698" i="1"/>
  <c r="U1698" i="1"/>
  <c r="W1698" i="1" s="1"/>
  <c r="I1700" i="1"/>
  <c r="J1699" i="1"/>
  <c r="K1699" i="1" s="1"/>
  <c r="E1699" i="1" s="1"/>
  <c r="N1699" i="1"/>
  <c r="Q3711" i="1" l="1"/>
  <c r="Z3712" i="1" s="1"/>
  <c r="H3711" i="1"/>
  <c r="A3712" i="1"/>
  <c r="R3710" i="1"/>
  <c r="S3710" i="1" s="1"/>
  <c r="Y3710" i="1"/>
  <c r="AA3711" i="1"/>
  <c r="L1697" i="1"/>
  <c r="O1697" i="1" s="1"/>
  <c r="D1698" i="1"/>
  <c r="G1698" i="1" s="1"/>
  <c r="P1647" i="1"/>
  <c r="X1646" i="1"/>
  <c r="B1646" i="1" s="1"/>
  <c r="F1699" i="1"/>
  <c r="U1699" i="1"/>
  <c r="W1699" i="1" s="1"/>
  <c r="N1700" i="1"/>
  <c r="J1700" i="1"/>
  <c r="K1700" i="1" s="1"/>
  <c r="E1700" i="1" s="1"/>
  <c r="I1701" i="1"/>
  <c r="AA3712" i="1" l="1"/>
  <c r="Q3712" i="1"/>
  <c r="Z3713" i="1" s="1"/>
  <c r="A3713" i="1"/>
  <c r="H3712" i="1"/>
  <c r="R3711" i="1"/>
  <c r="S3711" i="1" s="1"/>
  <c r="Y3711" i="1"/>
  <c r="D1699" i="1"/>
  <c r="L1699" i="1" s="1"/>
  <c r="O1699" i="1" s="1"/>
  <c r="L1698" i="1"/>
  <c r="O1698" i="1" s="1"/>
  <c r="P1648" i="1"/>
  <c r="X1647" i="1"/>
  <c r="B1647" i="1" s="1"/>
  <c r="F1700" i="1"/>
  <c r="J1701" i="1"/>
  <c r="K1701" i="1" s="1"/>
  <c r="E1701" i="1" s="1"/>
  <c r="I1702" i="1"/>
  <c r="N1701" i="1"/>
  <c r="D1700" i="1"/>
  <c r="L1700" i="1" s="1"/>
  <c r="O1700" i="1" s="1"/>
  <c r="U1700" i="1"/>
  <c r="W1700" i="1" s="1"/>
  <c r="R3712" i="1" l="1"/>
  <c r="S3712" i="1" s="1"/>
  <c r="Y3712" i="1"/>
  <c r="Q3713" i="1"/>
  <c r="Z3714" i="1" s="1"/>
  <c r="A3714" i="1"/>
  <c r="H3713" i="1"/>
  <c r="AA3713" i="1"/>
  <c r="AA3714" i="1" s="1"/>
  <c r="G1699" i="1"/>
  <c r="P1649" i="1"/>
  <c r="X1648" i="1"/>
  <c r="B1648" i="1" s="1"/>
  <c r="F1701" i="1"/>
  <c r="G1700" i="1"/>
  <c r="I1703" i="1"/>
  <c r="J1702" i="1"/>
  <c r="K1702" i="1" s="1"/>
  <c r="E1702" i="1" s="1"/>
  <c r="N1702" i="1"/>
  <c r="D1701" i="1"/>
  <c r="L1701" i="1" s="1"/>
  <c r="O1701" i="1" s="1"/>
  <c r="U1701" i="1"/>
  <c r="W1701" i="1" s="1"/>
  <c r="Q3714" i="1" l="1"/>
  <c r="A3715" i="1"/>
  <c r="H3714" i="1"/>
  <c r="R3713" i="1"/>
  <c r="S3713" i="1" s="1"/>
  <c r="Y3713" i="1"/>
  <c r="X1649" i="1"/>
  <c r="B1649" i="1" s="1"/>
  <c r="P1650" i="1"/>
  <c r="F1702" i="1"/>
  <c r="G1701" i="1"/>
  <c r="D1702" i="1"/>
  <c r="G1702" i="1" s="1"/>
  <c r="U1702" i="1"/>
  <c r="W1702" i="1" s="1"/>
  <c r="J1703" i="1"/>
  <c r="K1703" i="1" s="1"/>
  <c r="E1703" i="1" s="1"/>
  <c r="I1704" i="1"/>
  <c r="N1703" i="1"/>
  <c r="R3714" i="1" l="1"/>
  <c r="S3714" i="1" s="1"/>
  <c r="Y3714" i="1"/>
  <c r="AA3715" i="1"/>
  <c r="Q3715" i="1"/>
  <c r="H3715" i="1"/>
  <c r="A3716" i="1"/>
  <c r="Z3715" i="1"/>
  <c r="Z3716" i="1" s="1"/>
  <c r="X1650" i="1"/>
  <c r="B1650" i="1" s="1"/>
  <c r="P1651" i="1"/>
  <c r="F1703" i="1"/>
  <c r="L1702" i="1"/>
  <c r="O1702" i="1" s="1"/>
  <c r="I1705" i="1"/>
  <c r="N1704" i="1"/>
  <c r="J1704" i="1"/>
  <c r="K1704" i="1" s="1"/>
  <c r="E1704" i="1" s="1"/>
  <c r="D1703" i="1"/>
  <c r="L1703" i="1" s="1"/>
  <c r="O1703" i="1" s="1"/>
  <c r="U1703" i="1"/>
  <c r="W1703" i="1" s="1"/>
  <c r="R3715" i="1" l="1"/>
  <c r="S3715" i="1" s="1"/>
  <c r="Y3715" i="1"/>
  <c r="Q3716" i="1"/>
  <c r="A3717" i="1"/>
  <c r="H3716" i="1"/>
  <c r="AA3716" i="1"/>
  <c r="AA3717" i="1" s="1"/>
  <c r="P1652" i="1"/>
  <c r="X1651" i="1"/>
  <c r="B1651" i="1" s="1"/>
  <c r="F1704" i="1"/>
  <c r="G1703" i="1"/>
  <c r="D1704" i="1"/>
  <c r="L1704" i="1" s="1"/>
  <c r="O1704" i="1" s="1"/>
  <c r="U1704" i="1"/>
  <c r="W1704" i="1" s="1"/>
  <c r="J1705" i="1"/>
  <c r="K1705" i="1" s="1"/>
  <c r="E1705" i="1" s="1"/>
  <c r="N1705" i="1"/>
  <c r="I1706" i="1"/>
  <c r="Q3717" i="1" l="1"/>
  <c r="A3718" i="1"/>
  <c r="H3717" i="1"/>
  <c r="R3716" i="1"/>
  <c r="S3716" i="1" s="1"/>
  <c r="Y3716" i="1"/>
  <c r="Z3717" i="1"/>
  <c r="Z3718" i="1" s="1"/>
  <c r="AA3718" i="1"/>
  <c r="X1652" i="1"/>
  <c r="B1652" i="1" s="1"/>
  <c r="S1652" i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F1705" i="1"/>
  <c r="G1704" i="1"/>
  <c r="J1706" i="1"/>
  <c r="K1706" i="1" s="1"/>
  <c r="E1706" i="1" s="1"/>
  <c r="I1707" i="1"/>
  <c r="N1706" i="1"/>
  <c r="D1705" i="1"/>
  <c r="G1705" i="1" s="1"/>
  <c r="U1705" i="1"/>
  <c r="W1705" i="1" s="1"/>
  <c r="Q3718" i="1" l="1"/>
  <c r="AA3719" i="1" s="1"/>
  <c r="A3719" i="1"/>
  <c r="H3718" i="1"/>
  <c r="R3717" i="1"/>
  <c r="S3717" i="1" s="1"/>
  <c r="Y3717" i="1"/>
  <c r="Y1652" i="1"/>
  <c r="P1653" i="1"/>
  <c r="F1706" i="1"/>
  <c r="L1705" i="1"/>
  <c r="O1705" i="1" s="1"/>
  <c r="J1707" i="1"/>
  <c r="K1707" i="1" s="1"/>
  <c r="E1707" i="1" s="1"/>
  <c r="N1707" i="1"/>
  <c r="I1708" i="1"/>
  <c r="D1706" i="1"/>
  <c r="L1706" i="1" s="1"/>
  <c r="O1706" i="1" s="1"/>
  <c r="U1706" i="1"/>
  <c r="W1706" i="1" s="1"/>
  <c r="Q3719" i="1" l="1"/>
  <c r="H3719" i="1"/>
  <c r="A3720" i="1"/>
  <c r="R3718" i="1"/>
  <c r="S3718" i="1" s="1"/>
  <c r="Y3718" i="1"/>
  <c r="Z3719" i="1"/>
  <c r="Z3720" i="1" s="1"/>
  <c r="X1653" i="1"/>
  <c r="B1653" i="1" s="1"/>
  <c r="P1654" i="1"/>
  <c r="F1707" i="1"/>
  <c r="G1706" i="1"/>
  <c r="D1707" i="1"/>
  <c r="L1707" i="1" s="1"/>
  <c r="O1707" i="1" s="1"/>
  <c r="U1707" i="1"/>
  <c r="W1707" i="1" s="1"/>
  <c r="I1709" i="1"/>
  <c r="J1708" i="1"/>
  <c r="K1708" i="1" s="1"/>
  <c r="E1708" i="1" s="1"/>
  <c r="N1708" i="1"/>
  <c r="Q3720" i="1" l="1"/>
  <c r="H3720" i="1"/>
  <c r="A3721" i="1"/>
  <c r="R3719" i="1"/>
  <c r="S3719" i="1" s="1"/>
  <c r="Y3719" i="1"/>
  <c r="AA3720" i="1"/>
  <c r="AA3721" i="1" s="1"/>
  <c r="X1654" i="1"/>
  <c r="B1654" i="1" s="1"/>
  <c r="P1655" i="1"/>
  <c r="F1708" i="1"/>
  <c r="G1707" i="1"/>
  <c r="D1708" i="1"/>
  <c r="L1708" i="1" s="1"/>
  <c r="O1708" i="1" s="1"/>
  <c r="U1708" i="1"/>
  <c r="W1708" i="1" s="1"/>
  <c r="I1710" i="1"/>
  <c r="J1709" i="1"/>
  <c r="K1709" i="1" s="1"/>
  <c r="E1709" i="1" s="1"/>
  <c r="N1709" i="1"/>
  <c r="R3720" i="1" l="1"/>
  <c r="S3720" i="1" s="1"/>
  <c r="Y3720" i="1"/>
  <c r="Q3721" i="1"/>
  <c r="A3722" i="1"/>
  <c r="H3721" i="1"/>
  <c r="Z3721" i="1"/>
  <c r="Z3722" i="1" s="1"/>
  <c r="P1656" i="1"/>
  <c r="X1655" i="1"/>
  <c r="B1655" i="1" s="1"/>
  <c r="F1709" i="1"/>
  <c r="G1708" i="1"/>
  <c r="D1709" i="1"/>
  <c r="G1709" i="1" s="1"/>
  <c r="U1709" i="1"/>
  <c r="W1709" i="1" s="1"/>
  <c r="I1711" i="1"/>
  <c r="J1710" i="1"/>
  <c r="K1710" i="1" s="1"/>
  <c r="E1710" i="1" s="1"/>
  <c r="N1710" i="1"/>
  <c r="Q3722" i="1" l="1"/>
  <c r="Z3723" i="1" s="1"/>
  <c r="A3723" i="1"/>
  <c r="H3722" i="1"/>
  <c r="R3721" i="1"/>
  <c r="S3721" i="1" s="1"/>
  <c r="Y3721" i="1"/>
  <c r="AA3722" i="1"/>
  <c r="AA3723" i="1" s="1"/>
  <c r="X1656" i="1"/>
  <c r="B1656" i="1" s="1"/>
  <c r="P1657" i="1"/>
  <c r="F1710" i="1"/>
  <c r="L1709" i="1"/>
  <c r="O1709" i="1" s="1"/>
  <c r="J1711" i="1"/>
  <c r="K1711" i="1" s="1"/>
  <c r="E1711" i="1" s="1"/>
  <c r="I1712" i="1"/>
  <c r="N1711" i="1"/>
  <c r="D1710" i="1"/>
  <c r="G1710" i="1" s="1"/>
  <c r="U1710" i="1"/>
  <c r="W1710" i="1" s="1"/>
  <c r="Q3723" i="1" l="1"/>
  <c r="A3724" i="1"/>
  <c r="H3723" i="1"/>
  <c r="R3722" i="1"/>
  <c r="S3722" i="1" s="1"/>
  <c r="Y3722" i="1"/>
  <c r="X1657" i="1"/>
  <c r="B1657" i="1" s="1"/>
  <c r="P1658" i="1"/>
  <c r="F1711" i="1"/>
  <c r="J1712" i="1"/>
  <c r="K1712" i="1" s="1"/>
  <c r="E1712" i="1" s="1"/>
  <c r="N1712" i="1"/>
  <c r="I1713" i="1"/>
  <c r="D1711" i="1"/>
  <c r="G1711" i="1" s="1"/>
  <c r="U1711" i="1"/>
  <c r="W1711" i="1" s="1"/>
  <c r="L1710" i="1"/>
  <c r="O1710" i="1" s="1"/>
  <c r="Q3724" i="1" l="1"/>
  <c r="R3724" i="1" s="1"/>
  <c r="S3724" i="1" s="1"/>
  <c r="H3724" i="1"/>
  <c r="A3725" i="1"/>
  <c r="AA3724" i="1"/>
  <c r="AA3725" i="1" s="1"/>
  <c r="Z3724" i="1"/>
  <c r="Z3725" i="1" s="1"/>
  <c r="R3723" i="1"/>
  <c r="S3723" i="1" s="1"/>
  <c r="U3724" i="1"/>
  <c r="W3724" i="1" s="1"/>
  <c r="X1658" i="1"/>
  <c r="B1658" i="1" s="1"/>
  <c r="P1659" i="1"/>
  <c r="F1712" i="1"/>
  <c r="L1711" i="1"/>
  <c r="O1711" i="1" s="1"/>
  <c r="D1712" i="1"/>
  <c r="L1712" i="1" s="1"/>
  <c r="O1712" i="1" s="1"/>
  <c r="U1712" i="1"/>
  <c r="W1712" i="1" s="1"/>
  <c r="J1713" i="1"/>
  <c r="K1713" i="1" s="1"/>
  <c r="E1713" i="1" s="1"/>
  <c r="I1714" i="1"/>
  <c r="N1713" i="1"/>
  <c r="U1714" i="1"/>
  <c r="W1714" i="1" s="1"/>
  <c r="Q3725" i="1" l="1"/>
  <c r="R3725" i="1" s="1"/>
  <c r="S3725" i="1" s="1"/>
  <c r="A3726" i="1"/>
  <c r="H3725" i="1"/>
  <c r="X1659" i="1"/>
  <c r="B1659" i="1" s="1"/>
  <c r="P1660" i="1"/>
  <c r="F1713" i="1"/>
  <c r="G1712" i="1"/>
  <c r="I1715" i="1"/>
  <c r="J1714" i="1"/>
  <c r="K1714" i="1" s="1"/>
  <c r="D1713" i="1"/>
  <c r="G1713" i="1" s="1"/>
  <c r="U1713" i="1"/>
  <c r="W1713" i="1" s="1"/>
  <c r="Q3726" i="1" l="1"/>
  <c r="A3727" i="1"/>
  <c r="H3726" i="1"/>
  <c r="AA3726" i="1"/>
  <c r="AA3727" i="1" s="1"/>
  <c r="Z3726" i="1"/>
  <c r="Z3727" i="1" s="1"/>
  <c r="X1660" i="1"/>
  <c r="B1660" i="1" s="1"/>
  <c r="P1661" i="1"/>
  <c r="F1714" i="1"/>
  <c r="E1714" i="1"/>
  <c r="D1714" i="1" s="1"/>
  <c r="L1714" i="1" s="1"/>
  <c r="L1713" i="1"/>
  <c r="O1713" i="1" s="1"/>
  <c r="I1716" i="1"/>
  <c r="J1715" i="1"/>
  <c r="K1715" i="1" s="1"/>
  <c r="Q3727" i="1" l="1"/>
  <c r="H3727" i="1"/>
  <c r="A3728" i="1"/>
  <c r="R3726" i="1"/>
  <c r="S3726" i="1" s="1"/>
  <c r="Y3726" i="1"/>
  <c r="P1662" i="1"/>
  <c r="X1661" i="1"/>
  <c r="B1661" i="1" s="1"/>
  <c r="F1715" i="1"/>
  <c r="E1715" i="1"/>
  <c r="D1715" i="1" s="1"/>
  <c r="L1715" i="1" s="1"/>
  <c r="U1715" i="1"/>
  <c r="W1715" i="1" s="1"/>
  <c r="J1716" i="1"/>
  <c r="K1716" i="1" s="1"/>
  <c r="I1717" i="1"/>
  <c r="G1714" i="1"/>
  <c r="Q3728" i="1" l="1"/>
  <c r="A3729" i="1"/>
  <c r="H3728" i="1"/>
  <c r="R3727" i="1"/>
  <c r="S3727" i="1" s="1"/>
  <c r="Y3727" i="1"/>
  <c r="AA3728" i="1"/>
  <c r="Z3728" i="1"/>
  <c r="F1716" i="1"/>
  <c r="X1662" i="1"/>
  <c r="B1662" i="1" s="1"/>
  <c r="P1663" i="1"/>
  <c r="E1716" i="1"/>
  <c r="D1716" i="1" s="1"/>
  <c r="L1716" i="1" s="1"/>
  <c r="G1715" i="1"/>
  <c r="N1714" i="1"/>
  <c r="U1716" i="1"/>
  <c r="W1716" i="1" s="1"/>
  <c r="I1718" i="1"/>
  <c r="J1717" i="1"/>
  <c r="K1717" i="1" s="1"/>
  <c r="F1717" i="1" s="1"/>
  <c r="Z3729" i="1" l="1"/>
  <c r="AA3729" i="1"/>
  <c r="Q3729" i="1"/>
  <c r="Z3730" i="1" s="1"/>
  <c r="A3730" i="1"/>
  <c r="H3729" i="1"/>
  <c r="R3728" i="1"/>
  <c r="S3728" i="1" s="1"/>
  <c r="Y3728" i="1"/>
  <c r="P1664" i="1"/>
  <c r="X1663" i="1"/>
  <c r="B1663" i="1" s="1"/>
  <c r="E1717" i="1"/>
  <c r="D1717" i="1" s="1"/>
  <c r="L1717" i="1" s="1"/>
  <c r="G1716" i="1"/>
  <c r="N1715" i="1"/>
  <c r="O1714" i="1"/>
  <c r="U1717" i="1"/>
  <c r="W1717" i="1" s="1"/>
  <c r="I1719" i="1"/>
  <c r="J1718" i="1"/>
  <c r="K1718" i="1" s="1"/>
  <c r="F1718" i="1" s="1"/>
  <c r="S1716" i="1"/>
  <c r="AA3730" i="1" l="1"/>
  <c r="Q3730" i="1"/>
  <c r="A3731" i="1"/>
  <c r="H3730" i="1"/>
  <c r="R3729" i="1"/>
  <c r="S3729" i="1" s="1"/>
  <c r="Y3729" i="1"/>
  <c r="P1665" i="1"/>
  <c r="X1664" i="1"/>
  <c r="B1664" i="1" s="1"/>
  <c r="Y1714" i="1"/>
  <c r="E1718" i="1"/>
  <c r="D1718" i="1" s="1"/>
  <c r="L1718" i="1" s="1"/>
  <c r="G1717" i="1"/>
  <c r="N1716" i="1"/>
  <c r="O1715" i="1"/>
  <c r="U1718" i="1"/>
  <c r="W1718" i="1" s="1"/>
  <c r="J1719" i="1"/>
  <c r="K1719" i="1" s="1"/>
  <c r="F1719" i="1" s="1"/>
  <c r="I1720" i="1"/>
  <c r="Y1716" i="1"/>
  <c r="R3730" i="1" l="1"/>
  <c r="S3730" i="1" s="1"/>
  <c r="Y3730" i="1"/>
  <c r="Q3731" i="1"/>
  <c r="A3732" i="1"/>
  <c r="H3731" i="1"/>
  <c r="AA3731" i="1"/>
  <c r="AA3732" i="1" s="1"/>
  <c r="Z3731" i="1"/>
  <c r="Z3732" i="1" s="1"/>
  <c r="P1666" i="1"/>
  <c r="X1665" i="1"/>
  <c r="B1665" i="1" s="1"/>
  <c r="Y1715" i="1"/>
  <c r="E1719" i="1"/>
  <c r="D1719" i="1" s="1"/>
  <c r="L1719" i="1" s="1"/>
  <c r="O1716" i="1"/>
  <c r="N1717" i="1"/>
  <c r="U1719" i="1"/>
  <c r="W1719" i="1" s="1"/>
  <c r="J1720" i="1"/>
  <c r="K1720" i="1" s="1"/>
  <c r="F1720" i="1" s="1"/>
  <c r="I1721" i="1"/>
  <c r="G1718" i="1"/>
  <c r="S1717" i="1"/>
  <c r="Q3732" i="1" l="1"/>
  <c r="A3733" i="1"/>
  <c r="H3732" i="1"/>
  <c r="R3731" i="1"/>
  <c r="S3731" i="1" s="1"/>
  <c r="Y3731" i="1"/>
  <c r="X1666" i="1"/>
  <c r="B1666" i="1" s="1"/>
  <c r="P1667" i="1"/>
  <c r="Y1717" i="1"/>
  <c r="E1720" i="1"/>
  <c r="G1719" i="1"/>
  <c r="N1718" i="1"/>
  <c r="O1717" i="1"/>
  <c r="J1721" i="1"/>
  <c r="K1721" i="1" s="1"/>
  <c r="F1721" i="1" s="1"/>
  <c r="I1722" i="1"/>
  <c r="U1720" i="1"/>
  <c r="W1720" i="1" s="1"/>
  <c r="Q3733" i="1" l="1"/>
  <c r="H3733" i="1"/>
  <c r="A3734" i="1"/>
  <c r="R3732" i="1"/>
  <c r="S3732" i="1" s="1"/>
  <c r="Y3732" i="1"/>
  <c r="AA3733" i="1"/>
  <c r="Z3733" i="1"/>
  <c r="P1668" i="1"/>
  <c r="X1667" i="1"/>
  <c r="B1667" i="1" s="1"/>
  <c r="E1721" i="1"/>
  <c r="D1720" i="1"/>
  <c r="L1720" i="1" s="1"/>
  <c r="N1719" i="1"/>
  <c r="O1718" i="1"/>
  <c r="J1722" i="1"/>
  <c r="K1722" i="1" s="1"/>
  <c r="F1722" i="1" s="1"/>
  <c r="I1723" i="1"/>
  <c r="U1721" i="1"/>
  <c r="W1721" i="1" s="1"/>
  <c r="Q3734" i="1" l="1"/>
  <c r="H3734" i="1"/>
  <c r="A3735" i="1"/>
  <c r="Z3734" i="1"/>
  <c r="AA3734" i="1"/>
  <c r="AA3735" i="1" s="1"/>
  <c r="R3733" i="1"/>
  <c r="S3733" i="1" s="1"/>
  <c r="Y3733" i="1"/>
  <c r="X1668" i="1"/>
  <c r="B1668" i="1" s="1"/>
  <c r="P1669" i="1"/>
  <c r="G1720" i="1"/>
  <c r="E1722" i="1"/>
  <c r="D1721" i="1"/>
  <c r="L1721" i="1" s="1"/>
  <c r="N1720" i="1"/>
  <c r="O1719" i="1"/>
  <c r="J1723" i="1"/>
  <c r="K1723" i="1" s="1"/>
  <c r="F1723" i="1" s="1"/>
  <c r="I1724" i="1"/>
  <c r="U1722" i="1"/>
  <c r="W1722" i="1" s="1"/>
  <c r="Z3735" i="1" l="1"/>
  <c r="Q3735" i="1"/>
  <c r="A3736" i="1"/>
  <c r="H3735" i="1"/>
  <c r="R3734" i="1"/>
  <c r="S3734" i="1" s="1"/>
  <c r="Y3734" i="1"/>
  <c r="X1669" i="1"/>
  <c r="B1669" i="1" s="1"/>
  <c r="P1670" i="1"/>
  <c r="G1721" i="1"/>
  <c r="E1723" i="1"/>
  <c r="D1722" i="1"/>
  <c r="L1722" i="1" s="1"/>
  <c r="N1721" i="1"/>
  <c r="O1720" i="1"/>
  <c r="I1725" i="1"/>
  <c r="J1724" i="1"/>
  <c r="K1724" i="1" s="1"/>
  <c r="F1724" i="1" s="1"/>
  <c r="U1723" i="1"/>
  <c r="W1723" i="1" s="1"/>
  <c r="Q3736" i="1" l="1"/>
  <c r="A3737" i="1"/>
  <c r="H3736" i="1"/>
  <c r="R3735" i="1"/>
  <c r="S3735" i="1" s="1"/>
  <c r="Y3735" i="1"/>
  <c r="Z3736" i="1"/>
  <c r="AA3736" i="1"/>
  <c r="X1670" i="1"/>
  <c r="B1670" i="1" s="1"/>
  <c r="P1671" i="1"/>
  <c r="G1722" i="1"/>
  <c r="D1723" i="1"/>
  <c r="L1723" i="1" s="1"/>
  <c r="E1724" i="1"/>
  <c r="N1722" i="1"/>
  <c r="O1721" i="1"/>
  <c r="U1724" i="1"/>
  <c r="W1724" i="1" s="1"/>
  <c r="J1725" i="1"/>
  <c r="K1725" i="1" s="1"/>
  <c r="F1725" i="1" s="1"/>
  <c r="I1726" i="1"/>
  <c r="R3736" i="1" l="1"/>
  <c r="S3736" i="1" s="1"/>
  <c r="Y3736" i="1"/>
  <c r="AA3737" i="1"/>
  <c r="Z3737" i="1"/>
  <c r="Q3737" i="1"/>
  <c r="A3738" i="1"/>
  <c r="H3737" i="1"/>
  <c r="X1671" i="1"/>
  <c r="B1671" i="1" s="1"/>
  <c r="P1672" i="1"/>
  <c r="D1724" i="1"/>
  <c r="L1724" i="1" s="1"/>
  <c r="G1723" i="1"/>
  <c r="E1725" i="1"/>
  <c r="N1723" i="1"/>
  <c r="O1722" i="1"/>
  <c r="U1725" i="1"/>
  <c r="W1725" i="1" s="1"/>
  <c r="I1727" i="1"/>
  <c r="J1726" i="1"/>
  <c r="K1726" i="1" s="1"/>
  <c r="F1726" i="1" s="1"/>
  <c r="AA3738" i="1" l="1"/>
  <c r="Q3738" i="1"/>
  <c r="H3738" i="1"/>
  <c r="A3739" i="1"/>
  <c r="R3737" i="1"/>
  <c r="S3737" i="1" s="1"/>
  <c r="Y3737" i="1"/>
  <c r="Z3738" i="1"/>
  <c r="D1725" i="1"/>
  <c r="L1725" i="1" s="1"/>
  <c r="G1724" i="1"/>
  <c r="X1672" i="1"/>
  <c r="B1672" i="1" s="1"/>
  <c r="P1673" i="1"/>
  <c r="E1726" i="1"/>
  <c r="N1724" i="1"/>
  <c r="O1723" i="1"/>
  <c r="U1726" i="1"/>
  <c r="W1726" i="1" s="1"/>
  <c r="J1727" i="1"/>
  <c r="K1727" i="1" s="1"/>
  <c r="F1727" i="1" s="1"/>
  <c r="I1728" i="1"/>
  <c r="R3738" i="1" l="1"/>
  <c r="S3738" i="1" s="1"/>
  <c r="Y3738" i="1"/>
  <c r="AA3739" i="1"/>
  <c r="Z3739" i="1"/>
  <c r="Q3739" i="1"/>
  <c r="H3739" i="1"/>
  <c r="A3740" i="1"/>
  <c r="D1726" i="1"/>
  <c r="L1726" i="1" s="1"/>
  <c r="G1725" i="1"/>
  <c r="X1673" i="1"/>
  <c r="B1673" i="1" s="1"/>
  <c r="P1674" i="1"/>
  <c r="E1727" i="1"/>
  <c r="N1725" i="1"/>
  <c r="O1724" i="1"/>
  <c r="J1728" i="1"/>
  <c r="K1728" i="1" s="1"/>
  <c r="F1728" i="1" s="1"/>
  <c r="I1729" i="1"/>
  <c r="U1727" i="1"/>
  <c r="W1727" i="1" s="1"/>
  <c r="R3739" i="1" l="1"/>
  <c r="S3739" i="1" s="1"/>
  <c r="Y3739" i="1"/>
  <c r="AA3740" i="1"/>
  <c r="Q3740" i="1"/>
  <c r="H3740" i="1"/>
  <c r="A3741" i="1"/>
  <c r="Z3740" i="1"/>
  <c r="Z3741" i="1" s="1"/>
  <c r="G1726" i="1"/>
  <c r="X1674" i="1"/>
  <c r="B1674" i="1" s="1"/>
  <c r="P1675" i="1"/>
  <c r="E1728" i="1"/>
  <c r="D1727" i="1"/>
  <c r="L1727" i="1" s="1"/>
  <c r="N1726" i="1"/>
  <c r="O1725" i="1"/>
  <c r="J1729" i="1"/>
  <c r="K1729" i="1" s="1"/>
  <c r="F1729" i="1" s="1"/>
  <c r="I1730" i="1"/>
  <c r="U1728" i="1"/>
  <c r="W1728" i="1" s="1"/>
  <c r="R3740" i="1" l="1"/>
  <c r="S3740" i="1" s="1"/>
  <c r="Y3740" i="1"/>
  <c r="Q3741" i="1"/>
  <c r="Z3742" i="1" s="1"/>
  <c r="A3742" i="1"/>
  <c r="H3741" i="1"/>
  <c r="AA3741" i="1"/>
  <c r="AA3742" i="1" s="1"/>
  <c r="P1676" i="1"/>
  <c r="X1675" i="1"/>
  <c r="B1675" i="1" s="1"/>
  <c r="G1727" i="1"/>
  <c r="E1729" i="1"/>
  <c r="D1728" i="1"/>
  <c r="L1728" i="1" s="1"/>
  <c r="N1727" i="1"/>
  <c r="O1726" i="1"/>
  <c r="I1731" i="1"/>
  <c r="J1730" i="1"/>
  <c r="K1730" i="1" s="1"/>
  <c r="F1730" i="1" s="1"/>
  <c r="U1729" i="1"/>
  <c r="W1729" i="1" s="1"/>
  <c r="Q3742" i="1" l="1"/>
  <c r="Z3743" i="1" s="1"/>
  <c r="A3743" i="1"/>
  <c r="H3742" i="1"/>
  <c r="R3741" i="1"/>
  <c r="S3741" i="1" s="1"/>
  <c r="Y3741" i="1"/>
  <c r="X1676" i="1"/>
  <c r="B1676" i="1" s="1"/>
  <c r="P1677" i="1"/>
  <c r="G1728" i="1"/>
  <c r="D1729" i="1"/>
  <c r="L1729" i="1" s="1"/>
  <c r="E1730" i="1"/>
  <c r="N1728" i="1"/>
  <c r="O1727" i="1"/>
  <c r="U1730" i="1"/>
  <c r="W1730" i="1" s="1"/>
  <c r="J1731" i="1"/>
  <c r="K1731" i="1" s="1"/>
  <c r="F1731" i="1" s="1"/>
  <c r="I1732" i="1"/>
  <c r="R3742" i="1" l="1"/>
  <c r="S3742" i="1" s="1"/>
  <c r="Y3742" i="1"/>
  <c r="Q3743" i="1"/>
  <c r="H3743" i="1"/>
  <c r="A3744" i="1"/>
  <c r="AA3743" i="1"/>
  <c r="X1677" i="1"/>
  <c r="B1677" i="1" s="1"/>
  <c r="P1678" i="1"/>
  <c r="D1730" i="1"/>
  <c r="L1730" i="1" s="1"/>
  <c r="G1729" i="1"/>
  <c r="E1731" i="1"/>
  <c r="N1729" i="1"/>
  <c r="O1728" i="1"/>
  <c r="U1731" i="1"/>
  <c r="W1731" i="1" s="1"/>
  <c r="I1733" i="1"/>
  <c r="J1732" i="1"/>
  <c r="K1732" i="1" s="1"/>
  <c r="F1732" i="1" s="1"/>
  <c r="AA3744" i="1" l="1"/>
  <c r="Q3744" i="1"/>
  <c r="AA3745" i="1" s="1"/>
  <c r="A3745" i="1"/>
  <c r="H3744" i="1"/>
  <c r="R3743" i="1"/>
  <c r="S3743" i="1" s="1"/>
  <c r="Y3743" i="1"/>
  <c r="Z3744" i="1"/>
  <c r="D1731" i="1"/>
  <c r="G1731" i="1" s="1"/>
  <c r="X1678" i="1"/>
  <c r="B1678" i="1" s="1"/>
  <c r="P1679" i="1"/>
  <c r="G1730" i="1"/>
  <c r="E1732" i="1"/>
  <c r="N1730" i="1"/>
  <c r="O1729" i="1"/>
  <c r="U1732" i="1"/>
  <c r="W1732" i="1" s="1"/>
  <c r="J1733" i="1"/>
  <c r="K1733" i="1" s="1"/>
  <c r="F1733" i="1" s="1"/>
  <c r="I1734" i="1"/>
  <c r="Z3745" i="1" l="1"/>
  <c r="Q3745" i="1"/>
  <c r="A3746" i="1"/>
  <c r="H3745" i="1"/>
  <c r="R3744" i="1"/>
  <c r="S3744" i="1" s="1"/>
  <c r="Y3744" i="1"/>
  <c r="L1731" i="1"/>
  <c r="D1732" i="1"/>
  <c r="L1732" i="1" s="1"/>
  <c r="X1679" i="1"/>
  <c r="B1679" i="1" s="1"/>
  <c r="P1680" i="1"/>
  <c r="E1733" i="1"/>
  <c r="N1731" i="1"/>
  <c r="N1732" i="1" s="1"/>
  <c r="N1733" i="1" s="1"/>
  <c r="N1734" i="1" s="1"/>
  <c r="O1730" i="1"/>
  <c r="I1735" i="1"/>
  <c r="J1734" i="1"/>
  <c r="K1734" i="1" s="1"/>
  <c r="F1734" i="1" s="1"/>
  <c r="U1733" i="1"/>
  <c r="W1733" i="1" s="1"/>
  <c r="Q3746" i="1" l="1"/>
  <c r="H3746" i="1"/>
  <c r="A3747" i="1"/>
  <c r="R3745" i="1"/>
  <c r="S3745" i="1" s="1"/>
  <c r="Y3745" i="1"/>
  <c r="AA3746" i="1"/>
  <c r="Z3746" i="1"/>
  <c r="G1732" i="1"/>
  <c r="D1733" i="1"/>
  <c r="G1733" i="1" s="1"/>
  <c r="X1680" i="1"/>
  <c r="B1680" i="1" s="1"/>
  <c r="P1681" i="1"/>
  <c r="O1731" i="1"/>
  <c r="E1734" i="1"/>
  <c r="O1732" i="1"/>
  <c r="U1734" i="1"/>
  <c r="W1734" i="1" s="1"/>
  <c r="I1736" i="1"/>
  <c r="J1735" i="1"/>
  <c r="K1735" i="1" s="1"/>
  <c r="F1735" i="1" s="1"/>
  <c r="N1735" i="1"/>
  <c r="Z3747" i="1" l="1"/>
  <c r="AA3747" i="1"/>
  <c r="Q3747" i="1"/>
  <c r="H3747" i="1"/>
  <c r="A3748" i="1"/>
  <c r="R3746" i="1"/>
  <c r="S3746" i="1" s="1"/>
  <c r="Y3746" i="1"/>
  <c r="L1733" i="1"/>
  <c r="O1733" i="1" s="1"/>
  <c r="D1734" i="1"/>
  <c r="G1734" i="1" s="1"/>
  <c r="X1681" i="1"/>
  <c r="B1681" i="1" s="1"/>
  <c r="P1682" i="1"/>
  <c r="E1735" i="1"/>
  <c r="I1737" i="1"/>
  <c r="N1736" i="1"/>
  <c r="J1736" i="1"/>
  <c r="K1736" i="1" s="1"/>
  <c r="F1736" i="1" s="1"/>
  <c r="U1735" i="1"/>
  <c r="W1735" i="1" s="1"/>
  <c r="Q3748" i="1" l="1"/>
  <c r="A3749" i="1"/>
  <c r="H3748" i="1"/>
  <c r="R3747" i="1"/>
  <c r="S3747" i="1" s="1"/>
  <c r="Y3747" i="1"/>
  <c r="Z3748" i="1"/>
  <c r="AA3748" i="1"/>
  <c r="AA3749" i="1" s="1"/>
  <c r="L1734" i="1"/>
  <c r="O1734" i="1" s="1"/>
  <c r="X1682" i="1"/>
  <c r="B1682" i="1" s="1"/>
  <c r="P1683" i="1"/>
  <c r="E1736" i="1"/>
  <c r="D1735" i="1"/>
  <c r="L1735" i="1" s="1"/>
  <c r="O1735" i="1" s="1"/>
  <c r="U1736" i="1"/>
  <c r="W1736" i="1" s="1"/>
  <c r="J1737" i="1"/>
  <c r="K1737" i="1" s="1"/>
  <c r="F1737" i="1" s="1"/>
  <c r="N1737" i="1"/>
  <c r="I1738" i="1"/>
  <c r="Z3749" i="1" l="1"/>
  <c r="Q3749" i="1"/>
  <c r="Z3750" i="1" s="1"/>
  <c r="A3750" i="1"/>
  <c r="H3749" i="1"/>
  <c r="R3748" i="1"/>
  <c r="S3748" i="1" s="1"/>
  <c r="Y3748" i="1"/>
  <c r="X1683" i="1"/>
  <c r="B1683" i="1" s="1"/>
  <c r="P1684" i="1"/>
  <c r="D1736" i="1"/>
  <c r="L1736" i="1" s="1"/>
  <c r="O1736" i="1" s="1"/>
  <c r="G1735" i="1"/>
  <c r="E1737" i="1"/>
  <c r="U1737" i="1"/>
  <c r="W1737" i="1" s="1"/>
  <c r="I1739" i="1"/>
  <c r="J1738" i="1"/>
  <c r="K1738" i="1" s="1"/>
  <c r="F1738" i="1" s="1"/>
  <c r="N1738" i="1"/>
  <c r="Q3750" i="1" l="1"/>
  <c r="A3751" i="1"/>
  <c r="H3750" i="1"/>
  <c r="R3749" i="1"/>
  <c r="S3749" i="1" s="1"/>
  <c r="Y3749" i="1"/>
  <c r="AA3750" i="1"/>
  <c r="X1684" i="1"/>
  <c r="B1684" i="1" s="1"/>
  <c r="P1685" i="1"/>
  <c r="G1736" i="1"/>
  <c r="D1737" i="1"/>
  <c r="G1737" i="1" s="1"/>
  <c r="E1738" i="1"/>
  <c r="U1738" i="1"/>
  <c r="W1738" i="1" s="1"/>
  <c r="I1740" i="1"/>
  <c r="N1739" i="1"/>
  <c r="J1739" i="1"/>
  <c r="K1739" i="1" s="1"/>
  <c r="F1739" i="1" s="1"/>
  <c r="AA3751" i="1" l="1"/>
  <c r="Q3751" i="1"/>
  <c r="A3752" i="1"/>
  <c r="H3751" i="1"/>
  <c r="R3750" i="1"/>
  <c r="S3750" i="1" s="1"/>
  <c r="Y3750" i="1"/>
  <c r="Z3751" i="1"/>
  <c r="X1685" i="1"/>
  <c r="B1685" i="1" s="1"/>
  <c r="S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L1737" i="1"/>
  <c r="O1737" i="1" s="1"/>
  <c r="D1738" i="1"/>
  <c r="G1738" i="1" s="1"/>
  <c r="E1739" i="1"/>
  <c r="U1739" i="1"/>
  <c r="W1739" i="1" s="1"/>
  <c r="I1741" i="1"/>
  <c r="N1740" i="1"/>
  <c r="J1740" i="1"/>
  <c r="K1740" i="1" s="1"/>
  <c r="F1740" i="1" s="1"/>
  <c r="Q3752" i="1" l="1"/>
  <c r="R3752" i="1" s="1"/>
  <c r="S3752" i="1" s="1"/>
  <c r="H3752" i="1"/>
  <c r="A3753" i="1"/>
  <c r="AA3752" i="1"/>
  <c r="Z3752" i="1"/>
  <c r="R3751" i="1"/>
  <c r="S3751" i="1" s="1"/>
  <c r="U3752" i="1"/>
  <c r="W3752" i="1" s="1"/>
  <c r="L1738" i="1"/>
  <c r="O1738" i="1" s="1"/>
  <c r="D1739" i="1"/>
  <c r="G1739" i="1" s="1"/>
  <c r="P1686" i="1"/>
  <c r="Y1685" i="1"/>
  <c r="E1740" i="1"/>
  <c r="J1741" i="1"/>
  <c r="K1741" i="1" s="1"/>
  <c r="F1741" i="1" s="1"/>
  <c r="I1742" i="1"/>
  <c r="N1741" i="1"/>
  <c r="U1740" i="1"/>
  <c r="W1740" i="1" s="1"/>
  <c r="AA3753" i="1" l="1"/>
  <c r="Q3753" i="1"/>
  <c r="R3753" i="1" s="1"/>
  <c r="S3753" i="1" s="1"/>
  <c r="A3754" i="1"/>
  <c r="H3753" i="1"/>
  <c r="Z3753" i="1"/>
  <c r="Z3754" i="1" s="1"/>
  <c r="L1739" i="1"/>
  <c r="O1739" i="1" s="1"/>
  <c r="D1740" i="1"/>
  <c r="G1740" i="1" s="1"/>
  <c r="X1686" i="1"/>
  <c r="B1686" i="1" s="1"/>
  <c r="P1687" i="1"/>
  <c r="E1741" i="1"/>
  <c r="I1743" i="1"/>
  <c r="J1742" i="1"/>
  <c r="K1742" i="1" s="1"/>
  <c r="F1742" i="1" s="1"/>
  <c r="N1742" i="1"/>
  <c r="U1741" i="1"/>
  <c r="W1741" i="1" s="1"/>
  <c r="Q3754" i="1" l="1"/>
  <c r="Z3755" i="1" s="1"/>
  <c r="A3755" i="1"/>
  <c r="H3754" i="1"/>
  <c r="AA3754" i="1"/>
  <c r="L1740" i="1"/>
  <c r="O1740" i="1" s="1"/>
  <c r="D1741" i="1"/>
  <c r="L1741" i="1" s="1"/>
  <c r="O1741" i="1" s="1"/>
  <c r="P1688" i="1"/>
  <c r="X1687" i="1"/>
  <c r="B1687" i="1" s="1"/>
  <c r="E1742" i="1"/>
  <c r="U1742" i="1"/>
  <c r="W1742" i="1" s="1"/>
  <c r="I1744" i="1"/>
  <c r="N1743" i="1"/>
  <c r="J1743" i="1"/>
  <c r="K1743" i="1" s="1"/>
  <c r="F1743" i="1" s="1"/>
  <c r="AA3755" i="1" l="1"/>
  <c r="Q3755" i="1"/>
  <c r="H3755" i="1"/>
  <c r="A3756" i="1"/>
  <c r="R3754" i="1"/>
  <c r="S3754" i="1" s="1"/>
  <c r="Y3754" i="1"/>
  <c r="Z3756" i="1"/>
  <c r="G1741" i="1"/>
  <c r="D1742" i="1"/>
  <c r="G1742" i="1" s="1"/>
  <c r="X1688" i="1"/>
  <c r="B1688" i="1" s="1"/>
  <c r="P1689" i="1"/>
  <c r="E1743" i="1"/>
  <c r="U1743" i="1"/>
  <c r="W1743" i="1" s="1"/>
  <c r="J1744" i="1"/>
  <c r="K1744" i="1" s="1"/>
  <c r="F1744" i="1" s="1"/>
  <c r="I1745" i="1"/>
  <c r="N1744" i="1"/>
  <c r="AA3756" i="1" l="1"/>
  <c r="Q3756" i="1"/>
  <c r="Z3757" i="1" s="1"/>
  <c r="H3756" i="1"/>
  <c r="A3757" i="1"/>
  <c r="R3755" i="1"/>
  <c r="S3755" i="1" s="1"/>
  <c r="Y3755" i="1"/>
  <c r="D1743" i="1"/>
  <c r="G1743" i="1" s="1"/>
  <c r="L1742" i="1"/>
  <c r="O1742" i="1" s="1"/>
  <c r="P1690" i="1"/>
  <c r="X1689" i="1"/>
  <c r="B1689" i="1" s="1"/>
  <c r="E1744" i="1"/>
  <c r="U1744" i="1"/>
  <c r="W1744" i="1" s="1"/>
  <c r="J1745" i="1"/>
  <c r="K1745" i="1" s="1"/>
  <c r="U1745" i="1" s="1"/>
  <c r="W1745" i="1" s="1"/>
  <c r="I1746" i="1"/>
  <c r="Q3757" i="1" l="1"/>
  <c r="Z3758" i="1" s="1"/>
  <c r="H3757" i="1"/>
  <c r="A3758" i="1"/>
  <c r="R3756" i="1"/>
  <c r="S3756" i="1" s="1"/>
  <c r="Y3756" i="1"/>
  <c r="AA3757" i="1"/>
  <c r="AA3758" i="1" s="1"/>
  <c r="L1743" i="1"/>
  <c r="O1743" i="1" s="1"/>
  <c r="D1744" i="1"/>
  <c r="L1744" i="1" s="1"/>
  <c r="N1745" i="1" s="1"/>
  <c r="N1746" i="1" s="1"/>
  <c r="P1691" i="1"/>
  <c r="X1690" i="1"/>
  <c r="B1690" i="1" s="1"/>
  <c r="E1745" i="1"/>
  <c r="F1745" i="1"/>
  <c r="J1746" i="1"/>
  <c r="K1746" i="1" s="1"/>
  <c r="I1747" i="1"/>
  <c r="Q3758" i="1" l="1"/>
  <c r="Z3759" i="1" s="1"/>
  <c r="A3759" i="1"/>
  <c r="H3758" i="1"/>
  <c r="R3757" i="1"/>
  <c r="S3757" i="1" s="1"/>
  <c r="Y3757" i="1"/>
  <c r="G1744" i="1"/>
  <c r="D1745" i="1"/>
  <c r="L1745" i="1" s="1"/>
  <c r="O1745" i="1" s="1"/>
  <c r="O1744" i="1"/>
  <c r="P1692" i="1"/>
  <c r="X1691" i="1"/>
  <c r="B1691" i="1" s="1"/>
  <c r="F1746" i="1"/>
  <c r="E1746" i="1"/>
  <c r="J1747" i="1"/>
  <c r="K1747" i="1" s="1"/>
  <c r="I1748" i="1"/>
  <c r="U1746" i="1"/>
  <c r="W1746" i="1" s="1"/>
  <c r="N1747" i="1"/>
  <c r="Q3759" i="1" l="1"/>
  <c r="Z3760" i="1" s="1"/>
  <c r="H3759" i="1"/>
  <c r="A3760" i="1"/>
  <c r="R3758" i="1"/>
  <c r="S3758" i="1" s="1"/>
  <c r="Y3758" i="1"/>
  <c r="AA3759" i="1"/>
  <c r="D1746" i="1"/>
  <c r="L1746" i="1" s="1"/>
  <c r="O1746" i="1" s="1"/>
  <c r="G1745" i="1"/>
  <c r="P1693" i="1"/>
  <c r="X1692" i="1"/>
  <c r="B1692" i="1" s="1"/>
  <c r="E1747" i="1"/>
  <c r="F1747" i="1"/>
  <c r="J1748" i="1"/>
  <c r="K1748" i="1" s="1"/>
  <c r="I1749" i="1"/>
  <c r="N1748" i="1"/>
  <c r="U1747" i="1"/>
  <c r="W1747" i="1" s="1"/>
  <c r="Q3760" i="1" l="1"/>
  <c r="Z3761" i="1" s="1"/>
  <c r="A3761" i="1"/>
  <c r="H3760" i="1"/>
  <c r="R3759" i="1"/>
  <c r="S3759" i="1" s="1"/>
  <c r="Y3759" i="1"/>
  <c r="AA3760" i="1"/>
  <c r="AA3761" i="1" s="1"/>
  <c r="D1747" i="1"/>
  <c r="L1747" i="1" s="1"/>
  <c r="O1747" i="1" s="1"/>
  <c r="G1746" i="1"/>
  <c r="X1693" i="1"/>
  <c r="B1693" i="1" s="1"/>
  <c r="P1694" i="1"/>
  <c r="Y1746" i="1"/>
  <c r="F1748" i="1"/>
  <c r="E1748" i="1"/>
  <c r="J1749" i="1"/>
  <c r="K1749" i="1" s="1"/>
  <c r="N1749" i="1"/>
  <c r="I1750" i="1"/>
  <c r="U1748" i="1"/>
  <c r="W1748" i="1" s="1"/>
  <c r="Q3761" i="1" l="1"/>
  <c r="Z3762" i="1" s="1"/>
  <c r="A3762" i="1"/>
  <c r="H3761" i="1"/>
  <c r="R3760" i="1"/>
  <c r="S3760" i="1" s="1"/>
  <c r="Y3760" i="1"/>
  <c r="G1747" i="1"/>
  <c r="X1694" i="1"/>
  <c r="B1694" i="1" s="1"/>
  <c r="P1695" i="1"/>
  <c r="E1749" i="1"/>
  <c r="D1748" i="1"/>
  <c r="G1748" i="1" s="1"/>
  <c r="F1749" i="1"/>
  <c r="J1750" i="1"/>
  <c r="K1750" i="1" s="1"/>
  <c r="I1751" i="1"/>
  <c r="N1750" i="1"/>
  <c r="U1749" i="1"/>
  <c r="W1749" i="1" s="1"/>
  <c r="Q3762" i="1" l="1"/>
  <c r="A3763" i="1"/>
  <c r="H3762" i="1"/>
  <c r="R3761" i="1"/>
  <c r="S3761" i="1" s="1"/>
  <c r="Y3761" i="1"/>
  <c r="AA3762" i="1"/>
  <c r="X1695" i="1"/>
  <c r="B1695" i="1" s="1"/>
  <c r="P1696" i="1"/>
  <c r="D1749" i="1"/>
  <c r="L1749" i="1" s="1"/>
  <c r="O1749" i="1" s="1"/>
  <c r="L1748" i="1"/>
  <c r="O1748" i="1" s="1"/>
  <c r="F1750" i="1"/>
  <c r="E1750" i="1"/>
  <c r="J1751" i="1"/>
  <c r="K1751" i="1" s="1"/>
  <c r="I1752" i="1"/>
  <c r="N1751" i="1"/>
  <c r="U1750" i="1"/>
  <c r="W1750" i="1" s="1"/>
  <c r="Q3763" i="1" l="1"/>
  <c r="H3763" i="1"/>
  <c r="A3764" i="1"/>
  <c r="R3762" i="1"/>
  <c r="S3762" i="1" s="1"/>
  <c r="Y3762" i="1"/>
  <c r="AA3763" i="1"/>
  <c r="AA3764" i="1" s="1"/>
  <c r="Z3763" i="1"/>
  <c r="Z3764" i="1" s="1"/>
  <c r="G1749" i="1"/>
  <c r="P1697" i="1"/>
  <c r="X1696" i="1"/>
  <c r="B1696" i="1" s="1"/>
  <c r="E1751" i="1"/>
  <c r="D1750" i="1"/>
  <c r="L1750" i="1" s="1"/>
  <c r="O1750" i="1" s="1"/>
  <c r="F1751" i="1"/>
  <c r="N1752" i="1"/>
  <c r="J1752" i="1"/>
  <c r="K1752" i="1" s="1"/>
  <c r="I1753" i="1"/>
  <c r="U1751" i="1"/>
  <c r="W1751" i="1" s="1"/>
  <c r="Q3764" i="1" l="1"/>
  <c r="Z3765" i="1" s="1"/>
  <c r="H3764" i="1"/>
  <c r="A3765" i="1"/>
  <c r="R3763" i="1"/>
  <c r="S3763" i="1" s="1"/>
  <c r="Y3763" i="1"/>
  <c r="X1697" i="1"/>
  <c r="B1697" i="1" s="1"/>
  <c r="P1698" i="1"/>
  <c r="G1750" i="1"/>
  <c r="D1751" i="1"/>
  <c r="L1751" i="1" s="1"/>
  <c r="O1751" i="1" s="1"/>
  <c r="F1752" i="1"/>
  <c r="E1752" i="1"/>
  <c r="U1752" i="1"/>
  <c r="W1752" i="1" s="1"/>
  <c r="I1754" i="1"/>
  <c r="N1753" i="1"/>
  <c r="J1753" i="1"/>
  <c r="K1753" i="1" s="1"/>
  <c r="Q3765" i="1" l="1"/>
  <c r="A3766" i="1"/>
  <c r="H3765" i="1"/>
  <c r="R3764" i="1"/>
  <c r="S3764" i="1" s="1"/>
  <c r="Y3764" i="1"/>
  <c r="AA3765" i="1"/>
  <c r="AA3766" i="1" s="1"/>
  <c r="X1698" i="1"/>
  <c r="B1698" i="1" s="1"/>
  <c r="P1699" i="1"/>
  <c r="D1752" i="1"/>
  <c r="G1752" i="1" s="1"/>
  <c r="G1751" i="1"/>
  <c r="E1753" i="1"/>
  <c r="F1753" i="1"/>
  <c r="U1753" i="1"/>
  <c r="W1753" i="1" s="1"/>
  <c r="J1754" i="1"/>
  <c r="K1754" i="1" s="1"/>
  <c r="I1755" i="1"/>
  <c r="N1754" i="1"/>
  <c r="Q3766" i="1" l="1"/>
  <c r="H3766" i="1"/>
  <c r="A3767" i="1"/>
  <c r="R3765" i="1"/>
  <c r="S3765" i="1" s="1"/>
  <c r="Y3765" i="1"/>
  <c r="Z3766" i="1"/>
  <c r="Z3767" i="1" s="1"/>
  <c r="P1700" i="1"/>
  <c r="X1699" i="1"/>
  <c r="B1699" i="1" s="1"/>
  <c r="D1753" i="1"/>
  <c r="G1753" i="1" s="1"/>
  <c r="L1752" i="1"/>
  <c r="O1752" i="1" s="1"/>
  <c r="F1754" i="1"/>
  <c r="E1754" i="1"/>
  <c r="U1754" i="1"/>
  <c r="W1754" i="1" s="1"/>
  <c r="I1756" i="1"/>
  <c r="J1755" i="1"/>
  <c r="K1755" i="1" s="1"/>
  <c r="N1755" i="1"/>
  <c r="Q3767" i="1" l="1"/>
  <c r="Z3768" i="1" s="1"/>
  <c r="H3767" i="1"/>
  <c r="A3768" i="1"/>
  <c r="R3766" i="1"/>
  <c r="S3766" i="1" s="1"/>
  <c r="Y3766" i="1"/>
  <c r="AA3767" i="1"/>
  <c r="AA3768" i="1" s="1"/>
  <c r="P1701" i="1"/>
  <c r="X1700" i="1"/>
  <c r="B1700" i="1" s="1"/>
  <c r="D1754" i="1"/>
  <c r="G1754" i="1" s="1"/>
  <c r="L1753" i="1"/>
  <c r="O1753" i="1" s="1"/>
  <c r="E1755" i="1"/>
  <c r="F1755" i="1"/>
  <c r="U1755" i="1"/>
  <c r="W1755" i="1" s="1"/>
  <c r="I1757" i="1"/>
  <c r="J1756" i="1"/>
  <c r="K1756" i="1" s="1"/>
  <c r="N1756" i="1"/>
  <c r="Q3768" i="1" l="1"/>
  <c r="H3768" i="1"/>
  <c r="A3769" i="1"/>
  <c r="R3767" i="1"/>
  <c r="S3767" i="1" s="1"/>
  <c r="Y3767" i="1"/>
  <c r="Z3769" i="1"/>
  <c r="P1702" i="1"/>
  <c r="X1701" i="1"/>
  <c r="B1701" i="1" s="1"/>
  <c r="L1754" i="1"/>
  <c r="O1754" i="1" s="1"/>
  <c r="D1755" i="1"/>
  <c r="G1755" i="1" s="1"/>
  <c r="F1756" i="1"/>
  <c r="E1756" i="1"/>
  <c r="U1756" i="1"/>
  <c r="W1756" i="1" s="1"/>
  <c r="J1757" i="1"/>
  <c r="K1757" i="1" s="1"/>
  <c r="I1758" i="1"/>
  <c r="N1757" i="1"/>
  <c r="R3768" i="1" l="1"/>
  <c r="S3768" i="1" s="1"/>
  <c r="Y3768" i="1"/>
  <c r="Q3769" i="1"/>
  <c r="Z3770" i="1" s="1"/>
  <c r="A3770" i="1"/>
  <c r="H3769" i="1"/>
  <c r="AA3769" i="1"/>
  <c r="AA3770" i="1" s="1"/>
  <c r="L1755" i="1"/>
  <c r="O1755" i="1" s="1"/>
  <c r="D1756" i="1"/>
  <c r="L1756" i="1" s="1"/>
  <c r="O1756" i="1" s="1"/>
  <c r="X1702" i="1"/>
  <c r="B1702" i="1" s="1"/>
  <c r="P1703" i="1"/>
  <c r="E1757" i="1"/>
  <c r="F1757" i="1"/>
  <c r="J1758" i="1"/>
  <c r="K1758" i="1" s="1"/>
  <c r="I1759" i="1"/>
  <c r="N1758" i="1"/>
  <c r="U1757" i="1"/>
  <c r="W1757" i="1" s="1"/>
  <c r="Q3770" i="1" l="1"/>
  <c r="A3771" i="1"/>
  <c r="H3770" i="1"/>
  <c r="R3769" i="1"/>
  <c r="S3769" i="1" s="1"/>
  <c r="Y3769" i="1"/>
  <c r="Z3771" i="1"/>
  <c r="D1757" i="1"/>
  <c r="L1757" i="1" s="1"/>
  <c r="O1757" i="1" s="1"/>
  <c r="G1756" i="1"/>
  <c r="P1704" i="1"/>
  <c r="X1703" i="1"/>
  <c r="B1703" i="1" s="1"/>
  <c r="F1758" i="1"/>
  <c r="E1758" i="1"/>
  <c r="J1759" i="1"/>
  <c r="K1759" i="1" s="1"/>
  <c r="N1759" i="1"/>
  <c r="I1760" i="1"/>
  <c r="U1758" i="1"/>
  <c r="W1758" i="1" s="1"/>
  <c r="Q3771" i="1" l="1"/>
  <c r="Z3772" i="1" s="1"/>
  <c r="A3772" i="1"/>
  <c r="H3771" i="1"/>
  <c r="R3770" i="1"/>
  <c r="S3770" i="1" s="1"/>
  <c r="Y3770" i="1"/>
  <c r="AA3771" i="1"/>
  <c r="G1757" i="1"/>
  <c r="P1705" i="1"/>
  <c r="X1704" i="1"/>
  <c r="B1704" i="1" s="1"/>
  <c r="E1759" i="1"/>
  <c r="D1758" i="1"/>
  <c r="G1758" i="1" s="1"/>
  <c r="F1759" i="1"/>
  <c r="I1761" i="1"/>
  <c r="J1760" i="1"/>
  <c r="K1760" i="1" s="1"/>
  <c r="N1760" i="1"/>
  <c r="U1759" i="1"/>
  <c r="W1759" i="1" s="1"/>
  <c r="AA3772" i="1" l="1"/>
  <c r="Q3772" i="1"/>
  <c r="Z3773" i="1" s="1"/>
  <c r="A3773" i="1"/>
  <c r="H3772" i="1"/>
  <c r="R3771" i="1"/>
  <c r="S3771" i="1" s="1"/>
  <c r="Y3771" i="1"/>
  <c r="X1705" i="1"/>
  <c r="B1705" i="1" s="1"/>
  <c r="P1706" i="1"/>
  <c r="L1758" i="1"/>
  <c r="O1758" i="1" s="1"/>
  <c r="F1760" i="1"/>
  <c r="D1759" i="1"/>
  <c r="G1759" i="1" s="1"/>
  <c r="E1760" i="1"/>
  <c r="U1760" i="1"/>
  <c r="W1760" i="1" s="1"/>
  <c r="J1761" i="1"/>
  <c r="K1761" i="1" s="1"/>
  <c r="I1762" i="1"/>
  <c r="N1761" i="1"/>
  <c r="AA3773" i="1" l="1"/>
  <c r="Q3773" i="1"/>
  <c r="Z3774" i="1" s="1"/>
  <c r="H3773" i="1"/>
  <c r="A3774" i="1"/>
  <c r="R3772" i="1"/>
  <c r="S3772" i="1" s="1"/>
  <c r="Y3772" i="1"/>
  <c r="AA3774" i="1"/>
  <c r="P1707" i="1"/>
  <c r="X1706" i="1"/>
  <c r="B1706" i="1" s="1"/>
  <c r="L1759" i="1"/>
  <c r="O1759" i="1" s="1"/>
  <c r="E1761" i="1"/>
  <c r="F1761" i="1"/>
  <c r="U1761" i="1"/>
  <c r="W1761" i="1" s="1"/>
  <c r="J1762" i="1"/>
  <c r="K1762" i="1" s="1"/>
  <c r="I1763" i="1"/>
  <c r="N1762" i="1"/>
  <c r="D1760" i="1"/>
  <c r="G1760" i="1" s="1"/>
  <c r="Q3774" i="1" l="1"/>
  <c r="AA3775" i="1" s="1"/>
  <c r="A3775" i="1"/>
  <c r="H3774" i="1"/>
  <c r="R3773" i="1"/>
  <c r="S3773" i="1" s="1"/>
  <c r="Y3773" i="1"/>
  <c r="P1708" i="1"/>
  <c r="X1707" i="1"/>
  <c r="B1707" i="1" s="1"/>
  <c r="F1762" i="1"/>
  <c r="E1762" i="1"/>
  <c r="L1760" i="1"/>
  <c r="O1760" i="1" s="1"/>
  <c r="J1763" i="1"/>
  <c r="K1763" i="1" s="1"/>
  <c r="N1763" i="1"/>
  <c r="I1764" i="1"/>
  <c r="U1762" i="1"/>
  <c r="W1762" i="1" s="1"/>
  <c r="D1761" i="1"/>
  <c r="R3774" i="1" l="1"/>
  <c r="S3774" i="1" s="1"/>
  <c r="Y3774" i="1"/>
  <c r="Q3775" i="1"/>
  <c r="AA3776" i="1" s="1"/>
  <c r="H3775" i="1"/>
  <c r="A3776" i="1"/>
  <c r="Z3775" i="1"/>
  <c r="Z3776" i="1" s="1"/>
  <c r="P1709" i="1"/>
  <c r="X1708" i="1"/>
  <c r="B1708" i="1" s="1"/>
  <c r="E1763" i="1"/>
  <c r="F1763" i="1"/>
  <c r="G1761" i="1"/>
  <c r="L1761" i="1"/>
  <c r="O1761" i="1" s="1"/>
  <c r="D1762" i="1"/>
  <c r="J1764" i="1"/>
  <c r="K1764" i="1" s="1"/>
  <c r="I1765" i="1"/>
  <c r="N1764" i="1"/>
  <c r="U1763" i="1"/>
  <c r="W1763" i="1" s="1"/>
  <c r="Q3776" i="1" l="1"/>
  <c r="AA3777" i="1" s="1"/>
  <c r="H3776" i="1"/>
  <c r="A3777" i="1"/>
  <c r="R3775" i="1"/>
  <c r="S3775" i="1" s="1"/>
  <c r="Y3775" i="1"/>
  <c r="D1763" i="1"/>
  <c r="L1763" i="1" s="1"/>
  <c r="O1763" i="1" s="1"/>
  <c r="X1709" i="1"/>
  <c r="B1709" i="1" s="1"/>
  <c r="P1710" i="1"/>
  <c r="F1764" i="1"/>
  <c r="E1764" i="1"/>
  <c r="J1765" i="1"/>
  <c r="K1765" i="1" s="1"/>
  <c r="N1765" i="1"/>
  <c r="I1766" i="1"/>
  <c r="U1764" i="1"/>
  <c r="W1764" i="1" s="1"/>
  <c r="L1762" i="1"/>
  <c r="O1762" i="1" s="1"/>
  <c r="G1762" i="1"/>
  <c r="R3776" i="1" l="1"/>
  <c r="S3776" i="1" s="1"/>
  <c r="Y3776" i="1"/>
  <c r="Q3777" i="1"/>
  <c r="A3778" i="1"/>
  <c r="H3777" i="1"/>
  <c r="Z3777" i="1"/>
  <c r="D1764" i="1"/>
  <c r="L1764" i="1" s="1"/>
  <c r="O1764" i="1" s="1"/>
  <c r="G1763" i="1"/>
  <c r="X1710" i="1"/>
  <c r="B1710" i="1" s="1"/>
  <c r="P1711" i="1"/>
  <c r="E1765" i="1"/>
  <c r="F1765" i="1"/>
  <c r="J1766" i="1"/>
  <c r="K1766" i="1" s="1"/>
  <c r="I1767" i="1"/>
  <c r="N1766" i="1"/>
  <c r="U1765" i="1"/>
  <c r="W1765" i="1" s="1"/>
  <c r="Z3778" i="1" l="1"/>
  <c r="R3777" i="1"/>
  <c r="S3777" i="1" s="1"/>
  <c r="Y3777" i="1"/>
  <c r="Q3778" i="1"/>
  <c r="A3779" i="1"/>
  <c r="H3778" i="1"/>
  <c r="AA3778" i="1"/>
  <c r="AA3779" i="1" s="1"/>
  <c r="D1765" i="1"/>
  <c r="L1765" i="1" s="1"/>
  <c r="O1765" i="1" s="1"/>
  <c r="G1764" i="1"/>
  <c r="X1711" i="1"/>
  <c r="B1711" i="1" s="1"/>
  <c r="P1712" i="1"/>
  <c r="F1766" i="1"/>
  <c r="E1766" i="1"/>
  <c r="J1767" i="1"/>
  <c r="K1767" i="1" s="1"/>
  <c r="I1768" i="1"/>
  <c r="N1767" i="1"/>
  <c r="U1766" i="1"/>
  <c r="W1766" i="1" s="1"/>
  <c r="Q3779" i="1" l="1"/>
  <c r="A3780" i="1"/>
  <c r="H3779" i="1"/>
  <c r="R3778" i="1"/>
  <c r="S3778" i="1" s="1"/>
  <c r="Y3778" i="1"/>
  <c r="Z3779" i="1"/>
  <c r="G1765" i="1"/>
  <c r="P1713" i="1"/>
  <c r="X1712" i="1"/>
  <c r="B1712" i="1" s="1"/>
  <c r="E1767" i="1"/>
  <c r="D1766" i="1"/>
  <c r="G1766" i="1" s="1"/>
  <c r="F1767" i="1"/>
  <c r="U1767" i="1"/>
  <c r="W1767" i="1" s="1"/>
  <c r="J1768" i="1"/>
  <c r="K1768" i="1" s="1"/>
  <c r="I1769" i="1"/>
  <c r="N1768" i="1"/>
  <c r="Z3780" i="1" l="1"/>
  <c r="R3779" i="1"/>
  <c r="S3779" i="1" s="1"/>
  <c r="Y3779" i="1"/>
  <c r="Q3780" i="1"/>
  <c r="A3781" i="1"/>
  <c r="H3780" i="1"/>
  <c r="AA3780" i="1"/>
  <c r="AA3781" i="1" s="1"/>
  <c r="S1713" i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X1713" i="1"/>
  <c r="B1713" i="1" s="1"/>
  <c r="D1767" i="1"/>
  <c r="L1767" i="1" s="1"/>
  <c r="O1767" i="1" s="1"/>
  <c r="F1768" i="1"/>
  <c r="L1766" i="1"/>
  <c r="O1766" i="1" s="1"/>
  <c r="E1768" i="1"/>
  <c r="J1769" i="1"/>
  <c r="K1769" i="1" s="1"/>
  <c r="I1770" i="1"/>
  <c r="N1769" i="1"/>
  <c r="U1768" i="1"/>
  <c r="W1768" i="1" s="1"/>
  <c r="R3780" i="1" l="1"/>
  <c r="S3780" i="1" s="1"/>
  <c r="Y3780" i="1"/>
  <c r="Q3781" i="1"/>
  <c r="H3781" i="1"/>
  <c r="A3782" i="1"/>
  <c r="Z3781" i="1"/>
  <c r="Z3782" i="1" s="1"/>
  <c r="P1714" i="1"/>
  <c r="Y1713" i="1"/>
  <c r="G1767" i="1"/>
  <c r="E1769" i="1"/>
  <c r="F1769" i="1"/>
  <c r="D1768" i="1"/>
  <c r="L1768" i="1" s="1"/>
  <c r="O1768" i="1" s="1"/>
  <c r="J1770" i="1"/>
  <c r="K1770" i="1" s="1"/>
  <c r="I1771" i="1"/>
  <c r="N1770" i="1"/>
  <c r="U1769" i="1"/>
  <c r="W1769" i="1" s="1"/>
  <c r="Q3782" i="1" l="1"/>
  <c r="H3782" i="1"/>
  <c r="A3783" i="1"/>
  <c r="R3781" i="1"/>
  <c r="S3781" i="1" s="1"/>
  <c r="Y3781" i="1"/>
  <c r="AA3782" i="1"/>
  <c r="X1714" i="1"/>
  <c r="B1714" i="1" s="1"/>
  <c r="P1715" i="1"/>
  <c r="G1768" i="1"/>
  <c r="F1770" i="1"/>
  <c r="D1769" i="1"/>
  <c r="G1769" i="1" s="1"/>
  <c r="E1770" i="1"/>
  <c r="I1772" i="1"/>
  <c r="J1771" i="1"/>
  <c r="K1771" i="1" s="1"/>
  <c r="N1771" i="1"/>
  <c r="U1770" i="1"/>
  <c r="W1770" i="1" s="1"/>
  <c r="Q3783" i="1" l="1"/>
  <c r="R3783" i="1" s="1"/>
  <c r="S3783" i="1" s="1"/>
  <c r="A3784" i="1"/>
  <c r="H3783" i="1"/>
  <c r="Z3783" i="1"/>
  <c r="Z3784" i="1" s="1"/>
  <c r="AA3783" i="1"/>
  <c r="AA3784" i="1" s="1"/>
  <c r="R3782" i="1"/>
  <c r="S3782" i="1" s="1"/>
  <c r="U3783" i="1"/>
  <c r="W3783" i="1" s="1"/>
  <c r="X1715" i="1"/>
  <c r="B1715" i="1" s="1"/>
  <c r="P1716" i="1"/>
  <c r="L1769" i="1"/>
  <c r="O1769" i="1" s="1"/>
  <c r="E1771" i="1"/>
  <c r="D1770" i="1"/>
  <c r="G1770" i="1" s="1"/>
  <c r="F1771" i="1"/>
  <c r="U1771" i="1"/>
  <c r="W1771" i="1" s="1"/>
  <c r="J1772" i="1"/>
  <c r="K1772" i="1" s="1"/>
  <c r="I1773" i="1"/>
  <c r="N1772" i="1"/>
  <c r="Q3784" i="1" l="1"/>
  <c r="R3784" i="1" s="1"/>
  <c r="S3784" i="1" s="1"/>
  <c r="A3785" i="1"/>
  <c r="H3784" i="1"/>
  <c r="X1716" i="1"/>
  <c r="B1716" i="1" s="1"/>
  <c r="P1717" i="1"/>
  <c r="D1771" i="1"/>
  <c r="L1771" i="1" s="1"/>
  <c r="O1771" i="1" s="1"/>
  <c r="L1770" i="1"/>
  <c r="O1770" i="1" s="1"/>
  <c r="F1772" i="1"/>
  <c r="E1772" i="1"/>
  <c r="U1772" i="1"/>
  <c r="W1772" i="1" s="1"/>
  <c r="I1774" i="1"/>
  <c r="J1773" i="1"/>
  <c r="K1773" i="1" s="1"/>
  <c r="N1773" i="1"/>
  <c r="Q3785" i="1" l="1"/>
  <c r="A3786" i="1"/>
  <c r="H3785" i="1"/>
  <c r="AA3785" i="1"/>
  <c r="Z3785" i="1"/>
  <c r="D1772" i="1"/>
  <c r="G1772" i="1" s="1"/>
  <c r="X1717" i="1"/>
  <c r="B1717" i="1" s="1"/>
  <c r="P1718" i="1"/>
  <c r="G1771" i="1"/>
  <c r="E1773" i="1"/>
  <c r="F1773" i="1"/>
  <c r="I1775" i="1"/>
  <c r="J1774" i="1"/>
  <c r="K1774" i="1" s="1"/>
  <c r="N1774" i="1"/>
  <c r="U1773" i="1"/>
  <c r="W1773" i="1" s="1"/>
  <c r="Z3786" i="1" l="1"/>
  <c r="Z3787" i="1"/>
  <c r="AA3786" i="1"/>
  <c r="Q3786" i="1"/>
  <c r="A3787" i="1"/>
  <c r="H3786" i="1"/>
  <c r="R3785" i="1"/>
  <c r="S3785" i="1" s="1"/>
  <c r="Y3785" i="1"/>
  <c r="D1773" i="1"/>
  <c r="G1773" i="1" s="1"/>
  <c r="L1772" i="1"/>
  <c r="O1772" i="1" s="1"/>
  <c r="X1718" i="1"/>
  <c r="B1718" i="1" s="1"/>
  <c r="P1719" i="1"/>
  <c r="F1774" i="1"/>
  <c r="E1774" i="1"/>
  <c r="U1774" i="1"/>
  <c r="W1774" i="1" s="1"/>
  <c r="N1775" i="1"/>
  <c r="J1775" i="1"/>
  <c r="K1775" i="1" s="1"/>
  <c r="I1776" i="1"/>
  <c r="Q3787" i="1" l="1"/>
  <c r="A3788" i="1"/>
  <c r="H3787" i="1"/>
  <c r="R3786" i="1"/>
  <c r="S3786" i="1" s="1"/>
  <c r="Y3786" i="1"/>
  <c r="Z3788" i="1"/>
  <c r="AA3787" i="1"/>
  <c r="AA3788" i="1" s="1"/>
  <c r="L1773" i="1"/>
  <c r="O1773" i="1" s="1"/>
  <c r="D1774" i="1"/>
  <c r="L1774" i="1" s="1"/>
  <c r="O1774" i="1" s="1"/>
  <c r="X1719" i="1"/>
  <c r="B1719" i="1" s="1"/>
  <c r="P1720" i="1"/>
  <c r="E1775" i="1"/>
  <c r="F1775" i="1"/>
  <c r="U1775" i="1"/>
  <c r="W1775" i="1" s="1"/>
  <c r="J1776" i="1"/>
  <c r="K1776" i="1" s="1"/>
  <c r="I1777" i="1"/>
  <c r="U1777" i="1"/>
  <c r="W1777" i="1" s="1"/>
  <c r="N1776" i="1"/>
  <c r="Q3788" i="1" l="1"/>
  <c r="AA3789" i="1" s="1"/>
  <c r="A3789" i="1"/>
  <c r="H3788" i="1"/>
  <c r="R3787" i="1"/>
  <c r="S3787" i="1" s="1"/>
  <c r="Y3787" i="1"/>
  <c r="G1774" i="1"/>
  <c r="D1775" i="1"/>
  <c r="L1775" i="1" s="1"/>
  <c r="O1775" i="1" s="1"/>
  <c r="X1720" i="1"/>
  <c r="B1720" i="1" s="1"/>
  <c r="P1721" i="1"/>
  <c r="F1776" i="1"/>
  <c r="E1776" i="1"/>
  <c r="J1777" i="1"/>
  <c r="K1777" i="1" s="1"/>
  <c r="I1778" i="1"/>
  <c r="U1776" i="1"/>
  <c r="W1776" i="1" s="1"/>
  <c r="S1775" i="1"/>
  <c r="Q3789" i="1" l="1"/>
  <c r="H3789" i="1"/>
  <c r="A3790" i="1"/>
  <c r="R3788" i="1"/>
  <c r="S3788" i="1" s="1"/>
  <c r="Y3788" i="1"/>
  <c r="Z3789" i="1"/>
  <c r="Z3790" i="1" s="1"/>
  <c r="D1776" i="1"/>
  <c r="G1776" i="1" s="1"/>
  <c r="G1775" i="1"/>
  <c r="X1721" i="1"/>
  <c r="B1721" i="1" s="1"/>
  <c r="P1722" i="1"/>
  <c r="F1777" i="1"/>
  <c r="E1777" i="1"/>
  <c r="J1778" i="1"/>
  <c r="K1778" i="1" s="1"/>
  <c r="I1779" i="1"/>
  <c r="Y1775" i="1"/>
  <c r="Q3790" i="1" l="1"/>
  <c r="Z3791" i="1" s="1"/>
  <c r="H3790" i="1"/>
  <c r="A3791" i="1"/>
  <c r="R3789" i="1"/>
  <c r="S3789" i="1" s="1"/>
  <c r="Y3789" i="1"/>
  <c r="AA3790" i="1"/>
  <c r="AA3791" i="1" s="1"/>
  <c r="L1776" i="1"/>
  <c r="O1776" i="1" s="1"/>
  <c r="X1722" i="1"/>
  <c r="B1722" i="1" s="1"/>
  <c r="P1723" i="1"/>
  <c r="E1778" i="1"/>
  <c r="F1778" i="1"/>
  <c r="N1777" i="1"/>
  <c r="N1778" i="1" s="1"/>
  <c r="N1779" i="1" s="1"/>
  <c r="D1777" i="1"/>
  <c r="L1777" i="1" s="1"/>
  <c r="I1780" i="1"/>
  <c r="J1779" i="1"/>
  <c r="K1779" i="1" s="1"/>
  <c r="U1778" i="1"/>
  <c r="W1778" i="1" s="1"/>
  <c r="Q3791" i="1" l="1"/>
  <c r="A3792" i="1"/>
  <c r="H3791" i="1"/>
  <c r="R3790" i="1"/>
  <c r="S3790" i="1" s="1"/>
  <c r="Y3790" i="1"/>
  <c r="X1723" i="1"/>
  <c r="B1723" i="1" s="1"/>
  <c r="P1724" i="1"/>
  <c r="O1777" i="1"/>
  <c r="Y1777" i="1"/>
  <c r="F1779" i="1"/>
  <c r="D1778" i="1"/>
  <c r="G1778" i="1" s="1"/>
  <c r="E1779" i="1"/>
  <c r="U1779" i="1"/>
  <c r="W1779" i="1" s="1"/>
  <c r="J1780" i="1"/>
  <c r="K1780" i="1" s="1"/>
  <c r="I1781" i="1"/>
  <c r="N1780" i="1"/>
  <c r="G1777" i="1"/>
  <c r="Q3792" i="1" l="1"/>
  <c r="A3793" i="1"/>
  <c r="H3792" i="1"/>
  <c r="R3791" i="1"/>
  <c r="S3791" i="1" s="1"/>
  <c r="Y3791" i="1"/>
  <c r="AA3792" i="1"/>
  <c r="Z3792" i="1"/>
  <c r="X1724" i="1"/>
  <c r="B1724" i="1" s="1"/>
  <c r="P1725" i="1"/>
  <c r="D1779" i="1"/>
  <c r="L1779" i="1" s="1"/>
  <c r="O1779" i="1" s="1"/>
  <c r="E1780" i="1"/>
  <c r="L1778" i="1"/>
  <c r="O1778" i="1" s="1"/>
  <c r="F1780" i="1"/>
  <c r="I1782" i="1"/>
  <c r="J1781" i="1"/>
  <c r="K1781" i="1" s="1"/>
  <c r="N1781" i="1"/>
  <c r="U1780" i="1"/>
  <c r="W1780" i="1" s="1"/>
  <c r="Z3793" i="1" l="1"/>
  <c r="AA3793" i="1"/>
  <c r="AA3794" i="1" s="1"/>
  <c r="R3792" i="1"/>
  <c r="S3792" i="1" s="1"/>
  <c r="Y3792" i="1"/>
  <c r="Q3793" i="1"/>
  <c r="A3794" i="1"/>
  <c r="H3793" i="1"/>
  <c r="G1779" i="1"/>
  <c r="X1725" i="1"/>
  <c r="B1725" i="1" s="1"/>
  <c r="P1726" i="1"/>
  <c r="D1780" i="1"/>
  <c r="L1780" i="1" s="1"/>
  <c r="O1780" i="1" s="1"/>
  <c r="Y1778" i="1"/>
  <c r="F1781" i="1"/>
  <c r="E1781" i="1"/>
  <c r="U1781" i="1"/>
  <c r="W1781" i="1" s="1"/>
  <c r="I1783" i="1"/>
  <c r="J1782" i="1"/>
  <c r="K1782" i="1" s="1"/>
  <c r="N1782" i="1"/>
  <c r="Q3794" i="1" l="1"/>
  <c r="A3795" i="1"/>
  <c r="H3794" i="1"/>
  <c r="R3793" i="1"/>
  <c r="S3793" i="1" s="1"/>
  <c r="Y3793" i="1"/>
  <c r="Z3794" i="1"/>
  <c r="D1781" i="1"/>
  <c r="G1781" i="1" s="1"/>
  <c r="G1780" i="1"/>
  <c r="X1726" i="1"/>
  <c r="B1726" i="1" s="1"/>
  <c r="P1727" i="1"/>
  <c r="E1782" i="1"/>
  <c r="F1782" i="1"/>
  <c r="J1783" i="1"/>
  <c r="K1783" i="1" s="1"/>
  <c r="I1784" i="1"/>
  <c r="N1783" i="1"/>
  <c r="U1782" i="1"/>
  <c r="W1782" i="1" s="1"/>
  <c r="Z3795" i="1" l="1"/>
  <c r="R3794" i="1"/>
  <c r="S3794" i="1" s="1"/>
  <c r="Y3794" i="1"/>
  <c r="AA3795" i="1"/>
  <c r="Q3795" i="1"/>
  <c r="A3796" i="1"/>
  <c r="H3795" i="1"/>
  <c r="L1781" i="1"/>
  <c r="O1781" i="1" s="1"/>
  <c r="D1782" i="1"/>
  <c r="G1782" i="1" s="1"/>
  <c r="X1727" i="1"/>
  <c r="B1727" i="1" s="1"/>
  <c r="P1728" i="1"/>
  <c r="F1783" i="1"/>
  <c r="E1783" i="1"/>
  <c r="J1784" i="1"/>
  <c r="K1784" i="1" s="1"/>
  <c r="I1785" i="1"/>
  <c r="N1784" i="1"/>
  <c r="U1783" i="1"/>
  <c r="W1783" i="1" s="1"/>
  <c r="R3795" i="1" l="1"/>
  <c r="S3795" i="1" s="1"/>
  <c r="Y3795" i="1"/>
  <c r="AA3796" i="1"/>
  <c r="Q3796" i="1"/>
  <c r="H3796" i="1"/>
  <c r="A3797" i="1"/>
  <c r="Z3796" i="1"/>
  <c r="Z3797" i="1" s="1"/>
  <c r="L1782" i="1"/>
  <c r="O1782" i="1" s="1"/>
  <c r="D1783" i="1"/>
  <c r="L1783" i="1" s="1"/>
  <c r="O1783" i="1" s="1"/>
  <c r="X1728" i="1"/>
  <c r="B1728" i="1" s="1"/>
  <c r="P1729" i="1"/>
  <c r="E1784" i="1"/>
  <c r="F1784" i="1"/>
  <c r="I1786" i="1"/>
  <c r="N1785" i="1"/>
  <c r="J1785" i="1"/>
  <c r="K1785" i="1" s="1"/>
  <c r="U1784" i="1"/>
  <c r="W1784" i="1" s="1"/>
  <c r="Q3797" i="1" l="1"/>
  <c r="A3798" i="1"/>
  <c r="H3797" i="1"/>
  <c r="R3796" i="1"/>
  <c r="S3796" i="1" s="1"/>
  <c r="Y3796" i="1"/>
  <c r="AA3797" i="1"/>
  <c r="AA3798" i="1" s="1"/>
  <c r="G1783" i="1"/>
  <c r="D1784" i="1"/>
  <c r="L1784" i="1" s="1"/>
  <c r="O1784" i="1" s="1"/>
  <c r="X1729" i="1"/>
  <c r="B1729" i="1" s="1"/>
  <c r="P1730" i="1"/>
  <c r="F1785" i="1"/>
  <c r="E1785" i="1"/>
  <c r="U1785" i="1"/>
  <c r="W1785" i="1" s="1"/>
  <c r="I1787" i="1"/>
  <c r="J1786" i="1"/>
  <c r="K1786" i="1" s="1"/>
  <c r="N1786" i="1"/>
  <c r="Q3798" i="1" l="1"/>
  <c r="H3798" i="1"/>
  <c r="A3799" i="1"/>
  <c r="R3797" i="1"/>
  <c r="S3797" i="1" s="1"/>
  <c r="Y3797" i="1"/>
  <c r="AA3799" i="1"/>
  <c r="Z3798" i="1"/>
  <c r="Z3799" i="1" s="1"/>
  <c r="G1784" i="1"/>
  <c r="D1785" i="1"/>
  <c r="G1785" i="1" s="1"/>
  <c r="X1730" i="1"/>
  <c r="B1730" i="1" s="1"/>
  <c r="P1731" i="1"/>
  <c r="E1786" i="1"/>
  <c r="F1786" i="1"/>
  <c r="U1786" i="1"/>
  <c r="W1786" i="1" s="1"/>
  <c r="J1787" i="1"/>
  <c r="K1787" i="1" s="1"/>
  <c r="I1788" i="1"/>
  <c r="N1787" i="1"/>
  <c r="Q3799" i="1" l="1"/>
  <c r="H3799" i="1"/>
  <c r="A3800" i="1"/>
  <c r="R3798" i="1"/>
  <c r="S3798" i="1" s="1"/>
  <c r="Y3798" i="1"/>
  <c r="L1785" i="1"/>
  <c r="O1785" i="1" s="1"/>
  <c r="D1786" i="1"/>
  <c r="L1786" i="1" s="1"/>
  <c r="O1786" i="1" s="1"/>
  <c r="X1731" i="1"/>
  <c r="B1731" i="1" s="1"/>
  <c r="P1732" i="1"/>
  <c r="F1787" i="1"/>
  <c r="E1787" i="1"/>
  <c r="I1789" i="1"/>
  <c r="J1788" i="1"/>
  <c r="K1788" i="1" s="1"/>
  <c r="N1788" i="1"/>
  <c r="U1787" i="1"/>
  <c r="W1787" i="1" s="1"/>
  <c r="Q3800" i="1" l="1"/>
  <c r="H3800" i="1"/>
  <c r="A3801" i="1"/>
  <c r="R3799" i="1"/>
  <c r="S3799" i="1" s="1"/>
  <c r="Y3799" i="1"/>
  <c r="AA3800" i="1"/>
  <c r="AA3801" i="1" s="1"/>
  <c r="Z3800" i="1"/>
  <c r="Z3801" i="1" s="1"/>
  <c r="G1786" i="1"/>
  <c r="X1732" i="1"/>
  <c r="B1732" i="1" s="1"/>
  <c r="P1733" i="1"/>
  <c r="E1788" i="1"/>
  <c r="D1787" i="1"/>
  <c r="L1787" i="1" s="1"/>
  <c r="O1787" i="1" s="1"/>
  <c r="F1788" i="1"/>
  <c r="U1788" i="1"/>
  <c r="W1788" i="1" s="1"/>
  <c r="I1790" i="1"/>
  <c r="J1789" i="1"/>
  <c r="K1789" i="1" s="1"/>
  <c r="N1789" i="1"/>
  <c r="Q3801" i="1" l="1"/>
  <c r="H3801" i="1"/>
  <c r="A3802" i="1"/>
  <c r="R3800" i="1"/>
  <c r="S3800" i="1" s="1"/>
  <c r="Y3800" i="1"/>
  <c r="X1733" i="1"/>
  <c r="B1733" i="1" s="1"/>
  <c r="P1734" i="1"/>
  <c r="D1788" i="1"/>
  <c r="L1788" i="1" s="1"/>
  <c r="O1788" i="1" s="1"/>
  <c r="G1787" i="1"/>
  <c r="F1789" i="1"/>
  <c r="E1789" i="1"/>
  <c r="U1789" i="1"/>
  <c r="W1789" i="1" s="1"/>
  <c r="J1790" i="1"/>
  <c r="K1790" i="1" s="1"/>
  <c r="N1790" i="1"/>
  <c r="I1791" i="1"/>
  <c r="Q3802" i="1" l="1"/>
  <c r="H3802" i="1"/>
  <c r="A3803" i="1"/>
  <c r="R3801" i="1"/>
  <c r="S3801" i="1" s="1"/>
  <c r="Y3801" i="1"/>
  <c r="Z3802" i="1"/>
  <c r="AA3802" i="1"/>
  <c r="D1789" i="1"/>
  <c r="G1789" i="1" s="1"/>
  <c r="X1734" i="1"/>
  <c r="B1734" i="1" s="1"/>
  <c r="P1735" i="1"/>
  <c r="G1788" i="1"/>
  <c r="E1790" i="1"/>
  <c r="F1790" i="1"/>
  <c r="I1792" i="1"/>
  <c r="J1791" i="1"/>
  <c r="K1791" i="1" s="1"/>
  <c r="N1791" i="1"/>
  <c r="U1790" i="1"/>
  <c r="W1790" i="1" s="1"/>
  <c r="Z3803" i="1" l="1"/>
  <c r="AA3803" i="1"/>
  <c r="Q3803" i="1"/>
  <c r="Z3804" i="1" s="1"/>
  <c r="H3803" i="1"/>
  <c r="A3804" i="1"/>
  <c r="R3802" i="1"/>
  <c r="S3802" i="1" s="1"/>
  <c r="Y3802" i="1"/>
  <c r="L1789" i="1"/>
  <c r="O1789" i="1" s="1"/>
  <c r="D1790" i="1"/>
  <c r="G1790" i="1" s="1"/>
  <c r="X1735" i="1"/>
  <c r="B1735" i="1" s="1"/>
  <c r="P1736" i="1"/>
  <c r="F1791" i="1"/>
  <c r="E1791" i="1"/>
  <c r="U1791" i="1"/>
  <c r="W1791" i="1" s="1"/>
  <c r="J1792" i="1"/>
  <c r="K1792" i="1" s="1"/>
  <c r="I1793" i="1"/>
  <c r="N1792" i="1"/>
  <c r="Q3804" i="1" l="1"/>
  <c r="A3805" i="1"/>
  <c r="H3804" i="1"/>
  <c r="R3803" i="1"/>
  <c r="S3803" i="1" s="1"/>
  <c r="Y3803" i="1"/>
  <c r="AA3804" i="1"/>
  <c r="L1790" i="1"/>
  <c r="O1790" i="1" s="1"/>
  <c r="D1791" i="1"/>
  <c r="L1791" i="1" s="1"/>
  <c r="O1791" i="1" s="1"/>
  <c r="X1736" i="1"/>
  <c r="B1736" i="1" s="1"/>
  <c r="P1737" i="1"/>
  <c r="E1792" i="1"/>
  <c r="F1792" i="1"/>
  <c r="J1793" i="1"/>
  <c r="K1793" i="1" s="1"/>
  <c r="I1794" i="1"/>
  <c r="N1793" i="1"/>
  <c r="U1792" i="1"/>
  <c r="W1792" i="1" s="1"/>
  <c r="AA3805" i="1" l="1"/>
  <c r="Q3805" i="1"/>
  <c r="H3805" i="1"/>
  <c r="A3806" i="1"/>
  <c r="R3804" i="1"/>
  <c r="S3804" i="1" s="1"/>
  <c r="Y3804" i="1"/>
  <c r="Z3805" i="1"/>
  <c r="G1791" i="1"/>
  <c r="X1737" i="1"/>
  <c r="B1737" i="1" s="1"/>
  <c r="P1738" i="1"/>
  <c r="F1793" i="1"/>
  <c r="E1793" i="1"/>
  <c r="D1792" i="1"/>
  <c r="L1792" i="1" s="1"/>
  <c r="O1792" i="1" s="1"/>
  <c r="N1794" i="1"/>
  <c r="I1795" i="1"/>
  <c r="J1794" i="1"/>
  <c r="K1794" i="1" s="1"/>
  <c r="U1793" i="1"/>
  <c r="W1793" i="1" s="1"/>
  <c r="Z3806" i="1" l="1"/>
  <c r="Q3806" i="1"/>
  <c r="H3806" i="1"/>
  <c r="A3807" i="1"/>
  <c r="R3805" i="1"/>
  <c r="S3805" i="1" s="1"/>
  <c r="Y3805" i="1"/>
  <c r="AA3806" i="1"/>
  <c r="AA3807" i="1" s="1"/>
  <c r="X1738" i="1"/>
  <c r="B1738" i="1" s="1"/>
  <c r="P1739" i="1"/>
  <c r="G1792" i="1"/>
  <c r="D1793" i="1"/>
  <c r="G1793" i="1" s="1"/>
  <c r="E1794" i="1"/>
  <c r="F1794" i="1"/>
  <c r="U1794" i="1"/>
  <c r="W1794" i="1" s="1"/>
  <c r="I1796" i="1"/>
  <c r="J1795" i="1"/>
  <c r="K1795" i="1" s="1"/>
  <c r="N1795" i="1"/>
  <c r="Q3807" i="1" l="1"/>
  <c r="AA3808" i="1" s="1"/>
  <c r="A3808" i="1"/>
  <c r="H3807" i="1"/>
  <c r="R3806" i="1"/>
  <c r="S3806" i="1" s="1"/>
  <c r="Y3806" i="1"/>
  <c r="Z3807" i="1"/>
  <c r="X1739" i="1"/>
  <c r="B1739" i="1" s="1"/>
  <c r="P1740" i="1"/>
  <c r="D1794" i="1"/>
  <c r="L1794" i="1" s="1"/>
  <c r="O1794" i="1" s="1"/>
  <c r="L1793" i="1"/>
  <c r="O1793" i="1" s="1"/>
  <c r="F1795" i="1"/>
  <c r="E1795" i="1"/>
  <c r="U1795" i="1"/>
  <c r="W1795" i="1" s="1"/>
  <c r="N1796" i="1"/>
  <c r="I1797" i="1"/>
  <c r="J1796" i="1"/>
  <c r="K1796" i="1" s="1"/>
  <c r="Z3808" i="1" l="1"/>
  <c r="Q3808" i="1"/>
  <c r="Z3809" i="1" s="1"/>
  <c r="A3809" i="1"/>
  <c r="H3808" i="1"/>
  <c r="R3807" i="1"/>
  <c r="S3807" i="1" s="1"/>
  <c r="Y3807" i="1"/>
  <c r="X1740" i="1"/>
  <c r="B1740" i="1" s="1"/>
  <c r="P1741" i="1"/>
  <c r="G1794" i="1"/>
  <c r="D1795" i="1"/>
  <c r="L1795" i="1" s="1"/>
  <c r="O1795" i="1" s="1"/>
  <c r="E1796" i="1"/>
  <c r="F1796" i="1"/>
  <c r="U1796" i="1"/>
  <c r="W1796" i="1" s="1"/>
  <c r="I1798" i="1"/>
  <c r="N1797" i="1"/>
  <c r="J1797" i="1"/>
  <c r="K1797" i="1" s="1"/>
  <c r="Q3809" i="1" l="1"/>
  <c r="H3809" i="1"/>
  <c r="A3810" i="1"/>
  <c r="R3808" i="1"/>
  <c r="S3808" i="1" s="1"/>
  <c r="Y3808" i="1"/>
  <c r="AA3809" i="1"/>
  <c r="AA3810" i="1" s="1"/>
  <c r="D1796" i="1"/>
  <c r="G1796" i="1" s="1"/>
  <c r="G1795" i="1"/>
  <c r="P1742" i="1"/>
  <c r="X1741" i="1"/>
  <c r="B1741" i="1" s="1"/>
  <c r="F1797" i="1"/>
  <c r="E1797" i="1"/>
  <c r="J1798" i="1"/>
  <c r="K1798" i="1" s="1"/>
  <c r="I1799" i="1"/>
  <c r="N1798" i="1"/>
  <c r="U1797" i="1"/>
  <c r="W1797" i="1" s="1"/>
  <c r="Q3810" i="1" l="1"/>
  <c r="AA3811" i="1" s="1"/>
  <c r="H3810" i="1"/>
  <c r="A3811" i="1"/>
  <c r="R3809" i="1"/>
  <c r="S3809" i="1" s="1"/>
  <c r="Y3809" i="1"/>
  <c r="Z3810" i="1"/>
  <c r="Z3811" i="1" s="1"/>
  <c r="L1796" i="1"/>
  <c r="O1796" i="1" s="1"/>
  <c r="D1797" i="1"/>
  <c r="G1797" i="1" s="1"/>
  <c r="X1742" i="1"/>
  <c r="B1742" i="1" s="1"/>
  <c r="P1743" i="1"/>
  <c r="E1798" i="1"/>
  <c r="F1798" i="1"/>
  <c r="I1800" i="1"/>
  <c r="J1799" i="1"/>
  <c r="K1799" i="1" s="1"/>
  <c r="N1799" i="1"/>
  <c r="U1798" i="1"/>
  <c r="W1798" i="1" s="1"/>
  <c r="Q3811" i="1" l="1"/>
  <c r="H3811" i="1"/>
  <c r="A3812" i="1"/>
  <c r="R3810" i="1"/>
  <c r="S3810" i="1" s="1"/>
  <c r="Y3810" i="1"/>
  <c r="D1798" i="1"/>
  <c r="L1798" i="1" s="1"/>
  <c r="O1798" i="1" s="1"/>
  <c r="L1797" i="1"/>
  <c r="O1797" i="1" s="1"/>
  <c r="X1743" i="1"/>
  <c r="B1743" i="1" s="1"/>
  <c r="P1744" i="1"/>
  <c r="F1799" i="1"/>
  <c r="E1799" i="1"/>
  <c r="U1799" i="1"/>
  <c r="W1799" i="1" s="1"/>
  <c r="I1801" i="1"/>
  <c r="N1800" i="1"/>
  <c r="J1800" i="1"/>
  <c r="K1800" i="1" s="1"/>
  <c r="R3811" i="1" l="1"/>
  <c r="S3811" i="1" s="1"/>
  <c r="Y3811" i="1"/>
  <c r="Q3812" i="1"/>
  <c r="H3812" i="1"/>
  <c r="A3813" i="1"/>
  <c r="AA3812" i="1"/>
  <c r="AA3813" i="1" s="1"/>
  <c r="Z3812" i="1"/>
  <c r="Z3813" i="1" s="1"/>
  <c r="G1798" i="1"/>
  <c r="D1799" i="1"/>
  <c r="G1799" i="1" s="1"/>
  <c r="S1744" i="1"/>
  <c r="C1745" i="1" s="1"/>
  <c r="X1744" i="1"/>
  <c r="B1744" i="1" s="1"/>
  <c r="E1800" i="1"/>
  <c r="F1800" i="1"/>
  <c r="N1801" i="1"/>
  <c r="I1802" i="1"/>
  <c r="J1801" i="1"/>
  <c r="K1801" i="1" s="1"/>
  <c r="U1800" i="1"/>
  <c r="W1800" i="1" s="1"/>
  <c r="Q3813" i="1" l="1"/>
  <c r="A3814" i="1"/>
  <c r="H3813" i="1"/>
  <c r="R3812" i="1"/>
  <c r="S3812" i="1" s="1"/>
  <c r="Y3812" i="1"/>
  <c r="L1799" i="1"/>
  <c r="O1799" i="1" s="1"/>
  <c r="D1800" i="1"/>
  <c r="L1800" i="1" s="1"/>
  <c r="O1800" i="1" s="1"/>
  <c r="P1745" i="1"/>
  <c r="S1745" i="1" s="1"/>
  <c r="Y1744" i="1"/>
  <c r="F1801" i="1"/>
  <c r="E1801" i="1"/>
  <c r="U1801" i="1"/>
  <c r="W1801" i="1" s="1"/>
  <c r="I1803" i="1"/>
  <c r="N1802" i="1"/>
  <c r="J1802" i="1"/>
  <c r="K1802" i="1" s="1"/>
  <c r="Q3814" i="1" l="1"/>
  <c r="R3814" i="1" s="1"/>
  <c r="S3814" i="1" s="1"/>
  <c r="A3815" i="1"/>
  <c r="H3814" i="1"/>
  <c r="R3813" i="1"/>
  <c r="S3813" i="1" s="1"/>
  <c r="AA3814" i="1"/>
  <c r="AA3815" i="1" s="1"/>
  <c r="Z3814" i="1"/>
  <c r="Z3815" i="1" s="1"/>
  <c r="U3814" i="1"/>
  <c r="W3814" i="1" s="1"/>
  <c r="C1746" i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G1800" i="1"/>
  <c r="D1801" i="1"/>
  <c r="L1801" i="1" s="1"/>
  <c r="O1801" i="1" s="1"/>
  <c r="X1745" i="1"/>
  <c r="B1745" i="1" s="1"/>
  <c r="E1802" i="1"/>
  <c r="F1802" i="1"/>
  <c r="J1803" i="1"/>
  <c r="K1803" i="1" s="1"/>
  <c r="N1803" i="1"/>
  <c r="I1804" i="1"/>
  <c r="U1802" i="1"/>
  <c r="W1802" i="1" s="1"/>
  <c r="Q3815" i="1" l="1"/>
  <c r="R3815" i="1" s="1"/>
  <c r="S3815" i="1" s="1"/>
  <c r="A3816" i="1"/>
  <c r="H3815" i="1"/>
  <c r="P1746" i="1"/>
  <c r="X1746" i="1" s="1"/>
  <c r="B1746" i="1" s="1"/>
  <c r="Y1745" i="1"/>
  <c r="G1801" i="1"/>
  <c r="D1802" i="1"/>
  <c r="L1802" i="1" s="1"/>
  <c r="O1802" i="1" s="1"/>
  <c r="P1747" i="1"/>
  <c r="F1803" i="1"/>
  <c r="E1803" i="1"/>
  <c r="I1805" i="1"/>
  <c r="N1804" i="1"/>
  <c r="J1804" i="1"/>
  <c r="K1804" i="1" s="1"/>
  <c r="U1803" i="1"/>
  <c r="W1803" i="1" s="1"/>
  <c r="AA3816" i="1" l="1"/>
  <c r="Z3816" i="1"/>
  <c r="Q3816" i="1"/>
  <c r="H3816" i="1"/>
  <c r="A3817" i="1"/>
  <c r="G1802" i="1"/>
  <c r="P1748" i="1"/>
  <c r="X1747" i="1"/>
  <c r="B1747" i="1" s="1"/>
  <c r="E1804" i="1"/>
  <c r="D1803" i="1"/>
  <c r="L1803" i="1" s="1"/>
  <c r="O1803" i="1" s="1"/>
  <c r="F1804" i="1"/>
  <c r="U1804" i="1"/>
  <c r="W1804" i="1" s="1"/>
  <c r="J1805" i="1"/>
  <c r="K1805" i="1" s="1"/>
  <c r="I1806" i="1"/>
  <c r="N1805" i="1"/>
  <c r="U1806" i="1"/>
  <c r="W1806" i="1" s="1"/>
  <c r="R3816" i="1" l="1"/>
  <c r="S3816" i="1" s="1"/>
  <c r="Y3816" i="1"/>
  <c r="Z3817" i="1"/>
  <c r="Q3817" i="1"/>
  <c r="H3817" i="1"/>
  <c r="A3818" i="1"/>
  <c r="AA3817" i="1"/>
  <c r="AA3818" i="1" s="1"/>
  <c r="X1748" i="1"/>
  <c r="B1748" i="1" s="1"/>
  <c r="P1749" i="1"/>
  <c r="D1804" i="1"/>
  <c r="G1804" i="1" s="1"/>
  <c r="G1803" i="1"/>
  <c r="F1805" i="1"/>
  <c r="E1805" i="1"/>
  <c r="J1806" i="1"/>
  <c r="K1806" i="1" s="1"/>
  <c r="I1807" i="1"/>
  <c r="U1805" i="1"/>
  <c r="W1805" i="1" s="1"/>
  <c r="R3817" i="1" l="1"/>
  <c r="S3817" i="1" s="1"/>
  <c r="Y3817" i="1"/>
  <c r="Q3818" i="1"/>
  <c r="AA3819" i="1" s="1"/>
  <c r="H3818" i="1"/>
  <c r="A3819" i="1"/>
  <c r="Z3818" i="1"/>
  <c r="Z3819" i="1" s="1"/>
  <c r="D1805" i="1"/>
  <c r="L1805" i="1" s="1"/>
  <c r="N1806" i="1" s="1"/>
  <c r="N1807" i="1" s="1"/>
  <c r="X1749" i="1"/>
  <c r="B1749" i="1" s="1"/>
  <c r="P1750" i="1"/>
  <c r="L1804" i="1"/>
  <c r="O1804" i="1" s="1"/>
  <c r="F1806" i="1"/>
  <c r="E1806" i="1"/>
  <c r="I1808" i="1"/>
  <c r="J1807" i="1"/>
  <c r="K1807" i="1" s="1"/>
  <c r="Q3819" i="1" l="1"/>
  <c r="AA3820" i="1" s="1"/>
  <c r="A3820" i="1"/>
  <c r="H3819" i="1"/>
  <c r="R3818" i="1"/>
  <c r="S3818" i="1" s="1"/>
  <c r="Y3818" i="1"/>
  <c r="D1806" i="1"/>
  <c r="G1806" i="1" s="1"/>
  <c r="G1805" i="1"/>
  <c r="O1805" i="1"/>
  <c r="X1750" i="1"/>
  <c r="B1750" i="1" s="1"/>
  <c r="P1751" i="1"/>
  <c r="F1807" i="1"/>
  <c r="E1807" i="1"/>
  <c r="I1809" i="1"/>
  <c r="J1808" i="1"/>
  <c r="K1808" i="1" s="1"/>
  <c r="U1807" i="1"/>
  <c r="W1807" i="1" s="1"/>
  <c r="N1808" i="1"/>
  <c r="Q3820" i="1" l="1"/>
  <c r="H3820" i="1"/>
  <c r="A3821" i="1"/>
  <c r="R3819" i="1"/>
  <c r="S3819" i="1" s="1"/>
  <c r="Y3819" i="1"/>
  <c r="Z3820" i="1"/>
  <c r="Z3821" i="1" s="1"/>
  <c r="AA3821" i="1"/>
  <c r="L1806" i="1"/>
  <c r="O1806" i="1" s="1"/>
  <c r="D1807" i="1"/>
  <c r="L1807" i="1" s="1"/>
  <c r="O1807" i="1" s="1"/>
  <c r="X1751" i="1"/>
  <c r="B1751" i="1" s="1"/>
  <c r="P1752" i="1"/>
  <c r="Y1806" i="1"/>
  <c r="N1809" i="1"/>
  <c r="E1808" i="1"/>
  <c r="F1808" i="1"/>
  <c r="U1808" i="1"/>
  <c r="W1808" i="1" s="1"/>
  <c r="I1810" i="1"/>
  <c r="J1809" i="1"/>
  <c r="K1809" i="1" s="1"/>
  <c r="S1807" i="1"/>
  <c r="Q3821" i="1" l="1"/>
  <c r="Z3822" i="1" s="1"/>
  <c r="A3822" i="1"/>
  <c r="H3821" i="1"/>
  <c r="R3820" i="1"/>
  <c r="S3820" i="1" s="1"/>
  <c r="Y3820" i="1"/>
  <c r="D1808" i="1"/>
  <c r="G1808" i="1" s="1"/>
  <c r="G1807" i="1"/>
  <c r="X1752" i="1"/>
  <c r="B1752" i="1" s="1"/>
  <c r="P1753" i="1"/>
  <c r="F1809" i="1"/>
  <c r="E1809" i="1"/>
  <c r="J1810" i="1"/>
  <c r="K1810" i="1" s="1"/>
  <c r="I1811" i="1"/>
  <c r="N1810" i="1"/>
  <c r="U1809" i="1"/>
  <c r="W1809" i="1" s="1"/>
  <c r="Y1807" i="1"/>
  <c r="S1808" i="1"/>
  <c r="AA3822" i="1" l="1"/>
  <c r="Q3822" i="1"/>
  <c r="H3822" i="1"/>
  <c r="A3823" i="1"/>
  <c r="R3821" i="1"/>
  <c r="S3821" i="1" s="1"/>
  <c r="Y3821" i="1"/>
  <c r="L1808" i="1"/>
  <c r="O1808" i="1" s="1"/>
  <c r="D1809" i="1"/>
  <c r="L1809" i="1" s="1"/>
  <c r="O1809" i="1" s="1"/>
  <c r="X1753" i="1"/>
  <c r="B1753" i="1" s="1"/>
  <c r="P1754" i="1"/>
  <c r="Y1808" i="1"/>
  <c r="E1810" i="1"/>
  <c r="F1810" i="1"/>
  <c r="J1811" i="1"/>
  <c r="K1811" i="1" s="1"/>
  <c r="I1812" i="1"/>
  <c r="N1811" i="1"/>
  <c r="U1810" i="1"/>
  <c r="W1810" i="1" s="1"/>
  <c r="R3822" i="1" l="1"/>
  <c r="S3822" i="1" s="1"/>
  <c r="Y3822" i="1"/>
  <c r="AA3823" i="1"/>
  <c r="Q3823" i="1"/>
  <c r="A3824" i="1"/>
  <c r="H3823" i="1"/>
  <c r="Z3823" i="1"/>
  <c r="Z3824" i="1" s="1"/>
  <c r="G1809" i="1"/>
  <c r="D1810" i="1"/>
  <c r="L1810" i="1" s="1"/>
  <c r="O1810" i="1" s="1"/>
  <c r="X1754" i="1"/>
  <c r="B1754" i="1" s="1"/>
  <c r="P1755" i="1"/>
  <c r="F1811" i="1"/>
  <c r="E1811" i="1"/>
  <c r="N1812" i="1"/>
  <c r="J1812" i="1"/>
  <c r="K1812" i="1" s="1"/>
  <c r="I1813" i="1"/>
  <c r="U1811" i="1"/>
  <c r="W1811" i="1" s="1"/>
  <c r="Q3824" i="1" l="1"/>
  <c r="Z3825" i="1" s="1"/>
  <c r="A3825" i="1"/>
  <c r="H3824" i="1"/>
  <c r="R3823" i="1"/>
  <c r="S3823" i="1" s="1"/>
  <c r="Y3823" i="1"/>
  <c r="AA3824" i="1"/>
  <c r="G1810" i="1"/>
  <c r="D1811" i="1"/>
  <c r="G1811" i="1" s="1"/>
  <c r="X1755" i="1"/>
  <c r="B1755" i="1" s="1"/>
  <c r="P1756" i="1"/>
  <c r="E1812" i="1"/>
  <c r="F1812" i="1"/>
  <c r="J1813" i="1"/>
  <c r="K1813" i="1" s="1"/>
  <c r="N1813" i="1"/>
  <c r="I1814" i="1"/>
  <c r="U1812" i="1"/>
  <c r="W1812" i="1" s="1"/>
  <c r="AA3825" i="1" l="1"/>
  <c r="Q3825" i="1"/>
  <c r="A3826" i="1"/>
  <c r="H3825" i="1"/>
  <c r="R3824" i="1"/>
  <c r="S3824" i="1" s="1"/>
  <c r="Y3824" i="1"/>
  <c r="D1812" i="1"/>
  <c r="L1812" i="1" s="1"/>
  <c r="O1812" i="1" s="1"/>
  <c r="L1811" i="1"/>
  <c r="O1811" i="1" s="1"/>
  <c r="P1757" i="1"/>
  <c r="X1756" i="1"/>
  <c r="B1756" i="1" s="1"/>
  <c r="F1813" i="1"/>
  <c r="E1813" i="1"/>
  <c r="I1815" i="1"/>
  <c r="J1814" i="1"/>
  <c r="K1814" i="1" s="1"/>
  <c r="N1814" i="1"/>
  <c r="U1813" i="1"/>
  <c r="W1813" i="1" s="1"/>
  <c r="Q3826" i="1" l="1"/>
  <c r="H3826" i="1"/>
  <c r="A3827" i="1"/>
  <c r="R3825" i="1"/>
  <c r="S3825" i="1" s="1"/>
  <c r="Y3825" i="1"/>
  <c r="AA3826" i="1"/>
  <c r="Z3826" i="1"/>
  <c r="G1812" i="1"/>
  <c r="P1758" i="1"/>
  <c r="X1757" i="1"/>
  <c r="B1757" i="1" s="1"/>
  <c r="E1814" i="1"/>
  <c r="D1813" i="1"/>
  <c r="G1813" i="1" s="1"/>
  <c r="F1814" i="1"/>
  <c r="U1814" i="1"/>
  <c r="W1814" i="1" s="1"/>
  <c r="I1816" i="1"/>
  <c r="J1815" i="1"/>
  <c r="K1815" i="1" s="1"/>
  <c r="N1815" i="1"/>
  <c r="Z3827" i="1" l="1"/>
  <c r="AA3827" i="1"/>
  <c r="Q3827" i="1"/>
  <c r="H3827" i="1"/>
  <c r="A3828" i="1"/>
  <c r="R3826" i="1"/>
  <c r="S3826" i="1" s="1"/>
  <c r="Y3826" i="1"/>
  <c r="X1758" i="1"/>
  <c r="B1758" i="1" s="1"/>
  <c r="P1759" i="1"/>
  <c r="D1814" i="1"/>
  <c r="G1814" i="1" s="1"/>
  <c r="L1813" i="1"/>
  <c r="O1813" i="1" s="1"/>
  <c r="F1815" i="1"/>
  <c r="E1815" i="1"/>
  <c r="J1816" i="1"/>
  <c r="K1816" i="1" s="1"/>
  <c r="I1817" i="1"/>
  <c r="N1816" i="1"/>
  <c r="U1815" i="1"/>
  <c r="W1815" i="1" s="1"/>
  <c r="Q3828" i="1" l="1"/>
  <c r="A3829" i="1"/>
  <c r="H3828" i="1"/>
  <c r="R3827" i="1"/>
  <c r="S3827" i="1" s="1"/>
  <c r="Y3827" i="1"/>
  <c r="AA3828" i="1"/>
  <c r="Z3828" i="1"/>
  <c r="L1814" i="1"/>
  <c r="O1814" i="1" s="1"/>
  <c r="X1759" i="1"/>
  <c r="B1759" i="1" s="1"/>
  <c r="P1760" i="1"/>
  <c r="E1816" i="1"/>
  <c r="D1815" i="1"/>
  <c r="L1815" i="1" s="1"/>
  <c r="O1815" i="1" s="1"/>
  <c r="F1816" i="1"/>
  <c r="I1818" i="1"/>
  <c r="J1817" i="1"/>
  <c r="K1817" i="1" s="1"/>
  <c r="N1817" i="1"/>
  <c r="U1816" i="1"/>
  <c r="W1816" i="1" s="1"/>
  <c r="Z3829" i="1" l="1"/>
  <c r="AA3829" i="1"/>
  <c r="Q3829" i="1"/>
  <c r="H3829" i="1"/>
  <c r="A3830" i="1"/>
  <c r="R3828" i="1"/>
  <c r="S3828" i="1" s="1"/>
  <c r="Y3828" i="1"/>
  <c r="X1760" i="1"/>
  <c r="B1760" i="1" s="1"/>
  <c r="P1761" i="1"/>
  <c r="G1815" i="1"/>
  <c r="F1817" i="1"/>
  <c r="D1816" i="1"/>
  <c r="G1816" i="1" s="1"/>
  <c r="E1817" i="1"/>
  <c r="U1817" i="1"/>
  <c r="W1817" i="1" s="1"/>
  <c r="I1819" i="1"/>
  <c r="J1818" i="1"/>
  <c r="K1818" i="1" s="1"/>
  <c r="N1818" i="1"/>
  <c r="Q3830" i="1" l="1"/>
  <c r="H3830" i="1"/>
  <c r="A3831" i="1"/>
  <c r="R3829" i="1"/>
  <c r="S3829" i="1" s="1"/>
  <c r="Y3829" i="1"/>
  <c r="AA3830" i="1"/>
  <c r="AA3831" i="1" s="1"/>
  <c r="Z3830" i="1"/>
  <c r="Z3831" i="1" s="1"/>
  <c r="X1761" i="1"/>
  <c r="B1761" i="1" s="1"/>
  <c r="P1762" i="1"/>
  <c r="D1817" i="1"/>
  <c r="L1817" i="1" s="1"/>
  <c r="O1817" i="1" s="1"/>
  <c r="E1818" i="1"/>
  <c r="L1816" i="1"/>
  <c r="O1816" i="1" s="1"/>
  <c r="F1818" i="1"/>
  <c r="N1819" i="1"/>
  <c r="J1819" i="1"/>
  <c r="K1819" i="1" s="1"/>
  <c r="I1820" i="1"/>
  <c r="U1818" i="1"/>
  <c r="W1818" i="1" s="1"/>
  <c r="Q3831" i="1" l="1"/>
  <c r="H3831" i="1"/>
  <c r="A3832" i="1"/>
  <c r="R3830" i="1"/>
  <c r="S3830" i="1" s="1"/>
  <c r="Y3830" i="1"/>
  <c r="X1762" i="1"/>
  <c r="B1762" i="1" s="1"/>
  <c r="P1763" i="1"/>
  <c r="D1818" i="1"/>
  <c r="L1818" i="1" s="1"/>
  <c r="O1818" i="1" s="1"/>
  <c r="G1817" i="1"/>
  <c r="F1819" i="1"/>
  <c r="E1819" i="1"/>
  <c r="J1820" i="1"/>
  <c r="K1820" i="1" s="1"/>
  <c r="I1821" i="1"/>
  <c r="N1820" i="1"/>
  <c r="U1819" i="1"/>
  <c r="W1819" i="1" s="1"/>
  <c r="R3831" i="1" l="1"/>
  <c r="S3831" i="1" s="1"/>
  <c r="Y3831" i="1"/>
  <c r="Q3832" i="1"/>
  <c r="A3833" i="1"/>
  <c r="H3832" i="1"/>
  <c r="AA3832" i="1"/>
  <c r="Z3832" i="1"/>
  <c r="Z3833" i="1" s="1"/>
  <c r="G1818" i="1"/>
  <c r="P1764" i="1"/>
  <c r="X1763" i="1"/>
  <c r="B1763" i="1" s="1"/>
  <c r="E1820" i="1"/>
  <c r="D1819" i="1"/>
  <c r="L1819" i="1" s="1"/>
  <c r="O1819" i="1" s="1"/>
  <c r="F1820" i="1"/>
  <c r="I1822" i="1"/>
  <c r="N1821" i="1"/>
  <c r="J1821" i="1"/>
  <c r="K1821" i="1" s="1"/>
  <c r="U1820" i="1"/>
  <c r="W1820" i="1" s="1"/>
  <c r="AA3833" i="1" l="1"/>
  <c r="Q3833" i="1"/>
  <c r="AA3834" i="1" s="1"/>
  <c r="H3833" i="1"/>
  <c r="A3834" i="1"/>
  <c r="R3832" i="1"/>
  <c r="S3832" i="1" s="1"/>
  <c r="Y3832" i="1"/>
  <c r="P1765" i="1"/>
  <c r="X1764" i="1"/>
  <c r="B1764" i="1" s="1"/>
  <c r="G1819" i="1"/>
  <c r="D1820" i="1"/>
  <c r="G1820" i="1" s="1"/>
  <c r="F1821" i="1"/>
  <c r="E1821" i="1"/>
  <c r="U1821" i="1"/>
  <c r="W1821" i="1" s="1"/>
  <c r="J1822" i="1"/>
  <c r="K1822" i="1" s="1"/>
  <c r="N1822" i="1"/>
  <c r="I1823" i="1"/>
  <c r="Q3834" i="1" l="1"/>
  <c r="A3835" i="1"/>
  <c r="H3834" i="1"/>
  <c r="R3833" i="1"/>
  <c r="S3833" i="1" s="1"/>
  <c r="Y3833" i="1"/>
  <c r="Z3834" i="1"/>
  <c r="Z3835" i="1" s="1"/>
  <c r="P1766" i="1"/>
  <c r="X1765" i="1"/>
  <c r="B1765" i="1" s="1"/>
  <c r="D1821" i="1"/>
  <c r="L1821" i="1" s="1"/>
  <c r="O1821" i="1" s="1"/>
  <c r="L1820" i="1"/>
  <c r="O1820" i="1" s="1"/>
  <c r="E1822" i="1"/>
  <c r="F1822" i="1"/>
  <c r="J1823" i="1"/>
  <c r="K1823" i="1" s="1"/>
  <c r="I1824" i="1"/>
  <c r="N1823" i="1"/>
  <c r="U1822" i="1"/>
  <c r="W1822" i="1" s="1"/>
  <c r="Q3835" i="1" l="1"/>
  <c r="H3835" i="1"/>
  <c r="A3836" i="1"/>
  <c r="R3834" i="1"/>
  <c r="S3834" i="1" s="1"/>
  <c r="Y3834" i="1"/>
  <c r="AA3835" i="1"/>
  <c r="AA3836" i="1" s="1"/>
  <c r="G1821" i="1"/>
  <c r="X1766" i="1"/>
  <c r="B1766" i="1" s="1"/>
  <c r="P1767" i="1"/>
  <c r="F1823" i="1"/>
  <c r="E1823" i="1"/>
  <c r="D1822" i="1"/>
  <c r="L1822" i="1" s="1"/>
  <c r="O1822" i="1" s="1"/>
  <c r="J1824" i="1"/>
  <c r="K1824" i="1" s="1"/>
  <c r="N1824" i="1"/>
  <c r="I1825" i="1"/>
  <c r="U1823" i="1"/>
  <c r="W1823" i="1" s="1"/>
  <c r="R3835" i="1" l="1"/>
  <c r="S3835" i="1" s="1"/>
  <c r="Y3835" i="1"/>
  <c r="Q3836" i="1"/>
  <c r="H3836" i="1"/>
  <c r="A3837" i="1"/>
  <c r="Z3836" i="1"/>
  <c r="X1767" i="1"/>
  <c r="B1767" i="1" s="1"/>
  <c r="P1768" i="1"/>
  <c r="G1822" i="1"/>
  <c r="E1824" i="1"/>
  <c r="D1823" i="1"/>
  <c r="G1823" i="1" s="1"/>
  <c r="F1824" i="1"/>
  <c r="I1826" i="1"/>
  <c r="J1825" i="1"/>
  <c r="K1825" i="1" s="1"/>
  <c r="N1825" i="1"/>
  <c r="U1824" i="1"/>
  <c r="W1824" i="1" s="1"/>
  <c r="R3836" i="1" l="1"/>
  <c r="S3836" i="1" s="1"/>
  <c r="Y3836" i="1"/>
  <c r="Z3837" i="1"/>
  <c r="Q3837" i="1"/>
  <c r="A3838" i="1"/>
  <c r="H3837" i="1"/>
  <c r="AA3837" i="1"/>
  <c r="AA3838" i="1" s="1"/>
  <c r="X1768" i="1"/>
  <c r="B1768" i="1" s="1"/>
  <c r="P1769" i="1"/>
  <c r="D1824" i="1"/>
  <c r="L1824" i="1" s="1"/>
  <c r="O1824" i="1" s="1"/>
  <c r="L1823" i="1"/>
  <c r="O1823" i="1" s="1"/>
  <c r="F1825" i="1"/>
  <c r="E1825" i="1"/>
  <c r="U1825" i="1"/>
  <c r="W1825" i="1" s="1"/>
  <c r="J1826" i="1"/>
  <c r="K1826" i="1" s="1"/>
  <c r="I1827" i="1"/>
  <c r="N1826" i="1"/>
  <c r="Q3838" i="1" l="1"/>
  <c r="H3838" i="1"/>
  <c r="A3839" i="1"/>
  <c r="R3837" i="1"/>
  <c r="S3837" i="1" s="1"/>
  <c r="Y3837" i="1"/>
  <c r="Z3838" i="1"/>
  <c r="Z3839" i="1" s="1"/>
  <c r="AA3839" i="1"/>
  <c r="G1824" i="1"/>
  <c r="D1825" i="1"/>
  <c r="G1825" i="1" s="1"/>
  <c r="X1769" i="1"/>
  <c r="B1769" i="1" s="1"/>
  <c r="P1770" i="1"/>
  <c r="E1826" i="1"/>
  <c r="F1826" i="1"/>
  <c r="U1826" i="1"/>
  <c r="W1826" i="1" s="1"/>
  <c r="J1827" i="1"/>
  <c r="K1827" i="1" s="1"/>
  <c r="I1828" i="1"/>
  <c r="N1827" i="1"/>
  <c r="Q3839" i="1" l="1"/>
  <c r="A3840" i="1"/>
  <c r="H3839" i="1"/>
  <c r="R3838" i="1"/>
  <c r="S3838" i="1" s="1"/>
  <c r="Y3838" i="1"/>
  <c r="D1826" i="1"/>
  <c r="G1826" i="1" s="1"/>
  <c r="L1825" i="1"/>
  <c r="O1825" i="1" s="1"/>
  <c r="X1770" i="1"/>
  <c r="B1770" i="1" s="1"/>
  <c r="P1771" i="1"/>
  <c r="F1827" i="1"/>
  <c r="E1827" i="1"/>
  <c r="U1827" i="1"/>
  <c r="W1827" i="1" s="1"/>
  <c r="I1829" i="1"/>
  <c r="J1828" i="1"/>
  <c r="K1828" i="1" s="1"/>
  <c r="N1828" i="1"/>
  <c r="Q3840" i="1" l="1"/>
  <c r="A3841" i="1"/>
  <c r="H3840" i="1"/>
  <c r="R3839" i="1"/>
  <c r="S3839" i="1" s="1"/>
  <c r="Y3839" i="1"/>
  <c r="Z3840" i="1"/>
  <c r="AA3840" i="1"/>
  <c r="D1827" i="1"/>
  <c r="L1827" i="1" s="1"/>
  <c r="O1827" i="1" s="1"/>
  <c r="L1826" i="1"/>
  <c r="O1826" i="1" s="1"/>
  <c r="X1771" i="1"/>
  <c r="B1771" i="1" s="1"/>
  <c r="P1772" i="1"/>
  <c r="E1828" i="1"/>
  <c r="F1828" i="1"/>
  <c r="U1828" i="1"/>
  <c r="W1828" i="1" s="1"/>
  <c r="I1830" i="1"/>
  <c r="J1829" i="1"/>
  <c r="K1829" i="1" s="1"/>
  <c r="N1829" i="1"/>
  <c r="AA3841" i="1" l="1"/>
  <c r="Z3841" i="1"/>
  <c r="Q3841" i="1"/>
  <c r="Z3842" i="1" s="1"/>
  <c r="A3842" i="1"/>
  <c r="H3841" i="1"/>
  <c r="R3840" i="1"/>
  <c r="S3840" i="1" s="1"/>
  <c r="Y3840" i="1"/>
  <c r="G1827" i="1"/>
  <c r="D1828" i="1"/>
  <c r="G1828" i="1" s="1"/>
  <c r="X1772" i="1"/>
  <c r="B1772" i="1" s="1"/>
  <c r="P1773" i="1"/>
  <c r="F1829" i="1"/>
  <c r="E1829" i="1"/>
  <c r="U1829" i="1"/>
  <c r="W1829" i="1" s="1"/>
  <c r="I1831" i="1"/>
  <c r="J1830" i="1"/>
  <c r="K1830" i="1" s="1"/>
  <c r="N1830" i="1"/>
  <c r="Q3842" i="1" l="1"/>
  <c r="H3842" i="1"/>
  <c r="A3843" i="1"/>
  <c r="R3841" i="1"/>
  <c r="S3841" i="1" s="1"/>
  <c r="Y3841" i="1"/>
  <c r="AA3842" i="1"/>
  <c r="L1828" i="1"/>
  <c r="O1828" i="1" s="1"/>
  <c r="D1829" i="1"/>
  <c r="L1829" i="1" s="1"/>
  <c r="O1829" i="1" s="1"/>
  <c r="X1773" i="1"/>
  <c r="B1773" i="1" s="1"/>
  <c r="P1774" i="1"/>
  <c r="E1830" i="1"/>
  <c r="F1830" i="1"/>
  <c r="U1830" i="1"/>
  <c r="W1830" i="1" s="1"/>
  <c r="J1831" i="1"/>
  <c r="K1831" i="1" s="1"/>
  <c r="I1832" i="1"/>
  <c r="N1831" i="1"/>
  <c r="AA3843" i="1" l="1"/>
  <c r="R3842" i="1"/>
  <c r="S3842" i="1" s="1"/>
  <c r="Y3842" i="1"/>
  <c r="Q3843" i="1"/>
  <c r="H3843" i="1"/>
  <c r="A3844" i="1"/>
  <c r="Z3843" i="1"/>
  <c r="G1829" i="1"/>
  <c r="D1830" i="1"/>
  <c r="G1830" i="1" s="1"/>
  <c r="P1775" i="1"/>
  <c r="X1774" i="1"/>
  <c r="B1774" i="1" s="1"/>
  <c r="F1831" i="1"/>
  <c r="E1831" i="1"/>
  <c r="U1831" i="1"/>
  <c r="W1831" i="1" s="1"/>
  <c r="I1833" i="1"/>
  <c r="J1832" i="1"/>
  <c r="K1832" i="1" s="1"/>
  <c r="N1832" i="1"/>
  <c r="Q3844" i="1" l="1"/>
  <c r="R3844" i="1" s="1"/>
  <c r="S3844" i="1" s="1"/>
  <c r="A3845" i="1"/>
  <c r="H3844" i="1"/>
  <c r="AA3844" i="1"/>
  <c r="Z3844" i="1"/>
  <c r="R3843" i="1"/>
  <c r="S3843" i="1" s="1"/>
  <c r="U3844" i="1"/>
  <c r="W3844" i="1" s="1"/>
  <c r="L1830" i="1"/>
  <c r="O1830" i="1" s="1"/>
  <c r="D1831" i="1"/>
  <c r="G1831" i="1" s="1"/>
  <c r="X1775" i="1"/>
  <c r="B1775" i="1" s="1"/>
  <c r="P1776" i="1"/>
  <c r="E1832" i="1"/>
  <c r="F1832" i="1"/>
  <c r="U1832" i="1"/>
  <c r="W1832" i="1" s="1"/>
  <c r="I1834" i="1"/>
  <c r="J1833" i="1"/>
  <c r="K1833" i="1" s="1"/>
  <c r="N1833" i="1"/>
  <c r="Z3845" i="1" l="1"/>
  <c r="AA3845" i="1"/>
  <c r="Q3845" i="1"/>
  <c r="R3845" i="1" s="1"/>
  <c r="S3845" i="1" s="1"/>
  <c r="A3846" i="1"/>
  <c r="H3845" i="1"/>
  <c r="D1832" i="1"/>
  <c r="G1832" i="1" s="1"/>
  <c r="L1831" i="1"/>
  <c r="O1831" i="1" s="1"/>
  <c r="X1776" i="1"/>
  <c r="B1776" i="1" s="1"/>
  <c r="S1776" i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F1833" i="1"/>
  <c r="E1833" i="1"/>
  <c r="U1833" i="1"/>
  <c r="W1833" i="1" s="1"/>
  <c r="J1834" i="1"/>
  <c r="K1834" i="1" s="1"/>
  <c r="I1835" i="1"/>
  <c r="N1834" i="1"/>
  <c r="Q3846" i="1" l="1"/>
  <c r="H3846" i="1"/>
  <c r="A3847" i="1"/>
  <c r="AA3846" i="1"/>
  <c r="Z3846" i="1"/>
  <c r="L1832" i="1"/>
  <c r="O1832" i="1" s="1"/>
  <c r="P1777" i="1"/>
  <c r="Y1776" i="1"/>
  <c r="E1834" i="1"/>
  <c r="F1834" i="1"/>
  <c r="J1835" i="1"/>
  <c r="K1835" i="1" s="1"/>
  <c r="I1836" i="1"/>
  <c r="N1835" i="1"/>
  <c r="U1834" i="1"/>
  <c r="W1834" i="1" s="1"/>
  <c r="D1833" i="1"/>
  <c r="G1833" i="1" s="1"/>
  <c r="Z3847" i="1" l="1"/>
  <c r="AA3847" i="1"/>
  <c r="Q3847" i="1"/>
  <c r="H3847" i="1"/>
  <c r="A3848" i="1"/>
  <c r="R3846" i="1"/>
  <c r="S3846" i="1" s="1"/>
  <c r="Y3846" i="1"/>
  <c r="X1777" i="1"/>
  <c r="B1777" i="1" s="1"/>
  <c r="P1778" i="1"/>
  <c r="F1835" i="1"/>
  <c r="E1835" i="1"/>
  <c r="L1833" i="1"/>
  <c r="O1833" i="1" s="1"/>
  <c r="D1834" i="1"/>
  <c r="G1834" i="1" s="1"/>
  <c r="J1836" i="1"/>
  <c r="K1836" i="1" s="1"/>
  <c r="N1836" i="1"/>
  <c r="I1837" i="1"/>
  <c r="U1835" i="1"/>
  <c r="W1835" i="1" s="1"/>
  <c r="Q3848" i="1" l="1"/>
  <c r="A3849" i="1"/>
  <c r="H3848" i="1"/>
  <c r="R3847" i="1"/>
  <c r="S3847" i="1" s="1"/>
  <c r="Y3847" i="1"/>
  <c r="AA3848" i="1"/>
  <c r="Z3848" i="1"/>
  <c r="Z3849" i="1" s="1"/>
  <c r="X1778" i="1"/>
  <c r="B1778" i="1" s="1"/>
  <c r="P1779" i="1"/>
  <c r="L1834" i="1"/>
  <c r="O1834" i="1" s="1"/>
  <c r="E1836" i="1"/>
  <c r="D1835" i="1"/>
  <c r="L1835" i="1" s="1"/>
  <c r="O1835" i="1" s="1"/>
  <c r="F1836" i="1"/>
  <c r="J1837" i="1"/>
  <c r="K1837" i="1" s="1"/>
  <c r="I1838" i="1"/>
  <c r="U1836" i="1"/>
  <c r="W1836" i="1" s="1"/>
  <c r="AA3849" i="1" l="1"/>
  <c r="Q3849" i="1"/>
  <c r="H3849" i="1"/>
  <c r="A3850" i="1"/>
  <c r="Z3850" i="1"/>
  <c r="AA3850" i="1"/>
  <c r="R3848" i="1"/>
  <c r="S3848" i="1" s="1"/>
  <c r="Y3848" i="1"/>
  <c r="D1836" i="1"/>
  <c r="L1836" i="1" s="1"/>
  <c r="O1836" i="1" s="1"/>
  <c r="X1779" i="1"/>
  <c r="B1779" i="1" s="1"/>
  <c r="P1780" i="1"/>
  <c r="F1837" i="1"/>
  <c r="E1837" i="1"/>
  <c r="G1835" i="1"/>
  <c r="N1837" i="1"/>
  <c r="N1838" i="1" s="1"/>
  <c r="J1838" i="1"/>
  <c r="K1838" i="1" s="1"/>
  <c r="I1839" i="1"/>
  <c r="Q3850" i="1" l="1"/>
  <c r="A3851" i="1"/>
  <c r="H3850" i="1"/>
  <c r="R3849" i="1"/>
  <c r="S3849" i="1" s="1"/>
  <c r="Y3849" i="1"/>
  <c r="G1836" i="1"/>
  <c r="D1837" i="1"/>
  <c r="G1837" i="1" s="1"/>
  <c r="X1780" i="1"/>
  <c r="B1780" i="1" s="1"/>
  <c r="P1781" i="1"/>
  <c r="F1838" i="1"/>
  <c r="E1838" i="1"/>
  <c r="J1839" i="1"/>
  <c r="K1839" i="1" s="1"/>
  <c r="I1840" i="1"/>
  <c r="U1838" i="1"/>
  <c r="W1838" i="1" s="1"/>
  <c r="N1839" i="1"/>
  <c r="Q3851" i="1" l="1"/>
  <c r="A3852" i="1"/>
  <c r="H3851" i="1"/>
  <c r="R3850" i="1"/>
  <c r="S3850" i="1" s="1"/>
  <c r="Y3850" i="1"/>
  <c r="Z3851" i="1"/>
  <c r="AA3851" i="1"/>
  <c r="L1837" i="1"/>
  <c r="O1837" i="1" s="1"/>
  <c r="D1838" i="1"/>
  <c r="L1838" i="1" s="1"/>
  <c r="O1838" i="1" s="1"/>
  <c r="X1781" i="1"/>
  <c r="B1781" i="1" s="1"/>
  <c r="P1782" i="1"/>
  <c r="F1839" i="1"/>
  <c r="E1839" i="1"/>
  <c r="J1840" i="1"/>
  <c r="K1840" i="1" s="1"/>
  <c r="I1841" i="1"/>
  <c r="N1840" i="1"/>
  <c r="U1839" i="1"/>
  <c r="W1839" i="1" s="1"/>
  <c r="S1837" i="1"/>
  <c r="AA3852" i="1" l="1"/>
  <c r="Z3852" i="1"/>
  <c r="Q3852" i="1"/>
  <c r="A3853" i="1"/>
  <c r="H3852" i="1"/>
  <c r="R3851" i="1"/>
  <c r="S3851" i="1" s="1"/>
  <c r="Y3851" i="1"/>
  <c r="G1838" i="1"/>
  <c r="F1840" i="1"/>
  <c r="Y1837" i="1"/>
  <c r="X1782" i="1"/>
  <c r="B1782" i="1" s="1"/>
  <c r="P1783" i="1"/>
  <c r="Y1838" i="1"/>
  <c r="E1840" i="1"/>
  <c r="D1839" i="1"/>
  <c r="G1839" i="1" s="1"/>
  <c r="J1841" i="1"/>
  <c r="K1841" i="1" s="1"/>
  <c r="I1842" i="1"/>
  <c r="N1841" i="1"/>
  <c r="U1840" i="1"/>
  <c r="W1840" i="1" s="1"/>
  <c r="Q3853" i="1" l="1"/>
  <c r="H3853" i="1"/>
  <c r="A3854" i="1"/>
  <c r="R3852" i="1"/>
  <c r="S3852" i="1" s="1"/>
  <c r="Y3852" i="1"/>
  <c r="Z3853" i="1"/>
  <c r="AA3853" i="1"/>
  <c r="F1841" i="1"/>
  <c r="P1784" i="1"/>
  <c r="X1783" i="1"/>
  <c r="B1783" i="1" s="1"/>
  <c r="D1840" i="1"/>
  <c r="L1840" i="1" s="1"/>
  <c r="O1840" i="1" s="1"/>
  <c r="E1841" i="1"/>
  <c r="L1839" i="1"/>
  <c r="O1839" i="1" s="1"/>
  <c r="N1842" i="1"/>
  <c r="I1843" i="1"/>
  <c r="J1842" i="1"/>
  <c r="K1842" i="1" s="1"/>
  <c r="F1842" i="1" s="1"/>
  <c r="U1841" i="1"/>
  <c r="W1841" i="1" s="1"/>
  <c r="Z3854" i="1" l="1"/>
  <c r="AA3854" i="1"/>
  <c r="Q3854" i="1"/>
  <c r="A3855" i="1"/>
  <c r="H3854" i="1"/>
  <c r="AA3855" i="1"/>
  <c r="R3853" i="1"/>
  <c r="S3853" i="1" s="1"/>
  <c r="Y3853" i="1"/>
  <c r="G1840" i="1"/>
  <c r="P1785" i="1"/>
  <c r="X1784" i="1"/>
  <c r="B1784" i="1" s="1"/>
  <c r="D1841" i="1"/>
  <c r="L1841" i="1" s="1"/>
  <c r="O1841" i="1" s="1"/>
  <c r="E1842" i="1"/>
  <c r="U1842" i="1"/>
  <c r="W1842" i="1" s="1"/>
  <c r="I1844" i="1"/>
  <c r="N1843" i="1"/>
  <c r="J1843" i="1"/>
  <c r="K1843" i="1" s="1"/>
  <c r="F1843" i="1" s="1"/>
  <c r="Q3855" i="1" l="1"/>
  <c r="H3855" i="1"/>
  <c r="A3856" i="1"/>
  <c r="R3854" i="1"/>
  <c r="S3854" i="1" s="1"/>
  <c r="Y3854" i="1"/>
  <c r="Z3855" i="1"/>
  <c r="Z3856" i="1" s="1"/>
  <c r="G1841" i="1"/>
  <c r="D1842" i="1"/>
  <c r="L1842" i="1" s="1"/>
  <c r="O1842" i="1" s="1"/>
  <c r="X1785" i="1"/>
  <c r="B1785" i="1" s="1"/>
  <c r="P1786" i="1"/>
  <c r="E1843" i="1"/>
  <c r="I1845" i="1"/>
  <c r="N1844" i="1"/>
  <c r="J1844" i="1"/>
  <c r="K1844" i="1" s="1"/>
  <c r="F1844" i="1" s="1"/>
  <c r="U1843" i="1"/>
  <c r="W1843" i="1" s="1"/>
  <c r="Q3856" i="1" l="1"/>
  <c r="H3856" i="1"/>
  <c r="A3857" i="1"/>
  <c r="R3855" i="1"/>
  <c r="S3855" i="1" s="1"/>
  <c r="Y3855" i="1"/>
  <c r="AA3856" i="1"/>
  <c r="G1842" i="1"/>
  <c r="P1787" i="1"/>
  <c r="X1786" i="1"/>
  <c r="B1786" i="1" s="1"/>
  <c r="E1844" i="1"/>
  <c r="D1843" i="1"/>
  <c r="G1843" i="1" s="1"/>
  <c r="U1844" i="1"/>
  <c r="W1844" i="1" s="1"/>
  <c r="J1845" i="1"/>
  <c r="K1845" i="1" s="1"/>
  <c r="F1845" i="1" s="1"/>
  <c r="I1846" i="1"/>
  <c r="N1845" i="1"/>
  <c r="AA3857" i="1" l="1"/>
  <c r="AA3858" i="1" s="1"/>
  <c r="Q3857" i="1"/>
  <c r="A3858" i="1"/>
  <c r="H3857" i="1"/>
  <c r="R3856" i="1"/>
  <c r="S3856" i="1" s="1"/>
  <c r="Y3856" i="1"/>
  <c r="Z3857" i="1"/>
  <c r="Z3858" i="1" s="1"/>
  <c r="X1787" i="1"/>
  <c r="B1787" i="1" s="1"/>
  <c r="P1788" i="1"/>
  <c r="D1844" i="1"/>
  <c r="G1844" i="1" s="1"/>
  <c r="E1845" i="1"/>
  <c r="L1843" i="1"/>
  <c r="O1843" i="1" s="1"/>
  <c r="I1847" i="1"/>
  <c r="J1846" i="1"/>
  <c r="K1846" i="1" s="1"/>
  <c r="F1846" i="1" s="1"/>
  <c r="N1846" i="1"/>
  <c r="U1845" i="1"/>
  <c r="W1845" i="1" s="1"/>
  <c r="Q3858" i="1" l="1"/>
  <c r="H3858" i="1"/>
  <c r="A3859" i="1"/>
  <c r="R3857" i="1"/>
  <c r="S3857" i="1" s="1"/>
  <c r="Y3857" i="1"/>
  <c r="Z3859" i="1"/>
  <c r="AA3859" i="1"/>
  <c r="X1788" i="1"/>
  <c r="B1788" i="1" s="1"/>
  <c r="P1789" i="1"/>
  <c r="L1844" i="1"/>
  <c r="O1844" i="1" s="1"/>
  <c r="E1846" i="1"/>
  <c r="D1845" i="1"/>
  <c r="L1845" i="1" s="1"/>
  <c r="O1845" i="1" s="1"/>
  <c r="U1846" i="1"/>
  <c r="W1846" i="1" s="1"/>
  <c r="J1847" i="1"/>
  <c r="K1847" i="1" s="1"/>
  <c r="F1847" i="1" s="1"/>
  <c r="I1848" i="1"/>
  <c r="N1847" i="1"/>
  <c r="AA3860" i="1" l="1"/>
  <c r="Q3859" i="1"/>
  <c r="A3860" i="1"/>
  <c r="H3859" i="1"/>
  <c r="R3858" i="1"/>
  <c r="S3858" i="1" s="1"/>
  <c r="Y3858" i="1"/>
  <c r="X1789" i="1"/>
  <c r="B1789" i="1" s="1"/>
  <c r="P1790" i="1"/>
  <c r="D1846" i="1"/>
  <c r="G1846" i="1" s="1"/>
  <c r="G1845" i="1"/>
  <c r="E1847" i="1"/>
  <c r="U1847" i="1"/>
  <c r="W1847" i="1" s="1"/>
  <c r="I1849" i="1"/>
  <c r="J1848" i="1"/>
  <c r="K1848" i="1" s="1"/>
  <c r="F1848" i="1" s="1"/>
  <c r="N1848" i="1"/>
  <c r="Q3860" i="1" l="1"/>
  <c r="H3860" i="1"/>
  <c r="A3861" i="1"/>
  <c r="R3859" i="1"/>
  <c r="S3859" i="1" s="1"/>
  <c r="Y3859" i="1"/>
  <c r="Z3860" i="1"/>
  <c r="Z3861" i="1" s="1"/>
  <c r="AA3861" i="1"/>
  <c r="D1847" i="1"/>
  <c r="L1847" i="1" s="1"/>
  <c r="O1847" i="1" s="1"/>
  <c r="X1790" i="1"/>
  <c r="B1790" i="1" s="1"/>
  <c r="P1791" i="1"/>
  <c r="L1846" i="1"/>
  <c r="O1846" i="1" s="1"/>
  <c r="E1848" i="1"/>
  <c r="U1848" i="1"/>
  <c r="W1848" i="1" s="1"/>
  <c r="J1849" i="1"/>
  <c r="K1849" i="1" s="1"/>
  <c r="F1849" i="1" s="1"/>
  <c r="I1850" i="1"/>
  <c r="N1849" i="1"/>
  <c r="Q3861" i="1" l="1"/>
  <c r="Z3862" i="1" s="1"/>
  <c r="H3861" i="1"/>
  <c r="A3862" i="1"/>
  <c r="R3860" i="1"/>
  <c r="S3860" i="1" s="1"/>
  <c r="Y3860" i="1"/>
  <c r="G1847" i="1"/>
  <c r="D1848" i="1"/>
  <c r="L1848" i="1" s="1"/>
  <c r="O1848" i="1" s="1"/>
  <c r="P1792" i="1"/>
  <c r="X1791" i="1"/>
  <c r="B1791" i="1" s="1"/>
  <c r="E1849" i="1"/>
  <c r="J1850" i="1"/>
  <c r="K1850" i="1" s="1"/>
  <c r="F1850" i="1" s="1"/>
  <c r="N1850" i="1"/>
  <c r="I1851" i="1"/>
  <c r="U1849" i="1"/>
  <c r="W1849" i="1" s="1"/>
  <c r="Q3862" i="1" l="1"/>
  <c r="A3863" i="1"/>
  <c r="H3862" i="1"/>
  <c r="R3861" i="1"/>
  <c r="S3861" i="1" s="1"/>
  <c r="Y3861" i="1"/>
  <c r="AA3862" i="1"/>
  <c r="AA3863" i="1" s="1"/>
  <c r="G1848" i="1"/>
  <c r="X1792" i="1"/>
  <c r="B1792" i="1" s="1"/>
  <c r="P1793" i="1"/>
  <c r="E1850" i="1"/>
  <c r="D1849" i="1"/>
  <c r="L1849" i="1" s="1"/>
  <c r="O1849" i="1" s="1"/>
  <c r="I1852" i="1"/>
  <c r="J1851" i="1"/>
  <c r="K1851" i="1" s="1"/>
  <c r="F1851" i="1" s="1"/>
  <c r="N1851" i="1"/>
  <c r="U1850" i="1"/>
  <c r="W1850" i="1" s="1"/>
  <c r="Q3863" i="1" l="1"/>
  <c r="H3863" i="1"/>
  <c r="A3864" i="1"/>
  <c r="R3862" i="1"/>
  <c r="S3862" i="1" s="1"/>
  <c r="Y3862" i="1"/>
  <c r="Z3863" i="1"/>
  <c r="Z3864" i="1" s="1"/>
  <c r="X1793" i="1"/>
  <c r="B1793" i="1" s="1"/>
  <c r="P1794" i="1"/>
  <c r="G1849" i="1"/>
  <c r="E1851" i="1"/>
  <c r="D1850" i="1"/>
  <c r="L1850" i="1" s="1"/>
  <c r="O1850" i="1" s="1"/>
  <c r="U1851" i="1"/>
  <c r="W1851" i="1" s="1"/>
  <c r="J1852" i="1"/>
  <c r="K1852" i="1" s="1"/>
  <c r="F1852" i="1" s="1"/>
  <c r="N1852" i="1"/>
  <c r="I1853" i="1"/>
  <c r="Q3864" i="1" l="1"/>
  <c r="H3864" i="1"/>
  <c r="A3865" i="1"/>
  <c r="R3863" i="1"/>
  <c r="S3863" i="1" s="1"/>
  <c r="Y3863" i="1"/>
  <c r="AA3864" i="1"/>
  <c r="AA3865" i="1" s="1"/>
  <c r="X1794" i="1"/>
  <c r="B1794" i="1" s="1"/>
  <c r="P1795" i="1"/>
  <c r="G1850" i="1"/>
  <c r="D1851" i="1"/>
  <c r="L1851" i="1" s="1"/>
  <c r="O1851" i="1" s="1"/>
  <c r="E1852" i="1"/>
  <c r="U1852" i="1"/>
  <c r="W1852" i="1" s="1"/>
  <c r="J1853" i="1"/>
  <c r="K1853" i="1" s="1"/>
  <c r="F1853" i="1" s="1"/>
  <c r="I1854" i="1"/>
  <c r="N1853" i="1"/>
  <c r="Q3865" i="1" l="1"/>
  <c r="A3866" i="1"/>
  <c r="H3865" i="1"/>
  <c r="R3864" i="1"/>
  <c r="S3864" i="1" s="1"/>
  <c r="Y3864" i="1"/>
  <c r="Z3865" i="1"/>
  <c r="Z3866" i="1" s="1"/>
  <c r="X1795" i="1"/>
  <c r="B1795" i="1" s="1"/>
  <c r="P1796" i="1"/>
  <c r="G1851" i="1"/>
  <c r="D1852" i="1"/>
  <c r="L1852" i="1" s="1"/>
  <c r="O1852" i="1" s="1"/>
  <c r="E1853" i="1"/>
  <c r="J1854" i="1"/>
  <c r="K1854" i="1" s="1"/>
  <c r="F1854" i="1" s="1"/>
  <c r="N1854" i="1"/>
  <c r="I1855" i="1"/>
  <c r="U1853" i="1"/>
  <c r="W1853" i="1" s="1"/>
  <c r="Q3866" i="1" l="1"/>
  <c r="A3867" i="1"/>
  <c r="H3866" i="1"/>
  <c r="R3865" i="1"/>
  <c r="S3865" i="1" s="1"/>
  <c r="Y3865" i="1"/>
  <c r="AA3866" i="1"/>
  <c r="X1796" i="1"/>
  <c r="B1796" i="1" s="1"/>
  <c r="P1797" i="1"/>
  <c r="G1852" i="1"/>
  <c r="E1854" i="1"/>
  <c r="D1853" i="1"/>
  <c r="L1853" i="1" s="1"/>
  <c r="O1853" i="1" s="1"/>
  <c r="J1855" i="1"/>
  <c r="K1855" i="1" s="1"/>
  <c r="F1855" i="1" s="1"/>
  <c r="I1856" i="1"/>
  <c r="N1855" i="1"/>
  <c r="U1854" i="1"/>
  <c r="W1854" i="1" s="1"/>
  <c r="AA3867" i="1" l="1"/>
  <c r="Q3867" i="1"/>
  <c r="A3868" i="1"/>
  <c r="H3867" i="1"/>
  <c r="R3866" i="1"/>
  <c r="S3866" i="1" s="1"/>
  <c r="Y3866" i="1"/>
  <c r="Z3867" i="1"/>
  <c r="X1797" i="1"/>
  <c r="B1797" i="1" s="1"/>
  <c r="P1798" i="1"/>
  <c r="G1853" i="1"/>
  <c r="E1855" i="1"/>
  <c r="D1854" i="1"/>
  <c r="L1854" i="1" s="1"/>
  <c r="O1854" i="1" s="1"/>
  <c r="J1856" i="1"/>
  <c r="K1856" i="1" s="1"/>
  <c r="F1856" i="1" s="1"/>
  <c r="N1856" i="1"/>
  <c r="I1857" i="1"/>
  <c r="U1855" i="1"/>
  <c r="W1855" i="1" s="1"/>
  <c r="Z3868" i="1" l="1"/>
  <c r="Q3868" i="1"/>
  <c r="Z3869" i="1" s="1"/>
  <c r="H3868" i="1"/>
  <c r="A3869" i="1"/>
  <c r="R3867" i="1"/>
  <c r="S3867" i="1" s="1"/>
  <c r="Y3867" i="1"/>
  <c r="AA3868" i="1"/>
  <c r="P1799" i="1"/>
  <c r="X1798" i="1"/>
  <c r="B1798" i="1" s="1"/>
  <c r="G1854" i="1"/>
  <c r="E1856" i="1"/>
  <c r="D1855" i="1"/>
  <c r="L1855" i="1" s="1"/>
  <c r="O1855" i="1" s="1"/>
  <c r="I1858" i="1"/>
  <c r="J1857" i="1"/>
  <c r="K1857" i="1" s="1"/>
  <c r="F1857" i="1" s="1"/>
  <c r="N1857" i="1"/>
  <c r="U1856" i="1"/>
  <c r="W1856" i="1" s="1"/>
  <c r="AA3869" i="1" l="1"/>
  <c r="AA3870" i="1" s="1"/>
  <c r="Q3869" i="1"/>
  <c r="A3870" i="1"/>
  <c r="H3869" i="1"/>
  <c r="R3868" i="1"/>
  <c r="S3868" i="1" s="1"/>
  <c r="Y3868" i="1"/>
  <c r="Z3870" i="1"/>
  <c r="X1799" i="1"/>
  <c r="B1799" i="1" s="1"/>
  <c r="P1800" i="1"/>
  <c r="G1855" i="1"/>
  <c r="E1857" i="1"/>
  <c r="D1856" i="1"/>
  <c r="G1856" i="1" s="1"/>
  <c r="U1857" i="1"/>
  <c r="W1857" i="1" s="1"/>
  <c r="N1858" i="1"/>
  <c r="J1858" i="1"/>
  <c r="K1858" i="1" s="1"/>
  <c r="F1858" i="1" s="1"/>
  <c r="I1859" i="1"/>
  <c r="Q3870" i="1" l="1"/>
  <c r="H3870" i="1"/>
  <c r="A3871" i="1"/>
  <c r="R3869" i="1"/>
  <c r="S3869" i="1" s="1"/>
  <c r="Y3869" i="1"/>
  <c r="P1801" i="1"/>
  <c r="X1800" i="1"/>
  <c r="B1800" i="1" s="1"/>
  <c r="L1856" i="1"/>
  <c r="O1856" i="1" s="1"/>
  <c r="D1857" i="1"/>
  <c r="G1857" i="1" s="1"/>
  <c r="E1858" i="1"/>
  <c r="U1858" i="1"/>
  <c r="W1858" i="1" s="1"/>
  <c r="J1859" i="1"/>
  <c r="K1859" i="1" s="1"/>
  <c r="F1859" i="1" s="1"/>
  <c r="I1860" i="1"/>
  <c r="N1859" i="1"/>
  <c r="Q3871" i="1" l="1"/>
  <c r="H3871" i="1"/>
  <c r="A3872" i="1"/>
  <c r="R3870" i="1"/>
  <c r="S3870" i="1" s="1"/>
  <c r="Y3870" i="1"/>
  <c r="AA3871" i="1"/>
  <c r="AA3872" i="1" s="1"/>
  <c r="Z3871" i="1"/>
  <c r="Z3872" i="1" s="1"/>
  <c r="P1802" i="1"/>
  <c r="X1801" i="1"/>
  <c r="B1801" i="1" s="1"/>
  <c r="L1857" i="1"/>
  <c r="O1857" i="1" s="1"/>
  <c r="D1858" i="1"/>
  <c r="G1858" i="1" s="1"/>
  <c r="E1859" i="1"/>
  <c r="J1860" i="1"/>
  <c r="K1860" i="1" s="1"/>
  <c r="F1860" i="1" s="1"/>
  <c r="N1860" i="1"/>
  <c r="I1861" i="1"/>
  <c r="U1859" i="1"/>
  <c r="W1859" i="1" s="1"/>
  <c r="Q3872" i="1" l="1"/>
  <c r="Z3873" i="1" s="1"/>
  <c r="A3873" i="1"/>
  <c r="H3872" i="1"/>
  <c r="R3871" i="1"/>
  <c r="S3871" i="1" s="1"/>
  <c r="Y3871" i="1"/>
  <c r="D1859" i="1"/>
  <c r="G1859" i="1" s="1"/>
  <c r="P1803" i="1"/>
  <c r="X1802" i="1"/>
  <c r="B1802" i="1" s="1"/>
  <c r="L1858" i="1"/>
  <c r="O1858" i="1" s="1"/>
  <c r="E1860" i="1"/>
  <c r="J1861" i="1"/>
  <c r="K1861" i="1" s="1"/>
  <c r="F1861" i="1" s="1"/>
  <c r="N1861" i="1"/>
  <c r="I1862" i="1"/>
  <c r="U1860" i="1"/>
  <c r="W1860" i="1" s="1"/>
  <c r="Q3873" i="1" l="1"/>
  <c r="Z3874" i="1" s="1"/>
  <c r="A3874" i="1"/>
  <c r="H3873" i="1"/>
  <c r="R3872" i="1"/>
  <c r="S3872" i="1" s="1"/>
  <c r="Y3872" i="1"/>
  <c r="AA3873" i="1"/>
  <c r="D1860" i="1"/>
  <c r="L1860" i="1" s="1"/>
  <c r="O1860" i="1" s="1"/>
  <c r="L1859" i="1"/>
  <c r="O1859" i="1" s="1"/>
  <c r="X1803" i="1"/>
  <c r="B1803" i="1" s="1"/>
  <c r="P1804" i="1"/>
  <c r="E1861" i="1"/>
  <c r="J1862" i="1"/>
  <c r="K1862" i="1" s="1"/>
  <c r="F1862" i="1" s="1"/>
  <c r="I1863" i="1"/>
  <c r="N1862" i="1"/>
  <c r="U1861" i="1"/>
  <c r="W1861" i="1" s="1"/>
  <c r="AA3874" i="1" l="1"/>
  <c r="Q3874" i="1"/>
  <c r="H3874" i="1"/>
  <c r="A3875" i="1"/>
  <c r="R3873" i="1"/>
  <c r="S3873" i="1" s="1"/>
  <c r="Y3873" i="1"/>
  <c r="Z3875" i="1"/>
  <c r="G1860" i="1"/>
  <c r="X1804" i="1"/>
  <c r="B1804" i="1" s="1"/>
  <c r="P1805" i="1"/>
  <c r="E1862" i="1"/>
  <c r="D1861" i="1"/>
  <c r="G1861" i="1" s="1"/>
  <c r="J1863" i="1"/>
  <c r="K1863" i="1" s="1"/>
  <c r="F1863" i="1" s="1"/>
  <c r="I1864" i="1"/>
  <c r="I1865" i="1" s="1"/>
  <c r="N1863" i="1"/>
  <c r="U1862" i="1"/>
  <c r="W1862" i="1" s="1"/>
  <c r="Q3875" i="1" l="1"/>
  <c r="H3875" i="1"/>
  <c r="A3876" i="1"/>
  <c r="R3874" i="1"/>
  <c r="S3874" i="1" s="1"/>
  <c r="Y3874" i="1"/>
  <c r="Z3876" i="1"/>
  <c r="AA3875" i="1"/>
  <c r="AA3876" i="1" s="1"/>
  <c r="D1862" i="1"/>
  <c r="L1862" i="1" s="1"/>
  <c r="O1862" i="1" s="1"/>
  <c r="X1805" i="1"/>
  <c r="B1805" i="1" s="1"/>
  <c r="S1805" i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I1866" i="1"/>
  <c r="J1865" i="1"/>
  <c r="K1865" i="1" s="1"/>
  <c r="L1861" i="1"/>
  <c r="O1861" i="1" s="1"/>
  <c r="E1863" i="1"/>
  <c r="J1864" i="1"/>
  <c r="K1864" i="1" s="1"/>
  <c r="F1864" i="1" s="1"/>
  <c r="N1864" i="1"/>
  <c r="U1863" i="1"/>
  <c r="W1863" i="1" s="1"/>
  <c r="Q3876" i="1" l="1"/>
  <c r="H3876" i="1"/>
  <c r="A3877" i="1"/>
  <c r="R3875" i="1"/>
  <c r="S3875" i="1" s="1"/>
  <c r="Y3875" i="1"/>
  <c r="G1862" i="1"/>
  <c r="P1806" i="1"/>
  <c r="Y1805" i="1"/>
  <c r="E1864" i="1"/>
  <c r="D1863" i="1"/>
  <c r="L1863" i="1" s="1"/>
  <c r="O1863" i="1" s="1"/>
  <c r="I1867" i="1"/>
  <c r="J1866" i="1"/>
  <c r="K1866" i="1" s="1"/>
  <c r="E1865" i="1"/>
  <c r="F1865" i="1"/>
  <c r="U1864" i="1"/>
  <c r="W1864" i="1" s="1"/>
  <c r="Q3877" i="1" l="1"/>
  <c r="R3877" i="1" s="1"/>
  <c r="S3877" i="1" s="1"/>
  <c r="H3877" i="1"/>
  <c r="A3878" i="1"/>
  <c r="AA3877" i="1"/>
  <c r="Z3877" i="1"/>
  <c r="Z3878" i="1" s="1"/>
  <c r="R3876" i="1"/>
  <c r="S3876" i="1" s="1"/>
  <c r="U3877" i="1"/>
  <c r="W3877" i="1" s="1"/>
  <c r="G1863" i="1"/>
  <c r="X1806" i="1"/>
  <c r="B1806" i="1" s="1"/>
  <c r="P1807" i="1"/>
  <c r="E1866" i="1"/>
  <c r="F1866" i="1"/>
  <c r="U1866" i="1"/>
  <c r="W1866" i="1" s="1"/>
  <c r="J1867" i="1"/>
  <c r="K1867" i="1" s="1"/>
  <c r="I1868" i="1"/>
  <c r="D1864" i="1"/>
  <c r="G1864" i="1" s="1"/>
  <c r="AA3878" i="1" l="1"/>
  <c r="Q3878" i="1"/>
  <c r="R3878" i="1" s="1"/>
  <c r="S3878" i="1" s="1"/>
  <c r="A3879" i="1"/>
  <c r="H3878" i="1"/>
  <c r="X1807" i="1"/>
  <c r="B1807" i="1" s="1"/>
  <c r="P1808" i="1"/>
  <c r="D1865" i="1"/>
  <c r="G1865" i="1" s="1"/>
  <c r="L1864" i="1"/>
  <c r="O1864" i="1" s="1"/>
  <c r="E1867" i="1"/>
  <c r="F1867" i="1"/>
  <c r="U1867" i="1"/>
  <c r="W1867" i="1" s="1"/>
  <c r="J1868" i="1"/>
  <c r="K1868" i="1" s="1"/>
  <c r="I1869" i="1"/>
  <c r="Q3879" i="1" l="1"/>
  <c r="H3879" i="1"/>
  <c r="A3880" i="1"/>
  <c r="AA3879" i="1"/>
  <c r="AA3880" i="1" s="1"/>
  <c r="Z3879" i="1"/>
  <c r="Z3880" i="1" s="1"/>
  <c r="X1808" i="1"/>
  <c r="B1808" i="1" s="1"/>
  <c r="P1809" i="1"/>
  <c r="D1866" i="1"/>
  <c r="G1866" i="1" s="1"/>
  <c r="L1865" i="1"/>
  <c r="I1870" i="1"/>
  <c r="J1869" i="1"/>
  <c r="K1869" i="1" s="1"/>
  <c r="E1868" i="1"/>
  <c r="U1868" i="1"/>
  <c r="W1868" i="1" s="1"/>
  <c r="F1868" i="1"/>
  <c r="N1865" i="1"/>
  <c r="N1866" i="1" s="1"/>
  <c r="N1867" i="1" s="1"/>
  <c r="N1868" i="1" s="1"/>
  <c r="N1869" i="1" s="1"/>
  <c r="Q3880" i="1" l="1"/>
  <c r="H3880" i="1"/>
  <c r="A3881" i="1"/>
  <c r="R3879" i="1"/>
  <c r="S3879" i="1" s="1"/>
  <c r="Y3879" i="1"/>
  <c r="D1867" i="1"/>
  <c r="L1867" i="1" s="1"/>
  <c r="O1867" i="1" s="1"/>
  <c r="L1866" i="1"/>
  <c r="O1866" i="1" s="1"/>
  <c r="P1810" i="1"/>
  <c r="X1809" i="1"/>
  <c r="B1809" i="1" s="1"/>
  <c r="N1870" i="1"/>
  <c r="U1869" i="1"/>
  <c r="W1869" i="1" s="1"/>
  <c r="F1869" i="1"/>
  <c r="E1869" i="1"/>
  <c r="J1870" i="1"/>
  <c r="K1870" i="1" s="1"/>
  <c r="I1871" i="1"/>
  <c r="O1865" i="1"/>
  <c r="R3880" i="1" l="1"/>
  <c r="S3880" i="1" s="1"/>
  <c r="Y3880" i="1"/>
  <c r="AA3881" i="1"/>
  <c r="Q3881" i="1"/>
  <c r="H3881" i="1"/>
  <c r="A3882" i="1"/>
  <c r="Z3881" i="1"/>
  <c r="Z3882" i="1" s="1"/>
  <c r="D1868" i="1"/>
  <c r="G1868" i="1" s="1"/>
  <c r="G1867" i="1"/>
  <c r="U1870" i="1"/>
  <c r="W1870" i="1" s="1"/>
  <c r="P1811" i="1"/>
  <c r="X1810" i="1"/>
  <c r="B1810" i="1" s="1"/>
  <c r="Y1866" i="1"/>
  <c r="Y1865" i="1"/>
  <c r="I1872" i="1"/>
  <c r="J1871" i="1"/>
  <c r="K1871" i="1" s="1"/>
  <c r="E1870" i="1"/>
  <c r="F1870" i="1"/>
  <c r="N1871" i="1"/>
  <c r="R3881" i="1" l="1"/>
  <c r="S3881" i="1" s="1"/>
  <c r="Y3881" i="1"/>
  <c r="Q3882" i="1"/>
  <c r="A3883" i="1"/>
  <c r="H3882" i="1"/>
  <c r="AA3882" i="1"/>
  <c r="U1871" i="1"/>
  <c r="W1871" i="1" s="1"/>
  <c r="L1868" i="1"/>
  <c r="O1868" i="1" s="1"/>
  <c r="D1869" i="1"/>
  <c r="G1869" i="1" s="1"/>
  <c r="X1811" i="1"/>
  <c r="B1811" i="1" s="1"/>
  <c r="P1812" i="1"/>
  <c r="N1872" i="1"/>
  <c r="E1871" i="1"/>
  <c r="F1871" i="1"/>
  <c r="J1872" i="1"/>
  <c r="K1872" i="1" s="1"/>
  <c r="I1873" i="1"/>
  <c r="AA3883" i="1" l="1"/>
  <c r="Q3883" i="1"/>
  <c r="AA3884" i="1" s="1"/>
  <c r="A3884" i="1"/>
  <c r="H3883" i="1"/>
  <c r="R3882" i="1"/>
  <c r="S3882" i="1" s="1"/>
  <c r="Y3882" i="1"/>
  <c r="Z3883" i="1"/>
  <c r="Z3884" i="1" s="1"/>
  <c r="D1870" i="1"/>
  <c r="G1870" i="1" s="1"/>
  <c r="U1872" i="1"/>
  <c r="W1872" i="1" s="1"/>
  <c r="L1869" i="1"/>
  <c r="O1869" i="1" s="1"/>
  <c r="P1813" i="1"/>
  <c r="X1812" i="1"/>
  <c r="B1812" i="1" s="1"/>
  <c r="E1872" i="1"/>
  <c r="J1873" i="1"/>
  <c r="K1873" i="1" s="1"/>
  <c r="U1873" i="1" s="1"/>
  <c r="W1873" i="1" s="1"/>
  <c r="I1874" i="1"/>
  <c r="F1872" i="1"/>
  <c r="N1873" i="1"/>
  <c r="Q3884" i="1" l="1"/>
  <c r="H3884" i="1"/>
  <c r="A3885" i="1"/>
  <c r="R3883" i="1"/>
  <c r="S3883" i="1" s="1"/>
  <c r="Y3883" i="1"/>
  <c r="AA3885" i="1"/>
  <c r="D1871" i="1"/>
  <c r="L1871" i="1" s="1"/>
  <c r="O1871" i="1" s="1"/>
  <c r="L1870" i="1"/>
  <c r="O1870" i="1" s="1"/>
  <c r="X1813" i="1"/>
  <c r="B1813" i="1" s="1"/>
  <c r="P1814" i="1"/>
  <c r="N1874" i="1"/>
  <c r="F1873" i="1"/>
  <c r="I1875" i="1"/>
  <c r="J1874" i="1"/>
  <c r="K1874" i="1" s="1"/>
  <c r="U1874" i="1" s="1"/>
  <c r="W1874" i="1" s="1"/>
  <c r="E1873" i="1"/>
  <c r="R3884" i="1" l="1"/>
  <c r="S3884" i="1" s="1"/>
  <c r="Y3884" i="1"/>
  <c r="Q3885" i="1"/>
  <c r="AA3886" i="1" s="1"/>
  <c r="H3885" i="1"/>
  <c r="A3886" i="1"/>
  <c r="Z3885" i="1"/>
  <c r="Z3886" i="1" s="1"/>
  <c r="G1871" i="1"/>
  <c r="D1872" i="1"/>
  <c r="L1872" i="1" s="1"/>
  <c r="O1872" i="1" s="1"/>
  <c r="X1814" i="1"/>
  <c r="B1814" i="1" s="1"/>
  <c r="P1815" i="1"/>
  <c r="E1874" i="1"/>
  <c r="I1876" i="1"/>
  <c r="J1875" i="1"/>
  <c r="K1875" i="1" s="1"/>
  <c r="U1875" i="1" s="1"/>
  <c r="W1875" i="1" s="1"/>
  <c r="F1874" i="1"/>
  <c r="N1875" i="1"/>
  <c r="Q3886" i="1" l="1"/>
  <c r="Z3887" i="1" s="1"/>
  <c r="A3887" i="1"/>
  <c r="H3886" i="1"/>
  <c r="R3885" i="1"/>
  <c r="S3885" i="1" s="1"/>
  <c r="Y3885" i="1"/>
  <c r="D1873" i="1"/>
  <c r="D1874" i="1" s="1"/>
  <c r="G1872" i="1"/>
  <c r="X1815" i="1"/>
  <c r="B1815" i="1" s="1"/>
  <c r="P1816" i="1"/>
  <c r="N1876" i="1"/>
  <c r="E1875" i="1"/>
  <c r="F1875" i="1"/>
  <c r="I1877" i="1"/>
  <c r="J1876" i="1"/>
  <c r="K1876" i="1" s="1"/>
  <c r="U1876" i="1" s="1"/>
  <c r="W1876" i="1" s="1"/>
  <c r="Q3887" i="1" l="1"/>
  <c r="H3887" i="1"/>
  <c r="A3888" i="1"/>
  <c r="R3886" i="1"/>
  <c r="S3886" i="1" s="1"/>
  <c r="Y3886" i="1"/>
  <c r="AA3887" i="1"/>
  <c r="L1873" i="1"/>
  <c r="O1873" i="1" s="1"/>
  <c r="G1873" i="1"/>
  <c r="X1816" i="1"/>
  <c r="B1816" i="1" s="1"/>
  <c r="P1817" i="1"/>
  <c r="J1877" i="1"/>
  <c r="K1877" i="1" s="1"/>
  <c r="U1877" i="1" s="1"/>
  <c r="W1877" i="1" s="1"/>
  <c r="I1878" i="1"/>
  <c r="E1876" i="1"/>
  <c r="F1876" i="1"/>
  <c r="N1877" i="1"/>
  <c r="L1874" i="1"/>
  <c r="O1874" i="1" s="1"/>
  <c r="D1875" i="1"/>
  <c r="G1874" i="1"/>
  <c r="AA3888" i="1" l="1"/>
  <c r="Q3888" i="1"/>
  <c r="H3888" i="1"/>
  <c r="A3889" i="1"/>
  <c r="R3887" i="1"/>
  <c r="S3887" i="1" s="1"/>
  <c r="Y3887" i="1"/>
  <c r="Z3888" i="1"/>
  <c r="X1817" i="1"/>
  <c r="B1817" i="1" s="1"/>
  <c r="P1818" i="1"/>
  <c r="N1878" i="1"/>
  <c r="E1877" i="1"/>
  <c r="F1877" i="1"/>
  <c r="J1878" i="1"/>
  <c r="K1878" i="1" s="1"/>
  <c r="U1878" i="1" s="1"/>
  <c r="W1878" i="1" s="1"/>
  <c r="I1879" i="1"/>
  <c r="L1875" i="1"/>
  <c r="O1875" i="1" s="1"/>
  <c r="G1875" i="1"/>
  <c r="D1876" i="1"/>
  <c r="Z3889" i="1" l="1"/>
  <c r="Q3889" i="1"/>
  <c r="Z3890" i="1" s="1"/>
  <c r="H3889" i="1"/>
  <c r="A3890" i="1"/>
  <c r="R3888" i="1"/>
  <c r="S3888" i="1" s="1"/>
  <c r="Y3888" i="1"/>
  <c r="AA3889" i="1"/>
  <c r="X1818" i="1"/>
  <c r="B1818" i="1" s="1"/>
  <c r="P1819" i="1"/>
  <c r="F1878" i="1"/>
  <c r="E1878" i="1"/>
  <c r="J1879" i="1"/>
  <c r="K1879" i="1" s="1"/>
  <c r="U1879" i="1" s="1"/>
  <c r="W1879" i="1" s="1"/>
  <c r="I1880" i="1"/>
  <c r="N1879" i="1"/>
  <c r="L1876" i="1"/>
  <c r="O1876" i="1" s="1"/>
  <c r="G1876" i="1"/>
  <c r="D1877" i="1"/>
  <c r="AA3890" i="1" l="1"/>
  <c r="Q3890" i="1"/>
  <c r="H3890" i="1"/>
  <c r="A3891" i="1"/>
  <c r="R3889" i="1"/>
  <c r="S3889" i="1" s="1"/>
  <c r="Y3889" i="1"/>
  <c r="X1819" i="1"/>
  <c r="B1819" i="1" s="1"/>
  <c r="P1820" i="1"/>
  <c r="J1880" i="1"/>
  <c r="K1880" i="1" s="1"/>
  <c r="U1880" i="1" s="1"/>
  <c r="W1880" i="1" s="1"/>
  <c r="I1881" i="1"/>
  <c r="N1880" i="1"/>
  <c r="E1879" i="1"/>
  <c r="F1879" i="1"/>
  <c r="G1877" i="1"/>
  <c r="L1877" i="1"/>
  <c r="O1877" i="1" s="1"/>
  <c r="D1878" i="1"/>
  <c r="R3890" i="1" l="1"/>
  <c r="S3890" i="1" s="1"/>
  <c r="Y3890" i="1"/>
  <c r="Q3891" i="1"/>
  <c r="H3891" i="1"/>
  <c r="A3892" i="1"/>
  <c r="AA3891" i="1"/>
  <c r="AA3892" i="1" s="1"/>
  <c r="Z3891" i="1"/>
  <c r="Z3892" i="1" s="1"/>
  <c r="X1820" i="1"/>
  <c r="B1820" i="1" s="1"/>
  <c r="P1821" i="1"/>
  <c r="N1881" i="1"/>
  <c r="E1880" i="1"/>
  <c r="F1880" i="1"/>
  <c r="I1882" i="1"/>
  <c r="J1881" i="1"/>
  <c r="K1881" i="1" s="1"/>
  <c r="U1881" i="1" s="1"/>
  <c r="W1881" i="1" s="1"/>
  <c r="G1878" i="1"/>
  <c r="L1878" i="1"/>
  <c r="O1878" i="1" s="1"/>
  <c r="D1879" i="1"/>
  <c r="Q3892" i="1" l="1"/>
  <c r="AA3893" i="1" s="1"/>
  <c r="H3892" i="1"/>
  <c r="A3893" i="1"/>
  <c r="R3891" i="1"/>
  <c r="S3891" i="1" s="1"/>
  <c r="Y3891" i="1"/>
  <c r="X1821" i="1"/>
  <c r="B1821" i="1" s="1"/>
  <c r="P1822" i="1"/>
  <c r="J1882" i="1"/>
  <c r="K1882" i="1" s="1"/>
  <c r="U1882" i="1" s="1"/>
  <c r="W1882" i="1" s="1"/>
  <c r="I1883" i="1"/>
  <c r="N1882" i="1"/>
  <c r="F1881" i="1"/>
  <c r="E1881" i="1"/>
  <c r="G1879" i="1"/>
  <c r="D1880" i="1"/>
  <c r="L1879" i="1"/>
  <c r="O1879" i="1" s="1"/>
  <c r="Q3893" i="1" l="1"/>
  <c r="H3893" i="1"/>
  <c r="A3894" i="1"/>
  <c r="R3892" i="1"/>
  <c r="S3892" i="1" s="1"/>
  <c r="Y3892" i="1"/>
  <c r="Z3893" i="1"/>
  <c r="Z3894" i="1" s="1"/>
  <c r="X1822" i="1"/>
  <c r="B1822" i="1" s="1"/>
  <c r="P1823" i="1"/>
  <c r="N1883" i="1"/>
  <c r="F1882" i="1"/>
  <c r="E1882" i="1"/>
  <c r="J1883" i="1"/>
  <c r="K1883" i="1" s="1"/>
  <c r="U1883" i="1" s="1"/>
  <c r="W1883" i="1" s="1"/>
  <c r="I1884" i="1"/>
  <c r="G1880" i="1"/>
  <c r="D1881" i="1"/>
  <c r="L1880" i="1"/>
  <c r="O1880" i="1" s="1"/>
  <c r="Q3894" i="1" l="1"/>
  <c r="Z3895" i="1" s="1"/>
  <c r="A3895" i="1"/>
  <c r="H3894" i="1"/>
  <c r="R3893" i="1"/>
  <c r="S3893" i="1" s="1"/>
  <c r="Y3893" i="1"/>
  <c r="AA3894" i="1"/>
  <c r="X1823" i="1"/>
  <c r="B1823" i="1" s="1"/>
  <c r="P1824" i="1"/>
  <c r="J1884" i="1"/>
  <c r="K1884" i="1" s="1"/>
  <c r="U1884" i="1" s="1"/>
  <c r="W1884" i="1" s="1"/>
  <c r="I1885" i="1"/>
  <c r="N1884" i="1"/>
  <c r="E1883" i="1"/>
  <c r="F1883" i="1"/>
  <c r="L1881" i="1"/>
  <c r="O1881" i="1" s="1"/>
  <c r="D1882" i="1"/>
  <c r="G1881" i="1"/>
  <c r="AA3895" i="1" l="1"/>
  <c r="Q3895" i="1"/>
  <c r="H3895" i="1"/>
  <c r="A3896" i="1"/>
  <c r="Z3896" i="1"/>
  <c r="R3894" i="1"/>
  <c r="S3894" i="1" s="1"/>
  <c r="Y3894" i="1"/>
  <c r="X1824" i="1"/>
  <c r="B1824" i="1" s="1"/>
  <c r="P1825" i="1"/>
  <c r="F1884" i="1"/>
  <c r="N1885" i="1"/>
  <c r="E1884" i="1"/>
  <c r="I1886" i="1"/>
  <c r="J1885" i="1"/>
  <c r="K1885" i="1" s="1"/>
  <c r="U1885" i="1" s="1"/>
  <c r="W1885" i="1" s="1"/>
  <c r="G1882" i="1"/>
  <c r="D1883" i="1"/>
  <c r="L1882" i="1"/>
  <c r="O1882" i="1" s="1"/>
  <c r="Q3896" i="1" l="1"/>
  <c r="Z3897" i="1" s="1"/>
  <c r="A3897" i="1"/>
  <c r="H3896" i="1"/>
  <c r="R3895" i="1"/>
  <c r="S3895" i="1" s="1"/>
  <c r="Y3895" i="1"/>
  <c r="AA3896" i="1"/>
  <c r="AA3897" i="1" s="1"/>
  <c r="X1825" i="1"/>
  <c r="B1825" i="1" s="1"/>
  <c r="P1826" i="1"/>
  <c r="J1886" i="1"/>
  <c r="K1886" i="1" s="1"/>
  <c r="U1886" i="1" s="1"/>
  <c r="W1886" i="1" s="1"/>
  <c r="I1887" i="1"/>
  <c r="N1886" i="1"/>
  <c r="E1885" i="1"/>
  <c r="F1885" i="1"/>
  <c r="L1883" i="1"/>
  <c r="O1883" i="1" s="1"/>
  <c r="G1883" i="1"/>
  <c r="D1884" i="1"/>
  <c r="Q3897" i="1" l="1"/>
  <c r="Z3898" i="1" s="1"/>
  <c r="A3898" i="1"/>
  <c r="H3897" i="1"/>
  <c r="R3896" i="1"/>
  <c r="S3896" i="1" s="1"/>
  <c r="Y3896" i="1"/>
  <c r="X1826" i="1"/>
  <c r="B1826" i="1" s="1"/>
  <c r="P1827" i="1"/>
  <c r="N1887" i="1"/>
  <c r="F1886" i="1"/>
  <c r="E1886" i="1"/>
  <c r="I1888" i="1"/>
  <c r="J1887" i="1"/>
  <c r="K1887" i="1" s="1"/>
  <c r="U1887" i="1" s="1"/>
  <c r="W1887" i="1" s="1"/>
  <c r="G1884" i="1"/>
  <c r="D1885" i="1"/>
  <c r="L1884" i="1"/>
  <c r="O1884" i="1" s="1"/>
  <c r="Q3898" i="1" l="1"/>
  <c r="A3899" i="1"/>
  <c r="H3898" i="1"/>
  <c r="R3897" i="1"/>
  <c r="S3897" i="1" s="1"/>
  <c r="Y3897" i="1"/>
  <c r="AA3898" i="1"/>
  <c r="AA3899" i="1" s="1"/>
  <c r="Z3899" i="1"/>
  <c r="P1828" i="1"/>
  <c r="X1827" i="1"/>
  <c r="B1827" i="1" s="1"/>
  <c r="J1888" i="1"/>
  <c r="K1888" i="1" s="1"/>
  <c r="U1888" i="1" s="1"/>
  <c r="W1888" i="1" s="1"/>
  <c r="I1889" i="1"/>
  <c r="E1887" i="1"/>
  <c r="N1888" i="1"/>
  <c r="F1887" i="1"/>
  <c r="G1885" i="1"/>
  <c r="D1886" i="1"/>
  <c r="L1885" i="1"/>
  <c r="O1885" i="1" s="1"/>
  <c r="Q3899" i="1" l="1"/>
  <c r="AA3900" i="1" s="1"/>
  <c r="H3899" i="1"/>
  <c r="A3900" i="1"/>
  <c r="R3898" i="1"/>
  <c r="S3898" i="1" s="1"/>
  <c r="Y3898" i="1"/>
  <c r="X1828" i="1"/>
  <c r="B1828" i="1" s="1"/>
  <c r="P1829" i="1"/>
  <c r="N1889" i="1"/>
  <c r="F1888" i="1"/>
  <c r="E1888" i="1"/>
  <c r="I1890" i="1"/>
  <c r="J1889" i="1"/>
  <c r="K1889" i="1" s="1"/>
  <c r="U1889" i="1" s="1"/>
  <c r="W1889" i="1" s="1"/>
  <c r="L1886" i="1"/>
  <c r="O1886" i="1" s="1"/>
  <c r="G1886" i="1"/>
  <c r="D1887" i="1"/>
  <c r="Q3900" i="1" l="1"/>
  <c r="AA3901" i="1" s="1"/>
  <c r="H3900" i="1"/>
  <c r="A3901" i="1"/>
  <c r="R3899" i="1"/>
  <c r="S3899" i="1" s="1"/>
  <c r="Y3899" i="1"/>
  <c r="Z3900" i="1"/>
  <c r="Z3901" i="1" s="1"/>
  <c r="N1890" i="1"/>
  <c r="P1830" i="1"/>
  <c r="X1829" i="1"/>
  <c r="B1829" i="1" s="1"/>
  <c r="E1889" i="1"/>
  <c r="I1891" i="1"/>
  <c r="J1890" i="1"/>
  <c r="K1890" i="1" s="1"/>
  <c r="U1890" i="1" s="1"/>
  <c r="W1890" i="1" s="1"/>
  <c r="F1889" i="1"/>
  <c r="G1887" i="1"/>
  <c r="L1887" i="1"/>
  <c r="O1887" i="1" s="1"/>
  <c r="D1888" i="1"/>
  <c r="Q3901" i="1" l="1"/>
  <c r="H3901" i="1"/>
  <c r="A3902" i="1"/>
  <c r="R3900" i="1"/>
  <c r="S3900" i="1" s="1"/>
  <c r="Y3900" i="1"/>
  <c r="AA3902" i="1"/>
  <c r="X1830" i="1"/>
  <c r="B1830" i="1" s="1"/>
  <c r="P1831" i="1"/>
  <c r="E1890" i="1"/>
  <c r="F1890" i="1"/>
  <c r="J1891" i="1"/>
  <c r="K1891" i="1" s="1"/>
  <c r="U1891" i="1" s="1"/>
  <c r="W1891" i="1" s="1"/>
  <c r="I1892" i="1"/>
  <c r="N1891" i="1"/>
  <c r="G1888" i="1"/>
  <c r="D1889" i="1"/>
  <c r="L1888" i="1"/>
  <c r="O1888" i="1" s="1"/>
  <c r="Q3902" i="1" l="1"/>
  <c r="AA3903" i="1" s="1"/>
  <c r="A3903" i="1"/>
  <c r="H3902" i="1"/>
  <c r="R3901" i="1"/>
  <c r="S3901" i="1" s="1"/>
  <c r="Y3901" i="1"/>
  <c r="Z3902" i="1"/>
  <c r="X1831" i="1"/>
  <c r="B1831" i="1" s="1"/>
  <c r="P1832" i="1"/>
  <c r="N1892" i="1"/>
  <c r="J1892" i="1"/>
  <c r="K1892" i="1" s="1"/>
  <c r="U1892" i="1" s="1"/>
  <c r="W1892" i="1" s="1"/>
  <c r="I1893" i="1"/>
  <c r="F1891" i="1"/>
  <c r="E1891" i="1"/>
  <c r="G1889" i="1"/>
  <c r="D1890" i="1"/>
  <c r="L1889" i="1"/>
  <c r="O1889" i="1" s="1"/>
  <c r="Z3903" i="1" l="1"/>
  <c r="Q3903" i="1"/>
  <c r="H3903" i="1"/>
  <c r="A3904" i="1"/>
  <c r="R3902" i="1"/>
  <c r="S3902" i="1" s="1"/>
  <c r="Y3902" i="1"/>
  <c r="X1832" i="1"/>
  <c r="B1832" i="1" s="1"/>
  <c r="P1833" i="1"/>
  <c r="F1892" i="1"/>
  <c r="E1892" i="1"/>
  <c r="I1894" i="1"/>
  <c r="J1893" i="1"/>
  <c r="K1893" i="1" s="1"/>
  <c r="U1893" i="1" s="1"/>
  <c r="W1893" i="1" s="1"/>
  <c r="N1893" i="1"/>
  <c r="G1890" i="1"/>
  <c r="L1890" i="1"/>
  <c r="O1890" i="1" s="1"/>
  <c r="D1891" i="1"/>
  <c r="Q3904" i="1" l="1"/>
  <c r="H3904" i="1"/>
  <c r="A3905" i="1"/>
  <c r="R3903" i="1"/>
  <c r="S3903" i="1" s="1"/>
  <c r="Y3903" i="1"/>
  <c r="Z3904" i="1"/>
  <c r="AA3904" i="1"/>
  <c r="X1833" i="1"/>
  <c r="B1833" i="1" s="1"/>
  <c r="P1834" i="1"/>
  <c r="N1894" i="1"/>
  <c r="E1893" i="1"/>
  <c r="I1895" i="1"/>
  <c r="J1894" i="1"/>
  <c r="K1894" i="1" s="1"/>
  <c r="U1894" i="1" s="1"/>
  <c r="W1894" i="1" s="1"/>
  <c r="F1893" i="1"/>
  <c r="L1891" i="1"/>
  <c r="O1891" i="1" s="1"/>
  <c r="G1891" i="1"/>
  <c r="D1892" i="1"/>
  <c r="Q3905" i="1" l="1"/>
  <c r="R3905" i="1" s="1"/>
  <c r="S3905" i="1" s="1"/>
  <c r="A3906" i="1"/>
  <c r="H3905" i="1"/>
  <c r="AA3905" i="1"/>
  <c r="AA3906" i="1" s="1"/>
  <c r="Z3905" i="1"/>
  <c r="Z3906" i="1" s="1"/>
  <c r="R3904" i="1"/>
  <c r="S3904" i="1" s="1"/>
  <c r="U3905" i="1"/>
  <c r="W3905" i="1" s="1"/>
  <c r="X1834" i="1"/>
  <c r="B1834" i="1" s="1"/>
  <c r="P1835" i="1"/>
  <c r="F1894" i="1"/>
  <c r="E1894" i="1"/>
  <c r="J1895" i="1"/>
  <c r="K1895" i="1" s="1"/>
  <c r="U1895" i="1" s="1"/>
  <c r="W1895" i="1" s="1"/>
  <c r="I1896" i="1"/>
  <c r="N1895" i="1"/>
  <c r="L1892" i="1"/>
  <c r="O1892" i="1" s="1"/>
  <c r="G1892" i="1"/>
  <c r="D1893" i="1"/>
  <c r="Q3906" i="1" l="1"/>
  <c r="R3906" i="1" s="1"/>
  <c r="S3906" i="1" s="1"/>
  <c r="H3906" i="1"/>
  <c r="A3907" i="1"/>
  <c r="Z3907" i="1"/>
  <c r="X1835" i="1"/>
  <c r="B1835" i="1" s="1"/>
  <c r="P1836" i="1"/>
  <c r="J1896" i="1"/>
  <c r="K1896" i="1" s="1"/>
  <c r="I1897" i="1"/>
  <c r="E1895" i="1"/>
  <c r="F1895" i="1"/>
  <c r="G1893" i="1"/>
  <c r="L1893" i="1"/>
  <c r="O1893" i="1" s="1"/>
  <c r="D1894" i="1"/>
  <c r="Q3907" i="1" l="1"/>
  <c r="H3907" i="1"/>
  <c r="A3908" i="1"/>
  <c r="AA3907" i="1"/>
  <c r="S1836" i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X1836" i="1"/>
  <c r="B1836" i="1" s="1"/>
  <c r="J1897" i="1"/>
  <c r="K1897" i="1" s="1"/>
  <c r="I1898" i="1"/>
  <c r="F1896" i="1"/>
  <c r="E1896" i="1"/>
  <c r="G1894" i="1"/>
  <c r="L1894" i="1"/>
  <c r="O1894" i="1" s="1"/>
  <c r="D1895" i="1"/>
  <c r="AA3908" i="1" l="1"/>
  <c r="Q3908" i="1"/>
  <c r="A3909" i="1"/>
  <c r="H3908" i="1"/>
  <c r="R3907" i="1"/>
  <c r="S3907" i="1" s="1"/>
  <c r="Y3907" i="1"/>
  <c r="Z3908" i="1"/>
  <c r="P1837" i="1"/>
  <c r="Y1836" i="1"/>
  <c r="I1899" i="1"/>
  <c r="J1898" i="1"/>
  <c r="K1898" i="1" s="1"/>
  <c r="F1897" i="1"/>
  <c r="E1897" i="1"/>
  <c r="U1897" i="1"/>
  <c r="W1897" i="1" s="1"/>
  <c r="L1895" i="1"/>
  <c r="G1895" i="1"/>
  <c r="D1896" i="1"/>
  <c r="Z3909" i="1" l="1"/>
  <c r="R3908" i="1"/>
  <c r="S3908" i="1" s="1"/>
  <c r="Y3908" i="1"/>
  <c r="Q3909" i="1"/>
  <c r="H3909" i="1"/>
  <c r="A3910" i="1"/>
  <c r="AA3909" i="1"/>
  <c r="AA3910" i="1" s="1"/>
  <c r="X1837" i="1"/>
  <c r="B1837" i="1" s="1"/>
  <c r="P1838" i="1"/>
  <c r="U1898" i="1"/>
  <c r="W1898" i="1" s="1"/>
  <c r="E1898" i="1"/>
  <c r="F1898" i="1"/>
  <c r="I1900" i="1"/>
  <c r="J1899" i="1"/>
  <c r="K1899" i="1" s="1"/>
  <c r="L1896" i="1"/>
  <c r="G1896" i="1"/>
  <c r="D1897" i="1"/>
  <c r="O1895" i="1"/>
  <c r="Q3910" i="1" l="1"/>
  <c r="A3911" i="1"/>
  <c r="H3910" i="1"/>
  <c r="R3909" i="1"/>
  <c r="S3909" i="1" s="1"/>
  <c r="Y3909" i="1"/>
  <c r="Z3910" i="1"/>
  <c r="Z3911" i="1" s="1"/>
  <c r="U1899" i="1"/>
  <c r="W1899" i="1" s="1"/>
  <c r="P1839" i="1"/>
  <c r="X1838" i="1"/>
  <c r="B1838" i="1" s="1"/>
  <c r="J1900" i="1"/>
  <c r="K1900" i="1" s="1"/>
  <c r="U1900" i="1" s="1"/>
  <c r="W1900" i="1" s="1"/>
  <c r="I1901" i="1"/>
  <c r="F1899" i="1"/>
  <c r="E1899" i="1"/>
  <c r="N1896" i="1"/>
  <c r="N1897" i="1" s="1"/>
  <c r="N1898" i="1" s="1"/>
  <c r="N1899" i="1" s="1"/>
  <c r="N1900" i="1" s="1"/>
  <c r="G1897" i="1"/>
  <c r="D1898" i="1"/>
  <c r="L1897" i="1"/>
  <c r="Q3911" i="1" l="1"/>
  <c r="H3911" i="1"/>
  <c r="A3912" i="1"/>
  <c r="R3910" i="1"/>
  <c r="S3910" i="1" s="1"/>
  <c r="Y3910" i="1"/>
  <c r="AA3911" i="1"/>
  <c r="AA3912" i="1" s="1"/>
  <c r="N1901" i="1"/>
  <c r="X1839" i="1"/>
  <c r="B1839" i="1" s="1"/>
  <c r="P1840" i="1"/>
  <c r="E1900" i="1"/>
  <c r="O1896" i="1"/>
  <c r="F1900" i="1"/>
  <c r="O1897" i="1"/>
  <c r="J1901" i="1"/>
  <c r="K1901" i="1" s="1"/>
  <c r="U1901" i="1" s="1"/>
  <c r="W1901" i="1" s="1"/>
  <c r="I1902" i="1"/>
  <c r="L1898" i="1"/>
  <c r="O1898" i="1" s="1"/>
  <c r="G1898" i="1"/>
  <c r="D1899" i="1"/>
  <c r="Q3912" i="1" l="1"/>
  <c r="A3913" i="1"/>
  <c r="H3912" i="1"/>
  <c r="R3911" i="1"/>
  <c r="S3911" i="1" s="1"/>
  <c r="Y3911" i="1"/>
  <c r="Z3912" i="1"/>
  <c r="X1840" i="1"/>
  <c r="B1840" i="1" s="1"/>
  <c r="P1841" i="1"/>
  <c r="Y1896" i="1"/>
  <c r="J1902" i="1"/>
  <c r="K1902" i="1" s="1"/>
  <c r="U1902" i="1" s="1"/>
  <c r="W1902" i="1" s="1"/>
  <c r="I1903" i="1"/>
  <c r="N1902" i="1"/>
  <c r="F1901" i="1"/>
  <c r="E1901" i="1"/>
  <c r="L1899" i="1"/>
  <c r="O1899" i="1" s="1"/>
  <c r="G1899" i="1"/>
  <c r="D1900" i="1"/>
  <c r="R3912" i="1" l="1"/>
  <c r="S3912" i="1" s="1"/>
  <c r="Y3912" i="1"/>
  <c r="Z3913" i="1"/>
  <c r="AA3913" i="1"/>
  <c r="A3914" i="1"/>
  <c r="Q3913" i="1"/>
  <c r="H3913" i="1"/>
  <c r="H3914" i="1" s="1"/>
  <c r="X1841" i="1"/>
  <c r="B1841" i="1" s="1"/>
  <c r="P1842" i="1"/>
  <c r="N1903" i="1"/>
  <c r="F1902" i="1"/>
  <c r="E1902" i="1"/>
  <c r="I1904" i="1"/>
  <c r="J1903" i="1"/>
  <c r="K1903" i="1" s="1"/>
  <c r="U1903" i="1" s="1"/>
  <c r="W1903" i="1" s="1"/>
  <c r="G1900" i="1"/>
  <c r="L1900" i="1"/>
  <c r="O1900" i="1" s="1"/>
  <c r="D1901" i="1"/>
  <c r="R3913" i="1" l="1"/>
  <c r="S3913" i="1" s="1"/>
  <c r="Y3913" i="1"/>
  <c r="A3915" i="1"/>
  <c r="Q3914" i="1"/>
  <c r="Z3914" i="1"/>
  <c r="AA3914" i="1"/>
  <c r="AA3915" i="1" s="1"/>
  <c r="P1843" i="1"/>
  <c r="X1842" i="1"/>
  <c r="B1842" i="1" s="1"/>
  <c r="E1903" i="1"/>
  <c r="I1905" i="1"/>
  <c r="J1904" i="1"/>
  <c r="K1904" i="1" s="1"/>
  <c r="U1904" i="1" s="1"/>
  <c r="W1904" i="1" s="1"/>
  <c r="N1904" i="1"/>
  <c r="F1903" i="1"/>
  <c r="G1901" i="1"/>
  <c r="L1901" i="1"/>
  <c r="O1901" i="1" s="1"/>
  <c r="D1902" i="1"/>
  <c r="R3914" i="1" l="1"/>
  <c r="S3914" i="1" s="1"/>
  <c r="Y3914" i="1"/>
  <c r="A3916" i="1"/>
  <c r="Q3915" i="1"/>
  <c r="Z3915" i="1"/>
  <c r="Z3916" i="1" s="1"/>
  <c r="H3915" i="1"/>
  <c r="H3916" i="1" s="1"/>
  <c r="X1843" i="1"/>
  <c r="B1843" i="1" s="1"/>
  <c r="P1844" i="1"/>
  <c r="N1905" i="1"/>
  <c r="F1904" i="1"/>
  <c r="E1904" i="1"/>
  <c r="I1906" i="1"/>
  <c r="J1905" i="1"/>
  <c r="K1905" i="1" s="1"/>
  <c r="U1905" i="1" s="1"/>
  <c r="W1905" i="1" s="1"/>
  <c r="G1902" i="1"/>
  <c r="D1903" i="1"/>
  <c r="L1902" i="1"/>
  <c r="O1902" i="1" s="1"/>
  <c r="R3915" i="1" l="1"/>
  <c r="S3915" i="1" s="1"/>
  <c r="Y3915" i="1"/>
  <c r="A3917" i="1"/>
  <c r="Q3916" i="1"/>
  <c r="Z3917" i="1" s="1"/>
  <c r="AA3916" i="1"/>
  <c r="AA3917" i="1" s="1"/>
  <c r="X1844" i="1"/>
  <c r="B1844" i="1" s="1"/>
  <c r="P1845" i="1"/>
  <c r="E1905" i="1"/>
  <c r="J1906" i="1"/>
  <c r="K1906" i="1" s="1"/>
  <c r="U1906" i="1" s="1"/>
  <c r="W1906" i="1" s="1"/>
  <c r="I1907" i="1"/>
  <c r="F1905" i="1"/>
  <c r="N1906" i="1"/>
  <c r="L1903" i="1"/>
  <c r="O1903" i="1" s="1"/>
  <c r="G1903" i="1"/>
  <c r="D1904" i="1"/>
  <c r="R3916" i="1" l="1"/>
  <c r="S3916" i="1" s="1"/>
  <c r="Y3916" i="1"/>
  <c r="A3918" i="1"/>
  <c r="Q3917" i="1"/>
  <c r="H3917" i="1"/>
  <c r="H3918" i="1" s="1"/>
  <c r="X1845" i="1"/>
  <c r="B1845" i="1" s="1"/>
  <c r="P1846" i="1"/>
  <c r="N1907" i="1"/>
  <c r="F1906" i="1"/>
  <c r="I1908" i="1"/>
  <c r="J1907" i="1"/>
  <c r="K1907" i="1" s="1"/>
  <c r="U1907" i="1" s="1"/>
  <c r="W1907" i="1" s="1"/>
  <c r="E1906" i="1"/>
  <c r="G1904" i="1"/>
  <c r="L1904" i="1"/>
  <c r="O1904" i="1" s="1"/>
  <c r="D1905" i="1"/>
  <c r="H3919" i="1" l="1"/>
  <c r="R3917" i="1"/>
  <c r="S3917" i="1" s="1"/>
  <c r="Y3917" i="1"/>
  <c r="A3919" i="1"/>
  <c r="Q3918" i="1"/>
  <c r="AA3918" i="1"/>
  <c r="Z3918" i="1"/>
  <c r="X1846" i="1"/>
  <c r="B1846" i="1" s="1"/>
  <c r="P1847" i="1"/>
  <c r="F1907" i="1"/>
  <c r="E1907" i="1"/>
  <c r="J1908" i="1"/>
  <c r="K1908" i="1" s="1"/>
  <c r="U1908" i="1" s="1"/>
  <c r="W1908" i="1" s="1"/>
  <c r="I1909" i="1"/>
  <c r="N1908" i="1"/>
  <c r="G1905" i="1"/>
  <c r="L1905" i="1"/>
  <c r="O1905" i="1" s="1"/>
  <c r="D1906" i="1"/>
  <c r="Z3919" i="1" l="1"/>
  <c r="AA3919" i="1"/>
  <c r="A3920" i="1"/>
  <c r="Q3919" i="1"/>
  <c r="Z3920" i="1" s="1"/>
  <c r="R3918" i="1"/>
  <c r="S3918" i="1" s="1"/>
  <c r="Y3918" i="1"/>
  <c r="H3920" i="1"/>
  <c r="P1848" i="1"/>
  <c r="X1847" i="1"/>
  <c r="B1847" i="1" s="1"/>
  <c r="N1909" i="1"/>
  <c r="I1910" i="1"/>
  <c r="J1909" i="1"/>
  <c r="K1909" i="1" s="1"/>
  <c r="U1909" i="1" s="1"/>
  <c r="W1909" i="1" s="1"/>
  <c r="F1908" i="1"/>
  <c r="E1908" i="1"/>
  <c r="G1906" i="1"/>
  <c r="D1907" i="1"/>
  <c r="L1906" i="1"/>
  <c r="O1906" i="1" s="1"/>
  <c r="R3919" i="1" l="1"/>
  <c r="S3919" i="1" s="1"/>
  <c r="Y3919" i="1"/>
  <c r="A3921" i="1"/>
  <c r="Q3920" i="1"/>
  <c r="AA3920" i="1"/>
  <c r="P1849" i="1"/>
  <c r="X1848" i="1"/>
  <c r="B1848" i="1" s="1"/>
  <c r="N1910" i="1"/>
  <c r="E1909" i="1"/>
  <c r="F1909" i="1"/>
  <c r="J1910" i="1"/>
  <c r="K1910" i="1" s="1"/>
  <c r="U1910" i="1" s="1"/>
  <c r="W1910" i="1" s="1"/>
  <c r="I1911" i="1"/>
  <c r="L1907" i="1"/>
  <c r="O1907" i="1" s="1"/>
  <c r="G1907" i="1"/>
  <c r="D1908" i="1"/>
  <c r="R3920" i="1" l="1"/>
  <c r="S3920" i="1" s="1"/>
  <c r="Y3920" i="1"/>
  <c r="AA3921" i="1"/>
  <c r="A3922" i="1"/>
  <c r="Q3921" i="1"/>
  <c r="H3921" i="1"/>
  <c r="H3922" i="1" s="1"/>
  <c r="Z3921" i="1"/>
  <c r="Z3922" i="1" s="1"/>
  <c r="X1849" i="1"/>
  <c r="B1849" i="1" s="1"/>
  <c r="P1850" i="1"/>
  <c r="I1912" i="1"/>
  <c r="J1911" i="1"/>
  <c r="K1911" i="1" s="1"/>
  <c r="U1911" i="1" s="1"/>
  <c r="W1911" i="1" s="1"/>
  <c r="N1911" i="1"/>
  <c r="F1910" i="1"/>
  <c r="E1910" i="1"/>
  <c r="G1908" i="1"/>
  <c r="L1908" i="1"/>
  <c r="O1908" i="1" s="1"/>
  <c r="D1909" i="1"/>
  <c r="AA3922" i="1" l="1"/>
  <c r="R3921" i="1"/>
  <c r="S3921" i="1" s="1"/>
  <c r="Y3921" i="1"/>
  <c r="A3923" i="1"/>
  <c r="Q3922" i="1"/>
  <c r="AA3923" i="1"/>
  <c r="N1912" i="1"/>
  <c r="X1850" i="1"/>
  <c r="B1850" i="1" s="1"/>
  <c r="P1851" i="1"/>
  <c r="E1911" i="1"/>
  <c r="F1911" i="1"/>
  <c r="I1913" i="1"/>
  <c r="J1912" i="1"/>
  <c r="K1912" i="1" s="1"/>
  <c r="U1912" i="1" s="1"/>
  <c r="W1912" i="1" s="1"/>
  <c r="G1909" i="1"/>
  <c r="D1910" i="1"/>
  <c r="L1909" i="1"/>
  <c r="O1909" i="1" s="1"/>
  <c r="R3922" i="1" l="1"/>
  <c r="S3922" i="1" s="1"/>
  <c r="Y3922" i="1"/>
  <c r="A3924" i="1"/>
  <c r="Q3923" i="1"/>
  <c r="H3923" i="1"/>
  <c r="H3924" i="1" s="1"/>
  <c r="Z3923" i="1"/>
  <c r="Z3924" i="1" s="1"/>
  <c r="X1851" i="1"/>
  <c r="B1851" i="1" s="1"/>
  <c r="P1852" i="1"/>
  <c r="F1912" i="1"/>
  <c r="I1914" i="1"/>
  <c r="J1913" i="1"/>
  <c r="K1913" i="1" s="1"/>
  <c r="U1913" i="1" s="1"/>
  <c r="W1913" i="1" s="1"/>
  <c r="N1913" i="1"/>
  <c r="E1912" i="1"/>
  <c r="G1910" i="1"/>
  <c r="L1910" i="1"/>
  <c r="O1910" i="1" s="1"/>
  <c r="D1911" i="1"/>
  <c r="R3923" i="1" l="1"/>
  <c r="S3923" i="1" s="1"/>
  <c r="Y3923" i="1"/>
  <c r="A3925" i="1"/>
  <c r="H3925" i="1" s="1"/>
  <c r="Q3924" i="1"/>
  <c r="AA3924" i="1"/>
  <c r="AA3925" i="1" s="1"/>
  <c r="X1852" i="1"/>
  <c r="B1852" i="1" s="1"/>
  <c r="P1853" i="1"/>
  <c r="N1914" i="1"/>
  <c r="E1913" i="1"/>
  <c r="I1915" i="1"/>
  <c r="J1914" i="1"/>
  <c r="K1914" i="1" s="1"/>
  <c r="U1914" i="1" s="1"/>
  <c r="W1914" i="1" s="1"/>
  <c r="F1913" i="1"/>
  <c r="L1911" i="1"/>
  <c r="O1911" i="1" s="1"/>
  <c r="G1911" i="1"/>
  <c r="D1912" i="1"/>
  <c r="R3924" i="1" l="1"/>
  <c r="S3924" i="1" s="1"/>
  <c r="Y3924" i="1"/>
  <c r="A3926" i="1"/>
  <c r="H3926" i="1" s="1"/>
  <c r="Q3925" i="1"/>
  <c r="Z3925" i="1"/>
  <c r="X1853" i="1"/>
  <c r="B1853" i="1" s="1"/>
  <c r="P1854" i="1"/>
  <c r="F1914" i="1"/>
  <c r="I1916" i="1"/>
  <c r="J1915" i="1"/>
  <c r="K1915" i="1" s="1"/>
  <c r="U1915" i="1" s="1"/>
  <c r="W1915" i="1" s="1"/>
  <c r="N1915" i="1"/>
  <c r="E1914" i="1"/>
  <c r="G1912" i="1"/>
  <c r="D1913" i="1"/>
  <c r="L1912" i="1"/>
  <c r="O1912" i="1" s="1"/>
  <c r="Z3926" i="1" l="1"/>
  <c r="R3925" i="1"/>
  <c r="S3925" i="1" s="1"/>
  <c r="Y3925" i="1"/>
  <c r="A3927" i="1"/>
  <c r="Q3926" i="1"/>
  <c r="Z3927" i="1" s="1"/>
  <c r="AA3926" i="1"/>
  <c r="N1916" i="1"/>
  <c r="X1854" i="1"/>
  <c r="B1854" i="1" s="1"/>
  <c r="P1855" i="1"/>
  <c r="E1915" i="1"/>
  <c r="J1916" i="1"/>
  <c r="K1916" i="1" s="1"/>
  <c r="U1916" i="1" s="1"/>
  <c r="W1916" i="1" s="1"/>
  <c r="I1917" i="1"/>
  <c r="F1915" i="1"/>
  <c r="G1913" i="1"/>
  <c r="L1913" i="1"/>
  <c r="O1913" i="1" s="1"/>
  <c r="D1914" i="1"/>
  <c r="AA3927" i="1" l="1"/>
  <c r="A3928" i="1"/>
  <c r="Q3927" i="1"/>
  <c r="R3926" i="1"/>
  <c r="S3926" i="1" s="1"/>
  <c r="Y3926" i="1"/>
  <c r="H3927" i="1"/>
  <c r="H3928" i="1" s="1"/>
  <c r="X1855" i="1"/>
  <c r="B1855" i="1" s="1"/>
  <c r="P1856" i="1"/>
  <c r="F1916" i="1"/>
  <c r="I1918" i="1"/>
  <c r="J1917" i="1"/>
  <c r="K1917" i="1" s="1"/>
  <c r="U1917" i="1" s="1"/>
  <c r="W1917" i="1" s="1"/>
  <c r="E1916" i="1"/>
  <c r="N1917" i="1"/>
  <c r="G1914" i="1"/>
  <c r="D1915" i="1"/>
  <c r="L1914" i="1"/>
  <c r="O1914" i="1" s="1"/>
  <c r="R3927" i="1" l="1"/>
  <c r="S3927" i="1" s="1"/>
  <c r="Y3927" i="1"/>
  <c r="A3929" i="1"/>
  <c r="Q3928" i="1"/>
  <c r="AA3928" i="1"/>
  <c r="Z3928" i="1"/>
  <c r="Z3929" i="1" s="1"/>
  <c r="N1918" i="1"/>
  <c r="X1856" i="1"/>
  <c r="B1856" i="1" s="1"/>
  <c r="P1857" i="1"/>
  <c r="E1917" i="1"/>
  <c r="J1918" i="1"/>
  <c r="K1918" i="1" s="1"/>
  <c r="U1918" i="1" s="1"/>
  <c r="W1918" i="1" s="1"/>
  <c r="I1919" i="1"/>
  <c r="F1917" i="1"/>
  <c r="L1915" i="1"/>
  <c r="O1915" i="1" s="1"/>
  <c r="G1915" i="1"/>
  <c r="D1916" i="1"/>
  <c r="AA3929" i="1" l="1"/>
  <c r="R3928" i="1"/>
  <c r="S3928" i="1" s="1"/>
  <c r="Y3928" i="1"/>
  <c r="A3930" i="1"/>
  <c r="Q3929" i="1"/>
  <c r="AA3930" i="1" s="1"/>
  <c r="H3929" i="1"/>
  <c r="H3930" i="1" s="1"/>
  <c r="X1857" i="1"/>
  <c r="B1857" i="1" s="1"/>
  <c r="P1858" i="1"/>
  <c r="F1918" i="1"/>
  <c r="I1920" i="1"/>
  <c r="J1919" i="1"/>
  <c r="K1919" i="1" s="1"/>
  <c r="U1919" i="1" s="1"/>
  <c r="W1919" i="1" s="1"/>
  <c r="E1918" i="1"/>
  <c r="N1919" i="1"/>
  <c r="G1916" i="1"/>
  <c r="L1916" i="1"/>
  <c r="O1916" i="1" s="1"/>
  <c r="D1917" i="1"/>
  <c r="H3931" i="1" l="1"/>
  <c r="R3929" i="1"/>
  <c r="S3929" i="1" s="1"/>
  <c r="Y3929" i="1"/>
  <c r="A3931" i="1"/>
  <c r="Q3930" i="1"/>
  <c r="Z3930" i="1"/>
  <c r="Z3931" i="1" s="1"/>
  <c r="X1858" i="1"/>
  <c r="B1858" i="1" s="1"/>
  <c r="P1859" i="1"/>
  <c r="N1920" i="1"/>
  <c r="E1919" i="1"/>
  <c r="I1921" i="1"/>
  <c r="J1920" i="1"/>
  <c r="K1920" i="1" s="1"/>
  <c r="U1920" i="1" s="1"/>
  <c r="W1920" i="1" s="1"/>
  <c r="F1919" i="1"/>
  <c r="G1917" i="1"/>
  <c r="L1917" i="1"/>
  <c r="O1917" i="1" s="1"/>
  <c r="D1918" i="1"/>
  <c r="A3932" i="1" l="1"/>
  <c r="Q3931" i="1"/>
  <c r="Z3932" i="1" s="1"/>
  <c r="R3930" i="1"/>
  <c r="S3930" i="1" s="1"/>
  <c r="Y3930" i="1"/>
  <c r="H3932" i="1"/>
  <c r="AA3931" i="1"/>
  <c r="X1859" i="1"/>
  <c r="B1859" i="1" s="1"/>
  <c r="P1860" i="1"/>
  <c r="F1920" i="1"/>
  <c r="E1920" i="1"/>
  <c r="I1922" i="1"/>
  <c r="J1921" i="1"/>
  <c r="K1921" i="1" s="1"/>
  <c r="U1921" i="1" s="1"/>
  <c r="W1921" i="1" s="1"/>
  <c r="N1921" i="1"/>
  <c r="G1918" i="1"/>
  <c r="D1919" i="1"/>
  <c r="L1918" i="1"/>
  <c r="O1918" i="1" s="1"/>
  <c r="AA3932" i="1" l="1"/>
  <c r="R3931" i="1"/>
  <c r="S3931" i="1" s="1"/>
  <c r="Y3931" i="1"/>
  <c r="A3933" i="1"/>
  <c r="H3933" i="1" s="1"/>
  <c r="Q3932" i="1"/>
  <c r="Z3933" i="1" s="1"/>
  <c r="P1861" i="1"/>
  <c r="X1860" i="1"/>
  <c r="B1860" i="1" s="1"/>
  <c r="N1922" i="1"/>
  <c r="I1923" i="1"/>
  <c r="J1922" i="1"/>
  <c r="K1922" i="1" s="1"/>
  <c r="U1922" i="1" s="1"/>
  <c r="W1922" i="1" s="1"/>
  <c r="E1921" i="1"/>
  <c r="F1921" i="1"/>
  <c r="L1919" i="1"/>
  <c r="O1919" i="1" s="1"/>
  <c r="G1919" i="1"/>
  <c r="D1920" i="1"/>
  <c r="R3932" i="1" l="1"/>
  <c r="S3932" i="1" s="1"/>
  <c r="Y3932" i="1"/>
  <c r="A3934" i="1"/>
  <c r="Q3933" i="1"/>
  <c r="AA3933" i="1"/>
  <c r="AA3934" i="1" s="1"/>
  <c r="X1861" i="1"/>
  <c r="B1861" i="1" s="1"/>
  <c r="P1862" i="1"/>
  <c r="N1923" i="1"/>
  <c r="E1922" i="1"/>
  <c r="F1922" i="1"/>
  <c r="J1923" i="1"/>
  <c r="K1923" i="1" s="1"/>
  <c r="U1923" i="1" s="1"/>
  <c r="W1923" i="1" s="1"/>
  <c r="I1924" i="1"/>
  <c r="L1920" i="1"/>
  <c r="O1920" i="1" s="1"/>
  <c r="G1920" i="1"/>
  <c r="D1921" i="1"/>
  <c r="R3933" i="1" l="1"/>
  <c r="S3933" i="1" s="1"/>
  <c r="Y3933" i="1"/>
  <c r="A3935" i="1"/>
  <c r="Q3934" i="1"/>
  <c r="H3934" i="1"/>
  <c r="Z3934" i="1"/>
  <c r="Z3935" i="1" s="1"/>
  <c r="P1863" i="1"/>
  <c r="X1862" i="1"/>
  <c r="B1862" i="1" s="1"/>
  <c r="F1923" i="1"/>
  <c r="I1925" i="1"/>
  <c r="J1924" i="1"/>
  <c r="K1924" i="1" s="1"/>
  <c r="U1924" i="1" s="1"/>
  <c r="W1924" i="1" s="1"/>
  <c r="N1924" i="1"/>
  <c r="E1923" i="1"/>
  <c r="G1921" i="1"/>
  <c r="D1922" i="1"/>
  <c r="L1921" i="1"/>
  <c r="O1921" i="1" s="1"/>
  <c r="R3934" i="1" l="1"/>
  <c r="S3934" i="1" s="1"/>
  <c r="Y3934" i="1"/>
  <c r="A3936" i="1"/>
  <c r="H3935" i="1"/>
  <c r="H3936" i="1" s="1"/>
  <c r="Q3935" i="1"/>
  <c r="R3935" i="1" s="1"/>
  <c r="S3935" i="1" s="1"/>
  <c r="AA3935" i="1"/>
  <c r="AA3936" i="1" s="1"/>
  <c r="X1863" i="1"/>
  <c r="B1863" i="1" s="1"/>
  <c r="P1864" i="1"/>
  <c r="N1925" i="1"/>
  <c r="E1924" i="1"/>
  <c r="J1925" i="1"/>
  <c r="K1925" i="1" s="1"/>
  <c r="U1925" i="1" s="1"/>
  <c r="W1925" i="1" s="1"/>
  <c r="I1926" i="1"/>
  <c r="F1924" i="1"/>
  <c r="G1922" i="1"/>
  <c r="L1922" i="1"/>
  <c r="O1922" i="1" s="1"/>
  <c r="D1923" i="1"/>
  <c r="A3937" i="1" l="1"/>
  <c r="H3937" i="1" s="1"/>
  <c r="Q3936" i="1"/>
  <c r="R3936" i="1" s="1"/>
  <c r="S3936" i="1" s="1"/>
  <c r="Z3936" i="1"/>
  <c r="X1864" i="1"/>
  <c r="B1864" i="1" s="1"/>
  <c r="S1864" i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F1925" i="1"/>
  <c r="J1926" i="1"/>
  <c r="K1926" i="1" s="1"/>
  <c r="I1927" i="1"/>
  <c r="E1925" i="1"/>
  <c r="G1923" i="1"/>
  <c r="L1923" i="1"/>
  <c r="O1923" i="1" s="1"/>
  <c r="D1924" i="1"/>
  <c r="AA3937" i="1" l="1"/>
  <c r="Z3937" i="1"/>
  <c r="A3938" i="1"/>
  <c r="Q3937" i="1"/>
  <c r="R3937" i="1" s="1"/>
  <c r="S3937" i="1" s="1"/>
  <c r="Y1864" i="1"/>
  <c r="P1865" i="1"/>
  <c r="F1926" i="1"/>
  <c r="E1926" i="1"/>
  <c r="J1927" i="1"/>
  <c r="K1927" i="1" s="1"/>
  <c r="I1928" i="1"/>
  <c r="L1924" i="1"/>
  <c r="O1924" i="1" s="1"/>
  <c r="G1924" i="1"/>
  <c r="D1925" i="1"/>
  <c r="A3939" i="1" l="1"/>
  <c r="Q3938" i="1"/>
  <c r="Z3938" i="1"/>
  <c r="Z3939" i="1" s="1"/>
  <c r="AA3938" i="1"/>
  <c r="AA3939" i="1" s="1"/>
  <c r="H3938" i="1"/>
  <c r="H3939" i="1" s="1"/>
  <c r="X1865" i="1"/>
  <c r="B1865" i="1" s="1"/>
  <c r="P1866" i="1"/>
  <c r="F1927" i="1"/>
  <c r="E1927" i="1"/>
  <c r="U1927" i="1"/>
  <c r="W1927" i="1" s="1"/>
  <c r="I1929" i="1"/>
  <c r="J1928" i="1"/>
  <c r="K1928" i="1" s="1"/>
  <c r="G1925" i="1"/>
  <c r="L1925" i="1"/>
  <c r="D1926" i="1"/>
  <c r="R3938" i="1" l="1"/>
  <c r="S3938" i="1" s="1"/>
  <c r="Y3938" i="1"/>
  <c r="A3940" i="1"/>
  <c r="H3940" i="1" s="1"/>
  <c r="Q3939" i="1"/>
  <c r="AA3940" i="1" s="1"/>
  <c r="U1928" i="1"/>
  <c r="W1928" i="1" s="1"/>
  <c r="X1866" i="1"/>
  <c r="B1866" i="1" s="1"/>
  <c r="P1867" i="1"/>
  <c r="I1930" i="1"/>
  <c r="J1929" i="1"/>
  <c r="K1929" i="1" s="1"/>
  <c r="E1928" i="1"/>
  <c r="F1928" i="1"/>
  <c r="G1926" i="1"/>
  <c r="L1926" i="1"/>
  <c r="D1927" i="1"/>
  <c r="O1925" i="1"/>
  <c r="R3939" i="1" l="1"/>
  <c r="S3939" i="1" s="1"/>
  <c r="Y3939" i="1"/>
  <c r="A3941" i="1"/>
  <c r="Q3940" i="1"/>
  <c r="AA3941" i="1" s="1"/>
  <c r="Z3940" i="1"/>
  <c r="Z3941" i="1" s="1"/>
  <c r="X1867" i="1"/>
  <c r="B1867" i="1" s="1"/>
  <c r="P1868" i="1"/>
  <c r="E1929" i="1"/>
  <c r="U1929" i="1"/>
  <c r="W1929" i="1" s="1"/>
  <c r="F1929" i="1"/>
  <c r="J1930" i="1"/>
  <c r="K1930" i="1" s="1"/>
  <c r="U1930" i="1" s="1"/>
  <c r="W1930" i="1" s="1"/>
  <c r="I1931" i="1"/>
  <c r="N1926" i="1"/>
  <c r="N1927" i="1" s="1"/>
  <c r="N1928" i="1" s="1"/>
  <c r="N1929" i="1" s="1"/>
  <c r="N1930" i="1" s="1"/>
  <c r="G1927" i="1"/>
  <c r="D1928" i="1"/>
  <c r="L1927" i="1"/>
  <c r="A3942" i="1" l="1"/>
  <c r="Q3941" i="1"/>
  <c r="Z3942" i="1"/>
  <c r="R3940" i="1"/>
  <c r="S3940" i="1" s="1"/>
  <c r="Y3940" i="1"/>
  <c r="H3941" i="1"/>
  <c r="H3942" i="1" s="1"/>
  <c r="AA3942" i="1"/>
  <c r="N1931" i="1"/>
  <c r="X1868" i="1"/>
  <c r="B1868" i="1" s="1"/>
  <c r="P1869" i="1"/>
  <c r="O1926" i="1"/>
  <c r="O1927" i="1"/>
  <c r="I1932" i="1"/>
  <c r="J1931" i="1"/>
  <c r="K1931" i="1" s="1"/>
  <c r="U1931" i="1" s="1"/>
  <c r="W1931" i="1" s="1"/>
  <c r="F1930" i="1"/>
  <c r="E1930" i="1"/>
  <c r="G1928" i="1"/>
  <c r="D1929" i="1"/>
  <c r="L1928" i="1"/>
  <c r="O1928" i="1" s="1"/>
  <c r="R3941" i="1" l="1"/>
  <c r="S3941" i="1" s="1"/>
  <c r="Y3941" i="1"/>
  <c r="A3943" i="1"/>
  <c r="H3943" i="1" s="1"/>
  <c r="Q3942" i="1"/>
  <c r="N1932" i="1"/>
  <c r="X1869" i="1"/>
  <c r="B1869" i="1" s="1"/>
  <c r="P1870" i="1"/>
  <c r="Y1927" i="1"/>
  <c r="Y1926" i="1"/>
  <c r="F1931" i="1"/>
  <c r="I1933" i="1"/>
  <c r="J1932" i="1"/>
  <c r="K1932" i="1" s="1"/>
  <c r="U1932" i="1" s="1"/>
  <c r="W1932" i="1" s="1"/>
  <c r="E1931" i="1"/>
  <c r="G1929" i="1"/>
  <c r="L1929" i="1"/>
  <c r="O1929" i="1" s="1"/>
  <c r="D1930" i="1"/>
  <c r="R3942" i="1" l="1"/>
  <c r="S3942" i="1" s="1"/>
  <c r="Y3942" i="1"/>
  <c r="A3944" i="1"/>
  <c r="Q3943" i="1"/>
  <c r="Z3943" i="1"/>
  <c r="H3944" i="1"/>
  <c r="AA3943" i="1"/>
  <c r="N1933" i="1"/>
  <c r="X1870" i="1"/>
  <c r="B1870" i="1" s="1"/>
  <c r="P1871" i="1"/>
  <c r="E1932" i="1"/>
  <c r="J1933" i="1"/>
  <c r="K1933" i="1" s="1"/>
  <c r="U1933" i="1" s="1"/>
  <c r="W1933" i="1" s="1"/>
  <c r="I1934" i="1"/>
  <c r="F1932" i="1"/>
  <c r="G1930" i="1"/>
  <c r="L1930" i="1"/>
  <c r="O1930" i="1" s="1"/>
  <c r="D1931" i="1"/>
  <c r="AA3944" i="1" l="1"/>
  <c r="Z3944" i="1"/>
  <c r="R3943" i="1"/>
  <c r="S3943" i="1" s="1"/>
  <c r="Y3943" i="1"/>
  <c r="A3945" i="1"/>
  <c r="H3945" i="1" s="1"/>
  <c r="Q3944" i="1"/>
  <c r="Z3945" i="1" s="1"/>
  <c r="X1871" i="1"/>
  <c r="B1871" i="1" s="1"/>
  <c r="P1872" i="1"/>
  <c r="F1933" i="1"/>
  <c r="J1934" i="1"/>
  <c r="K1934" i="1" s="1"/>
  <c r="U1934" i="1" s="1"/>
  <c r="W1934" i="1" s="1"/>
  <c r="I1935" i="1"/>
  <c r="E1933" i="1"/>
  <c r="N1934" i="1"/>
  <c r="G1931" i="1"/>
  <c r="L1931" i="1"/>
  <c r="O1931" i="1" s="1"/>
  <c r="D1932" i="1"/>
  <c r="AA3945" i="1" l="1"/>
  <c r="R3944" i="1"/>
  <c r="S3944" i="1" s="1"/>
  <c r="Y3944" i="1"/>
  <c r="A3946" i="1"/>
  <c r="Q3945" i="1"/>
  <c r="H3946" i="1"/>
  <c r="X1872" i="1"/>
  <c r="B1872" i="1" s="1"/>
  <c r="P1873" i="1"/>
  <c r="N1935" i="1"/>
  <c r="E1934" i="1"/>
  <c r="I1936" i="1"/>
  <c r="J1935" i="1"/>
  <c r="K1935" i="1" s="1"/>
  <c r="U1935" i="1" s="1"/>
  <c r="W1935" i="1" s="1"/>
  <c r="F1934" i="1"/>
  <c r="G1932" i="1"/>
  <c r="L1932" i="1"/>
  <c r="O1932" i="1" s="1"/>
  <c r="D1933" i="1"/>
  <c r="R3945" i="1" l="1"/>
  <c r="S3945" i="1" s="1"/>
  <c r="Y3945" i="1"/>
  <c r="A3947" i="1"/>
  <c r="H3947" i="1" s="1"/>
  <c r="Q3946" i="1"/>
  <c r="AA3946" i="1"/>
  <c r="AA3947" i="1" s="1"/>
  <c r="Z3946" i="1"/>
  <c r="Z3947" i="1" s="1"/>
  <c r="N1936" i="1"/>
  <c r="X1873" i="1"/>
  <c r="B1873" i="1" s="1"/>
  <c r="P1874" i="1"/>
  <c r="F1935" i="1"/>
  <c r="E1935" i="1"/>
  <c r="I1937" i="1"/>
  <c r="J1936" i="1"/>
  <c r="K1936" i="1" s="1"/>
  <c r="U1936" i="1" s="1"/>
  <c r="W1936" i="1" s="1"/>
  <c r="G1933" i="1"/>
  <c r="D1934" i="1"/>
  <c r="L1933" i="1"/>
  <c r="O1933" i="1" s="1"/>
  <c r="R3946" i="1" l="1"/>
  <c r="S3946" i="1" s="1"/>
  <c r="Y3946" i="1"/>
  <c r="A3948" i="1"/>
  <c r="Q3947" i="1"/>
  <c r="P1875" i="1"/>
  <c r="X1874" i="1"/>
  <c r="B1874" i="1" s="1"/>
  <c r="J1937" i="1"/>
  <c r="K1937" i="1" s="1"/>
  <c r="U1937" i="1" s="1"/>
  <c r="W1937" i="1" s="1"/>
  <c r="I1938" i="1"/>
  <c r="E1936" i="1"/>
  <c r="F1936" i="1"/>
  <c r="N1937" i="1"/>
  <c r="L1934" i="1"/>
  <c r="O1934" i="1" s="1"/>
  <c r="D1935" i="1"/>
  <c r="G1934" i="1"/>
  <c r="R3947" i="1" l="1"/>
  <c r="S3947" i="1" s="1"/>
  <c r="Y3947" i="1"/>
  <c r="A3949" i="1"/>
  <c r="Q3948" i="1"/>
  <c r="Z3948" i="1"/>
  <c r="Z3949" i="1" s="1"/>
  <c r="AA3948" i="1"/>
  <c r="AA3949" i="1" s="1"/>
  <c r="H3948" i="1"/>
  <c r="H3949" i="1" s="1"/>
  <c r="X1875" i="1"/>
  <c r="B1875" i="1" s="1"/>
  <c r="P1876" i="1"/>
  <c r="N1938" i="1"/>
  <c r="E1937" i="1"/>
  <c r="F1937" i="1"/>
  <c r="J1938" i="1"/>
  <c r="K1938" i="1" s="1"/>
  <c r="U1938" i="1" s="1"/>
  <c r="W1938" i="1" s="1"/>
  <c r="I1939" i="1"/>
  <c r="L1935" i="1"/>
  <c r="O1935" i="1" s="1"/>
  <c r="G1935" i="1"/>
  <c r="D1936" i="1"/>
  <c r="R3948" i="1" l="1"/>
  <c r="S3948" i="1" s="1"/>
  <c r="Y3948" i="1"/>
  <c r="A3950" i="1"/>
  <c r="H3950" i="1" s="1"/>
  <c r="Q3949" i="1"/>
  <c r="N1939" i="1"/>
  <c r="P1877" i="1"/>
  <c r="X1876" i="1"/>
  <c r="B1876" i="1" s="1"/>
  <c r="F1938" i="1"/>
  <c r="E1938" i="1"/>
  <c r="I1940" i="1"/>
  <c r="J1939" i="1"/>
  <c r="K1939" i="1" s="1"/>
  <c r="U1939" i="1" s="1"/>
  <c r="W1939" i="1" s="1"/>
  <c r="G1936" i="1"/>
  <c r="L1936" i="1"/>
  <c r="O1936" i="1" s="1"/>
  <c r="D1937" i="1"/>
  <c r="R3949" i="1" l="1"/>
  <c r="S3949" i="1" s="1"/>
  <c r="Y3949" i="1"/>
  <c r="A3951" i="1"/>
  <c r="Q3950" i="1"/>
  <c r="Z3950" i="1"/>
  <c r="AA3950" i="1"/>
  <c r="H3951" i="1"/>
  <c r="P1878" i="1"/>
  <c r="X1877" i="1"/>
  <c r="B1877" i="1" s="1"/>
  <c r="F1939" i="1"/>
  <c r="J1940" i="1"/>
  <c r="K1940" i="1" s="1"/>
  <c r="U1940" i="1" s="1"/>
  <c r="W1940" i="1" s="1"/>
  <c r="I1941" i="1"/>
  <c r="E1939" i="1"/>
  <c r="N1940" i="1"/>
  <c r="G1937" i="1"/>
  <c r="L1937" i="1"/>
  <c r="O1937" i="1" s="1"/>
  <c r="D1938" i="1"/>
  <c r="AA3951" i="1" l="1"/>
  <c r="Z3951" i="1"/>
  <c r="R3950" i="1"/>
  <c r="S3950" i="1" s="1"/>
  <c r="Y3950" i="1"/>
  <c r="A3952" i="1"/>
  <c r="Q3951" i="1"/>
  <c r="X1878" i="1"/>
  <c r="B1878" i="1" s="1"/>
  <c r="P1879" i="1"/>
  <c r="N1941" i="1"/>
  <c r="J1941" i="1"/>
  <c r="K1941" i="1" s="1"/>
  <c r="U1941" i="1" s="1"/>
  <c r="W1941" i="1" s="1"/>
  <c r="I1942" i="1"/>
  <c r="E1940" i="1"/>
  <c r="F1940" i="1"/>
  <c r="G1938" i="1"/>
  <c r="D1939" i="1"/>
  <c r="L1938" i="1"/>
  <c r="O1938" i="1" s="1"/>
  <c r="R3951" i="1" l="1"/>
  <c r="S3951" i="1" s="1"/>
  <c r="Y3951" i="1"/>
  <c r="A3953" i="1"/>
  <c r="Q3952" i="1"/>
  <c r="Z3952" i="1"/>
  <c r="AA3952" i="1"/>
  <c r="H3952" i="1"/>
  <c r="H3953" i="1" s="1"/>
  <c r="N1942" i="1"/>
  <c r="P1880" i="1"/>
  <c r="X1879" i="1"/>
  <c r="B1879" i="1" s="1"/>
  <c r="E1941" i="1"/>
  <c r="F1941" i="1"/>
  <c r="J1942" i="1"/>
  <c r="K1942" i="1" s="1"/>
  <c r="U1942" i="1" s="1"/>
  <c r="W1942" i="1" s="1"/>
  <c r="I1943" i="1"/>
  <c r="L1939" i="1"/>
  <c r="O1939" i="1" s="1"/>
  <c r="G1939" i="1"/>
  <c r="D1940" i="1"/>
  <c r="Z3953" i="1" l="1"/>
  <c r="R3952" i="1"/>
  <c r="S3952" i="1" s="1"/>
  <c r="Y3952" i="1"/>
  <c r="AA3953" i="1"/>
  <c r="A3954" i="1"/>
  <c r="Q3953" i="1"/>
  <c r="X1880" i="1"/>
  <c r="B1880" i="1" s="1"/>
  <c r="P1881" i="1"/>
  <c r="I1944" i="1"/>
  <c r="J1943" i="1"/>
  <c r="K1943" i="1" s="1"/>
  <c r="U1943" i="1" s="1"/>
  <c r="W1943" i="1" s="1"/>
  <c r="F1942" i="1"/>
  <c r="N1943" i="1"/>
  <c r="E1942" i="1"/>
  <c r="G1940" i="1"/>
  <c r="D1941" i="1"/>
  <c r="L1940" i="1"/>
  <c r="O1940" i="1" s="1"/>
  <c r="R3953" i="1" l="1"/>
  <c r="S3953" i="1" s="1"/>
  <c r="Y3953" i="1"/>
  <c r="A3955" i="1"/>
  <c r="Q3954" i="1"/>
  <c r="AA3954" i="1"/>
  <c r="Z3954" i="1"/>
  <c r="Z3955" i="1" s="1"/>
  <c r="H3954" i="1"/>
  <c r="H3955" i="1" s="1"/>
  <c r="N1944" i="1"/>
  <c r="P1882" i="1"/>
  <c r="X1881" i="1"/>
  <c r="B1881" i="1" s="1"/>
  <c r="E1943" i="1"/>
  <c r="F1943" i="1"/>
  <c r="J1944" i="1"/>
  <c r="K1944" i="1" s="1"/>
  <c r="U1944" i="1" s="1"/>
  <c r="W1944" i="1" s="1"/>
  <c r="I1945" i="1"/>
  <c r="L1941" i="1"/>
  <c r="O1941" i="1" s="1"/>
  <c r="G1941" i="1"/>
  <c r="D1942" i="1"/>
  <c r="R3954" i="1" l="1"/>
  <c r="S3954" i="1" s="1"/>
  <c r="Y3954" i="1"/>
  <c r="AA3955" i="1"/>
  <c r="A3956" i="1"/>
  <c r="Q3955" i="1"/>
  <c r="Z3956" i="1" s="1"/>
  <c r="P1883" i="1"/>
  <c r="X1882" i="1"/>
  <c r="B1882" i="1" s="1"/>
  <c r="J1945" i="1"/>
  <c r="K1945" i="1" s="1"/>
  <c r="U1945" i="1" s="1"/>
  <c r="W1945" i="1" s="1"/>
  <c r="I1946" i="1"/>
  <c r="F1944" i="1"/>
  <c r="N1945" i="1"/>
  <c r="E1944" i="1"/>
  <c r="G1942" i="1"/>
  <c r="D1943" i="1"/>
  <c r="L1942" i="1"/>
  <c r="O1942" i="1" s="1"/>
  <c r="R3955" i="1" l="1"/>
  <c r="S3955" i="1" s="1"/>
  <c r="Y3955" i="1"/>
  <c r="A3957" i="1"/>
  <c r="Q3956" i="1"/>
  <c r="AA3956" i="1"/>
  <c r="AA3957" i="1" s="1"/>
  <c r="H3956" i="1"/>
  <c r="H3957" i="1" s="1"/>
  <c r="N1946" i="1"/>
  <c r="X1883" i="1"/>
  <c r="B1883" i="1" s="1"/>
  <c r="P1884" i="1"/>
  <c r="F1945" i="1"/>
  <c r="E1945" i="1"/>
  <c r="J1946" i="1"/>
  <c r="K1946" i="1" s="1"/>
  <c r="U1946" i="1" s="1"/>
  <c r="W1946" i="1" s="1"/>
  <c r="I1947" i="1"/>
  <c r="L1943" i="1"/>
  <c r="O1943" i="1" s="1"/>
  <c r="G1943" i="1"/>
  <c r="D1944" i="1"/>
  <c r="R3956" i="1" l="1"/>
  <c r="S3956" i="1" s="1"/>
  <c r="Y3956" i="1"/>
  <c r="A3958" i="1"/>
  <c r="H3958" i="1" s="1"/>
  <c r="Q3957" i="1"/>
  <c r="Z3957" i="1"/>
  <c r="N1947" i="1"/>
  <c r="P1885" i="1"/>
  <c r="X1884" i="1"/>
  <c r="B1884" i="1" s="1"/>
  <c r="E1946" i="1"/>
  <c r="I1948" i="1"/>
  <c r="J1947" i="1"/>
  <c r="K1947" i="1" s="1"/>
  <c r="U1947" i="1" s="1"/>
  <c r="W1947" i="1" s="1"/>
  <c r="F1946" i="1"/>
  <c r="G1944" i="1"/>
  <c r="L1944" i="1"/>
  <c r="O1944" i="1" s="1"/>
  <c r="D1945" i="1"/>
  <c r="Z3958" i="1" l="1"/>
  <c r="A3959" i="1"/>
  <c r="Q3958" i="1"/>
  <c r="R3957" i="1"/>
  <c r="S3957" i="1" s="1"/>
  <c r="Y3957" i="1"/>
  <c r="AA3958" i="1"/>
  <c r="X1885" i="1"/>
  <c r="B1885" i="1" s="1"/>
  <c r="P1886" i="1"/>
  <c r="E1947" i="1"/>
  <c r="F1947" i="1"/>
  <c r="I1949" i="1"/>
  <c r="J1948" i="1"/>
  <c r="K1948" i="1" s="1"/>
  <c r="U1948" i="1" s="1"/>
  <c r="W1948" i="1" s="1"/>
  <c r="N1948" i="1"/>
  <c r="G1945" i="1"/>
  <c r="D1946" i="1"/>
  <c r="L1945" i="1"/>
  <c r="O1945" i="1" s="1"/>
  <c r="AA3959" i="1" l="1"/>
  <c r="R3958" i="1"/>
  <c r="S3958" i="1" s="1"/>
  <c r="Y3958" i="1"/>
  <c r="A3960" i="1"/>
  <c r="Q3959" i="1"/>
  <c r="H3959" i="1"/>
  <c r="H3960" i="1" s="1"/>
  <c r="Z3959" i="1"/>
  <c r="Z3960" i="1" s="1"/>
  <c r="P1887" i="1"/>
  <c r="X1886" i="1"/>
  <c r="B1886" i="1" s="1"/>
  <c r="N1949" i="1"/>
  <c r="F1948" i="1"/>
  <c r="J1949" i="1"/>
  <c r="K1949" i="1" s="1"/>
  <c r="U1949" i="1" s="1"/>
  <c r="W1949" i="1" s="1"/>
  <c r="I1950" i="1"/>
  <c r="E1948" i="1"/>
  <c r="L1946" i="1"/>
  <c r="O1946" i="1" s="1"/>
  <c r="D1947" i="1"/>
  <c r="G1946" i="1"/>
  <c r="R3959" i="1" l="1"/>
  <c r="S3959" i="1" s="1"/>
  <c r="Y3959" i="1"/>
  <c r="A3961" i="1"/>
  <c r="Q3960" i="1"/>
  <c r="AA3960" i="1"/>
  <c r="X1887" i="1"/>
  <c r="B1887" i="1" s="1"/>
  <c r="P1888" i="1"/>
  <c r="E1949" i="1"/>
  <c r="J1950" i="1"/>
  <c r="K1950" i="1" s="1"/>
  <c r="U1950" i="1" s="1"/>
  <c r="W1950" i="1" s="1"/>
  <c r="I1951" i="1"/>
  <c r="F1949" i="1"/>
  <c r="N1950" i="1"/>
  <c r="L1947" i="1"/>
  <c r="O1947" i="1" s="1"/>
  <c r="G1947" i="1"/>
  <c r="D1948" i="1"/>
  <c r="AA3961" i="1" l="1"/>
  <c r="A3962" i="1"/>
  <c r="Q3961" i="1"/>
  <c r="R3960" i="1"/>
  <c r="S3960" i="1" s="1"/>
  <c r="Y3960" i="1"/>
  <c r="H3961" i="1"/>
  <c r="Z3961" i="1"/>
  <c r="X1888" i="1"/>
  <c r="B1888" i="1" s="1"/>
  <c r="P1889" i="1"/>
  <c r="N1951" i="1"/>
  <c r="J1951" i="1"/>
  <c r="K1951" i="1" s="1"/>
  <c r="U1951" i="1" s="1"/>
  <c r="W1951" i="1" s="1"/>
  <c r="I1952" i="1"/>
  <c r="F1950" i="1"/>
  <c r="E1950" i="1"/>
  <c r="G1948" i="1"/>
  <c r="D1949" i="1"/>
  <c r="L1948" i="1"/>
  <c r="O1948" i="1" s="1"/>
  <c r="R3961" i="1" l="1"/>
  <c r="S3961" i="1" s="1"/>
  <c r="Y3961" i="1"/>
  <c r="Z3962" i="1"/>
  <c r="H3962" i="1"/>
  <c r="H3963" i="1" s="1"/>
  <c r="A3963" i="1"/>
  <c r="Q3962" i="1"/>
  <c r="AA3962" i="1"/>
  <c r="AA3963" i="1" s="1"/>
  <c r="X1889" i="1"/>
  <c r="B1889" i="1" s="1"/>
  <c r="P1890" i="1"/>
  <c r="E1951" i="1"/>
  <c r="F1951" i="1"/>
  <c r="I1953" i="1"/>
  <c r="J1952" i="1"/>
  <c r="K1952" i="1" s="1"/>
  <c r="U1952" i="1" s="1"/>
  <c r="W1952" i="1" s="1"/>
  <c r="N1952" i="1"/>
  <c r="G1949" i="1"/>
  <c r="L1949" i="1"/>
  <c r="O1949" i="1" s="1"/>
  <c r="D1950" i="1"/>
  <c r="R3962" i="1" l="1"/>
  <c r="S3962" i="1" s="1"/>
  <c r="Y3962" i="1"/>
  <c r="A3964" i="1"/>
  <c r="H3964" i="1" s="1"/>
  <c r="Q3963" i="1"/>
  <c r="Z3963" i="1"/>
  <c r="Z3964" i="1" s="1"/>
  <c r="P1891" i="1"/>
  <c r="X1890" i="1"/>
  <c r="B1890" i="1" s="1"/>
  <c r="N1953" i="1"/>
  <c r="F1952" i="1"/>
  <c r="J1953" i="1"/>
  <c r="K1953" i="1" s="1"/>
  <c r="U1953" i="1" s="1"/>
  <c r="W1953" i="1" s="1"/>
  <c r="I1954" i="1"/>
  <c r="E1952" i="1"/>
  <c r="G1950" i="1"/>
  <c r="L1950" i="1"/>
  <c r="O1950" i="1" s="1"/>
  <c r="D1951" i="1"/>
  <c r="R3963" i="1" l="1"/>
  <c r="S3963" i="1" s="1"/>
  <c r="Y3963" i="1"/>
  <c r="A3965" i="1"/>
  <c r="Q3964" i="1"/>
  <c r="AA3964" i="1"/>
  <c r="X1891" i="1"/>
  <c r="B1891" i="1" s="1"/>
  <c r="P1892" i="1"/>
  <c r="F1953" i="1"/>
  <c r="E1953" i="1"/>
  <c r="I1955" i="1"/>
  <c r="J1954" i="1"/>
  <c r="K1954" i="1" s="1"/>
  <c r="U1954" i="1" s="1"/>
  <c r="W1954" i="1" s="1"/>
  <c r="N1954" i="1"/>
  <c r="G1951" i="1"/>
  <c r="L1951" i="1"/>
  <c r="O1951" i="1" s="1"/>
  <c r="D1952" i="1"/>
  <c r="A3966" i="1" l="1"/>
  <c r="H3965" i="1"/>
  <c r="Q3965" i="1"/>
  <c r="R3964" i="1"/>
  <c r="S3964" i="1" s="1"/>
  <c r="Y3964" i="1"/>
  <c r="AA3965" i="1"/>
  <c r="Z3965" i="1"/>
  <c r="X1892" i="1"/>
  <c r="B1892" i="1" s="1"/>
  <c r="P1893" i="1"/>
  <c r="N1955" i="1"/>
  <c r="F1954" i="1"/>
  <c r="J1955" i="1"/>
  <c r="K1955" i="1" s="1"/>
  <c r="U1955" i="1" s="1"/>
  <c r="W1955" i="1" s="1"/>
  <c r="I1956" i="1"/>
  <c r="E1954" i="1"/>
  <c r="G1952" i="1"/>
  <c r="D1953" i="1"/>
  <c r="L1952" i="1"/>
  <c r="O1952" i="1" s="1"/>
  <c r="Z3966" i="1" l="1"/>
  <c r="AA3966" i="1"/>
  <c r="R3965" i="1"/>
  <c r="S3965" i="1" s="1"/>
  <c r="Y3965" i="1"/>
  <c r="H3966" i="1"/>
  <c r="A3967" i="1"/>
  <c r="Q3966" i="1"/>
  <c r="X1893" i="1"/>
  <c r="B1893" i="1" s="1"/>
  <c r="P1894" i="1"/>
  <c r="E1955" i="1"/>
  <c r="I1957" i="1"/>
  <c r="J1956" i="1"/>
  <c r="K1956" i="1" s="1"/>
  <c r="U1956" i="1" s="1"/>
  <c r="W1956" i="1" s="1"/>
  <c r="F1955" i="1"/>
  <c r="N1956" i="1"/>
  <c r="G1953" i="1"/>
  <c r="L1953" i="1"/>
  <c r="O1953" i="1" s="1"/>
  <c r="D1954" i="1"/>
  <c r="H3967" i="1" l="1"/>
  <c r="R3966" i="1"/>
  <c r="S3966" i="1" s="1"/>
  <c r="Y3966" i="1"/>
  <c r="A3968" i="1"/>
  <c r="Q3967" i="1"/>
  <c r="AA3967" i="1"/>
  <c r="Z3967" i="1"/>
  <c r="P1895" i="1"/>
  <c r="X1894" i="1"/>
  <c r="B1894" i="1" s="1"/>
  <c r="N1957" i="1"/>
  <c r="F1956" i="1"/>
  <c r="J1957" i="1"/>
  <c r="K1957" i="1" s="1"/>
  <c r="U1957" i="1" s="1"/>
  <c r="W1957" i="1" s="1"/>
  <c r="I1958" i="1"/>
  <c r="E1956" i="1"/>
  <c r="G1954" i="1"/>
  <c r="L1954" i="1"/>
  <c r="O1954" i="1" s="1"/>
  <c r="D1955" i="1"/>
  <c r="AA3968" i="1" l="1"/>
  <c r="U3968" i="1"/>
  <c r="W3968" i="1" s="1"/>
  <c r="R3967" i="1"/>
  <c r="S3967" i="1" s="1"/>
  <c r="Z3968" i="1"/>
  <c r="A3969" i="1"/>
  <c r="Q3968" i="1"/>
  <c r="R3968" i="1" s="1"/>
  <c r="S3968" i="1" s="1"/>
  <c r="H3968" i="1"/>
  <c r="S1895" i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X1895" i="1"/>
  <c r="E1957" i="1"/>
  <c r="J1958" i="1"/>
  <c r="K1958" i="1" s="1"/>
  <c r="U1958" i="1" s="1"/>
  <c r="W1958" i="1" s="1"/>
  <c r="I1959" i="1"/>
  <c r="F1957" i="1"/>
  <c r="N1958" i="1"/>
  <c r="G1955" i="1"/>
  <c r="L1955" i="1"/>
  <c r="O1955" i="1" s="1"/>
  <c r="D1956" i="1"/>
  <c r="H3969" i="1" l="1"/>
  <c r="Z3969" i="1"/>
  <c r="H3970" i="1"/>
  <c r="A3970" i="1"/>
  <c r="Q3969" i="1"/>
  <c r="R3969" i="1" s="1"/>
  <c r="S3969" i="1" s="1"/>
  <c r="AA3969" i="1"/>
  <c r="Y1895" i="1"/>
  <c r="B1895" i="1"/>
  <c r="F1958" i="1"/>
  <c r="J1959" i="1"/>
  <c r="K1959" i="1" s="1"/>
  <c r="I1960" i="1"/>
  <c r="E1958" i="1"/>
  <c r="G1956" i="1"/>
  <c r="D1957" i="1"/>
  <c r="L1956" i="1"/>
  <c r="O1956" i="1" s="1"/>
  <c r="AA3970" i="1" l="1"/>
  <c r="Z3970" i="1"/>
  <c r="A3971" i="1"/>
  <c r="H3971" i="1" s="1"/>
  <c r="Q3970" i="1"/>
  <c r="P1897" i="1"/>
  <c r="X1897" i="1" s="1"/>
  <c r="P1896" i="1"/>
  <c r="P1898" i="1"/>
  <c r="I1961" i="1"/>
  <c r="J1960" i="1"/>
  <c r="K1960" i="1" s="1"/>
  <c r="U1960" i="1" s="1"/>
  <c r="W1960" i="1" s="1"/>
  <c r="F1959" i="1"/>
  <c r="E1959" i="1"/>
  <c r="L1957" i="1"/>
  <c r="O1957" i="1" s="1"/>
  <c r="G1957" i="1"/>
  <c r="D1958" i="1"/>
  <c r="R3970" i="1" l="1"/>
  <c r="S3970" i="1" s="1"/>
  <c r="Y3970" i="1"/>
  <c r="A3972" i="1"/>
  <c r="Q3971" i="1"/>
  <c r="Z3971" i="1"/>
  <c r="AA3971" i="1"/>
  <c r="Y1897" i="1"/>
  <c r="B1897" i="1"/>
  <c r="X1896" i="1"/>
  <c r="B1896" i="1" s="1"/>
  <c r="P1899" i="1"/>
  <c r="X1898" i="1"/>
  <c r="B1898" i="1" s="1"/>
  <c r="F1960" i="1"/>
  <c r="E1960" i="1"/>
  <c r="J1961" i="1"/>
  <c r="K1961" i="1" s="1"/>
  <c r="I1962" i="1"/>
  <c r="G1958" i="1"/>
  <c r="L1958" i="1"/>
  <c r="D1959" i="1"/>
  <c r="AA3972" i="1" l="1"/>
  <c r="Z3972" i="1"/>
  <c r="Y3971" i="1"/>
  <c r="R3971" i="1"/>
  <c r="S3971" i="1" s="1"/>
  <c r="A3973" i="1"/>
  <c r="Q3972" i="1"/>
  <c r="H3972" i="1"/>
  <c r="H3973" i="1" s="1"/>
  <c r="X1899" i="1"/>
  <c r="B1899" i="1" s="1"/>
  <c r="P1900" i="1"/>
  <c r="J1962" i="1"/>
  <c r="K1962" i="1" s="1"/>
  <c r="I1963" i="1"/>
  <c r="E1961" i="1"/>
  <c r="U1961" i="1"/>
  <c r="W1961" i="1" s="1"/>
  <c r="F1961" i="1"/>
  <c r="L1959" i="1"/>
  <c r="G1959" i="1"/>
  <c r="D1960" i="1"/>
  <c r="O1958" i="1"/>
  <c r="Z3973" i="1" l="1"/>
  <c r="R3972" i="1"/>
  <c r="S3972" i="1" s="1"/>
  <c r="Y3972" i="1"/>
  <c r="A3974" i="1"/>
  <c r="Q3973" i="1"/>
  <c r="AA3973" i="1"/>
  <c r="X1900" i="1"/>
  <c r="B1900" i="1" s="1"/>
  <c r="P1901" i="1"/>
  <c r="U1962" i="1"/>
  <c r="W1962" i="1" s="1"/>
  <c r="F1962" i="1"/>
  <c r="E1962" i="1"/>
  <c r="J1963" i="1"/>
  <c r="K1963" i="1" s="1"/>
  <c r="I1964" i="1"/>
  <c r="N1959" i="1"/>
  <c r="N1960" i="1" s="1"/>
  <c r="N1961" i="1" s="1"/>
  <c r="N1962" i="1" s="1"/>
  <c r="N1963" i="1" s="1"/>
  <c r="G1960" i="1"/>
  <c r="L1960" i="1"/>
  <c r="D1961" i="1"/>
  <c r="R3973" i="1" l="1"/>
  <c r="S3973" i="1" s="1"/>
  <c r="Y3973" i="1"/>
  <c r="AA3974" i="1"/>
  <c r="A3975" i="1"/>
  <c r="Q3974" i="1"/>
  <c r="H3974" i="1"/>
  <c r="H3975" i="1" s="1"/>
  <c r="Z3974" i="1"/>
  <c r="Z3975" i="1" s="1"/>
  <c r="U1963" i="1"/>
  <c r="W1963" i="1" s="1"/>
  <c r="N1964" i="1"/>
  <c r="X1901" i="1"/>
  <c r="B1901" i="1" s="1"/>
  <c r="P1902" i="1"/>
  <c r="O1959" i="1"/>
  <c r="O1960" i="1"/>
  <c r="E1963" i="1"/>
  <c r="J1964" i="1"/>
  <c r="K1964" i="1" s="1"/>
  <c r="I1965" i="1"/>
  <c r="F1963" i="1"/>
  <c r="G1961" i="1"/>
  <c r="D1962" i="1"/>
  <c r="L1961" i="1"/>
  <c r="O1961" i="1" s="1"/>
  <c r="R3974" i="1" l="1"/>
  <c r="S3974" i="1" s="1"/>
  <c r="Y3974" i="1"/>
  <c r="A3976" i="1"/>
  <c r="H3976" i="1" s="1"/>
  <c r="Q3975" i="1"/>
  <c r="AA3975" i="1"/>
  <c r="U1964" i="1"/>
  <c r="W1964" i="1" s="1"/>
  <c r="P1903" i="1"/>
  <c r="X1902" i="1"/>
  <c r="B1902" i="1" s="1"/>
  <c r="Y1960" i="1"/>
  <c r="Y1959" i="1"/>
  <c r="J1965" i="1"/>
  <c r="K1965" i="1" s="1"/>
  <c r="I1966" i="1"/>
  <c r="E1964" i="1"/>
  <c r="N1965" i="1"/>
  <c r="F1964" i="1"/>
  <c r="L1962" i="1"/>
  <c r="O1962" i="1" s="1"/>
  <c r="G1962" i="1"/>
  <c r="D1963" i="1"/>
  <c r="AA3976" i="1" l="1"/>
  <c r="R3975" i="1"/>
  <c r="S3975" i="1" s="1"/>
  <c r="Y3975" i="1"/>
  <c r="A3977" i="1"/>
  <c r="Q3976" i="1"/>
  <c r="Z3976" i="1"/>
  <c r="Z3977" i="1" s="1"/>
  <c r="U1965" i="1"/>
  <c r="W1965" i="1" s="1"/>
  <c r="X1903" i="1"/>
  <c r="B1903" i="1" s="1"/>
  <c r="P1904" i="1"/>
  <c r="N1966" i="1"/>
  <c r="F1965" i="1"/>
  <c r="E1965" i="1"/>
  <c r="J1966" i="1"/>
  <c r="K1966" i="1" s="1"/>
  <c r="I1967" i="1"/>
  <c r="L1963" i="1"/>
  <c r="O1963" i="1" s="1"/>
  <c r="G1963" i="1"/>
  <c r="D1964" i="1"/>
  <c r="R3976" i="1" l="1"/>
  <c r="S3976" i="1" s="1"/>
  <c r="Y3976" i="1"/>
  <c r="A3978" i="1"/>
  <c r="Q3977" i="1"/>
  <c r="AA3977" i="1"/>
  <c r="H3977" i="1"/>
  <c r="H3978" i="1" s="1"/>
  <c r="U1966" i="1"/>
  <c r="W1966" i="1" s="1"/>
  <c r="X1904" i="1"/>
  <c r="B1904" i="1" s="1"/>
  <c r="P1905" i="1"/>
  <c r="J1967" i="1"/>
  <c r="K1967" i="1" s="1"/>
  <c r="I1968" i="1"/>
  <c r="E1966" i="1"/>
  <c r="N1967" i="1"/>
  <c r="F1966" i="1"/>
  <c r="G1964" i="1"/>
  <c r="D1965" i="1"/>
  <c r="L1964" i="1"/>
  <c r="O1964" i="1" s="1"/>
  <c r="H3979" i="1" l="1"/>
  <c r="AA3978" i="1"/>
  <c r="A3979" i="1"/>
  <c r="Q3978" i="1"/>
  <c r="R3977" i="1"/>
  <c r="S3977" i="1" s="1"/>
  <c r="Y3977" i="1"/>
  <c r="Z3978" i="1"/>
  <c r="Z3979" i="1" s="1"/>
  <c r="U1967" i="1"/>
  <c r="W1967" i="1" s="1"/>
  <c r="X1905" i="1"/>
  <c r="B1905" i="1" s="1"/>
  <c r="P1906" i="1"/>
  <c r="N1968" i="1"/>
  <c r="F1967" i="1"/>
  <c r="E1967" i="1"/>
  <c r="I1969" i="1"/>
  <c r="J1968" i="1"/>
  <c r="K1968" i="1" s="1"/>
  <c r="G1965" i="1"/>
  <c r="L1965" i="1"/>
  <c r="O1965" i="1" s="1"/>
  <c r="D1966" i="1"/>
  <c r="R3978" i="1" l="1"/>
  <c r="S3978" i="1" s="1"/>
  <c r="Y3978" i="1"/>
  <c r="A3980" i="1"/>
  <c r="Q3979" i="1"/>
  <c r="AA3979" i="1"/>
  <c r="U1968" i="1"/>
  <c r="W1968" i="1" s="1"/>
  <c r="X1906" i="1"/>
  <c r="B1906" i="1" s="1"/>
  <c r="P1907" i="1"/>
  <c r="I1970" i="1"/>
  <c r="J1969" i="1"/>
  <c r="K1969" i="1" s="1"/>
  <c r="E1968" i="1"/>
  <c r="N1969" i="1"/>
  <c r="F1968" i="1"/>
  <c r="G1966" i="1"/>
  <c r="L1966" i="1"/>
  <c r="O1966" i="1" s="1"/>
  <c r="D1967" i="1"/>
  <c r="R3979" i="1" l="1"/>
  <c r="S3979" i="1" s="1"/>
  <c r="Y3979" i="1"/>
  <c r="AA3980" i="1"/>
  <c r="A3981" i="1"/>
  <c r="Q3980" i="1"/>
  <c r="Z3980" i="1"/>
  <c r="H3980" i="1"/>
  <c r="U1969" i="1"/>
  <c r="W1969" i="1" s="1"/>
  <c r="X1907" i="1"/>
  <c r="B1907" i="1" s="1"/>
  <c r="P1908" i="1"/>
  <c r="N1970" i="1"/>
  <c r="F1969" i="1"/>
  <c r="E1969" i="1"/>
  <c r="J1970" i="1"/>
  <c r="K1970" i="1" s="1"/>
  <c r="U1970" i="1" s="1"/>
  <c r="W1970" i="1" s="1"/>
  <c r="I1971" i="1"/>
  <c r="G1967" i="1"/>
  <c r="L1967" i="1"/>
  <c r="O1967" i="1" s="1"/>
  <c r="D1968" i="1"/>
  <c r="H3981" i="1" l="1"/>
  <c r="Z3981" i="1"/>
  <c r="R3980" i="1"/>
  <c r="S3980" i="1" s="1"/>
  <c r="Y3980" i="1"/>
  <c r="A3982" i="1"/>
  <c r="Q3981" i="1"/>
  <c r="Z3982" i="1" s="1"/>
  <c r="AA3981" i="1"/>
  <c r="X1908" i="1"/>
  <c r="B1908" i="1" s="1"/>
  <c r="P1909" i="1"/>
  <c r="I1972" i="1"/>
  <c r="J1971" i="1"/>
  <c r="K1971" i="1" s="1"/>
  <c r="U1971" i="1" s="1"/>
  <c r="W1971" i="1" s="1"/>
  <c r="N1971" i="1"/>
  <c r="E1970" i="1"/>
  <c r="F1970" i="1"/>
  <c r="G1968" i="1"/>
  <c r="D1969" i="1"/>
  <c r="L1968" i="1"/>
  <c r="O1968" i="1" s="1"/>
  <c r="A3983" i="1" l="1"/>
  <c r="Q3982" i="1"/>
  <c r="Z3983" i="1" s="1"/>
  <c r="H3982" i="1"/>
  <c r="AA3982" i="1"/>
  <c r="R3981" i="1"/>
  <c r="S3981" i="1" s="1"/>
  <c r="Y3981" i="1"/>
  <c r="P1910" i="1"/>
  <c r="X1909" i="1"/>
  <c r="B1909" i="1" s="1"/>
  <c r="N1972" i="1"/>
  <c r="F1971" i="1"/>
  <c r="E1971" i="1"/>
  <c r="I1973" i="1"/>
  <c r="J1972" i="1"/>
  <c r="K1972" i="1" s="1"/>
  <c r="U1972" i="1" s="1"/>
  <c r="W1972" i="1" s="1"/>
  <c r="G1969" i="1"/>
  <c r="D1970" i="1"/>
  <c r="L1969" i="1"/>
  <c r="O1969" i="1" s="1"/>
  <c r="H3983" i="1" l="1"/>
  <c r="AA3983" i="1"/>
  <c r="AA3984" i="1" s="1"/>
  <c r="R3982" i="1"/>
  <c r="S3982" i="1" s="1"/>
  <c r="Y3982" i="1"/>
  <c r="A3984" i="1"/>
  <c r="Q3983" i="1"/>
  <c r="P1911" i="1"/>
  <c r="X1910" i="1"/>
  <c r="B1910" i="1" s="1"/>
  <c r="E1972" i="1"/>
  <c r="J1973" i="1"/>
  <c r="K1973" i="1" s="1"/>
  <c r="U1973" i="1" s="1"/>
  <c r="W1973" i="1" s="1"/>
  <c r="I1974" i="1"/>
  <c r="N1973" i="1"/>
  <c r="F1972" i="1"/>
  <c r="G1970" i="1"/>
  <c r="D1971" i="1"/>
  <c r="L1970" i="1"/>
  <c r="O1970" i="1" s="1"/>
  <c r="R3983" i="1" l="1"/>
  <c r="S3983" i="1" s="1"/>
  <c r="Y3983" i="1"/>
  <c r="A3985" i="1"/>
  <c r="Q3984" i="1"/>
  <c r="Z3984" i="1"/>
  <c r="H3984" i="1"/>
  <c r="H3985" i="1" s="1"/>
  <c r="X1911" i="1"/>
  <c r="B1911" i="1" s="1"/>
  <c r="P1912" i="1"/>
  <c r="N1974" i="1"/>
  <c r="F1973" i="1"/>
  <c r="J1974" i="1"/>
  <c r="K1974" i="1" s="1"/>
  <c r="U1974" i="1" s="1"/>
  <c r="W1974" i="1" s="1"/>
  <c r="I1975" i="1"/>
  <c r="E1973" i="1"/>
  <c r="L1971" i="1"/>
  <c r="O1971" i="1" s="1"/>
  <c r="G1971" i="1"/>
  <c r="D1972" i="1"/>
  <c r="Z3985" i="1" l="1"/>
  <c r="R3984" i="1"/>
  <c r="S3984" i="1" s="1"/>
  <c r="Y3984" i="1"/>
  <c r="A3986" i="1"/>
  <c r="Q3985" i="1"/>
  <c r="Z3986" i="1" s="1"/>
  <c r="AA3985" i="1"/>
  <c r="X1912" i="1"/>
  <c r="B1912" i="1" s="1"/>
  <c r="P1913" i="1"/>
  <c r="E1974" i="1"/>
  <c r="I1976" i="1"/>
  <c r="J1975" i="1"/>
  <c r="K1975" i="1" s="1"/>
  <c r="U1975" i="1" s="1"/>
  <c r="W1975" i="1" s="1"/>
  <c r="N1975" i="1"/>
  <c r="F1974" i="1"/>
  <c r="L1972" i="1"/>
  <c r="O1972" i="1" s="1"/>
  <c r="G1972" i="1"/>
  <c r="D1973" i="1"/>
  <c r="AA3986" i="1" l="1"/>
  <c r="R3985" i="1"/>
  <c r="S3985" i="1" s="1"/>
  <c r="Y3985" i="1"/>
  <c r="A3987" i="1"/>
  <c r="Q3986" i="1"/>
  <c r="H3986" i="1"/>
  <c r="H3987" i="1" s="1"/>
  <c r="P1914" i="1"/>
  <c r="X1913" i="1"/>
  <c r="B1913" i="1" s="1"/>
  <c r="N1976" i="1"/>
  <c r="F1975" i="1"/>
  <c r="I1977" i="1"/>
  <c r="J1976" i="1"/>
  <c r="K1976" i="1" s="1"/>
  <c r="U1976" i="1" s="1"/>
  <c r="W1976" i="1" s="1"/>
  <c r="E1975" i="1"/>
  <c r="G1973" i="1"/>
  <c r="D1974" i="1"/>
  <c r="L1973" i="1"/>
  <c r="O1973" i="1" s="1"/>
  <c r="R3986" i="1" l="1"/>
  <c r="S3986" i="1" s="1"/>
  <c r="Y3986" i="1"/>
  <c r="A3988" i="1"/>
  <c r="Q3987" i="1"/>
  <c r="AA3987" i="1"/>
  <c r="AA3988" i="1" s="1"/>
  <c r="Z3987" i="1"/>
  <c r="Z3988" i="1" s="1"/>
  <c r="P1915" i="1"/>
  <c r="X1914" i="1"/>
  <c r="B1914" i="1" s="1"/>
  <c r="E1976" i="1"/>
  <c r="I1978" i="1"/>
  <c r="J1977" i="1"/>
  <c r="K1977" i="1" s="1"/>
  <c r="U1977" i="1" s="1"/>
  <c r="W1977" i="1" s="1"/>
  <c r="N1977" i="1"/>
  <c r="F1976" i="1"/>
  <c r="G1974" i="1"/>
  <c r="L1974" i="1"/>
  <c r="O1974" i="1" s="1"/>
  <c r="D1975" i="1"/>
  <c r="R3987" i="1" l="1"/>
  <c r="S3987" i="1" s="1"/>
  <c r="Y3987" i="1"/>
  <c r="A3989" i="1"/>
  <c r="Q3988" i="1"/>
  <c r="H3988" i="1"/>
  <c r="H3989" i="1" s="1"/>
  <c r="X1915" i="1"/>
  <c r="B1915" i="1" s="1"/>
  <c r="P1916" i="1"/>
  <c r="N1978" i="1"/>
  <c r="F1977" i="1"/>
  <c r="I1979" i="1"/>
  <c r="J1978" i="1"/>
  <c r="K1978" i="1" s="1"/>
  <c r="U1978" i="1" s="1"/>
  <c r="W1978" i="1" s="1"/>
  <c r="E1977" i="1"/>
  <c r="G1975" i="1"/>
  <c r="D1976" i="1"/>
  <c r="L1975" i="1"/>
  <c r="O1975" i="1" s="1"/>
  <c r="R3988" i="1" l="1"/>
  <c r="S3988" i="1" s="1"/>
  <c r="Y3988" i="1"/>
  <c r="A3990" i="1"/>
  <c r="Q3989" i="1"/>
  <c r="AA3989" i="1"/>
  <c r="AA3990" i="1" s="1"/>
  <c r="Z3989" i="1"/>
  <c r="Z3990" i="1" s="1"/>
  <c r="X1916" i="1"/>
  <c r="B1916" i="1" s="1"/>
  <c r="P1917" i="1"/>
  <c r="I1980" i="1"/>
  <c r="J1979" i="1"/>
  <c r="K1979" i="1" s="1"/>
  <c r="U1979" i="1" s="1"/>
  <c r="W1979" i="1" s="1"/>
  <c r="E1978" i="1"/>
  <c r="N1979" i="1"/>
  <c r="F1978" i="1"/>
  <c r="L1976" i="1"/>
  <c r="O1976" i="1" s="1"/>
  <c r="G1976" i="1"/>
  <c r="D1977" i="1"/>
  <c r="R3989" i="1" l="1"/>
  <c r="S3989" i="1" s="1"/>
  <c r="Y3989" i="1"/>
  <c r="A3991" i="1"/>
  <c r="Q3990" i="1"/>
  <c r="H3990" i="1"/>
  <c r="H3991" i="1" s="1"/>
  <c r="P1918" i="1"/>
  <c r="X1917" i="1"/>
  <c r="B1917" i="1" s="1"/>
  <c r="N1980" i="1"/>
  <c r="F1979" i="1"/>
  <c r="E1979" i="1"/>
  <c r="I1981" i="1"/>
  <c r="J1980" i="1"/>
  <c r="K1980" i="1" s="1"/>
  <c r="U1980" i="1" s="1"/>
  <c r="W1980" i="1" s="1"/>
  <c r="L1977" i="1"/>
  <c r="O1977" i="1" s="1"/>
  <c r="D1978" i="1"/>
  <c r="G1977" i="1"/>
  <c r="R3990" i="1" l="1"/>
  <c r="S3990" i="1" s="1"/>
  <c r="Y3990" i="1"/>
  <c r="A3992" i="1"/>
  <c r="Q3991" i="1"/>
  <c r="AA3991" i="1"/>
  <c r="Z3991" i="1"/>
  <c r="Z3992" i="1" s="1"/>
  <c r="X1918" i="1"/>
  <c r="B1918" i="1" s="1"/>
  <c r="P1919" i="1"/>
  <c r="E1980" i="1"/>
  <c r="I1982" i="1"/>
  <c r="J1981" i="1"/>
  <c r="K1981" i="1" s="1"/>
  <c r="U1981" i="1" s="1"/>
  <c r="W1981" i="1" s="1"/>
  <c r="F1980" i="1"/>
  <c r="N1981" i="1"/>
  <c r="G1978" i="1"/>
  <c r="L1978" i="1"/>
  <c r="O1978" i="1" s="1"/>
  <c r="D1979" i="1"/>
  <c r="AA3992" i="1" l="1"/>
  <c r="A3993" i="1"/>
  <c r="Q3992" i="1"/>
  <c r="R3991" i="1"/>
  <c r="S3991" i="1" s="1"/>
  <c r="Y3991" i="1"/>
  <c r="H3992" i="1"/>
  <c r="H3993" i="1" s="1"/>
  <c r="X1919" i="1"/>
  <c r="B1919" i="1" s="1"/>
  <c r="P1920" i="1"/>
  <c r="N1982" i="1"/>
  <c r="F1981" i="1"/>
  <c r="J1982" i="1"/>
  <c r="K1982" i="1" s="1"/>
  <c r="U1982" i="1" s="1"/>
  <c r="W1982" i="1" s="1"/>
  <c r="I1983" i="1"/>
  <c r="E1981" i="1"/>
  <c r="L1979" i="1"/>
  <c r="O1979" i="1" s="1"/>
  <c r="G1979" i="1"/>
  <c r="D1980" i="1"/>
  <c r="R3992" i="1" l="1"/>
  <c r="S3992" i="1" s="1"/>
  <c r="Y3992" i="1"/>
  <c r="A3994" i="1"/>
  <c r="Q3993" i="1"/>
  <c r="AA3993" i="1"/>
  <c r="Z3993" i="1"/>
  <c r="N1983" i="1"/>
  <c r="X1920" i="1"/>
  <c r="B1920" i="1" s="1"/>
  <c r="P1921" i="1"/>
  <c r="J1983" i="1"/>
  <c r="K1983" i="1" s="1"/>
  <c r="U1983" i="1" s="1"/>
  <c r="W1983" i="1" s="1"/>
  <c r="I1984" i="1"/>
  <c r="E1982" i="1"/>
  <c r="F1982" i="1"/>
  <c r="G1980" i="1"/>
  <c r="L1980" i="1"/>
  <c r="O1980" i="1" s="1"/>
  <c r="D1981" i="1"/>
  <c r="Z3994" i="1" l="1"/>
  <c r="AA3994" i="1"/>
  <c r="A3995" i="1"/>
  <c r="Q3994" i="1"/>
  <c r="R3993" i="1"/>
  <c r="S3993" i="1" s="1"/>
  <c r="Y3993" i="1"/>
  <c r="H3994" i="1"/>
  <c r="X1921" i="1"/>
  <c r="B1921" i="1" s="1"/>
  <c r="P1922" i="1"/>
  <c r="E1983" i="1"/>
  <c r="F1983" i="1"/>
  <c r="J1984" i="1"/>
  <c r="K1984" i="1" s="1"/>
  <c r="U1984" i="1" s="1"/>
  <c r="W1984" i="1" s="1"/>
  <c r="I1985" i="1"/>
  <c r="N1984" i="1"/>
  <c r="G1981" i="1"/>
  <c r="D1982" i="1"/>
  <c r="L1981" i="1"/>
  <c r="O1981" i="1" s="1"/>
  <c r="H3995" i="1" l="1"/>
  <c r="R3994" i="1"/>
  <c r="S3994" i="1" s="1"/>
  <c r="Y3994" i="1"/>
  <c r="A3996" i="1"/>
  <c r="Q3995" i="1"/>
  <c r="AA3995" i="1"/>
  <c r="AA3996" i="1" s="1"/>
  <c r="Z3995" i="1"/>
  <c r="Z3996" i="1" s="1"/>
  <c r="X1922" i="1"/>
  <c r="B1922" i="1" s="1"/>
  <c r="P1923" i="1"/>
  <c r="N1985" i="1"/>
  <c r="J1985" i="1"/>
  <c r="K1985" i="1" s="1"/>
  <c r="U1985" i="1" s="1"/>
  <c r="W1985" i="1" s="1"/>
  <c r="I1986" i="1"/>
  <c r="F1984" i="1"/>
  <c r="E1984" i="1"/>
  <c r="G1982" i="1"/>
  <c r="L1982" i="1"/>
  <c r="O1982" i="1" s="1"/>
  <c r="D1983" i="1"/>
  <c r="R3995" i="1" l="1"/>
  <c r="S3995" i="1" s="1"/>
  <c r="Y3995" i="1"/>
  <c r="A3997" i="1"/>
  <c r="H3996" i="1"/>
  <c r="H3997" i="1" s="1"/>
  <c r="Q3996" i="1"/>
  <c r="X1923" i="1"/>
  <c r="B1923" i="1" s="1"/>
  <c r="P1924" i="1"/>
  <c r="N1986" i="1"/>
  <c r="E1985" i="1"/>
  <c r="F1985" i="1"/>
  <c r="J1986" i="1"/>
  <c r="K1986" i="1" s="1"/>
  <c r="U1986" i="1" s="1"/>
  <c r="W1986" i="1" s="1"/>
  <c r="I1987" i="1"/>
  <c r="L1983" i="1"/>
  <c r="O1983" i="1" s="1"/>
  <c r="G1983" i="1"/>
  <c r="D1984" i="1"/>
  <c r="R3996" i="1" l="1"/>
  <c r="S3996" i="1" s="1"/>
  <c r="AA3997" i="1"/>
  <c r="Z3997" i="1"/>
  <c r="U3997" i="1"/>
  <c r="W3997" i="1" s="1"/>
  <c r="A3998" i="1"/>
  <c r="Q3997" i="1"/>
  <c r="R3997" i="1" s="1"/>
  <c r="S3997" i="1" s="1"/>
  <c r="X1924" i="1"/>
  <c r="B1924" i="1" s="1"/>
  <c r="P1925" i="1"/>
  <c r="I1988" i="1"/>
  <c r="J1987" i="1"/>
  <c r="K1987" i="1" s="1"/>
  <c r="F1986" i="1"/>
  <c r="E1986" i="1"/>
  <c r="L1984" i="1"/>
  <c r="O1984" i="1" s="1"/>
  <c r="G1984" i="1"/>
  <c r="D1985" i="1"/>
  <c r="A3999" i="1" l="1"/>
  <c r="H3998" i="1"/>
  <c r="H3999" i="1" s="1"/>
  <c r="Q3998" i="1"/>
  <c r="R3998" i="1" s="1"/>
  <c r="S3998" i="1" s="1"/>
  <c r="AA3998" i="1"/>
  <c r="Z3998" i="1"/>
  <c r="S1925" i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X1925" i="1"/>
  <c r="E1987" i="1"/>
  <c r="F1987" i="1"/>
  <c r="I1989" i="1"/>
  <c r="J1988" i="1"/>
  <c r="K1988" i="1" s="1"/>
  <c r="G1985" i="1"/>
  <c r="D1986" i="1"/>
  <c r="L1985" i="1"/>
  <c r="O1985" i="1" s="1"/>
  <c r="Z3999" i="1" l="1"/>
  <c r="AA3999" i="1"/>
  <c r="A4000" i="1"/>
  <c r="Q3999" i="1"/>
  <c r="Y1925" i="1"/>
  <c r="B1925" i="1"/>
  <c r="J1989" i="1"/>
  <c r="K1989" i="1" s="1"/>
  <c r="I1990" i="1"/>
  <c r="F1988" i="1"/>
  <c r="E1988" i="1"/>
  <c r="U1988" i="1"/>
  <c r="W1988" i="1" s="1"/>
  <c r="L1986" i="1"/>
  <c r="D1987" i="1"/>
  <c r="G1986" i="1"/>
  <c r="R3999" i="1" l="1"/>
  <c r="S3999" i="1" s="1"/>
  <c r="Y3999" i="1"/>
  <c r="A4001" i="1"/>
  <c r="Q4000" i="1"/>
  <c r="H4000" i="1"/>
  <c r="H4001" i="1" s="1"/>
  <c r="Z4000" i="1"/>
  <c r="AA4000" i="1"/>
  <c r="P1927" i="1"/>
  <c r="X1927" i="1" s="1"/>
  <c r="B1927" i="1" s="1"/>
  <c r="P1926" i="1"/>
  <c r="P1928" i="1"/>
  <c r="U1989" i="1"/>
  <c r="W1989" i="1" s="1"/>
  <c r="E1989" i="1"/>
  <c r="F1989" i="1"/>
  <c r="I1991" i="1"/>
  <c r="J1990" i="1"/>
  <c r="K1990" i="1" s="1"/>
  <c r="L1987" i="1"/>
  <c r="G1987" i="1"/>
  <c r="D1988" i="1"/>
  <c r="O1986" i="1"/>
  <c r="Z4001" i="1" l="1"/>
  <c r="AA4001" i="1"/>
  <c r="R4000" i="1"/>
  <c r="S4000" i="1" s="1"/>
  <c r="Y4000" i="1"/>
  <c r="A4002" i="1"/>
  <c r="Q4001" i="1"/>
  <c r="U1990" i="1"/>
  <c r="W1990" i="1" s="1"/>
  <c r="X1926" i="1"/>
  <c r="B1926" i="1" s="1"/>
  <c r="X1928" i="1"/>
  <c r="B1928" i="1" s="1"/>
  <c r="P1929" i="1"/>
  <c r="J1991" i="1"/>
  <c r="K1991" i="1" s="1"/>
  <c r="I1992" i="1"/>
  <c r="F1990" i="1"/>
  <c r="E1990" i="1"/>
  <c r="G1988" i="1"/>
  <c r="L1988" i="1"/>
  <c r="D1989" i="1"/>
  <c r="N1987" i="1"/>
  <c r="N1988" i="1" s="1"/>
  <c r="N1989" i="1" s="1"/>
  <c r="N1990" i="1" s="1"/>
  <c r="N1991" i="1" s="1"/>
  <c r="R4001" i="1" l="1"/>
  <c r="S4001" i="1" s="1"/>
  <c r="Y4001" i="1"/>
  <c r="A4003" i="1"/>
  <c r="Q4002" i="1"/>
  <c r="H4002" i="1"/>
  <c r="AA4002" i="1"/>
  <c r="Z4002" i="1"/>
  <c r="U1991" i="1"/>
  <c r="W1991" i="1" s="1"/>
  <c r="N1992" i="1"/>
  <c r="P1930" i="1"/>
  <c r="X1929" i="1"/>
  <c r="B1929" i="1" s="1"/>
  <c r="E1991" i="1"/>
  <c r="F1991" i="1"/>
  <c r="J1992" i="1"/>
  <c r="K1992" i="1" s="1"/>
  <c r="I1993" i="1"/>
  <c r="O1987" i="1"/>
  <c r="G1989" i="1"/>
  <c r="L1989" i="1"/>
  <c r="O1989" i="1" s="1"/>
  <c r="D1990" i="1"/>
  <c r="O1988" i="1"/>
  <c r="AA4003" i="1" l="1"/>
  <c r="H4003" i="1"/>
  <c r="Z4003" i="1"/>
  <c r="R4002" i="1"/>
  <c r="S4002" i="1" s="1"/>
  <c r="Y4002" i="1"/>
  <c r="A4004" i="1"/>
  <c r="Q4003" i="1"/>
  <c r="U1992" i="1"/>
  <c r="W1992" i="1" s="1"/>
  <c r="P1931" i="1"/>
  <c r="X1930" i="1"/>
  <c r="B1930" i="1" s="1"/>
  <c r="Y1987" i="1"/>
  <c r="Y1988" i="1"/>
  <c r="J1993" i="1"/>
  <c r="K1993" i="1" s="1"/>
  <c r="I1994" i="1"/>
  <c r="N1993" i="1"/>
  <c r="F1992" i="1"/>
  <c r="E1992" i="1"/>
  <c r="G1990" i="1"/>
  <c r="L1990" i="1"/>
  <c r="O1990" i="1" s="1"/>
  <c r="D1991" i="1"/>
  <c r="R4003" i="1" l="1"/>
  <c r="S4003" i="1" s="1"/>
  <c r="Y4003" i="1"/>
  <c r="A4005" i="1"/>
  <c r="Q4004" i="1"/>
  <c r="AA4004" i="1"/>
  <c r="Z4004" i="1"/>
  <c r="Z4005" i="1" s="1"/>
  <c r="H4004" i="1"/>
  <c r="H4005" i="1" s="1"/>
  <c r="U1993" i="1"/>
  <c r="W1993" i="1" s="1"/>
  <c r="X1931" i="1"/>
  <c r="B1931" i="1" s="1"/>
  <c r="P1932" i="1"/>
  <c r="N1994" i="1"/>
  <c r="F1993" i="1"/>
  <c r="E1993" i="1"/>
  <c r="I1995" i="1"/>
  <c r="J1994" i="1"/>
  <c r="K1994" i="1" s="1"/>
  <c r="L1991" i="1"/>
  <c r="O1991" i="1" s="1"/>
  <c r="G1991" i="1"/>
  <c r="D1992" i="1"/>
  <c r="AA4005" i="1" l="1"/>
  <c r="R4004" i="1"/>
  <c r="S4004" i="1" s="1"/>
  <c r="Y4004" i="1"/>
  <c r="A4006" i="1"/>
  <c r="Q4005" i="1"/>
  <c r="U1994" i="1"/>
  <c r="W1994" i="1" s="1"/>
  <c r="N1995" i="1"/>
  <c r="P1933" i="1"/>
  <c r="X1932" i="1"/>
  <c r="B1932" i="1" s="1"/>
  <c r="J1995" i="1"/>
  <c r="K1995" i="1" s="1"/>
  <c r="U1995" i="1" s="1"/>
  <c r="W1995" i="1" s="1"/>
  <c r="I1996" i="1"/>
  <c r="E1994" i="1"/>
  <c r="F1994" i="1"/>
  <c r="G1992" i="1"/>
  <c r="D1993" i="1"/>
  <c r="L1992" i="1"/>
  <c r="O1992" i="1" s="1"/>
  <c r="R4005" i="1" l="1"/>
  <c r="S4005" i="1" s="1"/>
  <c r="Y4005" i="1"/>
  <c r="A4007" i="1"/>
  <c r="Q4006" i="1"/>
  <c r="Z4006" i="1"/>
  <c r="Z4007" i="1" s="1"/>
  <c r="AA4006" i="1"/>
  <c r="AA4007" i="1" s="1"/>
  <c r="H4006" i="1"/>
  <c r="H4007" i="1" s="1"/>
  <c r="X1933" i="1"/>
  <c r="B1933" i="1" s="1"/>
  <c r="P1934" i="1"/>
  <c r="F1995" i="1"/>
  <c r="E1995" i="1"/>
  <c r="I1997" i="1"/>
  <c r="J1996" i="1"/>
  <c r="K1996" i="1" s="1"/>
  <c r="U1996" i="1" s="1"/>
  <c r="W1996" i="1" s="1"/>
  <c r="N1996" i="1"/>
  <c r="G1993" i="1"/>
  <c r="L1993" i="1"/>
  <c r="O1993" i="1" s="1"/>
  <c r="D1994" i="1"/>
  <c r="R4006" i="1" l="1"/>
  <c r="S4006" i="1" s="1"/>
  <c r="Y4006" i="1"/>
  <c r="A4008" i="1"/>
  <c r="Q4007" i="1"/>
  <c r="AA4008" i="1" s="1"/>
  <c r="P1935" i="1"/>
  <c r="X1934" i="1"/>
  <c r="B1934" i="1" s="1"/>
  <c r="N1997" i="1"/>
  <c r="E1996" i="1"/>
  <c r="J1997" i="1"/>
  <c r="K1997" i="1" s="1"/>
  <c r="U1997" i="1" s="1"/>
  <c r="W1997" i="1" s="1"/>
  <c r="I1998" i="1"/>
  <c r="F1996" i="1"/>
  <c r="G1994" i="1"/>
  <c r="D1995" i="1"/>
  <c r="L1994" i="1"/>
  <c r="O1994" i="1" s="1"/>
  <c r="R4007" i="1" l="1"/>
  <c r="S4007" i="1" s="1"/>
  <c r="Y4007" i="1"/>
  <c r="A4009" i="1"/>
  <c r="Q4008" i="1"/>
  <c r="Z4008" i="1"/>
  <c r="Z4009" i="1" s="1"/>
  <c r="H4008" i="1"/>
  <c r="X1935" i="1"/>
  <c r="B1935" i="1" s="1"/>
  <c r="P1936" i="1"/>
  <c r="F1997" i="1"/>
  <c r="J1998" i="1"/>
  <c r="K1998" i="1" s="1"/>
  <c r="U1998" i="1" s="1"/>
  <c r="W1998" i="1" s="1"/>
  <c r="I1999" i="1"/>
  <c r="E1997" i="1"/>
  <c r="N1998" i="1"/>
  <c r="L1995" i="1"/>
  <c r="O1995" i="1" s="1"/>
  <c r="G1995" i="1"/>
  <c r="D1996" i="1"/>
  <c r="H4009" i="1" l="1"/>
  <c r="R4008" i="1"/>
  <c r="S4008" i="1" s="1"/>
  <c r="Y4008" i="1"/>
  <c r="A4010" i="1"/>
  <c r="Q4009" i="1"/>
  <c r="AA4009" i="1"/>
  <c r="AA4010" i="1" s="1"/>
  <c r="X1936" i="1"/>
  <c r="B1936" i="1" s="1"/>
  <c r="P1937" i="1"/>
  <c r="N1999" i="1"/>
  <c r="E1998" i="1"/>
  <c r="I2000" i="1"/>
  <c r="J1999" i="1"/>
  <c r="K1999" i="1" s="1"/>
  <c r="U1999" i="1" s="1"/>
  <c r="W1999" i="1" s="1"/>
  <c r="F1998" i="1"/>
  <c r="G1996" i="1"/>
  <c r="L1996" i="1"/>
  <c r="O1996" i="1" s="1"/>
  <c r="D1997" i="1"/>
  <c r="R4009" i="1" l="1"/>
  <c r="S4009" i="1" s="1"/>
  <c r="Y4009" i="1"/>
  <c r="A4011" i="1"/>
  <c r="Q4010" i="1"/>
  <c r="AA4011" i="1" s="1"/>
  <c r="H4010" i="1"/>
  <c r="Z4010" i="1"/>
  <c r="Z4011" i="1" s="1"/>
  <c r="P1938" i="1"/>
  <c r="X1937" i="1"/>
  <c r="B1937" i="1" s="1"/>
  <c r="N2000" i="1"/>
  <c r="F1999" i="1"/>
  <c r="I2001" i="1"/>
  <c r="J2000" i="1"/>
  <c r="K2000" i="1" s="1"/>
  <c r="U2000" i="1" s="1"/>
  <c r="W2000" i="1" s="1"/>
  <c r="E1999" i="1"/>
  <c r="L1997" i="1"/>
  <c r="O1997" i="1" s="1"/>
  <c r="D1998" i="1"/>
  <c r="G1997" i="1"/>
  <c r="H4011" i="1" l="1"/>
  <c r="R4010" i="1"/>
  <c r="S4010" i="1" s="1"/>
  <c r="Y4010" i="1"/>
  <c r="A4012" i="1"/>
  <c r="Q4011" i="1"/>
  <c r="X1938" i="1"/>
  <c r="B1938" i="1" s="1"/>
  <c r="P1939" i="1"/>
  <c r="E2000" i="1"/>
  <c r="F2000" i="1"/>
  <c r="J2001" i="1"/>
  <c r="K2001" i="1" s="1"/>
  <c r="U2001" i="1" s="1"/>
  <c r="W2001" i="1" s="1"/>
  <c r="I2002" i="1"/>
  <c r="N2001" i="1"/>
  <c r="G1998" i="1"/>
  <c r="D1999" i="1"/>
  <c r="L1998" i="1"/>
  <c r="O1998" i="1" s="1"/>
  <c r="R4011" i="1" l="1"/>
  <c r="S4011" i="1" s="1"/>
  <c r="Y4011" i="1"/>
  <c r="AA4012" i="1"/>
  <c r="Z4012" i="1"/>
  <c r="A4013" i="1"/>
  <c r="Q4012" i="1"/>
  <c r="H4012" i="1"/>
  <c r="H4013" i="1" s="1"/>
  <c r="X1939" i="1"/>
  <c r="B1939" i="1" s="1"/>
  <c r="P1940" i="1"/>
  <c r="N2002" i="1"/>
  <c r="F2001" i="1"/>
  <c r="J2002" i="1"/>
  <c r="K2002" i="1" s="1"/>
  <c r="U2002" i="1" s="1"/>
  <c r="W2002" i="1" s="1"/>
  <c r="I2003" i="1"/>
  <c r="E2001" i="1"/>
  <c r="L1999" i="1"/>
  <c r="O1999" i="1" s="1"/>
  <c r="G1999" i="1"/>
  <c r="D2000" i="1"/>
  <c r="R4012" i="1" l="1"/>
  <c r="S4012" i="1" s="1"/>
  <c r="Y4012" i="1"/>
  <c r="A4014" i="1"/>
  <c r="H4014" i="1" s="1"/>
  <c r="Q4013" i="1"/>
  <c r="Z4013" i="1"/>
  <c r="Z4014" i="1" s="1"/>
  <c r="AA4013" i="1"/>
  <c r="AA4014" i="1" s="1"/>
  <c r="X1940" i="1"/>
  <c r="B1940" i="1" s="1"/>
  <c r="P1941" i="1"/>
  <c r="E2002" i="1"/>
  <c r="I2004" i="1"/>
  <c r="J2003" i="1"/>
  <c r="K2003" i="1" s="1"/>
  <c r="U2003" i="1" s="1"/>
  <c r="W2003" i="1" s="1"/>
  <c r="F2002" i="1"/>
  <c r="N2003" i="1"/>
  <c r="L2000" i="1"/>
  <c r="O2000" i="1" s="1"/>
  <c r="G2000" i="1"/>
  <c r="D2001" i="1"/>
  <c r="R4013" i="1" l="1"/>
  <c r="S4013" i="1" s="1"/>
  <c r="Y4013" i="1"/>
  <c r="A4015" i="1"/>
  <c r="Q4014" i="1"/>
  <c r="AA4015" i="1" s="1"/>
  <c r="P1942" i="1"/>
  <c r="X1941" i="1"/>
  <c r="B1941" i="1" s="1"/>
  <c r="N2004" i="1"/>
  <c r="E2003" i="1"/>
  <c r="F2003" i="1"/>
  <c r="J2004" i="1"/>
  <c r="K2004" i="1" s="1"/>
  <c r="U2004" i="1" s="1"/>
  <c r="W2004" i="1" s="1"/>
  <c r="I2005" i="1"/>
  <c r="G2001" i="1"/>
  <c r="D2002" i="1"/>
  <c r="L2001" i="1"/>
  <c r="O2001" i="1" s="1"/>
  <c r="Z4015" i="1" l="1"/>
  <c r="A4016" i="1"/>
  <c r="Q4015" i="1"/>
  <c r="Z4016" i="1" s="1"/>
  <c r="H4015" i="1"/>
  <c r="H4016" i="1" s="1"/>
  <c r="R4014" i="1"/>
  <c r="S4014" i="1" s="1"/>
  <c r="Y4014" i="1"/>
  <c r="X1942" i="1"/>
  <c r="B1942" i="1" s="1"/>
  <c r="P1943" i="1"/>
  <c r="I2006" i="1"/>
  <c r="J2005" i="1"/>
  <c r="K2005" i="1" s="1"/>
  <c r="U2005" i="1" s="1"/>
  <c r="W2005" i="1" s="1"/>
  <c r="F2004" i="1"/>
  <c r="E2004" i="1"/>
  <c r="N2005" i="1"/>
  <c r="L2002" i="1"/>
  <c r="O2002" i="1" s="1"/>
  <c r="G2002" i="1"/>
  <c r="D2003" i="1"/>
  <c r="Z4017" i="1" l="1"/>
  <c r="AA4016" i="1"/>
  <c r="R4015" i="1"/>
  <c r="S4015" i="1" s="1"/>
  <c r="Y4015" i="1"/>
  <c r="A4017" i="1"/>
  <c r="H4017" i="1" s="1"/>
  <c r="Q4016" i="1"/>
  <c r="N2006" i="1"/>
  <c r="X1943" i="1"/>
  <c r="B1943" i="1" s="1"/>
  <c r="P1944" i="1"/>
  <c r="E2005" i="1"/>
  <c r="F2005" i="1"/>
  <c r="J2006" i="1"/>
  <c r="K2006" i="1" s="1"/>
  <c r="U2006" i="1" s="1"/>
  <c r="W2006" i="1" s="1"/>
  <c r="I2007" i="1"/>
  <c r="L2003" i="1"/>
  <c r="O2003" i="1" s="1"/>
  <c r="G2003" i="1"/>
  <c r="D2004" i="1"/>
  <c r="AA4017" i="1" l="1"/>
  <c r="R4016" i="1"/>
  <c r="S4016" i="1" s="1"/>
  <c r="Y4016" i="1"/>
  <c r="A4018" i="1"/>
  <c r="Q4017" i="1"/>
  <c r="AA4018" i="1" s="1"/>
  <c r="N2007" i="1"/>
  <c r="X1944" i="1"/>
  <c r="B1944" i="1" s="1"/>
  <c r="P1945" i="1"/>
  <c r="I2008" i="1"/>
  <c r="J2007" i="1"/>
  <c r="K2007" i="1" s="1"/>
  <c r="U2007" i="1" s="1"/>
  <c r="W2007" i="1" s="1"/>
  <c r="F2006" i="1"/>
  <c r="E2006" i="1"/>
  <c r="L2004" i="1"/>
  <c r="O2004" i="1" s="1"/>
  <c r="G2004" i="1"/>
  <c r="D2005" i="1"/>
  <c r="Z4018" i="1" l="1"/>
  <c r="R4017" i="1"/>
  <c r="S4017" i="1" s="1"/>
  <c r="Y4017" i="1"/>
  <c r="A4019" i="1"/>
  <c r="Q4018" i="1"/>
  <c r="H4018" i="1"/>
  <c r="H4019" i="1" s="1"/>
  <c r="X1945" i="1"/>
  <c r="B1945" i="1" s="1"/>
  <c r="P1946" i="1"/>
  <c r="E2007" i="1"/>
  <c r="F2007" i="1"/>
  <c r="J2008" i="1"/>
  <c r="K2008" i="1" s="1"/>
  <c r="U2008" i="1" s="1"/>
  <c r="W2008" i="1" s="1"/>
  <c r="I2009" i="1"/>
  <c r="N2008" i="1"/>
  <c r="G2005" i="1"/>
  <c r="L2005" i="1"/>
  <c r="O2005" i="1" s="1"/>
  <c r="D2006" i="1"/>
  <c r="H4020" i="1" l="1"/>
  <c r="R4018" i="1"/>
  <c r="S4018" i="1" s="1"/>
  <c r="Y4018" i="1"/>
  <c r="A4020" i="1"/>
  <c r="Q4019" i="1"/>
  <c r="Z4019" i="1"/>
  <c r="AA4019" i="1"/>
  <c r="P1947" i="1"/>
  <c r="X1946" i="1"/>
  <c r="B1946" i="1" s="1"/>
  <c r="J2009" i="1"/>
  <c r="K2009" i="1" s="1"/>
  <c r="U2009" i="1" s="1"/>
  <c r="W2009" i="1" s="1"/>
  <c r="I2010" i="1"/>
  <c r="N2009" i="1"/>
  <c r="E2008" i="1"/>
  <c r="F2008" i="1"/>
  <c r="G2006" i="1"/>
  <c r="D2007" i="1"/>
  <c r="L2006" i="1"/>
  <c r="O2006" i="1" s="1"/>
  <c r="AA4020" i="1" l="1"/>
  <c r="Z4020" i="1"/>
  <c r="H4021" i="1"/>
  <c r="R4019" i="1"/>
  <c r="S4019" i="1" s="1"/>
  <c r="Y4019" i="1"/>
  <c r="A4021" i="1"/>
  <c r="Q4020" i="1"/>
  <c r="X1947" i="1"/>
  <c r="B1947" i="1" s="1"/>
  <c r="P1948" i="1"/>
  <c r="N2010" i="1"/>
  <c r="E2009" i="1"/>
  <c r="F2009" i="1"/>
  <c r="J2010" i="1"/>
  <c r="K2010" i="1" s="1"/>
  <c r="U2010" i="1" s="1"/>
  <c r="W2010" i="1" s="1"/>
  <c r="I2011" i="1"/>
  <c r="L2007" i="1"/>
  <c r="O2007" i="1" s="1"/>
  <c r="G2007" i="1"/>
  <c r="D2008" i="1"/>
  <c r="R4020" i="1" l="1"/>
  <c r="S4020" i="1" s="1"/>
  <c r="Y4020" i="1"/>
  <c r="A4022" i="1"/>
  <c r="Q4021" i="1"/>
  <c r="Z4021" i="1"/>
  <c r="AA4021" i="1"/>
  <c r="X1948" i="1"/>
  <c r="B1948" i="1" s="1"/>
  <c r="P1949" i="1"/>
  <c r="J2011" i="1"/>
  <c r="K2011" i="1" s="1"/>
  <c r="U2011" i="1" s="1"/>
  <c r="W2011" i="1" s="1"/>
  <c r="I2012" i="1"/>
  <c r="N2011" i="1"/>
  <c r="F2010" i="1"/>
  <c r="E2010" i="1"/>
  <c r="G2008" i="1"/>
  <c r="L2008" i="1"/>
  <c r="O2008" i="1" s="1"/>
  <c r="D2009" i="1"/>
  <c r="AA4022" i="1" l="1"/>
  <c r="Z4022" i="1"/>
  <c r="R4021" i="1"/>
  <c r="S4021" i="1" s="1"/>
  <c r="Y4021" i="1"/>
  <c r="A4023" i="1"/>
  <c r="Q4022" i="1"/>
  <c r="AA4023" i="1" s="1"/>
  <c r="H4022" i="1"/>
  <c r="H4023" i="1" s="1"/>
  <c r="P1950" i="1"/>
  <c r="X1949" i="1"/>
  <c r="B1949" i="1" s="1"/>
  <c r="N2012" i="1"/>
  <c r="F2011" i="1"/>
  <c r="E2011" i="1"/>
  <c r="J2012" i="1"/>
  <c r="K2012" i="1" s="1"/>
  <c r="U2012" i="1" s="1"/>
  <c r="W2012" i="1" s="1"/>
  <c r="I2013" i="1"/>
  <c r="G2009" i="1"/>
  <c r="L2009" i="1"/>
  <c r="O2009" i="1" s="1"/>
  <c r="D2010" i="1"/>
  <c r="R4022" i="1" l="1"/>
  <c r="S4022" i="1" s="1"/>
  <c r="Y4022" i="1"/>
  <c r="A4024" i="1"/>
  <c r="Q4023" i="1"/>
  <c r="H4024" i="1"/>
  <c r="Z4023" i="1"/>
  <c r="Z4024" i="1" s="1"/>
  <c r="AA4024" i="1"/>
  <c r="N2013" i="1"/>
  <c r="X1950" i="1"/>
  <c r="B1950" i="1" s="1"/>
  <c r="P1951" i="1"/>
  <c r="E2012" i="1"/>
  <c r="J2013" i="1"/>
  <c r="K2013" i="1" s="1"/>
  <c r="U2013" i="1" s="1"/>
  <c r="W2013" i="1" s="1"/>
  <c r="I2014" i="1"/>
  <c r="F2012" i="1"/>
  <c r="G2010" i="1"/>
  <c r="L2010" i="1"/>
  <c r="O2010" i="1" s="1"/>
  <c r="D2011" i="1"/>
  <c r="R4023" i="1" l="1"/>
  <c r="S4023" i="1" s="1"/>
  <c r="Y4023" i="1"/>
  <c r="A4025" i="1"/>
  <c r="Q4024" i="1"/>
  <c r="AA4025" i="1"/>
  <c r="H4025" i="1"/>
  <c r="X1951" i="1"/>
  <c r="B1951" i="1" s="1"/>
  <c r="P1952" i="1"/>
  <c r="F2013" i="1"/>
  <c r="J2014" i="1"/>
  <c r="K2014" i="1" s="1"/>
  <c r="U2014" i="1" s="1"/>
  <c r="W2014" i="1" s="1"/>
  <c r="I2015" i="1"/>
  <c r="E2013" i="1"/>
  <c r="N2014" i="1"/>
  <c r="L2011" i="1"/>
  <c r="O2011" i="1" s="1"/>
  <c r="G2011" i="1"/>
  <c r="D2012" i="1"/>
  <c r="H4026" i="1" l="1"/>
  <c r="R4024" i="1"/>
  <c r="S4024" i="1" s="1"/>
  <c r="Y4024" i="1"/>
  <c r="A4026" i="1"/>
  <c r="Q4025" i="1"/>
  <c r="AA4026" i="1" s="1"/>
  <c r="Z4025" i="1"/>
  <c r="Z4026" i="1" s="1"/>
  <c r="P1953" i="1"/>
  <c r="X1952" i="1"/>
  <c r="B1952" i="1" s="1"/>
  <c r="N2015" i="1"/>
  <c r="I2016" i="1"/>
  <c r="J2015" i="1"/>
  <c r="K2015" i="1" s="1"/>
  <c r="U2015" i="1" s="1"/>
  <c r="W2015" i="1" s="1"/>
  <c r="E2014" i="1"/>
  <c r="F2014" i="1"/>
  <c r="L2012" i="1"/>
  <c r="O2012" i="1" s="1"/>
  <c r="G2012" i="1"/>
  <c r="D2013" i="1"/>
  <c r="R4025" i="1" l="1"/>
  <c r="S4025" i="1" s="1"/>
  <c r="Y4025" i="1"/>
  <c r="A4027" i="1"/>
  <c r="Q4026" i="1"/>
  <c r="X1953" i="1"/>
  <c r="B1953" i="1" s="1"/>
  <c r="P1954" i="1"/>
  <c r="F2015" i="1"/>
  <c r="E2015" i="1"/>
  <c r="I2017" i="1"/>
  <c r="J2016" i="1"/>
  <c r="K2016" i="1" s="1"/>
  <c r="U2016" i="1" s="1"/>
  <c r="W2016" i="1" s="1"/>
  <c r="N2016" i="1"/>
  <c r="G2013" i="1"/>
  <c r="D2014" i="1"/>
  <c r="L2013" i="1"/>
  <c r="O2013" i="1" s="1"/>
  <c r="R4026" i="1" l="1"/>
  <c r="S4026" i="1" s="1"/>
  <c r="Y4026" i="1"/>
  <c r="A4028" i="1"/>
  <c r="H4027" i="1"/>
  <c r="H4028" i="1" s="1"/>
  <c r="Q4027" i="1"/>
  <c r="Z4027" i="1"/>
  <c r="AA4027" i="1"/>
  <c r="P1955" i="1"/>
  <c r="X1954" i="1"/>
  <c r="B1954" i="1" s="1"/>
  <c r="N2017" i="1"/>
  <c r="J2017" i="1"/>
  <c r="K2017" i="1" s="1"/>
  <c r="U2017" i="1" s="1"/>
  <c r="W2017" i="1" s="1"/>
  <c r="I2018" i="1"/>
  <c r="E2016" i="1"/>
  <c r="F2016" i="1"/>
  <c r="G2014" i="1"/>
  <c r="L2014" i="1"/>
  <c r="O2014" i="1" s="1"/>
  <c r="D2015" i="1"/>
  <c r="A4029" i="1" l="1"/>
  <c r="Q4028" i="1"/>
  <c r="R4028" i="1" s="1"/>
  <c r="S4028" i="1" s="1"/>
  <c r="R4027" i="1"/>
  <c r="S4027" i="1" s="1"/>
  <c r="U4028" i="1"/>
  <c r="W4028" i="1" s="1"/>
  <c r="AA4028" i="1"/>
  <c r="AA4029" i="1" s="1"/>
  <c r="Z4028" i="1"/>
  <c r="Z4029" i="1" s="1"/>
  <c r="H4029" i="1"/>
  <c r="X1955" i="1"/>
  <c r="B1955" i="1" s="1"/>
  <c r="P1956" i="1"/>
  <c r="F2017" i="1"/>
  <c r="E2017" i="1"/>
  <c r="J2018" i="1"/>
  <c r="K2018" i="1" s="1"/>
  <c r="I2019" i="1"/>
  <c r="L2015" i="1"/>
  <c r="O2015" i="1" s="1"/>
  <c r="G2015" i="1"/>
  <c r="D2016" i="1"/>
  <c r="A4030" i="1" l="1"/>
  <c r="Q4029" i="1"/>
  <c r="R4029" i="1" s="1"/>
  <c r="S4029" i="1" s="1"/>
  <c r="X1956" i="1"/>
  <c r="B1956" i="1" s="1"/>
  <c r="P1957" i="1"/>
  <c r="J2019" i="1"/>
  <c r="K2019" i="1" s="1"/>
  <c r="I2020" i="1"/>
  <c r="F2018" i="1"/>
  <c r="E2018" i="1"/>
  <c r="G2016" i="1"/>
  <c r="L2016" i="1"/>
  <c r="O2016" i="1" s="1"/>
  <c r="D2017" i="1"/>
  <c r="A4031" i="1" l="1"/>
  <c r="Q4030" i="1"/>
  <c r="AA4030" i="1"/>
  <c r="AA4031" i="1" s="1"/>
  <c r="Z4030" i="1"/>
  <c r="Z4031" i="1" s="1"/>
  <c r="H4030" i="1"/>
  <c r="H4031" i="1" s="1"/>
  <c r="P1958" i="1"/>
  <c r="X1957" i="1"/>
  <c r="B1957" i="1" s="1"/>
  <c r="E2019" i="1"/>
  <c r="I2021" i="1"/>
  <c r="J2020" i="1"/>
  <c r="K2020" i="1" s="1"/>
  <c r="F2019" i="1"/>
  <c r="U2019" i="1"/>
  <c r="W2019" i="1" s="1"/>
  <c r="G2017" i="1"/>
  <c r="L2017" i="1"/>
  <c r="D2018" i="1"/>
  <c r="R4030" i="1" l="1"/>
  <c r="S4030" i="1" s="1"/>
  <c r="Y4030" i="1"/>
  <c r="A4032" i="1"/>
  <c r="H4032" i="1" s="1"/>
  <c r="Q4031" i="1"/>
  <c r="S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X1958" i="1"/>
  <c r="F2020" i="1"/>
  <c r="J2021" i="1"/>
  <c r="K2021" i="1" s="1"/>
  <c r="I2022" i="1"/>
  <c r="E2020" i="1"/>
  <c r="U2020" i="1"/>
  <c r="W2020" i="1" s="1"/>
  <c r="G2018" i="1"/>
  <c r="L2018" i="1"/>
  <c r="D2019" i="1"/>
  <c r="O2017" i="1"/>
  <c r="R4031" i="1" l="1"/>
  <c r="S4031" i="1" s="1"/>
  <c r="Y4031" i="1"/>
  <c r="A4033" i="1"/>
  <c r="Q4032" i="1"/>
  <c r="AA4032" i="1"/>
  <c r="Z4032" i="1"/>
  <c r="H4033" i="1"/>
  <c r="Y1958" i="1"/>
  <c r="B1958" i="1"/>
  <c r="U2021" i="1"/>
  <c r="W2021" i="1" s="1"/>
  <c r="E2021" i="1"/>
  <c r="J2022" i="1"/>
  <c r="K2022" i="1" s="1"/>
  <c r="I2023" i="1"/>
  <c r="F2021" i="1"/>
  <c r="N2018" i="1"/>
  <c r="N2019" i="1" s="1"/>
  <c r="N2020" i="1" s="1"/>
  <c r="N2021" i="1" s="1"/>
  <c r="N2022" i="1" s="1"/>
  <c r="L2019" i="1"/>
  <c r="G2019" i="1"/>
  <c r="D2020" i="1"/>
  <c r="Z4033" i="1" l="1"/>
  <c r="AA4033" i="1"/>
  <c r="R4032" i="1"/>
  <c r="S4032" i="1" s="1"/>
  <c r="Y4032" i="1"/>
  <c r="A4034" i="1"/>
  <c r="H4034" i="1" s="1"/>
  <c r="Q4033" i="1"/>
  <c r="AA4034" i="1" s="1"/>
  <c r="U2022" i="1"/>
  <c r="W2022" i="1" s="1"/>
  <c r="N2023" i="1"/>
  <c r="P1960" i="1"/>
  <c r="X1960" i="1" s="1"/>
  <c r="B1960" i="1" s="1"/>
  <c r="P1959" i="1"/>
  <c r="P1961" i="1"/>
  <c r="O2019" i="1"/>
  <c r="Y2019" i="1"/>
  <c r="O2018" i="1"/>
  <c r="F2022" i="1"/>
  <c r="J2023" i="1"/>
  <c r="K2023" i="1" s="1"/>
  <c r="U2023" i="1" s="1"/>
  <c r="W2023" i="1" s="1"/>
  <c r="I2024" i="1"/>
  <c r="E2022" i="1"/>
  <c r="G2020" i="1"/>
  <c r="L2020" i="1"/>
  <c r="O2020" i="1" s="1"/>
  <c r="D2021" i="1"/>
  <c r="R4033" i="1" l="1"/>
  <c r="S4033" i="1" s="1"/>
  <c r="Y4033" i="1"/>
  <c r="A4035" i="1"/>
  <c r="Q4034" i="1"/>
  <c r="AA4035" i="1"/>
  <c r="Z4034" i="1"/>
  <c r="Z4035" i="1" s="1"/>
  <c r="H4035" i="1"/>
  <c r="X1959" i="1"/>
  <c r="B1959" i="1" s="1"/>
  <c r="X1961" i="1"/>
  <c r="B1961" i="1" s="1"/>
  <c r="P1962" i="1"/>
  <c r="Y2018" i="1"/>
  <c r="E2023" i="1"/>
  <c r="F2023" i="1"/>
  <c r="I2025" i="1"/>
  <c r="J2024" i="1"/>
  <c r="K2024" i="1" s="1"/>
  <c r="U2024" i="1" s="1"/>
  <c r="W2024" i="1" s="1"/>
  <c r="N2024" i="1"/>
  <c r="G2021" i="1"/>
  <c r="D2022" i="1"/>
  <c r="L2021" i="1"/>
  <c r="O2021" i="1" s="1"/>
  <c r="R4034" i="1" l="1"/>
  <c r="S4034" i="1" s="1"/>
  <c r="Y4034" i="1"/>
  <c r="A4036" i="1"/>
  <c r="Q4035" i="1"/>
  <c r="AA4036" i="1" s="1"/>
  <c r="P1963" i="1"/>
  <c r="X1962" i="1"/>
  <c r="B1962" i="1" s="1"/>
  <c r="N2025" i="1"/>
  <c r="F2024" i="1"/>
  <c r="J2025" i="1"/>
  <c r="K2025" i="1" s="1"/>
  <c r="U2025" i="1" s="1"/>
  <c r="W2025" i="1" s="1"/>
  <c r="I2026" i="1"/>
  <c r="E2024" i="1"/>
  <c r="G2022" i="1"/>
  <c r="L2022" i="1"/>
  <c r="O2022" i="1" s="1"/>
  <c r="D2023" i="1"/>
  <c r="Z4036" i="1" l="1"/>
  <c r="R4035" i="1"/>
  <c r="S4035" i="1" s="1"/>
  <c r="Y4035" i="1"/>
  <c r="A4037" i="1"/>
  <c r="Q4036" i="1"/>
  <c r="H4036" i="1"/>
  <c r="H4037" i="1" s="1"/>
  <c r="X1963" i="1"/>
  <c r="B1963" i="1" s="1"/>
  <c r="P1964" i="1"/>
  <c r="J2026" i="1"/>
  <c r="K2026" i="1" s="1"/>
  <c r="U2026" i="1" s="1"/>
  <c r="W2026" i="1" s="1"/>
  <c r="I2027" i="1"/>
  <c r="E2025" i="1"/>
  <c r="F2025" i="1"/>
  <c r="N2026" i="1"/>
  <c r="G2023" i="1"/>
  <c r="D2024" i="1"/>
  <c r="L2023" i="1"/>
  <c r="O2023" i="1" s="1"/>
  <c r="R4036" i="1" l="1"/>
  <c r="S4036" i="1" s="1"/>
  <c r="Y4036" i="1"/>
  <c r="A4038" i="1"/>
  <c r="Q4037" i="1"/>
  <c r="Z4037" i="1"/>
  <c r="Z4038" i="1" s="1"/>
  <c r="AA4037" i="1"/>
  <c r="AA4038" i="1" s="1"/>
  <c r="X1964" i="1"/>
  <c r="B1964" i="1" s="1"/>
  <c r="P1965" i="1"/>
  <c r="N2027" i="1"/>
  <c r="F2026" i="1"/>
  <c r="E2026" i="1"/>
  <c r="I2028" i="1"/>
  <c r="J2027" i="1"/>
  <c r="K2027" i="1" s="1"/>
  <c r="U2027" i="1" s="1"/>
  <c r="W2027" i="1" s="1"/>
  <c r="L2024" i="1"/>
  <c r="O2024" i="1" s="1"/>
  <c r="G2024" i="1"/>
  <c r="D2025" i="1"/>
  <c r="R4037" i="1" l="1"/>
  <c r="S4037" i="1" s="1"/>
  <c r="Y4037" i="1"/>
  <c r="A4039" i="1"/>
  <c r="Q4038" i="1"/>
  <c r="H4038" i="1"/>
  <c r="N2028" i="1"/>
  <c r="X1965" i="1"/>
  <c r="B1965" i="1" s="1"/>
  <c r="P1966" i="1"/>
  <c r="J2028" i="1"/>
  <c r="K2028" i="1" s="1"/>
  <c r="U2028" i="1" s="1"/>
  <c r="W2028" i="1" s="1"/>
  <c r="I2029" i="1"/>
  <c r="E2027" i="1"/>
  <c r="F2027" i="1"/>
  <c r="L2025" i="1"/>
  <c r="O2025" i="1" s="1"/>
  <c r="G2025" i="1"/>
  <c r="D2026" i="1"/>
  <c r="H4039" i="1" l="1"/>
  <c r="A4040" i="1"/>
  <c r="H4040" i="1" s="1"/>
  <c r="Q4039" i="1"/>
  <c r="R4038" i="1"/>
  <c r="S4038" i="1" s="1"/>
  <c r="Y4038" i="1"/>
  <c r="AA4039" i="1"/>
  <c r="AA4040" i="1" s="1"/>
  <c r="Z4039" i="1"/>
  <c r="Z4040" i="1" s="1"/>
  <c r="X1966" i="1"/>
  <c r="B1966" i="1" s="1"/>
  <c r="P1967" i="1"/>
  <c r="E2028" i="1"/>
  <c r="F2028" i="1"/>
  <c r="J2029" i="1"/>
  <c r="K2029" i="1" s="1"/>
  <c r="U2029" i="1" s="1"/>
  <c r="W2029" i="1" s="1"/>
  <c r="I2030" i="1"/>
  <c r="N2029" i="1"/>
  <c r="G2026" i="1"/>
  <c r="L2026" i="1"/>
  <c r="O2026" i="1" s="1"/>
  <c r="D2027" i="1"/>
  <c r="R4039" i="1" l="1"/>
  <c r="S4039" i="1" s="1"/>
  <c r="Y4039" i="1"/>
  <c r="A4041" i="1"/>
  <c r="Q4040" i="1"/>
  <c r="P1968" i="1"/>
  <c r="X1967" i="1"/>
  <c r="B1967" i="1" s="1"/>
  <c r="N2030" i="1"/>
  <c r="F2029" i="1"/>
  <c r="I2031" i="1"/>
  <c r="J2030" i="1"/>
  <c r="K2030" i="1" s="1"/>
  <c r="U2030" i="1" s="1"/>
  <c r="W2030" i="1" s="1"/>
  <c r="E2029" i="1"/>
  <c r="L2027" i="1"/>
  <c r="O2027" i="1" s="1"/>
  <c r="G2027" i="1"/>
  <c r="D2028" i="1"/>
  <c r="R4040" i="1" l="1"/>
  <c r="S4040" i="1" s="1"/>
  <c r="Y4040" i="1"/>
  <c r="A4042" i="1"/>
  <c r="Q4041" i="1"/>
  <c r="AA4041" i="1"/>
  <c r="Z4041" i="1"/>
  <c r="Z4042" i="1" s="1"/>
  <c r="H4041" i="1"/>
  <c r="H4042" i="1" s="1"/>
  <c r="X1968" i="1"/>
  <c r="B1968" i="1" s="1"/>
  <c r="P1969" i="1"/>
  <c r="F2030" i="1"/>
  <c r="E2030" i="1"/>
  <c r="I2032" i="1"/>
  <c r="J2031" i="1"/>
  <c r="K2031" i="1" s="1"/>
  <c r="U2031" i="1" s="1"/>
  <c r="W2031" i="1" s="1"/>
  <c r="N2031" i="1"/>
  <c r="G2028" i="1"/>
  <c r="D2029" i="1"/>
  <c r="L2028" i="1"/>
  <c r="O2028" i="1" s="1"/>
  <c r="AA4042" i="1" l="1"/>
  <c r="R4041" i="1"/>
  <c r="S4041" i="1" s="1"/>
  <c r="Y4041" i="1"/>
  <c r="A4043" i="1"/>
  <c r="Q4042" i="1"/>
  <c r="H4043" i="1"/>
  <c r="Z4043" i="1"/>
  <c r="P1970" i="1"/>
  <c r="X1969" i="1"/>
  <c r="B1969" i="1" s="1"/>
  <c r="N2032" i="1"/>
  <c r="J2032" i="1"/>
  <c r="K2032" i="1" s="1"/>
  <c r="U2032" i="1" s="1"/>
  <c r="W2032" i="1" s="1"/>
  <c r="I2033" i="1"/>
  <c r="E2031" i="1"/>
  <c r="F2031" i="1"/>
  <c r="L2029" i="1"/>
  <c r="O2029" i="1" s="1"/>
  <c r="G2029" i="1"/>
  <c r="D2030" i="1"/>
  <c r="R4042" i="1" l="1"/>
  <c r="S4042" i="1" s="1"/>
  <c r="Y4042" i="1"/>
  <c r="A4044" i="1"/>
  <c r="Q4043" i="1"/>
  <c r="Z4044" i="1" s="1"/>
  <c r="AA4043" i="1"/>
  <c r="X1970" i="1"/>
  <c r="B1970" i="1" s="1"/>
  <c r="P1971" i="1"/>
  <c r="E2032" i="1"/>
  <c r="F2032" i="1"/>
  <c r="J2033" i="1"/>
  <c r="K2033" i="1" s="1"/>
  <c r="U2033" i="1" s="1"/>
  <c r="W2033" i="1" s="1"/>
  <c r="I2034" i="1"/>
  <c r="N2033" i="1"/>
  <c r="G2030" i="1"/>
  <c r="L2030" i="1"/>
  <c r="O2030" i="1" s="1"/>
  <c r="D2031" i="1"/>
  <c r="AA4044" i="1" l="1"/>
  <c r="A4045" i="1"/>
  <c r="Q4044" i="1"/>
  <c r="R4043" i="1"/>
  <c r="S4043" i="1" s="1"/>
  <c r="Y4043" i="1"/>
  <c r="H4044" i="1"/>
  <c r="H4045" i="1" s="1"/>
  <c r="X1971" i="1"/>
  <c r="B1971" i="1" s="1"/>
  <c r="P1972" i="1"/>
  <c r="N2034" i="1"/>
  <c r="I2035" i="1"/>
  <c r="J2034" i="1"/>
  <c r="K2034" i="1" s="1"/>
  <c r="U2034" i="1" s="1"/>
  <c r="W2034" i="1" s="1"/>
  <c r="F2033" i="1"/>
  <c r="E2033" i="1"/>
  <c r="L2031" i="1"/>
  <c r="O2031" i="1" s="1"/>
  <c r="G2031" i="1"/>
  <c r="D2032" i="1"/>
  <c r="A4046" i="1" l="1"/>
  <c r="H4046" i="1" s="1"/>
  <c r="Q4045" i="1"/>
  <c r="R4044" i="1"/>
  <c r="S4044" i="1" s="1"/>
  <c r="Y4044" i="1"/>
  <c r="AA4045" i="1"/>
  <c r="AA4046" i="1" s="1"/>
  <c r="Z4045" i="1"/>
  <c r="Z4046" i="1" s="1"/>
  <c r="P1973" i="1"/>
  <c r="X1972" i="1"/>
  <c r="B1972" i="1" s="1"/>
  <c r="F2034" i="1"/>
  <c r="E2034" i="1"/>
  <c r="I2036" i="1"/>
  <c r="J2035" i="1"/>
  <c r="K2035" i="1" s="1"/>
  <c r="U2035" i="1" s="1"/>
  <c r="W2035" i="1" s="1"/>
  <c r="N2035" i="1"/>
  <c r="L2032" i="1"/>
  <c r="O2032" i="1" s="1"/>
  <c r="G2032" i="1"/>
  <c r="D2033" i="1"/>
  <c r="R4045" i="1" l="1"/>
  <c r="S4045" i="1" s="1"/>
  <c r="Y4045" i="1"/>
  <c r="A4047" i="1"/>
  <c r="Q4046" i="1"/>
  <c r="P1974" i="1"/>
  <c r="X1973" i="1"/>
  <c r="B1973" i="1" s="1"/>
  <c r="N2036" i="1"/>
  <c r="J2036" i="1"/>
  <c r="K2036" i="1" s="1"/>
  <c r="U2036" i="1" s="1"/>
  <c r="W2036" i="1" s="1"/>
  <c r="I2037" i="1"/>
  <c r="E2035" i="1"/>
  <c r="F2035" i="1"/>
  <c r="L2033" i="1"/>
  <c r="O2033" i="1" s="1"/>
  <c r="G2033" i="1"/>
  <c r="D2034" i="1"/>
  <c r="R4046" i="1" l="1"/>
  <c r="S4046" i="1" s="1"/>
  <c r="Y4046" i="1"/>
  <c r="A4048" i="1"/>
  <c r="Q4047" i="1"/>
  <c r="H4047" i="1"/>
  <c r="H4048" i="1" s="1"/>
  <c r="AA4047" i="1"/>
  <c r="Z4047" i="1"/>
  <c r="P1975" i="1"/>
  <c r="X1974" i="1"/>
  <c r="B1974" i="1" s="1"/>
  <c r="E2036" i="1"/>
  <c r="F2036" i="1"/>
  <c r="J2037" i="1"/>
  <c r="K2037" i="1" s="1"/>
  <c r="U2037" i="1" s="1"/>
  <c r="W2037" i="1" s="1"/>
  <c r="I2038" i="1"/>
  <c r="N2037" i="1"/>
  <c r="G2034" i="1"/>
  <c r="L2034" i="1"/>
  <c r="O2034" i="1" s="1"/>
  <c r="D2035" i="1"/>
  <c r="Z4048" i="1" l="1"/>
  <c r="AA4048" i="1"/>
  <c r="R4047" i="1"/>
  <c r="S4047" i="1" s="1"/>
  <c r="Y4047" i="1"/>
  <c r="A4049" i="1"/>
  <c r="Q4048" i="1"/>
  <c r="X1975" i="1"/>
  <c r="B1975" i="1" s="1"/>
  <c r="P1976" i="1"/>
  <c r="N2038" i="1"/>
  <c r="J2038" i="1"/>
  <c r="K2038" i="1" s="1"/>
  <c r="U2038" i="1" s="1"/>
  <c r="W2038" i="1" s="1"/>
  <c r="I2039" i="1"/>
  <c r="F2037" i="1"/>
  <c r="E2037" i="1"/>
  <c r="L2035" i="1"/>
  <c r="O2035" i="1" s="1"/>
  <c r="G2035" i="1"/>
  <c r="D2036" i="1"/>
  <c r="R4048" i="1" l="1"/>
  <c r="S4048" i="1" s="1"/>
  <c r="Y4048" i="1"/>
  <c r="A4050" i="1"/>
  <c r="Q4049" i="1"/>
  <c r="AA4049" i="1"/>
  <c r="H4049" i="1"/>
  <c r="H4050" i="1" s="1"/>
  <c r="Z4049" i="1"/>
  <c r="Z4050" i="1" s="1"/>
  <c r="N2039" i="1"/>
  <c r="X1976" i="1"/>
  <c r="B1976" i="1" s="1"/>
  <c r="P1977" i="1"/>
  <c r="E2038" i="1"/>
  <c r="F2038" i="1"/>
  <c r="I2040" i="1"/>
  <c r="J2039" i="1"/>
  <c r="K2039" i="1" s="1"/>
  <c r="U2039" i="1" s="1"/>
  <c r="W2039" i="1" s="1"/>
  <c r="L2036" i="1"/>
  <c r="O2036" i="1" s="1"/>
  <c r="G2036" i="1"/>
  <c r="D2037" i="1"/>
  <c r="R4049" i="1" l="1"/>
  <c r="S4049" i="1" s="1"/>
  <c r="Y4049" i="1"/>
  <c r="AA4050" i="1"/>
  <c r="A4051" i="1"/>
  <c r="Q4050" i="1"/>
  <c r="P1978" i="1"/>
  <c r="X1977" i="1"/>
  <c r="B1977" i="1" s="1"/>
  <c r="J2040" i="1"/>
  <c r="K2040" i="1" s="1"/>
  <c r="U2040" i="1" s="1"/>
  <c r="W2040" i="1" s="1"/>
  <c r="I2041" i="1"/>
  <c r="N2040" i="1"/>
  <c r="F2039" i="1"/>
  <c r="E2039" i="1"/>
  <c r="G2037" i="1"/>
  <c r="L2037" i="1"/>
  <c r="O2037" i="1" s="1"/>
  <c r="D2038" i="1"/>
  <c r="AA4051" i="1" l="1"/>
  <c r="A4052" i="1"/>
  <c r="Q4051" i="1"/>
  <c r="H4051" i="1"/>
  <c r="H4052" i="1" s="1"/>
  <c r="R4050" i="1"/>
  <c r="S4050" i="1" s="1"/>
  <c r="Y4050" i="1"/>
  <c r="Z4051" i="1"/>
  <c r="Z4052" i="1" s="1"/>
  <c r="P1979" i="1"/>
  <c r="X1978" i="1"/>
  <c r="B1978" i="1" s="1"/>
  <c r="N2041" i="1"/>
  <c r="F2040" i="1"/>
  <c r="E2040" i="1"/>
  <c r="I2042" i="1"/>
  <c r="J2041" i="1"/>
  <c r="K2041" i="1" s="1"/>
  <c r="U2041" i="1" s="1"/>
  <c r="W2041" i="1" s="1"/>
  <c r="G2038" i="1"/>
  <c r="L2038" i="1"/>
  <c r="O2038" i="1" s="1"/>
  <c r="D2039" i="1"/>
  <c r="AA4052" i="1" l="1"/>
  <c r="R4051" i="1"/>
  <c r="S4051" i="1" s="1"/>
  <c r="Y4051" i="1"/>
  <c r="A4053" i="1"/>
  <c r="Q4052" i="1"/>
  <c r="AA4053" i="1" s="1"/>
  <c r="N2042" i="1"/>
  <c r="X1979" i="1"/>
  <c r="B1979" i="1" s="1"/>
  <c r="P1980" i="1"/>
  <c r="J2042" i="1"/>
  <c r="K2042" i="1" s="1"/>
  <c r="U2042" i="1" s="1"/>
  <c r="W2042" i="1" s="1"/>
  <c r="I2043" i="1"/>
  <c r="E2041" i="1"/>
  <c r="F2041" i="1"/>
  <c r="L2039" i="1"/>
  <c r="O2039" i="1" s="1"/>
  <c r="G2039" i="1"/>
  <c r="D2040" i="1"/>
  <c r="R4052" i="1" l="1"/>
  <c r="S4052" i="1" s="1"/>
  <c r="Y4052" i="1"/>
  <c r="A4054" i="1"/>
  <c r="Q4053" i="1"/>
  <c r="AA4054" i="1"/>
  <c r="Z4053" i="1"/>
  <c r="Z4054" i="1" s="1"/>
  <c r="H4053" i="1"/>
  <c r="H4054" i="1" s="1"/>
  <c r="P1981" i="1"/>
  <c r="X1980" i="1"/>
  <c r="B1980" i="1" s="1"/>
  <c r="E2042" i="1"/>
  <c r="F2042" i="1"/>
  <c r="I2044" i="1"/>
  <c r="J2043" i="1"/>
  <c r="K2043" i="1" s="1"/>
  <c r="U2043" i="1" s="1"/>
  <c r="W2043" i="1" s="1"/>
  <c r="N2043" i="1"/>
  <c r="G2040" i="1"/>
  <c r="L2040" i="1"/>
  <c r="O2040" i="1" s="1"/>
  <c r="D2041" i="1"/>
  <c r="R4053" i="1" l="1"/>
  <c r="S4053" i="1" s="1"/>
  <c r="Y4053" i="1"/>
  <c r="A4055" i="1"/>
  <c r="Q4054" i="1"/>
  <c r="P1982" i="1"/>
  <c r="X1981" i="1"/>
  <c r="B1981" i="1" s="1"/>
  <c r="N2044" i="1"/>
  <c r="I2045" i="1"/>
  <c r="J2044" i="1"/>
  <c r="K2044" i="1" s="1"/>
  <c r="U2044" i="1" s="1"/>
  <c r="W2044" i="1" s="1"/>
  <c r="F2043" i="1"/>
  <c r="E2043" i="1"/>
  <c r="G2041" i="1"/>
  <c r="L2041" i="1"/>
  <c r="O2041" i="1" s="1"/>
  <c r="D2042" i="1"/>
  <c r="R4054" i="1" l="1"/>
  <c r="S4054" i="1" s="1"/>
  <c r="Y4054" i="1"/>
  <c r="A4056" i="1"/>
  <c r="Q4055" i="1"/>
  <c r="AA4055" i="1"/>
  <c r="Z4055" i="1"/>
  <c r="H4055" i="1"/>
  <c r="P1983" i="1"/>
  <c r="X1982" i="1"/>
  <c r="B1982" i="1" s="1"/>
  <c r="N2045" i="1"/>
  <c r="E2044" i="1"/>
  <c r="F2044" i="1"/>
  <c r="I2046" i="1"/>
  <c r="J2045" i="1"/>
  <c r="K2045" i="1" s="1"/>
  <c r="U2045" i="1" s="1"/>
  <c r="W2045" i="1" s="1"/>
  <c r="G2042" i="1"/>
  <c r="L2042" i="1"/>
  <c r="O2042" i="1" s="1"/>
  <c r="D2043" i="1"/>
  <c r="Z4056" i="1" l="1"/>
  <c r="AA4056" i="1"/>
  <c r="R4055" i="1"/>
  <c r="S4055" i="1" s="1"/>
  <c r="Y4055" i="1"/>
  <c r="A4057" i="1"/>
  <c r="H4056" i="1"/>
  <c r="Q4056" i="1"/>
  <c r="X1983" i="1"/>
  <c r="B1983" i="1" s="1"/>
  <c r="P1984" i="1"/>
  <c r="E2045" i="1"/>
  <c r="I2047" i="1"/>
  <c r="J2046" i="1"/>
  <c r="K2046" i="1" s="1"/>
  <c r="U2046" i="1" s="1"/>
  <c r="W2046" i="1" s="1"/>
  <c r="F2045" i="1"/>
  <c r="N2046" i="1"/>
  <c r="G2043" i="1"/>
  <c r="D2044" i="1"/>
  <c r="L2043" i="1"/>
  <c r="O2043" i="1" s="1"/>
  <c r="R4056" i="1" l="1"/>
  <c r="S4056" i="1" s="1"/>
  <c r="Y4056" i="1"/>
  <c r="H4057" i="1"/>
  <c r="H4058" i="1" s="1"/>
  <c r="A4058" i="1"/>
  <c r="Q4057" i="1"/>
  <c r="AA4057" i="1"/>
  <c r="AA4058" i="1" s="1"/>
  <c r="Z4057" i="1"/>
  <c r="Z4058" i="1" s="1"/>
  <c r="N2047" i="1"/>
  <c r="X1984" i="1"/>
  <c r="B1984" i="1" s="1"/>
  <c r="P1985" i="1"/>
  <c r="F2046" i="1"/>
  <c r="J2047" i="1"/>
  <c r="K2047" i="1" s="1"/>
  <c r="U2047" i="1" s="1"/>
  <c r="W2047" i="1" s="1"/>
  <c r="I2048" i="1"/>
  <c r="E2046" i="1"/>
  <c r="L2044" i="1"/>
  <c r="O2044" i="1" s="1"/>
  <c r="G2044" i="1"/>
  <c r="D2045" i="1"/>
  <c r="R4057" i="1" l="1"/>
  <c r="S4057" i="1" s="1"/>
  <c r="Y4057" i="1"/>
  <c r="A4059" i="1"/>
  <c r="H4059" i="1" s="1"/>
  <c r="Q4058" i="1"/>
  <c r="P1986" i="1"/>
  <c r="X1985" i="1"/>
  <c r="B1985" i="1" s="1"/>
  <c r="E2047" i="1"/>
  <c r="J2048" i="1"/>
  <c r="K2048" i="1" s="1"/>
  <c r="U2048" i="1" s="1"/>
  <c r="W2048" i="1" s="1"/>
  <c r="I2049" i="1"/>
  <c r="F2047" i="1"/>
  <c r="N2048" i="1"/>
  <c r="G2045" i="1"/>
  <c r="L2045" i="1"/>
  <c r="O2045" i="1" s="1"/>
  <c r="D2046" i="1"/>
  <c r="U4059" i="1" l="1"/>
  <c r="W4059" i="1" s="1"/>
  <c r="R4058" i="1"/>
  <c r="S4058" i="1" s="1"/>
  <c r="AA4059" i="1"/>
  <c r="Z4059" i="1"/>
  <c r="A4060" i="1"/>
  <c r="Q4059" i="1"/>
  <c r="R4059" i="1" s="1"/>
  <c r="S4059" i="1" s="1"/>
  <c r="S1986" i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X1986" i="1"/>
  <c r="N2049" i="1"/>
  <c r="F2048" i="1"/>
  <c r="J2049" i="1"/>
  <c r="K2049" i="1" s="1"/>
  <c r="U2049" i="1" s="1"/>
  <c r="W2049" i="1" s="1"/>
  <c r="I2050" i="1"/>
  <c r="E2048" i="1"/>
  <c r="G2046" i="1"/>
  <c r="L2046" i="1"/>
  <c r="O2046" i="1" s="1"/>
  <c r="D2047" i="1"/>
  <c r="AA4060" i="1" l="1"/>
  <c r="A4061" i="1"/>
  <c r="Q4060" i="1"/>
  <c r="R4060" i="1" s="1"/>
  <c r="S4060" i="1" s="1"/>
  <c r="Z4060" i="1"/>
  <c r="H4060" i="1"/>
  <c r="Y1986" i="1"/>
  <c r="B1986" i="1"/>
  <c r="E2049" i="1"/>
  <c r="J2050" i="1"/>
  <c r="K2050" i="1" s="1"/>
  <c r="I2051" i="1"/>
  <c r="F2049" i="1"/>
  <c r="L2047" i="1"/>
  <c r="O2047" i="1" s="1"/>
  <c r="G2047" i="1"/>
  <c r="D2048" i="1"/>
  <c r="Z4061" i="1" l="1"/>
  <c r="A4062" i="1"/>
  <c r="H4061" i="1"/>
  <c r="Q4061" i="1"/>
  <c r="AA4061" i="1"/>
  <c r="P1988" i="1"/>
  <c r="X1988" i="1" s="1"/>
  <c r="B1988" i="1" s="1"/>
  <c r="P1987" i="1"/>
  <c r="X1987" i="1" s="1"/>
  <c r="B1987" i="1" s="1"/>
  <c r="P1989" i="1"/>
  <c r="F2050" i="1"/>
  <c r="E2050" i="1"/>
  <c r="I2052" i="1"/>
  <c r="J2051" i="1"/>
  <c r="K2051" i="1" s="1"/>
  <c r="G2048" i="1"/>
  <c r="L2048" i="1"/>
  <c r="O2048" i="1" s="1"/>
  <c r="D2049" i="1"/>
  <c r="AA4062" i="1" l="1"/>
  <c r="R4061" i="1"/>
  <c r="S4061" i="1" s="1"/>
  <c r="Y4061" i="1"/>
  <c r="H4062" i="1"/>
  <c r="A4063" i="1"/>
  <c r="Q4062" i="1"/>
  <c r="Z4062" i="1"/>
  <c r="Z4063" i="1" s="1"/>
  <c r="X1989" i="1"/>
  <c r="B1989" i="1" s="1"/>
  <c r="P1990" i="1"/>
  <c r="J2052" i="1"/>
  <c r="K2052" i="1" s="1"/>
  <c r="I2053" i="1"/>
  <c r="E2051" i="1"/>
  <c r="F2051" i="1"/>
  <c r="U2051" i="1"/>
  <c r="W2051" i="1" s="1"/>
  <c r="G2049" i="1"/>
  <c r="D2050" i="1"/>
  <c r="L2049" i="1"/>
  <c r="R4062" i="1" l="1"/>
  <c r="S4062" i="1" s="1"/>
  <c r="Y4062" i="1"/>
  <c r="A4064" i="1"/>
  <c r="H4063" i="1"/>
  <c r="Q4063" i="1"/>
  <c r="AA4063" i="1"/>
  <c r="X1990" i="1"/>
  <c r="B1990" i="1" s="1"/>
  <c r="P1991" i="1"/>
  <c r="F2052" i="1"/>
  <c r="I2054" i="1"/>
  <c r="J2053" i="1"/>
  <c r="K2053" i="1" s="1"/>
  <c r="E2052" i="1"/>
  <c r="U2052" i="1"/>
  <c r="W2052" i="1" s="1"/>
  <c r="O2049" i="1"/>
  <c r="G2050" i="1"/>
  <c r="L2050" i="1"/>
  <c r="D2051" i="1"/>
  <c r="R4063" i="1" l="1"/>
  <c r="S4063" i="1" s="1"/>
  <c r="Y4063" i="1"/>
  <c r="AA4064" i="1"/>
  <c r="Q4064" i="1"/>
  <c r="H4064" i="1"/>
  <c r="A4065" i="1"/>
  <c r="Z4064" i="1"/>
  <c r="Z4065" i="1" s="1"/>
  <c r="X1991" i="1"/>
  <c r="B1991" i="1" s="1"/>
  <c r="P1992" i="1"/>
  <c r="U2053" i="1"/>
  <c r="W2053" i="1" s="1"/>
  <c r="E2053" i="1"/>
  <c r="J2054" i="1"/>
  <c r="K2054" i="1" s="1"/>
  <c r="I2055" i="1"/>
  <c r="F2053" i="1"/>
  <c r="L2051" i="1"/>
  <c r="G2051" i="1"/>
  <c r="D2052" i="1"/>
  <c r="N2050" i="1"/>
  <c r="N2051" i="1" s="1"/>
  <c r="N2052" i="1" s="1"/>
  <c r="N2053" i="1" s="1"/>
  <c r="N2054" i="1" s="1"/>
  <c r="Q4065" i="1" l="1"/>
  <c r="A4066" i="1"/>
  <c r="H4065" i="1"/>
  <c r="R4064" i="1"/>
  <c r="S4064" i="1" s="1"/>
  <c r="Y4064" i="1"/>
  <c r="AA4065" i="1"/>
  <c r="U2054" i="1"/>
  <c r="W2054" i="1" s="1"/>
  <c r="X1992" i="1"/>
  <c r="B1992" i="1" s="1"/>
  <c r="P1993" i="1"/>
  <c r="F2054" i="1"/>
  <c r="J2055" i="1"/>
  <c r="K2055" i="1" s="1"/>
  <c r="U2055" i="1" s="1"/>
  <c r="W2055" i="1" s="1"/>
  <c r="I2056" i="1"/>
  <c r="N2055" i="1"/>
  <c r="E2054" i="1"/>
  <c r="L2052" i="1"/>
  <c r="O2052" i="1" s="1"/>
  <c r="G2052" i="1"/>
  <c r="D2053" i="1"/>
  <c r="O2051" i="1"/>
  <c r="O2050" i="1"/>
  <c r="AA4066" i="1" l="1"/>
  <c r="Q4066" i="1"/>
  <c r="AA4067" i="1" s="1"/>
  <c r="A4067" i="1"/>
  <c r="H4066" i="1"/>
  <c r="R4065" i="1"/>
  <c r="S4065" i="1" s="1"/>
  <c r="Y4065" i="1"/>
  <c r="Z4066" i="1"/>
  <c r="Z4067" i="1" s="1"/>
  <c r="P1994" i="1"/>
  <c r="X1993" i="1"/>
  <c r="B1993" i="1" s="1"/>
  <c r="N2056" i="1"/>
  <c r="Y2050" i="1"/>
  <c r="Y2051" i="1"/>
  <c r="E2055" i="1"/>
  <c r="J2056" i="1"/>
  <c r="K2056" i="1" s="1"/>
  <c r="U2056" i="1" s="1"/>
  <c r="W2056" i="1" s="1"/>
  <c r="I2057" i="1"/>
  <c r="F2055" i="1"/>
  <c r="G2053" i="1"/>
  <c r="L2053" i="1"/>
  <c r="O2053" i="1" s="1"/>
  <c r="D2054" i="1"/>
  <c r="Q4067" i="1" l="1"/>
  <c r="AA4068" i="1" s="1"/>
  <c r="A4068" i="1"/>
  <c r="H4067" i="1"/>
  <c r="R4066" i="1"/>
  <c r="S4066" i="1" s="1"/>
  <c r="Y4066" i="1"/>
  <c r="P1995" i="1"/>
  <c r="X1994" i="1"/>
  <c r="B1994" i="1" s="1"/>
  <c r="F2056" i="1"/>
  <c r="J2057" i="1"/>
  <c r="K2057" i="1" s="1"/>
  <c r="U2057" i="1" s="1"/>
  <c r="W2057" i="1" s="1"/>
  <c r="I2058" i="1"/>
  <c r="N2057" i="1"/>
  <c r="E2056" i="1"/>
  <c r="G2054" i="1"/>
  <c r="L2054" i="1"/>
  <c r="O2054" i="1" s="1"/>
  <c r="D2055" i="1"/>
  <c r="Z4068" i="1" l="1"/>
  <c r="Q4068" i="1"/>
  <c r="AA4069" i="1" s="1"/>
  <c r="H4068" i="1"/>
  <c r="A4069" i="1"/>
  <c r="R4067" i="1"/>
  <c r="S4067" i="1" s="1"/>
  <c r="Y4067" i="1"/>
  <c r="X1995" i="1"/>
  <c r="B1995" i="1" s="1"/>
  <c r="P1996" i="1"/>
  <c r="N2058" i="1"/>
  <c r="E2057" i="1"/>
  <c r="J2058" i="1"/>
  <c r="K2058" i="1" s="1"/>
  <c r="U2058" i="1" s="1"/>
  <c r="W2058" i="1" s="1"/>
  <c r="I2059" i="1"/>
  <c r="F2057" i="1"/>
  <c r="L2055" i="1"/>
  <c r="O2055" i="1" s="1"/>
  <c r="G2055" i="1"/>
  <c r="D2056" i="1"/>
  <c r="Z4069" i="1" l="1"/>
  <c r="Q4069" i="1"/>
  <c r="A4070" i="1"/>
  <c r="H4069" i="1"/>
  <c r="R4068" i="1"/>
  <c r="S4068" i="1" s="1"/>
  <c r="Y4068" i="1"/>
  <c r="X1996" i="1"/>
  <c r="B1996" i="1" s="1"/>
  <c r="P1997" i="1"/>
  <c r="J2059" i="1"/>
  <c r="K2059" i="1" s="1"/>
  <c r="U2059" i="1" s="1"/>
  <c r="W2059" i="1" s="1"/>
  <c r="I2060" i="1"/>
  <c r="F2058" i="1"/>
  <c r="N2059" i="1"/>
  <c r="E2058" i="1"/>
  <c r="G2056" i="1"/>
  <c r="L2056" i="1"/>
  <c r="O2056" i="1" s="1"/>
  <c r="D2057" i="1"/>
  <c r="Q4070" i="1" l="1"/>
  <c r="A4071" i="1"/>
  <c r="H4070" i="1"/>
  <c r="R4069" i="1"/>
  <c r="S4069" i="1" s="1"/>
  <c r="Y4069" i="1"/>
  <c r="Z4070" i="1"/>
  <c r="Z4071" i="1" s="1"/>
  <c r="AA4070" i="1"/>
  <c r="AA4071" i="1" s="1"/>
  <c r="P1998" i="1"/>
  <c r="X1997" i="1"/>
  <c r="B1997" i="1" s="1"/>
  <c r="N2060" i="1"/>
  <c r="E2059" i="1"/>
  <c r="F2059" i="1"/>
  <c r="I2061" i="1"/>
  <c r="J2060" i="1"/>
  <c r="K2060" i="1" s="1"/>
  <c r="U2060" i="1" s="1"/>
  <c r="W2060" i="1" s="1"/>
  <c r="G2057" i="1"/>
  <c r="L2057" i="1"/>
  <c r="O2057" i="1" s="1"/>
  <c r="D2058" i="1"/>
  <c r="Q4071" i="1" l="1"/>
  <c r="Z4072" i="1" s="1"/>
  <c r="A4072" i="1"/>
  <c r="H4071" i="1"/>
  <c r="R4070" i="1"/>
  <c r="S4070" i="1" s="1"/>
  <c r="Y4070" i="1"/>
  <c r="P1999" i="1"/>
  <c r="X1998" i="1"/>
  <c r="B1998" i="1" s="1"/>
  <c r="E2060" i="1"/>
  <c r="J2061" i="1"/>
  <c r="K2061" i="1" s="1"/>
  <c r="U2061" i="1" s="1"/>
  <c r="W2061" i="1" s="1"/>
  <c r="I2062" i="1"/>
  <c r="F2060" i="1"/>
  <c r="N2061" i="1"/>
  <c r="G2058" i="1"/>
  <c r="L2058" i="1"/>
  <c r="O2058" i="1" s="1"/>
  <c r="D2059" i="1"/>
  <c r="Q4072" i="1" l="1"/>
  <c r="H4072" i="1"/>
  <c r="A4073" i="1"/>
  <c r="R4071" i="1"/>
  <c r="S4071" i="1" s="1"/>
  <c r="Y4071" i="1"/>
  <c r="AA4072" i="1"/>
  <c r="AA4073" i="1" s="1"/>
  <c r="X1999" i="1"/>
  <c r="B1999" i="1" s="1"/>
  <c r="P2000" i="1"/>
  <c r="N2062" i="1"/>
  <c r="I2063" i="1"/>
  <c r="J2062" i="1"/>
  <c r="K2062" i="1" s="1"/>
  <c r="U2062" i="1" s="1"/>
  <c r="W2062" i="1" s="1"/>
  <c r="F2061" i="1"/>
  <c r="E2061" i="1"/>
  <c r="G2059" i="1"/>
  <c r="D2060" i="1"/>
  <c r="L2059" i="1"/>
  <c r="O2059" i="1" s="1"/>
  <c r="Q4073" i="1" l="1"/>
  <c r="AA4074" i="1" s="1"/>
  <c r="A4074" i="1"/>
  <c r="H4073" i="1"/>
  <c r="R4072" i="1"/>
  <c r="S4072" i="1" s="1"/>
  <c r="Y4072" i="1"/>
  <c r="Z4073" i="1"/>
  <c r="Z4074" i="1" s="1"/>
  <c r="X2000" i="1"/>
  <c r="B2000" i="1" s="1"/>
  <c r="P2001" i="1"/>
  <c r="F2062" i="1"/>
  <c r="E2062" i="1"/>
  <c r="J2063" i="1"/>
  <c r="K2063" i="1" s="1"/>
  <c r="U2063" i="1" s="1"/>
  <c r="W2063" i="1" s="1"/>
  <c r="I2064" i="1"/>
  <c r="N2063" i="1"/>
  <c r="G2060" i="1"/>
  <c r="L2060" i="1"/>
  <c r="O2060" i="1" s="1"/>
  <c r="D2061" i="1"/>
  <c r="Q4074" i="1" l="1"/>
  <c r="Z4075" i="1" s="1"/>
  <c r="A4075" i="1"/>
  <c r="H4074" i="1"/>
  <c r="R4073" i="1"/>
  <c r="S4073" i="1" s="1"/>
  <c r="Y4073" i="1"/>
  <c r="P2002" i="1"/>
  <c r="X2001" i="1"/>
  <c r="B2001" i="1" s="1"/>
  <c r="N2064" i="1"/>
  <c r="I2065" i="1"/>
  <c r="J2064" i="1"/>
  <c r="K2064" i="1" s="1"/>
  <c r="U2064" i="1" s="1"/>
  <c r="W2064" i="1" s="1"/>
  <c r="E2063" i="1"/>
  <c r="F2063" i="1"/>
  <c r="L2061" i="1"/>
  <c r="O2061" i="1" s="1"/>
  <c r="G2061" i="1"/>
  <c r="D2062" i="1"/>
  <c r="Q4075" i="1" l="1"/>
  <c r="A4076" i="1"/>
  <c r="H4075" i="1"/>
  <c r="R4074" i="1"/>
  <c r="S4074" i="1" s="1"/>
  <c r="Y4074" i="1"/>
  <c r="Z4076" i="1"/>
  <c r="AA4075" i="1"/>
  <c r="AA4076" i="1" s="1"/>
  <c r="X2002" i="1"/>
  <c r="B2002" i="1" s="1"/>
  <c r="P2003" i="1"/>
  <c r="N2065" i="1"/>
  <c r="F2064" i="1"/>
  <c r="E2064" i="1"/>
  <c r="J2065" i="1"/>
  <c r="K2065" i="1" s="1"/>
  <c r="U2065" i="1" s="1"/>
  <c r="W2065" i="1" s="1"/>
  <c r="I2066" i="1"/>
  <c r="G2062" i="1"/>
  <c r="L2062" i="1"/>
  <c r="O2062" i="1" s="1"/>
  <c r="D2063" i="1"/>
  <c r="Q4076" i="1" l="1"/>
  <c r="H4076" i="1"/>
  <c r="A4077" i="1"/>
  <c r="R4075" i="1"/>
  <c r="S4075" i="1" s="1"/>
  <c r="Y4075" i="1"/>
  <c r="X2003" i="1"/>
  <c r="B2003" i="1" s="1"/>
  <c r="P2004" i="1"/>
  <c r="J2066" i="1"/>
  <c r="K2066" i="1" s="1"/>
  <c r="U2066" i="1" s="1"/>
  <c r="W2066" i="1" s="1"/>
  <c r="I2067" i="1"/>
  <c r="F2065" i="1"/>
  <c r="E2065" i="1"/>
  <c r="N2066" i="1"/>
  <c r="G2063" i="1"/>
  <c r="D2064" i="1"/>
  <c r="L2063" i="1"/>
  <c r="O2063" i="1" s="1"/>
  <c r="R4076" i="1" l="1"/>
  <c r="S4076" i="1" s="1"/>
  <c r="Y4076" i="1"/>
  <c r="Q4077" i="1"/>
  <c r="A4078" i="1"/>
  <c r="H4077" i="1"/>
  <c r="Z4077" i="1"/>
  <c r="AA4077" i="1"/>
  <c r="X2004" i="1"/>
  <c r="B2004" i="1" s="1"/>
  <c r="P2005" i="1"/>
  <c r="N2067" i="1"/>
  <c r="E2066" i="1"/>
  <c r="F2066" i="1"/>
  <c r="I2068" i="1"/>
  <c r="J2067" i="1"/>
  <c r="K2067" i="1" s="1"/>
  <c r="U2067" i="1" s="1"/>
  <c r="W2067" i="1" s="1"/>
  <c r="L2064" i="1"/>
  <c r="O2064" i="1" s="1"/>
  <c r="G2064" i="1"/>
  <c r="D2065" i="1"/>
  <c r="Z4078" i="1" l="1"/>
  <c r="AA4078" i="1"/>
  <c r="Q4078" i="1"/>
  <c r="A4079" i="1"/>
  <c r="H4078" i="1"/>
  <c r="AA4079" i="1"/>
  <c r="Z4079" i="1"/>
  <c r="R4077" i="1"/>
  <c r="S4077" i="1" s="1"/>
  <c r="Y4077" i="1"/>
  <c r="P2006" i="1"/>
  <c r="X2005" i="1"/>
  <c r="B2005" i="1" s="1"/>
  <c r="I2069" i="1"/>
  <c r="J2068" i="1"/>
  <c r="K2068" i="1" s="1"/>
  <c r="U2068" i="1" s="1"/>
  <c r="W2068" i="1" s="1"/>
  <c r="E2067" i="1"/>
  <c r="F2067" i="1"/>
  <c r="N2068" i="1"/>
  <c r="G2065" i="1"/>
  <c r="D2066" i="1"/>
  <c r="L2065" i="1"/>
  <c r="O2065" i="1" s="1"/>
  <c r="Q4079" i="1" l="1"/>
  <c r="AA4080" i="1" s="1"/>
  <c r="H4079" i="1"/>
  <c r="A4080" i="1"/>
  <c r="R4078" i="1"/>
  <c r="S4078" i="1" s="1"/>
  <c r="Y4078" i="1"/>
  <c r="X2006" i="1"/>
  <c r="B2006" i="1" s="1"/>
  <c r="P2007" i="1"/>
  <c r="N2069" i="1"/>
  <c r="F2068" i="1"/>
  <c r="E2068" i="1"/>
  <c r="J2069" i="1"/>
  <c r="K2069" i="1" s="1"/>
  <c r="U2069" i="1" s="1"/>
  <c r="W2069" i="1" s="1"/>
  <c r="I2070" i="1"/>
  <c r="L2066" i="1"/>
  <c r="O2066" i="1" s="1"/>
  <c r="G2066" i="1"/>
  <c r="D2067" i="1"/>
  <c r="Q4080" i="1" l="1"/>
  <c r="H4080" i="1"/>
  <c r="A4081" i="1"/>
  <c r="R4079" i="1"/>
  <c r="S4079" i="1" s="1"/>
  <c r="Y4079" i="1"/>
  <c r="Z4080" i="1"/>
  <c r="N2070" i="1"/>
  <c r="X2007" i="1"/>
  <c r="B2007" i="1" s="1"/>
  <c r="P2008" i="1"/>
  <c r="J2070" i="1"/>
  <c r="K2070" i="1" s="1"/>
  <c r="U2070" i="1" s="1"/>
  <c r="W2070" i="1" s="1"/>
  <c r="I2071" i="1"/>
  <c r="E2069" i="1"/>
  <c r="F2069" i="1"/>
  <c r="G2067" i="1"/>
  <c r="L2067" i="1"/>
  <c r="O2067" i="1" s="1"/>
  <c r="D2068" i="1"/>
  <c r="Z4081" i="1" l="1"/>
  <c r="R4080" i="1"/>
  <c r="S4080" i="1" s="1"/>
  <c r="Y4080" i="1"/>
  <c r="Q4081" i="1"/>
  <c r="A4082" i="1"/>
  <c r="H4081" i="1"/>
  <c r="AA4081" i="1"/>
  <c r="AA4082" i="1" s="1"/>
  <c r="X2008" i="1"/>
  <c r="B2008" i="1" s="1"/>
  <c r="P2009" i="1"/>
  <c r="E2070" i="1"/>
  <c r="F2070" i="1"/>
  <c r="J2071" i="1"/>
  <c r="K2071" i="1" s="1"/>
  <c r="U2071" i="1" s="1"/>
  <c r="W2071" i="1" s="1"/>
  <c r="I2072" i="1"/>
  <c r="N2071" i="1"/>
  <c r="L2068" i="1"/>
  <c r="O2068" i="1" s="1"/>
  <c r="D2069" i="1"/>
  <c r="G2068" i="1"/>
  <c r="Q4082" i="1" l="1"/>
  <c r="AA4083" i="1" s="1"/>
  <c r="A4083" i="1"/>
  <c r="H4082" i="1"/>
  <c r="R4081" i="1"/>
  <c r="S4081" i="1" s="1"/>
  <c r="Y4081" i="1"/>
  <c r="Z4082" i="1"/>
  <c r="P2010" i="1"/>
  <c r="X2009" i="1"/>
  <c r="B2009" i="1" s="1"/>
  <c r="N2072" i="1"/>
  <c r="J2072" i="1"/>
  <c r="K2072" i="1" s="1"/>
  <c r="U2072" i="1" s="1"/>
  <c r="W2072" i="1" s="1"/>
  <c r="I2073" i="1"/>
  <c r="F2071" i="1"/>
  <c r="E2071" i="1"/>
  <c r="L2069" i="1"/>
  <c r="O2069" i="1" s="1"/>
  <c r="G2069" i="1"/>
  <c r="D2070" i="1"/>
  <c r="Z4083" i="1" l="1"/>
  <c r="Q4083" i="1"/>
  <c r="AA4084" i="1" s="1"/>
  <c r="A4084" i="1"/>
  <c r="H4083" i="1"/>
  <c r="R4082" i="1"/>
  <c r="S4082" i="1" s="1"/>
  <c r="Y4082" i="1"/>
  <c r="P2011" i="1"/>
  <c r="X2010" i="1"/>
  <c r="B2010" i="1" s="1"/>
  <c r="E2072" i="1"/>
  <c r="F2072" i="1"/>
  <c r="J2073" i="1"/>
  <c r="K2073" i="1" s="1"/>
  <c r="U2073" i="1" s="1"/>
  <c r="W2073" i="1" s="1"/>
  <c r="I2074" i="1"/>
  <c r="N2073" i="1"/>
  <c r="G2070" i="1"/>
  <c r="L2070" i="1"/>
  <c r="O2070" i="1" s="1"/>
  <c r="D2071" i="1"/>
  <c r="Q4084" i="1" l="1"/>
  <c r="H4084" i="1"/>
  <c r="A4085" i="1"/>
  <c r="R4083" i="1"/>
  <c r="S4083" i="1" s="1"/>
  <c r="Y4083" i="1"/>
  <c r="Z4084" i="1"/>
  <c r="Z4085" i="1" s="1"/>
  <c r="X2011" i="1"/>
  <c r="B2011" i="1" s="1"/>
  <c r="P2012" i="1"/>
  <c r="N2074" i="1"/>
  <c r="F2073" i="1"/>
  <c r="J2074" i="1"/>
  <c r="K2074" i="1" s="1"/>
  <c r="U2074" i="1" s="1"/>
  <c r="W2074" i="1" s="1"/>
  <c r="I2075" i="1"/>
  <c r="E2073" i="1"/>
  <c r="L2071" i="1"/>
  <c r="O2071" i="1" s="1"/>
  <c r="G2071" i="1"/>
  <c r="D2072" i="1"/>
  <c r="R4084" i="1" l="1"/>
  <c r="S4084" i="1" s="1"/>
  <c r="Y4084" i="1"/>
  <c r="Q4085" i="1"/>
  <c r="A4086" i="1"/>
  <c r="H4085" i="1"/>
  <c r="AA4085" i="1"/>
  <c r="N2075" i="1"/>
  <c r="X2012" i="1"/>
  <c r="B2012" i="1" s="1"/>
  <c r="P2013" i="1"/>
  <c r="E2074" i="1"/>
  <c r="F2074" i="1"/>
  <c r="I2076" i="1"/>
  <c r="J2075" i="1"/>
  <c r="K2075" i="1" s="1"/>
  <c r="U2075" i="1" s="1"/>
  <c r="W2075" i="1" s="1"/>
  <c r="G2072" i="1"/>
  <c r="D2073" i="1"/>
  <c r="L2072" i="1"/>
  <c r="O2072" i="1" s="1"/>
  <c r="AA4086" i="1" l="1"/>
  <c r="Q4086" i="1"/>
  <c r="A4087" i="1"/>
  <c r="H4086" i="1"/>
  <c r="R4085" i="1"/>
  <c r="S4085" i="1" s="1"/>
  <c r="Y4085" i="1"/>
  <c r="Z4086" i="1"/>
  <c r="Z4087" i="1" s="1"/>
  <c r="X2013" i="1"/>
  <c r="B2013" i="1" s="1"/>
  <c r="P2014" i="1"/>
  <c r="F2075" i="1"/>
  <c r="J2076" i="1"/>
  <c r="K2076" i="1" s="1"/>
  <c r="U2076" i="1" s="1"/>
  <c r="W2076" i="1" s="1"/>
  <c r="I2077" i="1"/>
  <c r="E2075" i="1"/>
  <c r="N2076" i="1"/>
  <c r="G2073" i="1"/>
  <c r="D2074" i="1"/>
  <c r="L2073" i="1"/>
  <c r="O2073" i="1" s="1"/>
  <c r="Q4087" i="1" l="1"/>
  <c r="A4088" i="1"/>
  <c r="H4087" i="1"/>
  <c r="R4086" i="1"/>
  <c r="S4086" i="1" s="1"/>
  <c r="Y4086" i="1"/>
  <c r="AA4087" i="1"/>
  <c r="P2015" i="1"/>
  <c r="X2014" i="1"/>
  <c r="B2014" i="1" s="1"/>
  <c r="N2077" i="1"/>
  <c r="E2076" i="1"/>
  <c r="I2078" i="1"/>
  <c r="J2077" i="1"/>
  <c r="K2077" i="1" s="1"/>
  <c r="U2077" i="1" s="1"/>
  <c r="W2077" i="1" s="1"/>
  <c r="F2076" i="1"/>
  <c r="G2074" i="1"/>
  <c r="L2074" i="1"/>
  <c r="O2074" i="1" s="1"/>
  <c r="D2075" i="1"/>
  <c r="Q4088" i="1" l="1"/>
  <c r="R4088" i="1" s="1"/>
  <c r="S4088" i="1" s="1"/>
  <c r="H4088" i="1"/>
  <c r="A4089" i="1"/>
  <c r="R4087" i="1"/>
  <c r="S4087" i="1" s="1"/>
  <c r="AA4088" i="1"/>
  <c r="AA4089" i="1" s="1"/>
  <c r="Z4088" i="1"/>
  <c r="Z4089" i="1" s="1"/>
  <c r="U4088" i="1"/>
  <c r="W4088" i="1" s="1"/>
  <c r="N2078" i="1"/>
  <c r="X2015" i="1"/>
  <c r="B2015" i="1" s="1"/>
  <c r="P2016" i="1"/>
  <c r="F2077" i="1"/>
  <c r="J2078" i="1"/>
  <c r="K2078" i="1" s="1"/>
  <c r="U2078" i="1" s="1"/>
  <c r="W2078" i="1" s="1"/>
  <c r="I2079" i="1"/>
  <c r="E2077" i="1"/>
  <c r="L2075" i="1"/>
  <c r="O2075" i="1" s="1"/>
  <c r="G2075" i="1"/>
  <c r="D2076" i="1"/>
  <c r="Q4089" i="1" l="1"/>
  <c r="R4089" i="1" s="1"/>
  <c r="S4089" i="1" s="1"/>
  <c r="H4089" i="1"/>
  <c r="A4090" i="1"/>
  <c r="X2016" i="1"/>
  <c r="B2016" i="1" s="1"/>
  <c r="P2017" i="1"/>
  <c r="E2078" i="1"/>
  <c r="I2080" i="1"/>
  <c r="J2079" i="1"/>
  <c r="K2079" i="1" s="1"/>
  <c r="F2078" i="1"/>
  <c r="G2076" i="1"/>
  <c r="L2076" i="1"/>
  <c r="O2076" i="1" s="1"/>
  <c r="D2077" i="1"/>
  <c r="Z4090" i="1" l="1"/>
  <c r="Q4090" i="1"/>
  <c r="Z4091" i="1" s="1"/>
  <c r="A4091" i="1"/>
  <c r="H4090" i="1"/>
  <c r="AA4090" i="1"/>
  <c r="S2017" i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X2017" i="1"/>
  <c r="F2079" i="1"/>
  <c r="E2079" i="1"/>
  <c r="I2081" i="1"/>
  <c r="J2080" i="1"/>
  <c r="K2080" i="1" s="1"/>
  <c r="U2080" i="1" s="1"/>
  <c r="W2080" i="1" s="1"/>
  <c r="L2077" i="1"/>
  <c r="O2077" i="1" s="1"/>
  <c r="G2077" i="1"/>
  <c r="D2078" i="1"/>
  <c r="AA4091" i="1" l="1"/>
  <c r="Q4091" i="1"/>
  <c r="H4091" i="1"/>
  <c r="A4092" i="1"/>
  <c r="R4090" i="1"/>
  <c r="S4090" i="1" s="1"/>
  <c r="Y4090" i="1"/>
  <c r="Z4092" i="1"/>
  <c r="Y2017" i="1"/>
  <c r="B2017" i="1"/>
  <c r="J2081" i="1"/>
  <c r="K2081" i="1" s="1"/>
  <c r="I2082" i="1"/>
  <c r="E2080" i="1"/>
  <c r="F2080" i="1"/>
  <c r="L2078" i="1"/>
  <c r="G2078" i="1"/>
  <c r="D2079" i="1"/>
  <c r="Q4092" i="1" l="1"/>
  <c r="H4092" i="1"/>
  <c r="A4093" i="1"/>
  <c r="R4091" i="1"/>
  <c r="S4091" i="1" s="1"/>
  <c r="Y4091" i="1"/>
  <c r="AA4092" i="1"/>
  <c r="AA4093" i="1" s="1"/>
  <c r="P2019" i="1"/>
  <c r="X2019" i="1" s="1"/>
  <c r="B2019" i="1" s="1"/>
  <c r="P2018" i="1"/>
  <c r="P2020" i="1"/>
  <c r="J2082" i="1"/>
  <c r="K2082" i="1" s="1"/>
  <c r="I2083" i="1"/>
  <c r="F2081" i="1"/>
  <c r="E2081" i="1"/>
  <c r="U2081" i="1"/>
  <c r="W2081" i="1" s="1"/>
  <c r="G2079" i="1"/>
  <c r="D2080" i="1"/>
  <c r="L2079" i="1"/>
  <c r="O2078" i="1"/>
  <c r="Q4093" i="1" l="1"/>
  <c r="AA4094" i="1" s="1"/>
  <c r="A4094" i="1"/>
  <c r="H4093" i="1"/>
  <c r="R4092" i="1"/>
  <c r="S4092" i="1" s="1"/>
  <c r="Y4092" i="1"/>
  <c r="Z4093" i="1"/>
  <c r="Z4094" i="1" s="1"/>
  <c r="X2018" i="1"/>
  <c r="B2018" i="1" s="1"/>
  <c r="X2020" i="1"/>
  <c r="B2020" i="1" s="1"/>
  <c r="P2021" i="1"/>
  <c r="U2082" i="1"/>
  <c r="W2082" i="1" s="1"/>
  <c r="E2082" i="1"/>
  <c r="F2082" i="1"/>
  <c r="J2083" i="1"/>
  <c r="K2083" i="1" s="1"/>
  <c r="I2084" i="1"/>
  <c r="N2079" i="1"/>
  <c r="N2080" i="1" s="1"/>
  <c r="N2081" i="1" s="1"/>
  <c r="N2082" i="1" s="1"/>
  <c r="N2083" i="1" s="1"/>
  <c r="G2080" i="1"/>
  <c r="D2081" i="1"/>
  <c r="L2080" i="1"/>
  <c r="Q4094" i="1" l="1"/>
  <c r="Z4095" i="1" s="1"/>
  <c r="A4095" i="1"/>
  <c r="H4094" i="1"/>
  <c r="R4093" i="1"/>
  <c r="S4093" i="1" s="1"/>
  <c r="Y4093" i="1"/>
  <c r="U2083" i="1"/>
  <c r="W2083" i="1" s="1"/>
  <c r="X2021" i="1"/>
  <c r="B2021" i="1" s="1"/>
  <c r="P2022" i="1"/>
  <c r="N2084" i="1"/>
  <c r="O2080" i="1"/>
  <c r="F2083" i="1"/>
  <c r="J2084" i="1"/>
  <c r="K2084" i="1" s="1"/>
  <c r="I2085" i="1"/>
  <c r="E2083" i="1"/>
  <c r="L2081" i="1"/>
  <c r="O2081" i="1" s="1"/>
  <c r="D2082" i="1"/>
  <c r="G2081" i="1"/>
  <c r="O2079" i="1"/>
  <c r="Q4095" i="1" l="1"/>
  <c r="A4096" i="1"/>
  <c r="H4095" i="1"/>
  <c r="R4094" i="1"/>
  <c r="S4094" i="1" s="1"/>
  <c r="Y4094" i="1"/>
  <c r="AA4095" i="1"/>
  <c r="AA4096" i="1" s="1"/>
  <c r="U2084" i="1"/>
  <c r="W2084" i="1" s="1"/>
  <c r="P2023" i="1"/>
  <c r="X2022" i="1"/>
  <c r="B2022" i="1" s="1"/>
  <c r="Y2079" i="1"/>
  <c r="Y2080" i="1"/>
  <c r="E2084" i="1"/>
  <c r="I2086" i="1"/>
  <c r="J2085" i="1"/>
  <c r="K2085" i="1" s="1"/>
  <c r="F2084" i="1"/>
  <c r="N2085" i="1"/>
  <c r="G2082" i="1"/>
  <c r="L2082" i="1"/>
  <c r="O2082" i="1" s="1"/>
  <c r="D2083" i="1"/>
  <c r="Q4096" i="1" l="1"/>
  <c r="H4096" i="1"/>
  <c r="A4097" i="1"/>
  <c r="R4095" i="1"/>
  <c r="S4095" i="1" s="1"/>
  <c r="Y4095" i="1"/>
  <c r="Z4096" i="1"/>
  <c r="U2085" i="1"/>
  <c r="W2085" i="1" s="1"/>
  <c r="X2023" i="1"/>
  <c r="B2023" i="1" s="1"/>
  <c r="P2024" i="1"/>
  <c r="N2086" i="1"/>
  <c r="F2085" i="1"/>
  <c r="I2087" i="1"/>
  <c r="J2086" i="1"/>
  <c r="K2086" i="1" s="1"/>
  <c r="U2086" i="1" s="1"/>
  <c r="W2086" i="1" s="1"/>
  <c r="E2085" i="1"/>
  <c r="L2083" i="1"/>
  <c r="O2083" i="1" s="1"/>
  <c r="D2084" i="1"/>
  <c r="G2083" i="1"/>
  <c r="Z4097" i="1" l="1"/>
  <c r="Q4097" i="1"/>
  <c r="A4098" i="1"/>
  <c r="H4097" i="1"/>
  <c r="R4096" i="1"/>
  <c r="S4096" i="1" s="1"/>
  <c r="Y4096" i="1"/>
  <c r="AA4097" i="1"/>
  <c r="AA4098" i="1" s="1"/>
  <c r="X2024" i="1"/>
  <c r="B2024" i="1" s="1"/>
  <c r="P2025" i="1"/>
  <c r="E2086" i="1"/>
  <c r="F2086" i="1"/>
  <c r="I2088" i="1"/>
  <c r="J2087" i="1"/>
  <c r="K2087" i="1" s="1"/>
  <c r="U2087" i="1" s="1"/>
  <c r="W2087" i="1" s="1"/>
  <c r="N2087" i="1"/>
  <c r="G2084" i="1"/>
  <c r="L2084" i="1"/>
  <c r="O2084" i="1" s="1"/>
  <c r="D2085" i="1"/>
  <c r="R4097" i="1" l="1"/>
  <c r="S4097" i="1" s="1"/>
  <c r="Y4097" i="1"/>
  <c r="Q4098" i="1"/>
  <c r="A4099" i="1"/>
  <c r="H4098" i="1"/>
  <c r="Z4098" i="1"/>
  <c r="Z4099" i="1" s="1"/>
  <c r="P2026" i="1"/>
  <c r="X2025" i="1"/>
  <c r="B2025" i="1" s="1"/>
  <c r="N2088" i="1"/>
  <c r="E2087" i="1"/>
  <c r="I2089" i="1"/>
  <c r="J2088" i="1"/>
  <c r="K2088" i="1" s="1"/>
  <c r="U2088" i="1" s="1"/>
  <c r="W2088" i="1" s="1"/>
  <c r="F2087" i="1"/>
  <c r="L2085" i="1"/>
  <c r="O2085" i="1" s="1"/>
  <c r="G2085" i="1"/>
  <c r="D2086" i="1"/>
  <c r="Q4099" i="1" l="1"/>
  <c r="A4100" i="1"/>
  <c r="H4099" i="1"/>
  <c r="R4098" i="1"/>
  <c r="S4098" i="1" s="1"/>
  <c r="Y4098" i="1"/>
  <c r="AA4099" i="1"/>
  <c r="N2089" i="1"/>
  <c r="X2026" i="1"/>
  <c r="B2026" i="1" s="1"/>
  <c r="P2027" i="1"/>
  <c r="F2088" i="1"/>
  <c r="J2089" i="1"/>
  <c r="K2089" i="1" s="1"/>
  <c r="U2089" i="1" s="1"/>
  <c r="W2089" i="1" s="1"/>
  <c r="I2090" i="1"/>
  <c r="E2088" i="1"/>
  <c r="L2086" i="1"/>
  <c r="O2086" i="1" s="1"/>
  <c r="G2086" i="1"/>
  <c r="D2087" i="1"/>
  <c r="AA4100" i="1" l="1"/>
  <c r="Q4100" i="1"/>
  <c r="H4100" i="1"/>
  <c r="A4101" i="1"/>
  <c r="R4099" i="1"/>
  <c r="S4099" i="1" s="1"/>
  <c r="Y4099" i="1"/>
  <c r="Z4100" i="1"/>
  <c r="Z4101" i="1" s="1"/>
  <c r="X2027" i="1"/>
  <c r="B2027" i="1" s="1"/>
  <c r="P2028" i="1"/>
  <c r="E2089" i="1"/>
  <c r="J2090" i="1"/>
  <c r="K2090" i="1" s="1"/>
  <c r="U2090" i="1" s="1"/>
  <c r="W2090" i="1" s="1"/>
  <c r="I2091" i="1"/>
  <c r="F2089" i="1"/>
  <c r="N2090" i="1"/>
  <c r="L2087" i="1"/>
  <c r="O2087" i="1" s="1"/>
  <c r="G2087" i="1"/>
  <c r="D2088" i="1"/>
  <c r="Q4101" i="1" l="1"/>
  <c r="Z4102" i="1" s="1"/>
  <c r="A4102" i="1"/>
  <c r="H4101" i="1"/>
  <c r="R4100" i="1"/>
  <c r="S4100" i="1" s="1"/>
  <c r="Y4100" i="1"/>
  <c r="AA4101" i="1"/>
  <c r="AA4102" i="1" s="1"/>
  <c r="X2028" i="1"/>
  <c r="B2028" i="1" s="1"/>
  <c r="P2029" i="1"/>
  <c r="N2091" i="1"/>
  <c r="J2091" i="1"/>
  <c r="K2091" i="1" s="1"/>
  <c r="U2091" i="1" s="1"/>
  <c r="W2091" i="1" s="1"/>
  <c r="I2092" i="1"/>
  <c r="F2090" i="1"/>
  <c r="E2090" i="1"/>
  <c r="G2088" i="1"/>
  <c r="D2089" i="1"/>
  <c r="L2088" i="1"/>
  <c r="O2088" i="1" s="1"/>
  <c r="Q4102" i="1" l="1"/>
  <c r="A4103" i="1"/>
  <c r="H4102" i="1"/>
  <c r="R4101" i="1"/>
  <c r="S4101" i="1" s="1"/>
  <c r="Y4101" i="1"/>
  <c r="Z4103" i="1"/>
  <c r="P2030" i="1"/>
  <c r="X2029" i="1"/>
  <c r="B2029" i="1" s="1"/>
  <c r="E2091" i="1"/>
  <c r="F2091" i="1"/>
  <c r="J2092" i="1"/>
  <c r="K2092" i="1" s="1"/>
  <c r="U2092" i="1" s="1"/>
  <c r="W2092" i="1" s="1"/>
  <c r="I2093" i="1"/>
  <c r="N2092" i="1"/>
  <c r="L2089" i="1"/>
  <c r="O2089" i="1" s="1"/>
  <c r="G2089" i="1"/>
  <c r="D2090" i="1"/>
  <c r="Q4103" i="1" l="1"/>
  <c r="Z4104" i="1" s="1"/>
  <c r="A4104" i="1"/>
  <c r="H4103" i="1"/>
  <c r="R4102" i="1"/>
  <c r="S4102" i="1" s="1"/>
  <c r="Y4102" i="1"/>
  <c r="AA4103" i="1"/>
  <c r="P2031" i="1"/>
  <c r="X2030" i="1"/>
  <c r="B2030" i="1" s="1"/>
  <c r="N2093" i="1"/>
  <c r="J2093" i="1"/>
  <c r="K2093" i="1" s="1"/>
  <c r="U2093" i="1" s="1"/>
  <c r="W2093" i="1" s="1"/>
  <c r="I2094" i="1"/>
  <c r="E2092" i="1"/>
  <c r="F2092" i="1"/>
  <c r="L2090" i="1"/>
  <c r="O2090" i="1" s="1"/>
  <c r="G2090" i="1"/>
  <c r="D2091" i="1"/>
  <c r="AA4104" i="1" l="1"/>
  <c r="Q4104" i="1"/>
  <c r="H4104" i="1"/>
  <c r="A4105" i="1"/>
  <c r="R4103" i="1"/>
  <c r="S4103" i="1" s="1"/>
  <c r="Y4103" i="1"/>
  <c r="N2094" i="1"/>
  <c r="X2031" i="1"/>
  <c r="B2031" i="1" s="1"/>
  <c r="P2032" i="1"/>
  <c r="F2093" i="1"/>
  <c r="E2093" i="1"/>
  <c r="J2094" i="1"/>
  <c r="K2094" i="1" s="1"/>
  <c r="U2094" i="1" s="1"/>
  <c r="W2094" i="1" s="1"/>
  <c r="I2095" i="1"/>
  <c r="G2091" i="1"/>
  <c r="L2091" i="1"/>
  <c r="O2091" i="1" s="1"/>
  <c r="D2092" i="1"/>
  <c r="AA4105" i="1" l="1"/>
  <c r="Z4105" i="1"/>
  <c r="Q4105" i="1"/>
  <c r="A4106" i="1"/>
  <c r="H4105" i="1"/>
  <c r="R4104" i="1"/>
  <c r="S4104" i="1" s="1"/>
  <c r="Y4104" i="1"/>
  <c r="X2032" i="1"/>
  <c r="B2032" i="1" s="1"/>
  <c r="P2033" i="1"/>
  <c r="I2096" i="1"/>
  <c r="J2095" i="1"/>
  <c r="K2095" i="1" s="1"/>
  <c r="U2095" i="1" s="1"/>
  <c r="W2095" i="1" s="1"/>
  <c r="F2094" i="1"/>
  <c r="N2095" i="1"/>
  <c r="E2094" i="1"/>
  <c r="G2092" i="1"/>
  <c r="L2092" i="1"/>
  <c r="O2092" i="1" s="1"/>
  <c r="D2093" i="1"/>
  <c r="Q4106" i="1" l="1"/>
  <c r="A4107" i="1"/>
  <c r="H4106" i="1"/>
  <c r="R4105" i="1"/>
  <c r="S4105" i="1" s="1"/>
  <c r="Y4105" i="1"/>
  <c r="Z4106" i="1"/>
  <c r="Z4107" i="1" s="1"/>
  <c r="AA4106" i="1"/>
  <c r="AA4107" i="1" s="1"/>
  <c r="N2096" i="1"/>
  <c r="P2034" i="1"/>
  <c r="X2033" i="1"/>
  <c r="B2033" i="1" s="1"/>
  <c r="F2095" i="1"/>
  <c r="E2095" i="1"/>
  <c r="J2096" i="1"/>
  <c r="K2096" i="1" s="1"/>
  <c r="U2096" i="1" s="1"/>
  <c r="W2096" i="1" s="1"/>
  <c r="I2097" i="1"/>
  <c r="L2093" i="1"/>
  <c r="O2093" i="1" s="1"/>
  <c r="G2093" i="1"/>
  <c r="D2094" i="1"/>
  <c r="Q4107" i="1" l="1"/>
  <c r="H4107" i="1"/>
  <c r="A4108" i="1"/>
  <c r="Z4108" i="1"/>
  <c r="R4106" i="1"/>
  <c r="S4106" i="1" s="1"/>
  <c r="Y4106" i="1"/>
  <c r="X2034" i="1"/>
  <c r="B2034" i="1" s="1"/>
  <c r="P2035" i="1"/>
  <c r="I2098" i="1"/>
  <c r="J2097" i="1"/>
  <c r="K2097" i="1" s="1"/>
  <c r="U2097" i="1" s="1"/>
  <c r="W2097" i="1" s="1"/>
  <c r="F2096" i="1"/>
  <c r="E2096" i="1"/>
  <c r="N2097" i="1"/>
  <c r="L2094" i="1"/>
  <c r="O2094" i="1" s="1"/>
  <c r="G2094" i="1"/>
  <c r="D2095" i="1"/>
  <c r="R4107" i="1" l="1"/>
  <c r="S4107" i="1" s="1"/>
  <c r="Y4107" i="1"/>
  <c r="Q4108" i="1"/>
  <c r="H4108" i="1"/>
  <c r="A4109" i="1"/>
  <c r="AA4108" i="1"/>
  <c r="X2035" i="1"/>
  <c r="B2035" i="1" s="1"/>
  <c r="P2036" i="1"/>
  <c r="N2098" i="1"/>
  <c r="F2097" i="1"/>
  <c r="E2097" i="1"/>
  <c r="I2099" i="1"/>
  <c r="J2098" i="1"/>
  <c r="K2098" i="1" s="1"/>
  <c r="U2098" i="1" s="1"/>
  <c r="W2098" i="1" s="1"/>
  <c r="L2095" i="1"/>
  <c r="O2095" i="1" s="1"/>
  <c r="D2096" i="1"/>
  <c r="G2095" i="1"/>
  <c r="Q4109" i="1" l="1"/>
  <c r="A4110" i="1"/>
  <c r="H4109" i="1"/>
  <c r="R4108" i="1"/>
  <c r="S4108" i="1" s="1"/>
  <c r="Y4108" i="1"/>
  <c r="Z4109" i="1"/>
  <c r="AA4109" i="1"/>
  <c r="X2036" i="1"/>
  <c r="B2036" i="1" s="1"/>
  <c r="P2037" i="1"/>
  <c r="J2099" i="1"/>
  <c r="K2099" i="1" s="1"/>
  <c r="U2099" i="1" s="1"/>
  <c r="W2099" i="1" s="1"/>
  <c r="I2100" i="1"/>
  <c r="F2098" i="1"/>
  <c r="E2098" i="1"/>
  <c r="N2099" i="1"/>
  <c r="G2096" i="1"/>
  <c r="L2096" i="1"/>
  <c r="O2096" i="1" s="1"/>
  <c r="D2097" i="1"/>
  <c r="AA4110" i="1" l="1"/>
  <c r="Z4110" i="1"/>
  <c r="Q4110" i="1"/>
  <c r="Z4111" i="1" s="1"/>
  <c r="H4110" i="1"/>
  <c r="A4111" i="1"/>
  <c r="R4109" i="1"/>
  <c r="S4109" i="1" s="1"/>
  <c r="Y4109" i="1"/>
  <c r="P2038" i="1"/>
  <c r="X2037" i="1"/>
  <c r="B2037" i="1" s="1"/>
  <c r="N2100" i="1"/>
  <c r="E2099" i="1"/>
  <c r="F2099" i="1"/>
  <c r="I2101" i="1"/>
  <c r="J2100" i="1"/>
  <c r="K2100" i="1" s="1"/>
  <c r="U2100" i="1" s="1"/>
  <c r="W2100" i="1" s="1"/>
  <c r="L2097" i="1"/>
  <c r="O2097" i="1" s="1"/>
  <c r="G2097" i="1"/>
  <c r="D2098" i="1"/>
  <c r="AA4111" i="1" l="1"/>
  <c r="Q4111" i="1"/>
  <c r="A4112" i="1"/>
  <c r="H4111" i="1"/>
  <c r="R4110" i="1"/>
  <c r="S4110" i="1" s="1"/>
  <c r="Y4110" i="1"/>
  <c r="AA4112" i="1"/>
  <c r="Z4112" i="1"/>
  <c r="X2038" i="1"/>
  <c r="B2038" i="1" s="1"/>
  <c r="P2039" i="1"/>
  <c r="I2102" i="1"/>
  <c r="J2101" i="1"/>
  <c r="K2101" i="1" s="1"/>
  <c r="U2101" i="1" s="1"/>
  <c r="W2101" i="1" s="1"/>
  <c r="F2100" i="1"/>
  <c r="N2101" i="1"/>
  <c r="E2100" i="1"/>
  <c r="L2098" i="1"/>
  <c r="O2098" i="1" s="1"/>
  <c r="G2098" i="1"/>
  <c r="D2099" i="1"/>
  <c r="Q4112" i="1" l="1"/>
  <c r="Z4113" i="1" s="1"/>
  <c r="A4113" i="1"/>
  <c r="H4112" i="1"/>
  <c r="R4111" i="1"/>
  <c r="S4111" i="1" s="1"/>
  <c r="Y4111" i="1"/>
  <c r="N2102" i="1"/>
  <c r="X2039" i="1"/>
  <c r="B2039" i="1" s="1"/>
  <c r="P2040" i="1"/>
  <c r="F2101" i="1"/>
  <c r="E2101" i="1"/>
  <c r="J2102" i="1"/>
  <c r="K2102" i="1" s="1"/>
  <c r="U2102" i="1" s="1"/>
  <c r="W2102" i="1" s="1"/>
  <c r="I2103" i="1"/>
  <c r="L2099" i="1"/>
  <c r="O2099" i="1" s="1"/>
  <c r="D2100" i="1"/>
  <c r="G2099" i="1"/>
  <c r="AA4113" i="1" l="1"/>
  <c r="Q4113" i="1"/>
  <c r="AA4114" i="1" s="1"/>
  <c r="H4113" i="1"/>
  <c r="A4114" i="1"/>
  <c r="R4112" i="1"/>
  <c r="S4112" i="1" s="1"/>
  <c r="Y4112" i="1"/>
  <c r="P2041" i="1"/>
  <c r="X2040" i="1"/>
  <c r="B2040" i="1" s="1"/>
  <c r="I2104" i="1"/>
  <c r="J2103" i="1"/>
  <c r="K2103" i="1" s="1"/>
  <c r="U2103" i="1" s="1"/>
  <c r="W2103" i="1" s="1"/>
  <c r="F2102" i="1"/>
  <c r="E2102" i="1"/>
  <c r="N2103" i="1"/>
  <c r="G2100" i="1"/>
  <c r="L2100" i="1"/>
  <c r="O2100" i="1" s="1"/>
  <c r="D2101" i="1"/>
  <c r="R4113" i="1" l="1"/>
  <c r="S4113" i="1" s="1"/>
  <c r="Y4113" i="1"/>
  <c r="Q4114" i="1"/>
  <c r="H4114" i="1"/>
  <c r="A4115" i="1"/>
  <c r="Z4114" i="1"/>
  <c r="Z4115" i="1" s="1"/>
  <c r="X2041" i="1"/>
  <c r="B2041" i="1" s="1"/>
  <c r="P2042" i="1"/>
  <c r="N2104" i="1"/>
  <c r="E2103" i="1"/>
  <c r="F2103" i="1"/>
  <c r="I2105" i="1"/>
  <c r="J2104" i="1"/>
  <c r="K2104" i="1" s="1"/>
  <c r="U2104" i="1" s="1"/>
  <c r="W2104" i="1" s="1"/>
  <c r="G2101" i="1"/>
  <c r="D2102" i="1"/>
  <c r="L2101" i="1"/>
  <c r="O2101" i="1" s="1"/>
  <c r="Q4115" i="1" l="1"/>
  <c r="Z4116" i="1" s="1"/>
  <c r="A4116" i="1"/>
  <c r="H4115" i="1"/>
  <c r="R4114" i="1"/>
  <c r="S4114" i="1" s="1"/>
  <c r="Y4114" i="1"/>
  <c r="AA4115" i="1"/>
  <c r="P2043" i="1"/>
  <c r="X2042" i="1"/>
  <c r="B2042" i="1" s="1"/>
  <c r="J2105" i="1"/>
  <c r="K2105" i="1" s="1"/>
  <c r="U2105" i="1" s="1"/>
  <c r="W2105" i="1" s="1"/>
  <c r="I2106" i="1"/>
  <c r="E2104" i="1"/>
  <c r="F2104" i="1"/>
  <c r="N2105" i="1"/>
  <c r="L2102" i="1"/>
  <c r="O2102" i="1" s="1"/>
  <c r="G2102" i="1"/>
  <c r="D2103" i="1"/>
  <c r="AA4116" i="1" l="1"/>
  <c r="Q4116" i="1"/>
  <c r="H4116" i="1"/>
  <c r="A4117" i="1"/>
  <c r="R4115" i="1"/>
  <c r="S4115" i="1" s="1"/>
  <c r="Y4115" i="1"/>
  <c r="N2106" i="1"/>
  <c r="P2044" i="1"/>
  <c r="X2043" i="1"/>
  <c r="B2043" i="1" s="1"/>
  <c r="E2105" i="1"/>
  <c r="F2105" i="1"/>
  <c r="J2106" i="1"/>
  <c r="K2106" i="1" s="1"/>
  <c r="U2106" i="1" s="1"/>
  <c r="W2106" i="1" s="1"/>
  <c r="I2107" i="1"/>
  <c r="L2103" i="1"/>
  <c r="O2103" i="1" s="1"/>
  <c r="G2103" i="1"/>
  <c r="D2104" i="1"/>
  <c r="Q4117" i="1" l="1"/>
  <c r="A4118" i="1"/>
  <c r="H4117" i="1"/>
  <c r="R4116" i="1"/>
  <c r="S4116" i="1" s="1"/>
  <c r="Y4116" i="1"/>
  <c r="AA4117" i="1"/>
  <c r="Z4117" i="1"/>
  <c r="X2044" i="1"/>
  <c r="B2044" i="1" s="1"/>
  <c r="P2045" i="1"/>
  <c r="J2107" i="1"/>
  <c r="K2107" i="1" s="1"/>
  <c r="U2107" i="1" s="1"/>
  <c r="W2107" i="1" s="1"/>
  <c r="I2108" i="1"/>
  <c r="E2106" i="1"/>
  <c r="F2106" i="1"/>
  <c r="N2107" i="1"/>
  <c r="G2104" i="1"/>
  <c r="D2105" i="1"/>
  <c r="L2104" i="1"/>
  <c r="O2104" i="1" s="1"/>
  <c r="Q4118" i="1" l="1"/>
  <c r="R4118" i="1" s="1"/>
  <c r="S4118" i="1" s="1"/>
  <c r="A4119" i="1"/>
  <c r="H4118" i="1"/>
  <c r="AA4118" i="1"/>
  <c r="AA4119" i="1" s="1"/>
  <c r="Z4118" i="1"/>
  <c r="Z4119" i="1" s="1"/>
  <c r="R4117" i="1"/>
  <c r="S4117" i="1" s="1"/>
  <c r="N2108" i="1"/>
  <c r="P2046" i="1"/>
  <c r="X2045" i="1"/>
  <c r="B2045" i="1" s="1"/>
  <c r="E2107" i="1"/>
  <c r="F2107" i="1"/>
  <c r="I2109" i="1"/>
  <c r="J2108" i="1"/>
  <c r="K2108" i="1" s="1"/>
  <c r="U2108" i="1" s="1"/>
  <c r="W2108" i="1" s="1"/>
  <c r="L2105" i="1"/>
  <c r="O2105" i="1" s="1"/>
  <c r="G2105" i="1"/>
  <c r="D2106" i="1"/>
  <c r="Q4119" i="1" l="1"/>
  <c r="R4119" i="1" s="1"/>
  <c r="S4119" i="1" s="1"/>
  <c r="A4120" i="1"/>
  <c r="H4119" i="1"/>
  <c r="AA4120" i="1"/>
  <c r="P2047" i="1"/>
  <c r="X2046" i="1"/>
  <c r="B2046" i="1" s="1"/>
  <c r="J2109" i="1"/>
  <c r="K2109" i="1" s="1"/>
  <c r="U2109" i="1" s="1"/>
  <c r="W2109" i="1" s="1"/>
  <c r="I2110" i="1"/>
  <c r="E2108" i="1"/>
  <c r="N2109" i="1"/>
  <c r="F2108" i="1"/>
  <c r="L2106" i="1"/>
  <c r="O2106" i="1" s="1"/>
  <c r="G2106" i="1"/>
  <c r="D2107" i="1"/>
  <c r="Q4120" i="1" l="1"/>
  <c r="H4120" i="1"/>
  <c r="A4121" i="1"/>
  <c r="Z4120" i="1"/>
  <c r="Z4121" i="1" s="1"/>
  <c r="X2047" i="1"/>
  <c r="B2047" i="1" s="1"/>
  <c r="P2048" i="1"/>
  <c r="E2109" i="1"/>
  <c r="F2109" i="1"/>
  <c r="J2110" i="1"/>
  <c r="K2110" i="1" s="1"/>
  <c r="U2110" i="1" s="1"/>
  <c r="W2110" i="1" s="1"/>
  <c r="I2111" i="1"/>
  <c r="G2107" i="1"/>
  <c r="D2108" i="1"/>
  <c r="L2107" i="1"/>
  <c r="O2107" i="1" s="1"/>
  <c r="Q4121" i="1" l="1"/>
  <c r="Z4122" i="1" s="1"/>
  <c r="H4121" i="1"/>
  <c r="A4122" i="1"/>
  <c r="R4120" i="1"/>
  <c r="S4120" i="1" s="1"/>
  <c r="Y4120" i="1"/>
  <c r="AA4121" i="1"/>
  <c r="P2049" i="1"/>
  <c r="X2048" i="1"/>
  <c r="B2048" i="1" s="1"/>
  <c r="I2112" i="1"/>
  <c r="J2111" i="1"/>
  <c r="K2111" i="1" s="1"/>
  <c r="F2110" i="1"/>
  <c r="E2110" i="1"/>
  <c r="G2108" i="1"/>
  <c r="L2108" i="1"/>
  <c r="O2108" i="1" s="1"/>
  <c r="D2109" i="1"/>
  <c r="AA4122" i="1" l="1"/>
  <c r="Q4122" i="1"/>
  <c r="A4123" i="1"/>
  <c r="H4122" i="1"/>
  <c r="R4121" i="1"/>
  <c r="S4121" i="1" s="1"/>
  <c r="Y4121" i="1"/>
  <c r="S2049" i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X2049" i="1"/>
  <c r="E2111" i="1"/>
  <c r="F2111" i="1"/>
  <c r="U2111" i="1"/>
  <c r="W2111" i="1" s="1"/>
  <c r="J2112" i="1"/>
  <c r="K2112" i="1" s="1"/>
  <c r="I2113" i="1"/>
  <c r="L2109" i="1"/>
  <c r="G2109" i="1"/>
  <c r="D2110" i="1"/>
  <c r="R4122" i="1" l="1"/>
  <c r="S4122" i="1" s="1"/>
  <c r="Y4122" i="1"/>
  <c r="AA4123" i="1"/>
  <c r="Q4123" i="1"/>
  <c r="A4124" i="1"/>
  <c r="H4123" i="1"/>
  <c r="Z4123" i="1"/>
  <c r="Y2049" i="1"/>
  <c r="B2049" i="1"/>
  <c r="J2113" i="1"/>
  <c r="K2113" i="1" s="1"/>
  <c r="I2114" i="1"/>
  <c r="F2112" i="1"/>
  <c r="E2112" i="1"/>
  <c r="U2112" i="1"/>
  <c r="W2112" i="1" s="1"/>
  <c r="G2110" i="1"/>
  <c r="L2110" i="1"/>
  <c r="D2111" i="1"/>
  <c r="O2109" i="1"/>
  <c r="Z4124" i="1" l="1"/>
  <c r="R4123" i="1"/>
  <c r="S4123" i="1" s="1"/>
  <c r="Y4123" i="1"/>
  <c r="Q4124" i="1"/>
  <c r="H4124" i="1"/>
  <c r="A4125" i="1"/>
  <c r="Z4125" i="1"/>
  <c r="AA4124" i="1"/>
  <c r="AA4125" i="1" s="1"/>
  <c r="P2051" i="1"/>
  <c r="X2051" i="1" s="1"/>
  <c r="B2051" i="1" s="1"/>
  <c r="P2050" i="1"/>
  <c r="P2052" i="1"/>
  <c r="I2115" i="1"/>
  <c r="J2114" i="1"/>
  <c r="K2114" i="1" s="1"/>
  <c r="F2113" i="1"/>
  <c r="E2113" i="1"/>
  <c r="U2113" i="1"/>
  <c r="W2113" i="1" s="1"/>
  <c r="N2110" i="1"/>
  <c r="N2111" i="1" s="1"/>
  <c r="N2112" i="1" s="1"/>
  <c r="N2113" i="1" s="1"/>
  <c r="N2114" i="1" s="1"/>
  <c r="G2111" i="1"/>
  <c r="D2112" i="1"/>
  <c r="L2111" i="1"/>
  <c r="R4124" i="1" l="1"/>
  <c r="S4124" i="1" s="1"/>
  <c r="Y4124" i="1"/>
  <c r="Q4125" i="1"/>
  <c r="AA4126" i="1" s="1"/>
  <c r="A4126" i="1"/>
  <c r="H4125" i="1"/>
  <c r="N2115" i="1"/>
  <c r="X2050" i="1"/>
  <c r="B2050" i="1" s="1"/>
  <c r="P2053" i="1"/>
  <c r="X2052" i="1"/>
  <c r="B2052" i="1" s="1"/>
  <c r="O2110" i="1"/>
  <c r="F2114" i="1"/>
  <c r="E2114" i="1"/>
  <c r="U2114" i="1"/>
  <c r="W2114" i="1" s="1"/>
  <c r="O2111" i="1"/>
  <c r="I2116" i="1"/>
  <c r="J2115" i="1"/>
  <c r="K2115" i="1" s="1"/>
  <c r="G2112" i="1"/>
  <c r="L2112" i="1"/>
  <c r="O2112" i="1" s="1"/>
  <c r="D2113" i="1"/>
  <c r="R4125" i="1" l="1"/>
  <c r="S4125" i="1" s="1"/>
  <c r="Y4125" i="1"/>
  <c r="Q4126" i="1"/>
  <c r="A4127" i="1"/>
  <c r="H4126" i="1"/>
  <c r="Z4126" i="1"/>
  <c r="Z4127" i="1" s="1"/>
  <c r="U2115" i="1"/>
  <c r="W2115" i="1" s="1"/>
  <c r="P2054" i="1"/>
  <c r="X2053" i="1"/>
  <c r="B2053" i="1" s="1"/>
  <c r="Y2110" i="1"/>
  <c r="Y2111" i="1"/>
  <c r="I2117" i="1"/>
  <c r="J2116" i="1"/>
  <c r="K2116" i="1" s="1"/>
  <c r="E2115" i="1"/>
  <c r="F2115" i="1"/>
  <c r="N2116" i="1"/>
  <c r="L2113" i="1"/>
  <c r="O2113" i="1" s="1"/>
  <c r="G2113" i="1"/>
  <c r="D2114" i="1"/>
  <c r="R4126" i="1" l="1"/>
  <c r="S4126" i="1" s="1"/>
  <c r="Y4126" i="1"/>
  <c r="Q4127" i="1"/>
  <c r="H4127" i="1"/>
  <c r="A4128" i="1"/>
  <c r="AA4127" i="1"/>
  <c r="AA4128" i="1" s="1"/>
  <c r="U2116" i="1"/>
  <c r="W2116" i="1" s="1"/>
  <c r="P2055" i="1"/>
  <c r="X2054" i="1"/>
  <c r="B2054" i="1" s="1"/>
  <c r="N2117" i="1"/>
  <c r="E2116" i="1"/>
  <c r="F2116" i="1"/>
  <c r="J2117" i="1"/>
  <c r="K2117" i="1" s="1"/>
  <c r="I2118" i="1"/>
  <c r="L2114" i="1"/>
  <c r="O2114" i="1" s="1"/>
  <c r="G2114" i="1"/>
  <c r="D2115" i="1"/>
  <c r="Q4128" i="1" l="1"/>
  <c r="H4128" i="1"/>
  <c r="A4129" i="1"/>
  <c r="R4127" i="1"/>
  <c r="S4127" i="1" s="1"/>
  <c r="Y4127" i="1"/>
  <c r="AA4129" i="1"/>
  <c r="Z4128" i="1"/>
  <c r="Z4129" i="1" s="1"/>
  <c r="U2117" i="1"/>
  <c r="W2117" i="1" s="1"/>
  <c r="X2055" i="1"/>
  <c r="B2055" i="1" s="1"/>
  <c r="P2056" i="1"/>
  <c r="J2118" i="1"/>
  <c r="K2118" i="1" s="1"/>
  <c r="I2119" i="1"/>
  <c r="F2117" i="1"/>
  <c r="E2117" i="1"/>
  <c r="N2118" i="1"/>
  <c r="G2115" i="1"/>
  <c r="D2116" i="1"/>
  <c r="L2115" i="1"/>
  <c r="O2115" i="1" s="1"/>
  <c r="Q4129" i="1" l="1"/>
  <c r="AA4130" i="1" s="1"/>
  <c r="A4130" i="1"/>
  <c r="H4129" i="1"/>
  <c r="R4128" i="1"/>
  <c r="S4128" i="1" s="1"/>
  <c r="Y4128" i="1"/>
  <c r="U2118" i="1"/>
  <c r="W2118" i="1" s="1"/>
  <c r="N2119" i="1"/>
  <c r="X2056" i="1"/>
  <c r="B2056" i="1" s="1"/>
  <c r="P2057" i="1"/>
  <c r="E2118" i="1"/>
  <c r="F2118" i="1"/>
  <c r="I2120" i="1"/>
  <c r="J2119" i="1"/>
  <c r="K2119" i="1" s="1"/>
  <c r="G2116" i="1"/>
  <c r="D2117" i="1"/>
  <c r="L2116" i="1"/>
  <c r="O2116" i="1" s="1"/>
  <c r="Q4130" i="1" l="1"/>
  <c r="AA4131" i="1" s="1"/>
  <c r="A4131" i="1"/>
  <c r="H4130" i="1"/>
  <c r="R4129" i="1"/>
  <c r="S4129" i="1" s="1"/>
  <c r="Y4129" i="1"/>
  <c r="Z4130" i="1"/>
  <c r="U2119" i="1"/>
  <c r="W2119" i="1" s="1"/>
  <c r="P2058" i="1"/>
  <c r="X2057" i="1"/>
  <c r="B2057" i="1" s="1"/>
  <c r="I2121" i="1"/>
  <c r="J2120" i="1"/>
  <c r="K2120" i="1" s="1"/>
  <c r="N2120" i="1"/>
  <c r="F2119" i="1"/>
  <c r="E2119" i="1"/>
  <c r="G2117" i="1"/>
  <c r="L2117" i="1"/>
  <c r="O2117" i="1" s="1"/>
  <c r="D2118" i="1"/>
  <c r="Z4131" i="1" l="1"/>
  <c r="Q4131" i="1"/>
  <c r="Z4132" i="1" s="1"/>
  <c r="A4132" i="1"/>
  <c r="H4131" i="1"/>
  <c r="R4130" i="1"/>
  <c r="S4130" i="1" s="1"/>
  <c r="Y4130" i="1"/>
  <c r="AA4132" i="1"/>
  <c r="U2120" i="1"/>
  <c r="W2120" i="1" s="1"/>
  <c r="N2121" i="1"/>
  <c r="P2059" i="1"/>
  <c r="X2058" i="1"/>
  <c r="B2058" i="1" s="1"/>
  <c r="E2120" i="1"/>
  <c r="F2120" i="1"/>
  <c r="J2121" i="1"/>
  <c r="K2121" i="1" s="1"/>
  <c r="U2121" i="1" s="1"/>
  <c r="W2121" i="1" s="1"/>
  <c r="I2122" i="1"/>
  <c r="L2118" i="1"/>
  <c r="O2118" i="1" s="1"/>
  <c r="G2118" i="1"/>
  <c r="D2119" i="1"/>
  <c r="Q4132" i="1" l="1"/>
  <c r="Z4133" i="1" s="1"/>
  <c r="H4132" i="1"/>
  <c r="A4133" i="1"/>
  <c r="R4131" i="1"/>
  <c r="S4131" i="1" s="1"/>
  <c r="Y4131" i="1"/>
  <c r="X2059" i="1"/>
  <c r="B2059" i="1" s="1"/>
  <c r="P2060" i="1"/>
  <c r="J2122" i="1"/>
  <c r="K2122" i="1" s="1"/>
  <c r="U2122" i="1" s="1"/>
  <c r="W2122" i="1" s="1"/>
  <c r="I2123" i="1"/>
  <c r="F2121" i="1"/>
  <c r="N2122" i="1"/>
  <c r="E2121" i="1"/>
  <c r="G2119" i="1"/>
  <c r="L2119" i="1"/>
  <c r="O2119" i="1" s="1"/>
  <c r="D2120" i="1"/>
  <c r="AA4133" i="1" l="1"/>
  <c r="Q4133" i="1"/>
  <c r="A4134" i="1"/>
  <c r="H4133" i="1"/>
  <c r="R4132" i="1"/>
  <c r="S4132" i="1" s="1"/>
  <c r="Y4132" i="1"/>
  <c r="Z4134" i="1"/>
  <c r="N2123" i="1"/>
  <c r="X2060" i="1"/>
  <c r="B2060" i="1" s="1"/>
  <c r="P2061" i="1"/>
  <c r="E2122" i="1"/>
  <c r="F2122" i="1"/>
  <c r="J2123" i="1"/>
  <c r="K2123" i="1" s="1"/>
  <c r="U2123" i="1" s="1"/>
  <c r="W2123" i="1" s="1"/>
  <c r="I2124" i="1"/>
  <c r="G2120" i="1"/>
  <c r="L2120" i="1"/>
  <c r="O2120" i="1" s="1"/>
  <c r="D2121" i="1"/>
  <c r="Q4134" i="1" l="1"/>
  <c r="Z4135" i="1" s="1"/>
  <c r="H4134" i="1"/>
  <c r="A4135" i="1"/>
  <c r="R4133" i="1"/>
  <c r="S4133" i="1" s="1"/>
  <c r="Y4133" i="1"/>
  <c r="AA4134" i="1"/>
  <c r="X2061" i="1"/>
  <c r="B2061" i="1" s="1"/>
  <c r="P2062" i="1"/>
  <c r="J2124" i="1"/>
  <c r="K2124" i="1" s="1"/>
  <c r="U2124" i="1" s="1"/>
  <c r="W2124" i="1" s="1"/>
  <c r="I2125" i="1"/>
  <c r="F2123" i="1"/>
  <c r="N2124" i="1"/>
  <c r="E2123" i="1"/>
  <c r="G2121" i="1"/>
  <c r="L2121" i="1"/>
  <c r="O2121" i="1" s="1"/>
  <c r="D2122" i="1"/>
  <c r="AA4135" i="1" l="1"/>
  <c r="Q4135" i="1"/>
  <c r="A4136" i="1"/>
  <c r="H4135" i="1"/>
  <c r="R4134" i="1"/>
  <c r="S4134" i="1" s="1"/>
  <c r="Y4134" i="1"/>
  <c r="N2125" i="1"/>
  <c r="X2062" i="1"/>
  <c r="B2062" i="1" s="1"/>
  <c r="P2063" i="1"/>
  <c r="E2124" i="1"/>
  <c r="F2124" i="1"/>
  <c r="J2125" i="1"/>
  <c r="K2125" i="1" s="1"/>
  <c r="U2125" i="1" s="1"/>
  <c r="W2125" i="1" s="1"/>
  <c r="I2126" i="1"/>
  <c r="L2122" i="1"/>
  <c r="O2122" i="1" s="1"/>
  <c r="G2122" i="1"/>
  <c r="D2123" i="1"/>
  <c r="R4135" i="1" l="1"/>
  <c r="S4135" i="1" s="1"/>
  <c r="Y4135" i="1"/>
  <c r="Q4136" i="1"/>
  <c r="A4137" i="1"/>
  <c r="H4136" i="1"/>
  <c r="AA4136" i="1"/>
  <c r="Z4136" i="1"/>
  <c r="X2063" i="1"/>
  <c r="B2063" i="1" s="1"/>
  <c r="P2064" i="1"/>
  <c r="J2126" i="1"/>
  <c r="K2126" i="1" s="1"/>
  <c r="U2126" i="1" s="1"/>
  <c r="W2126" i="1" s="1"/>
  <c r="I2127" i="1"/>
  <c r="N2126" i="1"/>
  <c r="F2125" i="1"/>
  <c r="E2125" i="1"/>
  <c r="G2123" i="1"/>
  <c r="L2123" i="1"/>
  <c r="O2123" i="1" s="1"/>
  <c r="D2124" i="1"/>
  <c r="AA4137" i="1" l="1"/>
  <c r="R4136" i="1"/>
  <c r="S4136" i="1" s="1"/>
  <c r="Y4136" i="1"/>
  <c r="Z4137" i="1"/>
  <c r="Q4137" i="1"/>
  <c r="A4138" i="1"/>
  <c r="H4137" i="1"/>
  <c r="X2064" i="1"/>
  <c r="B2064" i="1" s="1"/>
  <c r="P2065" i="1"/>
  <c r="N2127" i="1"/>
  <c r="E2126" i="1"/>
  <c r="F2126" i="1"/>
  <c r="J2127" i="1"/>
  <c r="K2127" i="1" s="1"/>
  <c r="U2127" i="1" s="1"/>
  <c r="W2127" i="1" s="1"/>
  <c r="I2128" i="1"/>
  <c r="G2124" i="1"/>
  <c r="D2125" i="1"/>
  <c r="L2124" i="1"/>
  <c r="O2124" i="1" s="1"/>
  <c r="AA4138" i="1" l="1"/>
  <c r="AA4139" i="1" s="1"/>
  <c r="Q4138" i="1"/>
  <c r="A4139" i="1"/>
  <c r="H4138" i="1"/>
  <c r="R4137" i="1"/>
  <c r="S4137" i="1" s="1"/>
  <c r="Y4137" i="1"/>
  <c r="Z4138" i="1"/>
  <c r="Z4139" i="1" s="1"/>
  <c r="N2128" i="1"/>
  <c r="P2066" i="1"/>
  <c r="X2065" i="1"/>
  <c r="B2065" i="1" s="1"/>
  <c r="I2129" i="1"/>
  <c r="J2128" i="1"/>
  <c r="K2128" i="1" s="1"/>
  <c r="U2128" i="1" s="1"/>
  <c r="W2128" i="1" s="1"/>
  <c r="F2127" i="1"/>
  <c r="E2127" i="1"/>
  <c r="G2125" i="1"/>
  <c r="D2126" i="1"/>
  <c r="L2125" i="1"/>
  <c r="O2125" i="1" s="1"/>
  <c r="Q4139" i="1" l="1"/>
  <c r="Z4140" i="1" s="1"/>
  <c r="A4140" i="1"/>
  <c r="H4139" i="1"/>
  <c r="R4138" i="1"/>
  <c r="S4138" i="1" s="1"/>
  <c r="Y4138" i="1"/>
  <c r="X2066" i="1"/>
  <c r="B2066" i="1" s="1"/>
  <c r="P2067" i="1"/>
  <c r="E2128" i="1"/>
  <c r="F2128" i="1"/>
  <c r="J2129" i="1"/>
  <c r="K2129" i="1" s="1"/>
  <c r="U2129" i="1" s="1"/>
  <c r="W2129" i="1" s="1"/>
  <c r="I2130" i="1"/>
  <c r="N2129" i="1"/>
  <c r="L2126" i="1"/>
  <c r="O2126" i="1" s="1"/>
  <c r="G2126" i="1"/>
  <c r="D2127" i="1"/>
  <c r="Q4140" i="1" l="1"/>
  <c r="H4140" i="1"/>
  <c r="A4141" i="1"/>
  <c r="R4139" i="1"/>
  <c r="S4139" i="1" s="1"/>
  <c r="Y4139" i="1"/>
  <c r="AA4140" i="1"/>
  <c r="AA4141" i="1" s="1"/>
  <c r="X2067" i="1"/>
  <c r="B2067" i="1" s="1"/>
  <c r="P2068" i="1"/>
  <c r="N2130" i="1"/>
  <c r="I2131" i="1"/>
  <c r="J2130" i="1"/>
  <c r="K2130" i="1" s="1"/>
  <c r="U2130" i="1" s="1"/>
  <c r="W2130" i="1" s="1"/>
  <c r="E2129" i="1"/>
  <c r="F2129" i="1"/>
  <c r="G2127" i="1"/>
  <c r="L2127" i="1"/>
  <c r="O2127" i="1" s="1"/>
  <c r="D2128" i="1"/>
  <c r="Q4141" i="1" l="1"/>
  <c r="AA4142" i="1" s="1"/>
  <c r="A4142" i="1"/>
  <c r="H4141" i="1"/>
  <c r="R4140" i="1"/>
  <c r="S4140" i="1" s="1"/>
  <c r="Y4140" i="1"/>
  <c r="Z4141" i="1"/>
  <c r="X2068" i="1"/>
  <c r="B2068" i="1" s="1"/>
  <c r="P2069" i="1"/>
  <c r="E2130" i="1"/>
  <c r="F2130" i="1"/>
  <c r="J2131" i="1"/>
  <c r="K2131" i="1" s="1"/>
  <c r="U2131" i="1" s="1"/>
  <c r="W2131" i="1" s="1"/>
  <c r="I2132" i="1"/>
  <c r="N2131" i="1"/>
  <c r="G2128" i="1"/>
  <c r="L2128" i="1"/>
  <c r="O2128" i="1" s="1"/>
  <c r="D2129" i="1"/>
  <c r="Z4142" i="1" l="1"/>
  <c r="Q4142" i="1"/>
  <c r="A4143" i="1"/>
  <c r="H4142" i="1"/>
  <c r="R4141" i="1"/>
  <c r="S4141" i="1" s="1"/>
  <c r="Y4141" i="1"/>
  <c r="P2070" i="1"/>
  <c r="X2069" i="1"/>
  <c r="B2069" i="1" s="1"/>
  <c r="I2133" i="1"/>
  <c r="J2132" i="1"/>
  <c r="K2132" i="1" s="1"/>
  <c r="U2132" i="1" s="1"/>
  <c r="W2132" i="1" s="1"/>
  <c r="N2132" i="1"/>
  <c r="F2131" i="1"/>
  <c r="E2131" i="1"/>
  <c r="G2129" i="1"/>
  <c r="D2130" i="1"/>
  <c r="L2129" i="1"/>
  <c r="O2129" i="1" s="1"/>
  <c r="Q4143" i="1" l="1"/>
  <c r="A4144" i="1"/>
  <c r="H4143" i="1"/>
  <c r="R4142" i="1"/>
  <c r="S4142" i="1" s="1"/>
  <c r="Y4142" i="1"/>
  <c r="Z4143" i="1"/>
  <c r="AA4143" i="1"/>
  <c r="P2071" i="1"/>
  <c r="X2070" i="1"/>
  <c r="B2070" i="1" s="1"/>
  <c r="N2133" i="1"/>
  <c r="F2132" i="1"/>
  <c r="E2132" i="1"/>
  <c r="I2134" i="1"/>
  <c r="J2133" i="1"/>
  <c r="K2133" i="1" s="1"/>
  <c r="U2133" i="1" s="1"/>
  <c r="W2133" i="1" s="1"/>
  <c r="G2130" i="1"/>
  <c r="L2130" i="1"/>
  <c r="O2130" i="1" s="1"/>
  <c r="D2131" i="1"/>
  <c r="AA4144" i="1" l="1"/>
  <c r="Z4144" i="1"/>
  <c r="Q4144" i="1"/>
  <c r="H4144" i="1"/>
  <c r="A4145" i="1"/>
  <c r="R4143" i="1"/>
  <c r="S4143" i="1" s="1"/>
  <c r="Y4143" i="1"/>
  <c r="X2071" i="1"/>
  <c r="B2071" i="1" s="1"/>
  <c r="P2072" i="1"/>
  <c r="I2135" i="1"/>
  <c r="J2134" i="1"/>
  <c r="K2134" i="1" s="1"/>
  <c r="U2134" i="1" s="1"/>
  <c r="W2134" i="1" s="1"/>
  <c r="N2134" i="1"/>
  <c r="E2133" i="1"/>
  <c r="F2133" i="1"/>
  <c r="G2131" i="1"/>
  <c r="D2132" i="1"/>
  <c r="L2131" i="1"/>
  <c r="O2131" i="1" s="1"/>
  <c r="Q4145" i="1" l="1"/>
  <c r="H4145" i="1"/>
  <c r="A4146" i="1"/>
  <c r="R4144" i="1"/>
  <c r="S4144" i="1" s="1"/>
  <c r="Y4144" i="1"/>
  <c r="Z4145" i="1"/>
  <c r="Z4146" i="1" s="1"/>
  <c r="AA4145" i="1"/>
  <c r="AA4146" i="1" s="1"/>
  <c r="X2072" i="1"/>
  <c r="B2072" i="1" s="1"/>
  <c r="P2073" i="1"/>
  <c r="N2135" i="1"/>
  <c r="F2134" i="1"/>
  <c r="E2134" i="1"/>
  <c r="J2135" i="1"/>
  <c r="K2135" i="1" s="1"/>
  <c r="U2135" i="1" s="1"/>
  <c r="W2135" i="1" s="1"/>
  <c r="I2136" i="1"/>
  <c r="L2132" i="1"/>
  <c r="O2132" i="1" s="1"/>
  <c r="D2133" i="1"/>
  <c r="G2132" i="1"/>
  <c r="Q4146" i="1" l="1"/>
  <c r="AA4147" i="1" s="1"/>
  <c r="A4147" i="1"/>
  <c r="H4146" i="1"/>
  <c r="R4145" i="1"/>
  <c r="S4145" i="1" s="1"/>
  <c r="Y4145" i="1"/>
  <c r="P2074" i="1"/>
  <c r="X2073" i="1"/>
  <c r="B2073" i="1" s="1"/>
  <c r="I2137" i="1"/>
  <c r="J2136" i="1"/>
  <c r="K2136" i="1" s="1"/>
  <c r="U2136" i="1" s="1"/>
  <c r="W2136" i="1" s="1"/>
  <c r="F2135" i="1"/>
  <c r="E2135" i="1"/>
  <c r="N2136" i="1"/>
  <c r="L2133" i="1"/>
  <c r="O2133" i="1" s="1"/>
  <c r="G2133" i="1"/>
  <c r="D2134" i="1"/>
  <c r="Q4147" i="1" l="1"/>
  <c r="A4148" i="1"/>
  <c r="H4147" i="1"/>
  <c r="R4146" i="1"/>
  <c r="S4146" i="1" s="1"/>
  <c r="Y4146" i="1"/>
  <c r="Z4147" i="1"/>
  <c r="Z4148" i="1" s="1"/>
  <c r="P2075" i="1"/>
  <c r="X2074" i="1"/>
  <c r="B2074" i="1" s="1"/>
  <c r="N2137" i="1"/>
  <c r="F2136" i="1"/>
  <c r="J2137" i="1"/>
  <c r="K2137" i="1" s="1"/>
  <c r="U2137" i="1" s="1"/>
  <c r="W2137" i="1" s="1"/>
  <c r="I2138" i="1"/>
  <c r="E2136" i="1"/>
  <c r="L2134" i="1"/>
  <c r="O2134" i="1" s="1"/>
  <c r="G2134" i="1"/>
  <c r="D2135" i="1"/>
  <c r="Q4148" i="1" l="1"/>
  <c r="H4148" i="1"/>
  <c r="A4149" i="1"/>
  <c r="R4147" i="1"/>
  <c r="S4147" i="1" s="1"/>
  <c r="Y4147" i="1"/>
  <c r="AA4148" i="1"/>
  <c r="X2075" i="1"/>
  <c r="B2075" i="1" s="1"/>
  <c r="P2076" i="1"/>
  <c r="E2137" i="1"/>
  <c r="J2138" i="1"/>
  <c r="K2138" i="1" s="1"/>
  <c r="U2138" i="1" s="1"/>
  <c r="W2138" i="1" s="1"/>
  <c r="I2139" i="1"/>
  <c r="F2137" i="1"/>
  <c r="N2138" i="1"/>
  <c r="G2135" i="1"/>
  <c r="L2135" i="1"/>
  <c r="O2135" i="1" s="1"/>
  <c r="D2136" i="1"/>
  <c r="AA4149" i="1" l="1"/>
  <c r="Q4149" i="1"/>
  <c r="A4150" i="1"/>
  <c r="H4149" i="1"/>
  <c r="R4148" i="1"/>
  <c r="S4148" i="1" s="1"/>
  <c r="Y4148" i="1"/>
  <c r="Z4149" i="1"/>
  <c r="X2076" i="1"/>
  <c r="B2076" i="1" s="1"/>
  <c r="P2077" i="1"/>
  <c r="N2139" i="1"/>
  <c r="F2138" i="1"/>
  <c r="I2140" i="1"/>
  <c r="J2139" i="1"/>
  <c r="K2139" i="1" s="1"/>
  <c r="U2139" i="1" s="1"/>
  <c r="W2139" i="1" s="1"/>
  <c r="E2138" i="1"/>
  <c r="G2136" i="1"/>
  <c r="L2136" i="1"/>
  <c r="O2136" i="1" s="1"/>
  <c r="D2137" i="1"/>
  <c r="Q4150" i="1" l="1"/>
  <c r="R4150" i="1" s="1"/>
  <c r="S4150" i="1" s="1"/>
  <c r="A4151" i="1"/>
  <c r="H4150" i="1"/>
  <c r="Z4150" i="1"/>
  <c r="AA4150" i="1"/>
  <c r="R4149" i="1"/>
  <c r="S4149" i="1" s="1"/>
  <c r="P2078" i="1"/>
  <c r="X2077" i="1"/>
  <c r="B2077" i="1" s="1"/>
  <c r="E2139" i="1"/>
  <c r="F2139" i="1"/>
  <c r="J2140" i="1"/>
  <c r="K2140" i="1" s="1"/>
  <c r="U2140" i="1" s="1"/>
  <c r="W2140" i="1" s="1"/>
  <c r="I2141" i="1"/>
  <c r="N2140" i="1"/>
  <c r="G2137" i="1"/>
  <c r="L2137" i="1"/>
  <c r="O2137" i="1" s="1"/>
  <c r="D2138" i="1"/>
  <c r="Q4151" i="1" l="1"/>
  <c r="R4151" i="1" s="1"/>
  <c r="S4151" i="1" s="1"/>
  <c r="A4152" i="1"/>
  <c r="H4151" i="1"/>
  <c r="AA4151" i="1"/>
  <c r="Z4151" i="1"/>
  <c r="S2078" i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X2078" i="1"/>
  <c r="I2142" i="1"/>
  <c r="J2141" i="1"/>
  <c r="K2141" i="1" s="1"/>
  <c r="F2140" i="1"/>
  <c r="E2140" i="1"/>
  <c r="G2138" i="1"/>
  <c r="L2138" i="1"/>
  <c r="O2138" i="1" s="1"/>
  <c r="D2139" i="1"/>
  <c r="Z4152" i="1" l="1"/>
  <c r="AA4152" i="1"/>
  <c r="Q4152" i="1"/>
  <c r="Z4153" i="1" s="1"/>
  <c r="H4152" i="1"/>
  <c r="A4153" i="1"/>
  <c r="Y2078" i="1"/>
  <c r="B2078" i="1"/>
  <c r="F2141" i="1"/>
  <c r="E2141" i="1"/>
  <c r="I2143" i="1"/>
  <c r="J2142" i="1"/>
  <c r="K2142" i="1" s="1"/>
  <c r="G2139" i="1"/>
  <c r="L2139" i="1"/>
  <c r="O2139" i="1" s="1"/>
  <c r="D2140" i="1"/>
  <c r="Q4153" i="1" l="1"/>
  <c r="Z4154" i="1" s="1"/>
  <c r="A4154" i="1"/>
  <c r="H4153" i="1"/>
  <c r="R4152" i="1"/>
  <c r="S4152" i="1" s="1"/>
  <c r="Y4152" i="1"/>
  <c r="AA4153" i="1"/>
  <c r="AA4154" i="1" s="1"/>
  <c r="P2080" i="1"/>
  <c r="X2080" i="1" s="1"/>
  <c r="B2080" i="1" s="1"/>
  <c r="P2079" i="1"/>
  <c r="P2081" i="1"/>
  <c r="J2143" i="1"/>
  <c r="K2143" i="1" s="1"/>
  <c r="I2144" i="1"/>
  <c r="E2142" i="1"/>
  <c r="F2142" i="1"/>
  <c r="U2142" i="1"/>
  <c r="W2142" i="1" s="1"/>
  <c r="G2140" i="1"/>
  <c r="L2140" i="1"/>
  <c r="D2141" i="1"/>
  <c r="Q4154" i="1" l="1"/>
  <c r="A4155" i="1"/>
  <c r="H4154" i="1"/>
  <c r="R4153" i="1"/>
  <c r="S4153" i="1" s="1"/>
  <c r="Y4153" i="1"/>
  <c r="Z4155" i="1"/>
  <c r="X2079" i="1"/>
  <c r="B2079" i="1" s="1"/>
  <c r="P2082" i="1"/>
  <c r="X2081" i="1"/>
  <c r="B2081" i="1" s="1"/>
  <c r="U2143" i="1"/>
  <c r="W2143" i="1" s="1"/>
  <c r="E2143" i="1"/>
  <c r="F2143" i="1"/>
  <c r="J2144" i="1"/>
  <c r="K2144" i="1" s="1"/>
  <c r="I2145" i="1"/>
  <c r="G2141" i="1"/>
  <c r="D2142" i="1"/>
  <c r="L2141" i="1"/>
  <c r="O2140" i="1"/>
  <c r="Q4155" i="1" l="1"/>
  <c r="A4156" i="1"/>
  <c r="H4155" i="1"/>
  <c r="R4154" i="1"/>
  <c r="S4154" i="1" s="1"/>
  <c r="Y4154" i="1"/>
  <c r="AA4155" i="1"/>
  <c r="U2144" i="1"/>
  <c r="W2144" i="1" s="1"/>
  <c r="P2083" i="1"/>
  <c r="X2082" i="1"/>
  <c r="B2082" i="1" s="1"/>
  <c r="J2145" i="1"/>
  <c r="K2145" i="1" s="1"/>
  <c r="U2145" i="1" s="1"/>
  <c r="W2145" i="1" s="1"/>
  <c r="I2146" i="1"/>
  <c r="F2144" i="1"/>
  <c r="E2144" i="1"/>
  <c r="N2141" i="1"/>
  <c r="N2142" i="1" s="1"/>
  <c r="N2143" i="1" s="1"/>
  <c r="N2144" i="1" s="1"/>
  <c r="N2145" i="1" s="1"/>
  <c r="L2142" i="1"/>
  <c r="G2142" i="1"/>
  <c r="D2143" i="1"/>
  <c r="AA4156" i="1" l="1"/>
  <c r="Q4156" i="1"/>
  <c r="AA4157" i="1" s="1"/>
  <c r="H4156" i="1"/>
  <c r="A4157" i="1"/>
  <c r="R4155" i="1"/>
  <c r="S4155" i="1" s="1"/>
  <c r="Y4155" i="1"/>
  <c r="Z4156" i="1"/>
  <c r="X2083" i="1"/>
  <c r="B2083" i="1" s="1"/>
  <c r="P2084" i="1"/>
  <c r="N2146" i="1"/>
  <c r="O2141" i="1"/>
  <c r="Y2141" i="1"/>
  <c r="E2145" i="1"/>
  <c r="F2145" i="1"/>
  <c r="O2142" i="1"/>
  <c r="I2147" i="1"/>
  <c r="J2146" i="1"/>
  <c r="K2146" i="1" s="1"/>
  <c r="U2146" i="1" s="1"/>
  <c r="W2146" i="1" s="1"/>
  <c r="L2143" i="1"/>
  <c r="O2143" i="1" s="1"/>
  <c r="G2143" i="1"/>
  <c r="D2144" i="1"/>
  <c r="Z4157" i="1" l="1"/>
  <c r="Q4157" i="1"/>
  <c r="H4157" i="1"/>
  <c r="A4158" i="1"/>
  <c r="R4156" i="1"/>
  <c r="S4156" i="1" s="1"/>
  <c r="Y4156" i="1"/>
  <c r="AA4158" i="1"/>
  <c r="X2084" i="1"/>
  <c r="B2084" i="1" s="1"/>
  <c r="P2085" i="1"/>
  <c r="Y2142" i="1"/>
  <c r="J2147" i="1"/>
  <c r="K2147" i="1" s="1"/>
  <c r="U2147" i="1" s="1"/>
  <c r="W2147" i="1" s="1"/>
  <c r="I2148" i="1"/>
  <c r="E2146" i="1"/>
  <c r="F2146" i="1"/>
  <c r="N2147" i="1"/>
  <c r="G2144" i="1"/>
  <c r="D2145" i="1"/>
  <c r="L2144" i="1"/>
  <c r="O2144" i="1" s="1"/>
  <c r="Q4158" i="1" l="1"/>
  <c r="A4159" i="1"/>
  <c r="H4158" i="1"/>
  <c r="R4157" i="1"/>
  <c r="S4157" i="1" s="1"/>
  <c r="Y4157" i="1"/>
  <c r="Z4158" i="1"/>
  <c r="Z4159" i="1" s="1"/>
  <c r="X2085" i="1"/>
  <c r="B2085" i="1" s="1"/>
  <c r="P2086" i="1"/>
  <c r="N2148" i="1"/>
  <c r="E2147" i="1"/>
  <c r="F2147" i="1"/>
  <c r="J2148" i="1"/>
  <c r="K2148" i="1" s="1"/>
  <c r="U2148" i="1" s="1"/>
  <c r="W2148" i="1" s="1"/>
  <c r="I2149" i="1"/>
  <c r="L2145" i="1"/>
  <c r="O2145" i="1" s="1"/>
  <c r="G2145" i="1"/>
  <c r="D2146" i="1"/>
  <c r="Q4159" i="1" l="1"/>
  <c r="Z4160" i="1" s="1"/>
  <c r="A4160" i="1"/>
  <c r="H4159" i="1"/>
  <c r="R4158" i="1"/>
  <c r="S4158" i="1" s="1"/>
  <c r="Y4158" i="1"/>
  <c r="AA4159" i="1"/>
  <c r="AA4160" i="1" s="1"/>
  <c r="X2086" i="1"/>
  <c r="B2086" i="1" s="1"/>
  <c r="P2087" i="1"/>
  <c r="J2149" i="1"/>
  <c r="K2149" i="1" s="1"/>
  <c r="U2149" i="1" s="1"/>
  <c r="W2149" i="1" s="1"/>
  <c r="I2150" i="1"/>
  <c r="F2148" i="1"/>
  <c r="E2148" i="1"/>
  <c r="N2149" i="1"/>
  <c r="L2146" i="1"/>
  <c r="O2146" i="1" s="1"/>
  <c r="G2146" i="1"/>
  <c r="D2147" i="1"/>
  <c r="R4159" i="1" l="1"/>
  <c r="S4159" i="1" s="1"/>
  <c r="Y4159" i="1"/>
  <c r="Q4160" i="1"/>
  <c r="H4160" i="1"/>
  <c r="A4161" i="1"/>
  <c r="Z4161" i="1"/>
  <c r="N2150" i="1"/>
  <c r="X2087" i="1"/>
  <c r="B2087" i="1" s="1"/>
  <c r="P2088" i="1"/>
  <c r="E2149" i="1"/>
  <c r="F2149" i="1"/>
  <c r="I2151" i="1"/>
  <c r="J2150" i="1"/>
  <c r="K2150" i="1" s="1"/>
  <c r="G2147" i="1"/>
  <c r="D2148" i="1"/>
  <c r="L2147" i="1"/>
  <c r="O2147" i="1" s="1"/>
  <c r="Q4161" i="1" l="1"/>
  <c r="A4162" i="1"/>
  <c r="H4161" i="1"/>
  <c r="R4160" i="1"/>
  <c r="S4160" i="1" s="1"/>
  <c r="Y4160" i="1"/>
  <c r="AA4161" i="1"/>
  <c r="AA4162" i="1" s="1"/>
  <c r="X2088" i="1"/>
  <c r="B2088" i="1" s="1"/>
  <c r="P2089" i="1"/>
  <c r="F2150" i="1"/>
  <c r="U2150" i="1"/>
  <c r="W2150" i="1" s="1"/>
  <c r="I2152" i="1"/>
  <c r="J2151" i="1"/>
  <c r="K2151" i="1" s="1"/>
  <c r="U2151" i="1" s="1"/>
  <c r="W2151" i="1" s="1"/>
  <c r="E2150" i="1"/>
  <c r="N2151" i="1"/>
  <c r="G2148" i="1"/>
  <c r="L2148" i="1"/>
  <c r="O2148" i="1" s="1"/>
  <c r="D2149" i="1"/>
  <c r="Q4162" i="1" l="1"/>
  <c r="A4163" i="1"/>
  <c r="H4162" i="1"/>
  <c r="R4161" i="1"/>
  <c r="S4161" i="1" s="1"/>
  <c r="Y4161" i="1"/>
  <c r="Z4162" i="1"/>
  <c r="X2089" i="1"/>
  <c r="B2089" i="1" s="1"/>
  <c r="P2090" i="1"/>
  <c r="N2152" i="1"/>
  <c r="E2151" i="1"/>
  <c r="J2152" i="1"/>
  <c r="K2152" i="1" s="1"/>
  <c r="U2152" i="1" s="1"/>
  <c r="W2152" i="1" s="1"/>
  <c r="I2153" i="1"/>
  <c r="F2151" i="1"/>
  <c r="L2149" i="1"/>
  <c r="O2149" i="1" s="1"/>
  <c r="G2149" i="1"/>
  <c r="D2150" i="1"/>
  <c r="Z4163" i="1" l="1"/>
  <c r="R4162" i="1"/>
  <c r="S4162" i="1" s="1"/>
  <c r="Y4162" i="1"/>
  <c r="Q4163" i="1"/>
  <c r="A4164" i="1"/>
  <c r="H4163" i="1"/>
  <c r="AA4163" i="1"/>
  <c r="X2090" i="1"/>
  <c r="B2090" i="1" s="1"/>
  <c r="P2091" i="1"/>
  <c r="J2153" i="1"/>
  <c r="K2153" i="1" s="1"/>
  <c r="U2153" i="1" s="1"/>
  <c r="W2153" i="1" s="1"/>
  <c r="I2154" i="1"/>
  <c r="F2152" i="1"/>
  <c r="E2152" i="1"/>
  <c r="N2153" i="1"/>
  <c r="G2150" i="1"/>
  <c r="D2151" i="1"/>
  <c r="L2150" i="1"/>
  <c r="O2150" i="1" s="1"/>
  <c r="Q4164" i="1" l="1"/>
  <c r="H4164" i="1"/>
  <c r="A4165" i="1"/>
  <c r="AA4164" i="1"/>
  <c r="R4163" i="1"/>
  <c r="S4163" i="1" s="1"/>
  <c r="Y4163" i="1"/>
  <c r="Z4164" i="1"/>
  <c r="P2092" i="1"/>
  <c r="X2091" i="1"/>
  <c r="B2091" i="1" s="1"/>
  <c r="N2154" i="1"/>
  <c r="E2153" i="1"/>
  <c r="F2153" i="1"/>
  <c r="J2154" i="1"/>
  <c r="K2154" i="1" s="1"/>
  <c r="U2154" i="1" s="1"/>
  <c r="W2154" i="1" s="1"/>
  <c r="I2155" i="1"/>
  <c r="G2151" i="1"/>
  <c r="D2152" i="1"/>
  <c r="L2151" i="1"/>
  <c r="O2151" i="1" s="1"/>
  <c r="Z4165" i="1" l="1"/>
  <c r="AA4165" i="1"/>
  <c r="Q4165" i="1"/>
  <c r="Z4166" i="1" s="1"/>
  <c r="A4166" i="1"/>
  <c r="H4165" i="1"/>
  <c r="R4164" i="1"/>
  <c r="S4164" i="1" s="1"/>
  <c r="Y4164" i="1"/>
  <c r="P2093" i="1"/>
  <c r="X2092" i="1"/>
  <c r="B2092" i="1" s="1"/>
  <c r="I2156" i="1"/>
  <c r="J2155" i="1"/>
  <c r="K2155" i="1" s="1"/>
  <c r="U2155" i="1" s="1"/>
  <c r="W2155" i="1" s="1"/>
  <c r="N2155" i="1"/>
  <c r="F2154" i="1"/>
  <c r="E2154" i="1"/>
  <c r="G2152" i="1"/>
  <c r="D2153" i="1"/>
  <c r="L2152" i="1"/>
  <c r="O2152" i="1" s="1"/>
  <c r="AA4166" i="1" l="1"/>
  <c r="Q4166" i="1"/>
  <c r="Z4167" i="1" s="1"/>
  <c r="A4167" i="1"/>
  <c r="H4166" i="1"/>
  <c r="R4165" i="1"/>
  <c r="S4165" i="1" s="1"/>
  <c r="Y4165" i="1"/>
  <c r="X2093" i="1"/>
  <c r="B2093" i="1" s="1"/>
  <c r="P2094" i="1"/>
  <c r="N2156" i="1"/>
  <c r="E2155" i="1"/>
  <c r="F2155" i="1"/>
  <c r="J2156" i="1"/>
  <c r="K2156" i="1" s="1"/>
  <c r="U2156" i="1" s="1"/>
  <c r="W2156" i="1" s="1"/>
  <c r="I2157" i="1"/>
  <c r="L2153" i="1"/>
  <c r="O2153" i="1" s="1"/>
  <c r="G2153" i="1"/>
  <c r="D2154" i="1"/>
  <c r="AA4167" i="1" l="1"/>
  <c r="Q4167" i="1"/>
  <c r="A4168" i="1"/>
  <c r="H4167" i="1"/>
  <c r="R4166" i="1"/>
  <c r="S4166" i="1" s="1"/>
  <c r="Y4166" i="1"/>
  <c r="X2094" i="1"/>
  <c r="B2094" i="1" s="1"/>
  <c r="P2095" i="1"/>
  <c r="F2156" i="1"/>
  <c r="J2157" i="1"/>
  <c r="K2157" i="1" s="1"/>
  <c r="U2157" i="1" s="1"/>
  <c r="W2157" i="1" s="1"/>
  <c r="I2158" i="1"/>
  <c r="N2157" i="1"/>
  <c r="E2156" i="1"/>
  <c r="L2154" i="1"/>
  <c r="O2154" i="1" s="1"/>
  <c r="G2154" i="1"/>
  <c r="D2155" i="1"/>
  <c r="R4167" i="1" l="1"/>
  <c r="S4167" i="1" s="1"/>
  <c r="Y4167" i="1"/>
  <c r="AA4168" i="1"/>
  <c r="Z4168" i="1"/>
  <c r="Q4168" i="1"/>
  <c r="A4169" i="1"/>
  <c r="H4168" i="1"/>
  <c r="X2095" i="1"/>
  <c r="B2095" i="1" s="1"/>
  <c r="P2096" i="1"/>
  <c r="N2158" i="1"/>
  <c r="E2157" i="1"/>
  <c r="I2159" i="1"/>
  <c r="J2158" i="1"/>
  <c r="K2158" i="1" s="1"/>
  <c r="U2158" i="1" s="1"/>
  <c r="W2158" i="1" s="1"/>
  <c r="F2157" i="1"/>
  <c r="L2155" i="1"/>
  <c r="O2155" i="1" s="1"/>
  <c r="D2156" i="1"/>
  <c r="G2155" i="1"/>
  <c r="Z4169" i="1" l="1"/>
  <c r="R4168" i="1"/>
  <c r="S4168" i="1" s="1"/>
  <c r="Y4168" i="1"/>
  <c r="Q4169" i="1"/>
  <c r="A4170" i="1"/>
  <c r="H4169" i="1"/>
  <c r="AA4169" i="1"/>
  <c r="X2096" i="1"/>
  <c r="B2096" i="1" s="1"/>
  <c r="P2097" i="1"/>
  <c r="F2158" i="1"/>
  <c r="J2159" i="1"/>
  <c r="K2159" i="1" s="1"/>
  <c r="U2159" i="1" s="1"/>
  <c r="W2159" i="1" s="1"/>
  <c r="I2160" i="1"/>
  <c r="E2158" i="1"/>
  <c r="N2159" i="1"/>
  <c r="L2156" i="1"/>
  <c r="O2156" i="1" s="1"/>
  <c r="G2156" i="1"/>
  <c r="D2157" i="1"/>
  <c r="AA4170" i="1" l="1"/>
  <c r="Q4170" i="1"/>
  <c r="A4171" i="1"/>
  <c r="H4170" i="1"/>
  <c r="R4169" i="1"/>
  <c r="S4169" i="1" s="1"/>
  <c r="Y4169" i="1"/>
  <c r="Z4170" i="1"/>
  <c r="Z4171" i="1" s="1"/>
  <c r="X2097" i="1"/>
  <c r="B2097" i="1" s="1"/>
  <c r="P2098" i="1"/>
  <c r="N2160" i="1"/>
  <c r="E2159" i="1"/>
  <c r="J2160" i="1"/>
  <c r="K2160" i="1" s="1"/>
  <c r="U2160" i="1" s="1"/>
  <c r="W2160" i="1" s="1"/>
  <c r="I2161" i="1"/>
  <c r="F2159" i="1"/>
  <c r="L2157" i="1"/>
  <c r="O2157" i="1" s="1"/>
  <c r="G2157" i="1"/>
  <c r="D2158" i="1"/>
  <c r="R4170" i="1" l="1"/>
  <c r="S4170" i="1" s="1"/>
  <c r="Y4170" i="1"/>
  <c r="Q4171" i="1"/>
  <c r="A4172" i="1"/>
  <c r="H4171" i="1"/>
  <c r="AA4171" i="1"/>
  <c r="X2098" i="1"/>
  <c r="B2098" i="1" s="1"/>
  <c r="P2099" i="1"/>
  <c r="J2161" i="1"/>
  <c r="K2161" i="1" s="1"/>
  <c r="U2161" i="1" s="1"/>
  <c r="W2161" i="1" s="1"/>
  <c r="I2162" i="1"/>
  <c r="F2160" i="1"/>
  <c r="N2161" i="1"/>
  <c r="E2160" i="1"/>
  <c r="L2158" i="1"/>
  <c r="O2158" i="1" s="1"/>
  <c r="G2158" i="1"/>
  <c r="D2159" i="1"/>
  <c r="AA4172" i="1" l="1"/>
  <c r="R4171" i="1"/>
  <c r="S4171" i="1" s="1"/>
  <c r="Y4171" i="1"/>
  <c r="Q4172" i="1"/>
  <c r="A4173" i="1"/>
  <c r="H4172" i="1"/>
  <c r="Z4172" i="1"/>
  <c r="Z4173" i="1" s="1"/>
  <c r="X2099" i="1"/>
  <c r="B2099" i="1" s="1"/>
  <c r="P2100" i="1"/>
  <c r="N2162" i="1"/>
  <c r="F2161" i="1"/>
  <c r="E2161" i="1"/>
  <c r="J2162" i="1"/>
  <c r="K2162" i="1" s="1"/>
  <c r="U2162" i="1" s="1"/>
  <c r="W2162" i="1" s="1"/>
  <c r="I2163" i="1"/>
  <c r="G2159" i="1"/>
  <c r="D2160" i="1"/>
  <c r="L2159" i="1"/>
  <c r="O2159" i="1" s="1"/>
  <c r="Z4174" i="1" l="1"/>
  <c r="R4172" i="1"/>
  <c r="S4172" i="1" s="1"/>
  <c r="Y4172" i="1"/>
  <c r="Q4173" i="1"/>
  <c r="A4174" i="1"/>
  <c r="H4173" i="1"/>
  <c r="AA4173" i="1"/>
  <c r="AA4174" i="1" s="1"/>
  <c r="X2100" i="1"/>
  <c r="B2100" i="1" s="1"/>
  <c r="P2101" i="1"/>
  <c r="J2163" i="1"/>
  <c r="K2163" i="1" s="1"/>
  <c r="U2163" i="1" s="1"/>
  <c r="W2163" i="1" s="1"/>
  <c r="I2164" i="1"/>
  <c r="E2162" i="1"/>
  <c r="N2163" i="1"/>
  <c r="F2162" i="1"/>
  <c r="L2160" i="1"/>
  <c r="O2160" i="1" s="1"/>
  <c r="G2160" i="1"/>
  <c r="D2161" i="1"/>
  <c r="Q4174" i="1" l="1"/>
  <c r="Z4175" i="1" s="1"/>
  <c r="A4175" i="1"/>
  <c r="H4174" i="1"/>
  <c r="R4173" i="1"/>
  <c r="S4173" i="1" s="1"/>
  <c r="Y4173" i="1"/>
  <c r="X2101" i="1"/>
  <c r="B2101" i="1" s="1"/>
  <c r="P2102" i="1"/>
  <c r="N2164" i="1"/>
  <c r="F2163" i="1"/>
  <c r="E2163" i="1"/>
  <c r="J2164" i="1"/>
  <c r="K2164" i="1" s="1"/>
  <c r="U2164" i="1" s="1"/>
  <c r="W2164" i="1" s="1"/>
  <c r="I2165" i="1"/>
  <c r="L2161" i="1"/>
  <c r="O2161" i="1" s="1"/>
  <c r="G2161" i="1"/>
  <c r="D2162" i="1"/>
  <c r="R4174" i="1" l="1"/>
  <c r="S4174" i="1" s="1"/>
  <c r="Y4174" i="1"/>
  <c r="Q4175" i="1"/>
  <c r="A4176" i="1"/>
  <c r="H4175" i="1"/>
  <c r="AA4175" i="1"/>
  <c r="X2102" i="1"/>
  <c r="B2102" i="1" s="1"/>
  <c r="P2103" i="1"/>
  <c r="J2165" i="1"/>
  <c r="K2165" i="1" s="1"/>
  <c r="U2165" i="1" s="1"/>
  <c r="W2165" i="1" s="1"/>
  <c r="I2166" i="1"/>
  <c r="F2164" i="1"/>
  <c r="E2164" i="1"/>
  <c r="N2165" i="1"/>
  <c r="L2162" i="1"/>
  <c r="O2162" i="1" s="1"/>
  <c r="G2162" i="1"/>
  <c r="D2163" i="1"/>
  <c r="AA4176" i="1" l="1"/>
  <c r="Q4176" i="1"/>
  <c r="H4176" i="1"/>
  <c r="A4177" i="1"/>
  <c r="R4175" i="1"/>
  <c r="S4175" i="1" s="1"/>
  <c r="Y4175" i="1"/>
  <c r="Z4176" i="1"/>
  <c r="N2166" i="1"/>
  <c r="X2103" i="1"/>
  <c r="B2103" i="1" s="1"/>
  <c r="P2104" i="1"/>
  <c r="E2165" i="1"/>
  <c r="F2165" i="1"/>
  <c r="I2167" i="1"/>
  <c r="J2166" i="1"/>
  <c r="K2166" i="1" s="1"/>
  <c r="U2166" i="1" s="1"/>
  <c r="W2166" i="1" s="1"/>
  <c r="G2163" i="1"/>
  <c r="D2164" i="1"/>
  <c r="L2163" i="1"/>
  <c r="O2163" i="1" s="1"/>
  <c r="Z4177" i="1" l="1"/>
  <c r="Q4177" i="1"/>
  <c r="A4178" i="1"/>
  <c r="H4177" i="1"/>
  <c r="R4176" i="1"/>
  <c r="S4176" i="1" s="1"/>
  <c r="Y4176" i="1"/>
  <c r="AA4177" i="1"/>
  <c r="X2104" i="1"/>
  <c r="B2104" i="1" s="1"/>
  <c r="P2105" i="1"/>
  <c r="F2166" i="1"/>
  <c r="I2168" i="1"/>
  <c r="J2167" i="1"/>
  <c r="K2167" i="1" s="1"/>
  <c r="U2167" i="1" s="1"/>
  <c r="W2167" i="1" s="1"/>
  <c r="E2166" i="1"/>
  <c r="N2167" i="1"/>
  <c r="L2164" i="1"/>
  <c r="O2164" i="1" s="1"/>
  <c r="G2164" i="1"/>
  <c r="D2165" i="1"/>
  <c r="AA4178" i="1" l="1"/>
  <c r="Q4178" i="1"/>
  <c r="A4179" i="1"/>
  <c r="H4178" i="1"/>
  <c r="R4177" i="1"/>
  <c r="S4177" i="1" s="1"/>
  <c r="Y4177" i="1"/>
  <c r="Z4178" i="1"/>
  <c r="X2105" i="1"/>
  <c r="B2105" i="1" s="1"/>
  <c r="P2106" i="1"/>
  <c r="N2168" i="1"/>
  <c r="E2167" i="1"/>
  <c r="J2168" i="1"/>
  <c r="K2168" i="1" s="1"/>
  <c r="U2168" i="1" s="1"/>
  <c r="W2168" i="1" s="1"/>
  <c r="I2169" i="1"/>
  <c r="F2167" i="1"/>
  <c r="L2165" i="1"/>
  <c r="O2165" i="1" s="1"/>
  <c r="G2165" i="1"/>
  <c r="D2166" i="1"/>
  <c r="Q4179" i="1" l="1"/>
  <c r="R4179" i="1" s="1"/>
  <c r="S4179" i="1" s="1"/>
  <c r="A4180" i="1"/>
  <c r="H4179" i="1"/>
  <c r="R4178" i="1"/>
  <c r="S4178" i="1" s="1"/>
  <c r="AA4179" i="1"/>
  <c r="Z4179" i="1"/>
  <c r="Z4180" i="1" s="1"/>
  <c r="X2106" i="1"/>
  <c r="B2106" i="1" s="1"/>
  <c r="P2107" i="1"/>
  <c r="F2168" i="1"/>
  <c r="J2169" i="1"/>
  <c r="K2169" i="1" s="1"/>
  <c r="U2169" i="1" s="1"/>
  <c r="W2169" i="1" s="1"/>
  <c r="I2170" i="1"/>
  <c r="E2168" i="1"/>
  <c r="N2169" i="1"/>
  <c r="L2166" i="1"/>
  <c r="O2166" i="1" s="1"/>
  <c r="G2166" i="1"/>
  <c r="D2167" i="1"/>
  <c r="AA4180" i="1" l="1"/>
  <c r="AA4181" i="1" s="1"/>
  <c r="Q4180" i="1"/>
  <c r="R4180" i="1" s="1"/>
  <c r="S4180" i="1" s="1"/>
  <c r="H4180" i="1"/>
  <c r="A4181" i="1"/>
  <c r="X2107" i="1"/>
  <c r="B2107" i="1" s="1"/>
  <c r="P2108" i="1"/>
  <c r="N2170" i="1"/>
  <c r="E2169" i="1"/>
  <c r="J2170" i="1"/>
  <c r="K2170" i="1" s="1"/>
  <c r="U2170" i="1" s="1"/>
  <c r="W2170" i="1" s="1"/>
  <c r="I2171" i="1"/>
  <c r="F2169" i="1"/>
  <c r="L2167" i="1"/>
  <c r="O2167" i="1" s="1"/>
  <c r="G2167" i="1"/>
  <c r="D2168" i="1"/>
  <c r="Z4181" i="1" l="1"/>
  <c r="Q4181" i="1"/>
  <c r="Z4182" i="1" s="1"/>
  <c r="A4182" i="1"/>
  <c r="H4181" i="1"/>
  <c r="X2108" i="1"/>
  <c r="B2108" i="1" s="1"/>
  <c r="P2109" i="1"/>
  <c r="F2170" i="1"/>
  <c r="J2171" i="1"/>
  <c r="K2171" i="1" s="1"/>
  <c r="I2172" i="1"/>
  <c r="E2170" i="1"/>
  <c r="G2168" i="1"/>
  <c r="D2169" i="1"/>
  <c r="L2168" i="1"/>
  <c r="O2168" i="1" s="1"/>
  <c r="Q4182" i="1" l="1"/>
  <c r="A4183" i="1"/>
  <c r="H4182" i="1"/>
  <c r="R4181" i="1"/>
  <c r="S4181" i="1" s="1"/>
  <c r="Y4181" i="1"/>
  <c r="AA4182" i="1"/>
  <c r="S2109" i="1"/>
  <c r="C2110" i="1" s="1"/>
  <c r="C2111" i="1" s="1"/>
  <c r="C2112" i="1" s="1"/>
  <c r="X2109" i="1"/>
  <c r="I2173" i="1"/>
  <c r="J2172" i="1"/>
  <c r="K2172" i="1" s="1"/>
  <c r="F2171" i="1"/>
  <c r="E2171" i="1"/>
  <c r="G2169" i="1"/>
  <c r="D2170" i="1"/>
  <c r="L2169" i="1"/>
  <c r="O2169" i="1" s="1"/>
  <c r="AA4183" i="1" l="1"/>
  <c r="Q4183" i="1"/>
  <c r="A4184" i="1"/>
  <c r="H4183" i="1"/>
  <c r="R4182" i="1"/>
  <c r="S4182" i="1" s="1"/>
  <c r="Y4182" i="1"/>
  <c r="Z4183" i="1"/>
  <c r="Z4184" i="1" s="1"/>
  <c r="Y2109" i="1"/>
  <c r="B2109" i="1"/>
  <c r="E2172" i="1"/>
  <c r="U2172" i="1"/>
  <c r="W2172" i="1" s="1"/>
  <c r="F2172" i="1"/>
  <c r="I2174" i="1"/>
  <c r="J2173" i="1"/>
  <c r="K2173" i="1" s="1"/>
  <c r="L2170" i="1"/>
  <c r="G2170" i="1"/>
  <c r="D2171" i="1"/>
  <c r="R4183" i="1" l="1"/>
  <c r="S4183" i="1" s="1"/>
  <c r="Y4183" i="1"/>
  <c r="Q4184" i="1"/>
  <c r="H4184" i="1"/>
  <c r="A4185" i="1"/>
  <c r="AA4184" i="1"/>
  <c r="P2111" i="1"/>
  <c r="X2111" i="1" s="1"/>
  <c r="B2111" i="1" s="1"/>
  <c r="P2110" i="1"/>
  <c r="P2112" i="1"/>
  <c r="E2173" i="1"/>
  <c r="U2173" i="1"/>
  <c r="W2173" i="1" s="1"/>
  <c r="J2174" i="1"/>
  <c r="K2174" i="1" s="1"/>
  <c r="I2175" i="1"/>
  <c r="F2173" i="1"/>
  <c r="G2171" i="1"/>
  <c r="L2171" i="1"/>
  <c r="D2172" i="1"/>
  <c r="O2170" i="1"/>
  <c r="AA4185" i="1" l="1"/>
  <c r="Q4185" i="1"/>
  <c r="A4186" i="1"/>
  <c r="H4185" i="1"/>
  <c r="R4184" i="1"/>
  <c r="S4184" i="1" s="1"/>
  <c r="Y4184" i="1"/>
  <c r="Z4185" i="1"/>
  <c r="S2112" i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X2110" i="1"/>
  <c r="B2110" i="1" s="1"/>
  <c r="X2112" i="1"/>
  <c r="B2112" i="1" s="1"/>
  <c r="I2176" i="1"/>
  <c r="J2175" i="1"/>
  <c r="K2175" i="1" s="1"/>
  <c r="F2174" i="1"/>
  <c r="E2174" i="1"/>
  <c r="U2174" i="1"/>
  <c r="W2174" i="1" s="1"/>
  <c r="N2171" i="1"/>
  <c r="N2172" i="1" s="1"/>
  <c r="N2173" i="1" s="1"/>
  <c r="N2174" i="1" s="1"/>
  <c r="N2175" i="1" s="1"/>
  <c r="G2172" i="1"/>
  <c r="L2172" i="1"/>
  <c r="D2173" i="1"/>
  <c r="Z4186" i="1" l="1"/>
  <c r="Q4186" i="1"/>
  <c r="A4187" i="1"/>
  <c r="H4186" i="1"/>
  <c r="R4185" i="1"/>
  <c r="S4185" i="1" s="1"/>
  <c r="Y4185" i="1"/>
  <c r="AA4186" i="1"/>
  <c r="P2113" i="1"/>
  <c r="X2113" i="1" s="1"/>
  <c r="B2113" i="1" s="1"/>
  <c r="Y2112" i="1"/>
  <c r="N2176" i="1"/>
  <c r="P2114" i="1"/>
  <c r="O2171" i="1"/>
  <c r="O2172" i="1"/>
  <c r="F2175" i="1"/>
  <c r="E2175" i="1"/>
  <c r="U2175" i="1"/>
  <c r="W2175" i="1" s="1"/>
  <c r="J2176" i="1"/>
  <c r="K2176" i="1" s="1"/>
  <c r="I2177" i="1"/>
  <c r="L2173" i="1"/>
  <c r="O2173" i="1" s="1"/>
  <c r="G2173" i="1"/>
  <c r="D2174" i="1"/>
  <c r="AA4187" i="1" l="1"/>
  <c r="Q4187" i="1"/>
  <c r="H4187" i="1"/>
  <c r="A4188" i="1"/>
  <c r="R4186" i="1"/>
  <c r="S4186" i="1" s="1"/>
  <c r="Y4186" i="1"/>
  <c r="Z4187" i="1"/>
  <c r="Z4188" i="1" s="1"/>
  <c r="X2114" i="1"/>
  <c r="B2114" i="1" s="1"/>
  <c r="P2115" i="1"/>
  <c r="U2176" i="1"/>
  <c r="W2176" i="1" s="1"/>
  <c r="Y2172" i="1"/>
  <c r="Y2171" i="1"/>
  <c r="J2177" i="1"/>
  <c r="K2177" i="1" s="1"/>
  <c r="I2178" i="1"/>
  <c r="N2177" i="1"/>
  <c r="E2176" i="1"/>
  <c r="F2176" i="1"/>
  <c r="L2174" i="1"/>
  <c r="O2174" i="1" s="1"/>
  <c r="G2174" i="1"/>
  <c r="D2175" i="1"/>
  <c r="Q4188" i="1" l="1"/>
  <c r="H4188" i="1"/>
  <c r="A4189" i="1"/>
  <c r="R4187" i="1"/>
  <c r="S4187" i="1" s="1"/>
  <c r="Y4187" i="1"/>
  <c r="AA4188" i="1"/>
  <c r="U2177" i="1"/>
  <c r="W2177" i="1" s="1"/>
  <c r="P2116" i="1"/>
  <c r="X2115" i="1"/>
  <c r="B2115" i="1" s="1"/>
  <c r="N2178" i="1"/>
  <c r="F2177" i="1"/>
  <c r="E2177" i="1"/>
  <c r="I2179" i="1"/>
  <c r="J2178" i="1"/>
  <c r="K2178" i="1" s="1"/>
  <c r="U2178" i="1" s="1"/>
  <c r="W2178" i="1" s="1"/>
  <c r="G2175" i="1"/>
  <c r="D2176" i="1"/>
  <c r="L2175" i="1"/>
  <c r="O2175" i="1" s="1"/>
  <c r="AA4189" i="1" l="1"/>
  <c r="R4188" i="1"/>
  <c r="S4188" i="1" s="1"/>
  <c r="Y4188" i="1"/>
  <c r="Q4189" i="1"/>
  <c r="A4190" i="1"/>
  <c r="H4189" i="1"/>
  <c r="Z4189" i="1"/>
  <c r="X2116" i="1"/>
  <c r="B2116" i="1" s="1"/>
  <c r="P2117" i="1"/>
  <c r="E2178" i="1"/>
  <c r="J2179" i="1"/>
  <c r="K2179" i="1" s="1"/>
  <c r="U2179" i="1" s="1"/>
  <c r="W2179" i="1" s="1"/>
  <c r="I2180" i="1"/>
  <c r="F2178" i="1"/>
  <c r="N2179" i="1"/>
  <c r="G2176" i="1"/>
  <c r="L2176" i="1"/>
  <c r="O2176" i="1" s="1"/>
  <c r="D2177" i="1"/>
  <c r="Z4190" i="1" l="1"/>
  <c r="Q4190" i="1"/>
  <c r="A4191" i="1"/>
  <c r="H4190" i="1"/>
  <c r="R4189" i="1"/>
  <c r="S4189" i="1" s="1"/>
  <c r="Y4189" i="1"/>
  <c r="AA4190" i="1"/>
  <c r="AA4191" i="1" s="1"/>
  <c r="X2117" i="1"/>
  <c r="B2117" i="1" s="1"/>
  <c r="P2118" i="1"/>
  <c r="N2180" i="1"/>
  <c r="F2179" i="1"/>
  <c r="I2181" i="1"/>
  <c r="J2180" i="1"/>
  <c r="K2180" i="1" s="1"/>
  <c r="U2180" i="1" s="1"/>
  <c r="W2180" i="1" s="1"/>
  <c r="E2179" i="1"/>
  <c r="G2177" i="1"/>
  <c r="D2178" i="1"/>
  <c r="L2177" i="1"/>
  <c r="O2177" i="1" s="1"/>
  <c r="Z4191" i="1" l="1"/>
  <c r="Q4191" i="1"/>
  <c r="AA4192" i="1" s="1"/>
  <c r="H4191" i="1"/>
  <c r="A4192" i="1"/>
  <c r="R4190" i="1"/>
  <c r="S4190" i="1" s="1"/>
  <c r="Y4190" i="1"/>
  <c r="Z4192" i="1"/>
  <c r="X2118" i="1"/>
  <c r="B2118" i="1" s="1"/>
  <c r="P2119" i="1"/>
  <c r="J2181" i="1"/>
  <c r="K2181" i="1" s="1"/>
  <c r="U2181" i="1" s="1"/>
  <c r="W2181" i="1" s="1"/>
  <c r="I2182" i="1"/>
  <c r="F2180" i="1"/>
  <c r="E2180" i="1"/>
  <c r="N2181" i="1"/>
  <c r="G2178" i="1"/>
  <c r="D2179" i="1"/>
  <c r="L2178" i="1"/>
  <c r="O2178" i="1" s="1"/>
  <c r="AA4193" i="1" l="1"/>
  <c r="Q4192" i="1"/>
  <c r="A4193" i="1"/>
  <c r="H4192" i="1"/>
  <c r="R4191" i="1"/>
  <c r="S4191" i="1" s="1"/>
  <c r="Y4191" i="1"/>
  <c r="X2119" i="1"/>
  <c r="B2119" i="1" s="1"/>
  <c r="P2120" i="1"/>
  <c r="N2182" i="1"/>
  <c r="F2181" i="1"/>
  <c r="E2181" i="1"/>
  <c r="J2182" i="1"/>
  <c r="K2182" i="1" s="1"/>
  <c r="U2182" i="1" s="1"/>
  <c r="W2182" i="1" s="1"/>
  <c r="I2183" i="1"/>
  <c r="G2179" i="1"/>
  <c r="L2179" i="1"/>
  <c r="O2179" i="1" s="1"/>
  <c r="D2180" i="1"/>
  <c r="Q4193" i="1" l="1"/>
  <c r="A4194" i="1"/>
  <c r="H4193" i="1"/>
  <c r="R4192" i="1"/>
  <c r="S4192" i="1" s="1"/>
  <c r="Y4192" i="1"/>
  <c r="Z4193" i="1"/>
  <c r="Z4194" i="1" s="1"/>
  <c r="X2120" i="1"/>
  <c r="B2120" i="1" s="1"/>
  <c r="P2121" i="1"/>
  <c r="I2184" i="1"/>
  <c r="J2183" i="1"/>
  <c r="K2183" i="1" s="1"/>
  <c r="U2183" i="1" s="1"/>
  <c r="W2183" i="1" s="1"/>
  <c r="F2182" i="1"/>
  <c r="E2182" i="1"/>
  <c r="N2183" i="1"/>
  <c r="G2180" i="1"/>
  <c r="L2180" i="1"/>
  <c r="O2180" i="1" s="1"/>
  <c r="D2181" i="1"/>
  <c r="R4193" i="1" l="1"/>
  <c r="S4193" i="1" s="1"/>
  <c r="Y4193" i="1"/>
  <c r="Q4194" i="1"/>
  <c r="A4195" i="1"/>
  <c r="H4194" i="1"/>
  <c r="AA4194" i="1"/>
  <c r="AA4195" i="1" s="1"/>
  <c r="X2121" i="1"/>
  <c r="B2121" i="1" s="1"/>
  <c r="P2122" i="1"/>
  <c r="N2184" i="1"/>
  <c r="E2183" i="1"/>
  <c r="F2183" i="1"/>
  <c r="J2184" i="1"/>
  <c r="K2184" i="1" s="1"/>
  <c r="U2184" i="1" s="1"/>
  <c r="W2184" i="1" s="1"/>
  <c r="I2185" i="1"/>
  <c r="L2181" i="1"/>
  <c r="O2181" i="1" s="1"/>
  <c r="G2181" i="1"/>
  <c r="D2182" i="1"/>
  <c r="AA4196" i="1" l="1"/>
  <c r="Q4195" i="1"/>
  <c r="H4195" i="1"/>
  <c r="A4196" i="1"/>
  <c r="R4194" i="1"/>
  <c r="S4194" i="1" s="1"/>
  <c r="Y4194" i="1"/>
  <c r="Z4195" i="1"/>
  <c r="Z4196" i="1" s="1"/>
  <c r="P2123" i="1"/>
  <c r="X2122" i="1"/>
  <c r="B2122" i="1" s="1"/>
  <c r="J2185" i="1"/>
  <c r="K2185" i="1" s="1"/>
  <c r="U2185" i="1" s="1"/>
  <c r="W2185" i="1" s="1"/>
  <c r="I2186" i="1"/>
  <c r="F2184" i="1"/>
  <c r="E2184" i="1"/>
  <c r="N2185" i="1"/>
  <c r="L2182" i="1"/>
  <c r="O2182" i="1" s="1"/>
  <c r="G2182" i="1"/>
  <c r="D2183" i="1"/>
  <c r="Q4196" i="1" l="1"/>
  <c r="AA4197" i="1" s="1"/>
  <c r="H4196" i="1"/>
  <c r="A4197" i="1"/>
  <c r="R4195" i="1"/>
  <c r="S4195" i="1" s="1"/>
  <c r="Y4195" i="1"/>
  <c r="X2123" i="1"/>
  <c r="B2123" i="1" s="1"/>
  <c r="P2124" i="1"/>
  <c r="N2186" i="1"/>
  <c r="F2185" i="1"/>
  <c r="E2185" i="1"/>
  <c r="J2186" i="1"/>
  <c r="K2186" i="1" s="1"/>
  <c r="U2186" i="1" s="1"/>
  <c r="W2186" i="1" s="1"/>
  <c r="I2187" i="1"/>
  <c r="L2183" i="1"/>
  <c r="O2183" i="1" s="1"/>
  <c r="D2184" i="1"/>
  <c r="G2183" i="1"/>
  <c r="Z4197" i="1" l="1"/>
  <c r="Q4197" i="1"/>
  <c r="AA4198" i="1" s="1"/>
  <c r="H4197" i="1"/>
  <c r="A4198" i="1"/>
  <c r="R4196" i="1"/>
  <c r="S4196" i="1" s="1"/>
  <c r="Y4196" i="1"/>
  <c r="X2124" i="1"/>
  <c r="B2124" i="1" s="1"/>
  <c r="P2125" i="1"/>
  <c r="J2187" i="1"/>
  <c r="K2187" i="1" s="1"/>
  <c r="U2187" i="1" s="1"/>
  <c r="W2187" i="1" s="1"/>
  <c r="I2188" i="1"/>
  <c r="F2186" i="1"/>
  <c r="E2186" i="1"/>
  <c r="N2187" i="1"/>
  <c r="G2184" i="1"/>
  <c r="L2184" i="1"/>
  <c r="O2184" i="1" s="1"/>
  <c r="D2185" i="1"/>
  <c r="Z4198" i="1" l="1"/>
  <c r="Q4198" i="1"/>
  <c r="AA4199" i="1" s="1"/>
  <c r="A4199" i="1"/>
  <c r="H4198" i="1"/>
  <c r="R4197" i="1"/>
  <c r="S4197" i="1" s="1"/>
  <c r="Y4197" i="1"/>
  <c r="X2125" i="1"/>
  <c r="B2125" i="1" s="1"/>
  <c r="P2126" i="1"/>
  <c r="N2188" i="1"/>
  <c r="E2187" i="1"/>
  <c r="F2187" i="1"/>
  <c r="I2189" i="1"/>
  <c r="J2188" i="1"/>
  <c r="K2188" i="1" s="1"/>
  <c r="U2188" i="1" s="1"/>
  <c r="W2188" i="1" s="1"/>
  <c r="L2185" i="1"/>
  <c r="O2185" i="1" s="1"/>
  <c r="G2185" i="1"/>
  <c r="D2186" i="1"/>
  <c r="Q4199" i="1" l="1"/>
  <c r="H4199" i="1"/>
  <c r="A4200" i="1"/>
  <c r="R4198" i="1"/>
  <c r="S4198" i="1" s="1"/>
  <c r="Y4198" i="1"/>
  <c r="Z4199" i="1"/>
  <c r="X2126" i="1"/>
  <c r="B2126" i="1" s="1"/>
  <c r="P2127" i="1"/>
  <c r="J2189" i="1"/>
  <c r="K2189" i="1" s="1"/>
  <c r="U2189" i="1" s="1"/>
  <c r="W2189" i="1" s="1"/>
  <c r="I2190" i="1"/>
  <c r="E2188" i="1"/>
  <c r="F2188" i="1"/>
  <c r="N2189" i="1"/>
  <c r="L2186" i="1"/>
  <c r="O2186" i="1" s="1"/>
  <c r="G2186" i="1"/>
  <c r="D2187" i="1"/>
  <c r="Z4200" i="1" l="1"/>
  <c r="Q4200" i="1"/>
  <c r="Z4201" i="1" s="1"/>
  <c r="H4200" i="1"/>
  <c r="A4201" i="1"/>
  <c r="R4199" i="1"/>
  <c r="S4199" i="1" s="1"/>
  <c r="Y4199" i="1"/>
  <c r="AA4200" i="1"/>
  <c r="AA4201" i="1" s="1"/>
  <c r="N2190" i="1"/>
  <c r="X2127" i="1"/>
  <c r="B2127" i="1" s="1"/>
  <c r="P2128" i="1"/>
  <c r="E2189" i="1"/>
  <c r="F2189" i="1"/>
  <c r="I2191" i="1"/>
  <c r="J2190" i="1"/>
  <c r="K2190" i="1" s="1"/>
  <c r="U2190" i="1" s="1"/>
  <c r="W2190" i="1" s="1"/>
  <c r="L2187" i="1"/>
  <c r="O2187" i="1" s="1"/>
  <c r="D2188" i="1"/>
  <c r="G2187" i="1"/>
  <c r="Q4201" i="1" l="1"/>
  <c r="Z4202" i="1" s="1"/>
  <c r="A4202" i="1"/>
  <c r="H4201" i="1"/>
  <c r="R4200" i="1"/>
  <c r="S4200" i="1" s="1"/>
  <c r="Y4200" i="1"/>
  <c r="X2128" i="1"/>
  <c r="B2128" i="1" s="1"/>
  <c r="P2129" i="1"/>
  <c r="F2190" i="1"/>
  <c r="I2192" i="1"/>
  <c r="J2191" i="1"/>
  <c r="K2191" i="1" s="1"/>
  <c r="U2191" i="1" s="1"/>
  <c r="W2191" i="1" s="1"/>
  <c r="E2190" i="1"/>
  <c r="N2191" i="1"/>
  <c r="G2188" i="1"/>
  <c r="D2189" i="1"/>
  <c r="L2188" i="1"/>
  <c r="O2188" i="1" s="1"/>
  <c r="Q4202" i="1" l="1"/>
  <c r="Z4203" i="1" s="1"/>
  <c r="A4203" i="1"/>
  <c r="H4202" i="1"/>
  <c r="R4201" i="1"/>
  <c r="S4201" i="1" s="1"/>
  <c r="Y4201" i="1"/>
  <c r="AA4202" i="1"/>
  <c r="N2192" i="1"/>
  <c r="P2130" i="1"/>
  <c r="X2129" i="1"/>
  <c r="B2129" i="1" s="1"/>
  <c r="E2191" i="1"/>
  <c r="I2193" i="1"/>
  <c r="J2192" i="1"/>
  <c r="K2192" i="1" s="1"/>
  <c r="U2192" i="1" s="1"/>
  <c r="W2192" i="1" s="1"/>
  <c r="F2191" i="1"/>
  <c r="G2189" i="1"/>
  <c r="L2189" i="1"/>
  <c r="O2189" i="1" s="1"/>
  <c r="D2190" i="1"/>
  <c r="AA4203" i="1" l="1"/>
  <c r="Q4203" i="1"/>
  <c r="AA4204" i="1" s="1"/>
  <c r="H4203" i="1"/>
  <c r="A4204" i="1"/>
  <c r="R4202" i="1"/>
  <c r="S4202" i="1" s="1"/>
  <c r="Y4202" i="1"/>
  <c r="Z4204" i="1"/>
  <c r="X2130" i="1"/>
  <c r="B2130" i="1" s="1"/>
  <c r="P2131" i="1"/>
  <c r="F2192" i="1"/>
  <c r="I2194" i="1"/>
  <c r="J2193" i="1"/>
  <c r="K2193" i="1" s="1"/>
  <c r="U2193" i="1" s="1"/>
  <c r="W2193" i="1" s="1"/>
  <c r="E2192" i="1"/>
  <c r="N2193" i="1"/>
  <c r="L2190" i="1"/>
  <c r="O2190" i="1" s="1"/>
  <c r="G2190" i="1"/>
  <c r="D2191" i="1"/>
  <c r="Q4204" i="1" l="1"/>
  <c r="H4204" i="1"/>
  <c r="A4205" i="1"/>
  <c r="R4203" i="1"/>
  <c r="S4203" i="1" s="1"/>
  <c r="Y4203" i="1"/>
  <c r="AA4205" i="1"/>
  <c r="X2131" i="1"/>
  <c r="B2131" i="1" s="1"/>
  <c r="P2132" i="1"/>
  <c r="N2194" i="1"/>
  <c r="E2193" i="1"/>
  <c r="I2195" i="1"/>
  <c r="J2194" i="1"/>
  <c r="K2194" i="1" s="1"/>
  <c r="U2194" i="1" s="1"/>
  <c r="W2194" i="1" s="1"/>
  <c r="F2193" i="1"/>
  <c r="L2191" i="1"/>
  <c r="O2191" i="1" s="1"/>
  <c r="G2191" i="1"/>
  <c r="D2192" i="1"/>
  <c r="Q4205" i="1" l="1"/>
  <c r="AA4206" i="1" s="1"/>
  <c r="A4206" i="1"/>
  <c r="H4205" i="1"/>
  <c r="R4204" i="1"/>
  <c r="S4204" i="1" s="1"/>
  <c r="Y4204" i="1"/>
  <c r="Z4205" i="1"/>
  <c r="Z4206" i="1" s="1"/>
  <c r="P2133" i="1"/>
  <c r="X2132" i="1"/>
  <c r="B2132" i="1" s="1"/>
  <c r="F2194" i="1"/>
  <c r="I2196" i="1"/>
  <c r="J2195" i="1"/>
  <c r="K2195" i="1" s="1"/>
  <c r="U2195" i="1" s="1"/>
  <c r="W2195" i="1" s="1"/>
  <c r="N2195" i="1"/>
  <c r="E2194" i="1"/>
  <c r="G2192" i="1"/>
  <c r="L2192" i="1"/>
  <c r="O2192" i="1" s="1"/>
  <c r="D2193" i="1"/>
  <c r="Q4206" i="1" l="1"/>
  <c r="AA4207" i="1" s="1"/>
  <c r="A4207" i="1"/>
  <c r="H4206" i="1"/>
  <c r="R4205" i="1"/>
  <c r="S4205" i="1" s="1"/>
  <c r="Y4205" i="1"/>
  <c r="X2133" i="1"/>
  <c r="B2133" i="1" s="1"/>
  <c r="P2134" i="1"/>
  <c r="N2196" i="1"/>
  <c r="F2195" i="1"/>
  <c r="E2195" i="1"/>
  <c r="I2197" i="1"/>
  <c r="J2196" i="1"/>
  <c r="K2196" i="1" s="1"/>
  <c r="U2196" i="1" s="1"/>
  <c r="W2196" i="1" s="1"/>
  <c r="L2193" i="1"/>
  <c r="O2193" i="1" s="1"/>
  <c r="G2193" i="1"/>
  <c r="D2194" i="1"/>
  <c r="Q4207" i="1" l="1"/>
  <c r="H4207" i="1"/>
  <c r="A4208" i="1"/>
  <c r="R4206" i="1"/>
  <c r="S4206" i="1" s="1"/>
  <c r="Y4206" i="1"/>
  <c r="Z4207" i="1"/>
  <c r="X2134" i="1"/>
  <c r="B2134" i="1" s="1"/>
  <c r="P2135" i="1"/>
  <c r="F2196" i="1"/>
  <c r="J2197" i="1"/>
  <c r="K2197" i="1" s="1"/>
  <c r="U2197" i="1" s="1"/>
  <c r="W2197" i="1" s="1"/>
  <c r="I2198" i="1"/>
  <c r="E2196" i="1"/>
  <c r="N2197" i="1"/>
  <c r="G2194" i="1"/>
  <c r="L2194" i="1"/>
  <c r="O2194" i="1" s="1"/>
  <c r="D2195" i="1"/>
  <c r="Z4208" i="1" l="1"/>
  <c r="Q4208" i="1"/>
  <c r="H4208" i="1"/>
  <c r="A4209" i="1"/>
  <c r="R4207" i="1"/>
  <c r="S4207" i="1" s="1"/>
  <c r="Y4207" i="1"/>
  <c r="AA4208" i="1"/>
  <c r="AA4209" i="1" s="1"/>
  <c r="X2135" i="1"/>
  <c r="B2135" i="1" s="1"/>
  <c r="P2136" i="1"/>
  <c r="N2198" i="1"/>
  <c r="I2199" i="1"/>
  <c r="J2198" i="1"/>
  <c r="K2198" i="1" s="1"/>
  <c r="U2198" i="1" s="1"/>
  <c r="W2198" i="1" s="1"/>
  <c r="E2197" i="1"/>
  <c r="F2197" i="1"/>
  <c r="G2195" i="1"/>
  <c r="L2195" i="1"/>
  <c r="O2195" i="1" s="1"/>
  <c r="D2196" i="1"/>
  <c r="Q4209" i="1" l="1"/>
  <c r="A4210" i="1"/>
  <c r="H4209" i="1"/>
  <c r="R4208" i="1"/>
  <c r="S4208" i="1" s="1"/>
  <c r="Y4208" i="1"/>
  <c r="Z4209" i="1"/>
  <c r="X2136" i="1"/>
  <c r="B2136" i="1" s="1"/>
  <c r="P2137" i="1"/>
  <c r="F2198" i="1"/>
  <c r="E2198" i="1"/>
  <c r="J2199" i="1"/>
  <c r="K2199" i="1" s="1"/>
  <c r="U2199" i="1" s="1"/>
  <c r="W2199" i="1" s="1"/>
  <c r="I2200" i="1"/>
  <c r="N2199" i="1"/>
  <c r="L2196" i="1"/>
  <c r="O2196" i="1" s="1"/>
  <c r="G2196" i="1"/>
  <c r="D2197" i="1"/>
  <c r="Q4210" i="1" l="1"/>
  <c r="R4210" i="1" s="1"/>
  <c r="S4210" i="1" s="1"/>
  <c r="A4211" i="1"/>
  <c r="H4210" i="1"/>
  <c r="R4209" i="1"/>
  <c r="S4209" i="1" s="1"/>
  <c r="AA4210" i="1"/>
  <c r="Z4210" i="1"/>
  <c r="Z4211" i="1" s="1"/>
  <c r="X2137" i="1"/>
  <c r="B2137" i="1" s="1"/>
  <c r="P2138" i="1"/>
  <c r="N2200" i="1"/>
  <c r="J2200" i="1"/>
  <c r="K2200" i="1" s="1"/>
  <c r="U2200" i="1" s="1"/>
  <c r="W2200" i="1" s="1"/>
  <c r="I2201" i="1"/>
  <c r="E2199" i="1"/>
  <c r="F2199" i="1"/>
  <c r="L2197" i="1"/>
  <c r="O2197" i="1" s="1"/>
  <c r="G2197" i="1"/>
  <c r="D2198" i="1"/>
  <c r="AA4211" i="1" l="1"/>
  <c r="Q4211" i="1"/>
  <c r="R4211" i="1" s="1"/>
  <c r="S4211" i="1" s="1"/>
  <c r="H4211" i="1"/>
  <c r="A4212" i="1"/>
  <c r="X2138" i="1"/>
  <c r="B2138" i="1" s="1"/>
  <c r="P2139" i="1"/>
  <c r="E2200" i="1"/>
  <c r="F2200" i="1"/>
  <c r="J2201" i="1"/>
  <c r="K2201" i="1" s="1"/>
  <c r="U2201" i="1" s="1"/>
  <c r="W2201" i="1" s="1"/>
  <c r="I2202" i="1"/>
  <c r="N2201" i="1"/>
  <c r="L2198" i="1"/>
  <c r="O2198" i="1" s="1"/>
  <c r="G2198" i="1"/>
  <c r="D2199" i="1"/>
  <c r="AA4212" i="1" l="1"/>
  <c r="Q4212" i="1"/>
  <c r="H4212" i="1"/>
  <c r="A4213" i="1"/>
  <c r="Z4212" i="1"/>
  <c r="X2139" i="1"/>
  <c r="B2139" i="1" s="1"/>
  <c r="P2140" i="1"/>
  <c r="N2202" i="1"/>
  <c r="J2202" i="1"/>
  <c r="K2202" i="1" s="1"/>
  <c r="U2202" i="1" s="1"/>
  <c r="W2202" i="1" s="1"/>
  <c r="I2203" i="1"/>
  <c r="F2201" i="1"/>
  <c r="E2201" i="1"/>
  <c r="G2199" i="1"/>
  <c r="L2199" i="1"/>
  <c r="O2199" i="1" s="1"/>
  <c r="D2200" i="1"/>
  <c r="R4212" i="1" l="1"/>
  <c r="S4212" i="1" s="1"/>
  <c r="Y4212" i="1"/>
  <c r="Z4213" i="1"/>
  <c r="AA4213" i="1"/>
  <c r="Q4213" i="1"/>
  <c r="A4214" i="1"/>
  <c r="H4213" i="1"/>
  <c r="N2203" i="1"/>
  <c r="S2140" i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X2140" i="1"/>
  <c r="E2202" i="1"/>
  <c r="F2202" i="1"/>
  <c r="J2203" i="1"/>
  <c r="K2203" i="1" s="1"/>
  <c r="U2203" i="1" s="1"/>
  <c r="W2203" i="1" s="1"/>
  <c r="I2204" i="1"/>
  <c r="G2200" i="1"/>
  <c r="L2200" i="1"/>
  <c r="O2200" i="1" s="1"/>
  <c r="D2201" i="1"/>
  <c r="AA4214" i="1" l="1"/>
  <c r="AA4215" i="1" s="1"/>
  <c r="R4213" i="1"/>
  <c r="S4213" i="1" s="1"/>
  <c r="Y4213" i="1"/>
  <c r="Q4214" i="1"/>
  <c r="A4215" i="1"/>
  <c r="H4214" i="1"/>
  <c r="Z4214" i="1"/>
  <c r="Z4215" i="1" s="1"/>
  <c r="Y2140" i="1"/>
  <c r="B2140" i="1"/>
  <c r="J2204" i="1"/>
  <c r="K2204" i="1" s="1"/>
  <c r="I2205" i="1"/>
  <c r="F2203" i="1"/>
  <c r="E2203" i="1"/>
  <c r="L2201" i="1"/>
  <c r="O2201" i="1" s="1"/>
  <c r="G2201" i="1"/>
  <c r="D2202" i="1"/>
  <c r="Q4215" i="1" l="1"/>
  <c r="AA4216" i="1" s="1"/>
  <c r="H4215" i="1"/>
  <c r="A4216" i="1"/>
  <c r="R4214" i="1"/>
  <c r="S4214" i="1" s="1"/>
  <c r="Y4214" i="1"/>
  <c r="P2142" i="1"/>
  <c r="X2142" i="1" s="1"/>
  <c r="B2142" i="1" s="1"/>
  <c r="P2141" i="1"/>
  <c r="P2143" i="1"/>
  <c r="J2205" i="1"/>
  <c r="K2205" i="1" s="1"/>
  <c r="I2206" i="1"/>
  <c r="E2204" i="1"/>
  <c r="F2204" i="1"/>
  <c r="G2202" i="1"/>
  <c r="D2203" i="1"/>
  <c r="L2202" i="1"/>
  <c r="O2202" i="1" s="1"/>
  <c r="Q4216" i="1" l="1"/>
  <c r="AA4217" i="1" s="1"/>
  <c r="H4216" i="1"/>
  <c r="A4217" i="1"/>
  <c r="Z4216" i="1"/>
  <c r="Z4217" i="1" s="1"/>
  <c r="R4215" i="1"/>
  <c r="S4215" i="1" s="1"/>
  <c r="Y4215" i="1"/>
  <c r="X2141" i="1"/>
  <c r="B2141" i="1" s="1"/>
  <c r="X2143" i="1"/>
  <c r="B2143" i="1" s="1"/>
  <c r="P2144" i="1"/>
  <c r="F2205" i="1"/>
  <c r="I2207" i="1"/>
  <c r="J2206" i="1"/>
  <c r="K2206" i="1" s="1"/>
  <c r="E2205" i="1"/>
  <c r="U2205" i="1"/>
  <c r="W2205" i="1" s="1"/>
  <c r="L2203" i="1"/>
  <c r="G2203" i="1"/>
  <c r="D2204" i="1"/>
  <c r="Q4217" i="1" l="1"/>
  <c r="Z4218" i="1" s="1"/>
  <c r="A4218" i="1"/>
  <c r="H4217" i="1"/>
  <c r="R4216" i="1"/>
  <c r="S4216" i="1" s="1"/>
  <c r="Y4216" i="1"/>
  <c r="P2145" i="1"/>
  <c r="X2144" i="1"/>
  <c r="B2144" i="1" s="1"/>
  <c r="J2207" i="1"/>
  <c r="K2207" i="1" s="1"/>
  <c r="I2208" i="1"/>
  <c r="E2206" i="1"/>
  <c r="U2206" i="1"/>
  <c r="W2206" i="1" s="1"/>
  <c r="F2206" i="1"/>
  <c r="O2203" i="1"/>
  <c r="G2204" i="1"/>
  <c r="D2205" i="1"/>
  <c r="L2204" i="1"/>
  <c r="AA4218" i="1" l="1"/>
  <c r="Q4218" i="1"/>
  <c r="A4219" i="1"/>
  <c r="H4218" i="1"/>
  <c r="R4217" i="1"/>
  <c r="S4217" i="1" s="1"/>
  <c r="Y4217" i="1"/>
  <c r="X2145" i="1"/>
  <c r="B2145" i="1" s="1"/>
  <c r="P2146" i="1"/>
  <c r="U2207" i="1"/>
  <c r="W2207" i="1" s="1"/>
  <c r="F2207" i="1"/>
  <c r="E2207" i="1"/>
  <c r="I2209" i="1"/>
  <c r="J2208" i="1"/>
  <c r="K2208" i="1" s="1"/>
  <c r="N2204" i="1"/>
  <c r="N2205" i="1" s="1"/>
  <c r="N2206" i="1" s="1"/>
  <c r="N2207" i="1" s="1"/>
  <c r="N2208" i="1" s="1"/>
  <c r="L2205" i="1"/>
  <c r="G2205" i="1"/>
  <c r="D2206" i="1"/>
  <c r="Q4219" i="1" l="1"/>
  <c r="H4219" i="1"/>
  <c r="A4220" i="1"/>
  <c r="R4218" i="1"/>
  <c r="S4218" i="1" s="1"/>
  <c r="Y4218" i="1"/>
  <c r="AA4219" i="1"/>
  <c r="AA4220" i="1" s="1"/>
  <c r="Z4219" i="1"/>
  <c r="Z4220" i="1" s="1"/>
  <c r="U2208" i="1"/>
  <c r="W2208" i="1" s="1"/>
  <c r="N2209" i="1"/>
  <c r="X2146" i="1"/>
  <c r="B2146" i="1" s="1"/>
  <c r="P2147" i="1"/>
  <c r="O2205" i="1"/>
  <c r="Y2205" i="1"/>
  <c r="I2210" i="1"/>
  <c r="J2209" i="1"/>
  <c r="K2209" i="1" s="1"/>
  <c r="U2209" i="1" s="1"/>
  <c r="W2209" i="1" s="1"/>
  <c r="E2208" i="1"/>
  <c r="F2208" i="1"/>
  <c r="L2206" i="1"/>
  <c r="O2206" i="1" s="1"/>
  <c r="G2206" i="1"/>
  <c r="D2207" i="1"/>
  <c r="O2204" i="1"/>
  <c r="Q4220" i="1" l="1"/>
  <c r="Z4221" i="1" s="1"/>
  <c r="H4220" i="1"/>
  <c r="A4221" i="1"/>
  <c r="R4219" i="1"/>
  <c r="S4219" i="1" s="1"/>
  <c r="Y4219" i="1"/>
  <c r="X2147" i="1"/>
  <c r="B2147" i="1" s="1"/>
  <c r="P2148" i="1"/>
  <c r="F2209" i="1"/>
  <c r="E2209" i="1"/>
  <c r="I2211" i="1"/>
  <c r="J2210" i="1"/>
  <c r="K2210" i="1" s="1"/>
  <c r="U2210" i="1" s="1"/>
  <c r="W2210" i="1" s="1"/>
  <c r="N2210" i="1"/>
  <c r="L2207" i="1"/>
  <c r="O2207" i="1" s="1"/>
  <c r="G2207" i="1"/>
  <c r="D2208" i="1"/>
  <c r="Q4221" i="1" l="1"/>
  <c r="A4222" i="1"/>
  <c r="H4221" i="1"/>
  <c r="R4220" i="1"/>
  <c r="S4220" i="1" s="1"/>
  <c r="Y4220" i="1"/>
  <c r="AA4221" i="1"/>
  <c r="AA4222" i="1" s="1"/>
  <c r="X2148" i="1"/>
  <c r="B2148" i="1" s="1"/>
  <c r="P2149" i="1"/>
  <c r="N2211" i="1"/>
  <c r="Y2204" i="1"/>
  <c r="J2211" i="1"/>
  <c r="K2211" i="1" s="1"/>
  <c r="U2211" i="1" s="1"/>
  <c r="W2211" i="1" s="1"/>
  <c r="I2212" i="1"/>
  <c r="E2210" i="1"/>
  <c r="F2210" i="1"/>
  <c r="G2208" i="1"/>
  <c r="D2209" i="1"/>
  <c r="L2208" i="1"/>
  <c r="O2208" i="1" s="1"/>
  <c r="R4221" i="1" l="1"/>
  <c r="S4221" i="1" s="1"/>
  <c r="Y4221" i="1"/>
  <c r="Q4222" i="1"/>
  <c r="AA4223" i="1" s="1"/>
  <c r="A4223" i="1"/>
  <c r="H4222" i="1"/>
  <c r="Z4222" i="1"/>
  <c r="Z4223" i="1" s="1"/>
  <c r="X2149" i="1"/>
  <c r="B2149" i="1" s="1"/>
  <c r="P2150" i="1"/>
  <c r="F2211" i="1"/>
  <c r="E2211" i="1"/>
  <c r="I2213" i="1"/>
  <c r="J2212" i="1"/>
  <c r="K2212" i="1" s="1"/>
  <c r="U2212" i="1" s="1"/>
  <c r="W2212" i="1" s="1"/>
  <c r="N2212" i="1"/>
  <c r="L2209" i="1"/>
  <c r="O2209" i="1" s="1"/>
  <c r="G2209" i="1"/>
  <c r="D2210" i="1"/>
  <c r="Q4223" i="1" l="1"/>
  <c r="H4223" i="1"/>
  <c r="A4224" i="1"/>
  <c r="R4222" i="1"/>
  <c r="S4222" i="1" s="1"/>
  <c r="Y4222" i="1"/>
  <c r="X2150" i="1"/>
  <c r="B2150" i="1" s="1"/>
  <c r="P2151" i="1"/>
  <c r="N2213" i="1"/>
  <c r="I2214" i="1"/>
  <c r="J2213" i="1"/>
  <c r="K2213" i="1" s="1"/>
  <c r="U2213" i="1" s="1"/>
  <c r="W2213" i="1" s="1"/>
  <c r="E2212" i="1"/>
  <c r="F2212" i="1"/>
  <c r="G2210" i="1"/>
  <c r="D2211" i="1"/>
  <c r="L2210" i="1"/>
  <c r="O2210" i="1" s="1"/>
  <c r="Q4224" i="1" l="1"/>
  <c r="H4224" i="1"/>
  <c r="A4225" i="1"/>
  <c r="R4223" i="1"/>
  <c r="S4223" i="1" s="1"/>
  <c r="Y4223" i="1"/>
  <c r="Z4224" i="1"/>
  <c r="AA4224" i="1"/>
  <c r="X2151" i="1"/>
  <c r="B2151" i="1" s="1"/>
  <c r="P2152" i="1"/>
  <c r="N2214" i="1"/>
  <c r="E2213" i="1"/>
  <c r="F2213" i="1"/>
  <c r="I2215" i="1"/>
  <c r="J2214" i="1"/>
  <c r="K2214" i="1" s="1"/>
  <c r="U2214" i="1" s="1"/>
  <c r="W2214" i="1" s="1"/>
  <c r="G2211" i="1"/>
  <c r="D2212" i="1"/>
  <c r="L2211" i="1"/>
  <c r="O2211" i="1" s="1"/>
  <c r="R4224" i="1" l="1"/>
  <c r="S4224" i="1" s="1"/>
  <c r="Y4224" i="1"/>
  <c r="AA4225" i="1"/>
  <c r="Z4225" i="1"/>
  <c r="Q4225" i="1"/>
  <c r="A4226" i="1"/>
  <c r="H4225" i="1"/>
  <c r="P2153" i="1"/>
  <c r="X2152" i="1"/>
  <c r="B2152" i="1" s="1"/>
  <c r="I2216" i="1"/>
  <c r="J2215" i="1"/>
  <c r="K2215" i="1" s="1"/>
  <c r="U2215" i="1" s="1"/>
  <c r="W2215" i="1" s="1"/>
  <c r="N2215" i="1"/>
  <c r="F2214" i="1"/>
  <c r="E2214" i="1"/>
  <c r="G2212" i="1"/>
  <c r="L2212" i="1"/>
  <c r="O2212" i="1" s="1"/>
  <c r="D2213" i="1"/>
  <c r="R4225" i="1" l="1"/>
  <c r="S4225" i="1" s="1"/>
  <c r="Y4225" i="1"/>
  <c r="Z4226" i="1"/>
  <c r="Q4226" i="1"/>
  <c r="A4227" i="1"/>
  <c r="H4226" i="1"/>
  <c r="AA4226" i="1"/>
  <c r="AA4227" i="1" s="1"/>
  <c r="X2153" i="1"/>
  <c r="B2153" i="1" s="1"/>
  <c r="P2154" i="1"/>
  <c r="N2216" i="1"/>
  <c r="E2215" i="1"/>
  <c r="F2215" i="1"/>
  <c r="I2217" i="1"/>
  <c r="J2216" i="1"/>
  <c r="K2216" i="1" s="1"/>
  <c r="U2216" i="1" s="1"/>
  <c r="W2216" i="1" s="1"/>
  <c r="L2213" i="1"/>
  <c r="O2213" i="1" s="1"/>
  <c r="G2213" i="1"/>
  <c r="D2214" i="1"/>
  <c r="Q4227" i="1" l="1"/>
  <c r="AA4228" i="1" s="1"/>
  <c r="H4227" i="1"/>
  <c r="A4228" i="1"/>
  <c r="Z4227" i="1"/>
  <c r="R4226" i="1"/>
  <c r="S4226" i="1" s="1"/>
  <c r="Y4226" i="1"/>
  <c r="X2154" i="1"/>
  <c r="B2154" i="1" s="1"/>
  <c r="P2155" i="1"/>
  <c r="N2217" i="1"/>
  <c r="F2216" i="1"/>
  <c r="I2218" i="1"/>
  <c r="J2217" i="1"/>
  <c r="K2217" i="1" s="1"/>
  <c r="U2217" i="1" s="1"/>
  <c r="W2217" i="1" s="1"/>
  <c r="E2216" i="1"/>
  <c r="L2214" i="1"/>
  <c r="O2214" i="1" s="1"/>
  <c r="G2214" i="1"/>
  <c r="D2215" i="1"/>
  <c r="Z4228" i="1" l="1"/>
  <c r="Q4228" i="1"/>
  <c r="A4229" i="1"/>
  <c r="H4228" i="1"/>
  <c r="R4227" i="1"/>
  <c r="S4227" i="1" s="1"/>
  <c r="Y4227" i="1"/>
  <c r="X2155" i="1"/>
  <c r="B2155" i="1" s="1"/>
  <c r="P2156" i="1"/>
  <c r="E2217" i="1"/>
  <c r="J2218" i="1"/>
  <c r="K2218" i="1" s="1"/>
  <c r="U2218" i="1" s="1"/>
  <c r="W2218" i="1" s="1"/>
  <c r="I2219" i="1"/>
  <c r="F2217" i="1"/>
  <c r="N2218" i="1"/>
  <c r="G2215" i="1"/>
  <c r="D2216" i="1"/>
  <c r="L2215" i="1"/>
  <c r="O2215" i="1" s="1"/>
  <c r="Q4229" i="1" l="1"/>
  <c r="A4230" i="1"/>
  <c r="H4229" i="1"/>
  <c r="R4228" i="1"/>
  <c r="S4228" i="1" s="1"/>
  <c r="Y4228" i="1"/>
  <c r="Z4229" i="1"/>
  <c r="AA4229" i="1"/>
  <c r="AA4230" i="1" s="1"/>
  <c r="X2156" i="1"/>
  <c r="B2156" i="1" s="1"/>
  <c r="P2157" i="1"/>
  <c r="N2219" i="1"/>
  <c r="F2218" i="1"/>
  <c r="I2220" i="1"/>
  <c r="J2219" i="1"/>
  <c r="K2219" i="1" s="1"/>
  <c r="U2219" i="1" s="1"/>
  <c r="W2219" i="1" s="1"/>
  <c r="E2218" i="1"/>
  <c r="G2216" i="1"/>
  <c r="D2217" i="1"/>
  <c r="L2216" i="1"/>
  <c r="O2216" i="1" s="1"/>
  <c r="Z4230" i="1" l="1"/>
  <c r="Q4230" i="1"/>
  <c r="A4231" i="1"/>
  <c r="H4230" i="1"/>
  <c r="R4229" i="1"/>
  <c r="S4229" i="1" s="1"/>
  <c r="Y4229" i="1"/>
  <c r="X2157" i="1"/>
  <c r="B2157" i="1" s="1"/>
  <c r="P2158" i="1"/>
  <c r="E2219" i="1"/>
  <c r="J2220" i="1"/>
  <c r="K2220" i="1" s="1"/>
  <c r="U2220" i="1" s="1"/>
  <c r="W2220" i="1" s="1"/>
  <c r="I2221" i="1"/>
  <c r="N2220" i="1"/>
  <c r="F2219" i="1"/>
  <c r="L2217" i="1"/>
  <c r="O2217" i="1" s="1"/>
  <c r="G2217" i="1"/>
  <c r="D2218" i="1"/>
  <c r="Q4231" i="1" l="1"/>
  <c r="H4231" i="1"/>
  <c r="A4232" i="1"/>
  <c r="R4230" i="1"/>
  <c r="S4230" i="1" s="1"/>
  <c r="Y4230" i="1"/>
  <c r="Z4231" i="1"/>
  <c r="AA4231" i="1"/>
  <c r="X2158" i="1"/>
  <c r="B2158" i="1" s="1"/>
  <c r="P2159" i="1"/>
  <c r="N2221" i="1"/>
  <c r="F2220" i="1"/>
  <c r="J2221" i="1"/>
  <c r="K2221" i="1" s="1"/>
  <c r="U2221" i="1" s="1"/>
  <c r="W2221" i="1" s="1"/>
  <c r="I2222" i="1"/>
  <c r="E2220" i="1"/>
  <c r="L2218" i="1"/>
  <c r="O2218" i="1" s="1"/>
  <c r="G2218" i="1"/>
  <c r="D2219" i="1"/>
  <c r="AA4232" i="1" l="1"/>
  <c r="Z4232" i="1"/>
  <c r="Z4233" i="1" s="1"/>
  <c r="R4231" i="1"/>
  <c r="S4231" i="1" s="1"/>
  <c r="Y4231" i="1"/>
  <c r="Q4232" i="1"/>
  <c r="H4232" i="1"/>
  <c r="A4233" i="1"/>
  <c r="P2160" i="1"/>
  <c r="X2159" i="1"/>
  <c r="B2159" i="1" s="1"/>
  <c r="E2221" i="1"/>
  <c r="J2222" i="1"/>
  <c r="K2222" i="1" s="1"/>
  <c r="U2222" i="1" s="1"/>
  <c r="W2222" i="1" s="1"/>
  <c r="I2223" i="1"/>
  <c r="N2222" i="1"/>
  <c r="F2221" i="1"/>
  <c r="G2219" i="1"/>
  <c r="D2220" i="1"/>
  <c r="L2219" i="1"/>
  <c r="O2219" i="1" s="1"/>
  <c r="Q4233" i="1" l="1"/>
  <c r="A4234" i="1"/>
  <c r="H4233" i="1"/>
  <c r="R4232" i="1"/>
  <c r="S4232" i="1" s="1"/>
  <c r="Y4232" i="1"/>
  <c r="AA4233" i="1"/>
  <c r="X2160" i="1"/>
  <c r="B2160" i="1" s="1"/>
  <c r="P2161" i="1"/>
  <c r="N2223" i="1"/>
  <c r="F2222" i="1"/>
  <c r="J2223" i="1"/>
  <c r="K2223" i="1" s="1"/>
  <c r="U2223" i="1" s="1"/>
  <c r="W2223" i="1" s="1"/>
  <c r="I2224" i="1"/>
  <c r="E2222" i="1"/>
  <c r="L2220" i="1"/>
  <c r="O2220" i="1" s="1"/>
  <c r="G2220" i="1"/>
  <c r="D2221" i="1"/>
  <c r="AA4234" i="1" l="1"/>
  <c r="Q4234" i="1"/>
  <c r="A4235" i="1"/>
  <c r="H4234" i="1"/>
  <c r="R4233" i="1"/>
  <c r="S4233" i="1" s="1"/>
  <c r="Y4233" i="1"/>
  <c r="Z4234" i="1"/>
  <c r="Z4235" i="1" s="1"/>
  <c r="X2161" i="1"/>
  <c r="B2161" i="1" s="1"/>
  <c r="P2162" i="1"/>
  <c r="E2223" i="1"/>
  <c r="J2224" i="1"/>
  <c r="K2224" i="1" s="1"/>
  <c r="U2224" i="1" s="1"/>
  <c r="W2224" i="1" s="1"/>
  <c r="I2225" i="1"/>
  <c r="N2224" i="1"/>
  <c r="F2223" i="1"/>
  <c r="L2221" i="1"/>
  <c r="O2221" i="1" s="1"/>
  <c r="G2221" i="1"/>
  <c r="D2222" i="1"/>
  <c r="Q4235" i="1" l="1"/>
  <c r="H4235" i="1"/>
  <c r="A4236" i="1"/>
  <c r="R4234" i="1"/>
  <c r="S4234" i="1" s="1"/>
  <c r="Y4234" i="1"/>
  <c r="AA4235" i="1"/>
  <c r="X2162" i="1"/>
  <c r="B2162" i="1" s="1"/>
  <c r="P2163" i="1"/>
  <c r="N2225" i="1"/>
  <c r="I2226" i="1"/>
  <c r="J2225" i="1"/>
  <c r="K2225" i="1" s="1"/>
  <c r="U2225" i="1" s="1"/>
  <c r="W2225" i="1" s="1"/>
  <c r="F2224" i="1"/>
  <c r="E2224" i="1"/>
  <c r="L2222" i="1"/>
  <c r="O2222" i="1" s="1"/>
  <c r="G2222" i="1"/>
  <c r="D2223" i="1"/>
  <c r="AA4236" i="1" l="1"/>
  <c r="Q4236" i="1"/>
  <c r="H4236" i="1"/>
  <c r="A4237" i="1"/>
  <c r="R4235" i="1"/>
  <c r="S4235" i="1" s="1"/>
  <c r="Y4235" i="1"/>
  <c r="Z4236" i="1"/>
  <c r="P2164" i="1"/>
  <c r="X2163" i="1"/>
  <c r="B2163" i="1" s="1"/>
  <c r="N2226" i="1"/>
  <c r="F2225" i="1"/>
  <c r="E2225" i="1"/>
  <c r="I2227" i="1"/>
  <c r="J2226" i="1"/>
  <c r="K2226" i="1" s="1"/>
  <c r="U2226" i="1" s="1"/>
  <c r="W2226" i="1" s="1"/>
  <c r="G2223" i="1"/>
  <c r="L2223" i="1"/>
  <c r="O2223" i="1" s="1"/>
  <c r="D2224" i="1"/>
  <c r="Z4237" i="1" l="1"/>
  <c r="Q4237" i="1"/>
  <c r="H4237" i="1"/>
  <c r="A4238" i="1"/>
  <c r="R4236" i="1"/>
  <c r="S4236" i="1" s="1"/>
  <c r="Y4236" i="1"/>
  <c r="AA4237" i="1"/>
  <c r="AA4238" i="1" s="1"/>
  <c r="P2165" i="1"/>
  <c r="X2164" i="1"/>
  <c r="B2164" i="1" s="1"/>
  <c r="F2226" i="1"/>
  <c r="I2228" i="1"/>
  <c r="J2227" i="1"/>
  <c r="K2227" i="1" s="1"/>
  <c r="U2227" i="1" s="1"/>
  <c r="W2227" i="1" s="1"/>
  <c r="E2226" i="1"/>
  <c r="N2227" i="1"/>
  <c r="L2224" i="1"/>
  <c r="O2224" i="1" s="1"/>
  <c r="G2224" i="1"/>
  <c r="D2225" i="1"/>
  <c r="Q4238" i="1" l="1"/>
  <c r="H4238" i="1"/>
  <c r="A4239" i="1"/>
  <c r="R4237" i="1"/>
  <c r="S4237" i="1" s="1"/>
  <c r="Y4237" i="1"/>
  <c r="Z4238" i="1"/>
  <c r="Z4239" i="1" s="1"/>
  <c r="X2165" i="1"/>
  <c r="B2165" i="1" s="1"/>
  <c r="P2166" i="1"/>
  <c r="N2228" i="1"/>
  <c r="E2227" i="1"/>
  <c r="F2227" i="1"/>
  <c r="J2228" i="1"/>
  <c r="K2228" i="1" s="1"/>
  <c r="U2228" i="1" s="1"/>
  <c r="W2228" i="1" s="1"/>
  <c r="I2229" i="1"/>
  <c r="L2225" i="1"/>
  <c r="O2225" i="1" s="1"/>
  <c r="G2225" i="1"/>
  <c r="D2226" i="1"/>
  <c r="Q4239" i="1" l="1"/>
  <c r="Z4240" i="1" s="1"/>
  <c r="H4239" i="1"/>
  <c r="A4240" i="1"/>
  <c r="R4238" i="1"/>
  <c r="S4238" i="1" s="1"/>
  <c r="Y4238" i="1"/>
  <c r="AA4239" i="1"/>
  <c r="X2166" i="1"/>
  <c r="B2166" i="1" s="1"/>
  <c r="P2167" i="1"/>
  <c r="F2228" i="1"/>
  <c r="E2228" i="1"/>
  <c r="I2230" i="1"/>
  <c r="J2229" i="1"/>
  <c r="K2229" i="1" s="1"/>
  <c r="U2229" i="1" s="1"/>
  <c r="W2229" i="1" s="1"/>
  <c r="N2229" i="1"/>
  <c r="G2226" i="1"/>
  <c r="L2226" i="1"/>
  <c r="O2226" i="1" s="1"/>
  <c r="D2227" i="1"/>
  <c r="AA4240" i="1" l="1"/>
  <c r="Q4240" i="1"/>
  <c r="H4240" i="1"/>
  <c r="A4241" i="1"/>
  <c r="R4239" i="1"/>
  <c r="S4239" i="1" s="1"/>
  <c r="Y4239" i="1"/>
  <c r="X2167" i="1"/>
  <c r="B2167" i="1" s="1"/>
  <c r="P2168" i="1"/>
  <c r="N2230" i="1"/>
  <c r="F2229" i="1"/>
  <c r="J2230" i="1"/>
  <c r="K2230" i="1" s="1"/>
  <c r="U2230" i="1" s="1"/>
  <c r="W2230" i="1" s="1"/>
  <c r="I2231" i="1"/>
  <c r="E2229" i="1"/>
  <c r="G2227" i="1"/>
  <c r="D2228" i="1"/>
  <c r="L2227" i="1"/>
  <c r="O2227" i="1" s="1"/>
  <c r="Q4241" i="1" l="1"/>
  <c r="R4241" i="1" s="1"/>
  <c r="S4241" i="1" s="1"/>
  <c r="H4241" i="1"/>
  <c r="A4242" i="1"/>
  <c r="AA4241" i="1"/>
  <c r="R4240" i="1"/>
  <c r="S4240" i="1" s="1"/>
  <c r="Z4241" i="1"/>
  <c r="X2168" i="1"/>
  <c r="B2168" i="1" s="1"/>
  <c r="P2169" i="1"/>
  <c r="E2230" i="1"/>
  <c r="J2231" i="1"/>
  <c r="K2231" i="1" s="1"/>
  <c r="U2231" i="1" s="1"/>
  <c r="W2231" i="1" s="1"/>
  <c r="I2232" i="1"/>
  <c r="N2231" i="1"/>
  <c r="F2230" i="1"/>
  <c r="G2228" i="1"/>
  <c r="D2229" i="1"/>
  <c r="L2228" i="1"/>
  <c r="O2228" i="1" s="1"/>
  <c r="Q4242" i="1" l="1"/>
  <c r="R4242" i="1" s="1"/>
  <c r="S4242" i="1" s="1"/>
  <c r="A4243" i="1"/>
  <c r="H4242" i="1"/>
  <c r="Z4242" i="1"/>
  <c r="Z4243" i="1" s="1"/>
  <c r="AA4242" i="1"/>
  <c r="AA4243" i="1" s="1"/>
  <c r="X2169" i="1"/>
  <c r="B2169" i="1" s="1"/>
  <c r="P2170" i="1"/>
  <c r="F2231" i="1"/>
  <c r="I2233" i="1"/>
  <c r="J2232" i="1"/>
  <c r="K2232" i="1" s="1"/>
  <c r="E2231" i="1"/>
  <c r="G2229" i="1"/>
  <c r="D2230" i="1"/>
  <c r="L2229" i="1"/>
  <c r="O2229" i="1" s="1"/>
  <c r="Q4243" i="1" l="1"/>
  <c r="H4243" i="1"/>
  <c r="A4244" i="1"/>
  <c r="AA4244" i="1"/>
  <c r="Z4244" i="1"/>
  <c r="S2170" i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X2170" i="1"/>
  <c r="E2232" i="1"/>
  <c r="F2232" i="1"/>
  <c r="J2233" i="1"/>
  <c r="K2233" i="1" s="1"/>
  <c r="I2234" i="1"/>
  <c r="G2230" i="1"/>
  <c r="D2231" i="1"/>
  <c r="L2230" i="1"/>
  <c r="O2230" i="1" s="1"/>
  <c r="Q4244" i="1" l="1"/>
  <c r="H4244" i="1"/>
  <c r="A4245" i="1"/>
  <c r="R4243" i="1"/>
  <c r="S4243" i="1" s="1"/>
  <c r="Y4243" i="1"/>
  <c r="Y2170" i="1"/>
  <c r="B2170" i="1"/>
  <c r="E2233" i="1"/>
  <c r="F2233" i="1"/>
  <c r="U2233" i="1"/>
  <c r="W2233" i="1" s="1"/>
  <c r="I2235" i="1"/>
  <c r="J2234" i="1"/>
  <c r="K2234" i="1" s="1"/>
  <c r="G2231" i="1"/>
  <c r="L2231" i="1"/>
  <c r="D2232" i="1"/>
  <c r="Q4245" i="1" l="1"/>
  <c r="A4246" i="1"/>
  <c r="H4245" i="1"/>
  <c r="R4244" i="1"/>
  <c r="S4244" i="1" s="1"/>
  <c r="Y4244" i="1"/>
  <c r="AA4245" i="1"/>
  <c r="AA4246" i="1" s="1"/>
  <c r="Z4245" i="1"/>
  <c r="Z4246" i="1" s="1"/>
  <c r="U2234" i="1"/>
  <c r="W2234" i="1" s="1"/>
  <c r="P2172" i="1"/>
  <c r="X2172" i="1" s="1"/>
  <c r="B2172" i="1" s="1"/>
  <c r="P2171" i="1"/>
  <c r="P2173" i="1"/>
  <c r="J2235" i="1"/>
  <c r="K2235" i="1" s="1"/>
  <c r="I2236" i="1"/>
  <c r="F2234" i="1"/>
  <c r="E2234" i="1"/>
  <c r="G2232" i="1"/>
  <c r="D2233" i="1"/>
  <c r="L2232" i="1"/>
  <c r="O2231" i="1"/>
  <c r="Q4246" i="1" l="1"/>
  <c r="A4247" i="1"/>
  <c r="H4246" i="1"/>
  <c r="R4245" i="1"/>
  <c r="S4245" i="1" s="1"/>
  <c r="Y4245" i="1"/>
  <c r="U2235" i="1"/>
  <c r="W2235" i="1" s="1"/>
  <c r="X2171" i="1"/>
  <c r="B2171" i="1" s="1"/>
  <c r="X2173" i="1"/>
  <c r="B2173" i="1" s="1"/>
  <c r="P2174" i="1"/>
  <c r="F2235" i="1"/>
  <c r="E2235" i="1"/>
  <c r="J2236" i="1"/>
  <c r="K2236" i="1" s="1"/>
  <c r="I2237" i="1"/>
  <c r="N2232" i="1"/>
  <c r="N2233" i="1" s="1"/>
  <c r="N2234" i="1" s="1"/>
  <c r="N2235" i="1" s="1"/>
  <c r="N2236" i="1" s="1"/>
  <c r="L2233" i="1"/>
  <c r="G2233" i="1"/>
  <c r="D2234" i="1"/>
  <c r="R4246" i="1" l="1"/>
  <c r="S4246" i="1" s="1"/>
  <c r="Y4246" i="1"/>
  <c r="Q4247" i="1"/>
  <c r="H4247" i="1"/>
  <c r="A4248" i="1"/>
  <c r="AA4247" i="1"/>
  <c r="AA4248" i="1" s="1"/>
  <c r="Z4247" i="1"/>
  <c r="Z4248" i="1" s="1"/>
  <c r="U2236" i="1"/>
  <c r="W2236" i="1" s="1"/>
  <c r="N2237" i="1"/>
  <c r="X2174" i="1"/>
  <c r="B2174" i="1" s="1"/>
  <c r="P2175" i="1"/>
  <c r="O2232" i="1"/>
  <c r="J2237" i="1"/>
  <c r="K2237" i="1" s="1"/>
  <c r="I2238" i="1"/>
  <c r="E2236" i="1"/>
  <c r="O2233" i="1"/>
  <c r="F2236" i="1"/>
  <c r="L2234" i="1"/>
  <c r="O2234" i="1" s="1"/>
  <c r="D2235" i="1"/>
  <c r="G2234" i="1"/>
  <c r="Q4248" i="1" l="1"/>
  <c r="AA4249" i="1" s="1"/>
  <c r="H4248" i="1"/>
  <c r="A4249" i="1"/>
  <c r="R4247" i="1"/>
  <c r="S4247" i="1" s="1"/>
  <c r="Y4247" i="1"/>
  <c r="X2175" i="1"/>
  <c r="B2175" i="1" s="1"/>
  <c r="P2176" i="1"/>
  <c r="N2238" i="1"/>
  <c r="Y2233" i="1"/>
  <c r="Y2232" i="1"/>
  <c r="F2237" i="1"/>
  <c r="J2238" i="1"/>
  <c r="K2238" i="1" s="1"/>
  <c r="I2239" i="1"/>
  <c r="E2237" i="1"/>
  <c r="U2237" i="1"/>
  <c r="W2237" i="1" s="1"/>
  <c r="G2235" i="1"/>
  <c r="D2236" i="1"/>
  <c r="L2235" i="1"/>
  <c r="O2235" i="1" s="1"/>
  <c r="Z4249" i="1" l="1"/>
  <c r="Q4249" i="1"/>
  <c r="AA4250" i="1" s="1"/>
  <c r="A4250" i="1"/>
  <c r="H4249" i="1"/>
  <c r="R4248" i="1"/>
  <c r="S4248" i="1" s="1"/>
  <c r="Y4248" i="1"/>
  <c r="P2177" i="1"/>
  <c r="X2176" i="1"/>
  <c r="B2176" i="1" s="1"/>
  <c r="U2238" i="1"/>
  <c r="W2238" i="1" s="1"/>
  <c r="E2238" i="1"/>
  <c r="J2239" i="1"/>
  <c r="K2239" i="1" s="1"/>
  <c r="I2240" i="1"/>
  <c r="F2238" i="1"/>
  <c r="N2239" i="1"/>
  <c r="L2236" i="1"/>
  <c r="O2236" i="1" s="1"/>
  <c r="G2236" i="1"/>
  <c r="D2237" i="1"/>
  <c r="Q4250" i="1" l="1"/>
  <c r="A4251" i="1"/>
  <c r="H4250" i="1"/>
  <c r="R4249" i="1"/>
  <c r="S4249" i="1" s="1"/>
  <c r="Y4249" i="1"/>
  <c r="Z4250" i="1"/>
  <c r="Z4251" i="1" s="1"/>
  <c r="U2239" i="1"/>
  <c r="W2239" i="1" s="1"/>
  <c r="X2177" i="1"/>
  <c r="B2177" i="1" s="1"/>
  <c r="P2178" i="1"/>
  <c r="N2240" i="1"/>
  <c r="F2239" i="1"/>
  <c r="J2240" i="1"/>
  <c r="K2240" i="1" s="1"/>
  <c r="I2241" i="1"/>
  <c r="E2239" i="1"/>
  <c r="L2237" i="1"/>
  <c r="O2237" i="1" s="1"/>
  <c r="G2237" i="1"/>
  <c r="D2238" i="1"/>
  <c r="Q4251" i="1" l="1"/>
  <c r="H4251" i="1"/>
  <c r="A4252" i="1"/>
  <c r="R4250" i="1"/>
  <c r="S4250" i="1" s="1"/>
  <c r="Y4250" i="1"/>
  <c r="AA4251" i="1"/>
  <c r="U2240" i="1"/>
  <c r="W2240" i="1" s="1"/>
  <c r="X2178" i="1"/>
  <c r="B2178" i="1" s="1"/>
  <c r="P2179" i="1"/>
  <c r="J2241" i="1"/>
  <c r="K2241" i="1" s="1"/>
  <c r="I2242" i="1"/>
  <c r="E2240" i="1"/>
  <c r="F2240" i="1"/>
  <c r="N2241" i="1"/>
  <c r="L2238" i="1"/>
  <c r="O2238" i="1" s="1"/>
  <c r="G2238" i="1"/>
  <c r="D2239" i="1"/>
  <c r="AA4252" i="1" l="1"/>
  <c r="R4251" i="1"/>
  <c r="S4251" i="1" s="1"/>
  <c r="Y4251" i="1"/>
  <c r="Q4252" i="1"/>
  <c r="AA4253" i="1" s="1"/>
  <c r="H4252" i="1"/>
  <c r="A4253" i="1"/>
  <c r="Z4252" i="1"/>
  <c r="U2241" i="1"/>
  <c r="W2241" i="1" s="1"/>
  <c r="X2179" i="1"/>
  <c r="B2179" i="1" s="1"/>
  <c r="P2180" i="1"/>
  <c r="N2242" i="1"/>
  <c r="E2241" i="1"/>
  <c r="F2241" i="1"/>
  <c r="I2243" i="1"/>
  <c r="J2242" i="1"/>
  <c r="K2242" i="1" s="1"/>
  <c r="G2239" i="1"/>
  <c r="D2240" i="1"/>
  <c r="L2239" i="1"/>
  <c r="O2239" i="1" s="1"/>
  <c r="Z4253" i="1" l="1"/>
  <c r="Q4253" i="1"/>
  <c r="Z4254" i="1" s="1"/>
  <c r="A4254" i="1"/>
  <c r="H4253" i="1"/>
  <c r="R4252" i="1"/>
  <c r="S4252" i="1" s="1"/>
  <c r="Y4252" i="1"/>
  <c r="U2242" i="1"/>
  <c r="W2242" i="1" s="1"/>
  <c r="X2180" i="1"/>
  <c r="B2180" i="1" s="1"/>
  <c r="P2181" i="1"/>
  <c r="E2242" i="1"/>
  <c r="I2244" i="1"/>
  <c r="J2243" i="1"/>
  <c r="K2243" i="1" s="1"/>
  <c r="F2242" i="1"/>
  <c r="N2243" i="1"/>
  <c r="L2240" i="1"/>
  <c r="O2240" i="1" s="1"/>
  <c r="G2240" i="1"/>
  <c r="D2241" i="1"/>
  <c r="Q4254" i="1" l="1"/>
  <c r="A4255" i="1"/>
  <c r="H4254" i="1"/>
  <c r="R4253" i="1"/>
  <c r="S4253" i="1" s="1"/>
  <c r="Y4253" i="1"/>
  <c r="AA4254" i="1"/>
  <c r="AA4255" i="1" s="1"/>
  <c r="U2243" i="1"/>
  <c r="W2243" i="1" s="1"/>
  <c r="X2181" i="1"/>
  <c r="B2181" i="1" s="1"/>
  <c r="P2182" i="1"/>
  <c r="N2244" i="1"/>
  <c r="F2243" i="1"/>
  <c r="I2245" i="1"/>
  <c r="J2244" i="1"/>
  <c r="K2244" i="1" s="1"/>
  <c r="E2243" i="1"/>
  <c r="L2241" i="1"/>
  <c r="O2241" i="1" s="1"/>
  <c r="G2241" i="1"/>
  <c r="D2242" i="1"/>
  <c r="R4254" i="1" l="1"/>
  <c r="S4254" i="1" s="1"/>
  <c r="Y4254" i="1"/>
  <c r="Q4255" i="1"/>
  <c r="A4256" i="1"/>
  <c r="H4255" i="1"/>
  <c r="Z4255" i="1"/>
  <c r="U2244" i="1"/>
  <c r="W2244" i="1" s="1"/>
  <c r="X2182" i="1"/>
  <c r="B2182" i="1" s="1"/>
  <c r="P2183" i="1"/>
  <c r="I2246" i="1"/>
  <c r="J2245" i="1"/>
  <c r="K2245" i="1" s="1"/>
  <c r="F2244" i="1"/>
  <c r="E2244" i="1"/>
  <c r="N2245" i="1"/>
  <c r="L2242" i="1"/>
  <c r="O2242" i="1" s="1"/>
  <c r="G2242" i="1"/>
  <c r="D2243" i="1"/>
  <c r="Z4256" i="1" l="1"/>
  <c r="Q4256" i="1"/>
  <c r="H4256" i="1"/>
  <c r="A4257" i="1"/>
  <c r="R4255" i="1"/>
  <c r="S4255" i="1" s="1"/>
  <c r="Y4255" i="1"/>
  <c r="Z4257" i="1"/>
  <c r="AA4256" i="1"/>
  <c r="AA4257" i="1" s="1"/>
  <c r="U2245" i="1"/>
  <c r="W2245" i="1" s="1"/>
  <c r="N2246" i="1"/>
  <c r="X2183" i="1"/>
  <c r="B2183" i="1" s="1"/>
  <c r="P2184" i="1"/>
  <c r="E2245" i="1"/>
  <c r="F2245" i="1"/>
  <c r="I2247" i="1"/>
  <c r="J2246" i="1"/>
  <c r="K2246" i="1" s="1"/>
  <c r="G2243" i="1"/>
  <c r="L2243" i="1"/>
  <c r="O2243" i="1" s="1"/>
  <c r="D2244" i="1"/>
  <c r="Q4257" i="1" l="1"/>
  <c r="AA4258" i="1" s="1"/>
  <c r="A4258" i="1"/>
  <c r="H4257" i="1"/>
  <c r="R4256" i="1"/>
  <c r="S4256" i="1" s="1"/>
  <c r="Y4256" i="1"/>
  <c r="U2246" i="1"/>
  <c r="W2246" i="1" s="1"/>
  <c r="X2184" i="1"/>
  <c r="B2184" i="1" s="1"/>
  <c r="P2185" i="1"/>
  <c r="F2246" i="1"/>
  <c r="I2248" i="1"/>
  <c r="J2247" i="1"/>
  <c r="K2247" i="1" s="1"/>
  <c r="N2247" i="1"/>
  <c r="E2246" i="1"/>
  <c r="L2244" i="1"/>
  <c r="O2244" i="1" s="1"/>
  <c r="G2244" i="1"/>
  <c r="D2245" i="1"/>
  <c r="R4257" i="1" l="1"/>
  <c r="S4257" i="1" s="1"/>
  <c r="Y4257" i="1"/>
  <c r="Q4258" i="1"/>
  <c r="A4259" i="1"/>
  <c r="H4258" i="1"/>
  <c r="Z4258" i="1"/>
  <c r="Z4259" i="1" s="1"/>
  <c r="U2247" i="1"/>
  <c r="W2247" i="1" s="1"/>
  <c r="X2185" i="1"/>
  <c r="B2185" i="1" s="1"/>
  <c r="P2186" i="1"/>
  <c r="N2248" i="1"/>
  <c r="E2247" i="1"/>
  <c r="J2248" i="1"/>
  <c r="K2248" i="1" s="1"/>
  <c r="I2249" i="1"/>
  <c r="F2247" i="1"/>
  <c r="L2245" i="1"/>
  <c r="O2245" i="1" s="1"/>
  <c r="G2245" i="1"/>
  <c r="D2246" i="1"/>
  <c r="Q4259" i="1" l="1"/>
  <c r="Z4260" i="1" s="1"/>
  <c r="A4260" i="1"/>
  <c r="H4259" i="1"/>
  <c r="R4258" i="1"/>
  <c r="S4258" i="1" s="1"/>
  <c r="Y4258" i="1"/>
  <c r="AA4259" i="1"/>
  <c r="U2248" i="1"/>
  <c r="W2248" i="1" s="1"/>
  <c r="X2186" i="1"/>
  <c r="B2186" i="1" s="1"/>
  <c r="P2187" i="1"/>
  <c r="I2250" i="1"/>
  <c r="J2249" i="1"/>
  <c r="K2249" i="1" s="1"/>
  <c r="F2248" i="1"/>
  <c r="N2249" i="1"/>
  <c r="E2248" i="1"/>
  <c r="L2246" i="1"/>
  <c r="O2246" i="1" s="1"/>
  <c r="G2246" i="1"/>
  <c r="D2247" i="1"/>
  <c r="AA4260" i="1" l="1"/>
  <c r="Q4260" i="1"/>
  <c r="Z4261" i="1" s="1"/>
  <c r="H4260" i="1"/>
  <c r="A4261" i="1"/>
  <c r="R4259" i="1"/>
  <c r="S4259" i="1" s="1"/>
  <c r="Y4259" i="1"/>
  <c r="U2249" i="1"/>
  <c r="W2249" i="1" s="1"/>
  <c r="N2250" i="1"/>
  <c r="X2187" i="1"/>
  <c r="B2187" i="1" s="1"/>
  <c r="P2188" i="1"/>
  <c r="E2249" i="1"/>
  <c r="F2249" i="1"/>
  <c r="J2250" i="1"/>
  <c r="K2250" i="1" s="1"/>
  <c r="I2251" i="1"/>
  <c r="G2247" i="1"/>
  <c r="L2247" i="1"/>
  <c r="O2247" i="1" s="1"/>
  <c r="D2248" i="1"/>
  <c r="Q4261" i="1" l="1"/>
  <c r="A4262" i="1"/>
  <c r="H4261" i="1"/>
  <c r="R4260" i="1"/>
  <c r="S4260" i="1" s="1"/>
  <c r="Y4260" i="1"/>
  <c r="AA4261" i="1"/>
  <c r="AA4262" i="1" s="1"/>
  <c r="Z4262" i="1"/>
  <c r="U2250" i="1"/>
  <c r="W2250" i="1" s="1"/>
  <c r="X2188" i="1"/>
  <c r="B2188" i="1" s="1"/>
  <c r="P2189" i="1"/>
  <c r="J2251" i="1"/>
  <c r="K2251" i="1" s="1"/>
  <c r="I2252" i="1"/>
  <c r="F2250" i="1"/>
  <c r="N2251" i="1"/>
  <c r="E2250" i="1"/>
  <c r="G2248" i="1"/>
  <c r="D2249" i="1"/>
  <c r="L2248" i="1"/>
  <c r="O2248" i="1" s="1"/>
  <c r="Q4262" i="1" l="1"/>
  <c r="Z4263" i="1" s="1"/>
  <c r="A4263" i="1"/>
  <c r="H4262" i="1"/>
  <c r="R4261" i="1"/>
  <c r="S4261" i="1" s="1"/>
  <c r="Y4261" i="1"/>
  <c r="U2251" i="1"/>
  <c r="W2251" i="1" s="1"/>
  <c r="X2189" i="1"/>
  <c r="B2189" i="1" s="1"/>
  <c r="P2190" i="1"/>
  <c r="N2252" i="1"/>
  <c r="E2251" i="1"/>
  <c r="F2251" i="1"/>
  <c r="J2252" i="1"/>
  <c r="K2252" i="1" s="1"/>
  <c r="I2253" i="1"/>
  <c r="G2249" i="1"/>
  <c r="L2249" i="1"/>
  <c r="O2249" i="1" s="1"/>
  <c r="D2250" i="1"/>
  <c r="AA4263" i="1" l="1"/>
  <c r="Q4263" i="1"/>
  <c r="H4263" i="1"/>
  <c r="A4264" i="1"/>
  <c r="R4262" i="1"/>
  <c r="S4262" i="1" s="1"/>
  <c r="Y4262" i="1"/>
  <c r="Z4264" i="1"/>
  <c r="U2252" i="1"/>
  <c r="W2252" i="1" s="1"/>
  <c r="X2190" i="1"/>
  <c r="B2190" i="1" s="1"/>
  <c r="P2191" i="1"/>
  <c r="N2253" i="1"/>
  <c r="J2253" i="1"/>
  <c r="K2253" i="1" s="1"/>
  <c r="I2254" i="1"/>
  <c r="F2252" i="1"/>
  <c r="E2252" i="1"/>
  <c r="L2250" i="1"/>
  <c r="O2250" i="1" s="1"/>
  <c r="G2250" i="1"/>
  <c r="D2251" i="1"/>
  <c r="Q4264" i="1" l="1"/>
  <c r="H4264" i="1"/>
  <c r="A4265" i="1"/>
  <c r="R4263" i="1"/>
  <c r="S4263" i="1" s="1"/>
  <c r="Y4263" i="1"/>
  <c r="AA4264" i="1"/>
  <c r="AA4265" i="1" s="1"/>
  <c r="U2253" i="1"/>
  <c r="W2253" i="1" s="1"/>
  <c r="X2191" i="1"/>
  <c r="B2191" i="1" s="1"/>
  <c r="P2192" i="1"/>
  <c r="J2254" i="1"/>
  <c r="K2254" i="1" s="1"/>
  <c r="I2255" i="1"/>
  <c r="E2253" i="1"/>
  <c r="F2253" i="1"/>
  <c r="N2254" i="1"/>
  <c r="G2251" i="1"/>
  <c r="L2251" i="1"/>
  <c r="O2251" i="1" s="1"/>
  <c r="D2252" i="1"/>
  <c r="Q4265" i="1" l="1"/>
  <c r="A4266" i="1"/>
  <c r="H4265" i="1"/>
  <c r="R4264" i="1"/>
  <c r="S4264" i="1" s="1"/>
  <c r="Y4264" i="1"/>
  <c r="Z4265" i="1"/>
  <c r="U2254" i="1"/>
  <c r="W2254" i="1" s="1"/>
  <c r="X2192" i="1"/>
  <c r="B2192" i="1" s="1"/>
  <c r="P2193" i="1"/>
  <c r="N2255" i="1"/>
  <c r="E2254" i="1"/>
  <c r="F2254" i="1"/>
  <c r="J2255" i="1"/>
  <c r="K2255" i="1" s="1"/>
  <c r="I2256" i="1"/>
  <c r="G2252" i="1"/>
  <c r="L2252" i="1"/>
  <c r="O2252" i="1" s="1"/>
  <c r="D2253" i="1"/>
  <c r="Z4266" i="1" l="1"/>
  <c r="R4265" i="1"/>
  <c r="S4265" i="1" s="1"/>
  <c r="Y4265" i="1"/>
  <c r="Q4266" i="1"/>
  <c r="A4267" i="1"/>
  <c r="H4266" i="1"/>
  <c r="AA4266" i="1"/>
  <c r="U2255" i="1"/>
  <c r="W2255" i="1" s="1"/>
  <c r="X2193" i="1"/>
  <c r="B2193" i="1" s="1"/>
  <c r="P2194" i="1"/>
  <c r="J2256" i="1"/>
  <c r="K2256" i="1" s="1"/>
  <c r="I2257" i="1"/>
  <c r="N2256" i="1"/>
  <c r="F2255" i="1"/>
  <c r="E2255" i="1"/>
  <c r="L2253" i="1"/>
  <c r="O2253" i="1" s="1"/>
  <c r="G2253" i="1"/>
  <c r="D2254" i="1"/>
  <c r="AA4267" i="1" l="1"/>
  <c r="Q4267" i="1"/>
  <c r="H4267" i="1"/>
  <c r="A4268" i="1"/>
  <c r="R4266" i="1"/>
  <c r="S4266" i="1" s="1"/>
  <c r="Y4266" i="1"/>
  <c r="Z4267" i="1"/>
  <c r="Z4268" i="1" s="1"/>
  <c r="U2256" i="1"/>
  <c r="W2256" i="1" s="1"/>
  <c r="X2194" i="1"/>
  <c r="B2194" i="1" s="1"/>
  <c r="P2195" i="1"/>
  <c r="N2257" i="1"/>
  <c r="F2256" i="1"/>
  <c r="E2256" i="1"/>
  <c r="I2258" i="1"/>
  <c r="J2257" i="1"/>
  <c r="K2257" i="1" s="1"/>
  <c r="U2257" i="1" s="1"/>
  <c r="W2257" i="1" s="1"/>
  <c r="L2254" i="1"/>
  <c r="O2254" i="1" s="1"/>
  <c r="G2254" i="1"/>
  <c r="D2255" i="1"/>
  <c r="Q4268" i="1" l="1"/>
  <c r="Z4269" i="1" s="1"/>
  <c r="H4268" i="1"/>
  <c r="A4269" i="1"/>
  <c r="R4267" i="1"/>
  <c r="S4267" i="1" s="1"/>
  <c r="Y4267" i="1"/>
  <c r="AA4268" i="1"/>
  <c r="AA4269" i="1" s="1"/>
  <c r="X2195" i="1"/>
  <c r="B2195" i="1" s="1"/>
  <c r="P2196" i="1"/>
  <c r="N2258" i="1"/>
  <c r="E2257" i="1"/>
  <c r="I2259" i="1"/>
  <c r="J2258" i="1"/>
  <c r="K2258" i="1" s="1"/>
  <c r="U2258" i="1" s="1"/>
  <c r="W2258" i="1" s="1"/>
  <c r="F2257" i="1"/>
  <c r="L2255" i="1"/>
  <c r="O2255" i="1" s="1"/>
  <c r="D2256" i="1"/>
  <c r="G2255" i="1"/>
  <c r="Q4269" i="1" l="1"/>
  <c r="A4270" i="1"/>
  <c r="H4269" i="1"/>
  <c r="R4268" i="1"/>
  <c r="S4268" i="1" s="1"/>
  <c r="Y4268" i="1"/>
  <c r="Z4270" i="1"/>
  <c r="P2197" i="1"/>
  <c r="X2196" i="1"/>
  <c r="B2196" i="1" s="1"/>
  <c r="F2258" i="1"/>
  <c r="N2259" i="1"/>
  <c r="I2260" i="1"/>
  <c r="J2259" i="1"/>
  <c r="K2259" i="1" s="1"/>
  <c r="U2259" i="1" s="1"/>
  <c r="W2259" i="1" s="1"/>
  <c r="E2258" i="1"/>
  <c r="G2256" i="1"/>
  <c r="L2256" i="1"/>
  <c r="O2256" i="1" s="1"/>
  <c r="D2257" i="1"/>
  <c r="Q4270" i="1" l="1"/>
  <c r="H4270" i="1"/>
  <c r="A4271" i="1"/>
  <c r="R4269" i="1"/>
  <c r="S4269" i="1" s="1"/>
  <c r="Y4269" i="1"/>
  <c r="AA4270" i="1"/>
  <c r="X2197" i="1"/>
  <c r="B2197" i="1" s="1"/>
  <c r="P2198" i="1"/>
  <c r="J2260" i="1"/>
  <c r="K2260" i="1" s="1"/>
  <c r="U2260" i="1" s="1"/>
  <c r="W2260" i="1" s="1"/>
  <c r="I2261" i="1"/>
  <c r="E2259" i="1"/>
  <c r="N2260" i="1"/>
  <c r="F2259" i="1"/>
  <c r="L2257" i="1"/>
  <c r="O2257" i="1" s="1"/>
  <c r="G2257" i="1"/>
  <c r="D2258" i="1"/>
  <c r="Q4271" i="1" l="1"/>
  <c r="R4271" i="1" s="1"/>
  <c r="S4271" i="1" s="1"/>
  <c r="H4271" i="1"/>
  <c r="A4272" i="1"/>
  <c r="AA4271" i="1"/>
  <c r="AA4272" i="1" s="1"/>
  <c r="Z4271" i="1"/>
  <c r="Z4272" i="1" s="1"/>
  <c r="R4270" i="1"/>
  <c r="S4270" i="1" s="1"/>
  <c r="X2198" i="1"/>
  <c r="B2198" i="1" s="1"/>
  <c r="P2199" i="1"/>
  <c r="F2260" i="1"/>
  <c r="E2260" i="1"/>
  <c r="J2261" i="1"/>
  <c r="K2261" i="1" s="1"/>
  <c r="I2262" i="1"/>
  <c r="L2258" i="1"/>
  <c r="O2258" i="1" s="1"/>
  <c r="G2258" i="1"/>
  <c r="D2259" i="1"/>
  <c r="Q4272" i="1" l="1"/>
  <c r="R4272" i="1" s="1"/>
  <c r="S4272" i="1" s="1"/>
  <c r="A4273" i="1"/>
  <c r="H4272" i="1"/>
  <c r="X2199" i="1"/>
  <c r="B2199" i="1" s="1"/>
  <c r="P2200" i="1"/>
  <c r="J2262" i="1"/>
  <c r="K2262" i="1" s="1"/>
  <c r="I2263" i="1"/>
  <c r="F2261" i="1"/>
  <c r="E2261" i="1"/>
  <c r="G2259" i="1"/>
  <c r="L2259" i="1"/>
  <c r="O2259" i="1" s="1"/>
  <c r="D2260" i="1"/>
  <c r="AA4273" i="1" l="1"/>
  <c r="Q4273" i="1"/>
  <c r="A4274" i="1"/>
  <c r="H4273" i="1"/>
  <c r="Z4273" i="1"/>
  <c r="P2201" i="1"/>
  <c r="X2200" i="1"/>
  <c r="B2200" i="1" s="1"/>
  <c r="J2263" i="1"/>
  <c r="K2263" i="1" s="1"/>
  <c r="I2264" i="1"/>
  <c r="F2262" i="1"/>
  <c r="E2262" i="1"/>
  <c r="U2262" i="1"/>
  <c r="W2262" i="1" s="1"/>
  <c r="G2260" i="1"/>
  <c r="L2260" i="1"/>
  <c r="D2261" i="1"/>
  <c r="Z4274" i="1" l="1"/>
  <c r="R4273" i="1"/>
  <c r="S4273" i="1" s="1"/>
  <c r="Y4273" i="1"/>
  <c r="Q4274" i="1"/>
  <c r="A4275" i="1"/>
  <c r="H4274" i="1"/>
  <c r="AA4274" i="1"/>
  <c r="AA4275" i="1" s="1"/>
  <c r="X2201" i="1"/>
  <c r="B2201" i="1" s="1"/>
  <c r="P2202" i="1"/>
  <c r="U2263" i="1"/>
  <c r="W2263" i="1" s="1"/>
  <c r="F2263" i="1"/>
  <c r="E2263" i="1"/>
  <c r="J2264" i="1"/>
  <c r="K2264" i="1" s="1"/>
  <c r="I2265" i="1"/>
  <c r="L2261" i="1"/>
  <c r="G2261" i="1"/>
  <c r="D2262" i="1"/>
  <c r="O2260" i="1"/>
  <c r="Q4275" i="1" l="1"/>
  <c r="H4275" i="1"/>
  <c r="A4276" i="1"/>
  <c r="R4274" i="1"/>
  <c r="S4274" i="1" s="1"/>
  <c r="Y4274" i="1"/>
  <c r="AA4276" i="1"/>
  <c r="Z4275" i="1"/>
  <c r="Z4276" i="1" s="1"/>
  <c r="U2264" i="1"/>
  <c r="W2264" i="1" s="1"/>
  <c r="P2203" i="1"/>
  <c r="X2202" i="1"/>
  <c r="B2202" i="1" s="1"/>
  <c r="J2265" i="1"/>
  <c r="K2265" i="1" s="1"/>
  <c r="I2266" i="1"/>
  <c r="E2264" i="1"/>
  <c r="F2264" i="1"/>
  <c r="N2261" i="1"/>
  <c r="N2262" i="1" s="1"/>
  <c r="N2263" i="1" s="1"/>
  <c r="N2264" i="1" s="1"/>
  <c r="N2265" i="1" s="1"/>
  <c r="L2262" i="1"/>
  <c r="G2262" i="1"/>
  <c r="D2263" i="1"/>
  <c r="Q4276" i="1" l="1"/>
  <c r="AA4277" i="1" s="1"/>
  <c r="H4276" i="1"/>
  <c r="A4277" i="1"/>
  <c r="R4275" i="1"/>
  <c r="S4275" i="1" s="1"/>
  <c r="Y4275" i="1"/>
  <c r="U2265" i="1"/>
  <c r="W2265" i="1" s="1"/>
  <c r="N2266" i="1"/>
  <c r="S2203" i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X2203" i="1"/>
  <c r="O2262" i="1"/>
  <c r="Y2262" i="1"/>
  <c r="O2261" i="1"/>
  <c r="E2265" i="1"/>
  <c r="F2265" i="1"/>
  <c r="J2266" i="1"/>
  <c r="K2266" i="1" s="1"/>
  <c r="I2267" i="1"/>
  <c r="G2263" i="1"/>
  <c r="L2263" i="1"/>
  <c r="O2263" i="1" s="1"/>
  <c r="D2264" i="1"/>
  <c r="Q4277" i="1" l="1"/>
  <c r="A4278" i="1"/>
  <c r="H4277" i="1"/>
  <c r="R4276" i="1"/>
  <c r="S4276" i="1" s="1"/>
  <c r="Y4276" i="1"/>
  <c r="AA4278" i="1"/>
  <c r="Z4277" i="1"/>
  <c r="Z4278" i="1" s="1"/>
  <c r="U2266" i="1"/>
  <c r="W2266" i="1" s="1"/>
  <c r="Y2203" i="1"/>
  <c r="B2203" i="1"/>
  <c r="I2268" i="1"/>
  <c r="J2267" i="1"/>
  <c r="K2267" i="1" s="1"/>
  <c r="U2267" i="1" s="1"/>
  <c r="W2267" i="1" s="1"/>
  <c r="E2266" i="1"/>
  <c r="F2266" i="1"/>
  <c r="N2267" i="1"/>
  <c r="G2264" i="1"/>
  <c r="D2265" i="1"/>
  <c r="L2264" i="1"/>
  <c r="O2264" i="1" s="1"/>
  <c r="Q4278" i="1" l="1"/>
  <c r="AA4279" i="1" s="1"/>
  <c r="A4279" i="1"/>
  <c r="H4278" i="1"/>
  <c r="R4277" i="1"/>
  <c r="S4277" i="1" s="1"/>
  <c r="Y4277" i="1"/>
  <c r="N2268" i="1"/>
  <c r="P2205" i="1"/>
  <c r="X2205" i="1" s="1"/>
  <c r="B2205" i="1" s="1"/>
  <c r="P2204" i="1"/>
  <c r="X2204" i="1" s="1"/>
  <c r="B2204" i="1" s="1"/>
  <c r="P2206" i="1"/>
  <c r="F2267" i="1"/>
  <c r="E2267" i="1"/>
  <c r="I2269" i="1"/>
  <c r="J2268" i="1"/>
  <c r="K2268" i="1" s="1"/>
  <c r="U2268" i="1" s="1"/>
  <c r="W2268" i="1" s="1"/>
  <c r="L2265" i="1"/>
  <c r="O2265" i="1" s="1"/>
  <c r="G2265" i="1"/>
  <c r="D2266" i="1"/>
  <c r="Q4279" i="1" l="1"/>
  <c r="H4279" i="1"/>
  <c r="A4280" i="1"/>
  <c r="R4278" i="1"/>
  <c r="S4278" i="1" s="1"/>
  <c r="Y4278" i="1"/>
  <c r="Z4279" i="1"/>
  <c r="Z4280" i="1" s="1"/>
  <c r="X2206" i="1"/>
  <c r="B2206" i="1" s="1"/>
  <c r="P2207" i="1"/>
  <c r="J2269" i="1"/>
  <c r="K2269" i="1" s="1"/>
  <c r="U2269" i="1" s="1"/>
  <c r="W2269" i="1" s="1"/>
  <c r="I2270" i="1"/>
  <c r="E2268" i="1"/>
  <c r="N2269" i="1"/>
  <c r="F2268" i="1"/>
  <c r="L2266" i="1"/>
  <c r="O2266" i="1" s="1"/>
  <c r="G2266" i="1"/>
  <c r="D2267" i="1"/>
  <c r="Q4280" i="1" l="1"/>
  <c r="Z4281" i="1" s="1"/>
  <c r="H4280" i="1"/>
  <c r="A4281" i="1"/>
  <c r="R4279" i="1"/>
  <c r="S4279" i="1" s="1"/>
  <c r="Y4279" i="1"/>
  <c r="AA4280" i="1"/>
  <c r="AA4281" i="1" s="1"/>
  <c r="X2207" i="1"/>
  <c r="B2207" i="1" s="1"/>
  <c r="P2208" i="1"/>
  <c r="N2270" i="1"/>
  <c r="E2269" i="1"/>
  <c r="F2269" i="1"/>
  <c r="I2271" i="1"/>
  <c r="J2270" i="1"/>
  <c r="K2270" i="1" s="1"/>
  <c r="G2267" i="1"/>
  <c r="D2268" i="1"/>
  <c r="L2267" i="1"/>
  <c r="O2267" i="1" s="1"/>
  <c r="Q4281" i="1" l="1"/>
  <c r="Z4282" i="1" s="1"/>
  <c r="A4282" i="1"/>
  <c r="H4281" i="1"/>
  <c r="R4280" i="1"/>
  <c r="S4280" i="1" s="1"/>
  <c r="Y4280" i="1"/>
  <c r="P2209" i="1"/>
  <c r="X2208" i="1"/>
  <c r="B2208" i="1" s="1"/>
  <c r="F2270" i="1"/>
  <c r="U2270" i="1"/>
  <c r="W2270" i="1" s="1"/>
  <c r="J2271" i="1"/>
  <c r="K2271" i="1" s="1"/>
  <c r="I2272" i="1"/>
  <c r="E2270" i="1"/>
  <c r="N2271" i="1"/>
  <c r="G2268" i="1"/>
  <c r="L2268" i="1"/>
  <c r="O2268" i="1" s="1"/>
  <c r="D2269" i="1"/>
  <c r="Q4282" i="1" l="1"/>
  <c r="A4283" i="1"/>
  <c r="H4282" i="1"/>
  <c r="R4281" i="1"/>
  <c r="S4281" i="1" s="1"/>
  <c r="Y4281" i="1"/>
  <c r="AA4282" i="1"/>
  <c r="AA4283" i="1" s="1"/>
  <c r="U2271" i="1"/>
  <c r="W2271" i="1" s="1"/>
  <c r="X2209" i="1"/>
  <c r="B2209" i="1" s="1"/>
  <c r="P2210" i="1"/>
  <c r="N2272" i="1"/>
  <c r="I2273" i="1"/>
  <c r="J2272" i="1"/>
  <c r="K2272" i="1" s="1"/>
  <c r="E2271" i="1"/>
  <c r="F2271" i="1"/>
  <c r="L2269" i="1"/>
  <c r="O2269" i="1" s="1"/>
  <c r="G2269" i="1"/>
  <c r="D2270" i="1"/>
  <c r="R4282" i="1" l="1"/>
  <c r="S4282" i="1" s="1"/>
  <c r="Y4282" i="1"/>
  <c r="Q4283" i="1"/>
  <c r="H4283" i="1"/>
  <c r="A4284" i="1"/>
  <c r="Z4283" i="1"/>
  <c r="Z4284" i="1" s="1"/>
  <c r="U2272" i="1"/>
  <c r="W2272" i="1" s="1"/>
  <c r="X2210" i="1"/>
  <c r="B2210" i="1" s="1"/>
  <c r="P2211" i="1"/>
  <c r="N2273" i="1"/>
  <c r="I2274" i="1"/>
  <c r="J2273" i="1"/>
  <c r="K2273" i="1" s="1"/>
  <c r="F2272" i="1"/>
  <c r="E2272" i="1"/>
  <c r="L2270" i="1"/>
  <c r="O2270" i="1" s="1"/>
  <c r="G2270" i="1"/>
  <c r="D2271" i="1"/>
  <c r="Q4284" i="1" l="1"/>
  <c r="Z4285" i="1" s="1"/>
  <c r="H4284" i="1"/>
  <c r="A4285" i="1"/>
  <c r="R4283" i="1"/>
  <c r="S4283" i="1" s="1"/>
  <c r="Y4283" i="1"/>
  <c r="AA4284" i="1"/>
  <c r="U2273" i="1"/>
  <c r="W2273" i="1" s="1"/>
  <c r="X2211" i="1"/>
  <c r="B2211" i="1" s="1"/>
  <c r="P2212" i="1"/>
  <c r="F2273" i="1"/>
  <c r="E2273" i="1"/>
  <c r="I2275" i="1"/>
  <c r="J2274" i="1"/>
  <c r="K2274" i="1" s="1"/>
  <c r="U2274" i="1" s="1"/>
  <c r="W2274" i="1" s="1"/>
  <c r="N2274" i="1"/>
  <c r="G2271" i="1"/>
  <c r="L2271" i="1"/>
  <c r="O2271" i="1" s="1"/>
  <c r="D2272" i="1"/>
  <c r="AA4285" i="1" l="1"/>
  <c r="Q4285" i="1"/>
  <c r="A4286" i="1"/>
  <c r="H4285" i="1"/>
  <c r="R4284" i="1"/>
  <c r="S4284" i="1" s="1"/>
  <c r="Y4284" i="1"/>
  <c r="P2213" i="1"/>
  <c r="X2212" i="1"/>
  <c r="B2212" i="1" s="1"/>
  <c r="N2275" i="1"/>
  <c r="F2274" i="1"/>
  <c r="I2276" i="1"/>
  <c r="J2275" i="1"/>
  <c r="K2275" i="1" s="1"/>
  <c r="U2275" i="1" s="1"/>
  <c r="W2275" i="1" s="1"/>
  <c r="E2274" i="1"/>
  <c r="L2272" i="1"/>
  <c r="O2272" i="1" s="1"/>
  <c r="D2273" i="1"/>
  <c r="G2272" i="1"/>
  <c r="Q4286" i="1" l="1"/>
  <c r="A4287" i="1"/>
  <c r="H4286" i="1"/>
  <c r="R4285" i="1"/>
  <c r="S4285" i="1" s="1"/>
  <c r="Y4285" i="1"/>
  <c r="AA4286" i="1"/>
  <c r="AA4287" i="1" s="1"/>
  <c r="Z4286" i="1"/>
  <c r="Z4287" i="1" s="1"/>
  <c r="X2213" i="1"/>
  <c r="B2213" i="1" s="1"/>
  <c r="P2214" i="1"/>
  <c r="I2277" i="1"/>
  <c r="J2276" i="1"/>
  <c r="K2276" i="1" s="1"/>
  <c r="U2276" i="1" s="1"/>
  <c r="W2276" i="1" s="1"/>
  <c r="E2275" i="1"/>
  <c r="F2275" i="1"/>
  <c r="N2276" i="1"/>
  <c r="L2273" i="1"/>
  <c r="O2273" i="1" s="1"/>
  <c r="D2274" i="1"/>
  <c r="G2273" i="1"/>
  <c r="Q4287" i="1" l="1"/>
  <c r="H4287" i="1"/>
  <c r="A4288" i="1"/>
  <c r="AA4288" i="1"/>
  <c r="R4286" i="1"/>
  <c r="S4286" i="1" s="1"/>
  <c r="Y4286" i="1"/>
  <c r="N2277" i="1"/>
  <c r="X2214" i="1"/>
  <c r="B2214" i="1" s="1"/>
  <c r="P2215" i="1"/>
  <c r="E2276" i="1"/>
  <c r="I2278" i="1"/>
  <c r="J2277" i="1"/>
  <c r="K2277" i="1" s="1"/>
  <c r="U2277" i="1" s="1"/>
  <c r="W2277" i="1" s="1"/>
  <c r="F2276" i="1"/>
  <c r="L2274" i="1"/>
  <c r="O2274" i="1" s="1"/>
  <c r="G2274" i="1"/>
  <c r="D2275" i="1"/>
  <c r="Q4288" i="1" l="1"/>
  <c r="A4289" i="1"/>
  <c r="H4288" i="1"/>
  <c r="R4287" i="1"/>
  <c r="S4287" i="1" s="1"/>
  <c r="Y4287" i="1"/>
  <c r="Z4288" i="1"/>
  <c r="Z4289" i="1" s="1"/>
  <c r="X2215" i="1"/>
  <c r="B2215" i="1" s="1"/>
  <c r="P2216" i="1"/>
  <c r="F2277" i="1"/>
  <c r="E2277" i="1"/>
  <c r="J2278" i="1"/>
  <c r="K2278" i="1" s="1"/>
  <c r="U2278" i="1" s="1"/>
  <c r="W2278" i="1" s="1"/>
  <c r="I2279" i="1"/>
  <c r="N2278" i="1"/>
  <c r="G2275" i="1"/>
  <c r="D2276" i="1"/>
  <c r="L2275" i="1"/>
  <c r="O2275" i="1" s="1"/>
  <c r="Q4289" i="1" l="1"/>
  <c r="A4290" i="1"/>
  <c r="H4289" i="1"/>
  <c r="R4288" i="1"/>
  <c r="S4288" i="1" s="1"/>
  <c r="Y4288" i="1"/>
  <c r="AA4289" i="1"/>
  <c r="AA4290" i="1" s="1"/>
  <c r="P2217" i="1"/>
  <c r="X2216" i="1"/>
  <c r="B2216" i="1" s="1"/>
  <c r="N2279" i="1"/>
  <c r="J2279" i="1"/>
  <c r="K2279" i="1" s="1"/>
  <c r="U2279" i="1" s="1"/>
  <c r="W2279" i="1" s="1"/>
  <c r="I2280" i="1"/>
  <c r="E2278" i="1"/>
  <c r="F2278" i="1"/>
  <c r="G2276" i="1"/>
  <c r="L2276" i="1"/>
  <c r="O2276" i="1" s="1"/>
  <c r="D2277" i="1"/>
  <c r="Q4290" i="1" l="1"/>
  <c r="A4291" i="1"/>
  <c r="H4290" i="1"/>
  <c r="R4289" i="1"/>
  <c r="S4289" i="1" s="1"/>
  <c r="Y4289" i="1"/>
  <c r="Z4290" i="1"/>
  <c r="X2217" i="1"/>
  <c r="B2217" i="1" s="1"/>
  <c r="P2218" i="1"/>
  <c r="F2279" i="1"/>
  <c r="E2279" i="1"/>
  <c r="I2281" i="1"/>
  <c r="J2280" i="1"/>
  <c r="K2280" i="1" s="1"/>
  <c r="U2280" i="1" s="1"/>
  <c r="W2280" i="1" s="1"/>
  <c r="N2280" i="1"/>
  <c r="L2277" i="1"/>
  <c r="O2277" i="1" s="1"/>
  <c r="G2277" i="1"/>
  <c r="D2278" i="1"/>
  <c r="Z4291" i="1" l="1"/>
  <c r="R4290" i="1"/>
  <c r="S4290" i="1" s="1"/>
  <c r="Y4290" i="1"/>
  <c r="Q4291" i="1"/>
  <c r="Z4292" i="1" s="1"/>
  <c r="H4291" i="1"/>
  <c r="A4292" i="1"/>
  <c r="AA4291" i="1"/>
  <c r="AA4292" i="1" s="1"/>
  <c r="X2218" i="1"/>
  <c r="B2218" i="1" s="1"/>
  <c r="P2219" i="1"/>
  <c r="N2281" i="1"/>
  <c r="E2280" i="1"/>
  <c r="J2281" i="1"/>
  <c r="K2281" i="1" s="1"/>
  <c r="U2281" i="1" s="1"/>
  <c r="W2281" i="1" s="1"/>
  <c r="I2282" i="1"/>
  <c r="F2280" i="1"/>
  <c r="G2278" i="1"/>
  <c r="L2278" i="1"/>
  <c r="O2278" i="1" s="1"/>
  <c r="D2279" i="1"/>
  <c r="Q4292" i="1" l="1"/>
  <c r="H4292" i="1"/>
  <c r="A4293" i="1"/>
  <c r="R4291" i="1"/>
  <c r="S4291" i="1" s="1"/>
  <c r="Y4291" i="1"/>
  <c r="X2219" i="1"/>
  <c r="B2219" i="1" s="1"/>
  <c r="P2220" i="1"/>
  <c r="I2283" i="1"/>
  <c r="J2282" i="1"/>
  <c r="K2282" i="1" s="1"/>
  <c r="U2282" i="1" s="1"/>
  <c r="W2282" i="1" s="1"/>
  <c r="F2281" i="1"/>
  <c r="E2281" i="1"/>
  <c r="N2282" i="1"/>
  <c r="G2279" i="1"/>
  <c r="L2279" i="1"/>
  <c r="O2279" i="1" s="1"/>
  <c r="D2280" i="1"/>
  <c r="Q4293" i="1" l="1"/>
  <c r="H4293" i="1"/>
  <c r="A4294" i="1"/>
  <c r="R4292" i="1"/>
  <c r="S4292" i="1" s="1"/>
  <c r="Y4292" i="1"/>
  <c r="AA4293" i="1"/>
  <c r="AA4294" i="1" s="1"/>
  <c r="Z4293" i="1"/>
  <c r="Z4294" i="1" s="1"/>
  <c r="N2283" i="1"/>
  <c r="P2221" i="1"/>
  <c r="X2220" i="1"/>
  <c r="B2220" i="1" s="1"/>
  <c r="E2282" i="1"/>
  <c r="F2282" i="1"/>
  <c r="I2284" i="1"/>
  <c r="J2283" i="1"/>
  <c r="K2283" i="1" s="1"/>
  <c r="U2283" i="1" s="1"/>
  <c r="W2283" i="1" s="1"/>
  <c r="G2280" i="1"/>
  <c r="L2280" i="1"/>
  <c r="O2280" i="1" s="1"/>
  <c r="D2281" i="1"/>
  <c r="Q4294" i="1" l="1"/>
  <c r="A4295" i="1"/>
  <c r="H4294" i="1"/>
  <c r="R4293" i="1"/>
  <c r="S4293" i="1" s="1"/>
  <c r="Y4293" i="1"/>
  <c r="X2221" i="1"/>
  <c r="B2221" i="1" s="1"/>
  <c r="P2222" i="1"/>
  <c r="F2283" i="1"/>
  <c r="I2285" i="1"/>
  <c r="J2284" i="1"/>
  <c r="K2284" i="1" s="1"/>
  <c r="U2284" i="1" s="1"/>
  <c r="W2284" i="1" s="1"/>
  <c r="E2283" i="1"/>
  <c r="N2284" i="1"/>
  <c r="L2281" i="1"/>
  <c r="O2281" i="1" s="1"/>
  <c r="D2282" i="1"/>
  <c r="G2281" i="1"/>
  <c r="Q4295" i="1" l="1"/>
  <c r="H4295" i="1"/>
  <c r="A4296" i="1"/>
  <c r="R4294" i="1"/>
  <c r="S4294" i="1" s="1"/>
  <c r="Y4294" i="1"/>
  <c r="AA4295" i="1"/>
  <c r="AA4296" i="1" s="1"/>
  <c r="Z4295" i="1"/>
  <c r="Z4296" i="1" s="1"/>
  <c r="X2222" i="1"/>
  <c r="B2222" i="1" s="1"/>
  <c r="P2223" i="1"/>
  <c r="N2285" i="1"/>
  <c r="E2284" i="1"/>
  <c r="J2285" i="1"/>
  <c r="K2285" i="1" s="1"/>
  <c r="U2285" i="1" s="1"/>
  <c r="W2285" i="1" s="1"/>
  <c r="I2286" i="1"/>
  <c r="F2284" i="1"/>
  <c r="L2282" i="1"/>
  <c r="O2282" i="1" s="1"/>
  <c r="G2282" i="1"/>
  <c r="D2283" i="1"/>
  <c r="Q4296" i="1" l="1"/>
  <c r="H4296" i="1"/>
  <c r="A4297" i="1"/>
  <c r="R4295" i="1"/>
  <c r="S4295" i="1" s="1"/>
  <c r="Y4295" i="1"/>
  <c r="X2223" i="1"/>
  <c r="B2223" i="1" s="1"/>
  <c r="P2224" i="1"/>
  <c r="I2287" i="1"/>
  <c r="J2286" i="1"/>
  <c r="K2286" i="1" s="1"/>
  <c r="U2286" i="1" s="1"/>
  <c r="W2286" i="1" s="1"/>
  <c r="F2285" i="1"/>
  <c r="E2285" i="1"/>
  <c r="N2286" i="1"/>
  <c r="G2283" i="1"/>
  <c r="L2283" i="1"/>
  <c r="O2283" i="1" s="1"/>
  <c r="D2284" i="1"/>
  <c r="Q4297" i="1" l="1"/>
  <c r="A4298" i="1"/>
  <c r="H4297" i="1"/>
  <c r="R4296" i="1"/>
  <c r="S4296" i="1" s="1"/>
  <c r="Y4296" i="1"/>
  <c r="Z4297" i="1"/>
  <c r="AA4297" i="1"/>
  <c r="N2287" i="1"/>
  <c r="P2225" i="1"/>
  <c r="X2224" i="1"/>
  <c r="B2224" i="1" s="1"/>
  <c r="E2286" i="1"/>
  <c r="F2286" i="1"/>
  <c r="I2288" i="1"/>
  <c r="J2287" i="1"/>
  <c r="K2287" i="1" s="1"/>
  <c r="U2287" i="1" s="1"/>
  <c r="W2287" i="1" s="1"/>
  <c r="L2284" i="1"/>
  <c r="O2284" i="1" s="1"/>
  <c r="G2284" i="1"/>
  <c r="D2285" i="1"/>
  <c r="AA4298" i="1" l="1"/>
  <c r="Z4298" i="1"/>
  <c r="Q4298" i="1"/>
  <c r="A4299" i="1"/>
  <c r="H4298" i="1"/>
  <c r="R4297" i="1"/>
  <c r="S4297" i="1" s="1"/>
  <c r="Y4297" i="1"/>
  <c r="X2225" i="1"/>
  <c r="B2225" i="1" s="1"/>
  <c r="P2226" i="1"/>
  <c r="J2288" i="1"/>
  <c r="K2288" i="1" s="1"/>
  <c r="U2288" i="1" s="1"/>
  <c r="W2288" i="1" s="1"/>
  <c r="I2289" i="1"/>
  <c r="F2287" i="1"/>
  <c r="N2288" i="1"/>
  <c r="E2287" i="1"/>
  <c r="L2285" i="1"/>
  <c r="O2285" i="1" s="1"/>
  <c r="G2285" i="1"/>
  <c r="D2286" i="1"/>
  <c r="Q4299" i="1" l="1"/>
  <c r="H4299" i="1"/>
  <c r="A4300" i="1"/>
  <c r="R4298" i="1"/>
  <c r="S4298" i="1" s="1"/>
  <c r="Y4298" i="1"/>
  <c r="Z4299" i="1"/>
  <c r="Z4300" i="1" s="1"/>
  <c r="AA4299" i="1"/>
  <c r="AA4300" i="1" s="1"/>
  <c r="X2226" i="1"/>
  <c r="B2226" i="1" s="1"/>
  <c r="P2227" i="1"/>
  <c r="N2289" i="1"/>
  <c r="F2288" i="1"/>
  <c r="I2290" i="1"/>
  <c r="J2289" i="1"/>
  <c r="K2289" i="1" s="1"/>
  <c r="U2289" i="1" s="1"/>
  <c r="W2289" i="1" s="1"/>
  <c r="E2288" i="1"/>
  <c r="L2286" i="1"/>
  <c r="O2286" i="1" s="1"/>
  <c r="G2286" i="1"/>
  <c r="D2287" i="1"/>
  <c r="Q4300" i="1" l="1"/>
  <c r="H4300" i="1"/>
  <c r="A4301" i="1"/>
  <c r="R4299" i="1"/>
  <c r="S4299" i="1" s="1"/>
  <c r="Y4299" i="1"/>
  <c r="N2290" i="1"/>
  <c r="X2227" i="1"/>
  <c r="B2227" i="1" s="1"/>
  <c r="P2228" i="1"/>
  <c r="E2289" i="1"/>
  <c r="J2290" i="1"/>
  <c r="K2290" i="1" s="1"/>
  <c r="U2290" i="1" s="1"/>
  <c r="W2290" i="1" s="1"/>
  <c r="I2291" i="1"/>
  <c r="F2289" i="1"/>
  <c r="G2287" i="1"/>
  <c r="D2288" i="1"/>
  <c r="L2287" i="1"/>
  <c r="O2287" i="1" s="1"/>
  <c r="Q4301" i="1" l="1"/>
  <c r="A4302" i="1"/>
  <c r="H4301" i="1"/>
  <c r="R4300" i="1"/>
  <c r="S4300" i="1" s="1"/>
  <c r="Y4300" i="1"/>
  <c r="Z4301" i="1"/>
  <c r="Z4302" i="1" s="1"/>
  <c r="AA4301" i="1"/>
  <c r="AA4302" i="1" s="1"/>
  <c r="P2229" i="1"/>
  <c r="X2228" i="1"/>
  <c r="B2228" i="1" s="1"/>
  <c r="F2290" i="1"/>
  <c r="I2292" i="1"/>
  <c r="J2291" i="1"/>
  <c r="K2291" i="1" s="1"/>
  <c r="E2290" i="1"/>
  <c r="L2288" i="1"/>
  <c r="O2288" i="1" s="1"/>
  <c r="G2288" i="1"/>
  <c r="D2289" i="1"/>
  <c r="Q4302" i="1" l="1"/>
  <c r="A4303" i="1"/>
  <c r="H4302" i="1"/>
  <c r="R4301" i="1"/>
  <c r="S4301" i="1" s="1"/>
  <c r="Y4301" i="1"/>
  <c r="X2229" i="1"/>
  <c r="B2229" i="1" s="1"/>
  <c r="P2230" i="1"/>
  <c r="F2291" i="1"/>
  <c r="E2291" i="1"/>
  <c r="I2293" i="1"/>
  <c r="J2292" i="1"/>
  <c r="K2292" i="1" s="1"/>
  <c r="G2289" i="1"/>
  <c r="L2289" i="1"/>
  <c r="O2289" i="1" s="1"/>
  <c r="D2290" i="1"/>
  <c r="Q4303" i="1" l="1"/>
  <c r="H4303" i="1"/>
  <c r="A4304" i="1"/>
  <c r="R4302" i="1"/>
  <c r="S4302" i="1" s="1"/>
  <c r="Y4302" i="1"/>
  <c r="Z4303" i="1"/>
  <c r="AA4303" i="1"/>
  <c r="X2230" i="1"/>
  <c r="B2230" i="1" s="1"/>
  <c r="P2231" i="1"/>
  <c r="E2292" i="1"/>
  <c r="U2292" i="1"/>
  <c r="W2292" i="1" s="1"/>
  <c r="J2293" i="1"/>
  <c r="K2293" i="1" s="1"/>
  <c r="I2294" i="1"/>
  <c r="F2292" i="1"/>
  <c r="G2290" i="1"/>
  <c r="L2290" i="1"/>
  <c r="D2291" i="1"/>
  <c r="R4303" i="1" l="1"/>
  <c r="S4303" i="1" s="1"/>
  <c r="Z4304" i="1"/>
  <c r="AA4304" i="1"/>
  <c r="Q4304" i="1"/>
  <c r="R4304" i="1" s="1"/>
  <c r="S4304" i="1" s="1"/>
  <c r="H4304" i="1"/>
  <c r="A4305" i="1"/>
  <c r="S2231" i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X2231" i="1"/>
  <c r="E2293" i="1"/>
  <c r="U2293" i="1"/>
  <c r="W2293" i="1" s="1"/>
  <c r="F2293" i="1"/>
  <c r="I2295" i="1"/>
  <c r="J2294" i="1"/>
  <c r="K2294" i="1" s="1"/>
  <c r="L2291" i="1"/>
  <c r="G2291" i="1"/>
  <c r="D2292" i="1"/>
  <c r="O2290" i="1"/>
  <c r="AA4305" i="1" l="1"/>
  <c r="Z4305" i="1"/>
  <c r="Q4305" i="1"/>
  <c r="R4305" i="1" s="1"/>
  <c r="S4305" i="1" s="1"/>
  <c r="A4306" i="1"/>
  <c r="H4305" i="1"/>
  <c r="Y2231" i="1"/>
  <c r="B2231" i="1"/>
  <c r="J2295" i="1"/>
  <c r="K2295" i="1" s="1"/>
  <c r="I2296" i="1"/>
  <c r="F2294" i="1"/>
  <c r="E2294" i="1"/>
  <c r="U2294" i="1"/>
  <c r="W2294" i="1" s="1"/>
  <c r="N2291" i="1"/>
  <c r="N2292" i="1" s="1"/>
  <c r="N2293" i="1" s="1"/>
  <c r="N2294" i="1" s="1"/>
  <c r="N2295" i="1" s="1"/>
  <c r="L2292" i="1"/>
  <c r="G2292" i="1"/>
  <c r="D2293" i="1"/>
  <c r="Z4306" i="1" l="1"/>
  <c r="AA4306" i="1"/>
  <c r="Q4306" i="1"/>
  <c r="A4307" i="1"/>
  <c r="H4306" i="1"/>
  <c r="P2233" i="1"/>
  <c r="X2233" i="1" s="1"/>
  <c r="B2233" i="1" s="1"/>
  <c r="P2232" i="1"/>
  <c r="X2232" i="1" s="1"/>
  <c r="B2232" i="1" s="1"/>
  <c r="P2234" i="1"/>
  <c r="N2296" i="1"/>
  <c r="O2291" i="1"/>
  <c r="F2295" i="1"/>
  <c r="O2292" i="1"/>
  <c r="J2296" i="1"/>
  <c r="K2296" i="1" s="1"/>
  <c r="I2297" i="1"/>
  <c r="E2295" i="1"/>
  <c r="U2295" i="1"/>
  <c r="W2295" i="1" s="1"/>
  <c r="G2293" i="1"/>
  <c r="L2293" i="1"/>
  <c r="O2293" i="1" s="1"/>
  <c r="D2294" i="1"/>
  <c r="Q4307" i="1" l="1"/>
  <c r="H4307" i="1"/>
  <c r="A4308" i="1"/>
  <c r="R4306" i="1"/>
  <c r="S4306" i="1" s="1"/>
  <c r="Y4306" i="1"/>
  <c r="AA4307" i="1"/>
  <c r="AA4308" i="1" s="1"/>
  <c r="Z4307" i="1"/>
  <c r="Z4308" i="1" s="1"/>
  <c r="X2234" i="1"/>
  <c r="B2234" i="1" s="1"/>
  <c r="P2235" i="1"/>
  <c r="Y2292" i="1"/>
  <c r="Y2291" i="1"/>
  <c r="U2296" i="1"/>
  <c r="W2296" i="1" s="1"/>
  <c r="N2297" i="1"/>
  <c r="F2296" i="1"/>
  <c r="I2298" i="1"/>
  <c r="J2297" i="1"/>
  <c r="K2297" i="1" s="1"/>
  <c r="E2296" i="1"/>
  <c r="G2294" i="1"/>
  <c r="L2294" i="1"/>
  <c r="O2294" i="1" s="1"/>
  <c r="D2295" i="1"/>
  <c r="Q4308" i="1" l="1"/>
  <c r="AA4309" i="1" s="1"/>
  <c r="A4309" i="1"/>
  <c r="H4308" i="1"/>
  <c r="R4307" i="1"/>
  <c r="S4307" i="1" s="1"/>
  <c r="Y4307" i="1"/>
  <c r="X2235" i="1"/>
  <c r="B2235" i="1" s="1"/>
  <c r="P2236" i="1"/>
  <c r="U2297" i="1"/>
  <c r="W2297" i="1" s="1"/>
  <c r="E2297" i="1"/>
  <c r="N2298" i="1"/>
  <c r="J2298" i="1"/>
  <c r="K2298" i="1" s="1"/>
  <c r="I2299" i="1"/>
  <c r="F2297" i="1"/>
  <c r="L2295" i="1"/>
  <c r="O2295" i="1" s="1"/>
  <c r="G2295" i="1"/>
  <c r="D2296" i="1"/>
  <c r="Q4309" i="1" l="1"/>
  <c r="A4310" i="1"/>
  <c r="H4309" i="1"/>
  <c r="R4308" i="1"/>
  <c r="S4308" i="1" s="1"/>
  <c r="Y4308" i="1"/>
  <c r="Z4309" i="1"/>
  <c r="Z4310" i="1" s="1"/>
  <c r="U2298" i="1"/>
  <c r="W2298" i="1" s="1"/>
  <c r="X2236" i="1"/>
  <c r="B2236" i="1" s="1"/>
  <c r="P2237" i="1"/>
  <c r="F2298" i="1"/>
  <c r="J2299" i="1"/>
  <c r="K2299" i="1" s="1"/>
  <c r="I2300" i="1"/>
  <c r="N2299" i="1"/>
  <c r="E2298" i="1"/>
  <c r="G2296" i="1"/>
  <c r="L2296" i="1"/>
  <c r="O2296" i="1" s="1"/>
  <c r="D2297" i="1"/>
  <c r="Q4310" i="1" l="1"/>
  <c r="H4310" i="1"/>
  <c r="A4311" i="1"/>
  <c r="R4309" i="1"/>
  <c r="S4309" i="1" s="1"/>
  <c r="Y4309" i="1"/>
  <c r="AA4310" i="1"/>
  <c r="U2299" i="1"/>
  <c r="W2299" i="1" s="1"/>
  <c r="X2237" i="1"/>
  <c r="B2237" i="1" s="1"/>
  <c r="P2238" i="1"/>
  <c r="N2300" i="1"/>
  <c r="E2299" i="1"/>
  <c r="J2300" i="1"/>
  <c r="K2300" i="1" s="1"/>
  <c r="I2301" i="1"/>
  <c r="F2299" i="1"/>
  <c r="L2297" i="1"/>
  <c r="O2297" i="1" s="1"/>
  <c r="G2297" i="1"/>
  <c r="D2298" i="1"/>
  <c r="AA4311" i="1" l="1"/>
  <c r="Q4311" i="1"/>
  <c r="A4312" i="1"/>
  <c r="H4311" i="1"/>
  <c r="R4310" i="1"/>
  <c r="S4310" i="1" s="1"/>
  <c r="Y4310" i="1"/>
  <c r="Z4311" i="1"/>
  <c r="U2300" i="1"/>
  <c r="W2300" i="1" s="1"/>
  <c r="X2238" i="1"/>
  <c r="B2238" i="1" s="1"/>
  <c r="P2239" i="1"/>
  <c r="N2301" i="1"/>
  <c r="F2300" i="1"/>
  <c r="I2302" i="1"/>
  <c r="J2301" i="1"/>
  <c r="K2301" i="1" s="1"/>
  <c r="E2300" i="1"/>
  <c r="L2298" i="1"/>
  <c r="O2298" i="1" s="1"/>
  <c r="G2298" i="1"/>
  <c r="D2299" i="1"/>
  <c r="Z4312" i="1" l="1"/>
  <c r="Q4312" i="1"/>
  <c r="H4312" i="1"/>
  <c r="A4313" i="1"/>
  <c r="R4311" i="1"/>
  <c r="S4311" i="1" s="1"/>
  <c r="Y4311" i="1"/>
  <c r="AA4312" i="1"/>
  <c r="AA4313" i="1" s="1"/>
  <c r="U2301" i="1"/>
  <c r="W2301" i="1" s="1"/>
  <c r="P2240" i="1"/>
  <c r="X2239" i="1"/>
  <c r="B2239" i="1" s="1"/>
  <c r="E2301" i="1"/>
  <c r="J2302" i="1"/>
  <c r="K2302" i="1" s="1"/>
  <c r="I2303" i="1"/>
  <c r="F2301" i="1"/>
  <c r="N2302" i="1"/>
  <c r="L2299" i="1"/>
  <c r="O2299" i="1" s="1"/>
  <c r="G2299" i="1"/>
  <c r="D2300" i="1"/>
  <c r="AA4314" i="1" l="1"/>
  <c r="R4312" i="1"/>
  <c r="S4312" i="1" s="1"/>
  <c r="Y4312" i="1"/>
  <c r="Q4313" i="1"/>
  <c r="A4314" i="1"/>
  <c r="H4313" i="1"/>
  <c r="Z4313" i="1"/>
  <c r="Z4314" i="1" s="1"/>
  <c r="U2302" i="1"/>
  <c r="W2302" i="1" s="1"/>
  <c r="P2241" i="1"/>
  <c r="X2240" i="1"/>
  <c r="B2240" i="1" s="1"/>
  <c r="N2303" i="1"/>
  <c r="F2302" i="1"/>
  <c r="I2304" i="1"/>
  <c r="J2303" i="1"/>
  <c r="K2303" i="1" s="1"/>
  <c r="E2302" i="1"/>
  <c r="L2300" i="1"/>
  <c r="O2300" i="1" s="1"/>
  <c r="G2300" i="1"/>
  <c r="D2301" i="1"/>
  <c r="Q4314" i="1" l="1"/>
  <c r="A4315" i="1"/>
  <c r="H4314" i="1"/>
  <c r="R4313" i="1"/>
  <c r="S4313" i="1" s="1"/>
  <c r="Y4313" i="1"/>
  <c r="U2303" i="1"/>
  <c r="W2303" i="1" s="1"/>
  <c r="N2304" i="1"/>
  <c r="X2241" i="1"/>
  <c r="B2241" i="1" s="1"/>
  <c r="P2242" i="1"/>
  <c r="E2303" i="1"/>
  <c r="I2305" i="1"/>
  <c r="J2304" i="1"/>
  <c r="K2304" i="1" s="1"/>
  <c r="F2303" i="1"/>
  <c r="G2301" i="1"/>
  <c r="D2302" i="1"/>
  <c r="L2301" i="1"/>
  <c r="O2301" i="1" s="1"/>
  <c r="Q4315" i="1" l="1"/>
  <c r="A4316" i="1"/>
  <c r="H4315" i="1"/>
  <c r="R4314" i="1"/>
  <c r="S4314" i="1" s="1"/>
  <c r="Y4314" i="1"/>
  <c r="Z4315" i="1"/>
  <c r="Z4316" i="1" s="1"/>
  <c r="AA4315" i="1"/>
  <c r="AA4316" i="1" s="1"/>
  <c r="U2304" i="1"/>
  <c r="W2304" i="1" s="1"/>
  <c r="X2242" i="1"/>
  <c r="B2242" i="1" s="1"/>
  <c r="P2243" i="1"/>
  <c r="F2304" i="1"/>
  <c r="J2305" i="1"/>
  <c r="K2305" i="1" s="1"/>
  <c r="U2305" i="1" s="1"/>
  <c r="W2305" i="1" s="1"/>
  <c r="I2306" i="1"/>
  <c r="E2304" i="1"/>
  <c r="N2305" i="1"/>
  <c r="L2302" i="1"/>
  <c r="O2302" i="1" s="1"/>
  <c r="G2302" i="1"/>
  <c r="D2303" i="1"/>
  <c r="Q4316" i="1" l="1"/>
  <c r="Z4317" i="1" s="1"/>
  <c r="H4316" i="1"/>
  <c r="A4317" i="1"/>
  <c r="R4315" i="1"/>
  <c r="S4315" i="1" s="1"/>
  <c r="Y4315" i="1"/>
  <c r="X2243" i="1"/>
  <c r="B2243" i="1" s="1"/>
  <c r="P2244" i="1"/>
  <c r="N2306" i="1"/>
  <c r="J2306" i="1"/>
  <c r="K2306" i="1" s="1"/>
  <c r="U2306" i="1" s="1"/>
  <c r="W2306" i="1" s="1"/>
  <c r="I2307" i="1"/>
  <c r="E2305" i="1"/>
  <c r="F2305" i="1"/>
  <c r="L2303" i="1"/>
  <c r="O2303" i="1" s="1"/>
  <c r="G2303" i="1"/>
  <c r="D2304" i="1"/>
  <c r="Q4317" i="1" l="1"/>
  <c r="A4318" i="1"/>
  <c r="H4317" i="1"/>
  <c r="R4316" i="1"/>
  <c r="S4316" i="1" s="1"/>
  <c r="Y4316" i="1"/>
  <c r="AA4317" i="1"/>
  <c r="AA4318" i="1" s="1"/>
  <c r="N2307" i="1"/>
  <c r="P2245" i="1"/>
  <c r="X2244" i="1"/>
  <c r="B2244" i="1" s="1"/>
  <c r="E2306" i="1"/>
  <c r="F2306" i="1"/>
  <c r="J2307" i="1"/>
  <c r="K2307" i="1" s="1"/>
  <c r="U2307" i="1" s="1"/>
  <c r="W2307" i="1" s="1"/>
  <c r="I2308" i="1"/>
  <c r="L2304" i="1"/>
  <c r="O2304" i="1" s="1"/>
  <c r="G2304" i="1"/>
  <c r="D2305" i="1"/>
  <c r="R4317" i="1" l="1"/>
  <c r="S4317" i="1" s="1"/>
  <c r="Y4317" i="1"/>
  <c r="Q4318" i="1"/>
  <c r="A4319" i="1"/>
  <c r="H4318" i="1"/>
  <c r="Z4318" i="1"/>
  <c r="X2245" i="1"/>
  <c r="B2245" i="1" s="1"/>
  <c r="P2246" i="1"/>
  <c r="J2308" i="1"/>
  <c r="K2308" i="1" s="1"/>
  <c r="U2308" i="1" s="1"/>
  <c r="W2308" i="1" s="1"/>
  <c r="I2309" i="1"/>
  <c r="F2307" i="1"/>
  <c r="N2308" i="1"/>
  <c r="E2307" i="1"/>
  <c r="G2305" i="1"/>
  <c r="D2306" i="1"/>
  <c r="L2305" i="1"/>
  <c r="O2305" i="1" s="1"/>
  <c r="Z4319" i="1" l="1"/>
  <c r="Q4319" i="1"/>
  <c r="H4319" i="1"/>
  <c r="A4320" i="1"/>
  <c r="R4318" i="1"/>
  <c r="S4318" i="1" s="1"/>
  <c r="Y4318" i="1"/>
  <c r="AA4319" i="1"/>
  <c r="N2309" i="1"/>
  <c r="X2246" i="1"/>
  <c r="B2246" i="1" s="1"/>
  <c r="P2247" i="1"/>
  <c r="E2308" i="1"/>
  <c r="F2308" i="1"/>
  <c r="J2309" i="1"/>
  <c r="K2309" i="1" s="1"/>
  <c r="U2309" i="1" s="1"/>
  <c r="W2309" i="1" s="1"/>
  <c r="I2310" i="1"/>
  <c r="G2306" i="1"/>
  <c r="L2306" i="1"/>
  <c r="O2306" i="1" s="1"/>
  <c r="D2307" i="1"/>
  <c r="AA4320" i="1" l="1"/>
  <c r="Q4320" i="1"/>
  <c r="AA4321" i="1" s="1"/>
  <c r="H4320" i="1"/>
  <c r="A4321" i="1"/>
  <c r="R4319" i="1"/>
  <c r="S4319" i="1" s="1"/>
  <c r="Y4319" i="1"/>
  <c r="Z4320" i="1"/>
  <c r="Z4321" i="1" s="1"/>
  <c r="X2247" i="1"/>
  <c r="B2247" i="1" s="1"/>
  <c r="P2248" i="1"/>
  <c r="J2310" i="1"/>
  <c r="K2310" i="1" s="1"/>
  <c r="U2310" i="1" s="1"/>
  <c r="W2310" i="1" s="1"/>
  <c r="I2311" i="1"/>
  <c r="N2310" i="1"/>
  <c r="F2309" i="1"/>
  <c r="E2309" i="1"/>
  <c r="L2307" i="1"/>
  <c r="O2307" i="1" s="1"/>
  <c r="G2307" i="1"/>
  <c r="D2308" i="1"/>
  <c r="Q4321" i="1" l="1"/>
  <c r="A4322" i="1"/>
  <c r="H4321" i="1"/>
  <c r="R4320" i="1"/>
  <c r="S4320" i="1" s="1"/>
  <c r="Y4320" i="1"/>
  <c r="X2248" i="1"/>
  <c r="B2248" i="1" s="1"/>
  <c r="P2249" i="1"/>
  <c r="N2311" i="1"/>
  <c r="E2310" i="1"/>
  <c r="F2310" i="1"/>
  <c r="J2311" i="1"/>
  <c r="K2311" i="1" s="1"/>
  <c r="U2311" i="1" s="1"/>
  <c r="W2311" i="1" s="1"/>
  <c r="I2312" i="1"/>
  <c r="L2308" i="1"/>
  <c r="O2308" i="1" s="1"/>
  <c r="G2308" i="1"/>
  <c r="D2309" i="1"/>
  <c r="Q4322" i="1" l="1"/>
  <c r="A4323" i="1"/>
  <c r="H4322" i="1"/>
  <c r="R4321" i="1"/>
  <c r="S4321" i="1" s="1"/>
  <c r="Y4321" i="1"/>
  <c r="Z4322" i="1"/>
  <c r="Z4323" i="1" s="1"/>
  <c r="AA4322" i="1"/>
  <c r="AA4323" i="1" s="1"/>
  <c r="X2249" i="1"/>
  <c r="B2249" i="1" s="1"/>
  <c r="P2250" i="1"/>
  <c r="I2313" i="1"/>
  <c r="J2312" i="1"/>
  <c r="K2312" i="1" s="1"/>
  <c r="U2312" i="1" s="1"/>
  <c r="W2312" i="1" s="1"/>
  <c r="N2312" i="1"/>
  <c r="F2311" i="1"/>
  <c r="E2311" i="1"/>
  <c r="G2309" i="1"/>
  <c r="L2309" i="1"/>
  <c r="O2309" i="1" s="1"/>
  <c r="D2310" i="1"/>
  <c r="AA4324" i="1" l="1"/>
  <c r="Q4323" i="1"/>
  <c r="H4323" i="1"/>
  <c r="A4324" i="1"/>
  <c r="R4322" i="1"/>
  <c r="S4322" i="1" s="1"/>
  <c r="Y4322" i="1"/>
  <c r="X2250" i="1"/>
  <c r="B2250" i="1" s="1"/>
  <c r="P2251" i="1"/>
  <c r="N2313" i="1"/>
  <c r="E2312" i="1"/>
  <c r="F2312" i="1"/>
  <c r="J2313" i="1"/>
  <c r="K2313" i="1" s="1"/>
  <c r="U2313" i="1" s="1"/>
  <c r="W2313" i="1" s="1"/>
  <c r="I2314" i="1"/>
  <c r="G2310" i="1"/>
  <c r="L2310" i="1"/>
  <c r="O2310" i="1" s="1"/>
  <c r="D2311" i="1"/>
  <c r="Q4324" i="1" l="1"/>
  <c r="AA4325" i="1" s="1"/>
  <c r="H4324" i="1"/>
  <c r="A4325" i="1"/>
  <c r="R4323" i="1"/>
  <c r="S4323" i="1" s="1"/>
  <c r="Y4323" i="1"/>
  <c r="Z4324" i="1"/>
  <c r="Z4325" i="1" s="1"/>
  <c r="P2252" i="1"/>
  <c r="X2251" i="1"/>
  <c r="B2251" i="1" s="1"/>
  <c r="I2315" i="1"/>
  <c r="J2314" i="1"/>
  <c r="K2314" i="1" s="1"/>
  <c r="U2314" i="1" s="1"/>
  <c r="W2314" i="1" s="1"/>
  <c r="N2314" i="1"/>
  <c r="F2313" i="1"/>
  <c r="E2313" i="1"/>
  <c r="L2311" i="1"/>
  <c r="O2311" i="1" s="1"/>
  <c r="G2311" i="1"/>
  <c r="D2312" i="1"/>
  <c r="Q4325" i="1" l="1"/>
  <c r="AA4326" i="1" s="1"/>
  <c r="A4326" i="1"/>
  <c r="H4325" i="1"/>
  <c r="R4324" i="1"/>
  <c r="S4324" i="1" s="1"/>
  <c r="Y4324" i="1"/>
  <c r="P2253" i="1"/>
  <c r="X2252" i="1"/>
  <c r="B2252" i="1" s="1"/>
  <c r="N2315" i="1"/>
  <c r="E2314" i="1"/>
  <c r="F2314" i="1"/>
  <c r="J2315" i="1"/>
  <c r="K2315" i="1" s="1"/>
  <c r="U2315" i="1" s="1"/>
  <c r="W2315" i="1" s="1"/>
  <c r="I2316" i="1"/>
  <c r="L2312" i="1"/>
  <c r="O2312" i="1" s="1"/>
  <c r="G2312" i="1"/>
  <c r="D2313" i="1"/>
  <c r="Q4326" i="1" l="1"/>
  <c r="A4327" i="1"/>
  <c r="H4326" i="1"/>
  <c r="R4325" i="1"/>
  <c r="S4325" i="1" s="1"/>
  <c r="Y4325" i="1"/>
  <c r="Z4326" i="1"/>
  <c r="X2253" i="1"/>
  <c r="B2253" i="1" s="1"/>
  <c r="P2254" i="1"/>
  <c r="J2316" i="1"/>
  <c r="K2316" i="1" s="1"/>
  <c r="U2316" i="1" s="1"/>
  <c r="W2316" i="1" s="1"/>
  <c r="I2317" i="1"/>
  <c r="N2316" i="1"/>
  <c r="F2315" i="1"/>
  <c r="E2315" i="1"/>
  <c r="L2313" i="1"/>
  <c r="O2313" i="1" s="1"/>
  <c r="D2314" i="1"/>
  <c r="G2313" i="1"/>
  <c r="Z4327" i="1" l="1"/>
  <c r="R4326" i="1"/>
  <c r="S4326" i="1" s="1"/>
  <c r="Y4326" i="1"/>
  <c r="Q4327" i="1"/>
  <c r="A4328" i="1"/>
  <c r="H4327" i="1"/>
  <c r="AA4327" i="1"/>
  <c r="AA4328" i="1" s="1"/>
  <c r="X2254" i="1"/>
  <c r="B2254" i="1" s="1"/>
  <c r="P2255" i="1"/>
  <c r="N2317" i="1"/>
  <c r="F2316" i="1"/>
  <c r="E2316" i="1"/>
  <c r="J2317" i="1"/>
  <c r="K2317" i="1" s="1"/>
  <c r="U2317" i="1" s="1"/>
  <c r="W2317" i="1" s="1"/>
  <c r="I2318" i="1"/>
  <c r="G2314" i="1"/>
  <c r="L2314" i="1"/>
  <c r="O2314" i="1" s="1"/>
  <c r="D2315" i="1"/>
  <c r="Q4328" i="1" l="1"/>
  <c r="A4329" i="1"/>
  <c r="H4328" i="1"/>
  <c r="R4327" i="1"/>
  <c r="S4327" i="1" s="1"/>
  <c r="Y4327" i="1"/>
  <c r="Z4328" i="1"/>
  <c r="Z4329" i="1" s="1"/>
  <c r="AA4329" i="1"/>
  <c r="X2255" i="1"/>
  <c r="B2255" i="1" s="1"/>
  <c r="P2256" i="1"/>
  <c r="J2318" i="1"/>
  <c r="K2318" i="1" s="1"/>
  <c r="U2318" i="1" s="1"/>
  <c r="W2318" i="1" s="1"/>
  <c r="I2319" i="1"/>
  <c r="F2317" i="1"/>
  <c r="N2318" i="1"/>
  <c r="E2317" i="1"/>
  <c r="L2315" i="1"/>
  <c r="O2315" i="1" s="1"/>
  <c r="G2315" i="1"/>
  <c r="D2316" i="1"/>
  <c r="Q4329" i="1" l="1"/>
  <c r="A4330" i="1"/>
  <c r="H4329" i="1"/>
  <c r="Z4330" i="1"/>
  <c r="R4328" i="1"/>
  <c r="S4328" i="1" s="1"/>
  <c r="Y4328" i="1"/>
  <c r="N2319" i="1"/>
  <c r="X2256" i="1"/>
  <c r="B2256" i="1" s="1"/>
  <c r="P2257" i="1"/>
  <c r="F2318" i="1"/>
  <c r="E2318" i="1"/>
  <c r="I2320" i="1"/>
  <c r="J2319" i="1"/>
  <c r="K2319" i="1" s="1"/>
  <c r="U2319" i="1" s="1"/>
  <c r="W2319" i="1" s="1"/>
  <c r="L2316" i="1"/>
  <c r="O2316" i="1" s="1"/>
  <c r="G2316" i="1"/>
  <c r="D2317" i="1"/>
  <c r="Q4330" i="1" l="1"/>
  <c r="A4331" i="1"/>
  <c r="H4330" i="1"/>
  <c r="R4329" i="1"/>
  <c r="S4329" i="1" s="1"/>
  <c r="Y4329" i="1"/>
  <c r="AA4330" i="1"/>
  <c r="AA4331" i="1" s="1"/>
  <c r="X2257" i="1"/>
  <c r="B2257" i="1" s="1"/>
  <c r="P2258" i="1"/>
  <c r="J2320" i="1"/>
  <c r="K2320" i="1" s="1"/>
  <c r="U2320" i="1" s="1"/>
  <c r="W2320" i="1" s="1"/>
  <c r="I2321" i="1"/>
  <c r="E2319" i="1"/>
  <c r="F2319" i="1"/>
  <c r="N2320" i="1"/>
  <c r="G2317" i="1"/>
  <c r="D2318" i="1"/>
  <c r="L2317" i="1"/>
  <c r="O2317" i="1" s="1"/>
  <c r="R4330" i="1" l="1"/>
  <c r="S4330" i="1" s="1"/>
  <c r="Y4330" i="1"/>
  <c r="Q4331" i="1"/>
  <c r="H4331" i="1"/>
  <c r="A4332" i="1"/>
  <c r="Z4331" i="1"/>
  <c r="N2321" i="1"/>
  <c r="X2258" i="1"/>
  <c r="B2258" i="1" s="1"/>
  <c r="P2259" i="1"/>
  <c r="F2320" i="1"/>
  <c r="E2320" i="1"/>
  <c r="J2321" i="1"/>
  <c r="K2321" i="1" s="1"/>
  <c r="U2321" i="1" s="1"/>
  <c r="W2321" i="1" s="1"/>
  <c r="I2322" i="1"/>
  <c r="G2318" i="1"/>
  <c r="L2318" i="1"/>
  <c r="O2318" i="1" s="1"/>
  <c r="D2319" i="1"/>
  <c r="Q4332" i="1" l="1"/>
  <c r="R4332" i="1" s="1"/>
  <c r="S4332" i="1" s="1"/>
  <c r="H4332" i="1"/>
  <c r="A4333" i="1"/>
  <c r="R4331" i="1"/>
  <c r="S4331" i="1" s="1"/>
  <c r="AA4332" i="1"/>
  <c r="Z4332" i="1"/>
  <c r="Z4333" i="1" s="1"/>
  <c r="N2322" i="1"/>
  <c r="X2259" i="1"/>
  <c r="B2259" i="1" s="1"/>
  <c r="P2260" i="1"/>
  <c r="J2322" i="1"/>
  <c r="K2322" i="1" s="1"/>
  <c r="U2322" i="1" s="1"/>
  <c r="W2322" i="1" s="1"/>
  <c r="I2323" i="1"/>
  <c r="E2321" i="1"/>
  <c r="F2321" i="1"/>
  <c r="G2319" i="1"/>
  <c r="L2319" i="1"/>
  <c r="O2319" i="1" s="1"/>
  <c r="D2320" i="1"/>
  <c r="AA4333" i="1" l="1"/>
  <c r="Q4333" i="1"/>
  <c r="R4333" i="1" s="1"/>
  <c r="S4333" i="1" s="1"/>
  <c r="A4334" i="1"/>
  <c r="H4333" i="1"/>
  <c r="S2260" i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X2260" i="1"/>
  <c r="F2322" i="1"/>
  <c r="E2322" i="1"/>
  <c r="J2323" i="1"/>
  <c r="K2323" i="1" s="1"/>
  <c r="I2324" i="1"/>
  <c r="L2320" i="1"/>
  <c r="O2320" i="1" s="1"/>
  <c r="G2320" i="1"/>
  <c r="D2321" i="1"/>
  <c r="Q4334" i="1" l="1"/>
  <c r="A4335" i="1"/>
  <c r="H4334" i="1"/>
  <c r="AA4334" i="1"/>
  <c r="AA4335" i="1" s="1"/>
  <c r="Z4334" i="1"/>
  <c r="Z4335" i="1" s="1"/>
  <c r="Y2260" i="1"/>
  <c r="B2260" i="1"/>
  <c r="I2325" i="1"/>
  <c r="J2324" i="1"/>
  <c r="K2324" i="1" s="1"/>
  <c r="E2323" i="1"/>
  <c r="F2323" i="1"/>
  <c r="L2321" i="1"/>
  <c r="O2321" i="1" s="1"/>
  <c r="G2321" i="1"/>
  <c r="D2322" i="1"/>
  <c r="Q4335" i="1" l="1"/>
  <c r="H4335" i="1"/>
  <c r="A4336" i="1"/>
  <c r="R4334" i="1"/>
  <c r="S4334" i="1" s="1"/>
  <c r="Y4334" i="1"/>
  <c r="P2262" i="1"/>
  <c r="X2262" i="1" s="1"/>
  <c r="B2262" i="1" s="1"/>
  <c r="P2261" i="1"/>
  <c r="P2263" i="1"/>
  <c r="F2324" i="1"/>
  <c r="E2324" i="1"/>
  <c r="U2324" i="1"/>
  <c r="W2324" i="1" s="1"/>
  <c r="J2325" i="1"/>
  <c r="K2325" i="1" s="1"/>
  <c r="I2326" i="1"/>
  <c r="G2322" i="1"/>
  <c r="L2322" i="1"/>
  <c r="D2323" i="1"/>
  <c r="Q4336" i="1" l="1"/>
  <c r="H4336" i="1"/>
  <c r="A4337" i="1"/>
  <c r="R4335" i="1"/>
  <c r="S4335" i="1" s="1"/>
  <c r="Y4335" i="1"/>
  <c r="Z4336" i="1"/>
  <c r="AA4336" i="1"/>
  <c r="AA4337" i="1" s="1"/>
  <c r="X2261" i="1"/>
  <c r="Y2261" i="1" s="1"/>
  <c r="X2263" i="1"/>
  <c r="B2263" i="1" s="1"/>
  <c r="P2264" i="1"/>
  <c r="E2325" i="1"/>
  <c r="U2325" i="1"/>
  <c r="W2325" i="1" s="1"/>
  <c r="I2327" i="1"/>
  <c r="J2326" i="1"/>
  <c r="K2326" i="1" s="1"/>
  <c r="F2325" i="1"/>
  <c r="L2323" i="1"/>
  <c r="G2323" i="1"/>
  <c r="D2324" i="1"/>
  <c r="O2322" i="1"/>
  <c r="Z4337" i="1" l="1"/>
  <c r="Q4337" i="1"/>
  <c r="A4338" i="1"/>
  <c r="H4337" i="1"/>
  <c r="R4336" i="1"/>
  <c r="S4336" i="1" s="1"/>
  <c r="Y4336" i="1"/>
  <c r="B2261" i="1"/>
  <c r="X2264" i="1"/>
  <c r="B2264" i="1" s="1"/>
  <c r="P2265" i="1"/>
  <c r="E2326" i="1"/>
  <c r="U2326" i="1"/>
  <c r="W2326" i="1" s="1"/>
  <c r="I2328" i="1"/>
  <c r="J2327" i="1"/>
  <c r="K2327" i="1" s="1"/>
  <c r="F2326" i="1"/>
  <c r="L2324" i="1"/>
  <c r="G2324" i="1"/>
  <c r="D2325" i="1"/>
  <c r="N2323" i="1"/>
  <c r="N2324" i="1" s="1"/>
  <c r="N2325" i="1" s="1"/>
  <c r="N2326" i="1" s="1"/>
  <c r="N2327" i="1" s="1"/>
  <c r="R4337" i="1" l="1"/>
  <c r="S4337" i="1" s="1"/>
  <c r="Y4337" i="1"/>
  <c r="Z4338" i="1"/>
  <c r="Q4338" i="1"/>
  <c r="A4339" i="1"/>
  <c r="H4338" i="1"/>
  <c r="AA4338" i="1"/>
  <c r="AA4339" i="1" s="1"/>
  <c r="U2327" i="1"/>
  <c r="W2327" i="1" s="1"/>
  <c r="N2328" i="1"/>
  <c r="X2265" i="1"/>
  <c r="B2265" i="1" s="1"/>
  <c r="P2266" i="1"/>
  <c r="F2327" i="1"/>
  <c r="I2329" i="1"/>
  <c r="J2328" i="1"/>
  <c r="K2328" i="1" s="1"/>
  <c r="E2327" i="1"/>
  <c r="O2323" i="1"/>
  <c r="O2324" i="1"/>
  <c r="L2325" i="1"/>
  <c r="O2325" i="1" s="1"/>
  <c r="G2325" i="1"/>
  <c r="D2326" i="1"/>
  <c r="Q4339" i="1" l="1"/>
  <c r="H4339" i="1"/>
  <c r="A4340" i="1"/>
  <c r="Z4339" i="1"/>
  <c r="R4338" i="1"/>
  <c r="S4338" i="1" s="1"/>
  <c r="Y4338" i="1"/>
  <c r="U2328" i="1"/>
  <c r="W2328" i="1" s="1"/>
  <c r="X2266" i="1"/>
  <c r="B2266" i="1" s="1"/>
  <c r="P2267" i="1"/>
  <c r="Y2324" i="1"/>
  <c r="Y2323" i="1"/>
  <c r="F2328" i="1"/>
  <c r="I2330" i="1"/>
  <c r="J2329" i="1"/>
  <c r="K2329" i="1" s="1"/>
  <c r="E2328" i="1"/>
  <c r="N2329" i="1"/>
  <c r="L2326" i="1"/>
  <c r="O2326" i="1" s="1"/>
  <c r="G2326" i="1"/>
  <c r="D2327" i="1"/>
  <c r="Z4340" i="1" l="1"/>
  <c r="Q4340" i="1"/>
  <c r="H4340" i="1"/>
  <c r="A4341" i="1"/>
  <c r="R4339" i="1"/>
  <c r="S4339" i="1" s="1"/>
  <c r="Y4339" i="1"/>
  <c r="AA4340" i="1"/>
  <c r="AA4341" i="1" s="1"/>
  <c r="U2329" i="1"/>
  <c r="W2329" i="1" s="1"/>
  <c r="X2267" i="1"/>
  <c r="B2267" i="1" s="1"/>
  <c r="P2268" i="1"/>
  <c r="N2330" i="1"/>
  <c r="E2329" i="1"/>
  <c r="J2330" i="1"/>
  <c r="K2330" i="1" s="1"/>
  <c r="U2330" i="1" s="1"/>
  <c r="W2330" i="1" s="1"/>
  <c r="I2331" i="1"/>
  <c r="F2329" i="1"/>
  <c r="G2327" i="1"/>
  <c r="D2328" i="1"/>
  <c r="L2327" i="1"/>
  <c r="O2327" i="1" s="1"/>
  <c r="Q4341" i="1" l="1"/>
  <c r="A4342" i="1"/>
  <c r="H4341" i="1"/>
  <c r="R4340" i="1"/>
  <c r="S4340" i="1" s="1"/>
  <c r="Y4340" i="1"/>
  <c r="Z4341" i="1"/>
  <c r="P2269" i="1"/>
  <c r="X2268" i="1"/>
  <c r="B2268" i="1" s="1"/>
  <c r="F2330" i="1"/>
  <c r="I2332" i="1"/>
  <c r="J2331" i="1"/>
  <c r="K2331" i="1" s="1"/>
  <c r="U2331" i="1" s="1"/>
  <c r="W2331" i="1" s="1"/>
  <c r="E2330" i="1"/>
  <c r="N2331" i="1"/>
  <c r="L2328" i="1"/>
  <c r="O2328" i="1" s="1"/>
  <c r="G2328" i="1"/>
  <c r="D2329" i="1"/>
  <c r="Z4342" i="1" l="1"/>
  <c r="Q4342" i="1"/>
  <c r="A4343" i="1"/>
  <c r="H4342" i="1"/>
  <c r="R4341" i="1"/>
  <c r="S4341" i="1" s="1"/>
  <c r="Y4341" i="1"/>
  <c r="AA4342" i="1"/>
  <c r="X2269" i="1"/>
  <c r="B2269" i="1" s="1"/>
  <c r="P2270" i="1"/>
  <c r="N2332" i="1"/>
  <c r="E2331" i="1"/>
  <c r="F2331" i="1"/>
  <c r="J2332" i="1"/>
  <c r="K2332" i="1" s="1"/>
  <c r="U2332" i="1" s="1"/>
  <c r="W2332" i="1" s="1"/>
  <c r="I2333" i="1"/>
  <c r="G2329" i="1"/>
  <c r="L2329" i="1"/>
  <c r="O2329" i="1" s="1"/>
  <c r="D2330" i="1"/>
  <c r="AA4343" i="1" l="1"/>
  <c r="R4342" i="1"/>
  <c r="S4342" i="1" s="1"/>
  <c r="Y4342" i="1"/>
  <c r="Q4343" i="1"/>
  <c r="H4343" i="1"/>
  <c r="A4344" i="1"/>
  <c r="Z4343" i="1"/>
  <c r="Z4344" i="1" s="1"/>
  <c r="X2270" i="1"/>
  <c r="B2270" i="1" s="1"/>
  <c r="P2271" i="1"/>
  <c r="F2332" i="1"/>
  <c r="I2334" i="1"/>
  <c r="J2333" i="1"/>
  <c r="K2333" i="1" s="1"/>
  <c r="U2333" i="1" s="1"/>
  <c r="W2333" i="1" s="1"/>
  <c r="E2332" i="1"/>
  <c r="N2333" i="1"/>
  <c r="G2330" i="1"/>
  <c r="L2330" i="1"/>
  <c r="O2330" i="1" s="1"/>
  <c r="D2331" i="1"/>
  <c r="R4343" i="1" l="1"/>
  <c r="S4343" i="1" s="1"/>
  <c r="Y4343" i="1"/>
  <c r="Z4345" i="1"/>
  <c r="Q4344" i="1"/>
  <c r="H4344" i="1"/>
  <c r="A4345" i="1"/>
  <c r="AA4344" i="1"/>
  <c r="AA4345" i="1" s="1"/>
  <c r="P2272" i="1"/>
  <c r="X2271" i="1"/>
  <c r="B2271" i="1" s="1"/>
  <c r="N2334" i="1"/>
  <c r="E2333" i="1"/>
  <c r="I2335" i="1"/>
  <c r="J2334" i="1"/>
  <c r="K2334" i="1" s="1"/>
  <c r="U2334" i="1" s="1"/>
  <c r="W2334" i="1" s="1"/>
  <c r="F2333" i="1"/>
  <c r="G2331" i="1"/>
  <c r="L2331" i="1"/>
  <c r="O2331" i="1" s="1"/>
  <c r="D2332" i="1"/>
  <c r="Q4345" i="1" l="1"/>
  <c r="A4346" i="1"/>
  <c r="H4345" i="1"/>
  <c r="Z4346" i="1"/>
  <c r="AA4346" i="1"/>
  <c r="R4344" i="1"/>
  <c r="S4344" i="1" s="1"/>
  <c r="Y4344" i="1"/>
  <c r="P2273" i="1"/>
  <c r="X2272" i="1"/>
  <c r="B2272" i="1" s="1"/>
  <c r="F2334" i="1"/>
  <c r="I2336" i="1"/>
  <c r="J2335" i="1"/>
  <c r="K2335" i="1" s="1"/>
  <c r="U2335" i="1" s="1"/>
  <c r="W2335" i="1" s="1"/>
  <c r="N2335" i="1"/>
  <c r="E2334" i="1"/>
  <c r="L2332" i="1"/>
  <c r="O2332" i="1" s="1"/>
  <c r="G2332" i="1"/>
  <c r="D2333" i="1"/>
  <c r="Q4346" i="1" l="1"/>
  <c r="AA4347" i="1" s="1"/>
  <c r="A4347" i="1"/>
  <c r="H4346" i="1"/>
  <c r="R4345" i="1"/>
  <c r="S4345" i="1" s="1"/>
  <c r="Y4345" i="1"/>
  <c r="X2273" i="1"/>
  <c r="B2273" i="1" s="1"/>
  <c r="P2274" i="1"/>
  <c r="N2336" i="1"/>
  <c r="F2335" i="1"/>
  <c r="E2335" i="1"/>
  <c r="J2336" i="1"/>
  <c r="K2336" i="1" s="1"/>
  <c r="U2336" i="1" s="1"/>
  <c r="W2336" i="1" s="1"/>
  <c r="I2337" i="1"/>
  <c r="G2333" i="1"/>
  <c r="L2333" i="1"/>
  <c r="O2333" i="1" s="1"/>
  <c r="D2334" i="1"/>
  <c r="Q4347" i="1" l="1"/>
  <c r="H4347" i="1"/>
  <c r="A4348" i="1"/>
  <c r="R4346" i="1"/>
  <c r="S4346" i="1" s="1"/>
  <c r="Y4346" i="1"/>
  <c r="Z4347" i="1"/>
  <c r="AA4348" i="1"/>
  <c r="X2274" i="1"/>
  <c r="B2274" i="1" s="1"/>
  <c r="P2275" i="1"/>
  <c r="F2336" i="1"/>
  <c r="J2337" i="1"/>
  <c r="K2337" i="1" s="1"/>
  <c r="U2337" i="1" s="1"/>
  <c r="W2337" i="1" s="1"/>
  <c r="I2338" i="1"/>
  <c r="E2336" i="1"/>
  <c r="N2337" i="1"/>
  <c r="L2334" i="1"/>
  <c r="O2334" i="1" s="1"/>
  <c r="G2334" i="1"/>
  <c r="D2335" i="1"/>
  <c r="Z4348" i="1" l="1"/>
  <c r="Q4348" i="1"/>
  <c r="H4348" i="1"/>
  <c r="A4349" i="1"/>
  <c r="AA4349" i="1"/>
  <c r="R4347" i="1"/>
  <c r="S4347" i="1" s="1"/>
  <c r="Y4347" i="1"/>
  <c r="X2275" i="1"/>
  <c r="B2275" i="1" s="1"/>
  <c r="P2276" i="1"/>
  <c r="N2338" i="1"/>
  <c r="J2338" i="1"/>
  <c r="K2338" i="1" s="1"/>
  <c r="U2338" i="1" s="1"/>
  <c r="W2338" i="1" s="1"/>
  <c r="I2339" i="1"/>
  <c r="E2337" i="1"/>
  <c r="F2337" i="1"/>
  <c r="L2335" i="1"/>
  <c r="O2335" i="1" s="1"/>
  <c r="G2335" i="1"/>
  <c r="D2336" i="1"/>
  <c r="R4348" i="1" l="1"/>
  <c r="S4348" i="1" s="1"/>
  <c r="Y4348" i="1"/>
  <c r="Q4349" i="1"/>
  <c r="A4350" i="1"/>
  <c r="H4349" i="1"/>
  <c r="Z4349" i="1"/>
  <c r="P2277" i="1"/>
  <c r="X2276" i="1"/>
  <c r="B2276" i="1" s="1"/>
  <c r="E2338" i="1"/>
  <c r="J2339" i="1"/>
  <c r="K2339" i="1" s="1"/>
  <c r="U2339" i="1" s="1"/>
  <c r="W2339" i="1" s="1"/>
  <c r="I2340" i="1"/>
  <c r="F2338" i="1"/>
  <c r="N2339" i="1"/>
  <c r="L2336" i="1"/>
  <c r="O2336" i="1" s="1"/>
  <c r="G2336" i="1"/>
  <c r="D2337" i="1"/>
  <c r="Z4350" i="1" l="1"/>
  <c r="Q4350" i="1"/>
  <c r="Z4351" i="1" s="1"/>
  <c r="A4351" i="1"/>
  <c r="H4350" i="1"/>
  <c r="R4349" i="1"/>
  <c r="S4349" i="1" s="1"/>
  <c r="Y4349" i="1"/>
  <c r="AA4350" i="1"/>
  <c r="AA4351" i="1" s="1"/>
  <c r="X2277" i="1"/>
  <c r="B2277" i="1" s="1"/>
  <c r="P2278" i="1"/>
  <c r="N2340" i="1"/>
  <c r="I2341" i="1"/>
  <c r="J2340" i="1"/>
  <c r="K2340" i="1" s="1"/>
  <c r="U2340" i="1" s="1"/>
  <c r="W2340" i="1" s="1"/>
  <c r="F2339" i="1"/>
  <c r="E2339" i="1"/>
  <c r="G2337" i="1"/>
  <c r="D2338" i="1"/>
  <c r="L2337" i="1"/>
  <c r="O2337" i="1" s="1"/>
  <c r="Q4351" i="1" l="1"/>
  <c r="H4351" i="1"/>
  <c r="A4352" i="1"/>
  <c r="R4350" i="1"/>
  <c r="S4350" i="1" s="1"/>
  <c r="Y4350" i="1"/>
  <c r="Z4352" i="1"/>
  <c r="X2278" i="1"/>
  <c r="B2278" i="1" s="1"/>
  <c r="P2279" i="1"/>
  <c r="E2340" i="1"/>
  <c r="F2340" i="1"/>
  <c r="I2342" i="1"/>
  <c r="J2341" i="1"/>
  <c r="K2341" i="1" s="1"/>
  <c r="U2341" i="1" s="1"/>
  <c r="W2341" i="1" s="1"/>
  <c r="N2341" i="1"/>
  <c r="L2338" i="1"/>
  <c r="O2338" i="1" s="1"/>
  <c r="G2338" i="1"/>
  <c r="D2339" i="1"/>
  <c r="R4351" i="1" l="1"/>
  <c r="S4351" i="1" s="1"/>
  <c r="Y4351" i="1"/>
  <c r="Q4352" i="1"/>
  <c r="Z4353" i="1" s="1"/>
  <c r="H4352" i="1"/>
  <c r="A4353" i="1"/>
  <c r="AA4352" i="1"/>
  <c r="AA4353" i="1" s="1"/>
  <c r="X2279" i="1"/>
  <c r="B2279" i="1" s="1"/>
  <c r="P2280" i="1"/>
  <c r="N2342" i="1"/>
  <c r="E2341" i="1"/>
  <c r="J2342" i="1"/>
  <c r="K2342" i="1" s="1"/>
  <c r="U2342" i="1" s="1"/>
  <c r="W2342" i="1" s="1"/>
  <c r="I2343" i="1"/>
  <c r="F2341" i="1"/>
  <c r="L2339" i="1"/>
  <c r="O2339" i="1" s="1"/>
  <c r="G2339" i="1"/>
  <c r="D2340" i="1"/>
  <c r="Q4353" i="1" l="1"/>
  <c r="A4354" i="1"/>
  <c r="H4353" i="1"/>
  <c r="R4352" i="1"/>
  <c r="S4352" i="1" s="1"/>
  <c r="Y4352" i="1"/>
  <c r="X2280" i="1"/>
  <c r="B2280" i="1" s="1"/>
  <c r="P2281" i="1"/>
  <c r="F2342" i="1"/>
  <c r="I2344" i="1"/>
  <c r="J2343" i="1"/>
  <c r="K2343" i="1" s="1"/>
  <c r="U2343" i="1" s="1"/>
  <c r="W2343" i="1" s="1"/>
  <c r="E2342" i="1"/>
  <c r="N2343" i="1"/>
  <c r="L2340" i="1"/>
  <c r="O2340" i="1" s="1"/>
  <c r="G2340" i="1"/>
  <c r="D2341" i="1"/>
  <c r="Q4354" i="1" l="1"/>
  <c r="A4355" i="1"/>
  <c r="H4354" i="1"/>
  <c r="R4353" i="1"/>
  <c r="S4353" i="1" s="1"/>
  <c r="Y4353" i="1"/>
  <c r="AA4354" i="1"/>
  <c r="Z4354" i="1"/>
  <c r="Z4355" i="1" s="1"/>
  <c r="X2281" i="1"/>
  <c r="B2281" i="1" s="1"/>
  <c r="P2282" i="1"/>
  <c r="N2344" i="1"/>
  <c r="E2343" i="1"/>
  <c r="F2343" i="1"/>
  <c r="I2345" i="1"/>
  <c r="J2344" i="1"/>
  <c r="K2344" i="1" s="1"/>
  <c r="U2344" i="1" s="1"/>
  <c r="W2344" i="1" s="1"/>
  <c r="G2341" i="1"/>
  <c r="L2341" i="1"/>
  <c r="O2341" i="1" s="1"/>
  <c r="D2342" i="1"/>
  <c r="AA4355" i="1" l="1"/>
  <c r="Q4355" i="1"/>
  <c r="H4355" i="1"/>
  <c r="A4356" i="1"/>
  <c r="R4354" i="1"/>
  <c r="S4354" i="1" s="1"/>
  <c r="Y4354" i="1"/>
  <c r="X2282" i="1"/>
  <c r="B2282" i="1" s="1"/>
  <c r="P2283" i="1"/>
  <c r="F2344" i="1"/>
  <c r="J2345" i="1"/>
  <c r="K2345" i="1" s="1"/>
  <c r="U2345" i="1" s="1"/>
  <c r="W2345" i="1" s="1"/>
  <c r="I2346" i="1"/>
  <c r="N2345" i="1"/>
  <c r="E2344" i="1"/>
  <c r="G2342" i="1"/>
  <c r="D2343" i="1"/>
  <c r="L2342" i="1"/>
  <c r="O2342" i="1" s="1"/>
  <c r="Q4356" i="1" l="1"/>
  <c r="A4357" i="1"/>
  <c r="H4356" i="1"/>
  <c r="R4355" i="1"/>
  <c r="S4355" i="1" s="1"/>
  <c r="Y4355" i="1"/>
  <c r="AA4356" i="1"/>
  <c r="Z4356" i="1"/>
  <c r="Z4357" i="1" s="1"/>
  <c r="X2283" i="1"/>
  <c r="B2283" i="1" s="1"/>
  <c r="P2284" i="1"/>
  <c r="N2346" i="1"/>
  <c r="J2346" i="1"/>
  <c r="K2346" i="1" s="1"/>
  <c r="U2346" i="1" s="1"/>
  <c r="W2346" i="1" s="1"/>
  <c r="I2347" i="1"/>
  <c r="E2345" i="1"/>
  <c r="F2345" i="1"/>
  <c r="L2343" i="1"/>
  <c r="O2343" i="1" s="1"/>
  <c r="G2343" i="1"/>
  <c r="D2344" i="1"/>
  <c r="AA4357" i="1" l="1"/>
  <c r="Q4357" i="1"/>
  <c r="A4358" i="1"/>
  <c r="H4357" i="1"/>
  <c r="R4356" i="1"/>
  <c r="S4356" i="1" s="1"/>
  <c r="Y4356" i="1"/>
  <c r="P2285" i="1"/>
  <c r="X2284" i="1"/>
  <c r="B2284" i="1" s="1"/>
  <c r="F2346" i="1"/>
  <c r="E2346" i="1"/>
  <c r="J2347" i="1"/>
  <c r="K2347" i="1" s="1"/>
  <c r="U2347" i="1" s="1"/>
  <c r="W2347" i="1" s="1"/>
  <c r="I2348" i="1"/>
  <c r="N2347" i="1"/>
  <c r="L2344" i="1"/>
  <c r="O2344" i="1" s="1"/>
  <c r="G2344" i="1"/>
  <c r="D2345" i="1"/>
  <c r="Q4358" i="1" l="1"/>
  <c r="A4359" i="1"/>
  <c r="H4358" i="1"/>
  <c r="R4357" i="1"/>
  <c r="S4357" i="1" s="1"/>
  <c r="Y4357" i="1"/>
  <c r="AA4358" i="1"/>
  <c r="AA4359" i="1" s="1"/>
  <c r="Z4358" i="1"/>
  <c r="Z4359" i="1" s="1"/>
  <c r="X2285" i="1"/>
  <c r="B2285" i="1" s="1"/>
  <c r="P2286" i="1"/>
  <c r="N2348" i="1"/>
  <c r="J2348" i="1"/>
  <c r="K2348" i="1" s="1"/>
  <c r="U2348" i="1" s="1"/>
  <c r="W2348" i="1" s="1"/>
  <c r="I2349" i="1"/>
  <c r="E2347" i="1"/>
  <c r="F2347" i="1"/>
  <c r="G2345" i="1"/>
  <c r="D2346" i="1"/>
  <c r="L2345" i="1"/>
  <c r="O2345" i="1" s="1"/>
  <c r="Q4359" i="1" l="1"/>
  <c r="H4359" i="1"/>
  <c r="A4360" i="1"/>
  <c r="R4358" i="1"/>
  <c r="S4358" i="1" s="1"/>
  <c r="Y4358" i="1"/>
  <c r="X2286" i="1"/>
  <c r="B2286" i="1" s="1"/>
  <c r="P2287" i="1"/>
  <c r="E2348" i="1"/>
  <c r="F2348" i="1"/>
  <c r="I2350" i="1"/>
  <c r="J2349" i="1"/>
  <c r="K2349" i="1" s="1"/>
  <c r="U2349" i="1" s="1"/>
  <c r="W2349" i="1" s="1"/>
  <c r="N2349" i="1"/>
  <c r="G2346" i="1"/>
  <c r="L2346" i="1"/>
  <c r="O2346" i="1" s="1"/>
  <c r="D2347" i="1"/>
  <c r="R4359" i="1" l="1"/>
  <c r="S4359" i="1" s="1"/>
  <c r="Y4359" i="1"/>
  <c r="Z4360" i="1"/>
  <c r="Q4360" i="1"/>
  <c r="H4360" i="1"/>
  <c r="A4361" i="1"/>
  <c r="AA4360" i="1"/>
  <c r="P2288" i="1"/>
  <c r="X2287" i="1"/>
  <c r="B2287" i="1" s="1"/>
  <c r="N2350" i="1"/>
  <c r="F2349" i="1"/>
  <c r="J2350" i="1"/>
  <c r="K2350" i="1" s="1"/>
  <c r="U2350" i="1" s="1"/>
  <c r="W2350" i="1" s="1"/>
  <c r="I2351" i="1"/>
  <c r="E2349" i="1"/>
  <c r="L2347" i="1"/>
  <c r="O2347" i="1" s="1"/>
  <c r="D2348" i="1"/>
  <c r="G2347" i="1"/>
  <c r="AA4361" i="1" l="1"/>
  <c r="Z4361" i="1"/>
  <c r="R4360" i="1"/>
  <c r="S4360" i="1" s="1"/>
  <c r="Y4360" i="1"/>
  <c r="Q4361" i="1"/>
  <c r="Z4362" i="1" s="1"/>
  <c r="H4361" i="1"/>
  <c r="A4362" i="1"/>
  <c r="N2351" i="1"/>
  <c r="P2289" i="1"/>
  <c r="X2288" i="1"/>
  <c r="B2288" i="1" s="1"/>
  <c r="E2350" i="1"/>
  <c r="J2351" i="1"/>
  <c r="K2351" i="1" s="1"/>
  <c r="U2351" i="1" s="1"/>
  <c r="W2351" i="1" s="1"/>
  <c r="I2352" i="1"/>
  <c r="F2350" i="1"/>
  <c r="G2348" i="1"/>
  <c r="D2349" i="1"/>
  <c r="L2348" i="1"/>
  <c r="O2348" i="1" s="1"/>
  <c r="Q4362" i="1" l="1"/>
  <c r="A4363" i="1"/>
  <c r="H4362" i="1"/>
  <c r="R4361" i="1"/>
  <c r="S4361" i="1" s="1"/>
  <c r="Y4361" i="1"/>
  <c r="AA4362" i="1"/>
  <c r="P2290" i="1"/>
  <c r="X2289" i="1"/>
  <c r="B2289" i="1" s="1"/>
  <c r="F2351" i="1"/>
  <c r="J2352" i="1"/>
  <c r="K2352" i="1" s="1"/>
  <c r="I2353" i="1"/>
  <c r="E2351" i="1"/>
  <c r="G2349" i="1"/>
  <c r="L2349" i="1"/>
  <c r="O2349" i="1" s="1"/>
  <c r="D2350" i="1"/>
  <c r="Q4363" i="1" l="1"/>
  <c r="R4363" i="1" s="1"/>
  <c r="S4363" i="1" s="1"/>
  <c r="H4363" i="1"/>
  <c r="A4364" i="1"/>
  <c r="Z4363" i="1"/>
  <c r="Z4364" i="1" s="1"/>
  <c r="AA4363" i="1"/>
  <c r="AA4364" i="1" s="1"/>
  <c r="R4362" i="1"/>
  <c r="S4362" i="1" s="1"/>
  <c r="S2290" i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X2290" i="1"/>
  <c r="I2354" i="1"/>
  <c r="J2353" i="1"/>
  <c r="K2353" i="1" s="1"/>
  <c r="F2352" i="1"/>
  <c r="E2352" i="1"/>
  <c r="G2350" i="1"/>
  <c r="L2350" i="1"/>
  <c r="O2350" i="1" s="1"/>
  <c r="D2351" i="1"/>
  <c r="Q4364" i="1" l="1"/>
  <c r="R4364" i="1" s="1"/>
  <c r="S4364" i="1" s="1"/>
  <c r="H4364" i="1"/>
  <c r="A4365" i="1"/>
  <c r="Y2290" i="1"/>
  <c r="B2290" i="1"/>
  <c r="F2353" i="1"/>
  <c r="E2353" i="1"/>
  <c r="U2353" i="1"/>
  <c r="W2353" i="1" s="1"/>
  <c r="J2354" i="1"/>
  <c r="K2354" i="1" s="1"/>
  <c r="I2355" i="1"/>
  <c r="G2351" i="1"/>
  <c r="L2351" i="1"/>
  <c r="D2352" i="1"/>
  <c r="Q4365" i="1" l="1"/>
  <c r="A4366" i="1"/>
  <c r="H4365" i="1"/>
  <c r="Z4365" i="1"/>
  <c r="Z4366" i="1" s="1"/>
  <c r="AA4365" i="1"/>
  <c r="AA4366" i="1" s="1"/>
  <c r="P2292" i="1"/>
  <c r="X2292" i="1" s="1"/>
  <c r="B2292" i="1" s="1"/>
  <c r="P2291" i="1"/>
  <c r="P2293" i="1"/>
  <c r="U2354" i="1"/>
  <c r="W2354" i="1" s="1"/>
  <c r="E2354" i="1"/>
  <c r="J2355" i="1"/>
  <c r="K2355" i="1" s="1"/>
  <c r="I2356" i="1"/>
  <c r="F2354" i="1"/>
  <c r="G2352" i="1"/>
  <c r="L2352" i="1"/>
  <c r="D2353" i="1"/>
  <c r="O2351" i="1"/>
  <c r="AA4367" i="1" l="1"/>
  <c r="Q4366" i="1"/>
  <c r="A4367" i="1"/>
  <c r="H4366" i="1"/>
  <c r="R4365" i="1"/>
  <c r="S4365" i="1" s="1"/>
  <c r="Y4365" i="1"/>
  <c r="U2355" i="1"/>
  <c r="W2355" i="1" s="1"/>
  <c r="X2291" i="1"/>
  <c r="B2291" i="1" s="1"/>
  <c r="X2293" i="1"/>
  <c r="B2293" i="1" s="1"/>
  <c r="P2294" i="1"/>
  <c r="F2355" i="1"/>
  <c r="J2356" i="1"/>
  <c r="K2356" i="1" s="1"/>
  <c r="U2356" i="1" s="1"/>
  <c r="W2356" i="1" s="1"/>
  <c r="I2357" i="1"/>
  <c r="E2355" i="1"/>
  <c r="N2352" i="1"/>
  <c r="N2353" i="1" s="1"/>
  <c r="N2354" i="1" s="1"/>
  <c r="N2355" i="1" s="1"/>
  <c r="N2356" i="1" s="1"/>
  <c r="G2353" i="1"/>
  <c r="D2354" i="1"/>
  <c r="L2353" i="1"/>
  <c r="Q4367" i="1" l="1"/>
  <c r="H4367" i="1"/>
  <c r="A4368" i="1"/>
  <c r="R4366" i="1"/>
  <c r="S4366" i="1" s="1"/>
  <c r="Y4366" i="1"/>
  <c r="Z4367" i="1"/>
  <c r="Z4368" i="1" s="1"/>
  <c r="AA4368" i="1"/>
  <c r="N2357" i="1"/>
  <c r="P2295" i="1"/>
  <c r="X2294" i="1"/>
  <c r="B2294" i="1" s="1"/>
  <c r="E2356" i="1"/>
  <c r="O2352" i="1"/>
  <c r="J2357" i="1"/>
  <c r="K2357" i="1" s="1"/>
  <c r="U2357" i="1" s="1"/>
  <c r="W2357" i="1" s="1"/>
  <c r="I2358" i="1"/>
  <c r="O2353" i="1"/>
  <c r="F2356" i="1"/>
  <c r="G2354" i="1"/>
  <c r="L2354" i="1"/>
  <c r="O2354" i="1" s="1"/>
  <c r="D2355" i="1"/>
  <c r="Q4368" i="1" l="1"/>
  <c r="H4368" i="1"/>
  <c r="A4369" i="1"/>
  <c r="R4367" i="1"/>
  <c r="S4367" i="1" s="1"/>
  <c r="Y4367" i="1"/>
  <c r="X2295" i="1"/>
  <c r="B2295" i="1" s="1"/>
  <c r="P2296" i="1"/>
  <c r="Y2352" i="1"/>
  <c r="Y2353" i="1"/>
  <c r="J2358" i="1"/>
  <c r="K2358" i="1" s="1"/>
  <c r="U2358" i="1" s="1"/>
  <c r="W2358" i="1" s="1"/>
  <c r="I2359" i="1"/>
  <c r="E2357" i="1"/>
  <c r="N2358" i="1"/>
  <c r="F2357" i="1"/>
  <c r="L2355" i="1"/>
  <c r="O2355" i="1" s="1"/>
  <c r="G2355" i="1"/>
  <c r="D2356" i="1"/>
  <c r="Q4369" i="1" l="1"/>
  <c r="H4369" i="1"/>
  <c r="A4370" i="1"/>
  <c r="R4368" i="1"/>
  <c r="S4368" i="1" s="1"/>
  <c r="Y4368" i="1"/>
  <c r="AA4369" i="1"/>
  <c r="Z4369" i="1"/>
  <c r="Z4370" i="1" s="1"/>
  <c r="X2296" i="1"/>
  <c r="B2296" i="1" s="1"/>
  <c r="P2297" i="1"/>
  <c r="N2359" i="1"/>
  <c r="F2358" i="1"/>
  <c r="E2358" i="1"/>
  <c r="I2360" i="1"/>
  <c r="J2359" i="1"/>
  <c r="K2359" i="1" s="1"/>
  <c r="U2359" i="1" s="1"/>
  <c r="W2359" i="1" s="1"/>
  <c r="G2356" i="1"/>
  <c r="D2357" i="1"/>
  <c r="L2356" i="1"/>
  <c r="O2356" i="1" s="1"/>
  <c r="AA4370" i="1" l="1"/>
  <c r="Q4370" i="1"/>
  <c r="Z4371" i="1" s="1"/>
  <c r="A4371" i="1"/>
  <c r="H4370" i="1"/>
  <c r="R4369" i="1"/>
  <c r="S4369" i="1" s="1"/>
  <c r="Y4369" i="1"/>
  <c r="X2297" i="1"/>
  <c r="B2297" i="1" s="1"/>
  <c r="P2298" i="1"/>
  <c r="E2359" i="1"/>
  <c r="J2360" i="1"/>
  <c r="K2360" i="1" s="1"/>
  <c r="U2360" i="1" s="1"/>
  <c r="W2360" i="1" s="1"/>
  <c r="I2361" i="1"/>
  <c r="N2360" i="1"/>
  <c r="F2359" i="1"/>
  <c r="G2357" i="1"/>
  <c r="L2357" i="1"/>
  <c r="O2357" i="1" s="1"/>
  <c r="D2358" i="1"/>
  <c r="Q4371" i="1" l="1"/>
  <c r="Z4372" i="1" s="1"/>
  <c r="H4371" i="1"/>
  <c r="A4372" i="1"/>
  <c r="R4370" i="1"/>
  <c r="S4370" i="1" s="1"/>
  <c r="Y4370" i="1"/>
  <c r="AA4371" i="1"/>
  <c r="P2299" i="1"/>
  <c r="X2298" i="1"/>
  <c r="B2298" i="1" s="1"/>
  <c r="I2362" i="1"/>
  <c r="J2361" i="1"/>
  <c r="K2361" i="1" s="1"/>
  <c r="U2361" i="1" s="1"/>
  <c r="W2361" i="1" s="1"/>
  <c r="F2360" i="1"/>
  <c r="N2361" i="1"/>
  <c r="E2360" i="1"/>
  <c r="G2358" i="1"/>
  <c r="D2359" i="1"/>
  <c r="L2358" i="1"/>
  <c r="O2358" i="1" s="1"/>
  <c r="AA4372" i="1" l="1"/>
  <c r="Q4372" i="1"/>
  <c r="H4372" i="1"/>
  <c r="A4373" i="1"/>
  <c r="R4371" i="1"/>
  <c r="S4371" i="1" s="1"/>
  <c r="Y4371" i="1"/>
  <c r="X2299" i="1"/>
  <c r="B2299" i="1" s="1"/>
  <c r="P2300" i="1"/>
  <c r="N2362" i="1"/>
  <c r="E2361" i="1"/>
  <c r="F2361" i="1"/>
  <c r="I2363" i="1"/>
  <c r="J2362" i="1"/>
  <c r="K2362" i="1" s="1"/>
  <c r="U2362" i="1" s="1"/>
  <c r="W2362" i="1" s="1"/>
  <c r="L2359" i="1"/>
  <c r="O2359" i="1" s="1"/>
  <c r="D2360" i="1"/>
  <c r="G2359" i="1"/>
  <c r="Q4373" i="1" l="1"/>
  <c r="A4374" i="1"/>
  <c r="H4373" i="1"/>
  <c r="R4372" i="1"/>
  <c r="S4372" i="1" s="1"/>
  <c r="Y4372" i="1"/>
  <c r="AA4373" i="1"/>
  <c r="Z4373" i="1"/>
  <c r="X2300" i="1"/>
  <c r="B2300" i="1" s="1"/>
  <c r="P2301" i="1"/>
  <c r="J2363" i="1"/>
  <c r="K2363" i="1" s="1"/>
  <c r="U2363" i="1" s="1"/>
  <c r="W2363" i="1" s="1"/>
  <c r="I2364" i="1"/>
  <c r="F2362" i="1"/>
  <c r="E2362" i="1"/>
  <c r="N2363" i="1"/>
  <c r="L2360" i="1"/>
  <c r="O2360" i="1" s="1"/>
  <c r="G2360" i="1"/>
  <c r="D2361" i="1"/>
  <c r="AA4374" i="1" l="1"/>
  <c r="Z4374" i="1"/>
  <c r="Q4374" i="1"/>
  <c r="A4375" i="1"/>
  <c r="H4374" i="1"/>
  <c r="R4373" i="1"/>
  <c r="S4373" i="1" s="1"/>
  <c r="Y4373" i="1"/>
  <c r="N2364" i="1"/>
  <c r="X2301" i="1"/>
  <c r="B2301" i="1" s="1"/>
  <c r="P2302" i="1"/>
  <c r="F2363" i="1"/>
  <c r="E2363" i="1"/>
  <c r="I2365" i="1"/>
  <c r="J2364" i="1"/>
  <c r="K2364" i="1" s="1"/>
  <c r="U2364" i="1" s="1"/>
  <c r="W2364" i="1" s="1"/>
  <c r="G2361" i="1"/>
  <c r="L2361" i="1"/>
  <c r="O2361" i="1" s="1"/>
  <c r="D2362" i="1"/>
  <c r="Q4375" i="1" l="1"/>
  <c r="H4375" i="1"/>
  <c r="A4376" i="1"/>
  <c r="R4374" i="1"/>
  <c r="S4374" i="1" s="1"/>
  <c r="Y4374" i="1"/>
  <c r="Z4375" i="1"/>
  <c r="AA4375" i="1"/>
  <c r="P2303" i="1"/>
  <c r="X2302" i="1"/>
  <c r="B2302" i="1" s="1"/>
  <c r="I2366" i="1"/>
  <c r="J2365" i="1"/>
  <c r="K2365" i="1" s="1"/>
  <c r="U2365" i="1" s="1"/>
  <c r="W2365" i="1" s="1"/>
  <c r="F2364" i="1"/>
  <c r="E2364" i="1"/>
  <c r="N2365" i="1"/>
  <c r="G2362" i="1"/>
  <c r="L2362" i="1"/>
  <c r="O2362" i="1" s="1"/>
  <c r="D2363" i="1"/>
  <c r="AA4376" i="1" l="1"/>
  <c r="Z4376" i="1"/>
  <c r="Q4376" i="1"/>
  <c r="AA4377" i="1" s="1"/>
  <c r="H4376" i="1"/>
  <c r="A4377" i="1"/>
  <c r="R4375" i="1"/>
  <c r="S4375" i="1" s="1"/>
  <c r="Y4375" i="1"/>
  <c r="N2366" i="1"/>
  <c r="X2303" i="1"/>
  <c r="B2303" i="1" s="1"/>
  <c r="P2304" i="1"/>
  <c r="E2365" i="1"/>
  <c r="F2365" i="1"/>
  <c r="I2367" i="1"/>
  <c r="J2366" i="1"/>
  <c r="K2366" i="1" s="1"/>
  <c r="U2366" i="1" s="1"/>
  <c r="W2366" i="1" s="1"/>
  <c r="L2363" i="1"/>
  <c r="O2363" i="1" s="1"/>
  <c r="G2363" i="1"/>
  <c r="D2364" i="1"/>
  <c r="Z4377" i="1" l="1"/>
  <c r="Q4377" i="1"/>
  <c r="H4377" i="1"/>
  <c r="A4378" i="1"/>
  <c r="R4376" i="1"/>
  <c r="S4376" i="1" s="1"/>
  <c r="Y4376" i="1"/>
  <c r="X2304" i="1"/>
  <c r="B2304" i="1" s="1"/>
  <c r="P2305" i="1"/>
  <c r="F2366" i="1"/>
  <c r="E2366" i="1"/>
  <c r="I2368" i="1"/>
  <c r="J2367" i="1"/>
  <c r="K2367" i="1" s="1"/>
  <c r="U2367" i="1" s="1"/>
  <c r="W2367" i="1" s="1"/>
  <c r="N2367" i="1"/>
  <c r="L2364" i="1"/>
  <c r="O2364" i="1" s="1"/>
  <c r="G2364" i="1"/>
  <c r="D2365" i="1"/>
  <c r="Q4378" i="1" l="1"/>
  <c r="A4379" i="1"/>
  <c r="H4378" i="1"/>
  <c r="R4377" i="1"/>
  <c r="S4377" i="1" s="1"/>
  <c r="Y4377" i="1"/>
  <c r="Z4378" i="1"/>
  <c r="AA4378" i="1"/>
  <c r="AA4379" i="1" s="1"/>
  <c r="X2305" i="1"/>
  <c r="B2305" i="1" s="1"/>
  <c r="P2306" i="1"/>
  <c r="N2368" i="1"/>
  <c r="E2367" i="1"/>
  <c r="J2368" i="1"/>
  <c r="K2368" i="1" s="1"/>
  <c r="U2368" i="1" s="1"/>
  <c r="W2368" i="1" s="1"/>
  <c r="I2369" i="1"/>
  <c r="F2367" i="1"/>
  <c r="G2365" i="1"/>
  <c r="L2365" i="1"/>
  <c r="O2365" i="1" s="1"/>
  <c r="D2366" i="1"/>
  <c r="Z4379" i="1" l="1"/>
  <c r="Q4379" i="1"/>
  <c r="H4379" i="1"/>
  <c r="A4380" i="1"/>
  <c r="AA4380" i="1"/>
  <c r="R4378" i="1"/>
  <c r="S4378" i="1" s="1"/>
  <c r="Y4378" i="1"/>
  <c r="X2306" i="1"/>
  <c r="B2306" i="1" s="1"/>
  <c r="P2307" i="1"/>
  <c r="I2370" i="1"/>
  <c r="J2369" i="1"/>
  <c r="K2369" i="1" s="1"/>
  <c r="U2369" i="1" s="1"/>
  <c r="W2369" i="1" s="1"/>
  <c r="F2368" i="1"/>
  <c r="E2368" i="1"/>
  <c r="N2369" i="1"/>
  <c r="L2366" i="1"/>
  <c r="O2366" i="1" s="1"/>
  <c r="D2367" i="1"/>
  <c r="G2366" i="1"/>
  <c r="R4379" i="1" l="1"/>
  <c r="S4379" i="1" s="1"/>
  <c r="Y4379" i="1"/>
  <c r="Q4380" i="1"/>
  <c r="H4380" i="1"/>
  <c r="A4381" i="1"/>
  <c r="Z4380" i="1"/>
  <c r="Z4381" i="1" s="1"/>
  <c r="N2370" i="1"/>
  <c r="X2307" i="1"/>
  <c r="B2307" i="1" s="1"/>
  <c r="P2308" i="1"/>
  <c r="F2369" i="1"/>
  <c r="E2369" i="1"/>
  <c r="I2371" i="1"/>
  <c r="J2370" i="1"/>
  <c r="K2370" i="1" s="1"/>
  <c r="U2370" i="1" s="1"/>
  <c r="W2370" i="1" s="1"/>
  <c r="G2367" i="1"/>
  <c r="L2367" i="1"/>
  <c r="O2367" i="1" s="1"/>
  <c r="D2368" i="1"/>
  <c r="Q4381" i="1" l="1"/>
  <c r="A4382" i="1"/>
  <c r="H4381" i="1"/>
  <c r="R4380" i="1"/>
  <c r="S4380" i="1" s="1"/>
  <c r="Y4380" i="1"/>
  <c r="AA4381" i="1"/>
  <c r="AA4382" i="1" s="1"/>
  <c r="X2308" i="1"/>
  <c r="B2308" i="1" s="1"/>
  <c r="P2309" i="1"/>
  <c r="E2370" i="1"/>
  <c r="J2371" i="1"/>
  <c r="K2371" i="1" s="1"/>
  <c r="U2371" i="1" s="1"/>
  <c r="W2371" i="1" s="1"/>
  <c r="I2372" i="1"/>
  <c r="N2371" i="1"/>
  <c r="F2370" i="1"/>
  <c r="L2368" i="1"/>
  <c r="O2368" i="1" s="1"/>
  <c r="G2368" i="1"/>
  <c r="D2369" i="1"/>
  <c r="R4381" i="1" l="1"/>
  <c r="S4381" i="1" s="1"/>
  <c r="Y4381" i="1"/>
  <c r="Q4382" i="1"/>
  <c r="A4383" i="1"/>
  <c r="H4382" i="1"/>
  <c r="Z4382" i="1"/>
  <c r="Z4383" i="1" s="1"/>
  <c r="X2309" i="1"/>
  <c r="B2309" i="1" s="1"/>
  <c r="P2310" i="1"/>
  <c r="N2372" i="1"/>
  <c r="F2371" i="1"/>
  <c r="I2373" i="1"/>
  <c r="J2372" i="1"/>
  <c r="K2372" i="1" s="1"/>
  <c r="U2372" i="1" s="1"/>
  <c r="W2372" i="1" s="1"/>
  <c r="E2371" i="1"/>
  <c r="G2369" i="1"/>
  <c r="L2369" i="1"/>
  <c r="O2369" i="1" s="1"/>
  <c r="D2370" i="1"/>
  <c r="Q4383" i="1" l="1"/>
  <c r="H4383" i="1"/>
  <c r="A4384" i="1"/>
  <c r="R4382" i="1"/>
  <c r="S4382" i="1" s="1"/>
  <c r="Y4382" i="1"/>
  <c r="AA4383" i="1"/>
  <c r="AA4384" i="1" s="1"/>
  <c r="P2311" i="1"/>
  <c r="X2310" i="1"/>
  <c r="B2310" i="1" s="1"/>
  <c r="E2372" i="1"/>
  <c r="I2374" i="1"/>
  <c r="J2373" i="1"/>
  <c r="K2373" i="1" s="1"/>
  <c r="U2373" i="1" s="1"/>
  <c r="W2373" i="1" s="1"/>
  <c r="N2373" i="1"/>
  <c r="F2372" i="1"/>
  <c r="G2370" i="1"/>
  <c r="L2370" i="1"/>
  <c r="O2370" i="1" s="1"/>
  <c r="D2371" i="1"/>
  <c r="AA4385" i="1" l="1"/>
  <c r="Q4384" i="1"/>
  <c r="H4384" i="1"/>
  <c r="A4385" i="1"/>
  <c r="R4383" i="1"/>
  <c r="S4383" i="1" s="1"/>
  <c r="Y4383" i="1"/>
  <c r="Z4384" i="1"/>
  <c r="Z4385" i="1" s="1"/>
  <c r="X2311" i="1"/>
  <c r="B2311" i="1" s="1"/>
  <c r="P2312" i="1"/>
  <c r="N2374" i="1"/>
  <c r="F2373" i="1"/>
  <c r="J2374" i="1"/>
  <c r="K2374" i="1" s="1"/>
  <c r="U2374" i="1" s="1"/>
  <c r="W2374" i="1" s="1"/>
  <c r="I2375" i="1"/>
  <c r="E2373" i="1"/>
  <c r="L2371" i="1"/>
  <c r="O2371" i="1" s="1"/>
  <c r="G2371" i="1"/>
  <c r="D2372" i="1"/>
  <c r="Q4385" i="1" l="1"/>
  <c r="Z4386" i="1" s="1"/>
  <c r="A4386" i="1"/>
  <c r="H4385" i="1"/>
  <c r="R4384" i="1"/>
  <c r="S4384" i="1" s="1"/>
  <c r="Y4384" i="1"/>
  <c r="X2312" i="1"/>
  <c r="B2312" i="1" s="1"/>
  <c r="P2313" i="1"/>
  <c r="N2375" i="1"/>
  <c r="E2374" i="1"/>
  <c r="J2375" i="1"/>
  <c r="K2375" i="1" s="1"/>
  <c r="U2375" i="1" s="1"/>
  <c r="W2375" i="1" s="1"/>
  <c r="I2376" i="1"/>
  <c r="F2374" i="1"/>
  <c r="L2372" i="1"/>
  <c r="O2372" i="1" s="1"/>
  <c r="G2372" i="1"/>
  <c r="D2373" i="1"/>
  <c r="AA4386" i="1" l="1"/>
  <c r="Q4386" i="1"/>
  <c r="H4386" i="1"/>
  <c r="A4387" i="1"/>
  <c r="R4385" i="1"/>
  <c r="S4385" i="1" s="1"/>
  <c r="Y4385" i="1"/>
  <c r="X2313" i="1"/>
  <c r="B2313" i="1" s="1"/>
  <c r="P2314" i="1"/>
  <c r="F2375" i="1"/>
  <c r="J2376" i="1"/>
  <c r="K2376" i="1" s="1"/>
  <c r="U2376" i="1" s="1"/>
  <c r="W2376" i="1" s="1"/>
  <c r="I2377" i="1"/>
  <c r="E2375" i="1"/>
  <c r="N2376" i="1"/>
  <c r="L2373" i="1"/>
  <c r="O2373" i="1" s="1"/>
  <c r="G2373" i="1"/>
  <c r="D2374" i="1"/>
  <c r="Q4387" i="1" l="1"/>
  <c r="H4387" i="1"/>
  <c r="A4388" i="1"/>
  <c r="R4386" i="1"/>
  <c r="S4386" i="1" s="1"/>
  <c r="Y4386" i="1"/>
  <c r="Z4387" i="1"/>
  <c r="Z4388" i="1" s="1"/>
  <c r="AA4387" i="1"/>
  <c r="AA4388" i="1" s="1"/>
  <c r="P2315" i="1"/>
  <c r="X2314" i="1"/>
  <c r="B2314" i="1" s="1"/>
  <c r="N2377" i="1"/>
  <c r="E2376" i="1"/>
  <c r="I2378" i="1"/>
  <c r="J2377" i="1"/>
  <c r="K2377" i="1" s="1"/>
  <c r="U2377" i="1" s="1"/>
  <c r="W2377" i="1" s="1"/>
  <c r="F2376" i="1"/>
  <c r="L2374" i="1"/>
  <c r="O2374" i="1" s="1"/>
  <c r="G2374" i="1"/>
  <c r="D2375" i="1"/>
  <c r="Q4388" i="1" l="1"/>
  <c r="AA4389" i="1" s="1"/>
  <c r="H4388" i="1"/>
  <c r="A4389" i="1"/>
  <c r="R4387" i="1"/>
  <c r="S4387" i="1" s="1"/>
  <c r="Y4387" i="1"/>
  <c r="X2315" i="1"/>
  <c r="B2315" i="1" s="1"/>
  <c r="P2316" i="1"/>
  <c r="F2377" i="1"/>
  <c r="E2377" i="1"/>
  <c r="J2378" i="1"/>
  <c r="K2378" i="1" s="1"/>
  <c r="U2378" i="1" s="1"/>
  <c r="W2378" i="1" s="1"/>
  <c r="I2379" i="1"/>
  <c r="N2378" i="1"/>
  <c r="G2375" i="1"/>
  <c r="L2375" i="1"/>
  <c r="O2375" i="1" s="1"/>
  <c r="D2376" i="1"/>
  <c r="Z4389" i="1" l="1"/>
  <c r="Q4389" i="1"/>
  <c r="A4390" i="1"/>
  <c r="H4389" i="1"/>
  <c r="R4388" i="1"/>
  <c r="S4388" i="1" s="1"/>
  <c r="Y4388" i="1"/>
  <c r="AA4390" i="1"/>
  <c r="X2316" i="1"/>
  <c r="B2316" i="1" s="1"/>
  <c r="P2317" i="1"/>
  <c r="N2379" i="1"/>
  <c r="J2379" i="1"/>
  <c r="K2379" i="1" s="1"/>
  <c r="U2379" i="1" s="1"/>
  <c r="W2379" i="1" s="1"/>
  <c r="I2380" i="1"/>
  <c r="E2378" i="1"/>
  <c r="F2378" i="1"/>
  <c r="L2376" i="1"/>
  <c r="O2376" i="1" s="1"/>
  <c r="G2376" i="1"/>
  <c r="D2377" i="1"/>
  <c r="Q4390" i="1" l="1"/>
  <c r="H4390" i="1"/>
  <c r="A4391" i="1"/>
  <c r="R4389" i="1"/>
  <c r="S4389" i="1" s="1"/>
  <c r="Y4389" i="1"/>
  <c r="Z4390" i="1"/>
  <c r="Z4391" i="1" s="1"/>
  <c r="P2318" i="1"/>
  <c r="X2317" i="1"/>
  <c r="B2317" i="1" s="1"/>
  <c r="E2379" i="1"/>
  <c r="F2379" i="1"/>
  <c r="J2380" i="1"/>
  <c r="K2380" i="1" s="1"/>
  <c r="U2380" i="1" s="1"/>
  <c r="W2380" i="1" s="1"/>
  <c r="I2381" i="1"/>
  <c r="N2380" i="1"/>
  <c r="G2377" i="1"/>
  <c r="L2377" i="1"/>
  <c r="O2377" i="1" s="1"/>
  <c r="D2378" i="1"/>
  <c r="Q4391" i="1" l="1"/>
  <c r="H4391" i="1"/>
  <c r="A4392" i="1"/>
  <c r="R4390" i="1"/>
  <c r="S4390" i="1" s="1"/>
  <c r="Y4390" i="1"/>
  <c r="AA4391" i="1"/>
  <c r="AA4392" i="1" s="1"/>
  <c r="P2319" i="1"/>
  <c r="X2318" i="1"/>
  <c r="B2318" i="1" s="1"/>
  <c r="I2382" i="1"/>
  <c r="J2381" i="1"/>
  <c r="K2381" i="1" s="1"/>
  <c r="U2381" i="1" s="1"/>
  <c r="W2381" i="1" s="1"/>
  <c r="N2381" i="1"/>
  <c r="E2380" i="1"/>
  <c r="F2380" i="1"/>
  <c r="L2378" i="1"/>
  <c r="O2378" i="1" s="1"/>
  <c r="G2378" i="1"/>
  <c r="D2379" i="1"/>
  <c r="Q4392" i="1" l="1"/>
  <c r="A4393" i="1"/>
  <c r="H4392" i="1"/>
  <c r="R4391" i="1"/>
  <c r="S4391" i="1" s="1"/>
  <c r="Y4391" i="1"/>
  <c r="Z4392" i="1"/>
  <c r="X2319" i="1"/>
  <c r="B2319" i="1" s="1"/>
  <c r="P2320" i="1"/>
  <c r="N2382" i="1"/>
  <c r="F2381" i="1"/>
  <c r="E2381" i="1"/>
  <c r="J2382" i="1"/>
  <c r="K2382" i="1" s="1"/>
  <c r="U2382" i="1" s="1"/>
  <c r="W2382" i="1" s="1"/>
  <c r="I2383" i="1"/>
  <c r="L2379" i="1"/>
  <c r="O2379" i="1" s="1"/>
  <c r="G2379" i="1"/>
  <c r="D2380" i="1"/>
  <c r="Z4393" i="1" l="1"/>
  <c r="Q4393" i="1"/>
  <c r="A4394" i="1"/>
  <c r="H4393" i="1"/>
  <c r="R4392" i="1"/>
  <c r="S4392" i="1" s="1"/>
  <c r="Y4392" i="1"/>
  <c r="AA4393" i="1"/>
  <c r="AA4394" i="1" s="1"/>
  <c r="X2320" i="1"/>
  <c r="B2320" i="1" s="1"/>
  <c r="P2321" i="1"/>
  <c r="I2384" i="1"/>
  <c r="J2383" i="1"/>
  <c r="K2383" i="1" s="1"/>
  <c r="E2382" i="1"/>
  <c r="F2382" i="1"/>
  <c r="L2380" i="1"/>
  <c r="O2380" i="1" s="1"/>
  <c r="G2380" i="1"/>
  <c r="D2381" i="1"/>
  <c r="R4393" i="1" l="1"/>
  <c r="S4393" i="1" s="1"/>
  <c r="Y4393" i="1"/>
  <c r="Q4394" i="1"/>
  <c r="A4395" i="1"/>
  <c r="H4394" i="1"/>
  <c r="Z4394" i="1"/>
  <c r="X2321" i="1"/>
  <c r="B2321" i="1" s="1"/>
  <c r="P2322" i="1"/>
  <c r="F2383" i="1"/>
  <c r="E2383" i="1"/>
  <c r="J2384" i="1"/>
  <c r="K2384" i="1" s="1"/>
  <c r="I2385" i="1"/>
  <c r="L2381" i="1"/>
  <c r="O2381" i="1" s="1"/>
  <c r="G2381" i="1"/>
  <c r="D2382" i="1"/>
  <c r="Q4395" i="1" l="1"/>
  <c r="R4395" i="1" s="1"/>
  <c r="S4395" i="1" s="1"/>
  <c r="H4395" i="1"/>
  <c r="A4396" i="1"/>
  <c r="R4394" i="1"/>
  <c r="S4394" i="1" s="1"/>
  <c r="AA4395" i="1"/>
  <c r="AA4396" i="1" s="1"/>
  <c r="Z4395" i="1"/>
  <c r="Z4396" i="1" s="1"/>
  <c r="S2322" i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X2322" i="1"/>
  <c r="F2384" i="1"/>
  <c r="E2384" i="1"/>
  <c r="U2384" i="1"/>
  <c r="W2384" i="1" s="1"/>
  <c r="J2385" i="1"/>
  <c r="K2385" i="1" s="1"/>
  <c r="I2386" i="1"/>
  <c r="G2382" i="1"/>
  <c r="L2382" i="1"/>
  <c r="D2383" i="1"/>
  <c r="Q4396" i="1" l="1"/>
  <c r="R4396" i="1" s="1"/>
  <c r="S4396" i="1" s="1"/>
  <c r="A4397" i="1"/>
  <c r="H4396" i="1"/>
  <c r="Y2322" i="1"/>
  <c r="B2322" i="1"/>
  <c r="F2385" i="1"/>
  <c r="E2385" i="1"/>
  <c r="U2385" i="1"/>
  <c r="W2385" i="1" s="1"/>
  <c r="I2387" i="1"/>
  <c r="J2386" i="1"/>
  <c r="K2386" i="1" s="1"/>
  <c r="L2383" i="1"/>
  <c r="G2383" i="1"/>
  <c r="D2384" i="1"/>
  <c r="O2382" i="1"/>
  <c r="AA4397" i="1" l="1"/>
  <c r="Z4397" i="1"/>
  <c r="Q4397" i="1"/>
  <c r="A4398" i="1"/>
  <c r="H4397" i="1"/>
  <c r="P2324" i="1"/>
  <c r="X2324" i="1" s="1"/>
  <c r="B2324" i="1" s="1"/>
  <c r="P2323" i="1"/>
  <c r="P2325" i="1"/>
  <c r="U2386" i="1"/>
  <c r="W2386" i="1" s="1"/>
  <c r="I2388" i="1"/>
  <c r="J2387" i="1"/>
  <c r="K2387" i="1" s="1"/>
  <c r="E2386" i="1"/>
  <c r="F2386" i="1"/>
  <c r="L2384" i="1"/>
  <c r="G2384" i="1"/>
  <c r="D2385" i="1"/>
  <c r="N2383" i="1"/>
  <c r="N2384" i="1" s="1"/>
  <c r="N2385" i="1" s="1"/>
  <c r="N2386" i="1" s="1"/>
  <c r="N2387" i="1" s="1"/>
  <c r="Q4398" i="1" l="1"/>
  <c r="A4399" i="1"/>
  <c r="H4398" i="1"/>
  <c r="R4397" i="1"/>
  <c r="S4397" i="1" s="1"/>
  <c r="Y4397" i="1"/>
  <c r="Z4398" i="1"/>
  <c r="AA4398" i="1"/>
  <c r="X2323" i="1"/>
  <c r="B2323" i="1" s="1"/>
  <c r="P2326" i="1"/>
  <c r="X2325" i="1"/>
  <c r="B2325" i="1" s="1"/>
  <c r="N2388" i="1"/>
  <c r="O2383" i="1"/>
  <c r="Y2383" i="1"/>
  <c r="E2387" i="1"/>
  <c r="F2387" i="1"/>
  <c r="U2387" i="1"/>
  <c r="W2387" i="1" s="1"/>
  <c r="J2388" i="1"/>
  <c r="K2388" i="1" s="1"/>
  <c r="I2389" i="1"/>
  <c r="G2385" i="1"/>
  <c r="D2386" i="1"/>
  <c r="L2385" i="1"/>
  <c r="O2385" i="1" s="1"/>
  <c r="O2384" i="1"/>
  <c r="AA4399" i="1" l="1"/>
  <c r="Z4399" i="1"/>
  <c r="Q4399" i="1"/>
  <c r="A4400" i="1"/>
  <c r="H4399" i="1"/>
  <c r="R4398" i="1"/>
  <c r="S4398" i="1" s="1"/>
  <c r="Y4398" i="1"/>
  <c r="X2326" i="1"/>
  <c r="B2326" i="1" s="1"/>
  <c r="P2327" i="1"/>
  <c r="Y2384" i="1"/>
  <c r="U2388" i="1"/>
  <c r="W2388" i="1" s="1"/>
  <c r="I2390" i="1"/>
  <c r="J2389" i="1"/>
  <c r="K2389" i="1" s="1"/>
  <c r="N2389" i="1"/>
  <c r="E2388" i="1"/>
  <c r="F2388" i="1"/>
  <c r="G2386" i="1"/>
  <c r="L2386" i="1"/>
  <c r="O2386" i="1" s="1"/>
  <c r="D2387" i="1"/>
  <c r="Q4400" i="1" l="1"/>
  <c r="A4401" i="1"/>
  <c r="H4400" i="1"/>
  <c r="R4399" i="1"/>
  <c r="S4399" i="1" s="1"/>
  <c r="Y4399" i="1"/>
  <c r="AA4400" i="1"/>
  <c r="Z4400" i="1"/>
  <c r="Z4401" i="1" s="1"/>
  <c r="U2389" i="1"/>
  <c r="W2389" i="1" s="1"/>
  <c r="X2327" i="1"/>
  <c r="B2327" i="1" s="1"/>
  <c r="P2328" i="1"/>
  <c r="N2390" i="1"/>
  <c r="E2389" i="1"/>
  <c r="F2389" i="1"/>
  <c r="J2390" i="1"/>
  <c r="K2390" i="1" s="1"/>
  <c r="U2390" i="1" s="1"/>
  <c r="W2390" i="1" s="1"/>
  <c r="I2391" i="1"/>
  <c r="G2387" i="1"/>
  <c r="L2387" i="1"/>
  <c r="O2387" i="1" s="1"/>
  <c r="D2388" i="1"/>
  <c r="AA4401" i="1" l="1"/>
  <c r="Q4401" i="1"/>
  <c r="Z4402" i="1" s="1"/>
  <c r="A4402" i="1"/>
  <c r="H4401" i="1"/>
  <c r="R4400" i="1"/>
  <c r="S4400" i="1" s="1"/>
  <c r="Y4400" i="1"/>
  <c r="X2328" i="1"/>
  <c r="B2328" i="1" s="1"/>
  <c r="P2329" i="1"/>
  <c r="F2390" i="1"/>
  <c r="E2390" i="1"/>
  <c r="J2391" i="1"/>
  <c r="K2391" i="1" s="1"/>
  <c r="U2391" i="1" s="1"/>
  <c r="W2391" i="1" s="1"/>
  <c r="I2392" i="1"/>
  <c r="N2391" i="1"/>
  <c r="L2388" i="1"/>
  <c r="O2388" i="1" s="1"/>
  <c r="G2388" i="1"/>
  <c r="D2389" i="1"/>
  <c r="Q4402" i="1" l="1"/>
  <c r="Z4403" i="1" s="1"/>
  <c r="H4402" i="1"/>
  <c r="A4403" i="1"/>
  <c r="R4401" i="1"/>
  <c r="S4401" i="1" s="1"/>
  <c r="Y4401" i="1"/>
  <c r="AA4402" i="1"/>
  <c r="X2329" i="1"/>
  <c r="B2329" i="1" s="1"/>
  <c r="P2330" i="1"/>
  <c r="N2392" i="1"/>
  <c r="J2392" i="1"/>
  <c r="K2392" i="1" s="1"/>
  <c r="U2392" i="1" s="1"/>
  <c r="W2392" i="1" s="1"/>
  <c r="I2393" i="1"/>
  <c r="E2391" i="1"/>
  <c r="F2391" i="1"/>
  <c r="G2389" i="1"/>
  <c r="L2389" i="1"/>
  <c r="O2389" i="1" s="1"/>
  <c r="D2390" i="1"/>
  <c r="AA4403" i="1" l="1"/>
  <c r="Q4403" i="1"/>
  <c r="A4404" i="1"/>
  <c r="H4403" i="1"/>
  <c r="R4402" i="1"/>
  <c r="S4402" i="1" s="1"/>
  <c r="Y4402" i="1"/>
  <c r="X2330" i="1"/>
  <c r="B2330" i="1" s="1"/>
  <c r="P2331" i="1"/>
  <c r="N2393" i="1"/>
  <c r="F2392" i="1"/>
  <c r="E2392" i="1"/>
  <c r="I2394" i="1"/>
  <c r="J2393" i="1"/>
  <c r="K2393" i="1" s="1"/>
  <c r="U2393" i="1" s="1"/>
  <c r="W2393" i="1" s="1"/>
  <c r="G2390" i="1"/>
  <c r="D2391" i="1"/>
  <c r="L2390" i="1"/>
  <c r="O2390" i="1" s="1"/>
  <c r="Q4404" i="1" l="1"/>
  <c r="A4405" i="1"/>
  <c r="H4404" i="1"/>
  <c r="AA4404" i="1"/>
  <c r="R4403" i="1"/>
  <c r="S4403" i="1" s="1"/>
  <c r="Y4403" i="1"/>
  <c r="Z4404" i="1"/>
  <c r="Z4405" i="1" s="1"/>
  <c r="X2331" i="1"/>
  <c r="B2331" i="1" s="1"/>
  <c r="P2332" i="1"/>
  <c r="E2393" i="1"/>
  <c r="I2395" i="1"/>
  <c r="J2394" i="1"/>
  <c r="K2394" i="1" s="1"/>
  <c r="U2394" i="1" s="1"/>
  <c r="W2394" i="1" s="1"/>
  <c r="N2394" i="1"/>
  <c r="F2393" i="1"/>
  <c r="L2391" i="1"/>
  <c r="O2391" i="1" s="1"/>
  <c r="D2392" i="1"/>
  <c r="G2391" i="1"/>
  <c r="AA4405" i="1" l="1"/>
  <c r="Q4405" i="1"/>
  <c r="A4406" i="1"/>
  <c r="H4405" i="1"/>
  <c r="R4404" i="1"/>
  <c r="S4404" i="1" s="1"/>
  <c r="Y4404" i="1"/>
  <c r="X2332" i="1"/>
  <c r="B2332" i="1" s="1"/>
  <c r="P2333" i="1"/>
  <c r="N2395" i="1"/>
  <c r="F2394" i="1"/>
  <c r="J2395" i="1"/>
  <c r="K2395" i="1" s="1"/>
  <c r="U2395" i="1" s="1"/>
  <c r="W2395" i="1" s="1"/>
  <c r="I2396" i="1"/>
  <c r="E2394" i="1"/>
  <c r="G2392" i="1"/>
  <c r="L2392" i="1"/>
  <c r="O2392" i="1" s="1"/>
  <c r="D2393" i="1"/>
  <c r="R4405" i="1" l="1"/>
  <c r="S4405" i="1" s="1"/>
  <c r="Y4405" i="1"/>
  <c r="AA4406" i="1"/>
  <c r="Q4406" i="1"/>
  <c r="H4406" i="1"/>
  <c r="A4407" i="1"/>
  <c r="Z4406" i="1"/>
  <c r="X2333" i="1"/>
  <c r="B2333" i="1" s="1"/>
  <c r="P2334" i="1"/>
  <c r="I2397" i="1"/>
  <c r="J2396" i="1"/>
  <c r="K2396" i="1" s="1"/>
  <c r="U2396" i="1" s="1"/>
  <c r="W2396" i="1" s="1"/>
  <c r="E2395" i="1"/>
  <c r="F2395" i="1"/>
  <c r="N2396" i="1"/>
  <c r="G2393" i="1"/>
  <c r="L2393" i="1"/>
  <c r="O2393" i="1" s="1"/>
  <c r="D2394" i="1"/>
  <c r="Z4407" i="1" l="1"/>
  <c r="R4406" i="1"/>
  <c r="S4406" i="1" s="1"/>
  <c r="Y4406" i="1"/>
  <c r="Q4407" i="1"/>
  <c r="A4408" i="1"/>
  <c r="H4407" i="1"/>
  <c r="AA4407" i="1"/>
  <c r="AA4408" i="1" s="1"/>
  <c r="P2335" i="1"/>
  <c r="X2334" i="1"/>
  <c r="B2334" i="1" s="1"/>
  <c r="N2397" i="1"/>
  <c r="F2396" i="1"/>
  <c r="E2396" i="1"/>
  <c r="I2398" i="1"/>
  <c r="J2397" i="1"/>
  <c r="K2397" i="1" s="1"/>
  <c r="U2397" i="1" s="1"/>
  <c r="W2397" i="1" s="1"/>
  <c r="G2394" i="1"/>
  <c r="L2394" i="1"/>
  <c r="O2394" i="1" s="1"/>
  <c r="D2395" i="1"/>
  <c r="Q4408" i="1" l="1"/>
  <c r="A4409" i="1"/>
  <c r="H4408" i="1"/>
  <c r="R4407" i="1"/>
  <c r="S4407" i="1" s="1"/>
  <c r="Y4407" i="1"/>
  <c r="Z4408" i="1"/>
  <c r="X2335" i="1"/>
  <c r="B2335" i="1" s="1"/>
  <c r="P2336" i="1"/>
  <c r="I2399" i="1"/>
  <c r="J2398" i="1"/>
  <c r="K2398" i="1" s="1"/>
  <c r="U2398" i="1" s="1"/>
  <c r="W2398" i="1" s="1"/>
  <c r="N2398" i="1"/>
  <c r="E2397" i="1"/>
  <c r="F2397" i="1"/>
  <c r="G2395" i="1"/>
  <c r="L2395" i="1"/>
  <c r="O2395" i="1" s="1"/>
  <c r="D2396" i="1"/>
  <c r="Z4409" i="1" l="1"/>
  <c r="Q4409" i="1"/>
  <c r="A4410" i="1"/>
  <c r="H4409" i="1"/>
  <c r="R4408" i="1"/>
  <c r="S4408" i="1" s="1"/>
  <c r="Y4408" i="1"/>
  <c r="AA4409" i="1"/>
  <c r="AA4410" i="1" s="1"/>
  <c r="X2336" i="1"/>
  <c r="B2336" i="1" s="1"/>
  <c r="P2337" i="1"/>
  <c r="N2399" i="1"/>
  <c r="F2398" i="1"/>
  <c r="E2398" i="1"/>
  <c r="I2400" i="1"/>
  <c r="J2399" i="1"/>
  <c r="K2399" i="1" s="1"/>
  <c r="U2399" i="1" s="1"/>
  <c r="W2399" i="1" s="1"/>
  <c r="L2396" i="1"/>
  <c r="O2396" i="1" s="1"/>
  <c r="G2396" i="1"/>
  <c r="D2397" i="1"/>
  <c r="Q4410" i="1" l="1"/>
  <c r="H4410" i="1"/>
  <c r="A4411" i="1"/>
  <c r="R4409" i="1"/>
  <c r="S4409" i="1" s="1"/>
  <c r="Y4409" i="1"/>
  <c r="Z4410" i="1"/>
  <c r="X2337" i="1"/>
  <c r="B2337" i="1" s="1"/>
  <c r="P2338" i="1"/>
  <c r="I2401" i="1"/>
  <c r="J2400" i="1"/>
  <c r="K2400" i="1" s="1"/>
  <c r="U2400" i="1" s="1"/>
  <c r="W2400" i="1" s="1"/>
  <c r="N2400" i="1"/>
  <c r="E2399" i="1"/>
  <c r="F2399" i="1"/>
  <c r="G2397" i="1"/>
  <c r="L2397" i="1"/>
  <c r="O2397" i="1" s="1"/>
  <c r="D2398" i="1"/>
  <c r="Z4411" i="1" l="1"/>
  <c r="Q4411" i="1"/>
  <c r="Z4412" i="1" s="1"/>
  <c r="A4412" i="1"/>
  <c r="H4411" i="1"/>
  <c r="R4410" i="1"/>
  <c r="S4410" i="1" s="1"/>
  <c r="Y4410" i="1"/>
  <c r="AA4411" i="1"/>
  <c r="AA4412" i="1" s="1"/>
  <c r="P2339" i="1"/>
  <c r="X2338" i="1"/>
  <c r="B2338" i="1" s="1"/>
  <c r="N2401" i="1"/>
  <c r="E2400" i="1"/>
  <c r="F2400" i="1"/>
  <c r="I2402" i="1"/>
  <c r="J2401" i="1"/>
  <c r="K2401" i="1" s="1"/>
  <c r="U2401" i="1" s="1"/>
  <c r="W2401" i="1" s="1"/>
  <c r="G2398" i="1"/>
  <c r="L2398" i="1"/>
  <c r="O2398" i="1" s="1"/>
  <c r="D2399" i="1"/>
  <c r="Q4412" i="1" l="1"/>
  <c r="Z4413" i="1" s="1"/>
  <c r="A4413" i="1"/>
  <c r="H4412" i="1"/>
  <c r="R4411" i="1"/>
  <c r="S4411" i="1" s="1"/>
  <c r="Y4411" i="1"/>
  <c r="X2339" i="1"/>
  <c r="B2339" i="1" s="1"/>
  <c r="P2340" i="1"/>
  <c r="I2403" i="1"/>
  <c r="J2402" i="1"/>
  <c r="K2402" i="1" s="1"/>
  <c r="U2402" i="1" s="1"/>
  <c r="W2402" i="1" s="1"/>
  <c r="N2402" i="1"/>
  <c r="F2401" i="1"/>
  <c r="E2401" i="1"/>
  <c r="L2399" i="1"/>
  <c r="O2399" i="1" s="1"/>
  <c r="G2399" i="1"/>
  <c r="D2400" i="1"/>
  <c r="R4412" i="1" l="1"/>
  <c r="S4412" i="1" s="1"/>
  <c r="Y4412" i="1"/>
  <c r="Q4413" i="1"/>
  <c r="A4414" i="1"/>
  <c r="H4413" i="1"/>
  <c r="AA4413" i="1"/>
  <c r="AA4414" i="1" s="1"/>
  <c r="X2340" i="1"/>
  <c r="B2340" i="1" s="1"/>
  <c r="P2341" i="1"/>
  <c r="N2403" i="1"/>
  <c r="I2404" i="1"/>
  <c r="J2403" i="1"/>
  <c r="K2403" i="1" s="1"/>
  <c r="U2403" i="1" s="1"/>
  <c r="W2403" i="1" s="1"/>
  <c r="E2402" i="1"/>
  <c r="F2402" i="1"/>
  <c r="L2400" i="1"/>
  <c r="O2400" i="1" s="1"/>
  <c r="G2400" i="1"/>
  <c r="D2401" i="1"/>
  <c r="Q4414" i="1" l="1"/>
  <c r="H4414" i="1"/>
  <c r="A4415" i="1"/>
  <c r="R4413" i="1"/>
  <c r="S4413" i="1" s="1"/>
  <c r="Y4413" i="1"/>
  <c r="Z4414" i="1"/>
  <c r="Z4415" i="1" s="1"/>
  <c r="P2342" i="1"/>
  <c r="X2341" i="1"/>
  <c r="B2341" i="1" s="1"/>
  <c r="F2403" i="1"/>
  <c r="E2403" i="1"/>
  <c r="J2404" i="1"/>
  <c r="K2404" i="1" s="1"/>
  <c r="U2404" i="1" s="1"/>
  <c r="W2404" i="1" s="1"/>
  <c r="I2405" i="1"/>
  <c r="N2404" i="1"/>
  <c r="G2401" i="1"/>
  <c r="D2402" i="1"/>
  <c r="L2401" i="1"/>
  <c r="O2401" i="1" s="1"/>
  <c r="Q4415" i="1" l="1"/>
  <c r="A4416" i="1"/>
  <c r="H4415" i="1"/>
  <c r="R4414" i="1"/>
  <c r="S4414" i="1" s="1"/>
  <c r="Y4414" i="1"/>
  <c r="AA4415" i="1"/>
  <c r="AA4416" i="1" s="1"/>
  <c r="X2342" i="1"/>
  <c r="B2342" i="1" s="1"/>
  <c r="P2343" i="1"/>
  <c r="N2405" i="1"/>
  <c r="J2405" i="1"/>
  <c r="K2405" i="1" s="1"/>
  <c r="U2405" i="1" s="1"/>
  <c r="W2405" i="1" s="1"/>
  <c r="I2406" i="1"/>
  <c r="E2404" i="1"/>
  <c r="F2404" i="1"/>
  <c r="L2402" i="1"/>
  <c r="O2402" i="1" s="1"/>
  <c r="G2402" i="1"/>
  <c r="D2403" i="1"/>
  <c r="Q4416" i="1" l="1"/>
  <c r="A4417" i="1"/>
  <c r="H4416" i="1"/>
  <c r="R4415" i="1"/>
  <c r="S4415" i="1" s="1"/>
  <c r="Y4415" i="1"/>
  <c r="AA4417" i="1"/>
  <c r="Z4416" i="1"/>
  <c r="Z4417" i="1" s="1"/>
  <c r="X2343" i="1"/>
  <c r="B2343" i="1" s="1"/>
  <c r="P2344" i="1"/>
  <c r="F2405" i="1"/>
  <c r="E2405" i="1"/>
  <c r="I2407" i="1"/>
  <c r="J2406" i="1"/>
  <c r="K2406" i="1" s="1"/>
  <c r="U2406" i="1" s="1"/>
  <c r="W2406" i="1" s="1"/>
  <c r="N2406" i="1"/>
  <c r="G2403" i="1"/>
  <c r="L2403" i="1"/>
  <c r="O2403" i="1" s="1"/>
  <c r="D2404" i="1"/>
  <c r="Q4417" i="1" l="1"/>
  <c r="A4418" i="1"/>
  <c r="H4417" i="1"/>
  <c r="Z4418" i="1"/>
  <c r="AA4418" i="1"/>
  <c r="R4416" i="1"/>
  <c r="S4416" i="1" s="1"/>
  <c r="Y4416" i="1"/>
  <c r="X2344" i="1"/>
  <c r="B2344" i="1" s="1"/>
  <c r="P2345" i="1"/>
  <c r="N2407" i="1"/>
  <c r="E2406" i="1"/>
  <c r="I2408" i="1"/>
  <c r="J2407" i="1"/>
  <c r="K2407" i="1" s="1"/>
  <c r="U2407" i="1" s="1"/>
  <c r="W2407" i="1" s="1"/>
  <c r="F2406" i="1"/>
  <c r="L2404" i="1"/>
  <c r="O2404" i="1" s="1"/>
  <c r="G2404" i="1"/>
  <c r="D2405" i="1"/>
  <c r="Q4418" i="1" l="1"/>
  <c r="H4418" i="1"/>
  <c r="A4419" i="1"/>
  <c r="Z4419" i="1"/>
  <c r="R4417" i="1"/>
  <c r="S4417" i="1" s="1"/>
  <c r="Y4417" i="1"/>
  <c r="X2345" i="1"/>
  <c r="B2345" i="1" s="1"/>
  <c r="P2346" i="1"/>
  <c r="E2407" i="1"/>
  <c r="F2407" i="1"/>
  <c r="J2408" i="1"/>
  <c r="K2408" i="1" s="1"/>
  <c r="U2408" i="1" s="1"/>
  <c r="W2408" i="1" s="1"/>
  <c r="I2409" i="1"/>
  <c r="N2408" i="1"/>
  <c r="G2405" i="1"/>
  <c r="D2406" i="1"/>
  <c r="L2405" i="1"/>
  <c r="O2405" i="1" s="1"/>
  <c r="Q4419" i="1" l="1"/>
  <c r="A4420" i="1"/>
  <c r="H4419" i="1"/>
  <c r="R4418" i="1"/>
  <c r="S4418" i="1" s="1"/>
  <c r="Y4418" i="1"/>
  <c r="AA4419" i="1"/>
  <c r="AA4420" i="1" s="1"/>
  <c r="P2347" i="1"/>
  <c r="X2346" i="1"/>
  <c r="B2346" i="1" s="1"/>
  <c r="N2409" i="1"/>
  <c r="J2409" i="1"/>
  <c r="K2409" i="1" s="1"/>
  <c r="U2409" i="1" s="1"/>
  <c r="W2409" i="1" s="1"/>
  <c r="I2410" i="1"/>
  <c r="F2408" i="1"/>
  <c r="E2408" i="1"/>
  <c r="G2406" i="1"/>
  <c r="L2406" i="1"/>
  <c r="O2406" i="1" s="1"/>
  <c r="D2407" i="1"/>
  <c r="Q4420" i="1" l="1"/>
  <c r="A4421" i="1"/>
  <c r="H4420" i="1"/>
  <c r="R4419" i="1"/>
  <c r="S4419" i="1" s="1"/>
  <c r="Y4419" i="1"/>
  <c r="Z4420" i="1"/>
  <c r="Z4421" i="1" s="1"/>
  <c r="X2347" i="1"/>
  <c r="B2347" i="1" s="1"/>
  <c r="P2348" i="1"/>
  <c r="E2409" i="1"/>
  <c r="F2409" i="1"/>
  <c r="J2410" i="1"/>
  <c r="K2410" i="1" s="1"/>
  <c r="U2410" i="1" s="1"/>
  <c r="W2410" i="1" s="1"/>
  <c r="I2411" i="1"/>
  <c r="N2410" i="1"/>
  <c r="L2407" i="1"/>
  <c r="O2407" i="1" s="1"/>
  <c r="G2407" i="1"/>
  <c r="D2408" i="1"/>
  <c r="Q4421" i="1" l="1"/>
  <c r="A4422" i="1"/>
  <c r="H4421" i="1"/>
  <c r="R4420" i="1"/>
  <c r="S4420" i="1" s="1"/>
  <c r="Y4420" i="1"/>
  <c r="AA4421" i="1"/>
  <c r="AA4422" i="1" s="1"/>
  <c r="X2348" i="1"/>
  <c r="B2348" i="1" s="1"/>
  <c r="P2349" i="1"/>
  <c r="N2411" i="1"/>
  <c r="F2410" i="1"/>
  <c r="J2411" i="1"/>
  <c r="K2411" i="1" s="1"/>
  <c r="U2411" i="1" s="1"/>
  <c r="W2411" i="1" s="1"/>
  <c r="I2412" i="1"/>
  <c r="E2410" i="1"/>
  <c r="G2408" i="1"/>
  <c r="L2408" i="1"/>
  <c r="O2408" i="1" s="1"/>
  <c r="D2409" i="1"/>
  <c r="R4421" i="1" l="1"/>
  <c r="S4421" i="1" s="1"/>
  <c r="Y4421" i="1"/>
  <c r="Q4422" i="1"/>
  <c r="H4422" i="1"/>
  <c r="A4423" i="1"/>
  <c r="Z4422" i="1"/>
  <c r="N2412" i="1"/>
  <c r="X2349" i="1"/>
  <c r="B2349" i="1" s="1"/>
  <c r="P2350" i="1"/>
  <c r="E2411" i="1"/>
  <c r="J2412" i="1"/>
  <c r="K2412" i="1" s="1"/>
  <c r="U2412" i="1" s="1"/>
  <c r="W2412" i="1" s="1"/>
  <c r="I2413" i="1"/>
  <c r="F2411" i="1"/>
  <c r="G2409" i="1"/>
  <c r="D2410" i="1"/>
  <c r="L2409" i="1"/>
  <c r="O2409" i="1" s="1"/>
  <c r="Q4423" i="1" l="1"/>
  <c r="R4423" i="1" s="1"/>
  <c r="S4423" i="1" s="1"/>
  <c r="A4424" i="1"/>
  <c r="H4423" i="1"/>
  <c r="AA4423" i="1"/>
  <c r="AA4424" i="1" s="1"/>
  <c r="R4422" i="1"/>
  <c r="S4422" i="1" s="1"/>
  <c r="Z4423" i="1"/>
  <c r="P2351" i="1"/>
  <c r="X2350" i="1"/>
  <c r="B2350" i="1" s="1"/>
  <c r="F2412" i="1"/>
  <c r="I2414" i="1"/>
  <c r="J2413" i="1"/>
  <c r="K2413" i="1" s="1"/>
  <c r="U2413" i="1" s="1"/>
  <c r="W2413" i="1" s="1"/>
  <c r="E2412" i="1"/>
  <c r="N2413" i="1"/>
  <c r="G2410" i="1"/>
  <c r="L2410" i="1"/>
  <c r="O2410" i="1" s="1"/>
  <c r="D2411" i="1"/>
  <c r="Z4424" i="1" l="1"/>
  <c r="Q4424" i="1"/>
  <c r="R4424" i="1" s="1"/>
  <c r="S4424" i="1" s="1"/>
  <c r="A4425" i="1"/>
  <c r="H4424" i="1"/>
  <c r="S2351" i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X2351" i="1"/>
  <c r="E2413" i="1"/>
  <c r="J2414" i="1"/>
  <c r="K2414" i="1" s="1"/>
  <c r="I2415" i="1"/>
  <c r="F2413" i="1"/>
  <c r="L2411" i="1"/>
  <c r="O2411" i="1" s="1"/>
  <c r="G2411" i="1"/>
  <c r="D2412" i="1"/>
  <c r="Q4425" i="1" l="1"/>
  <c r="H4425" i="1"/>
  <c r="A4426" i="1"/>
  <c r="AA4425" i="1"/>
  <c r="Z4425" i="1"/>
  <c r="Y2351" i="1"/>
  <c r="B2351" i="1"/>
  <c r="F2414" i="1"/>
  <c r="E2414" i="1"/>
  <c r="I2416" i="1"/>
  <c r="J2415" i="1"/>
  <c r="K2415" i="1" s="1"/>
  <c r="G2412" i="1"/>
  <c r="L2412" i="1"/>
  <c r="O2412" i="1" s="1"/>
  <c r="D2413" i="1"/>
  <c r="Z4426" i="1" l="1"/>
  <c r="AA4426" i="1"/>
  <c r="Q4426" i="1"/>
  <c r="H4426" i="1"/>
  <c r="A4427" i="1"/>
  <c r="R4425" i="1"/>
  <c r="S4425" i="1" s="1"/>
  <c r="Y4425" i="1"/>
  <c r="P2353" i="1"/>
  <c r="X2353" i="1" s="1"/>
  <c r="B2353" i="1" s="1"/>
  <c r="P2352" i="1"/>
  <c r="P2354" i="1"/>
  <c r="J2416" i="1"/>
  <c r="K2416" i="1" s="1"/>
  <c r="I2417" i="1"/>
  <c r="E2415" i="1"/>
  <c r="F2415" i="1"/>
  <c r="U2415" i="1"/>
  <c r="W2415" i="1" s="1"/>
  <c r="G2413" i="1"/>
  <c r="L2413" i="1"/>
  <c r="D2414" i="1"/>
  <c r="Q4427" i="1" l="1"/>
  <c r="A4428" i="1"/>
  <c r="H4427" i="1"/>
  <c r="R4426" i="1"/>
  <c r="S4426" i="1" s="1"/>
  <c r="Y4426" i="1"/>
  <c r="AA4427" i="1"/>
  <c r="AA4428" i="1" s="1"/>
  <c r="Z4427" i="1"/>
  <c r="Z4428" i="1" s="1"/>
  <c r="X2352" i="1"/>
  <c r="B2352" i="1" s="1"/>
  <c r="X2354" i="1"/>
  <c r="B2354" i="1" s="1"/>
  <c r="P2355" i="1"/>
  <c r="U2416" i="1"/>
  <c r="W2416" i="1" s="1"/>
  <c r="E2416" i="1"/>
  <c r="F2416" i="1"/>
  <c r="I2418" i="1"/>
  <c r="J2417" i="1"/>
  <c r="K2417" i="1" s="1"/>
  <c r="G2414" i="1"/>
  <c r="L2414" i="1"/>
  <c r="D2415" i="1"/>
  <c r="O2413" i="1"/>
  <c r="Q4428" i="1" l="1"/>
  <c r="A4429" i="1"/>
  <c r="H4428" i="1"/>
  <c r="R4427" i="1"/>
  <c r="S4427" i="1" s="1"/>
  <c r="Y4427" i="1"/>
  <c r="U2417" i="1"/>
  <c r="W2417" i="1" s="1"/>
  <c r="X2355" i="1"/>
  <c r="B2355" i="1" s="1"/>
  <c r="P2356" i="1"/>
  <c r="I2419" i="1"/>
  <c r="J2418" i="1"/>
  <c r="K2418" i="1" s="1"/>
  <c r="F2417" i="1"/>
  <c r="E2417" i="1"/>
  <c r="N2414" i="1"/>
  <c r="N2415" i="1" s="1"/>
  <c r="N2416" i="1" s="1"/>
  <c r="N2417" i="1" s="1"/>
  <c r="N2418" i="1" s="1"/>
  <c r="L2415" i="1"/>
  <c r="G2415" i="1"/>
  <c r="D2416" i="1"/>
  <c r="Q4429" i="1" l="1"/>
  <c r="A4430" i="1"/>
  <c r="H4429" i="1"/>
  <c r="R4428" i="1"/>
  <c r="S4428" i="1" s="1"/>
  <c r="Y4428" i="1"/>
  <c r="Z4429" i="1"/>
  <c r="AA4429" i="1"/>
  <c r="AA4430" i="1" s="1"/>
  <c r="U2418" i="1"/>
  <c r="W2418" i="1" s="1"/>
  <c r="P2357" i="1"/>
  <c r="X2356" i="1"/>
  <c r="B2356" i="1" s="1"/>
  <c r="N2419" i="1"/>
  <c r="O2415" i="1"/>
  <c r="Y2415" i="1"/>
  <c r="F2418" i="1"/>
  <c r="E2418" i="1"/>
  <c r="O2414" i="1"/>
  <c r="J2419" i="1"/>
  <c r="K2419" i="1" s="1"/>
  <c r="U2419" i="1" s="1"/>
  <c r="W2419" i="1" s="1"/>
  <c r="I2420" i="1"/>
  <c r="L2416" i="1"/>
  <c r="O2416" i="1" s="1"/>
  <c r="G2416" i="1"/>
  <c r="D2417" i="1"/>
  <c r="Z4430" i="1" l="1"/>
  <c r="Q4430" i="1"/>
  <c r="AA4431" i="1" s="1"/>
  <c r="H4430" i="1"/>
  <c r="A4431" i="1"/>
  <c r="R4429" i="1"/>
  <c r="S4429" i="1" s="1"/>
  <c r="Y4429" i="1"/>
  <c r="X2357" i="1"/>
  <c r="B2357" i="1" s="1"/>
  <c r="P2358" i="1"/>
  <c r="F2419" i="1"/>
  <c r="I2421" i="1"/>
  <c r="J2420" i="1"/>
  <c r="K2420" i="1" s="1"/>
  <c r="U2420" i="1" s="1"/>
  <c r="W2420" i="1" s="1"/>
  <c r="E2419" i="1"/>
  <c r="N2420" i="1"/>
  <c r="G2417" i="1"/>
  <c r="L2417" i="1"/>
  <c r="O2417" i="1" s="1"/>
  <c r="D2418" i="1"/>
  <c r="Q4431" i="1" l="1"/>
  <c r="AA4432" i="1" s="1"/>
  <c r="A4432" i="1"/>
  <c r="H4431" i="1"/>
  <c r="R4430" i="1"/>
  <c r="S4430" i="1" s="1"/>
  <c r="Y4430" i="1"/>
  <c r="Z4431" i="1"/>
  <c r="X2358" i="1"/>
  <c r="B2358" i="1" s="1"/>
  <c r="P2359" i="1"/>
  <c r="N2421" i="1"/>
  <c r="Y2414" i="1"/>
  <c r="I2422" i="1"/>
  <c r="J2421" i="1"/>
  <c r="K2421" i="1" s="1"/>
  <c r="U2421" i="1" s="1"/>
  <c r="W2421" i="1" s="1"/>
  <c r="F2420" i="1"/>
  <c r="E2420" i="1"/>
  <c r="L2418" i="1"/>
  <c r="O2418" i="1" s="1"/>
  <c r="G2418" i="1"/>
  <c r="D2419" i="1"/>
  <c r="Z4432" i="1" l="1"/>
  <c r="Q4432" i="1"/>
  <c r="A4433" i="1"/>
  <c r="H4432" i="1"/>
  <c r="R4431" i="1"/>
  <c r="S4431" i="1" s="1"/>
  <c r="Y4431" i="1"/>
  <c r="N2422" i="1"/>
  <c r="X2359" i="1"/>
  <c r="B2359" i="1" s="1"/>
  <c r="P2360" i="1"/>
  <c r="E2421" i="1"/>
  <c r="F2421" i="1"/>
  <c r="I2423" i="1"/>
  <c r="J2422" i="1"/>
  <c r="K2422" i="1" s="1"/>
  <c r="U2422" i="1" s="1"/>
  <c r="W2422" i="1" s="1"/>
  <c r="L2419" i="1"/>
  <c r="O2419" i="1" s="1"/>
  <c r="G2419" i="1"/>
  <c r="D2420" i="1"/>
  <c r="Q4433" i="1" l="1"/>
  <c r="A4434" i="1"/>
  <c r="H4433" i="1"/>
  <c r="R4432" i="1"/>
  <c r="S4432" i="1" s="1"/>
  <c r="Y4432" i="1"/>
  <c r="AA4433" i="1"/>
  <c r="AA4434" i="1" s="1"/>
  <c r="Z4433" i="1"/>
  <c r="Z4434" i="1" s="1"/>
  <c r="N2423" i="1"/>
  <c r="X2360" i="1"/>
  <c r="B2360" i="1" s="1"/>
  <c r="P2361" i="1"/>
  <c r="J2423" i="1"/>
  <c r="K2423" i="1" s="1"/>
  <c r="U2423" i="1" s="1"/>
  <c r="W2423" i="1" s="1"/>
  <c r="I2424" i="1"/>
  <c r="F2422" i="1"/>
  <c r="E2422" i="1"/>
  <c r="L2420" i="1"/>
  <c r="O2420" i="1" s="1"/>
  <c r="G2420" i="1"/>
  <c r="D2421" i="1"/>
  <c r="Q4434" i="1" l="1"/>
  <c r="A4435" i="1"/>
  <c r="H4434" i="1"/>
  <c r="R4433" i="1"/>
  <c r="S4433" i="1" s="1"/>
  <c r="Y4433" i="1"/>
  <c r="X2361" i="1"/>
  <c r="B2361" i="1" s="1"/>
  <c r="P2362" i="1"/>
  <c r="F2423" i="1"/>
  <c r="E2423" i="1"/>
  <c r="J2424" i="1"/>
  <c r="K2424" i="1" s="1"/>
  <c r="U2424" i="1" s="1"/>
  <c r="W2424" i="1" s="1"/>
  <c r="I2425" i="1"/>
  <c r="N2424" i="1"/>
  <c r="G2421" i="1"/>
  <c r="D2422" i="1"/>
  <c r="L2421" i="1"/>
  <c r="O2421" i="1" s="1"/>
  <c r="Q4435" i="1" l="1"/>
  <c r="A4436" i="1"/>
  <c r="H4435" i="1"/>
  <c r="R4434" i="1"/>
  <c r="S4434" i="1" s="1"/>
  <c r="Y4434" i="1"/>
  <c r="AA4435" i="1"/>
  <c r="Z4435" i="1"/>
  <c r="P2363" i="1"/>
  <c r="X2362" i="1"/>
  <c r="B2362" i="1" s="1"/>
  <c r="N2425" i="1"/>
  <c r="I2426" i="1"/>
  <c r="J2425" i="1"/>
  <c r="K2425" i="1" s="1"/>
  <c r="U2425" i="1" s="1"/>
  <c r="W2425" i="1" s="1"/>
  <c r="E2424" i="1"/>
  <c r="F2424" i="1"/>
  <c r="L2422" i="1"/>
  <c r="O2422" i="1" s="1"/>
  <c r="D2423" i="1"/>
  <c r="G2422" i="1"/>
  <c r="Z4436" i="1" l="1"/>
  <c r="AA4436" i="1"/>
  <c r="Q4436" i="1"/>
  <c r="A4437" i="1"/>
  <c r="H4436" i="1"/>
  <c r="R4435" i="1"/>
  <c r="S4435" i="1" s="1"/>
  <c r="Y4435" i="1"/>
  <c r="X2363" i="1"/>
  <c r="B2363" i="1" s="1"/>
  <c r="P2364" i="1"/>
  <c r="F2425" i="1"/>
  <c r="E2425" i="1"/>
  <c r="I2427" i="1"/>
  <c r="J2426" i="1"/>
  <c r="K2426" i="1" s="1"/>
  <c r="U2426" i="1" s="1"/>
  <c r="W2426" i="1" s="1"/>
  <c r="N2426" i="1"/>
  <c r="G2423" i="1"/>
  <c r="L2423" i="1"/>
  <c r="O2423" i="1" s="1"/>
  <c r="D2424" i="1"/>
  <c r="R4436" i="1" l="1"/>
  <c r="S4436" i="1" s="1"/>
  <c r="Y4436" i="1"/>
  <c r="AA4437" i="1"/>
  <c r="Q4437" i="1"/>
  <c r="A4438" i="1"/>
  <c r="H4437" i="1"/>
  <c r="Z4437" i="1"/>
  <c r="Z4438" i="1" s="1"/>
  <c r="X2364" i="1"/>
  <c r="B2364" i="1" s="1"/>
  <c r="P2365" i="1"/>
  <c r="N2427" i="1"/>
  <c r="E2426" i="1"/>
  <c r="F2426" i="1"/>
  <c r="I2428" i="1"/>
  <c r="J2427" i="1"/>
  <c r="K2427" i="1" s="1"/>
  <c r="U2427" i="1" s="1"/>
  <c r="W2427" i="1" s="1"/>
  <c r="L2424" i="1"/>
  <c r="O2424" i="1" s="1"/>
  <c r="G2424" i="1"/>
  <c r="D2425" i="1"/>
  <c r="R4437" i="1" l="1"/>
  <c r="S4437" i="1" s="1"/>
  <c r="Y4437" i="1"/>
  <c r="Q4438" i="1"/>
  <c r="H4438" i="1"/>
  <c r="A4439" i="1"/>
  <c r="AA4438" i="1"/>
  <c r="AA4439" i="1" s="1"/>
  <c r="X2365" i="1"/>
  <c r="B2365" i="1" s="1"/>
  <c r="P2366" i="1"/>
  <c r="E2427" i="1"/>
  <c r="I2429" i="1"/>
  <c r="J2428" i="1"/>
  <c r="K2428" i="1" s="1"/>
  <c r="U2428" i="1" s="1"/>
  <c r="W2428" i="1" s="1"/>
  <c r="F2427" i="1"/>
  <c r="N2428" i="1"/>
  <c r="L2425" i="1"/>
  <c r="O2425" i="1" s="1"/>
  <c r="G2425" i="1"/>
  <c r="D2426" i="1"/>
  <c r="Q4439" i="1" l="1"/>
  <c r="AA4440" i="1" s="1"/>
  <c r="H4439" i="1"/>
  <c r="A4440" i="1"/>
  <c r="R4438" i="1"/>
  <c r="S4438" i="1" s="1"/>
  <c r="Y4438" i="1"/>
  <c r="Z4439" i="1"/>
  <c r="Z4440" i="1" s="1"/>
  <c r="P2367" i="1"/>
  <c r="X2366" i="1"/>
  <c r="B2366" i="1" s="1"/>
  <c r="N2429" i="1"/>
  <c r="F2428" i="1"/>
  <c r="I2430" i="1"/>
  <c r="J2429" i="1"/>
  <c r="K2429" i="1" s="1"/>
  <c r="U2429" i="1" s="1"/>
  <c r="W2429" i="1" s="1"/>
  <c r="E2428" i="1"/>
  <c r="G2426" i="1"/>
  <c r="L2426" i="1"/>
  <c r="O2426" i="1" s="1"/>
  <c r="D2427" i="1"/>
  <c r="Q4440" i="1" l="1"/>
  <c r="A4441" i="1"/>
  <c r="H4440" i="1"/>
  <c r="Z4441" i="1"/>
  <c r="R4439" i="1"/>
  <c r="S4439" i="1" s="1"/>
  <c r="Y4439" i="1"/>
  <c r="AA4441" i="1"/>
  <c r="X2367" i="1"/>
  <c r="B2367" i="1" s="1"/>
  <c r="P2368" i="1"/>
  <c r="N2430" i="1"/>
  <c r="E2429" i="1"/>
  <c r="I2431" i="1"/>
  <c r="J2430" i="1"/>
  <c r="K2430" i="1" s="1"/>
  <c r="U2430" i="1" s="1"/>
  <c r="W2430" i="1" s="1"/>
  <c r="F2429" i="1"/>
  <c r="L2427" i="1"/>
  <c r="O2427" i="1" s="1"/>
  <c r="G2427" i="1"/>
  <c r="D2428" i="1"/>
  <c r="Q4441" i="1" l="1"/>
  <c r="Z4442" i="1" s="1"/>
  <c r="A4442" i="1"/>
  <c r="H4441" i="1"/>
  <c r="R4440" i="1"/>
  <c r="S4440" i="1" s="1"/>
  <c r="Y4440" i="1"/>
  <c r="X2368" i="1"/>
  <c r="B2368" i="1" s="1"/>
  <c r="P2369" i="1"/>
  <c r="J2431" i="1"/>
  <c r="K2431" i="1" s="1"/>
  <c r="U2431" i="1" s="1"/>
  <c r="W2431" i="1" s="1"/>
  <c r="I2432" i="1"/>
  <c r="F2430" i="1"/>
  <c r="E2430" i="1"/>
  <c r="N2431" i="1"/>
  <c r="G2428" i="1"/>
  <c r="L2428" i="1"/>
  <c r="O2428" i="1" s="1"/>
  <c r="D2429" i="1"/>
  <c r="Q4442" i="1" l="1"/>
  <c r="H4442" i="1"/>
  <c r="A4443" i="1"/>
  <c r="R4441" i="1"/>
  <c r="S4441" i="1" s="1"/>
  <c r="Y4441" i="1"/>
  <c r="AA4442" i="1"/>
  <c r="AA4443" i="1" s="1"/>
  <c r="X2369" i="1"/>
  <c r="B2369" i="1" s="1"/>
  <c r="P2370" i="1"/>
  <c r="N2432" i="1"/>
  <c r="E2431" i="1"/>
  <c r="F2431" i="1"/>
  <c r="I2433" i="1"/>
  <c r="J2432" i="1"/>
  <c r="K2432" i="1" s="1"/>
  <c r="U2432" i="1" s="1"/>
  <c r="W2432" i="1" s="1"/>
  <c r="G2429" i="1"/>
  <c r="L2429" i="1"/>
  <c r="O2429" i="1" s="1"/>
  <c r="D2430" i="1"/>
  <c r="Q4443" i="1" l="1"/>
  <c r="A4444" i="1"/>
  <c r="H4443" i="1"/>
  <c r="AA4444" i="1"/>
  <c r="R4442" i="1"/>
  <c r="S4442" i="1" s="1"/>
  <c r="Y4442" i="1"/>
  <c r="Z4443" i="1"/>
  <c r="Z4444" i="1" s="1"/>
  <c r="X2370" i="1"/>
  <c r="B2370" i="1" s="1"/>
  <c r="P2371" i="1"/>
  <c r="I2434" i="1"/>
  <c r="J2433" i="1"/>
  <c r="K2433" i="1" s="1"/>
  <c r="U2433" i="1" s="1"/>
  <c r="W2433" i="1" s="1"/>
  <c r="E2432" i="1"/>
  <c r="N2433" i="1"/>
  <c r="F2432" i="1"/>
  <c r="G2430" i="1"/>
  <c r="D2431" i="1"/>
  <c r="L2430" i="1"/>
  <c r="O2430" i="1" s="1"/>
  <c r="Q4444" i="1" l="1"/>
  <c r="A4445" i="1"/>
  <c r="H4444" i="1"/>
  <c r="R4443" i="1"/>
  <c r="S4443" i="1" s="1"/>
  <c r="Y4443" i="1"/>
  <c r="N2434" i="1"/>
  <c r="X2371" i="1"/>
  <c r="B2371" i="1" s="1"/>
  <c r="P2372" i="1"/>
  <c r="F2433" i="1"/>
  <c r="E2433" i="1"/>
  <c r="J2434" i="1"/>
  <c r="K2434" i="1" s="1"/>
  <c r="U2434" i="1" s="1"/>
  <c r="W2434" i="1" s="1"/>
  <c r="I2435" i="1"/>
  <c r="L2431" i="1"/>
  <c r="O2431" i="1" s="1"/>
  <c r="G2431" i="1"/>
  <c r="D2432" i="1"/>
  <c r="Q4445" i="1" l="1"/>
  <c r="A4446" i="1"/>
  <c r="H4445" i="1"/>
  <c r="R4444" i="1"/>
  <c r="S4444" i="1" s="1"/>
  <c r="Y4444" i="1"/>
  <c r="AA4445" i="1"/>
  <c r="Z4445" i="1"/>
  <c r="Z4446" i="1" s="1"/>
  <c r="X2372" i="1"/>
  <c r="B2372" i="1" s="1"/>
  <c r="P2373" i="1"/>
  <c r="E2434" i="1"/>
  <c r="F2434" i="1"/>
  <c r="I2436" i="1"/>
  <c r="J2435" i="1"/>
  <c r="K2435" i="1" s="1"/>
  <c r="U2435" i="1" s="1"/>
  <c r="W2435" i="1" s="1"/>
  <c r="N2435" i="1"/>
  <c r="L2432" i="1"/>
  <c r="O2432" i="1" s="1"/>
  <c r="G2432" i="1"/>
  <c r="D2433" i="1"/>
  <c r="AA4446" i="1" l="1"/>
  <c r="Q4446" i="1"/>
  <c r="H4446" i="1"/>
  <c r="A4447" i="1"/>
  <c r="R4445" i="1"/>
  <c r="S4445" i="1" s="1"/>
  <c r="Y4445" i="1"/>
  <c r="X2373" i="1"/>
  <c r="B2373" i="1" s="1"/>
  <c r="P2374" i="1"/>
  <c r="N2436" i="1"/>
  <c r="F2435" i="1"/>
  <c r="J2436" i="1"/>
  <c r="K2436" i="1" s="1"/>
  <c r="U2436" i="1" s="1"/>
  <c r="W2436" i="1" s="1"/>
  <c r="I2437" i="1"/>
  <c r="E2435" i="1"/>
  <c r="L2433" i="1"/>
  <c r="O2433" i="1" s="1"/>
  <c r="G2433" i="1"/>
  <c r="D2434" i="1"/>
  <c r="Q4447" i="1" l="1"/>
  <c r="A4448" i="1"/>
  <c r="H4447" i="1"/>
  <c r="R4446" i="1"/>
  <c r="S4446" i="1" s="1"/>
  <c r="Y4446" i="1"/>
  <c r="AA4447" i="1"/>
  <c r="Z4447" i="1"/>
  <c r="Z4448" i="1" s="1"/>
  <c r="X2374" i="1"/>
  <c r="B2374" i="1" s="1"/>
  <c r="P2375" i="1"/>
  <c r="E2436" i="1"/>
  <c r="J2437" i="1"/>
  <c r="K2437" i="1" s="1"/>
  <c r="U2437" i="1" s="1"/>
  <c r="W2437" i="1" s="1"/>
  <c r="I2438" i="1"/>
  <c r="F2436" i="1"/>
  <c r="N2437" i="1"/>
  <c r="G2434" i="1"/>
  <c r="D2435" i="1"/>
  <c r="L2434" i="1"/>
  <c r="O2434" i="1" s="1"/>
  <c r="AA4448" i="1" l="1"/>
  <c r="Q4448" i="1"/>
  <c r="A4449" i="1"/>
  <c r="H4448" i="1"/>
  <c r="R4447" i="1"/>
  <c r="S4447" i="1" s="1"/>
  <c r="Y4447" i="1"/>
  <c r="X2375" i="1"/>
  <c r="B2375" i="1" s="1"/>
  <c r="P2376" i="1"/>
  <c r="N2438" i="1"/>
  <c r="F2437" i="1"/>
  <c r="J2438" i="1"/>
  <c r="K2438" i="1" s="1"/>
  <c r="U2438" i="1" s="1"/>
  <c r="W2438" i="1" s="1"/>
  <c r="I2439" i="1"/>
  <c r="E2437" i="1"/>
  <c r="L2435" i="1"/>
  <c r="O2435" i="1" s="1"/>
  <c r="G2435" i="1"/>
  <c r="D2436" i="1"/>
  <c r="Q4449" i="1" l="1"/>
  <c r="A4450" i="1"/>
  <c r="H4449" i="1"/>
  <c r="R4448" i="1"/>
  <c r="S4448" i="1" s="1"/>
  <c r="Y4448" i="1"/>
  <c r="Z4449" i="1"/>
  <c r="AA4449" i="1"/>
  <c r="X2376" i="1"/>
  <c r="B2376" i="1" s="1"/>
  <c r="P2377" i="1"/>
  <c r="J2439" i="1"/>
  <c r="K2439" i="1" s="1"/>
  <c r="U2439" i="1" s="1"/>
  <c r="W2439" i="1" s="1"/>
  <c r="I2440" i="1"/>
  <c r="E2438" i="1"/>
  <c r="F2438" i="1"/>
  <c r="N2439" i="1"/>
  <c r="L2436" i="1"/>
  <c r="O2436" i="1" s="1"/>
  <c r="D2437" i="1"/>
  <c r="G2436" i="1"/>
  <c r="AA4450" i="1" l="1"/>
  <c r="Z4450" i="1"/>
  <c r="Q4450" i="1"/>
  <c r="H4450" i="1"/>
  <c r="A4451" i="1"/>
  <c r="R4449" i="1"/>
  <c r="S4449" i="1" s="1"/>
  <c r="Y4449" i="1"/>
  <c r="X2377" i="1"/>
  <c r="B2377" i="1" s="1"/>
  <c r="P2378" i="1"/>
  <c r="N2440" i="1"/>
  <c r="F2439" i="1"/>
  <c r="E2439" i="1"/>
  <c r="I2441" i="1"/>
  <c r="J2440" i="1"/>
  <c r="K2440" i="1" s="1"/>
  <c r="U2440" i="1" s="1"/>
  <c r="W2440" i="1" s="1"/>
  <c r="G2437" i="1"/>
  <c r="L2437" i="1"/>
  <c r="O2437" i="1" s="1"/>
  <c r="D2438" i="1"/>
  <c r="Z4451" i="1" l="1"/>
  <c r="Q4451" i="1"/>
  <c r="H4451" i="1"/>
  <c r="A4452" i="1"/>
  <c r="R4450" i="1"/>
  <c r="S4450" i="1" s="1"/>
  <c r="Y4450" i="1"/>
  <c r="AA4451" i="1"/>
  <c r="AA4452" i="1" s="1"/>
  <c r="X2378" i="1"/>
  <c r="B2378" i="1" s="1"/>
  <c r="P2379" i="1"/>
  <c r="I2442" i="1"/>
  <c r="J2441" i="1"/>
  <c r="K2441" i="1" s="1"/>
  <c r="U2441" i="1" s="1"/>
  <c r="W2441" i="1" s="1"/>
  <c r="N2441" i="1"/>
  <c r="E2440" i="1"/>
  <c r="F2440" i="1"/>
  <c r="G2438" i="1"/>
  <c r="L2438" i="1"/>
  <c r="O2438" i="1" s="1"/>
  <c r="D2439" i="1"/>
  <c r="Q4452" i="1" l="1"/>
  <c r="A4453" i="1"/>
  <c r="H4452" i="1"/>
  <c r="R4451" i="1"/>
  <c r="S4451" i="1" s="1"/>
  <c r="Y4451" i="1"/>
  <c r="Z4452" i="1"/>
  <c r="X2379" i="1"/>
  <c r="B2379" i="1" s="1"/>
  <c r="P2380" i="1"/>
  <c r="N2442" i="1"/>
  <c r="E2441" i="1"/>
  <c r="F2441" i="1"/>
  <c r="J2442" i="1"/>
  <c r="K2442" i="1" s="1"/>
  <c r="U2442" i="1" s="1"/>
  <c r="W2442" i="1" s="1"/>
  <c r="I2443" i="1"/>
  <c r="G2439" i="1"/>
  <c r="D2440" i="1"/>
  <c r="L2439" i="1"/>
  <c r="O2439" i="1" s="1"/>
  <c r="Q4453" i="1" l="1"/>
  <c r="R4453" i="1" s="1"/>
  <c r="S4453" i="1" s="1"/>
  <c r="A4454" i="1"/>
  <c r="H4453" i="1"/>
  <c r="R4452" i="1"/>
  <c r="S4452" i="1" s="1"/>
  <c r="Z4453" i="1"/>
  <c r="AA4453" i="1"/>
  <c r="X2380" i="1"/>
  <c r="B2380" i="1" s="1"/>
  <c r="P2381" i="1"/>
  <c r="N2443" i="1"/>
  <c r="J2443" i="1"/>
  <c r="K2443" i="1" s="1"/>
  <c r="U2443" i="1" s="1"/>
  <c r="W2443" i="1" s="1"/>
  <c r="I2444" i="1"/>
  <c r="F2442" i="1"/>
  <c r="E2442" i="1"/>
  <c r="L2440" i="1"/>
  <c r="O2440" i="1" s="1"/>
  <c r="D2441" i="1"/>
  <c r="G2440" i="1"/>
  <c r="AA4454" i="1" l="1"/>
  <c r="Z4454" i="1"/>
  <c r="Q4454" i="1"/>
  <c r="R4454" i="1" s="1"/>
  <c r="S4454" i="1" s="1"/>
  <c r="H4454" i="1"/>
  <c r="A4455" i="1"/>
  <c r="X2381" i="1"/>
  <c r="B2381" i="1" s="1"/>
  <c r="P2382" i="1"/>
  <c r="E2443" i="1"/>
  <c r="F2443" i="1"/>
  <c r="I2445" i="1"/>
  <c r="J2444" i="1"/>
  <c r="K2444" i="1" s="1"/>
  <c r="G2441" i="1"/>
  <c r="L2441" i="1"/>
  <c r="O2441" i="1" s="1"/>
  <c r="D2442" i="1"/>
  <c r="Q4455" i="1" l="1"/>
  <c r="A4456" i="1"/>
  <c r="H4455" i="1"/>
  <c r="Z4455" i="1"/>
  <c r="Z4456" i="1" s="1"/>
  <c r="AA4455" i="1"/>
  <c r="AA4456" i="1" s="1"/>
  <c r="S2382" i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X2382" i="1"/>
  <c r="E2444" i="1"/>
  <c r="F2444" i="1"/>
  <c r="I2446" i="1"/>
  <c r="J2445" i="1"/>
  <c r="K2445" i="1" s="1"/>
  <c r="G2442" i="1"/>
  <c r="D2443" i="1"/>
  <c r="L2442" i="1"/>
  <c r="O2442" i="1" s="1"/>
  <c r="Q4456" i="1" l="1"/>
  <c r="H4456" i="1"/>
  <c r="A4457" i="1"/>
  <c r="AA4457" i="1"/>
  <c r="R4455" i="1"/>
  <c r="S4455" i="1" s="1"/>
  <c r="Y4455" i="1"/>
  <c r="Y2382" i="1"/>
  <c r="B2382" i="1"/>
  <c r="J2446" i="1"/>
  <c r="K2446" i="1" s="1"/>
  <c r="I2447" i="1"/>
  <c r="F2445" i="1"/>
  <c r="E2445" i="1"/>
  <c r="U2445" i="1"/>
  <c r="W2445" i="1" s="1"/>
  <c r="L2443" i="1"/>
  <c r="G2443" i="1"/>
  <c r="D2444" i="1"/>
  <c r="Q4457" i="1" l="1"/>
  <c r="A4458" i="1"/>
  <c r="H4457" i="1"/>
  <c r="R4456" i="1"/>
  <c r="S4456" i="1" s="1"/>
  <c r="Y4456" i="1"/>
  <c r="Z4457" i="1"/>
  <c r="Z4458" i="1" s="1"/>
  <c r="P2384" i="1"/>
  <c r="X2384" i="1" s="1"/>
  <c r="B2384" i="1" s="1"/>
  <c r="P2383" i="1"/>
  <c r="P2385" i="1"/>
  <c r="F2446" i="1"/>
  <c r="I2448" i="1"/>
  <c r="J2447" i="1"/>
  <c r="K2447" i="1" s="1"/>
  <c r="E2446" i="1"/>
  <c r="U2446" i="1"/>
  <c r="W2446" i="1" s="1"/>
  <c r="L2444" i="1"/>
  <c r="G2444" i="1"/>
  <c r="D2445" i="1"/>
  <c r="O2443" i="1"/>
  <c r="Q4458" i="1" l="1"/>
  <c r="H4458" i="1"/>
  <c r="A4459" i="1"/>
  <c r="R4457" i="1"/>
  <c r="S4457" i="1" s="1"/>
  <c r="Y4457" i="1"/>
  <c r="AA4458" i="1"/>
  <c r="AA4459" i="1" s="1"/>
  <c r="X2383" i="1"/>
  <c r="B2383" i="1" s="1"/>
  <c r="X2385" i="1"/>
  <c r="B2385" i="1" s="1"/>
  <c r="P2386" i="1"/>
  <c r="U2447" i="1"/>
  <c r="W2447" i="1" s="1"/>
  <c r="E2447" i="1"/>
  <c r="I2449" i="1"/>
  <c r="J2448" i="1"/>
  <c r="K2448" i="1" s="1"/>
  <c r="F2447" i="1"/>
  <c r="N2444" i="1"/>
  <c r="N2445" i="1" s="1"/>
  <c r="N2446" i="1" s="1"/>
  <c r="N2447" i="1" s="1"/>
  <c r="N2448" i="1" s="1"/>
  <c r="L2445" i="1"/>
  <c r="G2445" i="1"/>
  <c r="D2446" i="1"/>
  <c r="Q4459" i="1" l="1"/>
  <c r="AA4460" i="1" s="1"/>
  <c r="A4460" i="1"/>
  <c r="H4459" i="1"/>
  <c r="R4458" i="1"/>
  <c r="S4458" i="1" s="1"/>
  <c r="Y4458" i="1"/>
  <c r="Z4459" i="1"/>
  <c r="Z4460" i="1" s="1"/>
  <c r="U2448" i="1"/>
  <c r="W2448" i="1" s="1"/>
  <c r="N2449" i="1"/>
  <c r="P2387" i="1"/>
  <c r="X2386" i="1"/>
  <c r="B2386" i="1" s="1"/>
  <c r="O2445" i="1"/>
  <c r="Y2445" i="1"/>
  <c r="O2444" i="1"/>
  <c r="F2448" i="1"/>
  <c r="I2450" i="1"/>
  <c r="J2449" i="1"/>
  <c r="K2449" i="1" s="1"/>
  <c r="U2449" i="1" s="1"/>
  <c r="W2449" i="1" s="1"/>
  <c r="E2448" i="1"/>
  <c r="G2446" i="1"/>
  <c r="L2446" i="1"/>
  <c r="O2446" i="1" s="1"/>
  <c r="D2447" i="1"/>
  <c r="Q4460" i="1" l="1"/>
  <c r="A4461" i="1"/>
  <c r="H4460" i="1"/>
  <c r="R4459" i="1"/>
  <c r="S4459" i="1" s="1"/>
  <c r="Y4459" i="1"/>
  <c r="X2387" i="1"/>
  <c r="B2387" i="1" s="1"/>
  <c r="P2388" i="1"/>
  <c r="Y2444" i="1"/>
  <c r="F2449" i="1"/>
  <c r="J2450" i="1"/>
  <c r="K2450" i="1" s="1"/>
  <c r="U2450" i="1" s="1"/>
  <c r="W2450" i="1" s="1"/>
  <c r="I2451" i="1"/>
  <c r="N2450" i="1"/>
  <c r="E2449" i="1"/>
  <c r="L2447" i="1"/>
  <c r="O2447" i="1" s="1"/>
  <c r="G2447" i="1"/>
  <c r="D2448" i="1"/>
  <c r="Q4461" i="1" l="1"/>
  <c r="A4462" i="1"/>
  <c r="H4461" i="1"/>
  <c r="R4460" i="1"/>
  <c r="S4460" i="1" s="1"/>
  <c r="Y4460" i="1"/>
  <c r="AA4461" i="1"/>
  <c r="Z4461" i="1"/>
  <c r="Z4462" i="1" s="1"/>
  <c r="X2388" i="1"/>
  <c r="B2388" i="1" s="1"/>
  <c r="P2389" i="1"/>
  <c r="N2451" i="1"/>
  <c r="E2450" i="1"/>
  <c r="J2451" i="1"/>
  <c r="K2451" i="1" s="1"/>
  <c r="U2451" i="1" s="1"/>
  <c r="W2451" i="1" s="1"/>
  <c r="I2452" i="1"/>
  <c r="F2450" i="1"/>
  <c r="G2448" i="1"/>
  <c r="L2448" i="1"/>
  <c r="O2448" i="1" s="1"/>
  <c r="D2449" i="1"/>
  <c r="AA4462" i="1" l="1"/>
  <c r="Q4462" i="1"/>
  <c r="H4462" i="1"/>
  <c r="A4463" i="1"/>
  <c r="R4461" i="1"/>
  <c r="S4461" i="1" s="1"/>
  <c r="Y4461" i="1"/>
  <c r="X2389" i="1"/>
  <c r="B2389" i="1" s="1"/>
  <c r="P2390" i="1"/>
  <c r="N2452" i="1"/>
  <c r="F2451" i="1"/>
  <c r="J2452" i="1"/>
  <c r="K2452" i="1" s="1"/>
  <c r="U2452" i="1" s="1"/>
  <c r="W2452" i="1" s="1"/>
  <c r="I2453" i="1"/>
  <c r="E2451" i="1"/>
  <c r="G2449" i="1"/>
  <c r="D2450" i="1"/>
  <c r="L2449" i="1"/>
  <c r="O2449" i="1" s="1"/>
  <c r="Q4463" i="1" l="1"/>
  <c r="A4464" i="1"/>
  <c r="H4463" i="1"/>
  <c r="R4462" i="1"/>
  <c r="S4462" i="1" s="1"/>
  <c r="Y4462" i="1"/>
  <c r="AA4463" i="1"/>
  <c r="AA4464" i="1" s="1"/>
  <c r="Z4463" i="1"/>
  <c r="Z4464" i="1" s="1"/>
  <c r="X2390" i="1"/>
  <c r="B2390" i="1" s="1"/>
  <c r="P2391" i="1"/>
  <c r="E2452" i="1"/>
  <c r="I2454" i="1"/>
  <c r="J2453" i="1"/>
  <c r="K2453" i="1" s="1"/>
  <c r="U2453" i="1" s="1"/>
  <c r="W2453" i="1" s="1"/>
  <c r="F2452" i="1"/>
  <c r="N2453" i="1"/>
  <c r="G2450" i="1"/>
  <c r="L2450" i="1"/>
  <c r="O2450" i="1" s="1"/>
  <c r="D2451" i="1"/>
  <c r="Q4464" i="1" l="1"/>
  <c r="AA4465" i="1" s="1"/>
  <c r="A4465" i="1"/>
  <c r="H4464" i="1"/>
  <c r="R4463" i="1"/>
  <c r="S4463" i="1" s="1"/>
  <c r="Y4463" i="1"/>
  <c r="X2391" i="1"/>
  <c r="B2391" i="1" s="1"/>
  <c r="P2392" i="1"/>
  <c r="N2454" i="1"/>
  <c r="F2453" i="1"/>
  <c r="J2454" i="1"/>
  <c r="K2454" i="1" s="1"/>
  <c r="U2454" i="1" s="1"/>
  <c r="W2454" i="1" s="1"/>
  <c r="I2455" i="1"/>
  <c r="E2453" i="1"/>
  <c r="L2451" i="1"/>
  <c r="O2451" i="1" s="1"/>
  <c r="G2451" i="1"/>
  <c r="D2452" i="1"/>
  <c r="R4464" i="1" l="1"/>
  <c r="S4464" i="1" s="1"/>
  <c r="Y4464" i="1"/>
  <c r="Q4465" i="1"/>
  <c r="A4466" i="1"/>
  <c r="H4465" i="1"/>
  <c r="Z4465" i="1"/>
  <c r="X2392" i="1"/>
  <c r="B2392" i="1" s="1"/>
  <c r="P2393" i="1"/>
  <c r="J2455" i="1"/>
  <c r="K2455" i="1" s="1"/>
  <c r="U2455" i="1" s="1"/>
  <c r="W2455" i="1" s="1"/>
  <c r="I2456" i="1"/>
  <c r="E2454" i="1"/>
  <c r="F2454" i="1"/>
  <c r="N2455" i="1"/>
  <c r="L2452" i="1"/>
  <c r="O2452" i="1" s="1"/>
  <c r="G2452" i="1"/>
  <c r="D2453" i="1"/>
  <c r="Z4466" i="1" l="1"/>
  <c r="Q4466" i="1"/>
  <c r="A4467" i="1"/>
  <c r="H4466" i="1"/>
  <c r="R4465" i="1"/>
  <c r="S4465" i="1" s="1"/>
  <c r="Y4465" i="1"/>
  <c r="AA4466" i="1"/>
  <c r="AA4467" i="1" s="1"/>
  <c r="X2393" i="1"/>
  <c r="B2393" i="1" s="1"/>
  <c r="P2394" i="1"/>
  <c r="N2456" i="1"/>
  <c r="E2455" i="1"/>
  <c r="F2455" i="1"/>
  <c r="J2456" i="1"/>
  <c r="K2456" i="1" s="1"/>
  <c r="U2456" i="1" s="1"/>
  <c r="W2456" i="1" s="1"/>
  <c r="I2457" i="1"/>
  <c r="L2453" i="1"/>
  <c r="O2453" i="1" s="1"/>
  <c r="D2454" i="1"/>
  <c r="G2453" i="1"/>
  <c r="Q4467" i="1" l="1"/>
  <c r="A4468" i="1"/>
  <c r="H4467" i="1"/>
  <c r="R4466" i="1"/>
  <c r="S4466" i="1" s="1"/>
  <c r="Y4466" i="1"/>
  <c r="Z4467" i="1"/>
  <c r="X2394" i="1"/>
  <c r="B2394" i="1" s="1"/>
  <c r="P2395" i="1"/>
  <c r="I2458" i="1"/>
  <c r="J2457" i="1"/>
  <c r="K2457" i="1" s="1"/>
  <c r="U2457" i="1" s="1"/>
  <c r="W2457" i="1" s="1"/>
  <c r="E2456" i="1"/>
  <c r="F2456" i="1"/>
  <c r="N2457" i="1"/>
  <c r="G2454" i="1"/>
  <c r="L2454" i="1"/>
  <c r="O2454" i="1" s="1"/>
  <c r="D2455" i="1"/>
  <c r="Z4468" i="1" l="1"/>
  <c r="R4467" i="1"/>
  <c r="S4467" i="1" s="1"/>
  <c r="Y4467" i="1"/>
  <c r="Q4468" i="1"/>
  <c r="A4469" i="1"/>
  <c r="H4468" i="1"/>
  <c r="AA4468" i="1"/>
  <c r="AA4469" i="1" s="1"/>
  <c r="X2395" i="1"/>
  <c r="B2395" i="1" s="1"/>
  <c r="P2396" i="1"/>
  <c r="N2458" i="1"/>
  <c r="E2457" i="1"/>
  <c r="F2457" i="1"/>
  <c r="J2458" i="1"/>
  <c r="K2458" i="1" s="1"/>
  <c r="U2458" i="1" s="1"/>
  <c r="W2458" i="1" s="1"/>
  <c r="I2459" i="1"/>
  <c r="L2455" i="1"/>
  <c r="O2455" i="1" s="1"/>
  <c r="G2455" i="1"/>
  <c r="D2456" i="1"/>
  <c r="Q4469" i="1" l="1"/>
  <c r="A4470" i="1"/>
  <c r="H4469" i="1"/>
  <c r="R4468" i="1"/>
  <c r="S4468" i="1" s="1"/>
  <c r="Y4468" i="1"/>
  <c r="Z4469" i="1"/>
  <c r="X2396" i="1"/>
  <c r="B2396" i="1" s="1"/>
  <c r="P2397" i="1"/>
  <c r="J2459" i="1"/>
  <c r="K2459" i="1" s="1"/>
  <c r="U2459" i="1" s="1"/>
  <c r="W2459" i="1" s="1"/>
  <c r="I2460" i="1"/>
  <c r="F2458" i="1"/>
  <c r="N2459" i="1"/>
  <c r="E2458" i="1"/>
  <c r="L2456" i="1"/>
  <c r="O2456" i="1" s="1"/>
  <c r="G2456" i="1"/>
  <c r="D2457" i="1"/>
  <c r="Z4470" i="1" l="1"/>
  <c r="Q4470" i="1"/>
  <c r="H4470" i="1"/>
  <c r="A4471" i="1"/>
  <c r="R4469" i="1"/>
  <c r="S4469" i="1" s="1"/>
  <c r="Y4469" i="1"/>
  <c r="AA4470" i="1"/>
  <c r="AA4471" i="1" s="1"/>
  <c r="X2397" i="1"/>
  <c r="B2397" i="1" s="1"/>
  <c r="P2398" i="1"/>
  <c r="N2460" i="1"/>
  <c r="F2459" i="1"/>
  <c r="E2459" i="1"/>
  <c r="I2461" i="1"/>
  <c r="J2460" i="1"/>
  <c r="K2460" i="1" s="1"/>
  <c r="U2460" i="1" s="1"/>
  <c r="W2460" i="1" s="1"/>
  <c r="G2457" i="1"/>
  <c r="D2458" i="1"/>
  <c r="L2457" i="1"/>
  <c r="O2457" i="1" s="1"/>
  <c r="Q4471" i="1" l="1"/>
  <c r="A4472" i="1"/>
  <c r="H4471" i="1"/>
  <c r="R4470" i="1"/>
  <c r="S4470" i="1" s="1"/>
  <c r="Y4470" i="1"/>
  <c r="Z4471" i="1"/>
  <c r="Z4472" i="1" s="1"/>
  <c r="P2399" i="1"/>
  <c r="X2398" i="1"/>
  <c r="B2398" i="1" s="1"/>
  <c r="E2460" i="1"/>
  <c r="I2462" i="1"/>
  <c r="J2461" i="1"/>
  <c r="K2461" i="1" s="1"/>
  <c r="U2461" i="1" s="1"/>
  <c r="W2461" i="1" s="1"/>
  <c r="N2461" i="1"/>
  <c r="F2460" i="1"/>
  <c r="G2458" i="1"/>
  <c r="L2458" i="1"/>
  <c r="O2458" i="1" s="1"/>
  <c r="D2459" i="1"/>
  <c r="Q4472" i="1" l="1"/>
  <c r="A4473" i="1"/>
  <c r="H4472" i="1"/>
  <c r="R4471" i="1"/>
  <c r="S4471" i="1" s="1"/>
  <c r="Y4471" i="1"/>
  <c r="AA4472" i="1"/>
  <c r="AA4473" i="1" s="1"/>
  <c r="N2462" i="1"/>
  <c r="X2399" i="1"/>
  <c r="B2399" i="1" s="1"/>
  <c r="P2400" i="1"/>
  <c r="F2461" i="1"/>
  <c r="J2462" i="1"/>
  <c r="K2462" i="1" s="1"/>
  <c r="U2462" i="1" s="1"/>
  <c r="W2462" i="1" s="1"/>
  <c r="I2463" i="1"/>
  <c r="E2461" i="1"/>
  <c r="L2459" i="1"/>
  <c r="O2459" i="1" s="1"/>
  <c r="G2459" i="1"/>
  <c r="D2460" i="1"/>
  <c r="Q4473" i="1" l="1"/>
  <c r="AA4474" i="1" s="1"/>
  <c r="A4474" i="1"/>
  <c r="H4473" i="1"/>
  <c r="R4472" i="1"/>
  <c r="S4472" i="1" s="1"/>
  <c r="Y4472" i="1"/>
  <c r="Z4473" i="1"/>
  <c r="X2400" i="1"/>
  <c r="B2400" i="1" s="1"/>
  <c r="P2401" i="1"/>
  <c r="I2464" i="1"/>
  <c r="J2463" i="1"/>
  <c r="K2463" i="1" s="1"/>
  <c r="U2463" i="1" s="1"/>
  <c r="W2463" i="1" s="1"/>
  <c r="F2462" i="1"/>
  <c r="N2463" i="1"/>
  <c r="E2462" i="1"/>
  <c r="L2460" i="1"/>
  <c r="O2460" i="1" s="1"/>
  <c r="G2460" i="1"/>
  <c r="D2461" i="1"/>
  <c r="Z4474" i="1" l="1"/>
  <c r="Q4474" i="1"/>
  <c r="A4475" i="1"/>
  <c r="H4474" i="1"/>
  <c r="R4473" i="1"/>
  <c r="S4473" i="1" s="1"/>
  <c r="Y4473" i="1"/>
  <c r="X2401" i="1"/>
  <c r="B2401" i="1" s="1"/>
  <c r="P2402" i="1"/>
  <c r="N2464" i="1"/>
  <c r="E2463" i="1"/>
  <c r="F2463" i="1"/>
  <c r="J2464" i="1"/>
  <c r="K2464" i="1" s="1"/>
  <c r="U2464" i="1" s="1"/>
  <c r="W2464" i="1" s="1"/>
  <c r="I2465" i="1"/>
  <c r="G2461" i="1"/>
  <c r="D2462" i="1"/>
  <c r="L2461" i="1"/>
  <c r="O2461" i="1" s="1"/>
  <c r="Q4475" i="1" l="1"/>
  <c r="A4476" i="1"/>
  <c r="H4475" i="1"/>
  <c r="R4474" i="1"/>
  <c r="S4474" i="1" s="1"/>
  <c r="Y4474" i="1"/>
  <c r="AA4475" i="1"/>
  <c r="AA4476" i="1" s="1"/>
  <c r="Z4475" i="1"/>
  <c r="Z4476" i="1" s="1"/>
  <c r="X2402" i="1"/>
  <c r="B2402" i="1" s="1"/>
  <c r="P2403" i="1"/>
  <c r="I2466" i="1"/>
  <c r="J2465" i="1"/>
  <c r="K2465" i="1" s="1"/>
  <c r="U2465" i="1" s="1"/>
  <c r="W2465" i="1" s="1"/>
  <c r="N2465" i="1"/>
  <c r="F2464" i="1"/>
  <c r="E2464" i="1"/>
  <c r="L2462" i="1"/>
  <c r="O2462" i="1" s="1"/>
  <c r="D2463" i="1"/>
  <c r="G2462" i="1"/>
  <c r="Q4476" i="1" l="1"/>
  <c r="A4477" i="1"/>
  <c r="H4476" i="1"/>
  <c r="R4475" i="1"/>
  <c r="S4475" i="1" s="1"/>
  <c r="Y4475" i="1"/>
  <c r="X2403" i="1"/>
  <c r="B2403" i="1" s="1"/>
  <c r="P2404" i="1"/>
  <c r="N2466" i="1"/>
  <c r="F2465" i="1"/>
  <c r="E2465" i="1"/>
  <c r="J2466" i="1"/>
  <c r="K2466" i="1" s="1"/>
  <c r="U2466" i="1" s="1"/>
  <c r="W2466" i="1" s="1"/>
  <c r="I2467" i="1"/>
  <c r="G2463" i="1"/>
  <c r="L2463" i="1"/>
  <c r="O2463" i="1" s="1"/>
  <c r="D2464" i="1"/>
  <c r="Q4477" i="1" l="1"/>
  <c r="A4478" i="1"/>
  <c r="H4477" i="1"/>
  <c r="R4476" i="1"/>
  <c r="S4476" i="1" s="1"/>
  <c r="Y4476" i="1"/>
  <c r="Z4477" i="1"/>
  <c r="AA4477" i="1"/>
  <c r="X2404" i="1"/>
  <c r="B2404" i="1" s="1"/>
  <c r="P2405" i="1"/>
  <c r="I2468" i="1"/>
  <c r="J2467" i="1"/>
  <c r="K2467" i="1" s="1"/>
  <c r="U2467" i="1" s="1"/>
  <c r="W2467" i="1" s="1"/>
  <c r="F2466" i="1"/>
  <c r="N2467" i="1"/>
  <c r="E2466" i="1"/>
  <c r="L2464" i="1"/>
  <c r="O2464" i="1" s="1"/>
  <c r="G2464" i="1"/>
  <c r="D2465" i="1"/>
  <c r="AA4478" i="1" l="1"/>
  <c r="Z4478" i="1"/>
  <c r="Q4478" i="1"/>
  <c r="AA4479" i="1" s="1"/>
  <c r="H4478" i="1"/>
  <c r="A4479" i="1"/>
  <c r="R4477" i="1"/>
  <c r="S4477" i="1" s="1"/>
  <c r="Y4477" i="1"/>
  <c r="X2405" i="1"/>
  <c r="B2405" i="1" s="1"/>
  <c r="P2406" i="1"/>
  <c r="N2468" i="1"/>
  <c r="E2467" i="1"/>
  <c r="F2467" i="1"/>
  <c r="J2468" i="1"/>
  <c r="K2468" i="1" s="1"/>
  <c r="U2468" i="1" s="1"/>
  <c r="W2468" i="1" s="1"/>
  <c r="I2469" i="1"/>
  <c r="L2465" i="1"/>
  <c r="O2465" i="1" s="1"/>
  <c r="G2465" i="1"/>
  <c r="D2466" i="1"/>
  <c r="Q4479" i="1" l="1"/>
  <c r="H4479" i="1"/>
  <c r="A4480" i="1"/>
  <c r="R4478" i="1"/>
  <c r="S4478" i="1" s="1"/>
  <c r="Y4478" i="1"/>
  <c r="Z4479" i="1"/>
  <c r="Z4480" i="1" s="1"/>
  <c r="P2407" i="1"/>
  <c r="X2406" i="1"/>
  <c r="B2406" i="1" s="1"/>
  <c r="J2469" i="1"/>
  <c r="K2469" i="1" s="1"/>
  <c r="U2469" i="1" s="1"/>
  <c r="W2469" i="1" s="1"/>
  <c r="I2470" i="1"/>
  <c r="E2468" i="1"/>
  <c r="N2469" i="1"/>
  <c r="F2468" i="1"/>
  <c r="G2466" i="1"/>
  <c r="D2467" i="1"/>
  <c r="L2466" i="1"/>
  <c r="O2466" i="1" s="1"/>
  <c r="Q4480" i="1" l="1"/>
  <c r="A4481" i="1"/>
  <c r="H4480" i="1"/>
  <c r="R4479" i="1"/>
  <c r="S4479" i="1" s="1"/>
  <c r="Y4479" i="1"/>
  <c r="AA4480" i="1"/>
  <c r="AA4481" i="1" s="1"/>
  <c r="X2407" i="1"/>
  <c r="B2407" i="1" s="1"/>
  <c r="P2408" i="1"/>
  <c r="N2470" i="1"/>
  <c r="F2469" i="1"/>
  <c r="E2469" i="1"/>
  <c r="J2470" i="1"/>
  <c r="K2470" i="1" s="1"/>
  <c r="U2470" i="1" s="1"/>
  <c r="W2470" i="1" s="1"/>
  <c r="I2471" i="1"/>
  <c r="L2467" i="1"/>
  <c r="O2467" i="1" s="1"/>
  <c r="G2467" i="1"/>
  <c r="D2468" i="1"/>
  <c r="Q4481" i="1" l="1"/>
  <c r="A4482" i="1"/>
  <c r="H4481" i="1"/>
  <c r="R4480" i="1"/>
  <c r="S4480" i="1" s="1"/>
  <c r="Y4480" i="1"/>
  <c r="Z4481" i="1"/>
  <c r="Z4482" i="1" s="1"/>
  <c r="X2408" i="1"/>
  <c r="B2408" i="1" s="1"/>
  <c r="P2409" i="1"/>
  <c r="N2471" i="1"/>
  <c r="I2472" i="1"/>
  <c r="J2471" i="1"/>
  <c r="K2471" i="1" s="1"/>
  <c r="U2471" i="1" s="1"/>
  <c r="W2471" i="1" s="1"/>
  <c r="F2470" i="1"/>
  <c r="E2470" i="1"/>
  <c r="L2468" i="1"/>
  <c r="O2468" i="1" s="1"/>
  <c r="G2468" i="1"/>
  <c r="D2469" i="1"/>
  <c r="Q4482" i="1" l="1"/>
  <c r="H4482" i="1"/>
  <c r="A4483" i="1"/>
  <c r="R4481" i="1"/>
  <c r="S4481" i="1" s="1"/>
  <c r="Y4481" i="1"/>
  <c r="AA4482" i="1"/>
  <c r="X2409" i="1"/>
  <c r="B2409" i="1" s="1"/>
  <c r="P2410" i="1"/>
  <c r="E2471" i="1"/>
  <c r="F2471" i="1"/>
  <c r="I2473" i="1"/>
  <c r="J2472" i="1"/>
  <c r="K2472" i="1" s="1"/>
  <c r="U2472" i="1" s="1"/>
  <c r="W2472" i="1" s="1"/>
  <c r="N2472" i="1"/>
  <c r="L2469" i="1"/>
  <c r="O2469" i="1" s="1"/>
  <c r="D2470" i="1"/>
  <c r="G2469" i="1"/>
  <c r="Q4483" i="1" l="1"/>
  <c r="R4483" i="1" s="1"/>
  <c r="S4483" i="1" s="1"/>
  <c r="A4484" i="1"/>
  <c r="H4483" i="1"/>
  <c r="R4482" i="1"/>
  <c r="S4482" i="1" s="1"/>
  <c r="AA4483" i="1"/>
  <c r="AA4484" i="1" s="1"/>
  <c r="Z4483" i="1"/>
  <c r="Z4484" i="1" s="1"/>
  <c r="X2410" i="1"/>
  <c r="B2410" i="1" s="1"/>
  <c r="P2411" i="1"/>
  <c r="N2473" i="1"/>
  <c r="F2472" i="1"/>
  <c r="I2474" i="1"/>
  <c r="J2473" i="1"/>
  <c r="K2473" i="1" s="1"/>
  <c r="U2473" i="1" s="1"/>
  <c r="W2473" i="1" s="1"/>
  <c r="E2472" i="1"/>
  <c r="L2470" i="1"/>
  <c r="O2470" i="1" s="1"/>
  <c r="G2470" i="1"/>
  <c r="D2471" i="1"/>
  <c r="Q4484" i="1" l="1"/>
  <c r="R4484" i="1" s="1"/>
  <c r="S4484" i="1" s="1"/>
  <c r="A4485" i="1"/>
  <c r="H4484" i="1"/>
  <c r="N2474" i="1"/>
  <c r="X2411" i="1"/>
  <c r="B2411" i="1" s="1"/>
  <c r="P2412" i="1"/>
  <c r="E2473" i="1"/>
  <c r="J2474" i="1"/>
  <c r="K2474" i="1" s="1"/>
  <c r="U2474" i="1" s="1"/>
  <c r="W2474" i="1" s="1"/>
  <c r="I2475" i="1"/>
  <c r="F2473" i="1"/>
  <c r="L2471" i="1"/>
  <c r="O2471" i="1" s="1"/>
  <c r="G2471" i="1"/>
  <c r="D2472" i="1"/>
  <c r="AA4485" i="1" l="1"/>
  <c r="Q4485" i="1"/>
  <c r="A4486" i="1"/>
  <c r="H4485" i="1"/>
  <c r="Z4485" i="1"/>
  <c r="X2412" i="1"/>
  <c r="B2412" i="1" s="1"/>
  <c r="P2413" i="1"/>
  <c r="F2474" i="1"/>
  <c r="I2476" i="1"/>
  <c r="J2475" i="1"/>
  <c r="K2475" i="1" s="1"/>
  <c r="U2475" i="1" s="1"/>
  <c r="W2475" i="1" s="1"/>
  <c r="E2474" i="1"/>
  <c r="N2475" i="1"/>
  <c r="L2472" i="1"/>
  <c r="O2472" i="1" s="1"/>
  <c r="G2472" i="1"/>
  <c r="D2473" i="1"/>
  <c r="Z4486" i="1" l="1"/>
  <c r="R4485" i="1"/>
  <c r="S4485" i="1" s="1"/>
  <c r="Y4485" i="1"/>
  <c r="Q4486" i="1"/>
  <c r="H4486" i="1"/>
  <c r="A4487" i="1"/>
  <c r="AA4486" i="1"/>
  <c r="AA4487" i="1" s="1"/>
  <c r="S2413" i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X2413" i="1"/>
  <c r="N2476" i="1"/>
  <c r="E2475" i="1"/>
  <c r="F2475" i="1"/>
  <c r="J2476" i="1"/>
  <c r="K2476" i="1" s="1"/>
  <c r="U2476" i="1" s="1"/>
  <c r="W2476" i="1" s="1"/>
  <c r="I2477" i="1"/>
  <c r="G2473" i="1"/>
  <c r="L2473" i="1"/>
  <c r="O2473" i="1" s="1"/>
  <c r="D2474" i="1"/>
  <c r="Q4487" i="1" l="1"/>
  <c r="A4488" i="1"/>
  <c r="H4487" i="1"/>
  <c r="R4486" i="1"/>
  <c r="S4486" i="1" s="1"/>
  <c r="Y4486" i="1"/>
  <c r="Z4487" i="1"/>
  <c r="Y2413" i="1"/>
  <c r="B2413" i="1"/>
  <c r="I2478" i="1"/>
  <c r="J2477" i="1"/>
  <c r="K2477" i="1" s="1"/>
  <c r="F2476" i="1"/>
  <c r="E2476" i="1"/>
  <c r="G2474" i="1"/>
  <c r="L2474" i="1"/>
  <c r="O2474" i="1" s="1"/>
  <c r="D2475" i="1"/>
  <c r="Z4488" i="1" l="1"/>
  <c r="R4487" i="1"/>
  <c r="S4487" i="1" s="1"/>
  <c r="Y4487" i="1"/>
  <c r="Q4488" i="1"/>
  <c r="A4489" i="1"/>
  <c r="H4488" i="1"/>
  <c r="AA4488" i="1"/>
  <c r="AA4489" i="1" s="1"/>
  <c r="P2415" i="1"/>
  <c r="X2415" i="1" s="1"/>
  <c r="B2415" i="1" s="1"/>
  <c r="P2414" i="1"/>
  <c r="X2414" i="1" s="1"/>
  <c r="B2414" i="1" s="1"/>
  <c r="P2416" i="1"/>
  <c r="F2477" i="1"/>
  <c r="E2477" i="1"/>
  <c r="J2478" i="1"/>
  <c r="K2478" i="1" s="1"/>
  <c r="I2479" i="1"/>
  <c r="G2475" i="1"/>
  <c r="L2475" i="1"/>
  <c r="O2475" i="1" s="1"/>
  <c r="D2476" i="1"/>
  <c r="Q4489" i="1" l="1"/>
  <c r="A4490" i="1"/>
  <c r="H4489" i="1"/>
  <c r="R4488" i="1"/>
  <c r="S4488" i="1" s="1"/>
  <c r="Y4488" i="1"/>
  <c r="Z4489" i="1"/>
  <c r="Z4490" i="1" s="1"/>
  <c r="X2416" i="1"/>
  <c r="B2416" i="1" s="1"/>
  <c r="P2417" i="1"/>
  <c r="E2478" i="1"/>
  <c r="U2478" i="1"/>
  <c r="W2478" i="1" s="1"/>
  <c r="I2480" i="1"/>
  <c r="J2479" i="1"/>
  <c r="K2479" i="1" s="1"/>
  <c r="U2479" i="1" s="1"/>
  <c r="W2479" i="1" s="1"/>
  <c r="F2478" i="1"/>
  <c r="G2476" i="1"/>
  <c r="L2476" i="1"/>
  <c r="D2477" i="1"/>
  <c r="Q4490" i="1" l="1"/>
  <c r="A4491" i="1"/>
  <c r="H4490" i="1"/>
  <c r="R4489" i="1"/>
  <c r="S4489" i="1" s="1"/>
  <c r="Y4489" i="1"/>
  <c r="AA4490" i="1"/>
  <c r="AA4491" i="1" s="1"/>
  <c r="X2417" i="1"/>
  <c r="B2417" i="1" s="1"/>
  <c r="P2418" i="1"/>
  <c r="F2479" i="1"/>
  <c r="I2481" i="1"/>
  <c r="J2480" i="1"/>
  <c r="K2480" i="1" s="1"/>
  <c r="U2480" i="1" s="1"/>
  <c r="W2480" i="1" s="1"/>
  <c r="E2479" i="1"/>
  <c r="G2477" i="1"/>
  <c r="L2477" i="1"/>
  <c r="D2478" i="1"/>
  <c r="O2476" i="1"/>
  <c r="Q4491" i="1" l="1"/>
  <c r="A4492" i="1"/>
  <c r="H4491" i="1"/>
  <c r="R4490" i="1"/>
  <c r="S4490" i="1" s="1"/>
  <c r="Y4490" i="1"/>
  <c r="Z4491" i="1"/>
  <c r="Z4492" i="1" s="1"/>
  <c r="P2419" i="1"/>
  <c r="X2418" i="1"/>
  <c r="B2418" i="1" s="1"/>
  <c r="E2480" i="1"/>
  <c r="I2482" i="1"/>
  <c r="J2481" i="1"/>
  <c r="K2481" i="1" s="1"/>
  <c r="U2481" i="1" s="1"/>
  <c r="W2481" i="1" s="1"/>
  <c r="F2480" i="1"/>
  <c r="N2477" i="1"/>
  <c r="N2478" i="1" s="1"/>
  <c r="N2479" i="1" s="1"/>
  <c r="N2480" i="1" s="1"/>
  <c r="N2481" i="1" s="1"/>
  <c r="G2478" i="1"/>
  <c r="L2478" i="1"/>
  <c r="D2479" i="1"/>
  <c r="Q4492" i="1" l="1"/>
  <c r="A4493" i="1"/>
  <c r="H4492" i="1"/>
  <c r="R4491" i="1"/>
  <c r="S4491" i="1" s="1"/>
  <c r="Y4491" i="1"/>
  <c r="AA4492" i="1"/>
  <c r="AA4493" i="1" s="1"/>
  <c r="N2482" i="1"/>
  <c r="X2419" i="1"/>
  <c r="B2419" i="1" s="1"/>
  <c r="P2420" i="1"/>
  <c r="O2477" i="1"/>
  <c r="F2481" i="1"/>
  <c r="I2483" i="1"/>
  <c r="J2482" i="1"/>
  <c r="K2482" i="1" s="1"/>
  <c r="U2482" i="1" s="1"/>
  <c r="W2482" i="1" s="1"/>
  <c r="O2478" i="1"/>
  <c r="E2481" i="1"/>
  <c r="L2479" i="1"/>
  <c r="O2479" i="1" s="1"/>
  <c r="G2479" i="1"/>
  <c r="D2480" i="1"/>
  <c r="Q4493" i="1" l="1"/>
  <c r="A4494" i="1"/>
  <c r="H4493" i="1"/>
  <c r="R4492" i="1"/>
  <c r="S4492" i="1" s="1"/>
  <c r="Y4492" i="1"/>
  <c r="Z4493" i="1"/>
  <c r="Z4494" i="1" s="1"/>
  <c r="X2420" i="1"/>
  <c r="B2420" i="1" s="1"/>
  <c r="P2421" i="1"/>
  <c r="Y2478" i="1"/>
  <c r="Y2477" i="1"/>
  <c r="F2482" i="1"/>
  <c r="J2483" i="1"/>
  <c r="K2483" i="1" s="1"/>
  <c r="U2483" i="1" s="1"/>
  <c r="W2483" i="1" s="1"/>
  <c r="I2484" i="1"/>
  <c r="N2483" i="1"/>
  <c r="E2482" i="1"/>
  <c r="L2480" i="1"/>
  <c r="O2480" i="1" s="1"/>
  <c r="D2481" i="1"/>
  <c r="G2480" i="1"/>
  <c r="Q4494" i="1" l="1"/>
  <c r="A4495" i="1"/>
  <c r="H4494" i="1"/>
  <c r="Z4495" i="1"/>
  <c r="R4493" i="1"/>
  <c r="S4493" i="1" s="1"/>
  <c r="Y4493" i="1"/>
  <c r="AA4494" i="1"/>
  <c r="AA4495" i="1" s="1"/>
  <c r="X2421" i="1"/>
  <c r="B2421" i="1" s="1"/>
  <c r="P2422" i="1"/>
  <c r="N2484" i="1"/>
  <c r="E2483" i="1"/>
  <c r="I2485" i="1"/>
  <c r="J2484" i="1"/>
  <c r="K2484" i="1" s="1"/>
  <c r="U2484" i="1" s="1"/>
  <c r="W2484" i="1" s="1"/>
  <c r="F2483" i="1"/>
  <c r="G2481" i="1"/>
  <c r="L2481" i="1"/>
  <c r="O2481" i="1" s="1"/>
  <c r="D2482" i="1"/>
  <c r="Q4495" i="1" l="1"/>
  <c r="H4495" i="1"/>
  <c r="A4496" i="1"/>
  <c r="R4494" i="1"/>
  <c r="S4494" i="1" s="1"/>
  <c r="Y4494" i="1"/>
  <c r="P2423" i="1"/>
  <c r="X2422" i="1"/>
  <c r="B2422" i="1" s="1"/>
  <c r="F2484" i="1"/>
  <c r="I2486" i="1"/>
  <c r="J2485" i="1"/>
  <c r="K2485" i="1" s="1"/>
  <c r="U2485" i="1" s="1"/>
  <c r="W2485" i="1" s="1"/>
  <c r="E2484" i="1"/>
  <c r="N2485" i="1"/>
  <c r="G2482" i="1"/>
  <c r="L2482" i="1"/>
  <c r="O2482" i="1" s="1"/>
  <c r="D2483" i="1"/>
  <c r="R4495" i="1" l="1"/>
  <c r="S4495" i="1" s="1"/>
  <c r="Y4495" i="1"/>
  <c r="AA4496" i="1"/>
  <c r="Q4496" i="1"/>
  <c r="H4496" i="1"/>
  <c r="A4497" i="1"/>
  <c r="Z4496" i="1"/>
  <c r="Z4497" i="1" s="1"/>
  <c r="N2486" i="1"/>
  <c r="X2423" i="1"/>
  <c r="B2423" i="1" s="1"/>
  <c r="P2424" i="1"/>
  <c r="J2486" i="1"/>
  <c r="K2486" i="1" s="1"/>
  <c r="U2486" i="1" s="1"/>
  <c r="W2486" i="1" s="1"/>
  <c r="I2487" i="1"/>
  <c r="E2485" i="1"/>
  <c r="F2485" i="1"/>
  <c r="L2483" i="1"/>
  <c r="O2483" i="1" s="1"/>
  <c r="G2483" i="1"/>
  <c r="D2484" i="1"/>
  <c r="Q4497" i="1" l="1"/>
  <c r="A4498" i="1"/>
  <c r="H4497" i="1"/>
  <c r="R4496" i="1"/>
  <c r="S4496" i="1" s="1"/>
  <c r="Y4496" i="1"/>
  <c r="AA4497" i="1"/>
  <c r="AA4498" i="1" s="1"/>
  <c r="X2424" i="1"/>
  <c r="B2424" i="1" s="1"/>
  <c r="P2425" i="1"/>
  <c r="F2486" i="1"/>
  <c r="J2487" i="1"/>
  <c r="K2487" i="1" s="1"/>
  <c r="U2487" i="1" s="1"/>
  <c r="W2487" i="1" s="1"/>
  <c r="I2488" i="1"/>
  <c r="E2486" i="1"/>
  <c r="N2487" i="1"/>
  <c r="L2484" i="1"/>
  <c r="O2484" i="1" s="1"/>
  <c r="G2484" i="1"/>
  <c r="D2485" i="1"/>
  <c r="Q4498" i="1" l="1"/>
  <c r="AA4499" i="1" s="1"/>
  <c r="A4499" i="1"/>
  <c r="H4498" i="1"/>
  <c r="R4497" i="1"/>
  <c r="S4497" i="1" s="1"/>
  <c r="Y4497" i="1"/>
  <c r="Z4498" i="1"/>
  <c r="Z4499" i="1" s="1"/>
  <c r="X2425" i="1"/>
  <c r="B2425" i="1" s="1"/>
  <c r="P2426" i="1"/>
  <c r="N2488" i="1"/>
  <c r="E2487" i="1"/>
  <c r="J2488" i="1"/>
  <c r="K2488" i="1" s="1"/>
  <c r="U2488" i="1" s="1"/>
  <c r="W2488" i="1" s="1"/>
  <c r="I2489" i="1"/>
  <c r="F2487" i="1"/>
  <c r="G2485" i="1"/>
  <c r="D2486" i="1"/>
  <c r="L2485" i="1"/>
  <c r="O2485" i="1" s="1"/>
  <c r="Q4499" i="1" l="1"/>
  <c r="Z4500" i="1" s="1"/>
  <c r="H4499" i="1"/>
  <c r="A4500" i="1"/>
  <c r="R4498" i="1"/>
  <c r="S4498" i="1" s="1"/>
  <c r="Y4498" i="1"/>
  <c r="AA4500" i="1"/>
  <c r="P2427" i="1"/>
  <c r="X2426" i="1"/>
  <c r="B2426" i="1" s="1"/>
  <c r="F2488" i="1"/>
  <c r="J2489" i="1"/>
  <c r="K2489" i="1" s="1"/>
  <c r="U2489" i="1" s="1"/>
  <c r="W2489" i="1" s="1"/>
  <c r="I2490" i="1"/>
  <c r="E2488" i="1"/>
  <c r="N2489" i="1"/>
  <c r="G2486" i="1"/>
  <c r="L2486" i="1"/>
  <c r="O2486" i="1" s="1"/>
  <c r="D2487" i="1"/>
  <c r="Q4500" i="1" l="1"/>
  <c r="Z4501" i="1" s="1"/>
  <c r="A4501" i="1"/>
  <c r="H4500" i="1"/>
  <c r="R4499" i="1"/>
  <c r="S4499" i="1" s="1"/>
  <c r="Y4499" i="1"/>
  <c r="X2427" i="1"/>
  <c r="B2427" i="1" s="1"/>
  <c r="P2428" i="1"/>
  <c r="N2490" i="1"/>
  <c r="E2489" i="1"/>
  <c r="J2490" i="1"/>
  <c r="K2490" i="1" s="1"/>
  <c r="U2490" i="1" s="1"/>
  <c r="W2490" i="1" s="1"/>
  <c r="I2491" i="1"/>
  <c r="F2489" i="1"/>
  <c r="L2487" i="1"/>
  <c r="O2487" i="1" s="1"/>
  <c r="G2487" i="1"/>
  <c r="D2488" i="1"/>
  <c r="R4500" i="1" l="1"/>
  <c r="S4500" i="1" s="1"/>
  <c r="Y4500" i="1"/>
  <c r="Q4501" i="1"/>
  <c r="A4502" i="1"/>
  <c r="H4501" i="1"/>
  <c r="AA4501" i="1"/>
  <c r="X2428" i="1"/>
  <c r="B2428" i="1" s="1"/>
  <c r="P2429" i="1"/>
  <c r="F2490" i="1"/>
  <c r="J2491" i="1"/>
  <c r="K2491" i="1" s="1"/>
  <c r="U2491" i="1" s="1"/>
  <c r="W2491" i="1" s="1"/>
  <c r="I2492" i="1"/>
  <c r="E2490" i="1"/>
  <c r="N2491" i="1"/>
  <c r="L2488" i="1"/>
  <c r="O2488" i="1" s="1"/>
  <c r="G2488" i="1"/>
  <c r="D2489" i="1"/>
  <c r="AA4502" i="1" l="1"/>
  <c r="R4501" i="1"/>
  <c r="S4501" i="1" s="1"/>
  <c r="Y4501" i="1"/>
  <c r="Q4502" i="1"/>
  <c r="AA4503" i="1" s="1"/>
  <c r="A4503" i="1"/>
  <c r="H4502" i="1"/>
  <c r="Z4502" i="1"/>
  <c r="X2429" i="1"/>
  <c r="B2429" i="1" s="1"/>
  <c r="P2430" i="1"/>
  <c r="N2492" i="1"/>
  <c r="I2493" i="1"/>
  <c r="J2492" i="1"/>
  <c r="K2492" i="1" s="1"/>
  <c r="U2492" i="1" s="1"/>
  <c r="W2492" i="1" s="1"/>
  <c r="E2491" i="1"/>
  <c r="F2491" i="1"/>
  <c r="G2489" i="1"/>
  <c r="D2490" i="1"/>
  <c r="L2489" i="1"/>
  <c r="O2489" i="1" s="1"/>
  <c r="Z4503" i="1" l="1"/>
  <c r="Q4503" i="1"/>
  <c r="Z4504" i="1" s="1"/>
  <c r="H4503" i="1"/>
  <c r="A4504" i="1"/>
  <c r="R4502" i="1"/>
  <c r="S4502" i="1" s="1"/>
  <c r="Y4502" i="1"/>
  <c r="AA4504" i="1"/>
  <c r="P2431" i="1"/>
  <c r="X2430" i="1"/>
  <c r="B2430" i="1" s="1"/>
  <c r="E2492" i="1"/>
  <c r="F2492" i="1"/>
  <c r="I2494" i="1"/>
  <c r="J2493" i="1"/>
  <c r="K2493" i="1" s="1"/>
  <c r="U2493" i="1" s="1"/>
  <c r="W2493" i="1" s="1"/>
  <c r="N2493" i="1"/>
  <c r="G2490" i="1"/>
  <c r="D2491" i="1"/>
  <c r="L2490" i="1"/>
  <c r="O2490" i="1" s="1"/>
  <c r="Q4504" i="1" l="1"/>
  <c r="AA4505" i="1" s="1"/>
  <c r="A4505" i="1"/>
  <c r="H4504" i="1"/>
  <c r="R4503" i="1"/>
  <c r="S4503" i="1" s="1"/>
  <c r="Y4503" i="1"/>
  <c r="Z4505" i="1"/>
  <c r="X2431" i="1"/>
  <c r="B2431" i="1" s="1"/>
  <c r="P2432" i="1"/>
  <c r="N2494" i="1"/>
  <c r="J2494" i="1"/>
  <c r="K2494" i="1" s="1"/>
  <c r="U2494" i="1" s="1"/>
  <c r="W2494" i="1" s="1"/>
  <c r="I2495" i="1"/>
  <c r="F2493" i="1"/>
  <c r="E2493" i="1"/>
  <c r="L2491" i="1"/>
  <c r="O2491" i="1" s="1"/>
  <c r="G2491" i="1"/>
  <c r="D2492" i="1"/>
  <c r="Q4505" i="1" l="1"/>
  <c r="H4505" i="1"/>
  <c r="A4506" i="1"/>
  <c r="R4504" i="1"/>
  <c r="S4504" i="1" s="1"/>
  <c r="Y4504" i="1"/>
  <c r="X2432" i="1"/>
  <c r="B2432" i="1" s="1"/>
  <c r="P2433" i="1"/>
  <c r="F2494" i="1"/>
  <c r="E2494" i="1"/>
  <c r="I2496" i="1"/>
  <c r="J2495" i="1"/>
  <c r="K2495" i="1" s="1"/>
  <c r="U2495" i="1" s="1"/>
  <c r="W2495" i="1" s="1"/>
  <c r="N2495" i="1"/>
  <c r="L2492" i="1"/>
  <c r="O2492" i="1" s="1"/>
  <c r="G2492" i="1"/>
  <c r="D2493" i="1"/>
  <c r="Q4506" i="1" l="1"/>
  <c r="H4506" i="1"/>
  <c r="A4507" i="1"/>
  <c r="R4505" i="1"/>
  <c r="S4505" i="1" s="1"/>
  <c r="Y4505" i="1"/>
  <c r="AA4506" i="1"/>
  <c r="Z4506" i="1"/>
  <c r="Z4507" i="1" s="1"/>
  <c r="X2433" i="1"/>
  <c r="B2433" i="1" s="1"/>
  <c r="P2434" i="1"/>
  <c r="N2496" i="1"/>
  <c r="J2496" i="1"/>
  <c r="K2496" i="1" s="1"/>
  <c r="U2496" i="1" s="1"/>
  <c r="W2496" i="1" s="1"/>
  <c r="I2497" i="1"/>
  <c r="E2495" i="1"/>
  <c r="F2495" i="1"/>
  <c r="G2493" i="1"/>
  <c r="L2493" i="1"/>
  <c r="O2493" i="1" s="1"/>
  <c r="D2494" i="1"/>
  <c r="AA4507" i="1" l="1"/>
  <c r="Q4507" i="1"/>
  <c r="H4507" i="1"/>
  <c r="A4508" i="1"/>
  <c r="R4506" i="1"/>
  <c r="S4506" i="1" s="1"/>
  <c r="Y4506" i="1"/>
  <c r="X2434" i="1"/>
  <c r="B2434" i="1" s="1"/>
  <c r="P2435" i="1"/>
  <c r="N2497" i="1"/>
  <c r="E2496" i="1"/>
  <c r="F2496" i="1"/>
  <c r="I2498" i="1"/>
  <c r="J2497" i="1"/>
  <c r="K2497" i="1" s="1"/>
  <c r="U2497" i="1" s="1"/>
  <c r="W2497" i="1" s="1"/>
  <c r="L2494" i="1"/>
  <c r="O2494" i="1" s="1"/>
  <c r="D2495" i="1"/>
  <c r="G2494" i="1"/>
  <c r="Q4508" i="1" l="1"/>
  <c r="A4509" i="1"/>
  <c r="H4508" i="1"/>
  <c r="R4507" i="1"/>
  <c r="S4507" i="1" s="1"/>
  <c r="Y4507" i="1"/>
  <c r="AA4508" i="1"/>
  <c r="AA4509" i="1" s="1"/>
  <c r="Z4508" i="1"/>
  <c r="Z4509" i="1" s="1"/>
  <c r="X2435" i="1"/>
  <c r="B2435" i="1" s="1"/>
  <c r="P2436" i="1"/>
  <c r="F2497" i="1"/>
  <c r="J2498" i="1"/>
  <c r="K2498" i="1" s="1"/>
  <c r="U2498" i="1" s="1"/>
  <c r="W2498" i="1" s="1"/>
  <c r="I2499" i="1"/>
  <c r="N2498" i="1"/>
  <c r="E2497" i="1"/>
  <c r="L2495" i="1"/>
  <c r="O2495" i="1" s="1"/>
  <c r="G2495" i="1"/>
  <c r="D2496" i="1"/>
  <c r="Q4509" i="1" l="1"/>
  <c r="H4509" i="1"/>
  <c r="A4510" i="1"/>
  <c r="Z4510" i="1"/>
  <c r="R4508" i="1"/>
  <c r="S4508" i="1" s="1"/>
  <c r="Y4508" i="1"/>
  <c r="X2436" i="1"/>
  <c r="B2436" i="1" s="1"/>
  <c r="P2437" i="1"/>
  <c r="N2499" i="1"/>
  <c r="E2498" i="1"/>
  <c r="J2499" i="1"/>
  <c r="K2499" i="1" s="1"/>
  <c r="U2499" i="1" s="1"/>
  <c r="W2499" i="1" s="1"/>
  <c r="I2500" i="1"/>
  <c r="F2498" i="1"/>
  <c r="L2496" i="1"/>
  <c r="O2496" i="1" s="1"/>
  <c r="G2496" i="1"/>
  <c r="D2497" i="1"/>
  <c r="Q4510" i="1" l="1"/>
  <c r="H4510" i="1"/>
  <c r="A4511" i="1"/>
  <c r="Z4511" i="1"/>
  <c r="R4509" i="1"/>
  <c r="S4509" i="1" s="1"/>
  <c r="Y4509" i="1"/>
  <c r="AA4510" i="1"/>
  <c r="AA4511" i="1" s="1"/>
  <c r="X2437" i="1"/>
  <c r="B2437" i="1" s="1"/>
  <c r="P2438" i="1"/>
  <c r="F2499" i="1"/>
  <c r="J2500" i="1"/>
  <c r="K2500" i="1" s="1"/>
  <c r="U2500" i="1" s="1"/>
  <c r="W2500" i="1" s="1"/>
  <c r="I2501" i="1"/>
  <c r="E2499" i="1"/>
  <c r="N2500" i="1"/>
  <c r="G2497" i="1"/>
  <c r="L2497" i="1"/>
  <c r="O2497" i="1" s="1"/>
  <c r="D2498" i="1"/>
  <c r="Q4511" i="1" l="1"/>
  <c r="A4512" i="1"/>
  <c r="H4511" i="1"/>
  <c r="AA4512" i="1"/>
  <c r="Z4512" i="1"/>
  <c r="R4510" i="1"/>
  <c r="S4510" i="1" s="1"/>
  <c r="Y4510" i="1"/>
  <c r="X2438" i="1"/>
  <c r="B2438" i="1" s="1"/>
  <c r="P2439" i="1"/>
  <c r="N2501" i="1"/>
  <c r="E2500" i="1"/>
  <c r="I2502" i="1"/>
  <c r="J2501" i="1"/>
  <c r="K2501" i="1" s="1"/>
  <c r="U2501" i="1" s="1"/>
  <c r="W2501" i="1" s="1"/>
  <c r="F2500" i="1"/>
  <c r="G2498" i="1"/>
  <c r="D2499" i="1"/>
  <c r="L2498" i="1"/>
  <c r="O2498" i="1" s="1"/>
  <c r="Q4512" i="1" l="1"/>
  <c r="A4513" i="1"/>
  <c r="H4512" i="1"/>
  <c r="R4511" i="1"/>
  <c r="S4511" i="1" s="1"/>
  <c r="Y4511" i="1"/>
  <c r="X2439" i="1"/>
  <c r="B2439" i="1" s="1"/>
  <c r="P2440" i="1"/>
  <c r="N2502" i="1"/>
  <c r="F2501" i="1"/>
  <c r="J2502" i="1"/>
  <c r="K2502" i="1" s="1"/>
  <c r="U2502" i="1" s="1"/>
  <c r="W2502" i="1" s="1"/>
  <c r="I2503" i="1"/>
  <c r="E2501" i="1"/>
  <c r="L2499" i="1"/>
  <c r="O2499" i="1" s="1"/>
  <c r="G2499" i="1"/>
  <c r="D2500" i="1"/>
  <c r="Q4513" i="1" l="1"/>
  <c r="A4514" i="1"/>
  <c r="H4513" i="1"/>
  <c r="R4512" i="1"/>
  <c r="S4512" i="1" s="1"/>
  <c r="Y4512" i="1"/>
  <c r="AA4513" i="1"/>
  <c r="Z4513" i="1"/>
  <c r="X2440" i="1"/>
  <c r="B2440" i="1" s="1"/>
  <c r="P2441" i="1"/>
  <c r="E2502" i="1"/>
  <c r="I2504" i="1"/>
  <c r="J2503" i="1"/>
  <c r="K2503" i="1" s="1"/>
  <c r="U2503" i="1" s="1"/>
  <c r="W2503" i="1" s="1"/>
  <c r="F2502" i="1"/>
  <c r="N2503" i="1"/>
  <c r="L2500" i="1"/>
  <c r="O2500" i="1" s="1"/>
  <c r="G2500" i="1"/>
  <c r="D2501" i="1"/>
  <c r="Q4514" i="1" l="1"/>
  <c r="R4514" i="1" s="1"/>
  <c r="S4514" i="1" s="1"/>
  <c r="H4514" i="1"/>
  <c r="A4515" i="1"/>
  <c r="Z4514" i="1"/>
  <c r="Z4515" i="1" s="1"/>
  <c r="R4513" i="1"/>
  <c r="S4513" i="1" s="1"/>
  <c r="AA4514" i="1"/>
  <c r="AA4515" i="1" s="1"/>
  <c r="X2441" i="1"/>
  <c r="B2441" i="1" s="1"/>
  <c r="P2442" i="1"/>
  <c r="N2504" i="1"/>
  <c r="F2503" i="1"/>
  <c r="J2504" i="1"/>
  <c r="K2504" i="1" s="1"/>
  <c r="U2504" i="1" s="1"/>
  <c r="W2504" i="1" s="1"/>
  <c r="I2505" i="1"/>
  <c r="E2503" i="1"/>
  <c r="G2501" i="1"/>
  <c r="L2501" i="1"/>
  <c r="O2501" i="1" s="1"/>
  <c r="D2502" i="1"/>
  <c r="Q4515" i="1" l="1"/>
  <c r="R4515" i="1" s="1"/>
  <c r="S4515" i="1" s="1"/>
  <c r="A4516" i="1"/>
  <c r="H4515" i="1"/>
  <c r="AA4516" i="1"/>
  <c r="X2442" i="1"/>
  <c r="B2442" i="1" s="1"/>
  <c r="P2443" i="1"/>
  <c r="E2504" i="1"/>
  <c r="J2505" i="1"/>
  <c r="K2505" i="1" s="1"/>
  <c r="I2506" i="1"/>
  <c r="F2504" i="1"/>
  <c r="G2502" i="1"/>
  <c r="D2503" i="1"/>
  <c r="L2502" i="1"/>
  <c r="O2502" i="1" s="1"/>
  <c r="Q4516" i="1" l="1"/>
  <c r="A4517" i="1"/>
  <c r="H4516" i="1"/>
  <c r="Z4516" i="1"/>
  <c r="Z4517" i="1" s="1"/>
  <c r="S2443" i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X2443" i="1"/>
  <c r="E2505" i="1"/>
  <c r="F2505" i="1"/>
  <c r="J2506" i="1"/>
  <c r="K2506" i="1" s="1"/>
  <c r="U2506" i="1" s="1"/>
  <c r="W2506" i="1" s="1"/>
  <c r="I2507" i="1"/>
  <c r="G2503" i="1"/>
  <c r="D2504" i="1"/>
  <c r="L2503" i="1"/>
  <c r="O2503" i="1" s="1"/>
  <c r="Q4517" i="1" l="1"/>
  <c r="A4518" i="1"/>
  <c r="H4517" i="1"/>
  <c r="R4516" i="1"/>
  <c r="S4516" i="1" s="1"/>
  <c r="Y4516" i="1"/>
  <c r="AA4517" i="1"/>
  <c r="AA4518" i="1" s="1"/>
  <c r="Y2443" i="1"/>
  <c r="B2443" i="1"/>
  <c r="F2506" i="1"/>
  <c r="I2508" i="1"/>
  <c r="J2507" i="1"/>
  <c r="K2507" i="1" s="1"/>
  <c r="U2507" i="1" s="1"/>
  <c r="W2507" i="1" s="1"/>
  <c r="E2506" i="1"/>
  <c r="L2504" i="1"/>
  <c r="G2504" i="1"/>
  <c r="D2505" i="1"/>
  <c r="R4517" i="1" l="1"/>
  <c r="S4517" i="1" s="1"/>
  <c r="Y4517" i="1"/>
  <c r="Q4518" i="1"/>
  <c r="H4518" i="1"/>
  <c r="A4519" i="1"/>
  <c r="Z4518" i="1"/>
  <c r="Z4519" i="1" s="1"/>
  <c r="P2445" i="1"/>
  <c r="X2445" i="1" s="1"/>
  <c r="B2445" i="1" s="1"/>
  <c r="P2444" i="1"/>
  <c r="P2446" i="1"/>
  <c r="E2507" i="1"/>
  <c r="I2509" i="1"/>
  <c r="J2508" i="1"/>
  <c r="K2508" i="1" s="1"/>
  <c r="U2508" i="1" s="1"/>
  <c r="W2508" i="1" s="1"/>
  <c r="F2507" i="1"/>
  <c r="G2505" i="1"/>
  <c r="L2505" i="1"/>
  <c r="D2506" i="1"/>
  <c r="O2504" i="1"/>
  <c r="Q4519" i="1" l="1"/>
  <c r="Z4520" i="1" s="1"/>
  <c r="A4520" i="1"/>
  <c r="H4519" i="1"/>
  <c r="R4518" i="1"/>
  <c r="S4518" i="1" s="1"/>
  <c r="Y4518" i="1"/>
  <c r="AA4519" i="1"/>
  <c r="X2444" i="1"/>
  <c r="B2444" i="1" s="1"/>
  <c r="P2447" i="1"/>
  <c r="X2446" i="1"/>
  <c r="B2446" i="1" s="1"/>
  <c r="F2508" i="1"/>
  <c r="I2510" i="1"/>
  <c r="J2509" i="1"/>
  <c r="K2509" i="1" s="1"/>
  <c r="U2509" i="1" s="1"/>
  <c r="W2509" i="1" s="1"/>
  <c r="E2508" i="1"/>
  <c r="N2505" i="1"/>
  <c r="N2506" i="1" s="1"/>
  <c r="N2507" i="1" s="1"/>
  <c r="N2508" i="1" s="1"/>
  <c r="N2509" i="1" s="1"/>
  <c r="G2506" i="1"/>
  <c r="L2506" i="1"/>
  <c r="D2507" i="1"/>
  <c r="AA4520" i="1" l="1"/>
  <c r="Q4520" i="1"/>
  <c r="A4521" i="1"/>
  <c r="H4520" i="1"/>
  <c r="R4519" i="1"/>
  <c r="S4519" i="1" s="1"/>
  <c r="Y4519" i="1"/>
  <c r="X2447" i="1"/>
  <c r="B2447" i="1" s="1"/>
  <c r="P2448" i="1"/>
  <c r="N2510" i="1"/>
  <c r="E2509" i="1"/>
  <c r="O2505" i="1"/>
  <c r="I2511" i="1"/>
  <c r="J2510" i="1"/>
  <c r="K2510" i="1" s="1"/>
  <c r="U2510" i="1" s="1"/>
  <c r="W2510" i="1" s="1"/>
  <c r="O2506" i="1"/>
  <c r="F2509" i="1"/>
  <c r="G2507" i="1"/>
  <c r="D2508" i="1"/>
  <c r="L2507" i="1"/>
  <c r="O2507" i="1" s="1"/>
  <c r="Q4521" i="1" l="1"/>
  <c r="A4522" i="1"/>
  <c r="H4521" i="1"/>
  <c r="R4520" i="1"/>
  <c r="S4520" i="1" s="1"/>
  <c r="Y4520" i="1"/>
  <c r="Z4521" i="1"/>
  <c r="AA4521" i="1"/>
  <c r="AA4522" i="1" s="1"/>
  <c r="X2448" i="1"/>
  <c r="B2448" i="1" s="1"/>
  <c r="P2449" i="1"/>
  <c r="N2511" i="1"/>
  <c r="Y2506" i="1"/>
  <c r="Y2505" i="1"/>
  <c r="F2510" i="1"/>
  <c r="J2511" i="1"/>
  <c r="K2511" i="1" s="1"/>
  <c r="U2511" i="1" s="1"/>
  <c r="W2511" i="1" s="1"/>
  <c r="I2512" i="1"/>
  <c r="E2510" i="1"/>
  <c r="L2508" i="1"/>
  <c r="O2508" i="1" s="1"/>
  <c r="G2508" i="1"/>
  <c r="D2509" i="1"/>
  <c r="Z4522" i="1" l="1"/>
  <c r="Q4522" i="1"/>
  <c r="H4522" i="1"/>
  <c r="A4523" i="1"/>
  <c r="R4521" i="1"/>
  <c r="S4521" i="1" s="1"/>
  <c r="Y4521" i="1"/>
  <c r="X2449" i="1"/>
  <c r="B2449" i="1" s="1"/>
  <c r="P2450" i="1"/>
  <c r="E2511" i="1"/>
  <c r="J2512" i="1"/>
  <c r="K2512" i="1" s="1"/>
  <c r="U2512" i="1" s="1"/>
  <c r="W2512" i="1" s="1"/>
  <c r="I2513" i="1"/>
  <c r="N2512" i="1"/>
  <c r="F2511" i="1"/>
  <c r="G2509" i="1"/>
  <c r="D2510" i="1"/>
  <c r="L2509" i="1"/>
  <c r="O2509" i="1" s="1"/>
  <c r="Q4523" i="1" l="1"/>
  <c r="A4524" i="1"/>
  <c r="H4523" i="1"/>
  <c r="R4522" i="1"/>
  <c r="S4522" i="1" s="1"/>
  <c r="Y4522" i="1"/>
  <c r="Z4523" i="1"/>
  <c r="AA4523" i="1"/>
  <c r="P2451" i="1"/>
  <c r="X2450" i="1"/>
  <c r="B2450" i="1" s="1"/>
  <c r="N2513" i="1"/>
  <c r="F2512" i="1"/>
  <c r="I2514" i="1"/>
  <c r="J2513" i="1"/>
  <c r="K2513" i="1" s="1"/>
  <c r="U2513" i="1" s="1"/>
  <c r="W2513" i="1" s="1"/>
  <c r="E2512" i="1"/>
  <c r="L2510" i="1"/>
  <c r="O2510" i="1" s="1"/>
  <c r="G2510" i="1"/>
  <c r="D2511" i="1"/>
  <c r="AA4524" i="1" l="1"/>
  <c r="Z4524" i="1"/>
  <c r="Q4524" i="1"/>
  <c r="A4525" i="1"/>
  <c r="H4524" i="1"/>
  <c r="R4523" i="1"/>
  <c r="S4523" i="1" s="1"/>
  <c r="Y4523" i="1"/>
  <c r="X2451" i="1"/>
  <c r="B2451" i="1" s="1"/>
  <c r="P2452" i="1"/>
  <c r="N2514" i="1"/>
  <c r="E2513" i="1"/>
  <c r="J2514" i="1"/>
  <c r="K2514" i="1" s="1"/>
  <c r="U2514" i="1" s="1"/>
  <c r="W2514" i="1" s="1"/>
  <c r="I2515" i="1"/>
  <c r="F2513" i="1"/>
  <c r="L2511" i="1"/>
  <c r="O2511" i="1" s="1"/>
  <c r="G2511" i="1"/>
  <c r="D2512" i="1"/>
  <c r="Q4525" i="1" l="1"/>
  <c r="A4526" i="1"/>
  <c r="H4525" i="1"/>
  <c r="R4524" i="1"/>
  <c r="S4524" i="1" s="1"/>
  <c r="Y4524" i="1"/>
  <c r="Z4525" i="1"/>
  <c r="Z4526" i="1" s="1"/>
  <c r="AA4525" i="1"/>
  <c r="AA4526" i="1" s="1"/>
  <c r="X2452" i="1"/>
  <c r="B2452" i="1" s="1"/>
  <c r="P2453" i="1"/>
  <c r="F2514" i="1"/>
  <c r="E2514" i="1"/>
  <c r="J2515" i="1"/>
  <c r="K2515" i="1" s="1"/>
  <c r="U2515" i="1" s="1"/>
  <c r="W2515" i="1" s="1"/>
  <c r="I2516" i="1"/>
  <c r="N2515" i="1"/>
  <c r="L2512" i="1"/>
  <c r="O2512" i="1" s="1"/>
  <c r="G2512" i="1"/>
  <c r="D2513" i="1"/>
  <c r="Q4526" i="1" l="1"/>
  <c r="H4526" i="1"/>
  <c r="A4527" i="1"/>
  <c r="R4525" i="1"/>
  <c r="S4525" i="1" s="1"/>
  <c r="Y4525" i="1"/>
  <c r="X2453" i="1"/>
  <c r="B2453" i="1" s="1"/>
  <c r="P2454" i="1"/>
  <c r="N2516" i="1"/>
  <c r="E2515" i="1"/>
  <c r="I2517" i="1"/>
  <c r="J2516" i="1"/>
  <c r="K2516" i="1" s="1"/>
  <c r="U2516" i="1" s="1"/>
  <c r="W2516" i="1" s="1"/>
  <c r="F2515" i="1"/>
  <c r="G2513" i="1"/>
  <c r="D2514" i="1"/>
  <c r="L2513" i="1"/>
  <c r="O2513" i="1" s="1"/>
  <c r="R4526" i="1" l="1"/>
  <c r="S4526" i="1" s="1"/>
  <c r="Y4526" i="1"/>
  <c r="Z4527" i="1"/>
  <c r="Q4527" i="1"/>
  <c r="A4528" i="1"/>
  <c r="H4527" i="1"/>
  <c r="AA4527" i="1"/>
  <c r="AA4528" i="1" s="1"/>
  <c r="P2455" i="1"/>
  <c r="X2454" i="1"/>
  <c r="B2454" i="1" s="1"/>
  <c r="F2516" i="1"/>
  <c r="J2517" i="1"/>
  <c r="K2517" i="1" s="1"/>
  <c r="U2517" i="1" s="1"/>
  <c r="W2517" i="1" s="1"/>
  <c r="I2518" i="1"/>
  <c r="N2517" i="1"/>
  <c r="E2516" i="1"/>
  <c r="G2514" i="1"/>
  <c r="L2514" i="1"/>
  <c r="O2514" i="1" s="1"/>
  <c r="D2515" i="1"/>
  <c r="Q4528" i="1" l="1"/>
  <c r="A4529" i="1"/>
  <c r="H4528" i="1"/>
  <c r="R4527" i="1"/>
  <c r="S4527" i="1" s="1"/>
  <c r="Y4527" i="1"/>
  <c r="Z4528" i="1"/>
  <c r="Z4529" i="1" s="1"/>
  <c r="X2455" i="1"/>
  <c r="B2455" i="1" s="1"/>
  <c r="P2456" i="1"/>
  <c r="N2518" i="1"/>
  <c r="E2517" i="1"/>
  <c r="J2518" i="1"/>
  <c r="K2518" i="1" s="1"/>
  <c r="U2518" i="1" s="1"/>
  <c r="W2518" i="1" s="1"/>
  <c r="I2519" i="1"/>
  <c r="F2517" i="1"/>
  <c r="G2515" i="1"/>
  <c r="L2515" i="1"/>
  <c r="O2515" i="1" s="1"/>
  <c r="D2516" i="1"/>
  <c r="Q4529" i="1" l="1"/>
  <c r="A4530" i="1"/>
  <c r="H4529" i="1"/>
  <c r="R4528" i="1"/>
  <c r="S4528" i="1" s="1"/>
  <c r="Y4528" i="1"/>
  <c r="AA4529" i="1"/>
  <c r="AA4530" i="1" s="1"/>
  <c r="X2456" i="1"/>
  <c r="B2456" i="1" s="1"/>
  <c r="P2457" i="1"/>
  <c r="F2518" i="1"/>
  <c r="J2519" i="1"/>
  <c r="K2519" i="1" s="1"/>
  <c r="U2519" i="1" s="1"/>
  <c r="W2519" i="1" s="1"/>
  <c r="I2520" i="1"/>
  <c r="N2519" i="1"/>
  <c r="E2518" i="1"/>
  <c r="L2516" i="1"/>
  <c r="O2516" i="1" s="1"/>
  <c r="G2516" i="1"/>
  <c r="D2517" i="1"/>
  <c r="Q4530" i="1" l="1"/>
  <c r="AA4531" i="1" s="1"/>
  <c r="H4530" i="1"/>
  <c r="A4531" i="1"/>
  <c r="R4529" i="1"/>
  <c r="S4529" i="1" s="1"/>
  <c r="Y4529" i="1"/>
  <c r="Z4530" i="1"/>
  <c r="Z4531" i="1" s="1"/>
  <c r="X2457" i="1"/>
  <c r="B2457" i="1" s="1"/>
  <c r="P2458" i="1"/>
  <c r="N2520" i="1"/>
  <c r="J2520" i="1"/>
  <c r="K2520" i="1" s="1"/>
  <c r="U2520" i="1" s="1"/>
  <c r="W2520" i="1" s="1"/>
  <c r="I2521" i="1"/>
  <c r="F2519" i="1"/>
  <c r="E2519" i="1"/>
  <c r="G2517" i="1"/>
  <c r="L2517" i="1"/>
  <c r="O2517" i="1" s="1"/>
  <c r="D2518" i="1"/>
  <c r="Q4531" i="1" l="1"/>
  <c r="AA4532" i="1" s="1"/>
  <c r="A4532" i="1"/>
  <c r="H4531" i="1"/>
  <c r="R4530" i="1"/>
  <c r="S4530" i="1" s="1"/>
  <c r="Y4530" i="1"/>
  <c r="P2459" i="1"/>
  <c r="X2458" i="1"/>
  <c r="B2458" i="1" s="1"/>
  <c r="E2520" i="1"/>
  <c r="F2520" i="1"/>
  <c r="I2522" i="1"/>
  <c r="J2521" i="1"/>
  <c r="K2521" i="1" s="1"/>
  <c r="U2521" i="1" s="1"/>
  <c r="W2521" i="1" s="1"/>
  <c r="N2521" i="1"/>
  <c r="G2518" i="1"/>
  <c r="L2518" i="1"/>
  <c r="O2518" i="1" s="1"/>
  <c r="D2519" i="1"/>
  <c r="R4531" i="1" l="1"/>
  <c r="S4531" i="1" s="1"/>
  <c r="Y4531" i="1"/>
  <c r="Q4532" i="1"/>
  <c r="A4533" i="1"/>
  <c r="H4532" i="1"/>
  <c r="Z4532" i="1"/>
  <c r="X2459" i="1"/>
  <c r="B2459" i="1" s="1"/>
  <c r="P2460" i="1"/>
  <c r="N2522" i="1"/>
  <c r="J2522" i="1"/>
  <c r="K2522" i="1" s="1"/>
  <c r="U2522" i="1" s="1"/>
  <c r="W2522" i="1" s="1"/>
  <c r="I2523" i="1"/>
  <c r="E2521" i="1"/>
  <c r="F2521" i="1"/>
  <c r="G2519" i="1"/>
  <c r="D2520" i="1"/>
  <c r="L2519" i="1"/>
  <c r="O2519" i="1" s="1"/>
  <c r="Z4533" i="1" l="1"/>
  <c r="R4532" i="1"/>
  <c r="S4532" i="1" s="1"/>
  <c r="Y4532" i="1"/>
  <c r="Q4533" i="1"/>
  <c r="A4534" i="1"/>
  <c r="H4533" i="1"/>
  <c r="AA4533" i="1"/>
  <c r="AA4534" i="1" s="1"/>
  <c r="N2523" i="1"/>
  <c r="X2460" i="1"/>
  <c r="B2460" i="1" s="1"/>
  <c r="P2461" i="1"/>
  <c r="E2522" i="1"/>
  <c r="F2522" i="1"/>
  <c r="I2524" i="1"/>
  <c r="J2523" i="1"/>
  <c r="K2523" i="1" s="1"/>
  <c r="U2523" i="1" s="1"/>
  <c r="W2523" i="1" s="1"/>
  <c r="G2520" i="1"/>
  <c r="D2521" i="1"/>
  <c r="L2520" i="1"/>
  <c r="O2520" i="1" s="1"/>
  <c r="Q4534" i="1" l="1"/>
  <c r="H4534" i="1"/>
  <c r="A4535" i="1"/>
  <c r="R4533" i="1"/>
  <c r="S4533" i="1" s="1"/>
  <c r="Y4533" i="1"/>
  <c r="Z4534" i="1"/>
  <c r="Z4535" i="1" s="1"/>
  <c r="N2524" i="1"/>
  <c r="X2461" i="1"/>
  <c r="B2461" i="1" s="1"/>
  <c r="P2462" i="1"/>
  <c r="I2525" i="1"/>
  <c r="J2524" i="1"/>
  <c r="K2524" i="1" s="1"/>
  <c r="U2524" i="1" s="1"/>
  <c r="W2524" i="1" s="1"/>
  <c r="F2523" i="1"/>
  <c r="E2523" i="1"/>
  <c r="G2521" i="1"/>
  <c r="D2522" i="1"/>
  <c r="L2521" i="1"/>
  <c r="O2521" i="1" s="1"/>
  <c r="R4534" i="1" l="1"/>
  <c r="S4534" i="1" s="1"/>
  <c r="Y4534" i="1"/>
  <c r="Q4535" i="1"/>
  <c r="A4536" i="1"/>
  <c r="H4535" i="1"/>
  <c r="AA4535" i="1"/>
  <c r="X2462" i="1"/>
  <c r="B2462" i="1" s="1"/>
  <c r="P2463" i="1"/>
  <c r="E2524" i="1"/>
  <c r="F2524" i="1"/>
  <c r="J2525" i="1"/>
  <c r="K2525" i="1" s="1"/>
  <c r="U2525" i="1" s="1"/>
  <c r="W2525" i="1" s="1"/>
  <c r="I2526" i="1"/>
  <c r="N2525" i="1"/>
  <c r="G2522" i="1"/>
  <c r="L2522" i="1"/>
  <c r="O2522" i="1" s="1"/>
  <c r="D2523" i="1"/>
  <c r="AA4536" i="1" l="1"/>
  <c r="R4535" i="1"/>
  <c r="S4535" i="1" s="1"/>
  <c r="Y4535" i="1"/>
  <c r="Z4536" i="1"/>
  <c r="Q4536" i="1"/>
  <c r="A4537" i="1"/>
  <c r="H4536" i="1"/>
  <c r="X2463" i="1"/>
  <c r="B2463" i="1" s="1"/>
  <c r="P2464" i="1"/>
  <c r="N2526" i="1"/>
  <c r="J2526" i="1"/>
  <c r="K2526" i="1" s="1"/>
  <c r="U2526" i="1" s="1"/>
  <c r="W2526" i="1" s="1"/>
  <c r="I2527" i="1"/>
  <c r="F2525" i="1"/>
  <c r="E2525" i="1"/>
  <c r="G2523" i="1"/>
  <c r="D2524" i="1"/>
  <c r="L2523" i="1"/>
  <c r="O2523" i="1" s="1"/>
  <c r="R4536" i="1" l="1"/>
  <c r="S4536" i="1" s="1"/>
  <c r="Y4536" i="1"/>
  <c r="AA4537" i="1"/>
  <c r="Q4537" i="1"/>
  <c r="A4538" i="1"/>
  <c r="H4537" i="1"/>
  <c r="Z4537" i="1"/>
  <c r="Z4538" i="1" s="1"/>
  <c r="X2464" i="1"/>
  <c r="B2464" i="1" s="1"/>
  <c r="P2465" i="1"/>
  <c r="E2526" i="1"/>
  <c r="F2526" i="1"/>
  <c r="I2528" i="1"/>
  <c r="J2527" i="1"/>
  <c r="K2527" i="1" s="1"/>
  <c r="U2527" i="1" s="1"/>
  <c r="W2527" i="1" s="1"/>
  <c r="N2527" i="1"/>
  <c r="L2524" i="1"/>
  <c r="O2524" i="1" s="1"/>
  <c r="G2524" i="1"/>
  <c r="D2525" i="1"/>
  <c r="Q4538" i="1" l="1"/>
  <c r="Z4539" i="1" s="1"/>
  <c r="A4539" i="1"/>
  <c r="H4538" i="1"/>
  <c r="R4537" i="1"/>
  <c r="S4537" i="1" s="1"/>
  <c r="Y4537" i="1"/>
  <c r="AA4538" i="1"/>
  <c r="X2465" i="1"/>
  <c r="B2465" i="1" s="1"/>
  <c r="P2466" i="1"/>
  <c r="N2528" i="1"/>
  <c r="F2527" i="1"/>
  <c r="J2528" i="1"/>
  <c r="K2528" i="1" s="1"/>
  <c r="U2528" i="1" s="1"/>
  <c r="W2528" i="1" s="1"/>
  <c r="I2529" i="1"/>
  <c r="E2527" i="1"/>
  <c r="L2525" i="1"/>
  <c r="O2525" i="1" s="1"/>
  <c r="G2525" i="1"/>
  <c r="D2526" i="1"/>
  <c r="AA4539" i="1" l="1"/>
  <c r="Q4539" i="1"/>
  <c r="Z4540" i="1" s="1"/>
  <c r="A4540" i="1"/>
  <c r="H4539" i="1"/>
  <c r="R4538" i="1"/>
  <c r="S4538" i="1" s="1"/>
  <c r="Y4538" i="1"/>
  <c r="X2466" i="1"/>
  <c r="B2466" i="1" s="1"/>
  <c r="P2467" i="1"/>
  <c r="E2528" i="1"/>
  <c r="J2529" i="1"/>
  <c r="K2529" i="1" s="1"/>
  <c r="U2529" i="1" s="1"/>
  <c r="W2529" i="1" s="1"/>
  <c r="I2530" i="1"/>
  <c r="N2529" i="1"/>
  <c r="F2528" i="1"/>
  <c r="G2526" i="1"/>
  <c r="D2527" i="1"/>
  <c r="L2526" i="1"/>
  <c r="O2526" i="1" s="1"/>
  <c r="Q4540" i="1" l="1"/>
  <c r="A4541" i="1"/>
  <c r="H4540" i="1"/>
  <c r="R4539" i="1"/>
  <c r="S4539" i="1" s="1"/>
  <c r="Y4539" i="1"/>
  <c r="AA4540" i="1"/>
  <c r="AA4541" i="1" s="1"/>
  <c r="X2467" i="1"/>
  <c r="B2467" i="1" s="1"/>
  <c r="P2468" i="1"/>
  <c r="N2530" i="1"/>
  <c r="F2529" i="1"/>
  <c r="I2531" i="1"/>
  <c r="J2530" i="1"/>
  <c r="K2530" i="1" s="1"/>
  <c r="U2530" i="1" s="1"/>
  <c r="W2530" i="1" s="1"/>
  <c r="E2529" i="1"/>
  <c r="L2527" i="1"/>
  <c r="O2527" i="1" s="1"/>
  <c r="G2527" i="1"/>
  <c r="D2528" i="1"/>
  <c r="R4540" i="1" l="1"/>
  <c r="S4540" i="1" s="1"/>
  <c r="Y4540" i="1"/>
  <c r="Q4541" i="1"/>
  <c r="H4541" i="1"/>
  <c r="A4542" i="1"/>
  <c r="Z4541" i="1"/>
  <c r="X2468" i="1"/>
  <c r="B2468" i="1" s="1"/>
  <c r="P2469" i="1"/>
  <c r="F2530" i="1"/>
  <c r="E2530" i="1"/>
  <c r="I2532" i="1"/>
  <c r="J2531" i="1"/>
  <c r="K2531" i="1" s="1"/>
  <c r="U2531" i="1" s="1"/>
  <c r="W2531" i="1" s="1"/>
  <c r="N2531" i="1"/>
  <c r="L2528" i="1"/>
  <c r="O2528" i="1" s="1"/>
  <c r="G2528" i="1"/>
  <c r="D2529" i="1"/>
  <c r="Z4542" i="1" l="1"/>
  <c r="Q4542" i="1"/>
  <c r="H4542" i="1"/>
  <c r="A4543" i="1"/>
  <c r="R4541" i="1"/>
  <c r="S4541" i="1" s="1"/>
  <c r="Y4541" i="1"/>
  <c r="AA4542" i="1"/>
  <c r="AA4543" i="1" s="1"/>
  <c r="X2469" i="1"/>
  <c r="B2469" i="1" s="1"/>
  <c r="P2470" i="1"/>
  <c r="N2532" i="1"/>
  <c r="E2531" i="1"/>
  <c r="I2533" i="1"/>
  <c r="J2532" i="1"/>
  <c r="K2532" i="1" s="1"/>
  <c r="U2532" i="1" s="1"/>
  <c r="W2532" i="1" s="1"/>
  <c r="F2531" i="1"/>
  <c r="G2529" i="1"/>
  <c r="D2530" i="1"/>
  <c r="L2529" i="1"/>
  <c r="O2529" i="1" s="1"/>
  <c r="Q4543" i="1" l="1"/>
  <c r="A4544" i="1"/>
  <c r="H4543" i="1"/>
  <c r="R4542" i="1"/>
  <c r="S4542" i="1" s="1"/>
  <c r="Y4542" i="1"/>
  <c r="Z4543" i="1"/>
  <c r="X2470" i="1"/>
  <c r="B2470" i="1" s="1"/>
  <c r="P2471" i="1"/>
  <c r="F2532" i="1"/>
  <c r="J2533" i="1"/>
  <c r="K2533" i="1" s="1"/>
  <c r="U2533" i="1" s="1"/>
  <c r="W2533" i="1" s="1"/>
  <c r="I2534" i="1"/>
  <c r="N2533" i="1"/>
  <c r="E2532" i="1"/>
  <c r="G2530" i="1"/>
  <c r="D2531" i="1"/>
  <c r="L2530" i="1"/>
  <c r="O2530" i="1" s="1"/>
  <c r="Q4544" i="1" l="1"/>
  <c r="R4544" i="1" s="1"/>
  <c r="S4544" i="1" s="1"/>
  <c r="A4545" i="1"/>
  <c r="H4544" i="1"/>
  <c r="R4543" i="1"/>
  <c r="S4543" i="1" s="1"/>
  <c r="Z4544" i="1"/>
  <c r="Z4545" i="1" s="1"/>
  <c r="AA4544" i="1"/>
  <c r="AA4545" i="1" s="1"/>
  <c r="X2471" i="1"/>
  <c r="B2471" i="1" s="1"/>
  <c r="P2472" i="1"/>
  <c r="N2534" i="1"/>
  <c r="E2533" i="1"/>
  <c r="J2534" i="1"/>
  <c r="K2534" i="1" s="1"/>
  <c r="U2534" i="1" s="1"/>
  <c r="W2534" i="1" s="1"/>
  <c r="I2535" i="1"/>
  <c r="F2533" i="1"/>
  <c r="L2531" i="1"/>
  <c r="O2531" i="1" s="1"/>
  <c r="G2531" i="1"/>
  <c r="D2532" i="1"/>
  <c r="Q4545" i="1" l="1"/>
  <c r="R4545" i="1" s="1"/>
  <c r="S4545" i="1" s="1"/>
  <c r="A4546" i="1"/>
  <c r="H4545" i="1"/>
  <c r="X2472" i="1"/>
  <c r="B2472" i="1" s="1"/>
  <c r="P2473" i="1"/>
  <c r="F2534" i="1"/>
  <c r="J2535" i="1"/>
  <c r="K2535" i="1" s="1"/>
  <c r="U2535" i="1" s="1"/>
  <c r="W2535" i="1" s="1"/>
  <c r="I2536" i="1"/>
  <c r="E2534" i="1"/>
  <c r="N2535" i="1"/>
  <c r="L2532" i="1"/>
  <c r="O2532" i="1" s="1"/>
  <c r="G2532" i="1"/>
  <c r="D2533" i="1"/>
  <c r="Z4546" i="1" l="1"/>
  <c r="Q4546" i="1"/>
  <c r="H4546" i="1"/>
  <c r="A4547" i="1"/>
  <c r="AA4546" i="1"/>
  <c r="X2473" i="1"/>
  <c r="B2473" i="1" s="1"/>
  <c r="P2474" i="1"/>
  <c r="J2536" i="1"/>
  <c r="K2536" i="1" s="1"/>
  <c r="I2537" i="1"/>
  <c r="E2535" i="1"/>
  <c r="F2535" i="1"/>
  <c r="G2533" i="1"/>
  <c r="D2534" i="1"/>
  <c r="L2533" i="1"/>
  <c r="O2533" i="1" s="1"/>
  <c r="AA4547" i="1" l="1"/>
  <c r="Q4547" i="1"/>
  <c r="A4548" i="1"/>
  <c r="H4547" i="1"/>
  <c r="R4546" i="1"/>
  <c r="S4546" i="1" s="1"/>
  <c r="Y4546" i="1"/>
  <c r="Z4547" i="1"/>
  <c r="Z4548" i="1" s="1"/>
  <c r="X2474" i="1"/>
  <c r="B2474" i="1" s="1"/>
  <c r="P2475" i="1"/>
  <c r="J2537" i="1"/>
  <c r="K2537" i="1" s="1"/>
  <c r="I2538" i="1"/>
  <c r="E2536" i="1"/>
  <c r="F2536" i="1"/>
  <c r="L2534" i="1"/>
  <c r="O2534" i="1" s="1"/>
  <c r="G2534" i="1"/>
  <c r="D2535" i="1"/>
  <c r="Q4548" i="1" l="1"/>
  <c r="A4549" i="1"/>
  <c r="H4548" i="1"/>
  <c r="R4547" i="1"/>
  <c r="S4547" i="1" s="1"/>
  <c r="Y4547" i="1"/>
  <c r="AA4548" i="1"/>
  <c r="AA4549" i="1" s="1"/>
  <c r="X2475" i="1"/>
  <c r="B2475" i="1" s="1"/>
  <c r="P2476" i="1"/>
  <c r="F2537" i="1"/>
  <c r="J2538" i="1"/>
  <c r="K2538" i="1" s="1"/>
  <c r="I2539" i="1"/>
  <c r="E2537" i="1"/>
  <c r="U2537" i="1"/>
  <c r="W2537" i="1" s="1"/>
  <c r="G2535" i="1"/>
  <c r="L2535" i="1"/>
  <c r="D2536" i="1"/>
  <c r="R4548" i="1" l="1"/>
  <c r="S4548" i="1" s="1"/>
  <c r="Y4548" i="1"/>
  <c r="Q4549" i="1"/>
  <c r="A4550" i="1"/>
  <c r="H4549" i="1"/>
  <c r="Z4549" i="1"/>
  <c r="Z4550" i="1" s="1"/>
  <c r="S2476" i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X2476" i="1"/>
  <c r="U2538" i="1"/>
  <c r="W2538" i="1" s="1"/>
  <c r="E2538" i="1"/>
  <c r="I2540" i="1"/>
  <c r="J2539" i="1"/>
  <c r="K2539" i="1" s="1"/>
  <c r="F2538" i="1"/>
  <c r="O2535" i="1"/>
  <c r="L2536" i="1"/>
  <c r="G2536" i="1"/>
  <c r="D2537" i="1"/>
  <c r="Q4550" i="1" l="1"/>
  <c r="H4550" i="1"/>
  <c r="A4551" i="1"/>
  <c r="R4549" i="1"/>
  <c r="S4549" i="1" s="1"/>
  <c r="Y4549" i="1"/>
  <c r="Z4551" i="1"/>
  <c r="AA4550" i="1"/>
  <c r="AA4551" i="1" s="1"/>
  <c r="U2539" i="1"/>
  <c r="W2539" i="1" s="1"/>
  <c r="Y2476" i="1"/>
  <c r="B2476" i="1"/>
  <c r="F2539" i="1"/>
  <c r="J2540" i="1"/>
  <c r="K2540" i="1" s="1"/>
  <c r="I2541" i="1"/>
  <c r="E2539" i="1"/>
  <c r="G2537" i="1"/>
  <c r="L2537" i="1"/>
  <c r="D2538" i="1"/>
  <c r="N2536" i="1"/>
  <c r="N2537" i="1" s="1"/>
  <c r="N2538" i="1" s="1"/>
  <c r="N2539" i="1" s="1"/>
  <c r="N2540" i="1" s="1"/>
  <c r="Q4551" i="1" l="1"/>
  <c r="AA4552" i="1" s="1"/>
  <c r="A4552" i="1"/>
  <c r="H4551" i="1"/>
  <c r="R4550" i="1"/>
  <c r="S4550" i="1" s="1"/>
  <c r="Y4550" i="1"/>
  <c r="U2540" i="1"/>
  <c r="W2540" i="1" s="1"/>
  <c r="P2478" i="1"/>
  <c r="X2478" i="1" s="1"/>
  <c r="B2478" i="1" s="1"/>
  <c r="P2477" i="1"/>
  <c r="P2479" i="1"/>
  <c r="N2541" i="1"/>
  <c r="E2540" i="1"/>
  <c r="J2541" i="1"/>
  <c r="K2541" i="1" s="1"/>
  <c r="I2542" i="1"/>
  <c r="F2540" i="1"/>
  <c r="O2537" i="1"/>
  <c r="G2538" i="1"/>
  <c r="D2539" i="1"/>
  <c r="L2538" i="1"/>
  <c r="O2538" i="1" s="1"/>
  <c r="O2536" i="1"/>
  <c r="Q4552" i="1" l="1"/>
  <c r="A4553" i="1"/>
  <c r="H4552" i="1"/>
  <c r="R4551" i="1"/>
  <c r="S4551" i="1" s="1"/>
  <c r="Y4551" i="1"/>
  <c r="Z4552" i="1"/>
  <c r="U2541" i="1"/>
  <c r="W2541" i="1" s="1"/>
  <c r="N2542" i="1"/>
  <c r="X2477" i="1"/>
  <c r="B2477" i="1" s="1"/>
  <c r="X2479" i="1"/>
  <c r="B2479" i="1" s="1"/>
  <c r="P2480" i="1"/>
  <c r="Y2537" i="1"/>
  <c r="F2541" i="1"/>
  <c r="I2543" i="1"/>
  <c r="J2542" i="1"/>
  <c r="K2542" i="1" s="1"/>
  <c r="U2542" i="1" s="1"/>
  <c r="W2542" i="1" s="1"/>
  <c r="E2541" i="1"/>
  <c r="G2539" i="1"/>
  <c r="L2539" i="1"/>
  <c r="O2539" i="1" s="1"/>
  <c r="D2540" i="1"/>
  <c r="Z4553" i="1" l="1"/>
  <c r="Q4553" i="1"/>
  <c r="H4553" i="1"/>
  <c r="A4554" i="1"/>
  <c r="R4552" i="1"/>
  <c r="S4552" i="1" s="1"/>
  <c r="Y4552" i="1"/>
  <c r="AA4553" i="1"/>
  <c r="AA4554" i="1" s="1"/>
  <c r="X2480" i="1"/>
  <c r="B2480" i="1" s="1"/>
  <c r="P2481" i="1"/>
  <c r="Y2536" i="1"/>
  <c r="E2542" i="1"/>
  <c r="I2544" i="1"/>
  <c r="J2543" i="1"/>
  <c r="K2543" i="1" s="1"/>
  <c r="U2543" i="1" s="1"/>
  <c r="W2543" i="1" s="1"/>
  <c r="N2543" i="1"/>
  <c r="F2542" i="1"/>
  <c r="G2540" i="1"/>
  <c r="L2540" i="1"/>
  <c r="O2540" i="1" s="1"/>
  <c r="D2541" i="1"/>
  <c r="Q4554" i="1" l="1"/>
  <c r="AA4555" i="1" s="1"/>
  <c r="H4554" i="1"/>
  <c r="A4555" i="1"/>
  <c r="R4553" i="1"/>
  <c r="S4553" i="1" s="1"/>
  <c r="Y4553" i="1"/>
  <c r="Z4554" i="1"/>
  <c r="Z4555" i="1" s="1"/>
  <c r="X2481" i="1"/>
  <c r="B2481" i="1" s="1"/>
  <c r="P2482" i="1"/>
  <c r="N2544" i="1"/>
  <c r="F2543" i="1"/>
  <c r="J2544" i="1"/>
  <c r="K2544" i="1" s="1"/>
  <c r="U2544" i="1" s="1"/>
  <c r="W2544" i="1" s="1"/>
  <c r="I2545" i="1"/>
  <c r="E2543" i="1"/>
  <c r="G2541" i="1"/>
  <c r="D2542" i="1"/>
  <c r="L2541" i="1"/>
  <c r="O2541" i="1" s="1"/>
  <c r="Q4555" i="1" l="1"/>
  <c r="A4556" i="1"/>
  <c r="H4555" i="1"/>
  <c r="R4554" i="1"/>
  <c r="S4554" i="1" s="1"/>
  <c r="Y4554" i="1"/>
  <c r="AA4556" i="1"/>
  <c r="P2483" i="1"/>
  <c r="X2482" i="1"/>
  <c r="B2482" i="1" s="1"/>
  <c r="E2544" i="1"/>
  <c r="J2545" i="1"/>
  <c r="K2545" i="1" s="1"/>
  <c r="U2545" i="1" s="1"/>
  <c r="W2545" i="1" s="1"/>
  <c r="I2546" i="1"/>
  <c r="N2545" i="1"/>
  <c r="F2544" i="1"/>
  <c r="L2542" i="1"/>
  <c r="O2542" i="1" s="1"/>
  <c r="G2542" i="1"/>
  <c r="D2543" i="1"/>
  <c r="R4555" i="1" l="1"/>
  <c r="S4555" i="1" s="1"/>
  <c r="Y4555" i="1"/>
  <c r="Q4556" i="1"/>
  <c r="A4557" i="1"/>
  <c r="H4556" i="1"/>
  <c r="Z4556" i="1"/>
  <c r="Z4557" i="1" s="1"/>
  <c r="X2483" i="1"/>
  <c r="B2483" i="1" s="1"/>
  <c r="P2484" i="1"/>
  <c r="N2546" i="1"/>
  <c r="F2545" i="1"/>
  <c r="I2547" i="1"/>
  <c r="J2546" i="1"/>
  <c r="K2546" i="1" s="1"/>
  <c r="U2546" i="1" s="1"/>
  <c r="W2546" i="1" s="1"/>
  <c r="E2545" i="1"/>
  <c r="L2543" i="1"/>
  <c r="O2543" i="1" s="1"/>
  <c r="G2543" i="1"/>
  <c r="D2544" i="1"/>
  <c r="R4556" i="1" l="1"/>
  <c r="S4556" i="1" s="1"/>
  <c r="Y4556" i="1"/>
  <c r="Q4557" i="1"/>
  <c r="A4558" i="1"/>
  <c r="H4557" i="1"/>
  <c r="AA4557" i="1"/>
  <c r="X2484" i="1"/>
  <c r="B2484" i="1" s="1"/>
  <c r="P2485" i="1"/>
  <c r="E2546" i="1"/>
  <c r="J2547" i="1"/>
  <c r="K2547" i="1" s="1"/>
  <c r="U2547" i="1" s="1"/>
  <c r="W2547" i="1" s="1"/>
  <c r="I2548" i="1"/>
  <c r="F2546" i="1"/>
  <c r="N2547" i="1"/>
  <c r="L2544" i="1"/>
  <c r="O2544" i="1" s="1"/>
  <c r="G2544" i="1"/>
  <c r="D2545" i="1"/>
  <c r="AA4558" i="1" l="1"/>
  <c r="R4557" i="1"/>
  <c r="S4557" i="1" s="1"/>
  <c r="Y4557" i="1"/>
  <c r="Q4558" i="1"/>
  <c r="H4558" i="1"/>
  <c r="A4559" i="1"/>
  <c r="Z4558" i="1"/>
  <c r="X2485" i="1"/>
  <c r="B2485" i="1" s="1"/>
  <c r="P2486" i="1"/>
  <c r="N2548" i="1"/>
  <c r="F2547" i="1"/>
  <c r="J2548" i="1"/>
  <c r="K2548" i="1" s="1"/>
  <c r="U2548" i="1" s="1"/>
  <c r="W2548" i="1" s="1"/>
  <c r="I2549" i="1"/>
  <c r="E2547" i="1"/>
  <c r="G2545" i="1"/>
  <c r="D2546" i="1"/>
  <c r="L2545" i="1"/>
  <c r="O2545" i="1" s="1"/>
  <c r="Z4559" i="1" l="1"/>
  <c r="Q4559" i="1"/>
  <c r="A4560" i="1"/>
  <c r="H4559" i="1"/>
  <c r="R4558" i="1"/>
  <c r="S4558" i="1" s="1"/>
  <c r="Y4558" i="1"/>
  <c r="AA4559" i="1"/>
  <c r="AA4560" i="1" s="1"/>
  <c r="P2487" i="1"/>
  <c r="X2486" i="1"/>
  <c r="B2486" i="1" s="1"/>
  <c r="N2549" i="1"/>
  <c r="E2548" i="1"/>
  <c r="J2549" i="1"/>
  <c r="K2549" i="1" s="1"/>
  <c r="U2549" i="1" s="1"/>
  <c r="W2549" i="1" s="1"/>
  <c r="I2550" i="1"/>
  <c r="F2548" i="1"/>
  <c r="L2546" i="1"/>
  <c r="O2546" i="1" s="1"/>
  <c r="G2546" i="1"/>
  <c r="D2547" i="1"/>
  <c r="R4559" i="1" l="1"/>
  <c r="S4559" i="1" s="1"/>
  <c r="Y4559" i="1"/>
  <c r="Q4560" i="1"/>
  <c r="A4561" i="1"/>
  <c r="H4560" i="1"/>
  <c r="Z4560" i="1"/>
  <c r="X2487" i="1"/>
  <c r="B2487" i="1" s="1"/>
  <c r="P2488" i="1"/>
  <c r="F2549" i="1"/>
  <c r="J2550" i="1"/>
  <c r="K2550" i="1" s="1"/>
  <c r="U2550" i="1" s="1"/>
  <c r="W2550" i="1" s="1"/>
  <c r="I2551" i="1"/>
  <c r="N2550" i="1"/>
  <c r="E2549" i="1"/>
  <c r="L2547" i="1"/>
  <c r="O2547" i="1" s="1"/>
  <c r="D2548" i="1"/>
  <c r="G2547" i="1"/>
  <c r="Z4561" i="1" l="1"/>
  <c r="Z4562" i="1" s="1"/>
  <c r="Q4561" i="1"/>
  <c r="A4562" i="1"/>
  <c r="H4561" i="1"/>
  <c r="R4560" i="1"/>
  <c r="S4560" i="1" s="1"/>
  <c r="Y4560" i="1"/>
  <c r="AA4561" i="1"/>
  <c r="AA4562" i="1" s="1"/>
  <c r="X2488" i="1"/>
  <c r="B2488" i="1" s="1"/>
  <c r="P2489" i="1"/>
  <c r="N2551" i="1"/>
  <c r="E2550" i="1"/>
  <c r="J2551" i="1"/>
  <c r="K2551" i="1" s="1"/>
  <c r="U2551" i="1" s="1"/>
  <c r="W2551" i="1" s="1"/>
  <c r="I2552" i="1"/>
  <c r="F2550" i="1"/>
  <c r="L2548" i="1"/>
  <c r="O2548" i="1" s="1"/>
  <c r="G2548" i="1"/>
  <c r="D2549" i="1"/>
  <c r="Q4562" i="1" l="1"/>
  <c r="H4562" i="1"/>
  <c r="A4563" i="1"/>
  <c r="R4561" i="1"/>
  <c r="S4561" i="1" s="1"/>
  <c r="Y4561" i="1"/>
  <c r="N2552" i="1"/>
  <c r="X2489" i="1"/>
  <c r="B2489" i="1" s="1"/>
  <c r="P2490" i="1"/>
  <c r="F2551" i="1"/>
  <c r="E2551" i="1"/>
  <c r="J2552" i="1"/>
  <c r="K2552" i="1" s="1"/>
  <c r="U2552" i="1" s="1"/>
  <c r="W2552" i="1" s="1"/>
  <c r="I2553" i="1"/>
  <c r="G2549" i="1"/>
  <c r="D2550" i="1"/>
  <c r="L2549" i="1"/>
  <c r="O2549" i="1" s="1"/>
  <c r="Q4563" i="1" l="1"/>
  <c r="A4564" i="1"/>
  <c r="H4563" i="1"/>
  <c r="R4562" i="1"/>
  <c r="S4562" i="1" s="1"/>
  <c r="Y4562" i="1"/>
  <c r="AA4563" i="1"/>
  <c r="Z4563" i="1"/>
  <c r="Z4564" i="1" s="1"/>
  <c r="P2491" i="1"/>
  <c r="X2490" i="1"/>
  <c r="B2490" i="1" s="1"/>
  <c r="J2553" i="1"/>
  <c r="K2553" i="1" s="1"/>
  <c r="U2553" i="1" s="1"/>
  <c r="W2553" i="1" s="1"/>
  <c r="I2554" i="1"/>
  <c r="E2552" i="1"/>
  <c r="F2552" i="1"/>
  <c r="N2553" i="1"/>
  <c r="G2550" i="1"/>
  <c r="D2551" i="1"/>
  <c r="L2550" i="1"/>
  <c r="O2550" i="1" s="1"/>
  <c r="AA4564" i="1" l="1"/>
  <c r="Q4564" i="1"/>
  <c r="A4565" i="1"/>
  <c r="H4564" i="1"/>
  <c r="R4563" i="1"/>
  <c r="S4563" i="1" s="1"/>
  <c r="Y4563" i="1"/>
  <c r="N2554" i="1"/>
  <c r="X2491" i="1"/>
  <c r="B2491" i="1" s="1"/>
  <c r="P2492" i="1"/>
  <c r="F2553" i="1"/>
  <c r="E2553" i="1"/>
  <c r="I2555" i="1"/>
  <c r="J2554" i="1"/>
  <c r="K2554" i="1" s="1"/>
  <c r="U2554" i="1" s="1"/>
  <c r="W2554" i="1" s="1"/>
  <c r="L2551" i="1"/>
  <c r="O2551" i="1" s="1"/>
  <c r="G2551" i="1"/>
  <c r="D2552" i="1"/>
  <c r="Q4565" i="1" l="1"/>
  <c r="A4566" i="1"/>
  <c r="H4565" i="1"/>
  <c r="R4564" i="1"/>
  <c r="S4564" i="1" s="1"/>
  <c r="Y4564" i="1"/>
  <c r="Z4565" i="1"/>
  <c r="Z4566" i="1" s="1"/>
  <c r="AA4565" i="1"/>
  <c r="AA4566" i="1" s="1"/>
  <c r="N2555" i="1"/>
  <c r="X2492" i="1"/>
  <c r="B2492" i="1" s="1"/>
  <c r="P2493" i="1"/>
  <c r="J2555" i="1"/>
  <c r="K2555" i="1" s="1"/>
  <c r="U2555" i="1" s="1"/>
  <c r="W2555" i="1" s="1"/>
  <c r="I2556" i="1"/>
  <c r="E2554" i="1"/>
  <c r="F2554" i="1"/>
  <c r="L2552" i="1"/>
  <c r="O2552" i="1" s="1"/>
  <c r="G2552" i="1"/>
  <c r="D2553" i="1"/>
  <c r="Q4566" i="1" l="1"/>
  <c r="H4566" i="1"/>
  <c r="A4567" i="1"/>
  <c r="Z4567" i="1"/>
  <c r="R4565" i="1"/>
  <c r="S4565" i="1" s="1"/>
  <c r="Y4565" i="1"/>
  <c r="X2493" i="1"/>
  <c r="B2493" i="1" s="1"/>
  <c r="P2494" i="1"/>
  <c r="E2555" i="1"/>
  <c r="F2555" i="1"/>
  <c r="I2557" i="1"/>
  <c r="J2556" i="1"/>
  <c r="K2556" i="1" s="1"/>
  <c r="U2556" i="1" s="1"/>
  <c r="W2556" i="1" s="1"/>
  <c r="N2556" i="1"/>
  <c r="G2553" i="1"/>
  <c r="L2553" i="1"/>
  <c r="O2553" i="1" s="1"/>
  <c r="D2554" i="1"/>
  <c r="Q4567" i="1" l="1"/>
  <c r="A4568" i="1"/>
  <c r="H4567" i="1"/>
  <c r="R4566" i="1"/>
  <c r="S4566" i="1" s="1"/>
  <c r="Y4566" i="1"/>
  <c r="AA4567" i="1"/>
  <c r="AA4568" i="1" s="1"/>
  <c r="X2494" i="1"/>
  <c r="B2494" i="1" s="1"/>
  <c r="P2495" i="1"/>
  <c r="N2557" i="1"/>
  <c r="F2556" i="1"/>
  <c r="J2557" i="1"/>
  <c r="K2557" i="1" s="1"/>
  <c r="U2557" i="1" s="1"/>
  <c r="W2557" i="1" s="1"/>
  <c r="I2558" i="1"/>
  <c r="E2556" i="1"/>
  <c r="G2554" i="1"/>
  <c r="D2555" i="1"/>
  <c r="L2554" i="1"/>
  <c r="O2554" i="1" s="1"/>
  <c r="R4567" i="1" l="1"/>
  <c r="S4567" i="1" s="1"/>
  <c r="Y4567" i="1"/>
  <c r="Q4568" i="1"/>
  <c r="A4569" i="1"/>
  <c r="H4568" i="1"/>
  <c r="Z4568" i="1"/>
  <c r="X2495" i="1"/>
  <c r="B2495" i="1" s="1"/>
  <c r="P2496" i="1"/>
  <c r="E2557" i="1"/>
  <c r="I2559" i="1"/>
  <c r="J2558" i="1"/>
  <c r="K2558" i="1" s="1"/>
  <c r="U2558" i="1" s="1"/>
  <c r="W2558" i="1" s="1"/>
  <c r="N2558" i="1"/>
  <c r="F2557" i="1"/>
  <c r="L2555" i="1"/>
  <c r="O2555" i="1" s="1"/>
  <c r="G2555" i="1"/>
  <c r="D2556" i="1"/>
  <c r="Z4569" i="1" l="1"/>
  <c r="Q4569" i="1"/>
  <c r="A4570" i="1"/>
  <c r="H4569" i="1"/>
  <c r="R4568" i="1"/>
  <c r="S4568" i="1" s="1"/>
  <c r="Y4568" i="1"/>
  <c r="AA4569" i="1"/>
  <c r="AA4570" i="1" s="1"/>
  <c r="X2496" i="1"/>
  <c r="B2496" i="1" s="1"/>
  <c r="P2497" i="1"/>
  <c r="N2559" i="1"/>
  <c r="F2558" i="1"/>
  <c r="J2559" i="1"/>
  <c r="K2559" i="1" s="1"/>
  <c r="U2559" i="1" s="1"/>
  <c r="W2559" i="1" s="1"/>
  <c r="I2560" i="1"/>
  <c r="E2558" i="1"/>
  <c r="G2556" i="1"/>
  <c r="D2557" i="1"/>
  <c r="L2556" i="1"/>
  <c r="O2556" i="1" s="1"/>
  <c r="R4569" i="1" l="1"/>
  <c r="S4569" i="1" s="1"/>
  <c r="Y4569" i="1"/>
  <c r="Q4570" i="1"/>
  <c r="H4570" i="1"/>
  <c r="A4571" i="1"/>
  <c r="Z4570" i="1"/>
  <c r="Z4571" i="1" s="1"/>
  <c r="X2497" i="1"/>
  <c r="B2497" i="1" s="1"/>
  <c r="P2498" i="1"/>
  <c r="E2559" i="1"/>
  <c r="J2560" i="1"/>
  <c r="K2560" i="1" s="1"/>
  <c r="U2560" i="1" s="1"/>
  <c r="W2560" i="1" s="1"/>
  <c r="I2561" i="1"/>
  <c r="F2559" i="1"/>
  <c r="N2560" i="1"/>
  <c r="L2557" i="1"/>
  <c r="O2557" i="1" s="1"/>
  <c r="G2557" i="1"/>
  <c r="D2558" i="1"/>
  <c r="Q4571" i="1" l="1"/>
  <c r="H4571" i="1"/>
  <c r="A4572" i="1"/>
  <c r="R4570" i="1"/>
  <c r="S4570" i="1" s="1"/>
  <c r="Y4570" i="1"/>
  <c r="AA4571" i="1"/>
  <c r="AA4572" i="1" s="1"/>
  <c r="P2499" i="1"/>
  <c r="X2498" i="1"/>
  <c r="B2498" i="1" s="1"/>
  <c r="N2561" i="1"/>
  <c r="F2560" i="1"/>
  <c r="J2561" i="1"/>
  <c r="K2561" i="1" s="1"/>
  <c r="U2561" i="1" s="1"/>
  <c r="W2561" i="1" s="1"/>
  <c r="I2562" i="1"/>
  <c r="E2560" i="1"/>
  <c r="G2558" i="1"/>
  <c r="D2559" i="1"/>
  <c r="L2558" i="1"/>
  <c r="O2558" i="1" s="1"/>
  <c r="Q4572" i="1" l="1"/>
  <c r="AA4573" i="1" s="1"/>
  <c r="A4573" i="1"/>
  <c r="H4572" i="1"/>
  <c r="R4571" i="1"/>
  <c r="S4571" i="1" s="1"/>
  <c r="Y4571" i="1"/>
  <c r="Z4572" i="1"/>
  <c r="Z4573" i="1" s="1"/>
  <c r="N2562" i="1"/>
  <c r="X2499" i="1"/>
  <c r="B2499" i="1" s="1"/>
  <c r="P2500" i="1"/>
  <c r="E2561" i="1"/>
  <c r="J2562" i="1"/>
  <c r="K2562" i="1" s="1"/>
  <c r="U2562" i="1" s="1"/>
  <c r="W2562" i="1" s="1"/>
  <c r="I2563" i="1"/>
  <c r="F2561" i="1"/>
  <c r="L2559" i="1"/>
  <c r="O2559" i="1" s="1"/>
  <c r="G2559" i="1"/>
  <c r="D2560" i="1"/>
  <c r="Q4573" i="1" l="1"/>
  <c r="Z4574" i="1" s="1"/>
  <c r="A4574" i="1"/>
  <c r="H4573" i="1"/>
  <c r="R4572" i="1"/>
  <c r="S4572" i="1" s="1"/>
  <c r="Y4572" i="1"/>
  <c r="X2500" i="1"/>
  <c r="B2500" i="1" s="1"/>
  <c r="P2501" i="1"/>
  <c r="J2563" i="1"/>
  <c r="K2563" i="1" s="1"/>
  <c r="U2563" i="1" s="1"/>
  <c r="W2563" i="1" s="1"/>
  <c r="I2564" i="1"/>
  <c r="F2562" i="1"/>
  <c r="E2562" i="1"/>
  <c r="N2563" i="1"/>
  <c r="L2560" i="1"/>
  <c r="O2560" i="1" s="1"/>
  <c r="G2560" i="1"/>
  <c r="D2561" i="1"/>
  <c r="Q4574" i="1" l="1"/>
  <c r="H4574" i="1"/>
  <c r="A4575" i="1"/>
  <c r="R4573" i="1"/>
  <c r="S4573" i="1" s="1"/>
  <c r="Y4573" i="1"/>
  <c r="AA4574" i="1"/>
  <c r="X2501" i="1"/>
  <c r="B2501" i="1" s="1"/>
  <c r="P2502" i="1"/>
  <c r="N2564" i="1"/>
  <c r="F2563" i="1"/>
  <c r="E2563" i="1"/>
  <c r="I2565" i="1"/>
  <c r="J2564" i="1"/>
  <c r="K2564" i="1" s="1"/>
  <c r="U2564" i="1" s="1"/>
  <c r="W2564" i="1" s="1"/>
  <c r="L2561" i="1"/>
  <c r="O2561" i="1" s="1"/>
  <c r="G2561" i="1"/>
  <c r="D2562" i="1"/>
  <c r="AA4575" i="1" l="1"/>
  <c r="Q4575" i="1"/>
  <c r="AA4576" i="1" s="1"/>
  <c r="H4575" i="1"/>
  <c r="A4576" i="1"/>
  <c r="R4574" i="1"/>
  <c r="S4574" i="1" s="1"/>
  <c r="Y4574" i="1"/>
  <c r="Z4575" i="1"/>
  <c r="Z4576" i="1" s="1"/>
  <c r="P2503" i="1"/>
  <c r="X2502" i="1"/>
  <c r="B2502" i="1" s="1"/>
  <c r="J2565" i="1"/>
  <c r="K2565" i="1" s="1"/>
  <c r="U2565" i="1" s="1"/>
  <c r="W2565" i="1" s="1"/>
  <c r="I2566" i="1"/>
  <c r="E2564" i="1"/>
  <c r="N2565" i="1"/>
  <c r="F2564" i="1"/>
  <c r="G2562" i="1"/>
  <c r="D2563" i="1"/>
  <c r="L2562" i="1"/>
  <c r="O2562" i="1" s="1"/>
  <c r="Q4576" i="1" l="1"/>
  <c r="A4577" i="1"/>
  <c r="H4576" i="1"/>
  <c r="R4575" i="1"/>
  <c r="S4575" i="1" s="1"/>
  <c r="Y4575" i="1"/>
  <c r="P2504" i="1"/>
  <c r="X2503" i="1"/>
  <c r="B2503" i="1" s="1"/>
  <c r="N2566" i="1"/>
  <c r="F2565" i="1"/>
  <c r="E2565" i="1"/>
  <c r="J2566" i="1"/>
  <c r="K2566" i="1" s="1"/>
  <c r="U2566" i="1" s="1"/>
  <c r="W2566" i="1" s="1"/>
  <c r="I2567" i="1"/>
  <c r="G2563" i="1"/>
  <c r="L2563" i="1"/>
  <c r="O2563" i="1" s="1"/>
  <c r="D2564" i="1"/>
  <c r="Q4577" i="1" l="1"/>
  <c r="R4577" i="1" s="1"/>
  <c r="S4577" i="1" s="1"/>
  <c r="A4578" i="1"/>
  <c r="H4577" i="1"/>
  <c r="R4576" i="1"/>
  <c r="S4576" i="1" s="1"/>
  <c r="AA4577" i="1"/>
  <c r="AA4578" i="1" s="1"/>
  <c r="Z4577" i="1"/>
  <c r="Z4578" i="1" s="1"/>
  <c r="S2504" i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X2504" i="1"/>
  <c r="J2567" i="1"/>
  <c r="K2567" i="1" s="1"/>
  <c r="U2567" i="1" s="1"/>
  <c r="W2567" i="1" s="1"/>
  <c r="I2568" i="1"/>
  <c r="N2567" i="1"/>
  <c r="E2566" i="1"/>
  <c r="F2566" i="1"/>
  <c r="G2564" i="1"/>
  <c r="L2564" i="1"/>
  <c r="O2564" i="1" s="1"/>
  <c r="D2565" i="1"/>
  <c r="Q4578" i="1" l="1"/>
  <c r="R4578" i="1" s="1"/>
  <c r="S4578" i="1" s="1"/>
  <c r="H4578" i="1"/>
  <c r="A4579" i="1"/>
  <c r="Y2504" i="1"/>
  <c r="B2504" i="1"/>
  <c r="F2567" i="1"/>
  <c r="E2567" i="1"/>
  <c r="I2569" i="1"/>
  <c r="J2568" i="1"/>
  <c r="K2568" i="1" s="1"/>
  <c r="G2565" i="1"/>
  <c r="L2565" i="1"/>
  <c r="O2565" i="1" s="1"/>
  <c r="D2566" i="1"/>
  <c r="Q4579" i="1" l="1"/>
  <c r="A4580" i="1"/>
  <c r="H4579" i="1"/>
  <c r="AA4579" i="1"/>
  <c r="Z4579" i="1"/>
  <c r="Z4580" i="1" s="1"/>
  <c r="P2506" i="1"/>
  <c r="X2506" i="1" s="1"/>
  <c r="B2506" i="1" s="1"/>
  <c r="P2505" i="1"/>
  <c r="P2507" i="1"/>
  <c r="E2568" i="1"/>
  <c r="F2568" i="1"/>
  <c r="J2569" i="1"/>
  <c r="K2569" i="1" s="1"/>
  <c r="I2570" i="1"/>
  <c r="G2566" i="1"/>
  <c r="L2566" i="1"/>
  <c r="O2566" i="1" s="1"/>
  <c r="D2567" i="1"/>
  <c r="AA4580" i="1" l="1"/>
  <c r="Q4580" i="1"/>
  <c r="Z4581" i="1" s="1"/>
  <c r="A4581" i="1"/>
  <c r="H4580" i="1"/>
  <c r="R4579" i="1"/>
  <c r="S4579" i="1" s="1"/>
  <c r="Y4579" i="1"/>
  <c r="X2505" i="1"/>
  <c r="B2505" i="1" s="1"/>
  <c r="X2507" i="1"/>
  <c r="B2507" i="1" s="1"/>
  <c r="P2508" i="1"/>
  <c r="I2571" i="1"/>
  <c r="J2570" i="1"/>
  <c r="K2570" i="1" s="1"/>
  <c r="E2569" i="1"/>
  <c r="F2569" i="1"/>
  <c r="U2569" i="1"/>
  <c r="W2569" i="1" s="1"/>
  <c r="G2567" i="1"/>
  <c r="L2567" i="1"/>
  <c r="D2568" i="1"/>
  <c r="Q4581" i="1" l="1"/>
  <c r="A4582" i="1"/>
  <c r="H4581" i="1"/>
  <c r="R4580" i="1"/>
  <c r="S4580" i="1" s="1"/>
  <c r="Y4580" i="1"/>
  <c r="AA4581" i="1"/>
  <c r="AA4582" i="1" s="1"/>
  <c r="Z4582" i="1"/>
  <c r="X2508" i="1"/>
  <c r="B2508" i="1" s="1"/>
  <c r="P2509" i="1"/>
  <c r="U2570" i="1"/>
  <c r="W2570" i="1" s="1"/>
  <c r="E2570" i="1"/>
  <c r="F2570" i="1"/>
  <c r="I2572" i="1"/>
  <c r="J2571" i="1"/>
  <c r="K2571" i="1" s="1"/>
  <c r="L2568" i="1"/>
  <c r="G2568" i="1"/>
  <c r="D2569" i="1"/>
  <c r="O2567" i="1"/>
  <c r="Q4582" i="1" l="1"/>
  <c r="A4583" i="1"/>
  <c r="H4582" i="1"/>
  <c r="Z4583" i="1"/>
  <c r="R4581" i="1"/>
  <c r="S4581" i="1" s="1"/>
  <c r="Y4581" i="1"/>
  <c r="U2571" i="1"/>
  <c r="W2571" i="1" s="1"/>
  <c r="X2509" i="1"/>
  <c r="B2509" i="1" s="1"/>
  <c r="P2510" i="1"/>
  <c r="F2571" i="1"/>
  <c r="J2572" i="1"/>
  <c r="K2572" i="1" s="1"/>
  <c r="I2573" i="1"/>
  <c r="E2571" i="1"/>
  <c r="L2569" i="1"/>
  <c r="D2570" i="1"/>
  <c r="G2569" i="1"/>
  <c r="N2568" i="1"/>
  <c r="N2569" i="1" s="1"/>
  <c r="N2570" i="1" s="1"/>
  <c r="N2571" i="1" s="1"/>
  <c r="N2572" i="1" s="1"/>
  <c r="Q4583" i="1" l="1"/>
  <c r="A4584" i="1"/>
  <c r="H4583" i="1"/>
  <c r="R4582" i="1"/>
  <c r="S4582" i="1" s="1"/>
  <c r="Y4582" i="1"/>
  <c r="AA4583" i="1"/>
  <c r="U2572" i="1"/>
  <c r="W2572" i="1" s="1"/>
  <c r="P2511" i="1"/>
  <c r="X2510" i="1"/>
  <c r="B2510" i="1" s="1"/>
  <c r="O2568" i="1"/>
  <c r="N2573" i="1"/>
  <c r="Y2568" i="1"/>
  <c r="E2572" i="1"/>
  <c r="J2573" i="1"/>
  <c r="K2573" i="1" s="1"/>
  <c r="I2574" i="1"/>
  <c r="F2572" i="1"/>
  <c r="O2569" i="1"/>
  <c r="L2570" i="1"/>
  <c r="O2570" i="1" s="1"/>
  <c r="D2571" i="1"/>
  <c r="G2570" i="1"/>
  <c r="AA4584" i="1" l="1"/>
  <c r="Q4584" i="1"/>
  <c r="A4585" i="1"/>
  <c r="H4584" i="1"/>
  <c r="R4583" i="1"/>
  <c r="S4583" i="1" s="1"/>
  <c r="Y4583" i="1"/>
  <c r="Z4584" i="1"/>
  <c r="Z4585" i="1" s="1"/>
  <c r="U2573" i="1"/>
  <c r="W2573" i="1" s="1"/>
  <c r="P2512" i="1"/>
  <c r="X2511" i="1"/>
  <c r="B2511" i="1" s="1"/>
  <c r="N2574" i="1"/>
  <c r="Y2569" i="1"/>
  <c r="F2573" i="1"/>
  <c r="J2574" i="1"/>
  <c r="K2574" i="1" s="1"/>
  <c r="I2575" i="1"/>
  <c r="E2573" i="1"/>
  <c r="G2571" i="1"/>
  <c r="L2571" i="1"/>
  <c r="O2571" i="1" s="1"/>
  <c r="D2572" i="1"/>
  <c r="R4584" i="1" l="1"/>
  <c r="S4584" i="1" s="1"/>
  <c r="Y4584" i="1"/>
  <c r="Q4585" i="1"/>
  <c r="A4586" i="1"/>
  <c r="H4585" i="1"/>
  <c r="AA4585" i="1"/>
  <c r="U2574" i="1"/>
  <c r="W2574" i="1" s="1"/>
  <c r="X2512" i="1"/>
  <c r="B2512" i="1" s="1"/>
  <c r="P2513" i="1"/>
  <c r="I2576" i="1"/>
  <c r="J2575" i="1"/>
  <c r="K2575" i="1" s="1"/>
  <c r="U2575" i="1" s="1"/>
  <c r="W2575" i="1" s="1"/>
  <c r="N2575" i="1"/>
  <c r="E2574" i="1"/>
  <c r="F2574" i="1"/>
  <c r="L2572" i="1"/>
  <c r="O2572" i="1" s="1"/>
  <c r="G2572" i="1"/>
  <c r="D2573" i="1"/>
  <c r="Q4586" i="1" l="1"/>
  <c r="H4586" i="1"/>
  <c r="A4587" i="1"/>
  <c r="R4585" i="1"/>
  <c r="S4585" i="1" s="1"/>
  <c r="Y4585" i="1"/>
  <c r="Z4586" i="1"/>
  <c r="Z4587" i="1" s="1"/>
  <c r="AA4586" i="1"/>
  <c r="AA4587" i="1" s="1"/>
  <c r="P2514" i="1"/>
  <c r="X2513" i="1"/>
  <c r="B2513" i="1" s="1"/>
  <c r="N2576" i="1"/>
  <c r="F2575" i="1"/>
  <c r="E2575" i="1"/>
  <c r="J2576" i="1"/>
  <c r="K2576" i="1" s="1"/>
  <c r="U2576" i="1" s="1"/>
  <c r="W2576" i="1" s="1"/>
  <c r="I2577" i="1"/>
  <c r="G2573" i="1"/>
  <c r="L2573" i="1"/>
  <c r="O2573" i="1" s="1"/>
  <c r="D2574" i="1"/>
  <c r="Q4587" i="1" l="1"/>
  <c r="AA4588" i="1" s="1"/>
  <c r="A4588" i="1"/>
  <c r="H4587" i="1"/>
  <c r="R4586" i="1"/>
  <c r="S4586" i="1" s="1"/>
  <c r="Y4586" i="1"/>
  <c r="X2514" i="1"/>
  <c r="B2514" i="1" s="1"/>
  <c r="P2515" i="1"/>
  <c r="J2577" i="1"/>
  <c r="K2577" i="1" s="1"/>
  <c r="U2577" i="1" s="1"/>
  <c r="W2577" i="1" s="1"/>
  <c r="I2578" i="1"/>
  <c r="N2577" i="1"/>
  <c r="E2576" i="1"/>
  <c r="F2576" i="1"/>
  <c r="L2574" i="1"/>
  <c r="O2574" i="1" s="1"/>
  <c r="G2574" i="1"/>
  <c r="D2575" i="1"/>
  <c r="Q4588" i="1" l="1"/>
  <c r="A4589" i="1"/>
  <c r="H4588" i="1"/>
  <c r="R4587" i="1"/>
  <c r="S4587" i="1" s="1"/>
  <c r="Y4587" i="1"/>
  <c r="Z4588" i="1"/>
  <c r="P2516" i="1"/>
  <c r="X2515" i="1"/>
  <c r="B2515" i="1" s="1"/>
  <c r="N2578" i="1"/>
  <c r="F2577" i="1"/>
  <c r="E2577" i="1"/>
  <c r="J2578" i="1"/>
  <c r="K2578" i="1" s="1"/>
  <c r="U2578" i="1" s="1"/>
  <c r="W2578" i="1" s="1"/>
  <c r="I2579" i="1"/>
  <c r="G2575" i="1"/>
  <c r="D2576" i="1"/>
  <c r="L2575" i="1"/>
  <c r="O2575" i="1" s="1"/>
  <c r="Z4589" i="1" l="1"/>
  <c r="Q4589" i="1"/>
  <c r="Z4590" i="1" s="1"/>
  <c r="A4590" i="1"/>
  <c r="H4589" i="1"/>
  <c r="R4588" i="1"/>
  <c r="S4588" i="1" s="1"/>
  <c r="Y4588" i="1"/>
  <c r="AA4589" i="1"/>
  <c r="X2516" i="1"/>
  <c r="B2516" i="1" s="1"/>
  <c r="P2517" i="1"/>
  <c r="J2579" i="1"/>
  <c r="K2579" i="1" s="1"/>
  <c r="U2579" i="1" s="1"/>
  <c r="W2579" i="1" s="1"/>
  <c r="I2580" i="1"/>
  <c r="E2578" i="1"/>
  <c r="N2579" i="1"/>
  <c r="F2578" i="1"/>
  <c r="L2576" i="1"/>
  <c r="O2576" i="1" s="1"/>
  <c r="G2576" i="1"/>
  <c r="D2577" i="1"/>
  <c r="AA4590" i="1" l="1"/>
  <c r="Q4590" i="1"/>
  <c r="AA4591" i="1" s="1"/>
  <c r="H4590" i="1"/>
  <c r="A4591" i="1"/>
  <c r="R4589" i="1"/>
  <c r="S4589" i="1" s="1"/>
  <c r="Y4589" i="1"/>
  <c r="N2580" i="1"/>
  <c r="X2517" i="1"/>
  <c r="B2517" i="1" s="1"/>
  <c r="P2518" i="1"/>
  <c r="F2579" i="1"/>
  <c r="E2579" i="1"/>
  <c r="I2581" i="1"/>
  <c r="J2580" i="1"/>
  <c r="K2580" i="1" s="1"/>
  <c r="U2580" i="1" s="1"/>
  <c r="W2580" i="1" s="1"/>
  <c r="G2577" i="1"/>
  <c r="D2578" i="1"/>
  <c r="L2577" i="1"/>
  <c r="O2577" i="1" s="1"/>
  <c r="Q4591" i="1" l="1"/>
  <c r="AA4592" i="1" s="1"/>
  <c r="A4592" i="1"/>
  <c r="H4591" i="1"/>
  <c r="R4590" i="1"/>
  <c r="S4590" i="1" s="1"/>
  <c r="Y4590" i="1"/>
  <c r="Z4591" i="1"/>
  <c r="P2519" i="1"/>
  <c r="X2518" i="1"/>
  <c r="B2518" i="1" s="1"/>
  <c r="I2582" i="1"/>
  <c r="J2581" i="1"/>
  <c r="K2581" i="1" s="1"/>
  <c r="U2581" i="1" s="1"/>
  <c r="W2581" i="1" s="1"/>
  <c r="E2580" i="1"/>
  <c r="N2581" i="1"/>
  <c r="F2580" i="1"/>
  <c r="L2578" i="1"/>
  <c r="O2578" i="1" s="1"/>
  <c r="D2579" i="1"/>
  <c r="G2578" i="1"/>
  <c r="AA4593" i="1" l="1"/>
  <c r="Z4592" i="1"/>
  <c r="Q4592" i="1"/>
  <c r="A4593" i="1"/>
  <c r="H4592" i="1"/>
  <c r="R4591" i="1"/>
  <c r="S4591" i="1" s="1"/>
  <c r="Y4591" i="1"/>
  <c r="X2519" i="1"/>
  <c r="B2519" i="1" s="1"/>
  <c r="P2520" i="1"/>
  <c r="N2582" i="1"/>
  <c r="E2581" i="1"/>
  <c r="F2581" i="1"/>
  <c r="J2582" i="1"/>
  <c r="K2582" i="1" s="1"/>
  <c r="U2582" i="1" s="1"/>
  <c r="W2582" i="1" s="1"/>
  <c r="I2583" i="1"/>
  <c r="L2579" i="1"/>
  <c r="O2579" i="1" s="1"/>
  <c r="G2579" i="1"/>
  <c r="D2580" i="1"/>
  <c r="Q4593" i="1" l="1"/>
  <c r="AA4594" i="1" s="1"/>
  <c r="A4594" i="1"/>
  <c r="H4593" i="1"/>
  <c r="R4592" i="1"/>
  <c r="S4592" i="1" s="1"/>
  <c r="Y4592" i="1"/>
  <c r="Z4593" i="1"/>
  <c r="Z4594" i="1" s="1"/>
  <c r="P2521" i="1"/>
  <c r="X2520" i="1"/>
  <c r="B2520" i="1" s="1"/>
  <c r="I2584" i="1"/>
  <c r="J2583" i="1"/>
  <c r="K2583" i="1" s="1"/>
  <c r="U2583" i="1" s="1"/>
  <c r="W2583" i="1" s="1"/>
  <c r="N2583" i="1"/>
  <c r="F2582" i="1"/>
  <c r="E2582" i="1"/>
  <c r="L2580" i="1"/>
  <c r="O2580" i="1" s="1"/>
  <c r="G2580" i="1"/>
  <c r="D2581" i="1"/>
  <c r="Q4594" i="1" l="1"/>
  <c r="A4595" i="1"/>
  <c r="H4594" i="1"/>
  <c r="R4593" i="1"/>
  <c r="S4593" i="1" s="1"/>
  <c r="Y4593" i="1"/>
  <c r="X2521" i="1"/>
  <c r="B2521" i="1" s="1"/>
  <c r="P2522" i="1"/>
  <c r="N2584" i="1"/>
  <c r="E2583" i="1"/>
  <c r="F2583" i="1"/>
  <c r="I2585" i="1"/>
  <c r="J2584" i="1"/>
  <c r="K2584" i="1" s="1"/>
  <c r="U2584" i="1" s="1"/>
  <c r="W2584" i="1" s="1"/>
  <c r="G2581" i="1"/>
  <c r="D2582" i="1"/>
  <c r="L2581" i="1"/>
  <c r="O2581" i="1" s="1"/>
  <c r="R4594" i="1" l="1"/>
  <c r="S4594" i="1" s="1"/>
  <c r="Y4594" i="1"/>
  <c r="Q4595" i="1"/>
  <c r="H4595" i="1"/>
  <c r="A4596" i="1"/>
  <c r="Z4595" i="1"/>
  <c r="Z4596" i="1" s="1"/>
  <c r="AA4595" i="1"/>
  <c r="AA4596" i="1" s="1"/>
  <c r="P2523" i="1"/>
  <c r="X2522" i="1"/>
  <c r="B2522" i="1" s="1"/>
  <c r="F2584" i="1"/>
  <c r="J2585" i="1"/>
  <c r="K2585" i="1" s="1"/>
  <c r="U2585" i="1" s="1"/>
  <c r="W2585" i="1" s="1"/>
  <c r="I2586" i="1"/>
  <c r="E2584" i="1"/>
  <c r="N2585" i="1"/>
  <c r="G2582" i="1"/>
  <c r="D2583" i="1"/>
  <c r="L2582" i="1"/>
  <c r="O2582" i="1" s="1"/>
  <c r="Q4596" i="1" l="1"/>
  <c r="H4596" i="1"/>
  <c r="A4597" i="1"/>
  <c r="R4595" i="1"/>
  <c r="S4595" i="1" s="1"/>
  <c r="Y4595" i="1"/>
  <c r="X2523" i="1"/>
  <c r="B2523" i="1" s="1"/>
  <c r="P2524" i="1"/>
  <c r="N2586" i="1"/>
  <c r="E2585" i="1"/>
  <c r="J2586" i="1"/>
  <c r="K2586" i="1" s="1"/>
  <c r="U2586" i="1" s="1"/>
  <c r="W2586" i="1" s="1"/>
  <c r="I2587" i="1"/>
  <c r="F2585" i="1"/>
  <c r="G2583" i="1"/>
  <c r="L2583" i="1"/>
  <c r="O2583" i="1" s="1"/>
  <c r="D2584" i="1"/>
  <c r="Q4597" i="1" l="1"/>
  <c r="A4598" i="1"/>
  <c r="H4597" i="1"/>
  <c r="R4596" i="1"/>
  <c r="S4596" i="1" s="1"/>
  <c r="Y4596" i="1"/>
  <c r="Z4597" i="1"/>
  <c r="Z4598" i="1" s="1"/>
  <c r="AA4597" i="1"/>
  <c r="AA4598" i="1" s="1"/>
  <c r="X2524" i="1"/>
  <c r="B2524" i="1" s="1"/>
  <c r="P2525" i="1"/>
  <c r="F2586" i="1"/>
  <c r="J2587" i="1"/>
  <c r="K2587" i="1" s="1"/>
  <c r="U2587" i="1" s="1"/>
  <c r="W2587" i="1" s="1"/>
  <c r="I2588" i="1"/>
  <c r="E2586" i="1"/>
  <c r="N2587" i="1"/>
  <c r="G2584" i="1"/>
  <c r="L2584" i="1"/>
  <c r="O2584" i="1" s="1"/>
  <c r="D2585" i="1"/>
  <c r="Q4598" i="1" l="1"/>
  <c r="AA4599" i="1" s="1"/>
  <c r="A4599" i="1"/>
  <c r="H4598" i="1"/>
  <c r="R4597" i="1"/>
  <c r="S4597" i="1" s="1"/>
  <c r="Y4597" i="1"/>
  <c r="X2525" i="1"/>
  <c r="B2525" i="1" s="1"/>
  <c r="P2526" i="1"/>
  <c r="N2588" i="1"/>
  <c r="E2587" i="1"/>
  <c r="J2588" i="1"/>
  <c r="K2588" i="1" s="1"/>
  <c r="U2588" i="1" s="1"/>
  <c r="W2588" i="1" s="1"/>
  <c r="I2589" i="1"/>
  <c r="F2587" i="1"/>
  <c r="G2585" i="1"/>
  <c r="L2585" i="1"/>
  <c r="O2585" i="1" s="1"/>
  <c r="D2586" i="1"/>
  <c r="Q4599" i="1" l="1"/>
  <c r="H4599" i="1"/>
  <c r="A4600" i="1"/>
  <c r="R4598" i="1"/>
  <c r="S4598" i="1" s="1"/>
  <c r="Y4598" i="1"/>
  <c r="Z4599" i="1"/>
  <c r="Z4600" i="1" s="1"/>
  <c r="P2527" i="1"/>
  <c r="X2526" i="1"/>
  <c r="B2526" i="1" s="1"/>
  <c r="I2590" i="1"/>
  <c r="J2589" i="1"/>
  <c r="K2589" i="1" s="1"/>
  <c r="U2589" i="1" s="1"/>
  <c r="W2589" i="1" s="1"/>
  <c r="F2588" i="1"/>
  <c r="E2588" i="1"/>
  <c r="N2589" i="1"/>
  <c r="G2586" i="1"/>
  <c r="D2587" i="1"/>
  <c r="L2586" i="1"/>
  <c r="O2586" i="1" s="1"/>
  <c r="Q4600" i="1" l="1"/>
  <c r="H4600" i="1"/>
  <c r="A4601" i="1"/>
  <c r="R4599" i="1"/>
  <c r="S4599" i="1" s="1"/>
  <c r="Y4599" i="1"/>
  <c r="AA4600" i="1"/>
  <c r="AA4601" i="1" s="1"/>
  <c r="P2528" i="1"/>
  <c r="X2527" i="1"/>
  <c r="B2527" i="1" s="1"/>
  <c r="N2590" i="1"/>
  <c r="E2589" i="1"/>
  <c r="F2589" i="1"/>
  <c r="J2590" i="1"/>
  <c r="K2590" i="1" s="1"/>
  <c r="U2590" i="1" s="1"/>
  <c r="W2590" i="1" s="1"/>
  <c r="I2591" i="1"/>
  <c r="G2587" i="1"/>
  <c r="L2587" i="1"/>
  <c r="O2587" i="1" s="1"/>
  <c r="D2588" i="1"/>
  <c r="Q4601" i="1" l="1"/>
  <c r="AA4602" i="1" s="1"/>
  <c r="A4602" i="1"/>
  <c r="H4601" i="1"/>
  <c r="R4600" i="1"/>
  <c r="S4600" i="1" s="1"/>
  <c r="Y4600" i="1"/>
  <c r="Z4601" i="1"/>
  <c r="Z4602" i="1" s="1"/>
  <c r="X2528" i="1"/>
  <c r="B2528" i="1" s="1"/>
  <c r="P2529" i="1"/>
  <c r="I2592" i="1"/>
  <c r="J2591" i="1"/>
  <c r="K2591" i="1" s="1"/>
  <c r="U2591" i="1" s="1"/>
  <c r="W2591" i="1" s="1"/>
  <c r="F2590" i="1"/>
  <c r="N2591" i="1"/>
  <c r="E2590" i="1"/>
  <c r="G2588" i="1"/>
  <c r="L2588" i="1"/>
  <c r="O2588" i="1" s="1"/>
  <c r="D2589" i="1"/>
  <c r="Q4602" i="1" l="1"/>
  <c r="H4602" i="1"/>
  <c r="A4603" i="1"/>
  <c r="R4601" i="1"/>
  <c r="S4601" i="1" s="1"/>
  <c r="Y4601" i="1"/>
  <c r="N2592" i="1"/>
  <c r="X2529" i="1"/>
  <c r="B2529" i="1" s="1"/>
  <c r="P2530" i="1"/>
  <c r="E2591" i="1"/>
  <c r="F2591" i="1"/>
  <c r="I2593" i="1"/>
  <c r="J2592" i="1"/>
  <c r="K2592" i="1" s="1"/>
  <c r="U2592" i="1" s="1"/>
  <c r="W2592" i="1" s="1"/>
  <c r="L2589" i="1"/>
  <c r="O2589" i="1" s="1"/>
  <c r="G2589" i="1"/>
  <c r="D2590" i="1"/>
  <c r="R4602" i="1" l="1"/>
  <c r="S4602" i="1" s="1"/>
  <c r="Y4602" i="1"/>
  <c r="AA4603" i="1"/>
  <c r="Q4603" i="1"/>
  <c r="A4604" i="1"/>
  <c r="H4603" i="1"/>
  <c r="Z4603" i="1"/>
  <c r="Z4604" i="1" s="1"/>
  <c r="X2530" i="1"/>
  <c r="B2530" i="1" s="1"/>
  <c r="P2531" i="1"/>
  <c r="F2592" i="1"/>
  <c r="I2594" i="1"/>
  <c r="J2593" i="1"/>
  <c r="K2593" i="1" s="1"/>
  <c r="U2593" i="1" s="1"/>
  <c r="W2593" i="1" s="1"/>
  <c r="E2592" i="1"/>
  <c r="N2593" i="1"/>
  <c r="L2590" i="1"/>
  <c r="O2590" i="1" s="1"/>
  <c r="G2590" i="1"/>
  <c r="D2591" i="1"/>
  <c r="Q4604" i="1" l="1"/>
  <c r="H4604" i="1"/>
  <c r="A4605" i="1"/>
  <c r="R4603" i="1"/>
  <c r="S4603" i="1" s="1"/>
  <c r="Y4603" i="1"/>
  <c r="AA4604" i="1"/>
  <c r="N2594" i="1"/>
  <c r="X2531" i="1"/>
  <c r="B2531" i="1" s="1"/>
  <c r="P2532" i="1"/>
  <c r="E2593" i="1"/>
  <c r="J2594" i="1"/>
  <c r="K2594" i="1" s="1"/>
  <c r="U2594" i="1" s="1"/>
  <c r="W2594" i="1" s="1"/>
  <c r="I2595" i="1"/>
  <c r="F2593" i="1"/>
  <c r="G2591" i="1"/>
  <c r="L2591" i="1"/>
  <c r="O2591" i="1" s="1"/>
  <c r="D2592" i="1"/>
  <c r="AA4605" i="1" l="1"/>
  <c r="Q4605" i="1"/>
  <c r="A4606" i="1"/>
  <c r="H4605" i="1"/>
  <c r="R4604" i="1"/>
  <c r="S4604" i="1" s="1"/>
  <c r="Y4604" i="1"/>
  <c r="Z4605" i="1"/>
  <c r="X2532" i="1"/>
  <c r="B2532" i="1" s="1"/>
  <c r="P2533" i="1"/>
  <c r="F2594" i="1"/>
  <c r="J2595" i="1"/>
  <c r="K2595" i="1" s="1"/>
  <c r="U2595" i="1" s="1"/>
  <c r="W2595" i="1" s="1"/>
  <c r="I2596" i="1"/>
  <c r="E2594" i="1"/>
  <c r="N2595" i="1"/>
  <c r="L2592" i="1"/>
  <c r="O2592" i="1" s="1"/>
  <c r="G2592" i="1"/>
  <c r="D2593" i="1"/>
  <c r="Q4606" i="1" l="1"/>
  <c r="R4606" i="1" s="1"/>
  <c r="S4606" i="1" s="1"/>
  <c r="A4607" i="1"/>
  <c r="H4606" i="1"/>
  <c r="Z4606" i="1"/>
  <c r="Z4607" i="1" s="1"/>
  <c r="R4605" i="1"/>
  <c r="S4605" i="1" s="1"/>
  <c r="AA4606" i="1"/>
  <c r="AA4607" i="1" s="1"/>
  <c r="P2534" i="1"/>
  <c r="X2533" i="1"/>
  <c r="B2533" i="1" s="1"/>
  <c r="E2595" i="1"/>
  <c r="J2596" i="1"/>
  <c r="K2596" i="1" s="1"/>
  <c r="I2597" i="1"/>
  <c r="F2595" i="1"/>
  <c r="G2593" i="1"/>
  <c r="L2593" i="1"/>
  <c r="O2593" i="1" s="1"/>
  <c r="D2594" i="1"/>
  <c r="Q4607" i="1" l="1"/>
  <c r="R4607" i="1" s="1"/>
  <c r="S4607" i="1" s="1"/>
  <c r="H4607" i="1"/>
  <c r="A4608" i="1"/>
  <c r="P2535" i="1"/>
  <c r="X2534" i="1"/>
  <c r="B2534" i="1" s="1"/>
  <c r="J2597" i="1"/>
  <c r="K2597" i="1" s="1"/>
  <c r="I2598" i="1"/>
  <c r="F2596" i="1"/>
  <c r="E2596" i="1"/>
  <c r="G2594" i="1"/>
  <c r="L2594" i="1"/>
  <c r="O2594" i="1" s="1"/>
  <c r="D2595" i="1"/>
  <c r="Q4608" i="1" l="1"/>
  <c r="H4608" i="1"/>
  <c r="A4609" i="1"/>
  <c r="Z4608" i="1"/>
  <c r="AA4608" i="1"/>
  <c r="AA4609" i="1" s="1"/>
  <c r="S2535" i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X2535" i="1"/>
  <c r="F2597" i="1"/>
  <c r="I2599" i="1"/>
  <c r="J2598" i="1"/>
  <c r="K2598" i="1" s="1"/>
  <c r="E2597" i="1"/>
  <c r="U2597" i="1"/>
  <c r="W2597" i="1" s="1"/>
  <c r="G2595" i="1"/>
  <c r="L2595" i="1"/>
  <c r="D2596" i="1"/>
  <c r="Z4609" i="1" l="1"/>
  <c r="Q4609" i="1"/>
  <c r="A4610" i="1"/>
  <c r="H4609" i="1"/>
  <c r="R4608" i="1"/>
  <c r="S4608" i="1" s="1"/>
  <c r="Y4608" i="1"/>
  <c r="Y2535" i="1"/>
  <c r="B2535" i="1"/>
  <c r="E2598" i="1"/>
  <c r="U2598" i="1"/>
  <c r="W2598" i="1" s="1"/>
  <c r="I2600" i="1"/>
  <c r="J2599" i="1"/>
  <c r="K2599" i="1" s="1"/>
  <c r="F2598" i="1"/>
  <c r="L2596" i="1"/>
  <c r="G2596" i="1"/>
  <c r="D2597" i="1"/>
  <c r="O2595" i="1"/>
  <c r="Q4610" i="1" l="1"/>
  <c r="A4611" i="1"/>
  <c r="H4610" i="1"/>
  <c r="R4609" i="1"/>
  <c r="S4609" i="1" s="1"/>
  <c r="Y4609" i="1"/>
  <c r="Z4610" i="1"/>
  <c r="Z4611" i="1" s="1"/>
  <c r="AA4610" i="1"/>
  <c r="AA4611" i="1" s="1"/>
  <c r="U2599" i="1"/>
  <c r="W2599" i="1" s="1"/>
  <c r="P2537" i="1"/>
  <c r="X2537" i="1" s="1"/>
  <c r="B2537" i="1" s="1"/>
  <c r="P2536" i="1"/>
  <c r="P2538" i="1"/>
  <c r="F2599" i="1"/>
  <c r="I2601" i="1"/>
  <c r="J2600" i="1"/>
  <c r="K2600" i="1" s="1"/>
  <c r="U2600" i="1" s="1"/>
  <c r="W2600" i="1" s="1"/>
  <c r="E2599" i="1"/>
  <c r="N2596" i="1"/>
  <c r="N2597" i="1" s="1"/>
  <c r="N2598" i="1" s="1"/>
  <c r="N2599" i="1" s="1"/>
  <c r="N2600" i="1" s="1"/>
  <c r="L2597" i="1"/>
  <c r="G2597" i="1"/>
  <c r="D2598" i="1"/>
  <c r="Q4611" i="1" l="1"/>
  <c r="H4611" i="1"/>
  <c r="A4612" i="1"/>
  <c r="R4610" i="1"/>
  <c r="S4610" i="1" s="1"/>
  <c r="Y4610" i="1"/>
  <c r="X2536" i="1"/>
  <c r="B2536" i="1" s="1"/>
  <c r="P2539" i="1"/>
  <c r="X2538" i="1"/>
  <c r="B2538" i="1" s="1"/>
  <c r="N2601" i="1"/>
  <c r="O2597" i="1"/>
  <c r="Y2597" i="1"/>
  <c r="E2600" i="1"/>
  <c r="O2596" i="1"/>
  <c r="J2601" i="1"/>
  <c r="K2601" i="1" s="1"/>
  <c r="U2601" i="1" s="1"/>
  <c r="W2601" i="1" s="1"/>
  <c r="I2602" i="1"/>
  <c r="F2600" i="1"/>
  <c r="G2598" i="1"/>
  <c r="L2598" i="1"/>
  <c r="O2598" i="1" s="1"/>
  <c r="D2599" i="1"/>
  <c r="Q4612" i="1" l="1"/>
  <c r="H4612" i="1"/>
  <c r="A4613" i="1"/>
  <c r="R4611" i="1"/>
  <c r="S4611" i="1" s="1"/>
  <c r="Y4611" i="1"/>
  <c r="Z4612" i="1"/>
  <c r="Z4613" i="1" s="1"/>
  <c r="AA4612" i="1"/>
  <c r="AA4613" i="1" s="1"/>
  <c r="X2539" i="1"/>
  <c r="B2539" i="1" s="1"/>
  <c r="P2540" i="1"/>
  <c r="Y2596" i="1"/>
  <c r="F2601" i="1"/>
  <c r="I2603" i="1"/>
  <c r="J2602" i="1"/>
  <c r="K2602" i="1" s="1"/>
  <c r="U2602" i="1" s="1"/>
  <c r="W2602" i="1" s="1"/>
  <c r="E2601" i="1"/>
  <c r="N2602" i="1"/>
  <c r="L2599" i="1"/>
  <c r="O2599" i="1" s="1"/>
  <c r="G2599" i="1"/>
  <c r="D2600" i="1"/>
  <c r="Q4613" i="1" l="1"/>
  <c r="AA4614" i="1" s="1"/>
  <c r="A4614" i="1"/>
  <c r="H4613" i="1"/>
  <c r="R4612" i="1"/>
  <c r="S4612" i="1" s="1"/>
  <c r="Y4612" i="1"/>
  <c r="X2540" i="1"/>
  <c r="B2540" i="1" s="1"/>
  <c r="P2541" i="1"/>
  <c r="N2603" i="1"/>
  <c r="I2604" i="1"/>
  <c r="J2603" i="1"/>
  <c r="K2603" i="1" s="1"/>
  <c r="U2603" i="1" s="1"/>
  <c r="W2603" i="1" s="1"/>
  <c r="E2602" i="1"/>
  <c r="F2602" i="1"/>
  <c r="L2600" i="1"/>
  <c r="O2600" i="1" s="1"/>
  <c r="G2600" i="1"/>
  <c r="D2601" i="1"/>
  <c r="R4613" i="1" l="1"/>
  <c r="S4613" i="1" s="1"/>
  <c r="Y4613" i="1"/>
  <c r="Q4614" i="1"/>
  <c r="A4615" i="1"/>
  <c r="H4614" i="1"/>
  <c r="Z4614" i="1"/>
  <c r="X2541" i="1"/>
  <c r="B2541" i="1" s="1"/>
  <c r="P2542" i="1"/>
  <c r="E2603" i="1"/>
  <c r="J2604" i="1"/>
  <c r="K2604" i="1" s="1"/>
  <c r="U2604" i="1" s="1"/>
  <c r="W2604" i="1" s="1"/>
  <c r="I2605" i="1"/>
  <c r="F2603" i="1"/>
  <c r="N2604" i="1"/>
  <c r="G2601" i="1"/>
  <c r="L2601" i="1"/>
  <c r="O2601" i="1" s="1"/>
  <c r="D2602" i="1"/>
  <c r="Z4615" i="1" l="1"/>
  <c r="Q4615" i="1"/>
  <c r="A4616" i="1"/>
  <c r="H4615" i="1"/>
  <c r="R4614" i="1"/>
  <c r="S4614" i="1" s="1"/>
  <c r="Y4614" i="1"/>
  <c r="AA4615" i="1"/>
  <c r="AA4616" i="1" s="1"/>
  <c r="P2543" i="1"/>
  <c r="X2542" i="1"/>
  <c r="B2542" i="1" s="1"/>
  <c r="N2605" i="1"/>
  <c r="F2604" i="1"/>
  <c r="I2606" i="1"/>
  <c r="J2605" i="1"/>
  <c r="K2605" i="1" s="1"/>
  <c r="U2605" i="1" s="1"/>
  <c r="W2605" i="1" s="1"/>
  <c r="E2604" i="1"/>
  <c r="G2602" i="1"/>
  <c r="L2602" i="1"/>
  <c r="O2602" i="1" s="1"/>
  <c r="D2603" i="1"/>
  <c r="Q4616" i="1" l="1"/>
  <c r="H4616" i="1"/>
  <c r="A4617" i="1"/>
  <c r="R4615" i="1"/>
  <c r="S4615" i="1" s="1"/>
  <c r="Y4615" i="1"/>
  <c r="Z4616" i="1"/>
  <c r="P2544" i="1"/>
  <c r="X2543" i="1"/>
  <c r="B2543" i="1" s="1"/>
  <c r="E2605" i="1"/>
  <c r="J2606" i="1"/>
  <c r="K2606" i="1" s="1"/>
  <c r="U2606" i="1" s="1"/>
  <c r="W2606" i="1" s="1"/>
  <c r="I2607" i="1"/>
  <c r="N2606" i="1"/>
  <c r="F2605" i="1"/>
  <c r="G2603" i="1"/>
  <c r="L2603" i="1"/>
  <c r="O2603" i="1" s="1"/>
  <c r="D2604" i="1"/>
  <c r="Z4617" i="1" l="1"/>
  <c r="R4616" i="1"/>
  <c r="S4616" i="1" s="1"/>
  <c r="Y4616" i="1"/>
  <c r="Q4617" i="1"/>
  <c r="H4617" i="1"/>
  <c r="A4618" i="1"/>
  <c r="AA4617" i="1"/>
  <c r="AA4618" i="1" s="1"/>
  <c r="X2544" i="1"/>
  <c r="B2544" i="1" s="1"/>
  <c r="P2545" i="1"/>
  <c r="N2607" i="1"/>
  <c r="F2606" i="1"/>
  <c r="I2608" i="1"/>
  <c r="J2607" i="1"/>
  <c r="K2607" i="1" s="1"/>
  <c r="U2607" i="1" s="1"/>
  <c r="W2607" i="1" s="1"/>
  <c r="E2606" i="1"/>
  <c r="G2604" i="1"/>
  <c r="L2604" i="1"/>
  <c r="O2604" i="1" s="1"/>
  <c r="D2605" i="1"/>
  <c r="Q4618" i="1" l="1"/>
  <c r="A4619" i="1"/>
  <c r="H4618" i="1"/>
  <c r="R4617" i="1"/>
  <c r="S4617" i="1" s="1"/>
  <c r="Y4617" i="1"/>
  <c r="Z4618" i="1"/>
  <c r="Z4619" i="1" s="1"/>
  <c r="X2545" i="1"/>
  <c r="B2545" i="1" s="1"/>
  <c r="P2546" i="1"/>
  <c r="N2608" i="1"/>
  <c r="E2607" i="1"/>
  <c r="J2608" i="1"/>
  <c r="K2608" i="1" s="1"/>
  <c r="U2608" i="1" s="1"/>
  <c r="W2608" i="1" s="1"/>
  <c r="I2609" i="1"/>
  <c r="F2607" i="1"/>
  <c r="G2605" i="1"/>
  <c r="D2606" i="1"/>
  <c r="L2605" i="1"/>
  <c r="O2605" i="1" s="1"/>
  <c r="R4618" i="1" l="1"/>
  <c r="S4618" i="1" s="1"/>
  <c r="Y4618" i="1"/>
  <c r="Q4619" i="1"/>
  <c r="H4619" i="1"/>
  <c r="A4620" i="1"/>
  <c r="AA4619" i="1"/>
  <c r="X2546" i="1"/>
  <c r="B2546" i="1" s="1"/>
  <c r="P2547" i="1"/>
  <c r="F2608" i="1"/>
  <c r="J2609" i="1"/>
  <c r="K2609" i="1" s="1"/>
  <c r="U2609" i="1" s="1"/>
  <c r="W2609" i="1" s="1"/>
  <c r="I2610" i="1"/>
  <c r="N2609" i="1"/>
  <c r="E2608" i="1"/>
  <c r="G2606" i="1"/>
  <c r="L2606" i="1"/>
  <c r="O2606" i="1" s="1"/>
  <c r="D2607" i="1"/>
  <c r="AA4620" i="1" l="1"/>
  <c r="Q4620" i="1"/>
  <c r="H4620" i="1"/>
  <c r="A4621" i="1"/>
  <c r="R4619" i="1"/>
  <c r="S4619" i="1" s="1"/>
  <c r="Y4619" i="1"/>
  <c r="Z4620" i="1"/>
  <c r="Z4621" i="1" s="1"/>
  <c r="P2548" i="1"/>
  <c r="X2547" i="1"/>
  <c r="B2547" i="1" s="1"/>
  <c r="N2610" i="1"/>
  <c r="E2609" i="1"/>
  <c r="J2610" i="1"/>
  <c r="K2610" i="1" s="1"/>
  <c r="U2610" i="1" s="1"/>
  <c r="W2610" i="1" s="1"/>
  <c r="I2611" i="1"/>
  <c r="F2609" i="1"/>
  <c r="L2607" i="1"/>
  <c r="O2607" i="1" s="1"/>
  <c r="G2607" i="1"/>
  <c r="D2608" i="1"/>
  <c r="Q4621" i="1" l="1"/>
  <c r="A4622" i="1"/>
  <c r="H4621" i="1"/>
  <c r="R4620" i="1"/>
  <c r="S4620" i="1" s="1"/>
  <c r="Y4620" i="1"/>
  <c r="AA4621" i="1"/>
  <c r="AA4622" i="1" s="1"/>
  <c r="X2548" i="1"/>
  <c r="B2548" i="1" s="1"/>
  <c r="P2549" i="1"/>
  <c r="J2611" i="1"/>
  <c r="K2611" i="1" s="1"/>
  <c r="U2611" i="1" s="1"/>
  <c r="W2611" i="1" s="1"/>
  <c r="I2612" i="1"/>
  <c r="F2610" i="1"/>
  <c r="N2611" i="1"/>
  <c r="E2610" i="1"/>
  <c r="G2608" i="1"/>
  <c r="L2608" i="1"/>
  <c r="O2608" i="1" s="1"/>
  <c r="D2609" i="1"/>
  <c r="Q4622" i="1" l="1"/>
  <c r="H4622" i="1"/>
  <c r="A4623" i="1"/>
  <c r="R4621" i="1"/>
  <c r="S4621" i="1" s="1"/>
  <c r="Y4621" i="1"/>
  <c r="Z4622" i="1"/>
  <c r="Z4623" i="1" s="1"/>
  <c r="X2549" i="1"/>
  <c r="B2549" i="1" s="1"/>
  <c r="P2550" i="1"/>
  <c r="N2612" i="1"/>
  <c r="E2611" i="1"/>
  <c r="F2611" i="1"/>
  <c r="I2613" i="1"/>
  <c r="J2612" i="1"/>
  <c r="K2612" i="1" s="1"/>
  <c r="U2612" i="1" s="1"/>
  <c r="W2612" i="1" s="1"/>
  <c r="L2609" i="1"/>
  <c r="O2609" i="1" s="1"/>
  <c r="G2609" i="1"/>
  <c r="D2610" i="1"/>
  <c r="Q4623" i="1" l="1"/>
  <c r="H4623" i="1"/>
  <c r="A4624" i="1"/>
  <c r="Z4624" i="1"/>
  <c r="R4622" i="1"/>
  <c r="S4622" i="1" s="1"/>
  <c r="Y4622" i="1"/>
  <c r="AA4623" i="1"/>
  <c r="AA4624" i="1" s="1"/>
  <c r="P2551" i="1"/>
  <c r="X2550" i="1"/>
  <c r="B2550" i="1" s="1"/>
  <c r="F2612" i="1"/>
  <c r="I2614" i="1"/>
  <c r="J2613" i="1"/>
  <c r="K2613" i="1" s="1"/>
  <c r="U2613" i="1" s="1"/>
  <c r="W2613" i="1" s="1"/>
  <c r="N2613" i="1"/>
  <c r="E2612" i="1"/>
  <c r="G2610" i="1"/>
  <c r="L2610" i="1"/>
  <c r="O2610" i="1" s="1"/>
  <c r="D2611" i="1"/>
  <c r="Q4624" i="1" l="1"/>
  <c r="H4624" i="1"/>
  <c r="A4625" i="1"/>
  <c r="R4623" i="1"/>
  <c r="S4623" i="1" s="1"/>
  <c r="Y4623" i="1"/>
  <c r="P2552" i="1"/>
  <c r="X2551" i="1"/>
  <c r="B2551" i="1" s="1"/>
  <c r="N2614" i="1"/>
  <c r="E2613" i="1"/>
  <c r="F2613" i="1"/>
  <c r="I2615" i="1"/>
  <c r="J2614" i="1"/>
  <c r="K2614" i="1" s="1"/>
  <c r="U2614" i="1" s="1"/>
  <c r="W2614" i="1" s="1"/>
  <c r="G2611" i="1"/>
  <c r="L2611" i="1"/>
  <c r="O2611" i="1" s="1"/>
  <c r="D2612" i="1"/>
  <c r="R4624" i="1" l="1"/>
  <c r="S4624" i="1" s="1"/>
  <c r="Y4624" i="1"/>
  <c r="Z4625" i="1"/>
  <c r="Q4625" i="1"/>
  <c r="A4626" i="1"/>
  <c r="H4625" i="1"/>
  <c r="AA4625" i="1"/>
  <c r="AA4626" i="1" s="1"/>
  <c r="X2552" i="1"/>
  <c r="B2552" i="1" s="1"/>
  <c r="P2553" i="1"/>
  <c r="N2615" i="1"/>
  <c r="F2614" i="1"/>
  <c r="J2615" i="1"/>
  <c r="K2615" i="1" s="1"/>
  <c r="U2615" i="1" s="1"/>
  <c r="W2615" i="1" s="1"/>
  <c r="I2616" i="1"/>
  <c r="E2614" i="1"/>
  <c r="L2612" i="1"/>
  <c r="O2612" i="1" s="1"/>
  <c r="G2612" i="1"/>
  <c r="D2613" i="1"/>
  <c r="Q4626" i="1" l="1"/>
  <c r="A4627" i="1"/>
  <c r="H4626" i="1"/>
  <c r="R4625" i="1"/>
  <c r="S4625" i="1" s="1"/>
  <c r="Y4625" i="1"/>
  <c r="Z4626" i="1"/>
  <c r="X2553" i="1"/>
  <c r="B2553" i="1" s="1"/>
  <c r="P2554" i="1"/>
  <c r="E2615" i="1"/>
  <c r="J2616" i="1"/>
  <c r="K2616" i="1" s="1"/>
  <c r="U2616" i="1" s="1"/>
  <c r="W2616" i="1" s="1"/>
  <c r="I2617" i="1"/>
  <c r="F2615" i="1"/>
  <c r="N2616" i="1"/>
  <c r="G2613" i="1"/>
  <c r="D2614" i="1"/>
  <c r="L2613" i="1"/>
  <c r="O2613" i="1" s="1"/>
  <c r="Z4627" i="1" l="1"/>
  <c r="Q4627" i="1"/>
  <c r="Z4628" i="1" s="1"/>
  <c r="H4627" i="1"/>
  <c r="A4628" i="1"/>
  <c r="R4626" i="1"/>
  <c r="S4626" i="1" s="1"/>
  <c r="Y4626" i="1"/>
  <c r="AA4627" i="1"/>
  <c r="AA4628" i="1" s="1"/>
  <c r="X2554" i="1"/>
  <c r="B2554" i="1" s="1"/>
  <c r="P2555" i="1"/>
  <c r="N2617" i="1"/>
  <c r="F2616" i="1"/>
  <c r="I2618" i="1"/>
  <c r="J2617" i="1"/>
  <c r="K2617" i="1" s="1"/>
  <c r="U2617" i="1" s="1"/>
  <c r="W2617" i="1" s="1"/>
  <c r="E2616" i="1"/>
  <c r="G2614" i="1"/>
  <c r="D2615" i="1"/>
  <c r="L2614" i="1"/>
  <c r="O2614" i="1" s="1"/>
  <c r="Q4628" i="1" l="1"/>
  <c r="AA4629" i="1" s="1"/>
  <c r="A4629" i="1"/>
  <c r="H4628" i="1"/>
  <c r="R4627" i="1"/>
  <c r="S4627" i="1" s="1"/>
  <c r="Y4627" i="1"/>
  <c r="P2556" i="1"/>
  <c r="X2555" i="1"/>
  <c r="B2555" i="1" s="1"/>
  <c r="F2617" i="1"/>
  <c r="E2617" i="1"/>
  <c r="I2619" i="1"/>
  <c r="J2618" i="1"/>
  <c r="K2618" i="1" s="1"/>
  <c r="U2618" i="1" s="1"/>
  <c r="W2618" i="1" s="1"/>
  <c r="N2618" i="1"/>
  <c r="G2615" i="1"/>
  <c r="D2616" i="1"/>
  <c r="L2615" i="1"/>
  <c r="O2615" i="1" s="1"/>
  <c r="Q4629" i="1" l="1"/>
  <c r="A4630" i="1"/>
  <c r="H4629" i="1"/>
  <c r="R4628" i="1"/>
  <c r="S4628" i="1" s="1"/>
  <c r="Y4628" i="1"/>
  <c r="Z4629" i="1"/>
  <c r="X2556" i="1"/>
  <c r="B2556" i="1" s="1"/>
  <c r="P2557" i="1"/>
  <c r="N2619" i="1"/>
  <c r="J2619" i="1"/>
  <c r="K2619" i="1" s="1"/>
  <c r="U2619" i="1" s="1"/>
  <c r="W2619" i="1" s="1"/>
  <c r="I2620" i="1"/>
  <c r="E2618" i="1"/>
  <c r="F2618" i="1"/>
  <c r="L2616" i="1"/>
  <c r="O2616" i="1" s="1"/>
  <c r="G2616" i="1"/>
  <c r="D2617" i="1"/>
  <c r="Z4630" i="1" l="1"/>
  <c r="R4629" i="1"/>
  <c r="S4629" i="1" s="1"/>
  <c r="Y4629" i="1"/>
  <c r="Q4630" i="1"/>
  <c r="A4631" i="1"/>
  <c r="H4630" i="1"/>
  <c r="AA4630" i="1"/>
  <c r="X2557" i="1"/>
  <c r="B2557" i="1" s="1"/>
  <c r="P2558" i="1"/>
  <c r="I2621" i="1"/>
  <c r="J2620" i="1"/>
  <c r="K2620" i="1" s="1"/>
  <c r="U2620" i="1" s="1"/>
  <c r="W2620" i="1" s="1"/>
  <c r="F2619" i="1"/>
  <c r="E2619" i="1"/>
  <c r="N2620" i="1"/>
  <c r="G2617" i="1"/>
  <c r="L2617" i="1"/>
  <c r="O2617" i="1" s="1"/>
  <c r="D2618" i="1"/>
  <c r="R4630" i="1" l="1"/>
  <c r="S4630" i="1" s="1"/>
  <c r="Y4630" i="1"/>
  <c r="AA4631" i="1"/>
  <c r="Q4631" i="1"/>
  <c r="H4631" i="1"/>
  <c r="A4632" i="1"/>
  <c r="Z4631" i="1"/>
  <c r="Z4632" i="1" s="1"/>
  <c r="X2558" i="1"/>
  <c r="B2558" i="1" s="1"/>
  <c r="P2559" i="1"/>
  <c r="N2621" i="1"/>
  <c r="E2620" i="1"/>
  <c r="F2620" i="1"/>
  <c r="J2621" i="1"/>
  <c r="K2621" i="1" s="1"/>
  <c r="U2621" i="1" s="1"/>
  <c r="W2621" i="1" s="1"/>
  <c r="I2622" i="1"/>
  <c r="G2618" i="1"/>
  <c r="D2619" i="1"/>
  <c r="L2618" i="1"/>
  <c r="O2618" i="1" s="1"/>
  <c r="Q4632" i="1" l="1"/>
  <c r="Z4633" i="1" s="1"/>
  <c r="A4633" i="1"/>
  <c r="H4632" i="1"/>
  <c r="R4631" i="1"/>
  <c r="S4631" i="1" s="1"/>
  <c r="Y4631" i="1"/>
  <c r="AA4632" i="1"/>
  <c r="AA4633" i="1" s="1"/>
  <c r="P2560" i="1"/>
  <c r="X2559" i="1"/>
  <c r="B2559" i="1" s="1"/>
  <c r="J2622" i="1"/>
  <c r="K2622" i="1" s="1"/>
  <c r="U2622" i="1" s="1"/>
  <c r="W2622" i="1" s="1"/>
  <c r="I2623" i="1"/>
  <c r="F2621" i="1"/>
  <c r="E2621" i="1"/>
  <c r="N2622" i="1"/>
  <c r="G2619" i="1"/>
  <c r="L2619" i="1"/>
  <c r="O2619" i="1" s="1"/>
  <c r="D2620" i="1"/>
  <c r="R4632" i="1" l="1"/>
  <c r="S4632" i="1" s="1"/>
  <c r="Y4632" i="1"/>
  <c r="Q4633" i="1"/>
  <c r="A4634" i="1"/>
  <c r="H4633" i="1"/>
  <c r="Z4634" i="1"/>
  <c r="X2560" i="1"/>
  <c r="B2560" i="1" s="1"/>
  <c r="P2561" i="1"/>
  <c r="N2623" i="1"/>
  <c r="E2622" i="1"/>
  <c r="F2622" i="1"/>
  <c r="J2623" i="1"/>
  <c r="K2623" i="1" s="1"/>
  <c r="U2623" i="1" s="1"/>
  <c r="W2623" i="1" s="1"/>
  <c r="I2624" i="1"/>
  <c r="L2620" i="1"/>
  <c r="O2620" i="1" s="1"/>
  <c r="G2620" i="1"/>
  <c r="D2621" i="1"/>
  <c r="Q4634" i="1" l="1"/>
  <c r="A4635" i="1"/>
  <c r="H4634" i="1"/>
  <c r="R4633" i="1"/>
  <c r="S4633" i="1" s="1"/>
  <c r="Y4633" i="1"/>
  <c r="AA4634" i="1"/>
  <c r="AA4635" i="1" s="1"/>
  <c r="X2561" i="1"/>
  <c r="B2561" i="1" s="1"/>
  <c r="P2562" i="1"/>
  <c r="I2625" i="1"/>
  <c r="J2624" i="1"/>
  <c r="K2624" i="1" s="1"/>
  <c r="U2624" i="1" s="1"/>
  <c r="W2624" i="1" s="1"/>
  <c r="F2623" i="1"/>
  <c r="E2623" i="1"/>
  <c r="N2624" i="1"/>
  <c r="G2621" i="1"/>
  <c r="L2621" i="1"/>
  <c r="O2621" i="1" s="1"/>
  <c r="D2622" i="1"/>
  <c r="Q4635" i="1" l="1"/>
  <c r="H4635" i="1"/>
  <c r="A4636" i="1"/>
  <c r="R4634" i="1"/>
  <c r="S4634" i="1" s="1"/>
  <c r="Y4634" i="1"/>
  <c r="Z4635" i="1"/>
  <c r="X2562" i="1"/>
  <c r="B2562" i="1" s="1"/>
  <c r="P2563" i="1"/>
  <c r="N2625" i="1"/>
  <c r="E2624" i="1"/>
  <c r="F2624" i="1"/>
  <c r="J2625" i="1"/>
  <c r="K2625" i="1" s="1"/>
  <c r="U2625" i="1" s="1"/>
  <c r="W2625" i="1" s="1"/>
  <c r="I2626" i="1"/>
  <c r="G2622" i="1"/>
  <c r="D2623" i="1"/>
  <c r="L2622" i="1"/>
  <c r="O2622" i="1" s="1"/>
  <c r="Q4636" i="1" l="1"/>
  <c r="R4636" i="1" s="1"/>
  <c r="S4636" i="1" s="1"/>
  <c r="A4637" i="1"/>
  <c r="H4636" i="1"/>
  <c r="Z4636" i="1"/>
  <c r="R4635" i="1"/>
  <c r="S4635" i="1" s="1"/>
  <c r="AA4636" i="1"/>
  <c r="X2563" i="1"/>
  <c r="B2563" i="1" s="1"/>
  <c r="P2564" i="1"/>
  <c r="I2627" i="1"/>
  <c r="J2626" i="1"/>
  <c r="K2626" i="1" s="1"/>
  <c r="U2626" i="1" s="1"/>
  <c r="W2626" i="1" s="1"/>
  <c r="F2625" i="1"/>
  <c r="E2625" i="1"/>
  <c r="N2626" i="1"/>
  <c r="G2623" i="1"/>
  <c r="L2623" i="1"/>
  <c r="O2623" i="1" s="1"/>
  <c r="D2624" i="1"/>
  <c r="AA4637" i="1" l="1"/>
  <c r="Z4637" i="1"/>
  <c r="Q4637" i="1"/>
  <c r="R4637" i="1" s="1"/>
  <c r="S4637" i="1" s="1"/>
  <c r="A4638" i="1"/>
  <c r="H4637" i="1"/>
  <c r="X2564" i="1"/>
  <c r="B2564" i="1" s="1"/>
  <c r="P2565" i="1"/>
  <c r="F2626" i="1"/>
  <c r="E2626" i="1"/>
  <c r="I2628" i="1"/>
  <c r="J2627" i="1"/>
  <c r="K2627" i="1" s="1"/>
  <c r="L2624" i="1"/>
  <c r="O2624" i="1" s="1"/>
  <c r="G2624" i="1"/>
  <c r="D2625" i="1"/>
  <c r="Q4638" i="1" l="1"/>
  <c r="A4639" i="1"/>
  <c r="H4638" i="1"/>
  <c r="Z4638" i="1"/>
  <c r="Z4639" i="1" s="1"/>
  <c r="AA4638" i="1"/>
  <c r="AA4639" i="1" s="1"/>
  <c r="P2566" i="1"/>
  <c r="X2565" i="1"/>
  <c r="B2565" i="1" s="1"/>
  <c r="F2627" i="1"/>
  <c r="E2627" i="1"/>
  <c r="J2628" i="1"/>
  <c r="K2628" i="1" s="1"/>
  <c r="I2629" i="1"/>
  <c r="G2625" i="1"/>
  <c r="L2625" i="1"/>
  <c r="O2625" i="1" s="1"/>
  <c r="D2626" i="1"/>
  <c r="Q4639" i="1" l="1"/>
  <c r="AA4640" i="1" s="1"/>
  <c r="H4639" i="1"/>
  <c r="A4640" i="1"/>
  <c r="R4638" i="1"/>
  <c r="S4638" i="1" s="1"/>
  <c r="Y4638" i="1"/>
  <c r="P2567" i="1"/>
  <c r="X2566" i="1"/>
  <c r="B2566" i="1" s="1"/>
  <c r="J2629" i="1"/>
  <c r="K2629" i="1" s="1"/>
  <c r="I2630" i="1"/>
  <c r="E2628" i="1"/>
  <c r="F2628" i="1"/>
  <c r="U2628" i="1"/>
  <c r="W2628" i="1" s="1"/>
  <c r="L2626" i="1"/>
  <c r="G2626" i="1"/>
  <c r="D2627" i="1"/>
  <c r="Z4640" i="1" l="1"/>
  <c r="Q4640" i="1"/>
  <c r="A4641" i="1"/>
  <c r="H4640" i="1"/>
  <c r="R4639" i="1"/>
  <c r="S4639" i="1" s="1"/>
  <c r="Y4639" i="1"/>
  <c r="S2567" i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X2567" i="1"/>
  <c r="J2630" i="1"/>
  <c r="K2630" i="1" s="1"/>
  <c r="I2631" i="1"/>
  <c r="F2629" i="1"/>
  <c r="E2629" i="1"/>
  <c r="U2629" i="1"/>
  <c r="W2629" i="1" s="1"/>
  <c r="G2627" i="1"/>
  <c r="L2627" i="1"/>
  <c r="D2628" i="1"/>
  <c r="O2626" i="1"/>
  <c r="Q4641" i="1" l="1"/>
  <c r="A4642" i="1"/>
  <c r="H4641" i="1"/>
  <c r="Z4641" i="1"/>
  <c r="R4640" i="1"/>
  <c r="S4640" i="1" s="1"/>
  <c r="Y4640" i="1"/>
  <c r="AA4641" i="1"/>
  <c r="AA4642" i="1" s="1"/>
  <c r="Y2567" i="1"/>
  <c r="B2567" i="1"/>
  <c r="J2631" i="1"/>
  <c r="K2631" i="1" s="1"/>
  <c r="I2632" i="1"/>
  <c r="E2630" i="1"/>
  <c r="F2630" i="1"/>
  <c r="U2630" i="1"/>
  <c r="W2630" i="1" s="1"/>
  <c r="N2627" i="1"/>
  <c r="N2628" i="1" s="1"/>
  <c r="N2629" i="1" s="1"/>
  <c r="N2630" i="1" s="1"/>
  <c r="N2631" i="1" s="1"/>
  <c r="L2628" i="1"/>
  <c r="D2629" i="1"/>
  <c r="G2628" i="1"/>
  <c r="Z4642" i="1" l="1"/>
  <c r="Q4642" i="1"/>
  <c r="A4643" i="1"/>
  <c r="H4642" i="1"/>
  <c r="R4641" i="1"/>
  <c r="S4641" i="1" s="1"/>
  <c r="Y4641" i="1"/>
  <c r="P2569" i="1"/>
  <c r="X2569" i="1" s="1"/>
  <c r="B2569" i="1" s="1"/>
  <c r="P2568" i="1"/>
  <c r="P2570" i="1"/>
  <c r="N2632" i="1"/>
  <c r="U2631" i="1"/>
  <c r="W2631" i="1" s="1"/>
  <c r="F2631" i="1"/>
  <c r="E2631" i="1"/>
  <c r="O2627" i="1"/>
  <c r="O2628" i="1"/>
  <c r="J2632" i="1"/>
  <c r="K2632" i="1" s="1"/>
  <c r="I2633" i="1"/>
  <c r="G2629" i="1"/>
  <c r="D2630" i="1"/>
  <c r="L2629" i="1"/>
  <c r="O2629" i="1" s="1"/>
  <c r="Q4643" i="1" l="1"/>
  <c r="H4643" i="1"/>
  <c r="A4644" i="1"/>
  <c r="R4642" i="1"/>
  <c r="S4642" i="1" s="1"/>
  <c r="Y4642" i="1"/>
  <c r="Z4643" i="1"/>
  <c r="AA4643" i="1"/>
  <c r="AA4644" i="1" s="1"/>
  <c r="U2632" i="1"/>
  <c r="W2632" i="1" s="1"/>
  <c r="N2633" i="1"/>
  <c r="X2568" i="1"/>
  <c r="B2568" i="1" s="1"/>
  <c r="P2571" i="1"/>
  <c r="X2570" i="1"/>
  <c r="B2570" i="1" s="1"/>
  <c r="Y2628" i="1"/>
  <c r="F2632" i="1"/>
  <c r="E2632" i="1"/>
  <c r="I2634" i="1"/>
  <c r="J2633" i="1"/>
  <c r="K2633" i="1" s="1"/>
  <c r="U2633" i="1" s="1"/>
  <c r="W2633" i="1" s="1"/>
  <c r="L2630" i="1"/>
  <c r="O2630" i="1" s="1"/>
  <c r="G2630" i="1"/>
  <c r="D2631" i="1"/>
  <c r="Z4644" i="1" l="1"/>
  <c r="Q4644" i="1"/>
  <c r="A4645" i="1"/>
  <c r="H4644" i="1"/>
  <c r="R4643" i="1"/>
  <c r="S4643" i="1" s="1"/>
  <c r="Y4643" i="1"/>
  <c r="X2571" i="1"/>
  <c r="B2571" i="1" s="1"/>
  <c r="P2572" i="1"/>
  <c r="E2633" i="1"/>
  <c r="F2633" i="1"/>
  <c r="J2634" i="1"/>
  <c r="K2634" i="1" s="1"/>
  <c r="U2634" i="1" s="1"/>
  <c r="W2634" i="1" s="1"/>
  <c r="I2635" i="1"/>
  <c r="N2634" i="1"/>
  <c r="G2631" i="1"/>
  <c r="D2632" i="1"/>
  <c r="L2631" i="1"/>
  <c r="O2631" i="1" s="1"/>
  <c r="R4644" i="1" l="1"/>
  <c r="S4644" i="1" s="1"/>
  <c r="Y4644" i="1"/>
  <c r="Z4645" i="1"/>
  <c r="Q4645" i="1"/>
  <c r="A4646" i="1"/>
  <c r="H4645" i="1"/>
  <c r="AA4645" i="1"/>
  <c r="X2572" i="1"/>
  <c r="B2572" i="1" s="1"/>
  <c r="P2573" i="1"/>
  <c r="N2635" i="1"/>
  <c r="J2635" i="1"/>
  <c r="K2635" i="1" s="1"/>
  <c r="U2635" i="1" s="1"/>
  <c r="W2635" i="1" s="1"/>
  <c r="I2636" i="1"/>
  <c r="F2634" i="1"/>
  <c r="E2634" i="1"/>
  <c r="G2632" i="1"/>
  <c r="D2633" i="1"/>
  <c r="L2632" i="1"/>
  <c r="O2632" i="1" s="1"/>
  <c r="AA4646" i="1" l="1"/>
  <c r="Q4646" i="1"/>
  <c r="H4646" i="1"/>
  <c r="A4647" i="1"/>
  <c r="R4645" i="1"/>
  <c r="S4645" i="1" s="1"/>
  <c r="Y4645" i="1"/>
  <c r="Z4646" i="1"/>
  <c r="Z4647" i="1" s="1"/>
  <c r="X2573" i="1"/>
  <c r="B2573" i="1" s="1"/>
  <c r="P2574" i="1"/>
  <c r="N2636" i="1"/>
  <c r="E2635" i="1"/>
  <c r="F2635" i="1"/>
  <c r="J2636" i="1"/>
  <c r="K2636" i="1" s="1"/>
  <c r="U2636" i="1" s="1"/>
  <c r="W2636" i="1" s="1"/>
  <c r="I2637" i="1"/>
  <c r="L2633" i="1"/>
  <c r="O2633" i="1" s="1"/>
  <c r="G2633" i="1"/>
  <c r="D2634" i="1"/>
  <c r="Q4647" i="1" l="1"/>
  <c r="H4647" i="1"/>
  <c r="A4648" i="1"/>
  <c r="R4646" i="1"/>
  <c r="S4646" i="1" s="1"/>
  <c r="Y4646" i="1"/>
  <c r="Z4648" i="1"/>
  <c r="AA4647" i="1"/>
  <c r="AA4648" i="1" s="1"/>
  <c r="P2575" i="1"/>
  <c r="X2574" i="1"/>
  <c r="B2574" i="1" s="1"/>
  <c r="F2636" i="1"/>
  <c r="J2637" i="1"/>
  <c r="K2637" i="1" s="1"/>
  <c r="U2637" i="1" s="1"/>
  <c r="W2637" i="1" s="1"/>
  <c r="I2638" i="1"/>
  <c r="N2637" i="1"/>
  <c r="E2636" i="1"/>
  <c r="L2634" i="1"/>
  <c r="O2634" i="1" s="1"/>
  <c r="G2634" i="1"/>
  <c r="D2635" i="1"/>
  <c r="Q4648" i="1" l="1"/>
  <c r="A4649" i="1"/>
  <c r="H4648" i="1"/>
  <c r="R4647" i="1"/>
  <c r="S4647" i="1" s="1"/>
  <c r="Y4647" i="1"/>
  <c r="X2575" i="1"/>
  <c r="B2575" i="1" s="1"/>
  <c r="P2576" i="1"/>
  <c r="I2639" i="1"/>
  <c r="J2638" i="1"/>
  <c r="K2638" i="1" s="1"/>
  <c r="U2638" i="1" s="1"/>
  <c r="W2638" i="1" s="1"/>
  <c r="E2637" i="1"/>
  <c r="N2638" i="1"/>
  <c r="F2637" i="1"/>
  <c r="G2635" i="1"/>
  <c r="D2636" i="1"/>
  <c r="L2635" i="1"/>
  <c r="O2635" i="1" s="1"/>
  <c r="R4648" i="1" l="1"/>
  <c r="S4648" i="1" s="1"/>
  <c r="Y4648" i="1"/>
  <c r="Q4649" i="1"/>
  <c r="A4650" i="1"/>
  <c r="H4649" i="1"/>
  <c r="Z4649" i="1"/>
  <c r="AA4649" i="1"/>
  <c r="X2576" i="1"/>
  <c r="B2576" i="1" s="1"/>
  <c r="P2577" i="1"/>
  <c r="N2639" i="1"/>
  <c r="F2638" i="1"/>
  <c r="E2638" i="1"/>
  <c r="I2640" i="1"/>
  <c r="J2639" i="1"/>
  <c r="K2639" i="1" s="1"/>
  <c r="U2639" i="1" s="1"/>
  <c r="W2639" i="1" s="1"/>
  <c r="L2636" i="1"/>
  <c r="O2636" i="1" s="1"/>
  <c r="G2636" i="1"/>
  <c r="D2637" i="1"/>
  <c r="AA4650" i="1" l="1"/>
  <c r="Z4650" i="1"/>
  <c r="Q4650" i="1"/>
  <c r="A4651" i="1"/>
  <c r="H4650" i="1"/>
  <c r="R4649" i="1"/>
  <c r="S4649" i="1" s="1"/>
  <c r="Y4649" i="1"/>
  <c r="X2577" i="1"/>
  <c r="B2577" i="1" s="1"/>
  <c r="P2578" i="1"/>
  <c r="J2640" i="1"/>
  <c r="K2640" i="1" s="1"/>
  <c r="U2640" i="1" s="1"/>
  <c r="W2640" i="1" s="1"/>
  <c r="I2641" i="1"/>
  <c r="E2639" i="1"/>
  <c r="F2639" i="1"/>
  <c r="N2640" i="1"/>
  <c r="G2637" i="1"/>
  <c r="D2638" i="1"/>
  <c r="L2637" i="1"/>
  <c r="O2637" i="1" s="1"/>
  <c r="Q4651" i="1" l="1"/>
  <c r="H4651" i="1"/>
  <c r="A4652" i="1"/>
  <c r="R4650" i="1"/>
  <c r="S4650" i="1" s="1"/>
  <c r="Y4650" i="1"/>
  <c r="Z4651" i="1"/>
  <c r="Z4652" i="1" s="1"/>
  <c r="AA4651" i="1"/>
  <c r="AA4652" i="1" s="1"/>
  <c r="P2579" i="1"/>
  <c r="X2578" i="1"/>
  <c r="B2578" i="1" s="1"/>
  <c r="N2641" i="1"/>
  <c r="F2640" i="1"/>
  <c r="E2640" i="1"/>
  <c r="I2642" i="1"/>
  <c r="J2641" i="1"/>
  <c r="K2641" i="1" s="1"/>
  <c r="U2641" i="1" s="1"/>
  <c r="W2641" i="1" s="1"/>
  <c r="G2638" i="1"/>
  <c r="D2639" i="1"/>
  <c r="L2638" i="1"/>
  <c r="O2638" i="1" s="1"/>
  <c r="Q4652" i="1" l="1"/>
  <c r="A4653" i="1"/>
  <c r="H4652" i="1"/>
  <c r="R4651" i="1"/>
  <c r="S4651" i="1" s="1"/>
  <c r="Y4651" i="1"/>
  <c r="X2579" i="1"/>
  <c r="B2579" i="1" s="1"/>
  <c r="P2580" i="1"/>
  <c r="F2641" i="1"/>
  <c r="J2642" i="1"/>
  <c r="K2642" i="1" s="1"/>
  <c r="U2642" i="1" s="1"/>
  <c r="W2642" i="1" s="1"/>
  <c r="I2643" i="1"/>
  <c r="E2641" i="1"/>
  <c r="N2642" i="1"/>
  <c r="L2639" i="1"/>
  <c r="O2639" i="1" s="1"/>
  <c r="G2639" i="1"/>
  <c r="D2640" i="1"/>
  <c r="Q4653" i="1" l="1"/>
  <c r="H4653" i="1"/>
  <c r="A4654" i="1"/>
  <c r="R4652" i="1"/>
  <c r="S4652" i="1" s="1"/>
  <c r="Y4652" i="1"/>
  <c r="Z4653" i="1"/>
  <c r="AA4653" i="1"/>
  <c r="X2580" i="1"/>
  <c r="B2580" i="1" s="1"/>
  <c r="P2581" i="1"/>
  <c r="N2643" i="1"/>
  <c r="E2642" i="1"/>
  <c r="J2643" i="1"/>
  <c r="K2643" i="1" s="1"/>
  <c r="U2643" i="1" s="1"/>
  <c r="W2643" i="1" s="1"/>
  <c r="I2644" i="1"/>
  <c r="F2642" i="1"/>
  <c r="G2640" i="1"/>
  <c r="L2640" i="1"/>
  <c r="O2640" i="1" s="1"/>
  <c r="D2641" i="1"/>
  <c r="AA4654" i="1" l="1"/>
  <c r="Z4654" i="1"/>
  <c r="Q4654" i="1"/>
  <c r="AA4655" i="1" s="1"/>
  <c r="A4655" i="1"/>
  <c r="H4654" i="1"/>
  <c r="R4653" i="1"/>
  <c r="S4653" i="1" s="1"/>
  <c r="Y4653" i="1"/>
  <c r="X2581" i="1"/>
  <c r="B2581" i="1" s="1"/>
  <c r="P2582" i="1"/>
  <c r="I2645" i="1"/>
  <c r="J2644" i="1"/>
  <c r="K2644" i="1" s="1"/>
  <c r="U2644" i="1" s="1"/>
  <c r="W2644" i="1" s="1"/>
  <c r="F2643" i="1"/>
  <c r="E2643" i="1"/>
  <c r="N2644" i="1"/>
  <c r="G2641" i="1"/>
  <c r="L2641" i="1"/>
  <c r="O2641" i="1" s="1"/>
  <c r="D2642" i="1"/>
  <c r="Q4655" i="1" l="1"/>
  <c r="H4655" i="1"/>
  <c r="A4656" i="1"/>
  <c r="R4654" i="1"/>
  <c r="S4654" i="1" s="1"/>
  <c r="Y4654" i="1"/>
  <c r="Z4655" i="1"/>
  <c r="Z4656" i="1" s="1"/>
  <c r="X2582" i="1"/>
  <c r="B2582" i="1" s="1"/>
  <c r="P2583" i="1"/>
  <c r="N2645" i="1"/>
  <c r="E2644" i="1"/>
  <c r="F2644" i="1"/>
  <c r="J2645" i="1"/>
  <c r="K2645" i="1" s="1"/>
  <c r="U2645" i="1" s="1"/>
  <c r="W2645" i="1" s="1"/>
  <c r="I2646" i="1"/>
  <c r="G2642" i="1"/>
  <c r="L2642" i="1"/>
  <c r="O2642" i="1" s="1"/>
  <c r="D2643" i="1"/>
  <c r="Q4656" i="1" l="1"/>
  <c r="Z4657" i="1" s="1"/>
  <c r="A4657" i="1"/>
  <c r="H4656" i="1"/>
  <c r="R4655" i="1"/>
  <c r="S4655" i="1" s="1"/>
  <c r="Y4655" i="1"/>
  <c r="AA4656" i="1"/>
  <c r="X2583" i="1"/>
  <c r="B2583" i="1" s="1"/>
  <c r="P2584" i="1"/>
  <c r="J2646" i="1"/>
  <c r="K2646" i="1" s="1"/>
  <c r="U2646" i="1" s="1"/>
  <c r="W2646" i="1" s="1"/>
  <c r="I2647" i="1"/>
  <c r="F2645" i="1"/>
  <c r="E2645" i="1"/>
  <c r="N2646" i="1"/>
  <c r="G2643" i="1"/>
  <c r="D2644" i="1"/>
  <c r="L2643" i="1"/>
  <c r="O2643" i="1" s="1"/>
  <c r="AA4657" i="1" l="1"/>
  <c r="Q4657" i="1"/>
  <c r="Z4658" i="1" s="1"/>
  <c r="H4657" i="1"/>
  <c r="A4658" i="1"/>
  <c r="R4656" i="1"/>
  <c r="S4656" i="1" s="1"/>
  <c r="Y4656" i="1"/>
  <c r="X2584" i="1"/>
  <c r="B2584" i="1" s="1"/>
  <c r="P2585" i="1"/>
  <c r="N2647" i="1"/>
  <c r="E2646" i="1"/>
  <c r="F2646" i="1"/>
  <c r="J2647" i="1"/>
  <c r="K2647" i="1" s="1"/>
  <c r="U2647" i="1" s="1"/>
  <c r="W2647" i="1" s="1"/>
  <c r="I2648" i="1"/>
  <c r="G2644" i="1"/>
  <c r="D2645" i="1"/>
  <c r="L2644" i="1"/>
  <c r="O2644" i="1" s="1"/>
  <c r="Q4658" i="1" l="1"/>
  <c r="A4659" i="1"/>
  <c r="H4658" i="1"/>
  <c r="R4657" i="1"/>
  <c r="S4657" i="1" s="1"/>
  <c r="Y4657" i="1"/>
  <c r="AA4658" i="1"/>
  <c r="P2586" i="1"/>
  <c r="X2585" i="1"/>
  <c r="B2585" i="1" s="1"/>
  <c r="J2648" i="1"/>
  <c r="K2648" i="1" s="1"/>
  <c r="U2648" i="1" s="1"/>
  <c r="W2648" i="1" s="1"/>
  <c r="I2649" i="1"/>
  <c r="N2648" i="1"/>
  <c r="F2647" i="1"/>
  <c r="E2647" i="1"/>
  <c r="G2645" i="1"/>
  <c r="L2645" i="1"/>
  <c r="O2645" i="1" s="1"/>
  <c r="D2646" i="1"/>
  <c r="AA4659" i="1" l="1"/>
  <c r="R4658" i="1"/>
  <c r="S4658" i="1" s="1"/>
  <c r="Y4658" i="1"/>
  <c r="Q4659" i="1"/>
  <c r="A4660" i="1"/>
  <c r="H4659" i="1"/>
  <c r="Z4659" i="1"/>
  <c r="Z4660" i="1" s="1"/>
  <c r="X2586" i="1"/>
  <c r="B2586" i="1" s="1"/>
  <c r="P2587" i="1"/>
  <c r="N2649" i="1"/>
  <c r="E2648" i="1"/>
  <c r="F2648" i="1"/>
  <c r="I2650" i="1"/>
  <c r="J2649" i="1"/>
  <c r="K2649" i="1" s="1"/>
  <c r="U2649" i="1" s="1"/>
  <c r="W2649" i="1" s="1"/>
  <c r="G2646" i="1"/>
  <c r="D2647" i="1"/>
  <c r="L2646" i="1"/>
  <c r="O2646" i="1" s="1"/>
  <c r="Q4660" i="1" l="1"/>
  <c r="Z4661" i="1" s="1"/>
  <c r="A4661" i="1"/>
  <c r="H4660" i="1"/>
  <c r="R4659" i="1"/>
  <c r="S4659" i="1" s="1"/>
  <c r="Y4659" i="1"/>
  <c r="AA4660" i="1"/>
  <c r="X2587" i="1"/>
  <c r="B2587" i="1" s="1"/>
  <c r="P2588" i="1"/>
  <c r="J2650" i="1"/>
  <c r="K2650" i="1" s="1"/>
  <c r="U2650" i="1" s="1"/>
  <c r="W2650" i="1" s="1"/>
  <c r="I2651" i="1"/>
  <c r="F2649" i="1"/>
  <c r="N2650" i="1"/>
  <c r="E2649" i="1"/>
  <c r="L2647" i="1"/>
  <c r="O2647" i="1" s="1"/>
  <c r="G2647" i="1"/>
  <c r="D2648" i="1"/>
  <c r="Q4661" i="1" l="1"/>
  <c r="Z4662" i="1" s="1"/>
  <c r="A4662" i="1"/>
  <c r="H4661" i="1"/>
  <c r="AA4661" i="1"/>
  <c r="R4660" i="1"/>
  <c r="S4660" i="1" s="1"/>
  <c r="Y4660" i="1"/>
  <c r="X2588" i="1"/>
  <c r="B2588" i="1" s="1"/>
  <c r="P2589" i="1"/>
  <c r="N2651" i="1"/>
  <c r="E2650" i="1"/>
  <c r="F2650" i="1"/>
  <c r="J2651" i="1"/>
  <c r="K2651" i="1" s="1"/>
  <c r="U2651" i="1" s="1"/>
  <c r="W2651" i="1" s="1"/>
  <c r="I2652" i="1"/>
  <c r="L2648" i="1"/>
  <c r="O2648" i="1" s="1"/>
  <c r="G2648" i="1"/>
  <c r="D2649" i="1"/>
  <c r="AA4662" i="1" l="1"/>
  <c r="Q4662" i="1"/>
  <c r="A4663" i="1"/>
  <c r="H4662" i="1"/>
  <c r="R4661" i="1"/>
  <c r="S4661" i="1" s="1"/>
  <c r="Y4661" i="1"/>
  <c r="X2589" i="1"/>
  <c r="B2589" i="1" s="1"/>
  <c r="P2590" i="1"/>
  <c r="E2651" i="1"/>
  <c r="J2652" i="1"/>
  <c r="K2652" i="1" s="1"/>
  <c r="U2652" i="1" s="1"/>
  <c r="W2652" i="1" s="1"/>
  <c r="I2653" i="1"/>
  <c r="F2651" i="1"/>
  <c r="N2652" i="1"/>
  <c r="L2649" i="1"/>
  <c r="O2649" i="1" s="1"/>
  <c r="G2649" i="1"/>
  <c r="D2650" i="1"/>
  <c r="Q4663" i="1" l="1"/>
  <c r="H4663" i="1"/>
  <c r="A4664" i="1"/>
  <c r="R4662" i="1"/>
  <c r="S4662" i="1" s="1"/>
  <c r="Y4662" i="1"/>
  <c r="AA4663" i="1"/>
  <c r="Z4663" i="1"/>
  <c r="Z4664" i="1" s="1"/>
  <c r="X2590" i="1"/>
  <c r="B2590" i="1" s="1"/>
  <c r="P2591" i="1"/>
  <c r="J2653" i="1"/>
  <c r="K2653" i="1" s="1"/>
  <c r="U2653" i="1" s="1"/>
  <c r="W2653" i="1" s="1"/>
  <c r="I2654" i="1"/>
  <c r="N2653" i="1"/>
  <c r="F2652" i="1"/>
  <c r="E2652" i="1"/>
  <c r="L2650" i="1"/>
  <c r="O2650" i="1" s="1"/>
  <c r="G2650" i="1"/>
  <c r="D2651" i="1"/>
  <c r="AA4664" i="1" l="1"/>
  <c r="Q4664" i="1"/>
  <c r="A4665" i="1"/>
  <c r="H4664" i="1"/>
  <c r="R4663" i="1"/>
  <c r="S4663" i="1" s="1"/>
  <c r="Y4663" i="1"/>
  <c r="X2591" i="1"/>
  <c r="B2591" i="1" s="1"/>
  <c r="P2592" i="1"/>
  <c r="N2654" i="1"/>
  <c r="E2653" i="1"/>
  <c r="F2653" i="1"/>
  <c r="J2654" i="1"/>
  <c r="K2654" i="1" s="1"/>
  <c r="U2654" i="1" s="1"/>
  <c r="W2654" i="1" s="1"/>
  <c r="I2655" i="1"/>
  <c r="G2651" i="1"/>
  <c r="L2651" i="1"/>
  <c r="O2651" i="1" s="1"/>
  <c r="D2652" i="1"/>
  <c r="Q4665" i="1" l="1"/>
  <c r="A4666" i="1"/>
  <c r="H4665" i="1"/>
  <c r="R4664" i="1"/>
  <c r="S4664" i="1" s="1"/>
  <c r="Y4664" i="1"/>
  <c r="AA4665" i="1"/>
  <c r="AA4666" i="1" s="1"/>
  <c r="Z4665" i="1"/>
  <c r="Z4666" i="1" s="1"/>
  <c r="N2655" i="1"/>
  <c r="X2592" i="1"/>
  <c r="B2592" i="1" s="1"/>
  <c r="P2593" i="1"/>
  <c r="F2654" i="1"/>
  <c r="E2654" i="1"/>
  <c r="J2655" i="1"/>
  <c r="K2655" i="1" s="1"/>
  <c r="U2655" i="1" s="1"/>
  <c r="W2655" i="1" s="1"/>
  <c r="I2656" i="1"/>
  <c r="L2652" i="1"/>
  <c r="O2652" i="1" s="1"/>
  <c r="G2652" i="1"/>
  <c r="D2653" i="1"/>
  <c r="Q4666" i="1" l="1"/>
  <c r="AA4667" i="1" s="1"/>
  <c r="A4667" i="1"/>
  <c r="H4666" i="1"/>
  <c r="R4665" i="1"/>
  <c r="S4665" i="1" s="1"/>
  <c r="Y4665" i="1"/>
  <c r="X2593" i="1"/>
  <c r="B2593" i="1" s="1"/>
  <c r="P2594" i="1"/>
  <c r="J2656" i="1"/>
  <c r="K2656" i="1" s="1"/>
  <c r="U2656" i="1" s="1"/>
  <c r="W2656" i="1" s="1"/>
  <c r="I2657" i="1"/>
  <c r="F2655" i="1"/>
  <c r="E2655" i="1"/>
  <c r="N2656" i="1"/>
  <c r="G2653" i="1"/>
  <c r="D2654" i="1"/>
  <c r="L2653" i="1"/>
  <c r="O2653" i="1" s="1"/>
  <c r="Q4667" i="1" l="1"/>
  <c r="H4667" i="1"/>
  <c r="A4668" i="1"/>
  <c r="R4666" i="1"/>
  <c r="S4666" i="1" s="1"/>
  <c r="Y4666" i="1"/>
  <c r="Z4667" i="1"/>
  <c r="X2594" i="1"/>
  <c r="B2594" i="1" s="1"/>
  <c r="P2595" i="1"/>
  <c r="N2657" i="1"/>
  <c r="E2656" i="1"/>
  <c r="F2656" i="1"/>
  <c r="I2658" i="1"/>
  <c r="J2657" i="1"/>
  <c r="K2657" i="1" s="1"/>
  <c r="U2657" i="1" s="1"/>
  <c r="W2657" i="1" s="1"/>
  <c r="G2654" i="1"/>
  <c r="L2654" i="1"/>
  <c r="O2654" i="1" s="1"/>
  <c r="D2655" i="1"/>
  <c r="AA4668" i="1" l="1"/>
  <c r="R4667" i="1"/>
  <c r="S4667" i="1" s="1"/>
  <c r="Z4668" i="1"/>
  <c r="Q4668" i="1"/>
  <c r="R4668" i="1" s="1"/>
  <c r="S4668" i="1" s="1"/>
  <c r="H4668" i="1"/>
  <c r="A4669" i="1"/>
  <c r="S2595" i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X2595" i="1"/>
  <c r="F2657" i="1"/>
  <c r="J2658" i="1"/>
  <c r="K2658" i="1" s="1"/>
  <c r="U2658" i="1" s="1"/>
  <c r="W2658" i="1" s="1"/>
  <c r="I2659" i="1"/>
  <c r="E2657" i="1"/>
  <c r="N2658" i="1"/>
  <c r="L2655" i="1"/>
  <c r="O2655" i="1" s="1"/>
  <c r="G2655" i="1"/>
  <c r="D2656" i="1"/>
  <c r="Z4669" i="1" l="1"/>
  <c r="Q4669" i="1"/>
  <c r="R4669" i="1" s="1"/>
  <c r="S4669" i="1" s="1"/>
  <c r="A4670" i="1"/>
  <c r="H4669" i="1"/>
  <c r="AA4669" i="1"/>
  <c r="Y2595" i="1"/>
  <c r="B2595" i="1"/>
  <c r="J2659" i="1"/>
  <c r="K2659" i="1" s="1"/>
  <c r="I2660" i="1"/>
  <c r="E2658" i="1"/>
  <c r="F2658" i="1"/>
  <c r="L2656" i="1"/>
  <c r="O2656" i="1" s="1"/>
  <c r="G2656" i="1"/>
  <c r="D2657" i="1"/>
  <c r="Q4670" i="1" l="1"/>
  <c r="A4671" i="1"/>
  <c r="H4670" i="1"/>
  <c r="AA4670" i="1"/>
  <c r="Z4670" i="1"/>
  <c r="P2597" i="1"/>
  <c r="X2597" i="1" s="1"/>
  <c r="B2597" i="1" s="1"/>
  <c r="P2596" i="1"/>
  <c r="P2598" i="1"/>
  <c r="I2661" i="1"/>
  <c r="J2660" i="1"/>
  <c r="K2660" i="1" s="1"/>
  <c r="E2659" i="1"/>
  <c r="F2659" i="1"/>
  <c r="G2657" i="1"/>
  <c r="D2658" i="1"/>
  <c r="L2657" i="1"/>
  <c r="O2657" i="1" s="1"/>
  <c r="AA4671" i="1" l="1"/>
  <c r="Z4671" i="1"/>
  <c r="Q4671" i="1"/>
  <c r="H4671" i="1"/>
  <c r="A4672" i="1"/>
  <c r="R4670" i="1"/>
  <c r="S4670" i="1" s="1"/>
  <c r="Y4670" i="1"/>
  <c r="X2596" i="1"/>
  <c r="B2596" i="1" s="1"/>
  <c r="P2599" i="1"/>
  <c r="X2598" i="1"/>
  <c r="B2598" i="1" s="1"/>
  <c r="F2660" i="1"/>
  <c r="U2660" i="1"/>
  <c r="W2660" i="1" s="1"/>
  <c r="E2660" i="1"/>
  <c r="J2661" i="1"/>
  <c r="K2661" i="1" s="1"/>
  <c r="I2662" i="1"/>
  <c r="G2658" i="1"/>
  <c r="L2658" i="1"/>
  <c r="D2659" i="1"/>
  <c r="Q4672" i="1" l="1"/>
  <c r="A4673" i="1"/>
  <c r="H4672" i="1"/>
  <c r="R4671" i="1"/>
  <c r="S4671" i="1" s="1"/>
  <c r="Y4671" i="1"/>
  <c r="AA4672" i="1"/>
  <c r="AA4673" i="1" s="1"/>
  <c r="Z4672" i="1"/>
  <c r="Z4673" i="1" s="1"/>
  <c r="P2600" i="1"/>
  <c r="X2599" i="1"/>
  <c r="B2599" i="1" s="1"/>
  <c r="F2661" i="1"/>
  <c r="U2661" i="1"/>
  <c r="W2661" i="1" s="1"/>
  <c r="J2662" i="1"/>
  <c r="K2662" i="1" s="1"/>
  <c r="U2662" i="1" s="1"/>
  <c r="W2662" i="1" s="1"/>
  <c r="I2663" i="1"/>
  <c r="E2661" i="1"/>
  <c r="G2659" i="1"/>
  <c r="L2659" i="1"/>
  <c r="D2660" i="1"/>
  <c r="O2658" i="1"/>
  <c r="Q4673" i="1" l="1"/>
  <c r="Z4674" i="1" s="1"/>
  <c r="A4674" i="1"/>
  <c r="H4673" i="1"/>
  <c r="R4672" i="1"/>
  <c r="S4672" i="1" s="1"/>
  <c r="Y4672" i="1"/>
  <c r="X2600" i="1"/>
  <c r="B2600" i="1" s="1"/>
  <c r="P2601" i="1"/>
  <c r="I2664" i="1"/>
  <c r="J2663" i="1"/>
  <c r="K2663" i="1" s="1"/>
  <c r="U2663" i="1" s="1"/>
  <c r="W2663" i="1" s="1"/>
  <c r="E2662" i="1"/>
  <c r="F2662" i="1"/>
  <c r="N2659" i="1"/>
  <c r="N2660" i="1" s="1"/>
  <c r="N2661" i="1" s="1"/>
  <c r="N2662" i="1" s="1"/>
  <c r="N2663" i="1" s="1"/>
  <c r="L2660" i="1"/>
  <c r="G2660" i="1"/>
  <c r="D2661" i="1"/>
  <c r="R4673" i="1" l="1"/>
  <c r="S4673" i="1" s="1"/>
  <c r="Y4673" i="1"/>
  <c r="Q4674" i="1"/>
  <c r="A4675" i="1"/>
  <c r="H4674" i="1"/>
  <c r="AA4674" i="1"/>
  <c r="O2660" i="1"/>
  <c r="P2602" i="1"/>
  <c r="X2601" i="1"/>
  <c r="B2601" i="1" s="1"/>
  <c r="N2664" i="1"/>
  <c r="Y2660" i="1"/>
  <c r="O2659" i="1"/>
  <c r="F2663" i="1"/>
  <c r="E2663" i="1"/>
  <c r="I2665" i="1"/>
  <c r="J2664" i="1"/>
  <c r="K2664" i="1" s="1"/>
  <c r="U2664" i="1" s="1"/>
  <c r="W2664" i="1" s="1"/>
  <c r="L2661" i="1"/>
  <c r="O2661" i="1" s="1"/>
  <c r="G2661" i="1"/>
  <c r="D2662" i="1"/>
  <c r="AA4675" i="1" l="1"/>
  <c r="Q4675" i="1"/>
  <c r="H4675" i="1"/>
  <c r="A4676" i="1"/>
  <c r="R4674" i="1"/>
  <c r="S4674" i="1" s="1"/>
  <c r="Y4674" i="1"/>
  <c r="Z4675" i="1"/>
  <c r="Z4676" i="1" s="1"/>
  <c r="X2602" i="1"/>
  <c r="B2602" i="1" s="1"/>
  <c r="P2603" i="1"/>
  <c r="Y2659" i="1"/>
  <c r="F2664" i="1"/>
  <c r="J2665" i="1"/>
  <c r="K2665" i="1" s="1"/>
  <c r="U2665" i="1" s="1"/>
  <c r="W2665" i="1" s="1"/>
  <c r="I2666" i="1"/>
  <c r="E2664" i="1"/>
  <c r="N2665" i="1"/>
  <c r="G2662" i="1"/>
  <c r="D2663" i="1"/>
  <c r="L2662" i="1"/>
  <c r="O2662" i="1" s="1"/>
  <c r="Q4676" i="1" l="1"/>
  <c r="Z4677" i="1" s="1"/>
  <c r="A4677" i="1"/>
  <c r="H4676" i="1"/>
  <c r="R4675" i="1"/>
  <c r="S4675" i="1" s="1"/>
  <c r="Y4675" i="1"/>
  <c r="AA4676" i="1"/>
  <c r="AA4677" i="1" s="1"/>
  <c r="P2604" i="1"/>
  <c r="X2603" i="1"/>
  <c r="B2603" i="1" s="1"/>
  <c r="N2666" i="1"/>
  <c r="E2665" i="1"/>
  <c r="I2667" i="1"/>
  <c r="J2666" i="1"/>
  <c r="K2666" i="1" s="1"/>
  <c r="U2666" i="1" s="1"/>
  <c r="W2666" i="1" s="1"/>
  <c r="F2665" i="1"/>
  <c r="G2663" i="1"/>
  <c r="L2663" i="1"/>
  <c r="O2663" i="1" s="1"/>
  <c r="D2664" i="1"/>
  <c r="Q4677" i="1" l="1"/>
  <c r="AA4678" i="1" s="1"/>
  <c r="A4678" i="1"/>
  <c r="H4677" i="1"/>
  <c r="R4676" i="1"/>
  <c r="S4676" i="1" s="1"/>
  <c r="Y4676" i="1"/>
  <c r="X2604" i="1"/>
  <c r="B2604" i="1" s="1"/>
  <c r="P2605" i="1"/>
  <c r="J2667" i="1"/>
  <c r="K2667" i="1" s="1"/>
  <c r="U2667" i="1" s="1"/>
  <c r="W2667" i="1" s="1"/>
  <c r="I2668" i="1"/>
  <c r="F2666" i="1"/>
  <c r="E2666" i="1"/>
  <c r="N2667" i="1"/>
  <c r="L2664" i="1"/>
  <c r="O2664" i="1" s="1"/>
  <c r="G2664" i="1"/>
  <c r="D2665" i="1"/>
  <c r="Q4678" i="1" l="1"/>
  <c r="A4679" i="1"/>
  <c r="H4678" i="1"/>
  <c r="R4677" i="1"/>
  <c r="S4677" i="1" s="1"/>
  <c r="Y4677" i="1"/>
  <c r="Z4678" i="1"/>
  <c r="X2605" i="1"/>
  <c r="B2605" i="1" s="1"/>
  <c r="P2606" i="1"/>
  <c r="N2668" i="1"/>
  <c r="E2667" i="1"/>
  <c r="F2667" i="1"/>
  <c r="I2669" i="1"/>
  <c r="J2668" i="1"/>
  <c r="K2668" i="1" s="1"/>
  <c r="U2668" i="1" s="1"/>
  <c r="W2668" i="1" s="1"/>
  <c r="L2665" i="1"/>
  <c r="O2665" i="1" s="1"/>
  <c r="G2665" i="1"/>
  <c r="D2666" i="1"/>
  <c r="Z4679" i="1" l="1"/>
  <c r="Q4679" i="1"/>
  <c r="A4680" i="1"/>
  <c r="H4679" i="1"/>
  <c r="R4678" i="1"/>
  <c r="S4678" i="1" s="1"/>
  <c r="Y4678" i="1"/>
  <c r="AA4679" i="1"/>
  <c r="X2606" i="1"/>
  <c r="B2606" i="1" s="1"/>
  <c r="P2607" i="1"/>
  <c r="J2669" i="1"/>
  <c r="K2669" i="1" s="1"/>
  <c r="U2669" i="1" s="1"/>
  <c r="W2669" i="1" s="1"/>
  <c r="I2670" i="1"/>
  <c r="F2668" i="1"/>
  <c r="N2669" i="1"/>
  <c r="E2668" i="1"/>
  <c r="G2666" i="1"/>
  <c r="D2667" i="1"/>
  <c r="L2666" i="1"/>
  <c r="O2666" i="1" s="1"/>
  <c r="AA4680" i="1" l="1"/>
  <c r="Q4680" i="1"/>
  <c r="AA4681" i="1" s="1"/>
  <c r="A4681" i="1"/>
  <c r="H4680" i="1"/>
  <c r="R4679" i="1"/>
  <c r="S4679" i="1" s="1"/>
  <c r="Y4679" i="1"/>
  <c r="Z4680" i="1"/>
  <c r="Z4681" i="1" s="1"/>
  <c r="N2670" i="1"/>
  <c r="X2607" i="1"/>
  <c r="B2607" i="1" s="1"/>
  <c r="P2608" i="1"/>
  <c r="F2669" i="1"/>
  <c r="E2669" i="1"/>
  <c r="J2670" i="1"/>
  <c r="K2670" i="1" s="1"/>
  <c r="U2670" i="1" s="1"/>
  <c r="W2670" i="1" s="1"/>
  <c r="I2671" i="1"/>
  <c r="G2667" i="1"/>
  <c r="L2667" i="1"/>
  <c r="O2667" i="1" s="1"/>
  <c r="D2668" i="1"/>
  <c r="Q4681" i="1" l="1"/>
  <c r="AA4682" i="1" s="1"/>
  <c r="A4682" i="1"/>
  <c r="H4681" i="1"/>
  <c r="R4680" i="1"/>
  <c r="S4680" i="1" s="1"/>
  <c r="Y4680" i="1"/>
  <c r="X2608" i="1"/>
  <c r="B2608" i="1" s="1"/>
  <c r="P2609" i="1"/>
  <c r="I2672" i="1"/>
  <c r="J2671" i="1"/>
  <c r="K2671" i="1" s="1"/>
  <c r="U2671" i="1" s="1"/>
  <c r="W2671" i="1" s="1"/>
  <c r="E2670" i="1"/>
  <c r="F2670" i="1"/>
  <c r="N2671" i="1"/>
  <c r="G2668" i="1"/>
  <c r="D2669" i="1"/>
  <c r="L2668" i="1"/>
  <c r="O2668" i="1" s="1"/>
  <c r="R4681" i="1" l="1"/>
  <c r="S4681" i="1" s="1"/>
  <c r="Y4681" i="1"/>
  <c r="Q4682" i="1"/>
  <c r="A4683" i="1"/>
  <c r="H4682" i="1"/>
  <c r="Z4682" i="1"/>
  <c r="Z4683" i="1" s="1"/>
  <c r="N2672" i="1"/>
  <c r="X2609" i="1"/>
  <c r="B2609" i="1" s="1"/>
  <c r="P2610" i="1"/>
  <c r="F2671" i="1"/>
  <c r="E2671" i="1"/>
  <c r="J2672" i="1"/>
  <c r="K2672" i="1" s="1"/>
  <c r="U2672" i="1" s="1"/>
  <c r="W2672" i="1" s="1"/>
  <c r="I2673" i="1"/>
  <c r="G2669" i="1"/>
  <c r="D2670" i="1"/>
  <c r="L2669" i="1"/>
  <c r="O2669" i="1" s="1"/>
  <c r="Q4683" i="1" l="1"/>
  <c r="Z4684" i="1" s="1"/>
  <c r="H4683" i="1"/>
  <c r="A4684" i="1"/>
  <c r="R4682" i="1"/>
  <c r="S4682" i="1" s="1"/>
  <c r="Y4682" i="1"/>
  <c r="AA4683" i="1"/>
  <c r="X2610" i="1"/>
  <c r="B2610" i="1" s="1"/>
  <c r="P2611" i="1"/>
  <c r="F2672" i="1"/>
  <c r="J2673" i="1"/>
  <c r="K2673" i="1" s="1"/>
  <c r="U2673" i="1" s="1"/>
  <c r="W2673" i="1" s="1"/>
  <c r="I2674" i="1"/>
  <c r="E2672" i="1"/>
  <c r="N2673" i="1"/>
  <c r="G2670" i="1"/>
  <c r="D2671" i="1"/>
  <c r="L2670" i="1"/>
  <c r="O2670" i="1" s="1"/>
  <c r="AA4684" i="1" l="1"/>
  <c r="R4683" i="1"/>
  <c r="S4683" i="1" s="1"/>
  <c r="Y4683" i="1"/>
  <c r="Q4684" i="1"/>
  <c r="A4685" i="1"/>
  <c r="H4684" i="1"/>
  <c r="X2611" i="1"/>
  <c r="B2611" i="1" s="1"/>
  <c r="P2612" i="1"/>
  <c r="N2674" i="1"/>
  <c r="E2673" i="1"/>
  <c r="I2675" i="1"/>
  <c r="J2674" i="1"/>
  <c r="K2674" i="1" s="1"/>
  <c r="U2674" i="1" s="1"/>
  <c r="W2674" i="1" s="1"/>
  <c r="F2673" i="1"/>
  <c r="L2671" i="1"/>
  <c r="O2671" i="1" s="1"/>
  <c r="G2671" i="1"/>
  <c r="D2672" i="1"/>
  <c r="R4684" i="1" l="1"/>
  <c r="S4684" i="1" s="1"/>
  <c r="Y4684" i="1"/>
  <c r="AA4685" i="1"/>
  <c r="Q4685" i="1"/>
  <c r="A4686" i="1"/>
  <c r="H4685" i="1"/>
  <c r="Z4685" i="1"/>
  <c r="Z4686" i="1" s="1"/>
  <c r="X2612" i="1"/>
  <c r="B2612" i="1" s="1"/>
  <c r="P2613" i="1"/>
  <c r="E2674" i="1"/>
  <c r="F2674" i="1"/>
  <c r="J2675" i="1"/>
  <c r="K2675" i="1" s="1"/>
  <c r="U2675" i="1" s="1"/>
  <c r="W2675" i="1" s="1"/>
  <c r="I2676" i="1"/>
  <c r="N2675" i="1"/>
  <c r="L2672" i="1"/>
  <c r="O2672" i="1" s="1"/>
  <c r="G2672" i="1"/>
  <c r="D2673" i="1"/>
  <c r="AA4686" i="1" l="1"/>
  <c r="Q4686" i="1"/>
  <c r="Z4687" i="1" s="1"/>
  <c r="A4687" i="1"/>
  <c r="H4686" i="1"/>
  <c r="R4685" i="1"/>
  <c r="S4685" i="1" s="1"/>
  <c r="Y4685" i="1"/>
  <c r="X2613" i="1"/>
  <c r="B2613" i="1" s="1"/>
  <c r="P2614" i="1"/>
  <c r="N2676" i="1"/>
  <c r="I2677" i="1"/>
  <c r="J2676" i="1"/>
  <c r="K2676" i="1" s="1"/>
  <c r="U2676" i="1" s="1"/>
  <c r="W2676" i="1" s="1"/>
  <c r="F2675" i="1"/>
  <c r="E2675" i="1"/>
  <c r="G2673" i="1"/>
  <c r="L2673" i="1"/>
  <c r="O2673" i="1" s="1"/>
  <c r="D2674" i="1"/>
  <c r="AA4687" i="1" l="1"/>
  <c r="Q4687" i="1"/>
  <c r="H4687" i="1"/>
  <c r="A4688" i="1"/>
  <c r="AA4688" i="1"/>
  <c r="Z4688" i="1"/>
  <c r="R4686" i="1"/>
  <c r="S4686" i="1" s="1"/>
  <c r="Y4686" i="1"/>
  <c r="N2677" i="1"/>
  <c r="P2615" i="1"/>
  <c r="X2614" i="1"/>
  <c r="B2614" i="1" s="1"/>
  <c r="E2676" i="1"/>
  <c r="F2676" i="1"/>
  <c r="J2677" i="1"/>
  <c r="K2677" i="1" s="1"/>
  <c r="U2677" i="1" s="1"/>
  <c r="W2677" i="1" s="1"/>
  <c r="I2678" i="1"/>
  <c r="G2674" i="1"/>
  <c r="D2675" i="1"/>
  <c r="L2674" i="1"/>
  <c r="O2674" i="1" s="1"/>
  <c r="Q4688" i="1" l="1"/>
  <c r="AA4689" i="1" s="1"/>
  <c r="H4688" i="1"/>
  <c r="A4689" i="1"/>
  <c r="R4687" i="1"/>
  <c r="S4687" i="1" s="1"/>
  <c r="Y4687" i="1"/>
  <c r="N2678" i="1"/>
  <c r="P2616" i="1"/>
  <c r="X2615" i="1"/>
  <c r="B2615" i="1" s="1"/>
  <c r="J2678" i="1"/>
  <c r="K2678" i="1" s="1"/>
  <c r="U2678" i="1" s="1"/>
  <c r="W2678" i="1" s="1"/>
  <c r="I2679" i="1"/>
  <c r="F2677" i="1"/>
  <c r="E2677" i="1"/>
  <c r="G2675" i="1"/>
  <c r="L2675" i="1"/>
  <c r="O2675" i="1" s="1"/>
  <c r="D2676" i="1"/>
  <c r="Q4689" i="1" l="1"/>
  <c r="A4690" i="1"/>
  <c r="H4689" i="1"/>
  <c r="R4688" i="1"/>
  <c r="S4688" i="1" s="1"/>
  <c r="Y4688" i="1"/>
  <c r="Z4689" i="1"/>
  <c r="Z4690" i="1" s="1"/>
  <c r="X2616" i="1"/>
  <c r="B2616" i="1" s="1"/>
  <c r="P2617" i="1"/>
  <c r="I2680" i="1"/>
  <c r="J2679" i="1"/>
  <c r="K2679" i="1" s="1"/>
  <c r="U2679" i="1" s="1"/>
  <c r="W2679" i="1" s="1"/>
  <c r="E2678" i="1"/>
  <c r="F2678" i="1"/>
  <c r="N2679" i="1"/>
  <c r="G2676" i="1"/>
  <c r="D2677" i="1"/>
  <c r="L2676" i="1"/>
  <c r="O2676" i="1" s="1"/>
  <c r="Q4690" i="1" l="1"/>
  <c r="Z4691" i="1" s="1"/>
  <c r="H4690" i="1"/>
  <c r="A4691" i="1"/>
  <c r="R4689" i="1"/>
  <c r="S4689" i="1" s="1"/>
  <c r="Y4689" i="1"/>
  <c r="AA4690" i="1"/>
  <c r="AA4691" i="1" s="1"/>
  <c r="X2617" i="1"/>
  <c r="B2617" i="1" s="1"/>
  <c r="P2618" i="1"/>
  <c r="N2680" i="1"/>
  <c r="F2679" i="1"/>
  <c r="E2679" i="1"/>
  <c r="I2681" i="1"/>
  <c r="J2680" i="1"/>
  <c r="K2680" i="1" s="1"/>
  <c r="U2680" i="1" s="1"/>
  <c r="W2680" i="1" s="1"/>
  <c r="L2677" i="1"/>
  <c r="O2677" i="1" s="1"/>
  <c r="G2677" i="1"/>
  <c r="D2678" i="1"/>
  <c r="Q4691" i="1" l="1"/>
  <c r="AA4692" i="1" s="1"/>
  <c r="A4692" i="1"/>
  <c r="H4691" i="1"/>
  <c r="R4690" i="1"/>
  <c r="S4690" i="1" s="1"/>
  <c r="Y4690" i="1"/>
  <c r="X2618" i="1"/>
  <c r="B2618" i="1" s="1"/>
  <c r="P2619" i="1"/>
  <c r="E2680" i="1"/>
  <c r="I2682" i="1"/>
  <c r="J2681" i="1"/>
  <c r="K2681" i="1" s="1"/>
  <c r="U2681" i="1" s="1"/>
  <c r="W2681" i="1" s="1"/>
  <c r="F2680" i="1"/>
  <c r="N2681" i="1"/>
  <c r="L2678" i="1"/>
  <c r="O2678" i="1" s="1"/>
  <c r="G2678" i="1"/>
  <c r="D2679" i="1"/>
  <c r="Z4692" i="1" l="1"/>
  <c r="Q4692" i="1"/>
  <c r="H4692" i="1"/>
  <c r="A4693" i="1"/>
  <c r="R4691" i="1"/>
  <c r="S4691" i="1" s="1"/>
  <c r="Y4691" i="1"/>
  <c r="X2619" i="1"/>
  <c r="B2619" i="1" s="1"/>
  <c r="P2620" i="1"/>
  <c r="N2682" i="1"/>
  <c r="F2681" i="1"/>
  <c r="I2683" i="1"/>
  <c r="J2682" i="1"/>
  <c r="K2682" i="1" s="1"/>
  <c r="U2682" i="1" s="1"/>
  <c r="W2682" i="1" s="1"/>
  <c r="E2681" i="1"/>
  <c r="G2679" i="1"/>
  <c r="L2679" i="1"/>
  <c r="O2679" i="1" s="1"/>
  <c r="D2680" i="1"/>
  <c r="Q4693" i="1" l="1"/>
  <c r="A4694" i="1"/>
  <c r="H4693" i="1"/>
  <c r="R4692" i="1"/>
  <c r="S4692" i="1" s="1"/>
  <c r="Y4692" i="1"/>
  <c r="AA4693" i="1"/>
  <c r="Z4693" i="1"/>
  <c r="X2620" i="1"/>
  <c r="B2620" i="1" s="1"/>
  <c r="P2621" i="1"/>
  <c r="E2682" i="1"/>
  <c r="F2682" i="1"/>
  <c r="I2684" i="1"/>
  <c r="J2683" i="1"/>
  <c r="K2683" i="1" s="1"/>
  <c r="U2683" i="1" s="1"/>
  <c r="W2683" i="1" s="1"/>
  <c r="N2683" i="1"/>
  <c r="L2680" i="1"/>
  <c r="O2680" i="1" s="1"/>
  <c r="G2680" i="1"/>
  <c r="D2681" i="1"/>
  <c r="Z4694" i="1" l="1"/>
  <c r="AA4694" i="1"/>
  <c r="Q4694" i="1"/>
  <c r="H4694" i="1"/>
  <c r="A4695" i="1"/>
  <c r="R4693" i="1"/>
  <c r="S4693" i="1" s="1"/>
  <c r="Y4693" i="1"/>
  <c r="X2621" i="1"/>
  <c r="B2621" i="1" s="1"/>
  <c r="P2622" i="1"/>
  <c r="N2684" i="1"/>
  <c r="F2683" i="1"/>
  <c r="I2685" i="1"/>
  <c r="J2684" i="1"/>
  <c r="K2684" i="1" s="1"/>
  <c r="U2684" i="1" s="1"/>
  <c r="W2684" i="1" s="1"/>
  <c r="E2683" i="1"/>
  <c r="L2681" i="1"/>
  <c r="O2681" i="1" s="1"/>
  <c r="G2681" i="1"/>
  <c r="D2682" i="1"/>
  <c r="Q4695" i="1" l="1"/>
  <c r="H4695" i="1"/>
  <c r="A4696" i="1"/>
  <c r="R4694" i="1"/>
  <c r="S4694" i="1" s="1"/>
  <c r="Y4694" i="1"/>
  <c r="Z4695" i="1"/>
  <c r="Z4696" i="1" s="1"/>
  <c r="AA4695" i="1"/>
  <c r="AA4696" i="1" s="1"/>
  <c r="X2622" i="1"/>
  <c r="B2622" i="1" s="1"/>
  <c r="P2623" i="1"/>
  <c r="N2685" i="1"/>
  <c r="E2684" i="1"/>
  <c r="J2685" i="1"/>
  <c r="K2685" i="1" s="1"/>
  <c r="U2685" i="1" s="1"/>
  <c r="W2685" i="1" s="1"/>
  <c r="I2686" i="1"/>
  <c r="F2684" i="1"/>
  <c r="L2682" i="1"/>
  <c r="O2682" i="1" s="1"/>
  <c r="G2682" i="1"/>
  <c r="D2683" i="1"/>
  <c r="Q4696" i="1" l="1"/>
  <c r="A4697" i="1"/>
  <c r="H4696" i="1"/>
  <c r="R4695" i="1"/>
  <c r="S4695" i="1" s="1"/>
  <c r="Y4695" i="1"/>
  <c r="X2623" i="1"/>
  <c r="B2623" i="1" s="1"/>
  <c r="P2624" i="1"/>
  <c r="F2685" i="1"/>
  <c r="J2686" i="1"/>
  <c r="K2686" i="1" s="1"/>
  <c r="U2686" i="1" s="1"/>
  <c r="W2686" i="1" s="1"/>
  <c r="I2687" i="1"/>
  <c r="E2685" i="1"/>
  <c r="N2686" i="1"/>
  <c r="G2683" i="1"/>
  <c r="L2683" i="1"/>
  <c r="O2683" i="1" s="1"/>
  <c r="D2684" i="1"/>
  <c r="AA4697" i="1" l="1"/>
  <c r="Z4697" i="1"/>
  <c r="R4696" i="1"/>
  <c r="S4696" i="1" s="1"/>
  <c r="Q4697" i="1"/>
  <c r="R4697" i="1" s="1"/>
  <c r="S4697" i="1" s="1"/>
  <c r="A4698" i="1"/>
  <c r="H4697" i="1"/>
  <c r="X2624" i="1"/>
  <c r="B2624" i="1" s="1"/>
  <c r="P2625" i="1"/>
  <c r="N2687" i="1"/>
  <c r="E2686" i="1"/>
  <c r="J2687" i="1"/>
  <c r="K2687" i="1" s="1"/>
  <c r="U2687" i="1" s="1"/>
  <c r="W2687" i="1" s="1"/>
  <c r="I2688" i="1"/>
  <c r="F2686" i="1"/>
  <c r="L2684" i="1"/>
  <c r="O2684" i="1" s="1"/>
  <c r="G2684" i="1"/>
  <c r="D2685" i="1"/>
  <c r="Q4698" i="1" l="1"/>
  <c r="R4698" i="1" s="1"/>
  <c r="S4698" i="1" s="1"/>
  <c r="H4698" i="1"/>
  <c r="A4699" i="1"/>
  <c r="Z4698" i="1"/>
  <c r="AA4698" i="1"/>
  <c r="AA4699" i="1" s="1"/>
  <c r="X2625" i="1"/>
  <c r="B2625" i="1" s="1"/>
  <c r="P2626" i="1"/>
  <c r="F2687" i="1"/>
  <c r="J2688" i="1"/>
  <c r="K2688" i="1" s="1"/>
  <c r="I2689" i="1"/>
  <c r="E2687" i="1"/>
  <c r="G2685" i="1"/>
  <c r="D2686" i="1"/>
  <c r="L2685" i="1"/>
  <c r="O2685" i="1" s="1"/>
  <c r="Z4699" i="1" l="1"/>
  <c r="Q4699" i="1"/>
  <c r="A4700" i="1"/>
  <c r="H4699" i="1"/>
  <c r="S2626" i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X2626" i="1"/>
  <c r="I2690" i="1"/>
  <c r="J2689" i="1"/>
  <c r="K2689" i="1" s="1"/>
  <c r="F2688" i="1"/>
  <c r="E2688" i="1"/>
  <c r="G2686" i="1"/>
  <c r="D2687" i="1"/>
  <c r="L2686" i="1"/>
  <c r="O2686" i="1" s="1"/>
  <c r="R4699" i="1" l="1"/>
  <c r="S4699" i="1" s="1"/>
  <c r="Y4699" i="1"/>
  <c r="Q4700" i="1"/>
  <c r="H4700" i="1"/>
  <c r="A4701" i="1"/>
  <c r="Z4700" i="1"/>
  <c r="Z4701" i="1" s="1"/>
  <c r="AA4700" i="1"/>
  <c r="AA4701" i="1" s="1"/>
  <c r="Y2626" i="1"/>
  <c r="B2626" i="1"/>
  <c r="F2689" i="1"/>
  <c r="E2689" i="1"/>
  <c r="U2689" i="1"/>
  <c r="W2689" i="1" s="1"/>
  <c r="J2690" i="1"/>
  <c r="K2690" i="1" s="1"/>
  <c r="I2691" i="1"/>
  <c r="G2687" i="1"/>
  <c r="L2687" i="1"/>
  <c r="D2688" i="1"/>
  <c r="Q4701" i="1" l="1"/>
  <c r="A4702" i="1"/>
  <c r="H4701" i="1"/>
  <c r="R4700" i="1"/>
  <c r="S4700" i="1" s="1"/>
  <c r="Y4700" i="1"/>
  <c r="AA4702" i="1"/>
  <c r="Z4702" i="1"/>
  <c r="P2628" i="1"/>
  <c r="X2628" i="1" s="1"/>
  <c r="B2628" i="1" s="1"/>
  <c r="P2627" i="1"/>
  <c r="P2629" i="1"/>
  <c r="E2690" i="1"/>
  <c r="U2690" i="1"/>
  <c r="W2690" i="1" s="1"/>
  <c r="J2691" i="1"/>
  <c r="K2691" i="1" s="1"/>
  <c r="I2692" i="1"/>
  <c r="F2690" i="1"/>
  <c r="G2688" i="1"/>
  <c r="L2688" i="1"/>
  <c r="D2689" i="1"/>
  <c r="O2687" i="1"/>
  <c r="Q4702" i="1" l="1"/>
  <c r="AA4703" i="1" s="1"/>
  <c r="H4702" i="1"/>
  <c r="A4703" i="1"/>
  <c r="R4701" i="1"/>
  <c r="S4701" i="1" s="1"/>
  <c r="Y4701" i="1"/>
  <c r="X2627" i="1"/>
  <c r="Y2627" i="1" s="1"/>
  <c r="X2629" i="1"/>
  <c r="B2629" i="1" s="1"/>
  <c r="P2630" i="1"/>
  <c r="I2693" i="1"/>
  <c r="J2692" i="1"/>
  <c r="K2692" i="1" s="1"/>
  <c r="E2691" i="1"/>
  <c r="U2691" i="1"/>
  <c r="W2691" i="1" s="1"/>
  <c r="F2691" i="1"/>
  <c r="N2688" i="1"/>
  <c r="N2689" i="1" s="1"/>
  <c r="N2690" i="1" s="1"/>
  <c r="N2691" i="1" s="1"/>
  <c r="N2692" i="1" s="1"/>
  <c r="G2689" i="1"/>
  <c r="L2689" i="1"/>
  <c r="D2690" i="1"/>
  <c r="Q4703" i="1" l="1"/>
  <c r="H4703" i="1"/>
  <c r="A4704" i="1"/>
  <c r="R4702" i="1"/>
  <c r="S4702" i="1" s="1"/>
  <c r="Y4702" i="1"/>
  <c r="Z4703" i="1"/>
  <c r="Z4704" i="1" s="1"/>
  <c r="B2627" i="1"/>
  <c r="X2630" i="1"/>
  <c r="B2630" i="1" s="1"/>
  <c r="P2631" i="1"/>
  <c r="N2693" i="1"/>
  <c r="O2688" i="1"/>
  <c r="O2689" i="1"/>
  <c r="Y2688" i="1"/>
  <c r="U2692" i="1"/>
  <c r="W2692" i="1" s="1"/>
  <c r="F2692" i="1"/>
  <c r="E2692" i="1"/>
  <c r="I2694" i="1"/>
  <c r="J2693" i="1"/>
  <c r="K2693" i="1" s="1"/>
  <c r="G2690" i="1"/>
  <c r="L2690" i="1"/>
  <c r="O2690" i="1" s="1"/>
  <c r="D2691" i="1"/>
  <c r="R4703" i="1" l="1"/>
  <c r="S4703" i="1" s="1"/>
  <c r="Y4703" i="1"/>
  <c r="Q4704" i="1"/>
  <c r="A4705" i="1"/>
  <c r="H4704" i="1"/>
  <c r="AA4704" i="1"/>
  <c r="U2693" i="1"/>
  <c r="W2693" i="1" s="1"/>
  <c r="P2632" i="1"/>
  <c r="X2631" i="1"/>
  <c r="B2631" i="1" s="1"/>
  <c r="Y2689" i="1"/>
  <c r="E2693" i="1"/>
  <c r="I2695" i="1"/>
  <c r="J2694" i="1"/>
  <c r="K2694" i="1" s="1"/>
  <c r="N2694" i="1"/>
  <c r="F2693" i="1"/>
  <c r="G2691" i="1"/>
  <c r="L2691" i="1"/>
  <c r="O2691" i="1" s="1"/>
  <c r="D2692" i="1"/>
  <c r="AA4705" i="1" l="1"/>
  <c r="Q4705" i="1"/>
  <c r="A4706" i="1"/>
  <c r="H4705" i="1"/>
  <c r="R4704" i="1"/>
  <c r="S4704" i="1" s="1"/>
  <c r="Y4704" i="1"/>
  <c r="Z4705" i="1"/>
  <c r="Z4706" i="1" s="1"/>
  <c r="U2694" i="1"/>
  <c r="W2694" i="1" s="1"/>
  <c r="X2632" i="1"/>
  <c r="B2632" i="1" s="1"/>
  <c r="P2633" i="1"/>
  <c r="N2695" i="1"/>
  <c r="F2694" i="1"/>
  <c r="I2696" i="1"/>
  <c r="J2695" i="1"/>
  <c r="K2695" i="1" s="1"/>
  <c r="E2694" i="1"/>
  <c r="L2692" i="1"/>
  <c r="O2692" i="1" s="1"/>
  <c r="G2692" i="1"/>
  <c r="D2693" i="1"/>
  <c r="Q4706" i="1" l="1"/>
  <c r="H4706" i="1"/>
  <c r="A4707" i="1"/>
  <c r="R4705" i="1"/>
  <c r="S4705" i="1" s="1"/>
  <c r="Y4705" i="1"/>
  <c r="AA4706" i="1"/>
  <c r="AA4707" i="1" s="1"/>
  <c r="U2695" i="1"/>
  <c r="W2695" i="1" s="1"/>
  <c r="X2633" i="1"/>
  <c r="B2633" i="1" s="1"/>
  <c r="P2634" i="1"/>
  <c r="N2696" i="1"/>
  <c r="J2696" i="1"/>
  <c r="K2696" i="1" s="1"/>
  <c r="I2697" i="1"/>
  <c r="F2695" i="1"/>
  <c r="E2695" i="1"/>
  <c r="L2693" i="1"/>
  <c r="O2693" i="1" s="1"/>
  <c r="G2693" i="1"/>
  <c r="D2694" i="1"/>
  <c r="R4706" i="1" l="1"/>
  <c r="S4706" i="1" s="1"/>
  <c r="Y4706" i="1"/>
  <c r="Q4707" i="1"/>
  <c r="H4707" i="1"/>
  <c r="A4708" i="1"/>
  <c r="Z4707" i="1"/>
  <c r="Z4708" i="1" s="1"/>
  <c r="U2696" i="1"/>
  <c r="W2696" i="1" s="1"/>
  <c r="X2634" i="1"/>
  <c r="B2634" i="1" s="1"/>
  <c r="P2635" i="1"/>
  <c r="F2696" i="1"/>
  <c r="E2696" i="1"/>
  <c r="I2698" i="1"/>
  <c r="J2697" i="1"/>
  <c r="K2697" i="1" s="1"/>
  <c r="N2697" i="1"/>
  <c r="G2694" i="1"/>
  <c r="L2694" i="1"/>
  <c r="O2694" i="1" s="1"/>
  <c r="D2695" i="1"/>
  <c r="Q4708" i="1" l="1"/>
  <c r="Z4709" i="1" s="1"/>
  <c r="A4709" i="1"/>
  <c r="H4708" i="1"/>
  <c r="R4707" i="1"/>
  <c r="S4707" i="1" s="1"/>
  <c r="Y4707" i="1"/>
  <c r="AA4708" i="1"/>
  <c r="U2697" i="1"/>
  <c r="W2697" i="1" s="1"/>
  <c r="P2636" i="1"/>
  <c r="X2635" i="1"/>
  <c r="B2635" i="1" s="1"/>
  <c r="N2698" i="1"/>
  <c r="I2699" i="1"/>
  <c r="J2698" i="1"/>
  <c r="K2698" i="1" s="1"/>
  <c r="E2697" i="1"/>
  <c r="F2697" i="1"/>
  <c r="G2695" i="1"/>
  <c r="L2695" i="1"/>
  <c r="O2695" i="1" s="1"/>
  <c r="D2696" i="1"/>
  <c r="AA4709" i="1" l="1"/>
  <c r="Q4709" i="1"/>
  <c r="A4710" i="1"/>
  <c r="H4709" i="1"/>
  <c r="R4708" i="1"/>
  <c r="S4708" i="1" s="1"/>
  <c r="Y4708" i="1"/>
  <c r="U2698" i="1"/>
  <c r="W2698" i="1" s="1"/>
  <c r="X2636" i="1"/>
  <c r="B2636" i="1" s="1"/>
  <c r="P2637" i="1"/>
  <c r="N2699" i="1"/>
  <c r="F2698" i="1"/>
  <c r="E2698" i="1"/>
  <c r="I2700" i="1"/>
  <c r="J2699" i="1"/>
  <c r="K2699" i="1" s="1"/>
  <c r="L2696" i="1"/>
  <c r="O2696" i="1" s="1"/>
  <c r="G2696" i="1"/>
  <c r="D2697" i="1"/>
  <c r="Q4710" i="1" l="1"/>
  <c r="H4710" i="1"/>
  <c r="A4711" i="1"/>
  <c r="R4709" i="1"/>
  <c r="S4709" i="1" s="1"/>
  <c r="Y4709" i="1"/>
  <c r="AA4710" i="1"/>
  <c r="Z4710" i="1"/>
  <c r="U2699" i="1"/>
  <c r="W2699" i="1" s="1"/>
  <c r="X2637" i="1"/>
  <c r="B2637" i="1" s="1"/>
  <c r="P2638" i="1"/>
  <c r="J2700" i="1"/>
  <c r="K2700" i="1" s="1"/>
  <c r="U2700" i="1" s="1"/>
  <c r="W2700" i="1" s="1"/>
  <c r="I2701" i="1"/>
  <c r="E2699" i="1"/>
  <c r="F2699" i="1"/>
  <c r="N2700" i="1"/>
  <c r="L2697" i="1"/>
  <c r="O2697" i="1" s="1"/>
  <c r="D2698" i="1"/>
  <c r="G2697" i="1"/>
  <c r="Z4711" i="1" l="1"/>
  <c r="AA4711" i="1"/>
  <c r="Q4711" i="1"/>
  <c r="A4712" i="1"/>
  <c r="H4711" i="1"/>
  <c r="R4710" i="1"/>
  <c r="S4710" i="1" s="1"/>
  <c r="Y4710" i="1"/>
  <c r="X2638" i="1"/>
  <c r="B2638" i="1" s="1"/>
  <c r="P2639" i="1"/>
  <c r="N2701" i="1"/>
  <c r="F2700" i="1"/>
  <c r="E2700" i="1"/>
  <c r="J2701" i="1"/>
  <c r="K2701" i="1" s="1"/>
  <c r="U2701" i="1" s="1"/>
  <c r="W2701" i="1" s="1"/>
  <c r="I2702" i="1"/>
  <c r="L2698" i="1"/>
  <c r="O2698" i="1" s="1"/>
  <c r="D2699" i="1"/>
  <c r="G2698" i="1"/>
  <c r="Z4712" i="1" l="1"/>
  <c r="Q4712" i="1"/>
  <c r="A4713" i="1"/>
  <c r="H4712" i="1"/>
  <c r="R4711" i="1"/>
  <c r="S4711" i="1" s="1"/>
  <c r="Y4711" i="1"/>
  <c r="AA4712" i="1"/>
  <c r="X2639" i="1"/>
  <c r="B2639" i="1" s="1"/>
  <c r="P2640" i="1"/>
  <c r="E2701" i="1"/>
  <c r="J2702" i="1"/>
  <c r="K2702" i="1" s="1"/>
  <c r="U2702" i="1" s="1"/>
  <c r="W2702" i="1" s="1"/>
  <c r="I2703" i="1"/>
  <c r="F2701" i="1"/>
  <c r="N2702" i="1"/>
  <c r="G2699" i="1"/>
  <c r="D2700" i="1"/>
  <c r="L2699" i="1"/>
  <c r="O2699" i="1" s="1"/>
  <c r="AA4713" i="1" l="1"/>
  <c r="Q4713" i="1"/>
  <c r="A4714" i="1"/>
  <c r="H4713" i="1"/>
  <c r="R4712" i="1"/>
  <c r="S4712" i="1" s="1"/>
  <c r="Y4712" i="1"/>
  <c r="Z4713" i="1"/>
  <c r="Z4714" i="1" s="1"/>
  <c r="X2640" i="1"/>
  <c r="B2640" i="1" s="1"/>
  <c r="P2641" i="1"/>
  <c r="N2703" i="1"/>
  <c r="F2702" i="1"/>
  <c r="I2704" i="1"/>
  <c r="J2703" i="1"/>
  <c r="K2703" i="1" s="1"/>
  <c r="U2703" i="1" s="1"/>
  <c r="W2703" i="1" s="1"/>
  <c r="E2702" i="1"/>
  <c r="G2700" i="1"/>
  <c r="L2700" i="1"/>
  <c r="O2700" i="1" s="1"/>
  <c r="D2701" i="1"/>
  <c r="Q4714" i="1" l="1"/>
  <c r="H4714" i="1"/>
  <c r="A4715" i="1"/>
  <c r="R4713" i="1"/>
  <c r="S4713" i="1" s="1"/>
  <c r="Y4713" i="1"/>
  <c r="AA4714" i="1"/>
  <c r="X2641" i="1"/>
  <c r="B2641" i="1" s="1"/>
  <c r="P2642" i="1"/>
  <c r="E2703" i="1"/>
  <c r="F2703" i="1"/>
  <c r="J2704" i="1"/>
  <c r="K2704" i="1" s="1"/>
  <c r="U2704" i="1" s="1"/>
  <c r="W2704" i="1" s="1"/>
  <c r="I2705" i="1"/>
  <c r="N2704" i="1"/>
  <c r="G2701" i="1"/>
  <c r="L2701" i="1"/>
  <c r="O2701" i="1" s="1"/>
  <c r="D2702" i="1"/>
  <c r="AA4715" i="1" l="1"/>
  <c r="Q4715" i="1"/>
  <c r="A4716" i="1"/>
  <c r="H4715" i="1"/>
  <c r="R4714" i="1"/>
  <c r="S4714" i="1" s="1"/>
  <c r="Y4714" i="1"/>
  <c r="Z4715" i="1"/>
  <c r="Z4716" i="1" s="1"/>
  <c r="P2643" i="1"/>
  <c r="X2642" i="1"/>
  <c r="B2642" i="1" s="1"/>
  <c r="N2705" i="1"/>
  <c r="I2706" i="1"/>
  <c r="J2705" i="1"/>
  <c r="K2705" i="1" s="1"/>
  <c r="U2705" i="1" s="1"/>
  <c r="W2705" i="1" s="1"/>
  <c r="F2704" i="1"/>
  <c r="E2704" i="1"/>
  <c r="L2702" i="1"/>
  <c r="O2702" i="1" s="1"/>
  <c r="D2703" i="1"/>
  <c r="G2702" i="1"/>
  <c r="Q4716" i="1" l="1"/>
  <c r="A4717" i="1"/>
  <c r="H4716" i="1"/>
  <c r="R4715" i="1"/>
  <c r="S4715" i="1" s="1"/>
  <c r="Y4715" i="1"/>
  <c r="AA4716" i="1"/>
  <c r="AA4717" i="1" s="1"/>
  <c r="X2643" i="1"/>
  <c r="B2643" i="1" s="1"/>
  <c r="P2644" i="1"/>
  <c r="E2705" i="1"/>
  <c r="J2706" i="1"/>
  <c r="K2706" i="1" s="1"/>
  <c r="U2706" i="1" s="1"/>
  <c r="W2706" i="1" s="1"/>
  <c r="I2707" i="1"/>
  <c r="F2705" i="1"/>
  <c r="N2706" i="1"/>
  <c r="L2703" i="1"/>
  <c r="O2703" i="1" s="1"/>
  <c r="D2704" i="1"/>
  <c r="G2703" i="1"/>
  <c r="Q4717" i="1" l="1"/>
  <c r="A4718" i="1"/>
  <c r="H4717" i="1"/>
  <c r="R4716" i="1"/>
  <c r="S4716" i="1" s="1"/>
  <c r="Y4716" i="1"/>
  <c r="Z4717" i="1"/>
  <c r="Z4718" i="1" s="1"/>
  <c r="X2644" i="1"/>
  <c r="B2644" i="1" s="1"/>
  <c r="P2645" i="1"/>
  <c r="N2707" i="1"/>
  <c r="F2706" i="1"/>
  <c r="J2707" i="1"/>
  <c r="K2707" i="1" s="1"/>
  <c r="U2707" i="1" s="1"/>
  <c r="W2707" i="1" s="1"/>
  <c r="I2708" i="1"/>
  <c r="E2706" i="1"/>
  <c r="L2704" i="1"/>
  <c r="O2704" i="1" s="1"/>
  <c r="G2704" i="1"/>
  <c r="D2705" i="1"/>
  <c r="R4717" i="1" l="1"/>
  <c r="S4717" i="1" s="1"/>
  <c r="Y4717" i="1"/>
  <c r="Q4718" i="1"/>
  <c r="H4718" i="1"/>
  <c r="A4719" i="1"/>
  <c r="AA4718" i="1"/>
  <c r="AA4719" i="1" s="1"/>
  <c r="X2645" i="1"/>
  <c r="B2645" i="1" s="1"/>
  <c r="P2646" i="1"/>
  <c r="E2707" i="1"/>
  <c r="I2709" i="1"/>
  <c r="J2708" i="1"/>
  <c r="K2708" i="1" s="1"/>
  <c r="U2708" i="1" s="1"/>
  <c r="W2708" i="1" s="1"/>
  <c r="N2708" i="1"/>
  <c r="F2707" i="1"/>
  <c r="G2705" i="1"/>
  <c r="L2705" i="1"/>
  <c r="O2705" i="1" s="1"/>
  <c r="D2706" i="1"/>
  <c r="Q4719" i="1" l="1"/>
  <c r="A4720" i="1"/>
  <c r="H4719" i="1"/>
  <c r="R4718" i="1"/>
  <c r="S4718" i="1" s="1"/>
  <c r="Y4718" i="1"/>
  <c r="Z4719" i="1"/>
  <c r="Z4720" i="1" s="1"/>
  <c r="P2647" i="1"/>
  <c r="X2646" i="1"/>
  <c r="B2646" i="1" s="1"/>
  <c r="N2709" i="1"/>
  <c r="I2710" i="1"/>
  <c r="J2709" i="1"/>
  <c r="K2709" i="1" s="1"/>
  <c r="U2709" i="1" s="1"/>
  <c r="W2709" i="1" s="1"/>
  <c r="F2708" i="1"/>
  <c r="E2708" i="1"/>
  <c r="L2706" i="1"/>
  <c r="O2706" i="1" s="1"/>
  <c r="G2706" i="1"/>
  <c r="D2707" i="1"/>
  <c r="Q4720" i="1" l="1"/>
  <c r="H4720" i="1"/>
  <c r="A4721" i="1"/>
  <c r="R4719" i="1"/>
  <c r="S4719" i="1" s="1"/>
  <c r="Y4719" i="1"/>
  <c r="AA4720" i="1"/>
  <c r="X2647" i="1"/>
  <c r="B2647" i="1" s="1"/>
  <c r="P2648" i="1"/>
  <c r="N2710" i="1"/>
  <c r="E2709" i="1"/>
  <c r="F2709" i="1"/>
  <c r="J2710" i="1"/>
  <c r="K2710" i="1" s="1"/>
  <c r="U2710" i="1" s="1"/>
  <c r="W2710" i="1" s="1"/>
  <c r="I2711" i="1"/>
  <c r="L2707" i="1"/>
  <c r="O2707" i="1" s="1"/>
  <c r="G2707" i="1"/>
  <c r="D2708" i="1"/>
  <c r="AA4721" i="1" l="1"/>
  <c r="Q4721" i="1"/>
  <c r="A4722" i="1"/>
  <c r="H4721" i="1"/>
  <c r="R4720" i="1"/>
  <c r="S4720" i="1" s="1"/>
  <c r="Y4720" i="1"/>
  <c r="Z4721" i="1"/>
  <c r="X2648" i="1"/>
  <c r="B2648" i="1" s="1"/>
  <c r="P2649" i="1"/>
  <c r="J2711" i="1"/>
  <c r="K2711" i="1" s="1"/>
  <c r="U2711" i="1" s="1"/>
  <c r="W2711" i="1" s="1"/>
  <c r="I2712" i="1"/>
  <c r="E2710" i="1"/>
  <c r="F2710" i="1"/>
  <c r="N2711" i="1"/>
  <c r="L2708" i="1"/>
  <c r="O2708" i="1" s="1"/>
  <c r="G2708" i="1"/>
  <c r="D2709" i="1"/>
  <c r="Z4722" i="1" l="1"/>
  <c r="Q4722" i="1"/>
  <c r="A4723" i="1"/>
  <c r="H4722" i="1"/>
  <c r="R4721" i="1"/>
  <c r="S4721" i="1" s="1"/>
  <c r="Y4721" i="1"/>
  <c r="AA4722" i="1"/>
  <c r="AA4723" i="1" s="1"/>
  <c r="X2649" i="1"/>
  <c r="B2649" i="1" s="1"/>
  <c r="P2650" i="1"/>
  <c r="N2712" i="1"/>
  <c r="E2711" i="1"/>
  <c r="F2711" i="1"/>
  <c r="J2712" i="1"/>
  <c r="K2712" i="1" s="1"/>
  <c r="U2712" i="1" s="1"/>
  <c r="W2712" i="1" s="1"/>
  <c r="I2713" i="1"/>
  <c r="L2709" i="1"/>
  <c r="O2709" i="1" s="1"/>
  <c r="D2710" i="1"/>
  <c r="G2709" i="1"/>
  <c r="Q4723" i="1" l="1"/>
  <c r="AA4724" i="1" s="1"/>
  <c r="A4724" i="1"/>
  <c r="H4723" i="1"/>
  <c r="R4722" i="1"/>
  <c r="S4722" i="1" s="1"/>
  <c r="Y4722" i="1"/>
  <c r="Z4723" i="1"/>
  <c r="Z4724" i="1" s="1"/>
  <c r="P2651" i="1"/>
  <c r="X2650" i="1"/>
  <c r="B2650" i="1" s="1"/>
  <c r="I2714" i="1"/>
  <c r="J2713" i="1"/>
  <c r="K2713" i="1" s="1"/>
  <c r="U2713" i="1" s="1"/>
  <c r="W2713" i="1" s="1"/>
  <c r="N2713" i="1"/>
  <c r="F2712" i="1"/>
  <c r="E2712" i="1"/>
  <c r="G2710" i="1"/>
  <c r="L2710" i="1"/>
  <c r="O2710" i="1" s="1"/>
  <c r="D2711" i="1"/>
  <c r="Q4724" i="1" l="1"/>
  <c r="AA4725" i="1" s="1"/>
  <c r="A4725" i="1"/>
  <c r="H4724" i="1"/>
  <c r="R4723" i="1"/>
  <c r="S4723" i="1" s="1"/>
  <c r="Y4723" i="1"/>
  <c r="X2651" i="1"/>
  <c r="B2651" i="1" s="1"/>
  <c r="P2652" i="1"/>
  <c r="N2714" i="1"/>
  <c r="E2713" i="1"/>
  <c r="F2713" i="1"/>
  <c r="I2715" i="1"/>
  <c r="J2714" i="1"/>
  <c r="K2714" i="1" s="1"/>
  <c r="U2714" i="1" s="1"/>
  <c r="W2714" i="1" s="1"/>
  <c r="G2711" i="1"/>
  <c r="L2711" i="1"/>
  <c r="O2711" i="1" s="1"/>
  <c r="D2712" i="1"/>
  <c r="Q4725" i="1" l="1"/>
  <c r="A4726" i="1"/>
  <c r="H4725" i="1"/>
  <c r="R4724" i="1"/>
  <c r="S4724" i="1" s="1"/>
  <c r="Y4724" i="1"/>
  <c r="AA4726" i="1"/>
  <c r="Z4725" i="1"/>
  <c r="Z4726" i="1" s="1"/>
  <c r="X2652" i="1"/>
  <c r="B2652" i="1" s="1"/>
  <c r="P2653" i="1"/>
  <c r="N2715" i="1"/>
  <c r="F2714" i="1"/>
  <c r="J2715" i="1"/>
  <c r="K2715" i="1" s="1"/>
  <c r="U2715" i="1" s="1"/>
  <c r="W2715" i="1" s="1"/>
  <c r="I2716" i="1"/>
  <c r="E2714" i="1"/>
  <c r="L2712" i="1"/>
  <c r="O2712" i="1" s="1"/>
  <c r="G2712" i="1"/>
  <c r="D2713" i="1"/>
  <c r="Q4726" i="1" l="1"/>
  <c r="AA4727" i="1" s="1"/>
  <c r="H4726" i="1"/>
  <c r="A4727" i="1"/>
  <c r="Z4727" i="1"/>
  <c r="R4725" i="1"/>
  <c r="S4725" i="1" s="1"/>
  <c r="Y4725" i="1"/>
  <c r="X2653" i="1"/>
  <c r="B2653" i="1" s="1"/>
  <c r="P2654" i="1"/>
  <c r="I2717" i="1"/>
  <c r="J2716" i="1"/>
  <c r="K2716" i="1" s="1"/>
  <c r="U2716" i="1" s="1"/>
  <c r="W2716" i="1" s="1"/>
  <c r="E2715" i="1"/>
  <c r="F2715" i="1"/>
  <c r="N2716" i="1"/>
  <c r="L2713" i="1"/>
  <c r="O2713" i="1" s="1"/>
  <c r="G2713" i="1"/>
  <c r="D2714" i="1"/>
  <c r="Q4727" i="1" l="1"/>
  <c r="A4728" i="1"/>
  <c r="H4727" i="1"/>
  <c r="R4726" i="1"/>
  <c r="S4726" i="1" s="1"/>
  <c r="Y4726" i="1"/>
  <c r="P2655" i="1"/>
  <c r="X2654" i="1"/>
  <c r="B2654" i="1" s="1"/>
  <c r="N2717" i="1"/>
  <c r="E2716" i="1"/>
  <c r="F2716" i="1"/>
  <c r="I2718" i="1"/>
  <c r="J2717" i="1"/>
  <c r="K2717" i="1" s="1"/>
  <c r="U2717" i="1" s="1"/>
  <c r="W2717" i="1" s="1"/>
  <c r="G2714" i="1"/>
  <c r="L2714" i="1"/>
  <c r="O2714" i="1" s="1"/>
  <c r="D2715" i="1"/>
  <c r="Q4728" i="1" l="1"/>
  <c r="R4728" i="1" s="1"/>
  <c r="S4728" i="1" s="1"/>
  <c r="A4729" i="1"/>
  <c r="H4728" i="1"/>
  <c r="Z4728" i="1"/>
  <c r="Z4729" i="1" s="1"/>
  <c r="R4727" i="1"/>
  <c r="S4727" i="1" s="1"/>
  <c r="AA4728" i="1"/>
  <c r="AA4729" i="1" s="1"/>
  <c r="X2655" i="1"/>
  <c r="B2655" i="1" s="1"/>
  <c r="P2656" i="1"/>
  <c r="I2719" i="1"/>
  <c r="J2718" i="1"/>
  <c r="K2718" i="1" s="1"/>
  <c r="F2717" i="1"/>
  <c r="E2717" i="1"/>
  <c r="G2715" i="1"/>
  <c r="D2716" i="1"/>
  <c r="L2715" i="1"/>
  <c r="O2715" i="1" s="1"/>
  <c r="Q4729" i="1" l="1"/>
  <c r="R4729" i="1" s="1"/>
  <c r="S4729" i="1" s="1"/>
  <c r="A4730" i="1"/>
  <c r="H4729" i="1"/>
  <c r="X2656" i="1"/>
  <c r="B2656" i="1" s="1"/>
  <c r="P2657" i="1"/>
  <c r="E2718" i="1"/>
  <c r="F2718" i="1"/>
  <c r="I2720" i="1"/>
  <c r="J2719" i="1"/>
  <c r="K2719" i="1" s="1"/>
  <c r="L2716" i="1"/>
  <c r="O2716" i="1" s="1"/>
  <c r="D2717" i="1"/>
  <c r="G2716" i="1"/>
  <c r="Q4730" i="1" l="1"/>
  <c r="A4731" i="1"/>
  <c r="H4730" i="1"/>
  <c r="Z4730" i="1"/>
  <c r="AA4730" i="1"/>
  <c r="X2657" i="1"/>
  <c r="B2657" i="1" s="1"/>
  <c r="P2658" i="1"/>
  <c r="J2720" i="1"/>
  <c r="K2720" i="1" s="1"/>
  <c r="I2721" i="1"/>
  <c r="F2719" i="1"/>
  <c r="U2719" i="1"/>
  <c r="W2719" i="1" s="1"/>
  <c r="E2719" i="1"/>
  <c r="L2717" i="1"/>
  <c r="G2717" i="1"/>
  <c r="D2718" i="1"/>
  <c r="AA4731" i="1" l="1"/>
  <c r="Z4731" i="1"/>
  <c r="Q4731" i="1"/>
  <c r="A4732" i="1"/>
  <c r="H4731" i="1"/>
  <c r="R4730" i="1"/>
  <c r="S4730" i="1" s="1"/>
  <c r="Y4730" i="1"/>
  <c r="S2658" i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X2658" i="1"/>
  <c r="U2720" i="1"/>
  <c r="W2720" i="1" s="1"/>
  <c r="E2720" i="1"/>
  <c r="F2720" i="1"/>
  <c r="J2721" i="1"/>
  <c r="K2721" i="1" s="1"/>
  <c r="I2722" i="1"/>
  <c r="L2718" i="1"/>
  <c r="D2719" i="1"/>
  <c r="G2718" i="1"/>
  <c r="O2717" i="1"/>
  <c r="Q4732" i="1" l="1"/>
  <c r="H4732" i="1"/>
  <c r="A4733" i="1"/>
  <c r="Z4732" i="1"/>
  <c r="Z4733" i="1" s="1"/>
  <c r="R4731" i="1"/>
  <c r="S4731" i="1" s="1"/>
  <c r="Y4731" i="1"/>
  <c r="AA4732" i="1"/>
  <c r="AA4733" i="1" s="1"/>
  <c r="U2721" i="1"/>
  <c r="W2721" i="1" s="1"/>
  <c r="Y2658" i="1"/>
  <c r="B2658" i="1"/>
  <c r="J2722" i="1"/>
  <c r="K2722" i="1" s="1"/>
  <c r="U2722" i="1" s="1"/>
  <c r="W2722" i="1" s="1"/>
  <c r="I2723" i="1"/>
  <c r="F2721" i="1"/>
  <c r="E2721" i="1"/>
  <c r="N2718" i="1"/>
  <c r="N2719" i="1" s="1"/>
  <c r="N2720" i="1" s="1"/>
  <c r="N2721" i="1" s="1"/>
  <c r="N2722" i="1" s="1"/>
  <c r="G2719" i="1"/>
  <c r="L2719" i="1"/>
  <c r="D2720" i="1"/>
  <c r="Q4733" i="1" l="1"/>
  <c r="AA4734" i="1" s="1"/>
  <c r="A4734" i="1"/>
  <c r="H4733" i="1"/>
  <c r="Z4734" i="1"/>
  <c r="R4732" i="1"/>
  <c r="S4732" i="1" s="1"/>
  <c r="Y4732" i="1"/>
  <c r="P2660" i="1"/>
  <c r="X2660" i="1" s="1"/>
  <c r="B2660" i="1" s="1"/>
  <c r="P2659" i="1"/>
  <c r="P2661" i="1"/>
  <c r="N2723" i="1"/>
  <c r="E2722" i="1"/>
  <c r="O2718" i="1"/>
  <c r="F2722" i="1"/>
  <c r="O2719" i="1"/>
  <c r="I2724" i="1"/>
  <c r="J2723" i="1"/>
  <c r="K2723" i="1" s="1"/>
  <c r="U2723" i="1" s="1"/>
  <c r="W2723" i="1" s="1"/>
  <c r="L2720" i="1"/>
  <c r="O2720" i="1" s="1"/>
  <c r="D2721" i="1"/>
  <c r="G2720" i="1"/>
  <c r="Q4734" i="1" l="1"/>
  <c r="AA4735" i="1" s="1"/>
  <c r="H4734" i="1"/>
  <c r="A4735" i="1"/>
  <c r="R4733" i="1"/>
  <c r="S4733" i="1" s="1"/>
  <c r="Y4733" i="1"/>
  <c r="X2659" i="1"/>
  <c r="B2659" i="1" s="1"/>
  <c r="X2661" i="1"/>
  <c r="B2661" i="1" s="1"/>
  <c r="P2662" i="1"/>
  <c r="Y2719" i="1"/>
  <c r="Y2718" i="1"/>
  <c r="J2724" i="1"/>
  <c r="K2724" i="1" s="1"/>
  <c r="U2724" i="1" s="1"/>
  <c r="W2724" i="1" s="1"/>
  <c r="I2725" i="1"/>
  <c r="F2723" i="1"/>
  <c r="N2724" i="1"/>
  <c r="E2723" i="1"/>
  <c r="L2721" i="1"/>
  <c r="O2721" i="1" s="1"/>
  <c r="G2721" i="1"/>
  <c r="D2722" i="1"/>
  <c r="Q4735" i="1" l="1"/>
  <c r="A4736" i="1"/>
  <c r="H4735" i="1"/>
  <c r="R4734" i="1"/>
  <c r="S4734" i="1" s="1"/>
  <c r="Y4734" i="1"/>
  <c r="Z4735" i="1"/>
  <c r="Z4736" i="1" s="1"/>
  <c r="X2662" i="1"/>
  <c r="B2662" i="1" s="1"/>
  <c r="P2663" i="1"/>
  <c r="N2725" i="1"/>
  <c r="E2724" i="1"/>
  <c r="F2724" i="1"/>
  <c r="I2726" i="1"/>
  <c r="J2725" i="1"/>
  <c r="K2725" i="1" s="1"/>
  <c r="U2725" i="1" s="1"/>
  <c r="W2725" i="1" s="1"/>
  <c r="L2722" i="1"/>
  <c r="O2722" i="1" s="1"/>
  <c r="D2723" i="1"/>
  <c r="G2722" i="1"/>
  <c r="R4735" i="1" l="1"/>
  <c r="S4735" i="1" s="1"/>
  <c r="Y4735" i="1"/>
  <c r="Q4736" i="1"/>
  <c r="A4737" i="1"/>
  <c r="H4736" i="1"/>
  <c r="AA4736" i="1"/>
  <c r="P2664" i="1"/>
  <c r="X2663" i="1"/>
  <c r="B2663" i="1" s="1"/>
  <c r="F2725" i="1"/>
  <c r="J2726" i="1"/>
  <c r="K2726" i="1" s="1"/>
  <c r="U2726" i="1" s="1"/>
  <c r="W2726" i="1" s="1"/>
  <c r="I2727" i="1"/>
  <c r="N2726" i="1"/>
  <c r="E2725" i="1"/>
  <c r="G2723" i="1"/>
  <c r="D2724" i="1"/>
  <c r="L2723" i="1"/>
  <c r="O2723" i="1" s="1"/>
  <c r="AA4737" i="1" l="1"/>
  <c r="Q4737" i="1"/>
  <c r="A4738" i="1"/>
  <c r="H4737" i="1"/>
  <c r="R4736" i="1"/>
  <c r="S4736" i="1" s="1"/>
  <c r="Y4736" i="1"/>
  <c r="Z4737" i="1"/>
  <c r="Z4738" i="1" s="1"/>
  <c r="AA4738" i="1"/>
  <c r="X2664" i="1"/>
  <c r="B2664" i="1" s="1"/>
  <c r="P2665" i="1"/>
  <c r="N2727" i="1"/>
  <c r="E2726" i="1"/>
  <c r="J2727" i="1"/>
  <c r="K2727" i="1" s="1"/>
  <c r="U2727" i="1" s="1"/>
  <c r="W2727" i="1" s="1"/>
  <c r="I2728" i="1"/>
  <c r="F2726" i="1"/>
  <c r="L2724" i="1"/>
  <c r="O2724" i="1" s="1"/>
  <c r="G2724" i="1"/>
  <c r="D2725" i="1"/>
  <c r="Q4738" i="1" l="1"/>
  <c r="Z4739" i="1" s="1"/>
  <c r="A4739" i="1"/>
  <c r="H4738" i="1"/>
  <c r="R4737" i="1"/>
  <c r="S4737" i="1" s="1"/>
  <c r="Y4737" i="1"/>
  <c r="X2665" i="1"/>
  <c r="B2665" i="1" s="1"/>
  <c r="P2666" i="1"/>
  <c r="J2728" i="1"/>
  <c r="K2728" i="1" s="1"/>
  <c r="U2728" i="1" s="1"/>
  <c r="W2728" i="1" s="1"/>
  <c r="I2729" i="1"/>
  <c r="F2727" i="1"/>
  <c r="E2727" i="1"/>
  <c r="N2728" i="1"/>
  <c r="G2725" i="1"/>
  <c r="L2725" i="1"/>
  <c r="O2725" i="1" s="1"/>
  <c r="D2726" i="1"/>
  <c r="Q4739" i="1" l="1"/>
  <c r="A4740" i="1"/>
  <c r="H4739" i="1"/>
  <c r="R4738" i="1"/>
  <c r="S4738" i="1" s="1"/>
  <c r="Y4738" i="1"/>
  <c r="AA4739" i="1"/>
  <c r="AA4740" i="1" s="1"/>
  <c r="P2667" i="1"/>
  <c r="X2666" i="1"/>
  <c r="B2666" i="1" s="1"/>
  <c r="N2729" i="1"/>
  <c r="E2728" i="1"/>
  <c r="F2728" i="1"/>
  <c r="I2730" i="1"/>
  <c r="J2729" i="1"/>
  <c r="K2729" i="1" s="1"/>
  <c r="U2729" i="1" s="1"/>
  <c r="W2729" i="1" s="1"/>
  <c r="G2726" i="1"/>
  <c r="D2727" i="1"/>
  <c r="L2726" i="1"/>
  <c r="O2726" i="1" s="1"/>
  <c r="R4739" i="1" l="1"/>
  <c r="S4739" i="1" s="1"/>
  <c r="Y4739" i="1"/>
  <c r="Q4740" i="1"/>
  <c r="A4741" i="1"/>
  <c r="H4740" i="1"/>
  <c r="Z4740" i="1"/>
  <c r="X2667" i="1"/>
  <c r="B2667" i="1" s="1"/>
  <c r="P2668" i="1"/>
  <c r="F2729" i="1"/>
  <c r="J2730" i="1"/>
  <c r="K2730" i="1" s="1"/>
  <c r="U2730" i="1" s="1"/>
  <c r="W2730" i="1" s="1"/>
  <c r="I2731" i="1"/>
  <c r="E2729" i="1"/>
  <c r="N2730" i="1"/>
  <c r="G2727" i="1"/>
  <c r="D2728" i="1"/>
  <c r="L2727" i="1"/>
  <c r="O2727" i="1" s="1"/>
  <c r="Z4741" i="1" l="1"/>
  <c r="R4740" i="1"/>
  <c r="S4740" i="1" s="1"/>
  <c r="Y4740" i="1"/>
  <c r="Q4741" i="1"/>
  <c r="Z4742" i="1" s="1"/>
  <c r="A4742" i="1"/>
  <c r="H4741" i="1"/>
  <c r="AA4741" i="1"/>
  <c r="AA4742" i="1" s="1"/>
  <c r="X2668" i="1"/>
  <c r="B2668" i="1" s="1"/>
  <c r="P2669" i="1"/>
  <c r="N2731" i="1"/>
  <c r="E2730" i="1"/>
  <c r="I2732" i="1"/>
  <c r="J2731" i="1"/>
  <c r="K2731" i="1" s="1"/>
  <c r="U2731" i="1" s="1"/>
  <c r="W2731" i="1" s="1"/>
  <c r="F2730" i="1"/>
  <c r="L2728" i="1"/>
  <c r="O2728" i="1" s="1"/>
  <c r="G2728" i="1"/>
  <c r="D2729" i="1"/>
  <c r="Q4742" i="1" l="1"/>
  <c r="H4742" i="1"/>
  <c r="A4743" i="1"/>
  <c r="R4741" i="1"/>
  <c r="S4741" i="1" s="1"/>
  <c r="Y4741" i="1"/>
  <c r="Z4743" i="1"/>
  <c r="P2670" i="1"/>
  <c r="X2669" i="1"/>
  <c r="B2669" i="1" s="1"/>
  <c r="I2733" i="1"/>
  <c r="J2732" i="1"/>
  <c r="K2732" i="1" s="1"/>
  <c r="U2732" i="1" s="1"/>
  <c r="W2732" i="1" s="1"/>
  <c r="F2731" i="1"/>
  <c r="E2731" i="1"/>
  <c r="N2732" i="1"/>
  <c r="L2729" i="1"/>
  <c r="O2729" i="1" s="1"/>
  <c r="G2729" i="1"/>
  <c r="D2730" i="1"/>
  <c r="Q4743" i="1" l="1"/>
  <c r="A4744" i="1"/>
  <c r="H4743" i="1"/>
  <c r="R4742" i="1"/>
  <c r="S4742" i="1" s="1"/>
  <c r="Y4742" i="1"/>
  <c r="AA4743" i="1"/>
  <c r="AA4744" i="1" s="1"/>
  <c r="X2670" i="1"/>
  <c r="B2670" i="1" s="1"/>
  <c r="P2671" i="1"/>
  <c r="N2733" i="1"/>
  <c r="E2732" i="1"/>
  <c r="F2732" i="1"/>
  <c r="I2734" i="1"/>
  <c r="J2733" i="1"/>
  <c r="K2733" i="1" s="1"/>
  <c r="U2733" i="1" s="1"/>
  <c r="W2733" i="1" s="1"/>
  <c r="G2730" i="1"/>
  <c r="D2731" i="1"/>
  <c r="L2730" i="1"/>
  <c r="O2730" i="1" s="1"/>
  <c r="Q4744" i="1" l="1"/>
  <c r="A4745" i="1"/>
  <c r="H4744" i="1"/>
  <c r="R4743" i="1"/>
  <c r="S4743" i="1" s="1"/>
  <c r="Y4743" i="1"/>
  <c r="Z4744" i="1"/>
  <c r="P2672" i="1"/>
  <c r="X2671" i="1"/>
  <c r="B2671" i="1" s="1"/>
  <c r="J2734" i="1"/>
  <c r="K2734" i="1" s="1"/>
  <c r="U2734" i="1" s="1"/>
  <c r="W2734" i="1" s="1"/>
  <c r="I2735" i="1"/>
  <c r="E2733" i="1"/>
  <c r="F2733" i="1"/>
  <c r="N2734" i="1"/>
  <c r="G2731" i="1"/>
  <c r="L2731" i="1"/>
  <c r="O2731" i="1" s="1"/>
  <c r="D2732" i="1"/>
  <c r="Z4745" i="1" l="1"/>
  <c r="Q4745" i="1"/>
  <c r="A4746" i="1"/>
  <c r="H4745" i="1"/>
  <c r="R4744" i="1"/>
  <c r="S4744" i="1" s="1"/>
  <c r="Y4744" i="1"/>
  <c r="AA4745" i="1"/>
  <c r="X2672" i="1"/>
  <c r="B2672" i="1" s="1"/>
  <c r="P2673" i="1"/>
  <c r="N2735" i="1"/>
  <c r="E2734" i="1"/>
  <c r="F2734" i="1"/>
  <c r="I2736" i="1"/>
  <c r="J2735" i="1"/>
  <c r="K2735" i="1" s="1"/>
  <c r="U2735" i="1" s="1"/>
  <c r="W2735" i="1" s="1"/>
  <c r="G2732" i="1"/>
  <c r="L2732" i="1"/>
  <c r="O2732" i="1" s="1"/>
  <c r="D2733" i="1"/>
  <c r="AA4746" i="1" l="1"/>
  <c r="R4745" i="1"/>
  <c r="S4745" i="1" s="1"/>
  <c r="Y4745" i="1"/>
  <c r="Q4746" i="1"/>
  <c r="H4746" i="1"/>
  <c r="A4747" i="1"/>
  <c r="Z4746" i="1"/>
  <c r="P2674" i="1"/>
  <c r="X2673" i="1"/>
  <c r="B2673" i="1" s="1"/>
  <c r="I2737" i="1"/>
  <c r="J2736" i="1"/>
  <c r="K2736" i="1" s="1"/>
  <c r="U2736" i="1" s="1"/>
  <c r="W2736" i="1" s="1"/>
  <c r="E2735" i="1"/>
  <c r="F2735" i="1"/>
  <c r="N2736" i="1"/>
  <c r="L2733" i="1"/>
  <c r="O2733" i="1" s="1"/>
  <c r="G2733" i="1"/>
  <c r="D2734" i="1"/>
  <c r="Z4747" i="1" l="1"/>
  <c r="Q4747" i="1"/>
  <c r="A4748" i="1"/>
  <c r="H4747" i="1"/>
  <c r="R4746" i="1"/>
  <c r="S4746" i="1" s="1"/>
  <c r="Y4746" i="1"/>
  <c r="AA4747" i="1"/>
  <c r="AA4748" i="1" s="1"/>
  <c r="P2675" i="1"/>
  <c r="X2674" i="1"/>
  <c r="B2674" i="1" s="1"/>
  <c r="N2737" i="1"/>
  <c r="F2736" i="1"/>
  <c r="E2736" i="1"/>
  <c r="J2737" i="1"/>
  <c r="K2737" i="1" s="1"/>
  <c r="U2737" i="1" s="1"/>
  <c r="W2737" i="1" s="1"/>
  <c r="I2738" i="1"/>
  <c r="G2734" i="1"/>
  <c r="L2734" i="1"/>
  <c r="O2734" i="1" s="1"/>
  <c r="D2735" i="1"/>
  <c r="AA4749" i="1" l="1"/>
  <c r="Q4748" i="1"/>
  <c r="A4749" i="1"/>
  <c r="H4748" i="1"/>
  <c r="R4747" i="1"/>
  <c r="S4747" i="1" s="1"/>
  <c r="Y4747" i="1"/>
  <c r="Z4748" i="1"/>
  <c r="Z4749" i="1" s="1"/>
  <c r="P2676" i="1"/>
  <c r="X2675" i="1"/>
  <c r="B2675" i="1" s="1"/>
  <c r="I2739" i="1"/>
  <c r="J2738" i="1"/>
  <c r="K2738" i="1" s="1"/>
  <c r="U2738" i="1" s="1"/>
  <c r="W2738" i="1" s="1"/>
  <c r="E2737" i="1"/>
  <c r="N2738" i="1"/>
  <c r="F2737" i="1"/>
  <c r="L2735" i="1"/>
  <c r="O2735" i="1" s="1"/>
  <c r="G2735" i="1"/>
  <c r="D2736" i="1"/>
  <c r="Q4749" i="1" l="1"/>
  <c r="H4749" i="1"/>
  <c r="A4750" i="1"/>
  <c r="R4748" i="1"/>
  <c r="S4748" i="1" s="1"/>
  <c r="Y4748" i="1"/>
  <c r="AA4750" i="1"/>
  <c r="X2676" i="1"/>
  <c r="B2676" i="1" s="1"/>
  <c r="P2677" i="1"/>
  <c r="N2739" i="1"/>
  <c r="E2738" i="1"/>
  <c r="F2738" i="1"/>
  <c r="I2740" i="1"/>
  <c r="J2739" i="1"/>
  <c r="K2739" i="1" s="1"/>
  <c r="U2739" i="1" s="1"/>
  <c r="W2739" i="1" s="1"/>
  <c r="L2736" i="1"/>
  <c r="O2736" i="1" s="1"/>
  <c r="D2737" i="1"/>
  <c r="G2736" i="1"/>
  <c r="Q4750" i="1" l="1"/>
  <c r="A4751" i="1"/>
  <c r="H4750" i="1"/>
  <c r="R4749" i="1"/>
  <c r="S4749" i="1" s="1"/>
  <c r="Y4749" i="1"/>
  <c r="Z4750" i="1"/>
  <c r="X2677" i="1"/>
  <c r="B2677" i="1" s="1"/>
  <c r="P2678" i="1"/>
  <c r="E2739" i="1"/>
  <c r="I2741" i="1"/>
  <c r="J2740" i="1"/>
  <c r="K2740" i="1" s="1"/>
  <c r="U2740" i="1" s="1"/>
  <c r="W2740" i="1" s="1"/>
  <c r="F2739" i="1"/>
  <c r="N2740" i="1"/>
  <c r="L2737" i="1"/>
  <c r="O2737" i="1" s="1"/>
  <c r="G2737" i="1"/>
  <c r="D2738" i="1"/>
  <c r="Z4751" i="1" l="1"/>
  <c r="R4750" i="1"/>
  <c r="S4750" i="1" s="1"/>
  <c r="Y4750" i="1"/>
  <c r="Q4751" i="1"/>
  <c r="A4752" i="1"/>
  <c r="H4751" i="1"/>
  <c r="AA4751" i="1"/>
  <c r="AA4752" i="1" s="1"/>
  <c r="N2741" i="1"/>
  <c r="X2678" i="1"/>
  <c r="B2678" i="1" s="1"/>
  <c r="P2679" i="1"/>
  <c r="F2740" i="1"/>
  <c r="J2741" i="1"/>
  <c r="K2741" i="1" s="1"/>
  <c r="U2741" i="1" s="1"/>
  <c r="W2741" i="1" s="1"/>
  <c r="I2742" i="1"/>
  <c r="E2740" i="1"/>
  <c r="G2738" i="1"/>
  <c r="L2738" i="1"/>
  <c r="O2738" i="1" s="1"/>
  <c r="D2739" i="1"/>
  <c r="Q4752" i="1" l="1"/>
  <c r="A4753" i="1"/>
  <c r="H4752" i="1"/>
  <c r="R4751" i="1"/>
  <c r="S4751" i="1" s="1"/>
  <c r="Y4751" i="1"/>
  <c r="Z4752" i="1"/>
  <c r="P2680" i="1"/>
  <c r="X2679" i="1"/>
  <c r="B2679" i="1" s="1"/>
  <c r="E2741" i="1"/>
  <c r="I2743" i="1"/>
  <c r="J2742" i="1"/>
  <c r="K2742" i="1" s="1"/>
  <c r="U2742" i="1" s="1"/>
  <c r="W2742" i="1" s="1"/>
  <c r="F2741" i="1"/>
  <c r="N2742" i="1"/>
  <c r="G2739" i="1"/>
  <c r="L2739" i="1"/>
  <c r="O2739" i="1" s="1"/>
  <c r="D2740" i="1"/>
  <c r="Z4753" i="1" l="1"/>
  <c r="R4752" i="1"/>
  <c r="S4752" i="1" s="1"/>
  <c r="Y4752" i="1"/>
  <c r="Q4753" i="1"/>
  <c r="H4753" i="1"/>
  <c r="A4754" i="1"/>
  <c r="AA4753" i="1"/>
  <c r="AA4754" i="1" s="1"/>
  <c r="N2743" i="1"/>
  <c r="X2680" i="1"/>
  <c r="B2680" i="1" s="1"/>
  <c r="P2681" i="1"/>
  <c r="F2742" i="1"/>
  <c r="E2742" i="1"/>
  <c r="J2743" i="1"/>
  <c r="K2743" i="1" s="1"/>
  <c r="U2743" i="1" s="1"/>
  <c r="W2743" i="1" s="1"/>
  <c r="I2744" i="1"/>
  <c r="L2740" i="1"/>
  <c r="O2740" i="1" s="1"/>
  <c r="G2740" i="1"/>
  <c r="D2741" i="1"/>
  <c r="R4753" i="1" l="1"/>
  <c r="S4753" i="1" s="1"/>
  <c r="Y4753" i="1"/>
  <c r="Q4754" i="1"/>
  <c r="AA4755" i="1" s="1"/>
  <c r="H4754" i="1"/>
  <c r="A4755" i="1"/>
  <c r="Z4754" i="1"/>
  <c r="X2681" i="1"/>
  <c r="B2681" i="1" s="1"/>
  <c r="P2682" i="1"/>
  <c r="I2745" i="1"/>
  <c r="J2744" i="1"/>
  <c r="K2744" i="1" s="1"/>
  <c r="U2744" i="1" s="1"/>
  <c r="W2744" i="1" s="1"/>
  <c r="F2743" i="1"/>
  <c r="E2743" i="1"/>
  <c r="N2744" i="1"/>
  <c r="L2741" i="1"/>
  <c r="O2741" i="1" s="1"/>
  <c r="G2741" i="1"/>
  <c r="D2742" i="1"/>
  <c r="Z4755" i="1" l="1"/>
  <c r="Q4755" i="1"/>
  <c r="H4755" i="1"/>
  <c r="A4756" i="1"/>
  <c r="R4754" i="1"/>
  <c r="S4754" i="1" s="1"/>
  <c r="Y4754" i="1"/>
  <c r="N2745" i="1"/>
  <c r="X2682" i="1"/>
  <c r="B2682" i="1" s="1"/>
  <c r="P2683" i="1"/>
  <c r="E2744" i="1"/>
  <c r="F2744" i="1"/>
  <c r="J2745" i="1"/>
  <c r="K2745" i="1" s="1"/>
  <c r="U2745" i="1" s="1"/>
  <c r="W2745" i="1" s="1"/>
  <c r="I2746" i="1"/>
  <c r="G2742" i="1"/>
  <c r="L2742" i="1"/>
  <c r="O2742" i="1" s="1"/>
  <c r="D2743" i="1"/>
  <c r="Z4756" i="1" l="1"/>
  <c r="Q4756" i="1"/>
  <c r="A4757" i="1"/>
  <c r="H4756" i="1"/>
  <c r="R4755" i="1"/>
  <c r="S4755" i="1" s="1"/>
  <c r="Y4755" i="1"/>
  <c r="AA4756" i="1"/>
  <c r="AA4757" i="1" s="1"/>
  <c r="X2683" i="1"/>
  <c r="B2683" i="1" s="1"/>
  <c r="P2684" i="1"/>
  <c r="I2747" i="1"/>
  <c r="J2746" i="1"/>
  <c r="K2746" i="1" s="1"/>
  <c r="U2746" i="1" s="1"/>
  <c r="W2746" i="1" s="1"/>
  <c r="F2745" i="1"/>
  <c r="E2745" i="1"/>
  <c r="N2746" i="1"/>
  <c r="G2743" i="1"/>
  <c r="L2743" i="1"/>
  <c r="O2743" i="1" s="1"/>
  <c r="D2744" i="1"/>
  <c r="R4756" i="1" l="1"/>
  <c r="S4756" i="1" s="1"/>
  <c r="Y4756" i="1"/>
  <c r="Q4757" i="1"/>
  <c r="H4757" i="1"/>
  <c r="A4758" i="1"/>
  <c r="Z4757" i="1"/>
  <c r="Z4758" i="1" s="1"/>
  <c r="N2747" i="1"/>
  <c r="X2684" i="1"/>
  <c r="B2684" i="1" s="1"/>
  <c r="P2685" i="1"/>
  <c r="E2746" i="1"/>
  <c r="F2746" i="1"/>
  <c r="J2747" i="1"/>
  <c r="K2747" i="1" s="1"/>
  <c r="U2747" i="1" s="1"/>
  <c r="W2747" i="1" s="1"/>
  <c r="I2748" i="1"/>
  <c r="G2744" i="1"/>
  <c r="L2744" i="1"/>
  <c r="O2744" i="1" s="1"/>
  <c r="D2745" i="1"/>
  <c r="Q4758" i="1" l="1"/>
  <c r="H4758" i="1"/>
  <c r="A4759" i="1"/>
  <c r="R4757" i="1"/>
  <c r="S4757" i="1" s="1"/>
  <c r="Y4757" i="1"/>
  <c r="AA4758" i="1"/>
  <c r="AA4759" i="1" s="1"/>
  <c r="N2748" i="1"/>
  <c r="X2685" i="1"/>
  <c r="B2685" i="1" s="1"/>
  <c r="P2686" i="1"/>
  <c r="I2749" i="1"/>
  <c r="J2748" i="1"/>
  <c r="K2748" i="1" s="1"/>
  <c r="U2748" i="1" s="1"/>
  <c r="W2748" i="1" s="1"/>
  <c r="F2747" i="1"/>
  <c r="E2747" i="1"/>
  <c r="G2745" i="1"/>
  <c r="L2745" i="1"/>
  <c r="O2745" i="1" s="1"/>
  <c r="D2746" i="1"/>
  <c r="Q4759" i="1" l="1"/>
  <c r="H4759" i="1"/>
  <c r="A4760" i="1"/>
  <c r="R4758" i="1"/>
  <c r="S4758" i="1" s="1"/>
  <c r="Y4758" i="1"/>
  <c r="Z4759" i="1"/>
  <c r="X2686" i="1"/>
  <c r="B2686" i="1" s="1"/>
  <c r="P2687" i="1"/>
  <c r="F2748" i="1"/>
  <c r="E2748" i="1"/>
  <c r="J2749" i="1"/>
  <c r="K2749" i="1" s="1"/>
  <c r="U2749" i="1" s="1"/>
  <c r="W2749" i="1" s="1"/>
  <c r="I2750" i="1"/>
  <c r="N2749" i="1"/>
  <c r="G2746" i="1"/>
  <c r="D2747" i="1"/>
  <c r="L2746" i="1"/>
  <c r="O2746" i="1" s="1"/>
  <c r="Z4760" i="1" l="1"/>
  <c r="Q4760" i="1"/>
  <c r="H4760" i="1"/>
  <c r="A4761" i="1"/>
  <c r="R4759" i="1"/>
  <c r="S4759" i="1" s="1"/>
  <c r="Y4759" i="1"/>
  <c r="AA4760" i="1"/>
  <c r="S2687" i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X2687" i="1"/>
  <c r="I2751" i="1"/>
  <c r="J2750" i="1"/>
  <c r="K2750" i="1" s="1"/>
  <c r="E2749" i="1"/>
  <c r="F2749" i="1"/>
  <c r="G2747" i="1"/>
  <c r="D2748" i="1"/>
  <c r="L2747" i="1"/>
  <c r="O2747" i="1" s="1"/>
  <c r="Q4761" i="1" l="1"/>
  <c r="R4761" i="1" s="1"/>
  <c r="S4761" i="1" s="1"/>
  <c r="H4761" i="1"/>
  <c r="A4762" i="1"/>
  <c r="AA4761" i="1"/>
  <c r="AA4762" i="1" s="1"/>
  <c r="Z4761" i="1"/>
  <c r="Z4762" i="1" s="1"/>
  <c r="R4760" i="1"/>
  <c r="S4760" i="1" s="1"/>
  <c r="Y2687" i="1"/>
  <c r="B2687" i="1"/>
  <c r="F2750" i="1"/>
  <c r="E2750" i="1"/>
  <c r="J2751" i="1"/>
  <c r="K2751" i="1" s="1"/>
  <c r="I2752" i="1"/>
  <c r="L2748" i="1"/>
  <c r="O2748" i="1" s="1"/>
  <c r="G2748" i="1"/>
  <c r="D2749" i="1"/>
  <c r="Q4762" i="1" l="1"/>
  <c r="R4762" i="1" s="1"/>
  <c r="S4762" i="1" s="1"/>
  <c r="H4762" i="1"/>
  <c r="A4763" i="1"/>
  <c r="P2689" i="1"/>
  <c r="X2689" i="1" s="1"/>
  <c r="B2689" i="1" s="1"/>
  <c r="P2688" i="1"/>
  <c r="X2688" i="1" s="1"/>
  <c r="B2688" i="1" s="1"/>
  <c r="P2690" i="1"/>
  <c r="F2751" i="1"/>
  <c r="U2751" i="1"/>
  <c r="W2751" i="1" s="1"/>
  <c r="E2751" i="1"/>
  <c r="J2752" i="1"/>
  <c r="K2752" i="1" s="1"/>
  <c r="I2753" i="1"/>
  <c r="L2749" i="1"/>
  <c r="G2749" i="1"/>
  <c r="D2750" i="1"/>
  <c r="Z4763" i="1" l="1"/>
  <c r="Q4763" i="1"/>
  <c r="H4763" i="1"/>
  <c r="A4764" i="1"/>
  <c r="AA4763" i="1"/>
  <c r="AA4764" i="1" s="1"/>
  <c r="U2752" i="1"/>
  <c r="W2752" i="1" s="1"/>
  <c r="X2690" i="1"/>
  <c r="B2690" i="1" s="1"/>
  <c r="P2691" i="1"/>
  <c r="I2754" i="1"/>
  <c r="J2753" i="1"/>
  <c r="K2753" i="1" s="1"/>
  <c r="U2753" i="1" s="1"/>
  <c r="W2753" i="1" s="1"/>
  <c r="E2752" i="1"/>
  <c r="F2752" i="1"/>
  <c r="G2750" i="1"/>
  <c r="L2750" i="1"/>
  <c r="D2751" i="1"/>
  <c r="O2749" i="1"/>
  <c r="AA4765" i="1" l="1"/>
  <c r="Q4764" i="1"/>
  <c r="A4765" i="1"/>
  <c r="H4764" i="1"/>
  <c r="R4763" i="1"/>
  <c r="S4763" i="1" s="1"/>
  <c r="Y4763" i="1"/>
  <c r="Z4764" i="1"/>
  <c r="Z4765" i="1" s="1"/>
  <c r="P2692" i="1"/>
  <c r="X2691" i="1"/>
  <c r="B2691" i="1" s="1"/>
  <c r="E2753" i="1"/>
  <c r="F2753" i="1"/>
  <c r="I2755" i="1"/>
  <c r="J2754" i="1"/>
  <c r="K2754" i="1" s="1"/>
  <c r="U2754" i="1" s="1"/>
  <c r="W2754" i="1" s="1"/>
  <c r="N2750" i="1"/>
  <c r="N2751" i="1" s="1"/>
  <c r="N2752" i="1" s="1"/>
  <c r="N2753" i="1" s="1"/>
  <c r="N2754" i="1" s="1"/>
  <c r="G2751" i="1"/>
  <c r="D2752" i="1"/>
  <c r="L2751" i="1"/>
  <c r="Q4765" i="1" l="1"/>
  <c r="AA4766" i="1" s="1"/>
  <c r="H4765" i="1"/>
  <c r="A4766" i="1"/>
  <c r="R4764" i="1"/>
  <c r="S4764" i="1" s="1"/>
  <c r="Y4764" i="1"/>
  <c r="N2755" i="1"/>
  <c r="X2692" i="1"/>
  <c r="B2692" i="1" s="1"/>
  <c r="P2693" i="1"/>
  <c r="O2750" i="1"/>
  <c r="J2755" i="1"/>
  <c r="K2755" i="1" s="1"/>
  <c r="U2755" i="1" s="1"/>
  <c r="W2755" i="1" s="1"/>
  <c r="I2756" i="1"/>
  <c r="F2754" i="1"/>
  <c r="O2751" i="1"/>
  <c r="E2754" i="1"/>
  <c r="L2752" i="1"/>
  <c r="O2752" i="1" s="1"/>
  <c r="G2752" i="1"/>
  <c r="D2753" i="1"/>
  <c r="Q4766" i="1" l="1"/>
  <c r="A4767" i="1"/>
  <c r="H4766" i="1"/>
  <c r="R4765" i="1"/>
  <c r="S4765" i="1" s="1"/>
  <c r="Y4765" i="1"/>
  <c r="AA4767" i="1"/>
  <c r="Z4766" i="1"/>
  <c r="Z4767" i="1" s="1"/>
  <c r="X2693" i="1"/>
  <c r="B2693" i="1" s="1"/>
  <c r="P2694" i="1"/>
  <c r="Y2751" i="1"/>
  <c r="Y2750" i="1"/>
  <c r="F2755" i="1"/>
  <c r="I2757" i="1"/>
  <c r="J2756" i="1"/>
  <c r="K2756" i="1" s="1"/>
  <c r="U2756" i="1" s="1"/>
  <c r="W2756" i="1" s="1"/>
  <c r="E2755" i="1"/>
  <c r="N2756" i="1"/>
  <c r="G2753" i="1"/>
  <c r="L2753" i="1"/>
  <c r="O2753" i="1" s="1"/>
  <c r="D2754" i="1"/>
  <c r="Q4767" i="1" l="1"/>
  <c r="H4767" i="1"/>
  <c r="A4768" i="1"/>
  <c r="R4766" i="1"/>
  <c r="S4766" i="1" s="1"/>
  <c r="Y4766" i="1"/>
  <c r="P2695" i="1"/>
  <c r="X2694" i="1"/>
  <c r="B2694" i="1" s="1"/>
  <c r="N2757" i="1"/>
  <c r="E2756" i="1"/>
  <c r="I2758" i="1"/>
  <c r="J2757" i="1"/>
  <c r="K2757" i="1" s="1"/>
  <c r="U2757" i="1" s="1"/>
  <c r="W2757" i="1" s="1"/>
  <c r="F2756" i="1"/>
  <c r="G2754" i="1"/>
  <c r="D2755" i="1"/>
  <c r="L2754" i="1"/>
  <c r="O2754" i="1" s="1"/>
  <c r="Q4768" i="1" l="1"/>
  <c r="H4768" i="1"/>
  <c r="A4769" i="1"/>
  <c r="R4767" i="1"/>
  <c r="S4767" i="1" s="1"/>
  <c r="Y4767" i="1"/>
  <c r="AA4768" i="1"/>
  <c r="Z4768" i="1"/>
  <c r="X2695" i="1"/>
  <c r="B2695" i="1" s="1"/>
  <c r="P2696" i="1"/>
  <c r="F2757" i="1"/>
  <c r="J2758" i="1"/>
  <c r="K2758" i="1" s="1"/>
  <c r="U2758" i="1" s="1"/>
  <c r="W2758" i="1" s="1"/>
  <c r="I2759" i="1"/>
  <c r="E2757" i="1"/>
  <c r="N2758" i="1"/>
  <c r="G2755" i="1"/>
  <c r="D2756" i="1"/>
  <c r="L2755" i="1"/>
  <c r="O2755" i="1" s="1"/>
  <c r="AA4769" i="1" l="1"/>
  <c r="Z4769" i="1"/>
  <c r="Q4769" i="1"/>
  <c r="A4770" i="1"/>
  <c r="H4769" i="1"/>
  <c r="R4768" i="1"/>
  <c r="S4768" i="1" s="1"/>
  <c r="Y4768" i="1"/>
  <c r="X2696" i="1"/>
  <c r="B2696" i="1" s="1"/>
  <c r="P2697" i="1"/>
  <c r="N2759" i="1"/>
  <c r="E2758" i="1"/>
  <c r="I2760" i="1"/>
  <c r="J2759" i="1"/>
  <c r="K2759" i="1" s="1"/>
  <c r="U2759" i="1" s="1"/>
  <c r="W2759" i="1" s="1"/>
  <c r="F2758" i="1"/>
  <c r="G2756" i="1"/>
  <c r="L2756" i="1"/>
  <c r="O2756" i="1" s="1"/>
  <c r="D2757" i="1"/>
  <c r="Z4770" i="1" l="1"/>
  <c r="Q4770" i="1"/>
  <c r="A4771" i="1"/>
  <c r="H4770" i="1"/>
  <c r="R4769" i="1"/>
  <c r="S4769" i="1" s="1"/>
  <c r="Y4769" i="1"/>
  <c r="AA4770" i="1"/>
  <c r="AA4771" i="1" s="1"/>
  <c r="X2697" i="1"/>
  <c r="B2697" i="1" s="1"/>
  <c r="P2698" i="1"/>
  <c r="N2760" i="1"/>
  <c r="F2759" i="1"/>
  <c r="I2761" i="1"/>
  <c r="J2760" i="1"/>
  <c r="K2760" i="1" s="1"/>
  <c r="U2760" i="1" s="1"/>
  <c r="W2760" i="1" s="1"/>
  <c r="E2759" i="1"/>
  <c r="L2757" i="1"/>
  <c r="O2757" i="1" s="1"/>
  <c r="G2757" i="1"/>
  <c r="D2758" i="1"/>
  <c r="Q4771" i="1" l="1"/>
  <c r="A4772" i="1"/>
  <c r="H4771" i="1"/>
  <c r="R4770" i="1"/>
  <c r="S4770" i="1" s="1"/>
  <c r="Y4770" i="1"/>
  <c r="Z4771" i="1"/>
  <c r="X2698" i="1"/>
  <c r="B2698" i="1" s="1"/>
  <c r="P2699" i="1"/>
  <c r="E2760" i="1"/>
  <c r="F2760" i="1"/>
  <c r="I2762" i="1"/>
  <c r="J2761" i="1"/>
  <c r="K2761" i="1" s="1"/>
  <c r="U2761" i="1" s="1"/>
  <c r="W2761" i="1" s="1"/>
  <c r="N2761" i="1"/>
  <c r="L2758" i="1"/>
  <c r="O2758" i="1" s="1"/>
  <c r="D2759" i="1"/>
  <c r="G2758" i="1"/>
  <c r="Z4772" i="1" l="1"/>
  <c r="R4771" i="1"/>
  <c r="S4771" i="1" s="1"/>
  <c r="Y4771" i="1"/>
  <c r="Q4772" i="1"/>
  <c r="A4773" i="1"/>
  <c r="H4772" i="1"/>
  <c r="AA4772" i="1"/>
  <c r="AA4773" i="1" s="1"/>
  <c r="X2699" i="1"/>
  <c r="B2699" i="1" s="1"/>
  <c r="P2700" i="1"/>
  <c r="N2762" i="1"/>
  <c r="J2762" i="1"/>
  <c r="K2762" i="1" s="1"/>
  <c r="U2762" i="1" s="1"/>
  <c r="W2762" i="1" s="1"/>
  <c r="I2763" i="1"/>
  <c r="E2761" i="1"/>
  <c r="F2761" i="1"/>
  <c r="L2759" i="1"/>
  <c r="O2759" i="1" s="1"/>
  <c r="G2759" i="1"/>
  <c r="D2760" i="1"/>
  <c r="Q4773" i="1" l="1"/>
  <c r="H4773" i="1"/>
  <c r="A4774" i="1"/>
  <c r="R4772" i="1"/>
  <c r="S4772" i="1" s="1"/>
  <c r="Y4772" i="1"/>
  <c r="Z4773" i="1"/>
  <c r="Z4774" i="1" s="1"/>
  <c r="P2701" i="1"/>
  <c r="X2700" i="1"/>
  <c r="B2700" i="1" s="1"/>
  <c r="N2763" i="1"/>
  <c r="E2762" i="1"/>
  <c r="F2762" i="1"/>
  <c r="J2763" i="1"/>
  <c r="K2763" i="1" s="1"/>
  <c r="U2763" i="1" s="1"/>
  <c r="W2763" i="1" s="1"/>
  <c r="I2764" i="1"/>
  <c r="L2760" i="1"/>
  <c r="O2760" i="1" s="1"/>
  <c r="G2760" i="1"/>
  <c r="D2761" i="1"/>
  <c r="R4773" i="1" l="1"/>
  <c r="S4773" i="1" s="1"/>
  <c r="Y4773" i="1"/>
  <c r="Q4774" i="1"/>
  <c r="H4774" i="1"/>
  <c r="A4775" i="1"/>
  <c r="AA4774" i="1"/>
  <c r="X2701" i="1"/>
  <c r="B2701" i="1" s="1"/>
  <c r="P2702" i="1"/>
  <c r="I2765" i="1"/>
  <c r="J2764" i="1"/>
  <c r="K2764" i="1" s="1"/>
  <c r="U2764" i="1" s="1"/>
  <c r="W2764" i="1" s="1"/>
  <c r="F2763" i="1"/>
  <c r="N2764" i="1"/>
  <c r="E2763" i="1"/>
  <c r="L2761" i="1"/>
  <c r="O2761" i="1" s="1"/>
  <c r="G2761" i="1"/>
  <c r="D2762" i="1"/>
  <c r="AA4775" i="1" l="1"/>
  <c r="R4774" i="1"/>
  <c r="S4774" i="1" s="1"/>
  <c r="Y4774" i="1"/>
  <c r="Q4775" i="1"/>
  <c r="H4775" i="1"/>
  <c r="A4776" i="1"/>
  <c r="Z4775" i="1"/>
  <c r="Z4776" i="1" s="1"/>
  <c r="X2702" i="1"/>
  <c r="B2702" i="1" s="1"/>
  <c r="P2703" i="1"/>
  <c r="N2765" i="1"/>
  <c r="E2764" i="1"/>
  <c r="F2764" i="1"/>
  <c r="J2765" i="1"/>
  <c r="K2765" i="1" s="1"/>
  <c r="U2765" i="1" s="1"/>
  <c r="W2765" i="1" s="1"/>
  <c r="I2766" i="1"/>
  <c r="G2762" i="1"/>
  <c r="L2762" i="1"/>
  <c r="O2762" i="1" s="1"/>
  <c r="D2763" i="1"/>
  <c r="Q4776" i="1" l="1"/>
  <c r="Z4777" i="1" s="1"/>
  <c r="H4776" i="1"/>
  <c r="A4777" i="1"/>
  <c r="R4775" i="1"/>
  <c r="S4775" i="1" s="1"/>
  <c r="Y4775" i="1"/>
  <c r="AA4776" i="1"/>
  <c r="X2703" i="1"/>
  <c r="B2703" i="1" s="1"/>
  <c r="P2704" i="1"/>
  <c r="J2766" i="1"/>
  <c r="K2766" i="1" s="1"/>
  <c r="U2766" i="1" s="1"/>
  <c r="W2766" i="1" s="1"/>
  <c r="I2767" i="1"/>
  <c r="F2765" i="1"/>
  <c r="E2765" i="1"/>
  <c r="N2766" i="1"/>
  <c r="G2763" i="1"/>
  <c r="D2764" i="1"/>
  <c r="L2763" i="1"/>
  <c r="O2763" i="1" s="1"/>
  <c r="AA4777" i="1" l="1"/>
  <c r="Q4777" i="1"/>
  <c r="H4777" i="1"/>
  <c r="A4778" i="1"/>
  <c r="R4776" i="1"/>
  <c r="S4776" i="1" s="1"/>
  <c r="Y4776" i="1"/>
  <c r="P2705" i="1"/>
  <c r="X2704" i="1"/>
  <c r="B2704" i="1" s="1"/>
  <c r="N2767" i="1"/>
  <c r="F2766" i="1"/>
  <c r="E2766" i="1"/>
  <c r="I2768" i="1"/>
  <c r="J2767" i="1"/>
  <c r="K2767" i="1" s="1"/>
  <c r="U2767" i="1" s="1"/>
  <c r="W2767" i="1" s="1"/>
  <c r="L2764" i="1"/>
  <c r="O2764" i="1" s="1"/>
  <c r="G2764" i="1"/>
  <c r="D2765" i="1"/>
  <c r="R4777" i="1" l="1"/>
  <c r="S4777" i="1" s="1"/>
  <c r="Y4777" i="1"/>
  <c r="Z4778" i="1"/>
  <c r="Q4778" i="1"/>
  <c r="H4778" i="1"/>
  <c r="A4779" i="1"/>
  <c r="AA4778" i="1"/>
  <c r="AA4779" i="1" s="1"/>
  <c r="X2705" i="1"/>
  <c r="B2705" i="1" s="1"/>
  <c r="P2706" i="1"/>
  <c r="J2768" i="1"/>
  <c r="K2768" i="1" s="1"/>
  <c r="U2768" i="1" s="1"/>
  <c r="W2768" i="1" s="1"/>
  <c r="I2769" i="1"/>
  <c r="E2767" i="1"/>
  <c r="N2768" i="1"/>
  <c r="F2767" i="1"/>
  <c r="L2765" i="1"/>
  <c r="O2765" i="1" s="1"/>
  <c r="G2765" i="1"/>
  <c r="D2766" i="1"/>
  <c r="Z4779" i="1" l="1"/>
  <c r="Q4779" i="1"/>
  <c r="H4779" i="1"/>
  <c r="A4780" i="1"/>
  <c r="R4778" i="1"/>
  <c r="S4778" i="1" s="1"/>
  <c r="Y4778" i="1"/>
  <c r="Z4780" i="1"/>
  <c r="X2706" i="1"/>
  <c r="B2706" i="1" s="1"/>
  <c r="P2707" i="1"/>
  <c r="N2769" i="1"/>
  <c r="F2768" i="1"/>
  <c r="E2768" i="1"/>
  <c r="I2770" i="1"/>
  <c r="J2769" i="1"/>
  <c r="K2769" i="1" s="1"/>
  <c r="U2769" i="1" s="1"/>
  <c r="W2769" i="1" s="1"/>
  <c r="L2766" i="1"/>
  <c r="O2766" i="1" s="1"/>
  <c r="D2767" i="1"/>
  <c r="G2766" i="1"/>
  <c r="Q4780" i="1" l="1"/>
  <c r="Z4781" i="1" s="1"/>
  <c r="A4781" i="1"/>
  <c r="H4780" i="1"/>
  <c r="R4779" i="1"/>
  <c r="S4779" i="1" s="1"/>
  <c r="Y4779" i="1"/>
  <c r="AA4780" i="1"/>
  <c r="AA4781" i="1" s="1"/>
  <c r="N2770" i="1"/>
  <c r="X2707" i="1"/>
  <c r="B2707" i="1" s="1"/>
  <c r="P2708" i="1"/>
  <c r="E2769" i="1"/>
  <c r="J2770" i="1"/>
  <c r="K2770" i="1" s="1"/>
  <c r="U2770" i="1" s="1"/>
  <c r="W2770" i="1" s="1"/>
  <c r="I2771" i="1"/>
  <c r="F2769" i="1"/>
  <c r="L2767" i="1"/>
  <c r="O2767" i="1" s="1"/>
  <c r="G2767" i="1"/>
  <c r="D2768" i="1"/>
  <c r="Q4781" i="1" l="1"/>
  <c r="AA4782" i="1" s="1"/>
  <c r="H4781" i="1"/>
  <c r="A4782" i="1"/>
  <c r="R4780" i="1"/>
  <c r="S4780" i="1" s="1"/>
  <c r="Y4780" i="1"/>
  <c r="X2708" i="1"/>
  <c r="B2708" i="1" s="1"/>
  <c r="P2709" i="1"/>
  <c r="J2771" i="1"/>
  <c r="K2771" i="1" s="1"/>
  <c r="U2771" i="1" s="1"/>
  <c r="W2771" i="1" s="1"/>
  <c r="I2772" i="1"/>
  <c r="F2770" i="1"/>
  <c r="E2770" i="1"/>
  <c r="N2771" i="1"/>
  <c r="G2768" i="1"/>
  <c r="L2768" i="1"/>
  <c r="O2768" i="1" s="1"/>
  <c r="D2769" i="1"/>
  <c r="Q4782" i="1" l="1"/>
  <c r="H4782" i="1"/>
  <c r="A4783" i="1"/>
  <c r="R4781" i="1"/>
  <c r="S4781" i="1" s="1"/>
  <c r="Y4781" i="1"/>
  <c r="Z4782" i="1"/>
  <c r="Z4783" i="1" s="1"/>
  <c r="N2772" i="1"/>
  <c r="X2709" i="1"/>
  <c r="B2709" i="1" s="1"/>
  <c r="P2710" i="1"/>
  <c r="E2771" i="1"/>
  <c r="F2771" i="1"/>
  <c r="I2773" i="1"/>
  <c r="J2772" i="1"/>
  <c r="K2772" i="1" s="1"/>
  <c r="U2772" i="1" s="1"/>
  <c r="W2772" i="1" s="1"/>
  <c r="L2769" i="1"/>
  <c r="O2769" i="1" s="1"/>
  <c r="G2769" i="1"/>
  <c r="D2770" i="1"/>
  <c r="Q4783" i="1" l="1"/>
  <c r="A4784" i="1"/>
  <c r="H4783" i="1"/>
  <c r="R4782" i="1"/>
  <c r="S4782" i="1" s="1"/>
  <c r="Y4782" i="1"/>
  <c r="AA4783" i="1"/>
  <c r="AA4784" i="1" s="1"/>
  <c r="N2773" i="1"/>
  <c r="X2710" i="1"/>
  <c r="B2710" i="1" s="1"/>
  <c r="P2711" i="1"/>
  <c r="F2772" i="1"/>
  <c r="I2774" i="1"/>
  <c r="J2773" i="1"/>
  <c r="K2773" i="1" s="1"/>
  <c r="U2773" i="1" s="1"/>
  <c r="W2773" i="1" s="1"/>
  <c r="E2772" i="1"/>
  <c r="L2770" i="1"/>
  <c r="O2770" i="1" s="1"/>
  <c r="G2770" i="1"/>
  <c r="D2771" i="1"/>
  <c r="Q4784" i="1" l="1"/>
  <c r="H4784" i="1"/>
  <c r="A4785" i="1"/>
  <c r="R4783" i="1"/>
  <c r="S4783" i="1" s="1"/>
  <c r="Y4783" i="1"/>
  <c r="Z4784" i="1"/>
  <c r="X2711" i="1"/>
  <c r="B2711" i="1" s="1"/>
  <c r="P2712" i="1"/>
  <c r="E2773" i="1"/>
  <c r="F2773" i="1"/>
  <c r="J2774" i="1"/>
  <c r="K2774" i="1" s="1"/>
  <c r="U2774" i="1" s="1"/>
  <c r="W2774" i="1" s="1"/>
  <c r="I2775" i="1"/>
  <c r="N2774" i="1"/>
  <c r="G2771" i="1"/>
  <c r="D2772" i="1"/>
  <c r="L2771" i="1"/>
  <c r="O2771" i="1" s="1"/>
  <c r="Z4785" i="1" l="1"/>
  <c r="Q4785" i="1"/>
  <c r="A4786" i="1"/>
  <c r="H4785" i="1"/>
  <c r="R4784" i="1"/>
  <c r="S4784" i="1" s="1"/>
  <c r="Y4784" i="1"/>
  <c r="AA4785" i="1"/>
  <c r="AA4786" i="1" s="1"/>
  <c r="X2712" i="1"/>
  <c r="B2712" i="1" s="1"/>
  <c r="P2713" i="1"/>
  <c r="N2775" i="1"/>
  <c r="I2776" i="1"/>
  <c r="J2775" i="1"/>
  <c r="K2775" i="1" s="1"/>
  <c r="U2775" i="1" s="1"/>
  <c r="W2775" i="1" s="1"/>
  <c r="F2774" i="1"/>
  <c r="E2774" i="1"/>
  <c r="G2772" i="1"/>
  <c r="L2772" i="1"/>
  <c r="O2772" i="1" s="1"/>
  <c r="D2773" i="1"/>
  <c r="Q4786" i="1" l="1"/>
  <c r="A4787" i="1"/>
  <c r="H4786" i="1"/>
  <c r="R4785" i="1"/>
  <c r="S4785" i="1" s="1"/>
  <c r="Y4785" i="1"/>
  <c r="Z4786" i="1"/>
  <c r="X2713" i="1"/>
  <c r="B2713" i="1" s="1"/>
  <c r="P2714" i="1"/>
  <c r="E2775" i="1"/>
  <c r="F2775" i="1"/>
  <c r="I2777" i="1"/>
  <c r="J2776" i="1"/>
  <c r="K2776" i="1" s="1"/>
  <c r="U2776" i="1" s="1"/>
  <c r="W2776" i="1" s="1"/>
  <c r="N2776" i="1"/>
  <c r="L2773" i="1"/>
  <c r="O2773" i="1" s="1"/>
  <c r="G2773" i="1"/>
  <c r="D2774" i="1"/>
  <c r="Q4787" i="1" l="1"/>
  <c r="R4787" i="1" s="1"/>
  <c r="S4787" i="1" s="1"/>
  <c r="H4787" i="1"/>
  <c r="A4788" i="1"/>
  <c r="AA4787" i="1"/>
  <c r="AA4788" i="1" s="1"/>
  <c r="Z4787" i="1"/>
  <c r="Z4788" i="1" s="1"/>
  <c r="R4786" i="1"/>
  <c r="S4786" i="1" s="1"/>
  <c r="X2714" i="1"/>
  <c r="B2714" i="1" s="1"/>
  <c r="P2715" i="1"/>
  <c r="I2778" i="1"/>
  <c r="J2777" i="1"/>
  <c r="K2777" i="1" s="1"/>
  <c r="U2777" i="1" s="1"/>
  <c r="W2777" i="1" s="1"/>
  <c r="E2776" i="1"/>
  <c r="N2777" i="1"/>
  <c r="F2776" i="1"/>
  <c r="G2774" i="1"/>
  <c r="L2774" i="1"/>
  <c r="O2774" i="1" s="1"/>
  <c r="D2775" i="1"/>
  <c r="Q4788" i="1" l="1"/>
  <c r="R4788" i="1" s="1"/>
  <c r="S4788" i="1" s="1"/>
  <c r="H4788" i="1"/>
  <c r="A4789" i="1"/>
  <c r="N2778" i="1"/>
  <c r="X2715" i="1"/>
  <c r="B2715" i="1" s="1"/>
  <c r="P2716" i="1"/>
  <c r="F2777" i="1"/>
  <c r="E2777" i="1"/>
  <c r="I2779" i="1"/>
  <c r="J2778" i="1"/>
  <c r="K2778" i="1" s="1"/>
  <c r="U2778" i="1" s="1"/>
  <c r="W2778" i="1" s="1"/>
  <c r="G2775" i="1"/>
  <c r="L2775" i="1"/>
  <c r="O2775" i="1" s="1"/>
  <c r="D2776" i="1"/>
  <c r="Q4789" i="1" l="1"/>
  <c r="A4790" i="1"/>
  <c r="H4789" i="1"/>
  <c r="AA4789" i="1"/>
  <c r="AA4790" i="1" s="1"/>
  <c r="Z4789" i="1"/>
  <c r="Z4790" i="1" s="1"/>
  <c r="N2779" i="1"/>
  <c r="X2716" i="1"/>
  <c r="B2716" i="1" s="1"/>
  <c r="P2717" i="1"/>
  <c r="J2779" i="1"/>
  <c r="K2779" i="1" s="1"/>
  <c r="U2779" i="1" s="1"/>
  <c r="W2779" i="1" s="1"/>
  <c r="I2780" i="1"/>
  <c r="F2778" i="1"/>
  <c r="E2778" i="1"/>
  <c r="L2776" i="1"/>
  <c r="O2776" i="1" s="1"/>
  <c r="G2776" i="1"/>
  <c r="D2777" i="1"/>
  <c r="Q4790" i="1" l="1"/>
  <c r="A4791" i="1"/>
  <c r="H4790" i="1"/>
  <c r="R4789" i="1"/>
  <c r="S4789" i="1" s="1"/>
  <c r="Y4789" i="1"/>
  <c r="S2717" i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X2717" i="1"/>
  <c r="F2779" i="1"/>
  <c r="E2779" i="1"/>
  <c r="I2781" i="1"/>
  <c r="J2780" i="1"/>
  <c r="K2780" i="1" s="1"/>
  <c r="L2777" i="1"/>
  <c r="O2777" i="1" s="1"/>
  <c r="G2777" i="1"/>
  <c r="D2778" i="1"/>
  <c r="Q4791" i="1" l="1"/>
  <c r="H4791" i="1"/>
  <c r="A4792" i="1"/>
  <c r="R4790" i="1"/>
  <c r="S4790" i="1" s="1"/>
  <c r="Y4790" i="1"/>
  <c r="AA4791" i="1"/>
  <c r="AA4792" i="1" s="1"/>
  <c r="Z4791" i="1"/>
  <c r="Z4792" i="1" s="1"/>
  <c r="Y2717" i="1"/>
  <c r="B2717" i="1"/>
  <c r="E2780" i="1"/>
  <c r="F2780" i="1"/>
  <c r="I2782" i="1"/>
  <c r="J2781" i="1"/>
  <c r="K2781" i="1" s="1"/>
  <c r="G2778" i="1"/>
  <c r="L2778" i="1"/>
  <c r="O2778" i="1" s="1"/>
  <c r="D2779" i="1"/>
  <c r="Q4792" i="1" l="1"/>
  <c r="H4792" i="1"/>
  <c r="A4793" i="1"/>
  <c r="R4791" i="1"/>
  <c r="S4791" i="1" s="1"/>
  <c r="Y4791" i="1"/>
  <c r="P2719" i="1"/>
  <c r="X2719" i="1" s="1"/>
  <c r="B2719" i="1" s="1"/>
  <c r="P2718" i="1"/>
  <c r="P2720" i="1"/>
  <c r="J2782" i="1"/>
  <c r="K2782" i="1" s="1"/>
  <c r="I2783" i="1"/>
  <c r="E2781" i="1"/>
  <c r="F2781" i="1"/>
  <c r="U2781" i="1"/>
  <c r="W2781" i="1" s="1"/>
  <c r="G2779" i="1"/>
  <c r="D2780" i="1"/>
  <c r="L2779" i="1"/>
  <c r="Q4793" i="1" l="1"/>
  <c r="H4793" i="1"/>
  <c r="A4794" i="1"/>
  <c r="R4792" i="1"/>
  <c r="S4792" i="1" s="1"/>
  <c r="Y4792" i="1"/>
  <c r="AA4793" i="1"/>
  <c r="Z4793" i="1"/>
  <c r="X2718" i="1"/>
  <c r="B2718" i="1" s="1"/>
  <c r="X2720" i="1"/>
  <c r="B2720" i="1" s="1"/>
  <c r="P2721" i="1"/>
  <c r="U2782" i="1"/>
  <c r="W2782" i="1" s="1"/>
  <c r="E2782" i="1"/>
  <c r="F2782" i="1"/>
  <c r="J2783" i="1"/>
  <c r="K2783" i="1" s="1"/>
  <c r="I2784" i="1"/>
  <c r="O2779" i="1"/>
  <c r="L2780" i="1"/>
  <c r="D2781" i="1"/>
  <c r="G2780" i="1"/>
  <c r="Z4794" i="1" l="1"/>
  <c r="AA4794" i="1"/>
  <c r="Q4794" i="1"/>
  <c r="A4795" i="1"/>
  <c r="H4794" i="1"/>
  <c r="R4793" i="1"/>
  <c r="S4793" i="1" s="1"/>
  <c r="Y4793" i="1"/>
  <c r="U2783" i="1"/>
  <c r="W2783" i="1" s="1"/>
  <c r="X2721" i="1"/>
  <c r="B2721" i="1" s="1"/>
  <c r="P2722" i="1"/>
  <c r="I2785" i="1"/>
  <c r="J2784" i="1"/>
  <c r="K2784" i="1" s="1"/>
  <c r="F2783" i="1"/>
  <c r="E2783" i="1"/>
  <c r="G2781" i="1"/>
  <c r="L2781" i="1"/>
  <c r="D2782" i="1"/>
  <c r="N2780" i="1"/>
  <c r="N2781" i="1" s="1"/>
  <c r="N2782" i="1" s="1"/>
  <c r="N2783" i="1" s="1"/>
  <c r="N2784" i="1" s="1"/>
  <c r="Q4795" i="1" l="1"/>
  <c r="H4795" i="1"/>
  <c r="A4796" i="1"/>
  <c r="R4794" i="1"/>
  <c r="S4794" i="1" s="1"/>
  <c r="Y4794" i="1"/>
  <c r="AA4795" i="1"/>
  <c r="Z4795" i="1"/>
  <c r="U2784" i="1"/>
  <c r="W2784" i="1" s="1"/>
  <c r="N2785" i="1"/>
  <c r="X2722" i="1"/>
  <c r="B2722" i="1" s="1"/>
  <c r="P2723" i="1"/>
  <c r="E2784" i="1"/>
  <c r="F2784" i="1"/>
  <c r="I2786" i="1"/>
  <c r="J2785" i="1"/>
  <c r="K2785" i="1" s="1"/>
  <c r="O2780" i="1"/>
  <c r="L2782" i="1"/>
  <c r="O2782" i="1" s="1"/>
  <c r="G2782" i="1"/>
  <c r="D2783" i="1"/>
  <c r="O2781" i="1"/>
  <c r="Z4796" i="1" l="1"/>
  <c r="AA4796" i="1"/>
  <c r="Q4796" i="1"/>
  <c r="A4797" i="1"/>
  <c r="H4796" i="1"/>
  <c r="R4795" i="1"/>
  <c r="S4795" i="1" s="1"/>
  <c r="Y4795" i="1"/>
  <c r="U2785" i="1"/>
  <c r="W2785" i="1" s="1"/>
  <c r="P2724" i="1"/>
  <c r="X2723" i="1"/>
  <c r="B2723" i="1" s="1"/>
  <c r="Y2780" i="1"/>
  <c r="J2786" i="1"/>
  <c r="K2786" i="1" s="1"/>
  <c r="I2787" i="1"/>
  <c r="N2786" i="1"/>
  <c r="F2785" i="1"/>
  <c r="E2785" i="1"/>
  <c r="G2783" i="1"/>
  <c r="D2784" i="1"/>
  <c r="L2783" i="1"/>
  <c r="O2783" i="1" s="1"/>
  <c r="Q4797" i="1" l="1"/>
  <c r="A4798" i="1"/>
  <c r="H4797" i="1"/>
  <c r="R4796" i="1"/>
  <c r="S4796" i="1" s="1"/>
  <c r="Y4796" i="1"/>
  <c r="AA4797" i="1"/>
  <c r="AA4798" i="1" s="1"/>
  <c r="Z4797" i="1"/>
  <c r="Z4798" i="1" s="1"/>
  <c r="U2786" i="1"/>
  <c r="W2786" i="1" s="1"/>
  <c r="X2724" i="1"/>
  <c r="B2724" i="1" s="1"/>
  <c r="P2725" i="1"/>
  <c r="N2787" i="1"/>
  <c r="Y2781" i="1"/>
  <c r="F2786" i="1"/>
  <c r="E2786" i="1"/>
  <c r="I2788" i="1"/>
  <c r="J2787" i="1"/>
  <c r="K2787" i="1" s="1"/>
  <c r="U2787" i="1" s="1"/>
  <c r="W2787" i="1" s="1"/>
  <c r="L2784" i="1"/>
  <c r="O2784" i="1" s="1"/>
  <c r="G2784" i="1"/>
  <c r="D2785" i="1"/>
  <c r="Q4798" i="1" l="1"/>
  <c r="AA4799" i="1" s="1"/>
  <c r="H4798" i="1"/>
  <c r="A4799" i="1"/>
  <c r="Z4799" i="1"/>
  <c r="R4797" i="1"/>
  <c r="S4797" i="1" s="1"/>
  <c r="Y4797" i="1"/>
  <c r="X2725" i="1"/>
  <c r="B2725" i="1" s="1"/>
  <c r="P2726" i="1"/>
  <c r="J2788" i="1"/>
  <c r="K2788" i="1" s="1"/>
  <c r="U2788" i="1" s="1"/>
  <c r="W2788" i="1" s="1"/>
  <c r="I2789" i="1"/>
  <c r="E2787" i="1"/>
  <c r="N2788" i="1"/>
  <c r="F2787" i="1"/>
  <c r="G2785" i="1"/>
  <c r="L2785" i="1"/>
  <c r="O2785" i="1" s="1"/>
  <c r="D2786" i="1"/>
  <c r="Q4799" i="1" l="1"/>
  <c r="AA4800" i="1" s="1"/>
  <c r="A4800" i="1"/>
  <c r="H4799" i="1"/>
  <c r="R4798" i="1"/>
  <c r="S4798" i="1" s="1"/>
  <c r="Y4798" i="1"/>
  <c r="X2726" i="1"/>
  <c r="B2726" i="1" s="1"/>
  <c r="P2727" i="1"/>
  <c r="N2789" i="1"/>
  <c r="F2788" i="1"/>
  <c r="E2788" i="1"/>
  <c r="I2790" i="1"/>
  <c r="J2789" i="1"/>
  <c r="K2789" i="1" s="1"/>
  <c r="U2789" i="1" s="1"/>
  <c r="W2789" i="1" s="1"/>
  <c r="G2786" i="1"/>
  <c r="D2787" i="1"/>
  <c r="L2786" i="1"/>
  <c r="O2786" i="1" s="1"/>
  <c r="Q4800" i="1" l="1"/>
  <c r="H4800" i="1"/>
  <c r="A4801" i="1"/>
  <c r="R4799" i="1"/>
  <c r="S4799" i="1" s="1"/>
  <c r="Y4799" i="1"/>
  <c r="Z4800" i="1"/>
  <c r="P2728" i="1"/>
  <c r="X2727" i="1"/>
  <c r="B2727" i="1" s="1"/>
  <c r="J2790" i="1"/>
  <c r="K2790" i="1" s="1"/>
  <c r="U2790" i="1" s="1"/>
  <c r="W2790" i="1" s="1"/>
  <c r="I2791" i="1"/>
  <c r="E2789" i="1"/>
  <c r="N2790" i="1"/>
  <c r="F2789" i="1"/>
  <c r="G2787" i="1"/>
  <c r="D2788" i="1"/>
  <c r="L2787" i="1"/>
  <c r="O2787" i="1" s="1"/>
  <c r="Z4801" i="1" l="1"/>
  <c r="Q4801" i="1"/>
  <c r="Z4802" i="1" s="1"/>
  <c r="A4802" i="1"/>
  <c r="H4801" i="1"/>
  <c r="R4800" i="1"/>
  <c r="S4800" i="1" s="1"/>
  <c r="Y4800" i="1"/>
  <c r="AA4801" i="1"/>
  <c r="X2728" i="1"/>
  <c r="B2728" i="1" s="1"/>
  <c r="P2729" i="1"/>
  <c r="N2791" i="1"/>
  <c r="F2790" i="1"/>
  <c r="E2790" i="1"/>
  <c r="J2791" i="1"/>
  <c r="K2791" i="1" s="1"/>
  <c r="U2791" i="1" s="1"/>
  <c r="W2791" i="1" s="1"/>
  <c r="I2792" i="1"/>
  <c r="G2788" i="1"/>
  <c r="L2788" i="1"/>
  <c r="O2788" i="1" s="1"/>
  <c r="D2789" i="1"/>
  <c r="AA4802" i="1" l="1"/>
  <c r="Q4802" i="1"/>
  <c r="Z4803" i="1" s="1"/>
  <c r="A4803" i="1"/>
  <c r="H4802" i="1"/>
  <c r="R4801" i="1"/>
  <c r="S4801" i="1" s="1"/>
  <c r="Y4801" i="1"/>
  <c r="X2729" i="1"/>
  <c r="B2729" i="1" s="1"/>
  <c r="P2730" i="1"/>
  <c r="E2791" i="1"/>
  <c r="I2793" i="1"/>
  <c r="J2792" i="1"/>
  <c r="K2792" i="1" s="1"/>
  <c r="U2792" i="1" s="1"/>
  <c r="W2792" i="1" s="1"/>
  <c r="N2792" i="1"/>
  <c r="F2791" i="1"/>
  <c r="L2789" i="1"/>
  <c r="O2789" i="1" s="1"/>
  <c r="G2789" i="1"/>
  <c r="D2790" i="1"/>
  <c r="Q4803" i="1" l="1"/>
  <c r="Z4804" i="1" s="1"/>
  <c r="H4803" i="1"/>
  <c r="A4804" i="1"/>
  <c r="R4802" i="1"/>
  <c r="S4802" i="1" s="1"/>
  <c r="Y4802" i="1"/>
  <c r="AA4803" i="1"/>
  <c r="X2730" i="1"/>
  <c r="B2730" i="1" s="1"/>
  <c r="P2731" i="1"/>
  <c r="N2793" i="1"/>
  <c r="F2792" i="1"/>
  <c r="I2794" i="1"/>
  <c r="J2793" i="1"/>
  <c r="K2793" i="1" s="1"/>
  <c r="U2793" i="1" s="1"/>
  <c r="W2793" i="1" s="1"/>
  <c r="E2792" i="1"/>
  <c r="G2790" i="1"/>
  <c r="D2791" i="1"/>
  <c r="L2790" i="1"/>
  <c r="O2790" i="1" s="1"/>
  <c r="AA4804" i="1" l="1"/>
  <c r="AA4805" i="1"/>
  <c r="Q4804" i="1"/>
  <c r="H4804" i="1"/>
  <c r="A4805" i="1"/>
  <c r="R4803" i="1"/>
  <c r="S4803" i="1" s="1"/>
  <c r="Y4803" i="1"/>
  <c r="X2731" i="1"/>
  <c r="B2731" i="1" s="1"/>
  <c r="P2732" i="1"/>
  <c r="E2793" i="1"/>
  <c r="I2795" i="1"/>
  <c r="J2794" i="1"/>
  <c r="K2794" i="1" s="1"/>
  <c r="U2794" i="1" s="1"/>
  <c r="W2794" i="1" s="1"/>
  <c r="N2794" i="1"/>
  <c r="F2793" i="1"/>
  <c r="G2791" i="1"/>
  <c r="L2791" i="1"/>
  <c r="O2791" i="1" s="1"/>
  <c r="D2792" i="1"/>
  <c r="Q4805" i="1" l="1"/>
  <c r="A4806" i="1"/>
  <c r="H4805" i="1"/>
  <c r="R4804" i="1"/>
  <c r="S4804" i="1" s="1"/>
  <c r="Y4804" i="1"/>
  <c r="Z4805" i="1"/>
  <c r="Z4806" i="1" s="1"/>
  <c r="AA4806" i="1"/>
  <c r="N2795" i="1"/>
  <c r="X2732" i="1"/>
  <c r="B2732" i="1" s="1"/>
  <c r="P2733" i="1"/>
  <c r="F2794" i="1"/>
  <c r="J2795" i="1"/>
  <c r="K2795" i="1" s="1"/>
  <c r="U2795" i="1" s="1"/>
  <c r="W2795" i="1" s="1"/>
  <c r="I2796" i="1"/>
  <c r="E2794" i="1"/>
  <c r="L2792" i="1"/>
  <c r="O2792" i="1" s="1"/>
  <c r="G2792" i="1"/>
  <c r="D2793" i="1"/>
  <c r="Z4807" i="1" l="1"/>
  <c r="Q4806" i="1"/>
  <c r="A4807" i="1"/>
  <c r="H4806" i="1"/>
  <c r="AA4807" i="1"/>
  <c r="R4805" i="1"/>
  <c r="S4805" i="1" s="1"/>
  <c r="Y4805" i="1"/>
  <c r="X2733" i="1"/>
  <c r="B2733" i="1" s="1"/>
  <c r="P2734" i="1"/>
  <c r="E2795" i="1"/>
  <c r="I2797" i="1"/>
  <c r="J2796" i="1"/>
  <c r="K2796" i="1" s="1"/>
  <c r="U2796" i="1" s="1"/>
  <c r="W2796" i="1" s="1"/>
  <c r="N2796" i="1"/>
  <c r="F2795" i="1"/>
  <c r="L2793" i="1"/>
  <c r="O2793" i="1" s="1"/>
  <c r="D2794" i="1"/>
  <c r="G2793" i="1"/>
  <c r="Q4807" i="1" l="1"/>
  <c r="AA4808" i="1" s="1"/>
  <c r="H4807" i="1"/>
  <c r="A4808" i="1"/>
  <c r="R4806" i="1"/>
  <c r="S4806" i="1" s="1"/>
  <c r="Y4806" i="1"/>
  <c r="N2797" i="1"/>
  <c r="X2734" i="1"/>
  <c r="B2734" i="1" s="1"/>
  <c r="P2735" i="1"/>
  <c r="F2796" i="1"/>
  <c r="I2798" i="1"/>
  <c r="J2797" i="1"/>
  <c r="K2797" i="1" s="1"/>
  <c r="U2797" i="1" s="1"/>
  <c r="W2797" i="1" s="1"/>
  <c r="E2796" i="1"/>
  <c r="G2794" i="1"/>
  <c r="L2794" i="1"/>
  <c r="O2794" i="1" s="1"/>
  <c r="D2795" i="1"/>
  <c r="Z4808" i="1" l="1"/>
  <c r="Q4808" i="1"/>
  <c r="H4808" i="1"/>
  <c r="A4809" i="1"/>
  <c r="R4807" i="1"/>
  <c r="S4807" i="1" s="1"/>
  <c r="Y4807" i="1"/>
  <c r="X2735" i="1"/>
  <c r="B2735" i="1" s="1"/>
  <c r="P2736" i="1"/>
  <c r="E2797" i="1"/>
  <c r="F2797" i="1"/>
  <c r="J2798" i="1"/>
  <c r="K2798" i="1" s="1"/>
  <c r="U2798" i="1" s="1"/>
  <c r="W2798" i="1" s="1"/>
  <c r="I2799" i="1"/>
  <c r="N2798" i="1"/>
  <c r="G2795" i="1"/>
  <c r="D2796" i="1"/>
  <c r="L2795" i="1"/>
  <c r="O2795" i="1" s="1"/>
  <c r="Q4809" i="1" l="1"/>
  <c r="A4810" i="1"/>
  <c r="H4809" i="1"/>
  <c r="R4808" i="1"/>
  <c r="S4808" i="1" s="1"/>
  <c r="Y4808" i="1"/>
  <c r="Z4809" i="1"/>
  <c r="Z4810" i="1" s="1"/>
  <c r="AA4809" i="1"/>
  <c r="AA4810" i="1" s="1"/>
  <c r="X2736" i="1"/>
  <c r="B2736" i="1" s="1"/>
  <c r="P2737" i="1"/>
  <c r="N2799" i="1"/>
  <c r="I2800" i="1"/>
  <c r="J2799" i="1"/>
  <c r="K2799" i="1" s="1"/>
  <c r="U2799" i="1" s="1"/>
  <c r="W2799" i="1" s="1"/>
  <c r="F2798" i="1"/>
  <c r="E2798" i="1"/>
  <c r="L2796" i="1"/>
  <c r="O2796" i="1" s="1"/>
  <c r="G2796" i="1"/>
  <c r="D2797" i="1"/>
  <c r="Q4810" i="1" l="1"/>
  <c r="A4811" i="1"/>
  <c r="H4810" i="1"/>
  <c r="R4809" i="1"/>
  <c r="S4809" i="1" s="1"/>
  <c r="Y4809" i="1"/>
  <c r="X2737" i="1"/>
  <c r="B2737" i="1" s="1"/>
  <c r="P2738" i="1"/>
  <c r="N2800" i="1"/>
  <c r="E2799" i="1"/>
  <c r="F2799" i="1"/>
  <c r="J2800" i="1"/>
  <c r="K2800" i="1" s="1"/>
  <c r="U2800" i="1" s="1"/>
  <c r="W2800" i="1" s="1"/>
  <c r="I2801" i="1"/>
  <c r="G2797" i="1"/>
  <c r="L2797" i="1"/>
  <c r="O2797" i="1" s="1"/>
  <c r="D2798" i="1"/>
  <c r="Q4811" i="1" l="1"/>
  <c r="H4811" i="1"/>
  <c r="A4812" i="1"/>
  <c r="R4810" i="1"/>
  <c r="S4810" i="1" s="1"/>
  <c r="Y4810" i="1"/>
  <c r="Z4811" i="1"/>
  <c r="Z4812" i="1" s="1"/>
  <c r="AA4811" i="1"/>
  <c r="AA4812" i="1" s="1"/>
  <c r="X2738" i="1"/>
  <c r="B2738" i="1" s="1"/>
  <c r="P2739" i="1"/>
  <c r="I2802" i="1"/>
  <c r="J2801" i="1"/>
  <c r="K2801" i="1" s="1"/>
  <c r="U2801" i="1" s="1"/>
  <c r="W2801" i="1" s="1"/>
  <c r="E2800" i="1"/>
  <c r="F2800" i="1"/>
  <c r="N2801" i="1"/>
  <c r="G2798" i="1"/>
  <c r="D2799" i="1"/>
  <c r="L2798" i="1"/>
  <c r="O2798" i="1" s="1"/>
  <c r="Q4812" i="1" l="1"/>
  <c r="H4812" i="1"/>
  <c r="A4813" i="1"/>
  <c r="R4811" i="1"/>
  <c r="S4811" i="1" s="1"/>
  <c r="Y4811" i="1"/>
  <c r="N2802" i="1"/>
  <c r="X2739" i="1"/>
  <c r="B2739" i="1" s="1"/>
  <c r="P2740" i="1"/>
  <c r="E2801" i="1"/>
  <c r="F2801" i="1"/>
  <c r="I2803" i="1"/>
  <c r="J2802" i="1"/>
  <c r="K2802" i="1" s="1"/>
  <c r="U2802" i="1" s="1"/>
  <c r="W2802" i="1" s="1"/>
  <c r="G2799" i="1"/>
  <c r="D2800" i="1"/>
  <c r="L2799" i="1"/>
  <c r="O2799" i="1" s="1"/>
  <c r="Q4813" i="1" l="1"/>
  <c r="A4814" i="1"/>
  <c r="H4813" i="1"/>
  <c r="R4812" i="1"/>
  <c r="S4812" i="1" s="1"/>
  <c r="Y4812" i="1"/>
  <c r="Z4813" i="1"/>
  <c r="Z4814" i="1" s="1"/>
  <c r="AA4813" i="1"/>
  <c r="AA4814" i="1" s="1"/>
  <c r="N2803" i="1"/>
  <c r="X2740" i="1"/>
  <c r="B2740" i="1" s="1"/>
  <c r="P2741" i="1"/>
  <c r="I2804" i="1"/>
  <c r="J2803" i="1"/>
  <c r="K2803" i="1" s="1"/>
  <c r="U2803" i="1" s="1"/>
  <c r="W2803" i="1" s="1"/>
  <c r="F2802" i="1"/>
  <c r="E2802" i="1"/>
  <c r="G2800" i="1"/>
  <c r="L2800" i="1"/>
  <c r="O2800" i="1" s="1"/>
  <c r="D2801" i="1"/>
  <c r="Q4814" i="1" l="1"/>
  <c r="AA4815" i="1" s="1"/>
  <c r="A4815" i="1"/>
  <c r="H4814" i="1"/>
  <c r="R4813" i="1"/>
  <c r="S4813" i="1" s="1"/>
  <c r="Y4813" i="1"/>
  <c r="X2741" i="1"/>
  <c r="B2741" i="1" s="1"/>
  <c r="P2742" i="1"/>
  <c r="F2803" i="1"/>
  <c r="E2803" i="1"/>
  <c r="J2804" i="1"/>
  <c r="K2804" i="1" s="1"/>
  <c r="U2804" i="1" s="1"/>
  <c r="W2804" i="1" s="1"/>
  <c r="I2805" i="1"/>
  <c r="N2804" i="1"/>
  <c r="L2801" i="1"/>
  <c r="O2801" i="1" s="1"/>
  <c r="G2801" i="1"/>
  <c r="D2802" i="1"/>
  <c r="Z4815" i="1" l="1"/>
  <c r="Q4815" i="1"/>
  <c r="H4815" i="1"/>
  <c r="A4816" i="1"/>
  <c r="R4814" i="1"/>
  <c r="S4814" i="1" s="1"/>
  <c r="Y4814" i="1"/>
  <c r="P2743" i="1"/>
  <c r="X2742" i="1"/>
  <c r="B2742" i="1" s="1"/>
  <c r="I2806" i="1"/>
  <c r="J2805" i="1"/>
  <c r="K2805" i="1" s="1"/>
  <c r="U2805" i="1" s="1"/>
  <c r="W2805" i="1" s="1"/>
  <c r="N2805" i="1"/>
  <c r="F2804" i="1"/>
  <c r="E2804" i="1"/>
  <c r="L2802" i="1"/>
  <c r="O2802" i="1" s="1"/>
  <c r="G2802" i="1"/>
  <c r="D2803" i="1"/>
  <c r="Q4816" i="1" l="1"/>
  <c r="A4817" i="1"/>
  <c r="H4816" i="1"/>
  <c r="R4815" i="1"/>
  <c r="S4815" i="1" s="1"/>
  <c r="Y4815" i="1"/>
  <c r="AA4816" i="1"/>
  <c r="Z4816" i="1"/>
  <c r="X2743" i="1"/>
  <c r="B2743" i="1" s="1"/>
  <c r="P2744" i="1"/>
  <c r="N2806" i="1"/>
  <c r="F2805" i="1"/>
  <c r="E2805" i="1"/>
  <c r="J2806" i="1"/>
  <c r="K2806" i="1" s="1"/>
  <c r="U2806" i="1" s="1"/>
  <c r="W2806" i="1" s="1"/>
  <c r="I2807" i="1"/>
  <c r="G2803" i="1"/>
  <c r="D2804" i="1"/>
  <c r="L2803" i="1"/>
  <c r="O2803" i="1" s="1"/>
  <c r="Z4817" i="1" l="1"/>
  <c r="AA4817" i="1"/>
  <c r="Q4817" i="1"/>
  <c r="A4818" i="1"/>
  <c r="H4817" i="1"/>
  <c r="R4816" i="1"/>
  <c r="S4816" i="1" s="1"/>
  <c r="Y4816" i="1"/>
  <c r="X2744" i="1"/>
  <c r="B2744" i="1" s="1"/>
  <c r="P2745" i="1"/>
  <c r="J2807" i="1"/>
  <c r="K2807" i="1" s="1"/>
  <c r="U2807" i="1" s="1"/>
  <c r="W2807" i="1" s="1"/>
  <c r="I2808" i="1"/>
  <c r="E2806" i="1"/>
  <c r="N2807" i="1"/>
  <c r="F2806" i="1"/>
  <c r="L2804" i="1"/>
  <c r="O2804" i="1" s="1"/>
  <c r="G2804" i="1"/>
  <c r="D2805" i="1"/>
  <c r="Q4818" i="1" l="1"/>
  <c r="R4818" i="1" s="1"/>
  <c r="S4818" i="1" s="1"/>
  <c r="A4819" i="1"/>
  <c r="H4818" i="1"/>
  <c r="Z4818" i="1"/>
  <c r="Z4819" i="1" s="1"/>
  <c r="AA4818" i="1"/>
  <c r="AA4819" i="1" s="1"/>
  <c r="R4817" i="1"/>
  <c r="S4817" i="1" s="1"/>
  <c r="N2808" i="1"/>
  <c r="X2745" i="1"/>
  <c r="B2745" i="1" s="1"/>
  <c r="P2746" i="1"/>
  <c r="F2807" i="1"/>
  <c r="E2807" i="1"/>
  <c r="I2809" i="1"/>
  <c r="J2808" i="1"/>
  <c r="K2808" i="1" s="1"/>
  <c r="U2808" i="1" s="1"/>
  <c r="W2808" i="1" s="1"/>
  <c r="L2805" i="1"/>
  <c r="O2805" i="1" s="1"/>
  <c r="G2805" i="1"/>
  <c r="D2806" i="1"/>
  <c r="Q4819" i="1" l="1"/>
  <c r="R4819" i="1" s="1"/>
  <c r="S4819" i="1" s="1"/>
  <c r="H4819" i="1"/>
  <c r="A4820" i="1"/>
  <c r="X2746" i="1"/>
  <c r="B2746" i="1" s="1"/>
  <c r="P2747" i="1"/>
  <c r="J2809" i="1"/>
  <c r="K2809" i="1" s="1"/>
  <c r="U2809" i="1" s="1"/>
  <c r="W2809" i="1" s="1"/>
  <c r="I2810" i="1"/>
  <c r="F2808" i="1"/>
  <c r="N2809" i="1"/>
  <c r="E2808" i="1"/>
  <c r="G2806" i="1"/>
  <c r="L2806" i="1"/>
  <c r="O2806" i="1" s="1"/>
  <c r="D2807" i="1"/>
  <c r="Q4820" i="1" l="1"/>
  <c r="H4820" i="1"/>
  <c r="A4821" i="1"/>
  <c r="Z4820" i="1"/>
  <c r="AA4820" i="1"/>
  <c r="AA4821" i="1" s="1"/>
  <c r="X2747" i="1"/>
  <c r="B2747" i="1" s="1"/>
  <c r="P2748" i="1"/>
  <c r="E2809" i="1"/>
  <c r="F2809" i="1"/>
  <c r="I2811" i="1"/>
  <c r="J2810" i="1"/>
  <c r="K2810" i="1" s="1"/>
  <c r="G2807" i="1"/>
  <c r="L2807" i="1"/>
  <c r="O2807" i="1" s="1"/>
  <c r="D2808" i="1"/>
  <c r="Z4821" i="1" l="1"/>
  <c r="Q4821" i="1"/>
  <c r="A4822" i="1"/>
  <c r="H4821" i="1"/>
  <c r="R4820" i="1"/>
  <c r="S4820" i="1" s="1"/>
  <c r="Y4820" i="1"/>
  <c r="X2748" i="1"/>
  <c r="B2748" i="1" s="1"/>
  <c r="P2749" i="1"/>
  <c r="F2810" i="1"/>
  <c r="E2810" i="1"/>
  <c r="I2812" i="1"/>
  <c r="J2811" i="1"/>
  <c r="K2811" i="1" s="1"/>
  <c r="L2808" i="1"/>
  <c r="O2808" i="1" s="1"/>
  <c r="G2808" i="1"/>
  <c r="D2809" i="1"/>
  <c r="Q4822" i="1" l="1"/>
  <c r="H4822" i="1"/>
  <c r="A4823" i="1"/>
  <c r="R4821" i="1"/>
  <c r="S4821" i="1" s="1"/>
  <c r="Y4821" i="1"/>
  <c r="Z4822" i="1"/>
  <c r="Z4823" i="1" s="1"/>
  <c r="AA4822" i="1"/>
  <c r="AA4823" i="1" s="1"/>
  <c r="S2749" i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X2749" i="1"/>
  <c r="J2812" i="1"/>
  <c r="K2812" i="1" s="1"/>
  <c r="I2813" i="1"/>
  <c r="F2811" i="1"/>
  <c r="E2811" i="1"/>
  <c r="U2811" i="1"/>
  <c r="W2811" i="1" s="1"/>
  <c r="L2809" i="1"/>
  <c r="G2809" i="1"/>
  <c r="D2810" i="1"/>
  <c r="Q4823" i="1" l="1"/>
  <c r="Z4824" i="1" s="1"/>
  <c r="H4823" i="1"/>
  <c r="A4824" i="1"/>
  <c r="R4822" i="1"/>
  <c r="S4822" i="1" s="1"/>
  <c r="Y4822" i="1"/>
  <c r="Y2749" i="1"/>
  <c r="B2749" i="1"/>
  <c r="J2813" i="1"/>
  <c r="K2813" i="1" s="1"/>
  <c r="I2814" i="1"/>
  <c r="E2812" i="1"/>
  <c r="F2812" i="1"/>
  <c r="U2812" i="1"/>
  <c r="W2812" i="1" s="1"/>
  <c r="G2810" i="1"/>
  <c r="L2810" i="1"/>
  <c r="D2811" i="1"/>
  <c r="O2809" i="1"/>
  <c r="Q4824" i="1" l="1"/>
  <c r="H4824" i="1"/>
  <c r="A4825" i="1"/>
  <c r="R4823" i="1"/>
  <c r="S4823" i="1" s="1"/>
  <c r="Y4823" i="1"/>
  <c r="AA4824" i="1"/>
  <c r="AA4825" i="1" s="1"/>
  <c r="P2751" i="1"/>
  <c r="X2751" i="1" s="1"/>
  <c r="B2751" i="1" s="1"/>
  <c r="P2750" i="1"/>
  <c r="P2752" i="1"/>
  <c r="F2813" i="1"/>
  <c r="J2814" i="1"/>
  <c r="K2814" i="1" s="1"/>
  <c r="I2815" i="1"/>
  <c r="E2813" i="1"/>
  <c r="U2813" i="1"/>
  <c r="W2813" i="1" s="1"/>
  <c r="N2810" i="1"/>
  <c r="N2811" i="1" s="1"/>
  <c r="N2812" i="1" s="1"/>
  <c r="N2813" i="1" s="1"/>
  <c r="N2814" i="1" s="1"/>
  <c r="G2811" i="1"/>
  <c r="D2812" i="1"/>
  <c r="L2811" i="1"/>
  <c r="Q4825" i="1" l="1"/>
  <c r="AA4826" i="1" s="1"/>
  <c r="A4826" i="1"/>
  <c r="H4825" i="1"/>
  <c r="R4824" i="1"/>
  <c r="S4824" i="1" s="1"/>
  <c r="Y4824" i="1"/>
  <c r="Z4825" i="1"/>
  <c r="Z4826" i="1" s="1"/>
  <c r="N2815" i="1"/>
  <c r="X2750" i="1"/>
  <c r="B2750" i="1" s="1"/>
  <c r="X2752" i="1"/>
  <c r="B2752" i="1" s="1"/>
  <c r="P2753" i="1"/>
  <c r="O2810" i="1"/>
  <c r="O2811" i="1"/>
  <c r="J2815" i="1"/>
  <c r="K2815" i="1" s="1"/>
  <c r="I2816" i="1"/>
  <c r="E2814" i="1"/>
  <c r="F2814" i="1"/>
  <c r="U2814" i="1"/>
  <c r="W2814" i="1" s="1"/>
  <c r="L2812" i="1"/>
  <c r="O2812" i="1" s="1"/>
  <c r="G2812" i="1"/>
  <c r="D2813" i="1"/>
  <c r="Q4826" i="1" l="1"/>
  <c r="AA4827" i="1" s="1"/>
  <c r="A4827" i="1"/>
  <c r="H4826" i="1"/>
  <c r="R4825" i="1"/>
  <c r="S4825" i="1" s="1"/>
  <c r="Y4825" i="1"/>
  <c r="N2816" i="1"/>
  <c r="P2754" i="1"/>
  <c r="X2753" i="1"/>
  <c r="B2753" i="1" s="1"/>
  <c r="Y2811" i="1"/>
  <c r="Y2810" i="1"/>
  <c r="U2815" i="1"/>
  <c r="W2815" i="1" s="1"/>
  <c r="I2817" i="1"/>
  <c r="J2816" i="1"/>
  <c r="K2816" i="1" s="1"/>
  <c r="F2815" i="1"/>
  <c r="E2815" i="1"/>
  <c r="L2813" i="1"/>
  <c r="O2813" i="1" s="1"/>
  <c r="D2814" i="1"/>
  <c r="G2813" i="1"/>
  <c r="R4826" i="1" l="1"/>
  <c r="S4826" i="1" s="1"/>
  <c r="Y4826" i="1"/>
  <c r="Q4827" i="1"/>
  <c r="H4827" i="1"/>
  <c r="A4828" i="1"/>
  <c r="Z4827" i="1"/>
  <c r="Z4828" i="1" s="1"/>
  <c r="X2754" i="1"/>
  <c r="B2754" i="1" s="1"/>
  <c r="P2755" i="1"/>
  <c r="F2816" i="1"/>
  <c r="J2817" i="1"/>
  <c r="K2817" i="1" s="1"/>
  <c r="I2818" i="1"/>
  <c r="E2816" i="1"/>
  <c r="U2816" i="1"/>
  <c r="W2816" i="1" s="1"/>
  <c r="N2817" i="1"/>
  <c r="L2814" i="1"/>
  <c r="O2814" i="1" s="1"/>
  <c r="G2814" i="1"/>
  <c r="D2815" i="1"/>
  <c r="Q4828" i="1" l="1"/>
  <c r="H4828" i="1"/>
  <c r="A4829" i="1"/>
  <c r="R4827" i="1"/>
  <c r="S4827" i="1" s="1"/>
  <c r="Y4827" i="1"/>
  <c r="AA4828" i="1"/>
  <c r="AA4829" i="1" s="1"/>
  <c r="X2755" i="1"/>
  <c r="B2755" i="1" s="1"/>
  <c r="P2756" i="1"/>
  <c r="N2818" i="1"/>
  <c r="U2817" i="1"/>
  <c r="W2817" i="1" s="1"/>
  <c r="E2817" i="1"/>
  <c r="F2817" i="1"/>
  <c r="I2819" i="1"/>
  <c r="J2818" i="1"/>
  <c r="K2818" i="1" s="1"/>
  <c r="G2815" i="1"/>
  <c r="L2815" i="1"/>
  <c r="O2815" i="1" s="1"/>
  <c r="D2816" i="1"/>
  <c r="Q4829" i="1" l="1"/>
  <c r="A4830" i="1"/>
  <c r="H4829" i="1"/>
  <c r="R4828" i="1"/>
  <c r="S4828" i="1" s="1"/>
  <c r="Y4828" i="1"/>
  <c r="Z4829" i="1"/>
  <c r="Z4830" i="1" s="1"/>
  <c r="U2818" i="1"/>
  <c r="W2818" i="1" s="1"/>
  <c r="X2756" i="1"/>
  <c r="B2756" i="1" s="1"/>
  <c r="P2757" i="1"/>
  <c r="E2818" i="1"/>
  <c r="J2819" i="1"/>
  <c r="K2819" i="1" s="1"/>
  <c r="I2820" i="1"/>
  <c r="F2818" i="1"/>
  <c r="N2819" i="1"/>
  <c r="G2816" i="1"/>
  <c r="D2817" i="1"/>
  <c r="L2816" i="1"/>
  <c r="O2816" i="1" s="1"/>
  <c r="Q4830" i="1" l="1"/>
  <c r="Z4831" i="1" s="1"/>
  <c r="A4831" i="1"/>
  <c r="H4830" i="1"/>
  <c r="R4829" i="1"/>
  <c r="S4829" i="1" s="1"/>
  <c r="Y4829" i="1"/>
  <c r="AA4830" i="1"/>
  <c r="AA4831" i="1" s="1"/>
  <c r="U2819" i="1"/>
  <c r="W2819" i="1" s="1"/>
  <c r="X2757" i="1"/>
  <c r="B2757" i="1" s="1"/>
  <c r="P2758" i="1"/>
  <c r="N2820" i="1"/>
  <c r="F2819" i="1"/>
  <c r="J2820" i="1"/>
  <c r="K2820" i="1" s="1"/>
  <c r="U2820" i="1" s="1"/>
  <c r="W2820" i="1" s="1"/>
  <c r="I2821" i="1"/>
  <c r="E2819" i="1"/>
  <c r="L2817" i="1"/>
  <c r="O2817" i="1" s="1"/>
  <c r="G2817" i="1"/>
  <c r="D2818" i="1"/>
  <c r="Q4831" i="1" l="1"/>
  <c r="Z4832" i="1" s="1"/>
  <c r="A4832" i="1"/>
  <c r="H4831" i="1"/>
  <c r="R4830" i="1"/>
  <c r="S4830" i="1" s="1"/>
  <c r="Y4830" i="1"/>
  <c r="X2758" i="1"/>
  <c r="B2758" i="1" s="1"/>
  <c r="P2759" i="1"/>
  <c r="E2820" i="1"/>
  <c r="J2821" i="1"/>
  <c r="K2821" i="1" s="1"/>
  <c r="U2821" i="1" s="1"/>
  <c r="W2821" i="1" s="1"/>
  <c r="I2822" i="1"/>
  <c r="N2821" i="1"/>
  <c r="F2820" i="1"/>
  <c r="L2818" i="1"/>
  <c r="O2818" i="1" s="1"/>
  <c r="D2819" i="1"/>
  <c r="G2818" i="1"/>
  <c r="R4831" i="1" l="1"/>
  <c r="S4831" i="1" s="1"/>
  <c r="Y4831" i="1"/>
  <c r="AA4832" i="1"/>
  <c r="Q4832" i="1"/>
  <c r="Z4833" i="1" s="1"/>
  <c r="A4833" i="1"/>
  <c r="H4832" i="1"/>
  <c r="P2760" i="1"/>
  <c r="X2759" i="1"/>
  <c r="B2759" i="1" s="1"/>
  <c r="I2823" i="1"/>
  <c r="J2822" i="1"/>
  <c r="K2822" i="1" s="1"/>
  <c r="U2822" i="1" s="1"/>
  <c r="W2822" i="1" s="1"/>
  <c r="F2821" i="1"/>
  <c r="N2822" i="1"/>
  <c r="E2821" i="1"/>
  <c r="G2819" i="1"/>
  <c r="L2819" i="1"/>
  <c r="O2819" i="1" s="1"/>
  <c r="D2820" i="1"/>
  <c r="Q4833" i="1" l="1"/>
  <c r="H4833" i="1"/>
  <c r="A4834" i="1"/>
  <c r="R4832" i="1"/>
  <c r="S4832" i="1" s="1"/>
  <c r="Y4832" i="1"/>
  <c r="AA4833" i="1"/>
  <c r="AA4834" i="1" s="1"/>
  <c r="X2760" i="1"/>
  <c r="B2760" i="1" s="1"/>
  <c r="P2761" i="1"/>
  <c r="N2823" i="1"/>
  <c r="E2822" i="1"/>
  <c r="F2822" i="1"/>
  <c r="J2823" i="1"/>
  <c r="K2823" i="1" s="1"/>
  <c r="U2823" i="1" s="1"/>
  <c r="W2823" i="1" s="1"/>
  <c r="I2824" i="1"/>
  <c r="G2820" i="1"/>
  <c r="L2820" i="1"/>
  <c r="O2820" i="1" s="1"/>
  <c r="D2821" i="1"/>
  <c r="Q4834" i="1" l="1"/>
  <c r="A4835" i="1"/>
  <c r="H4834" i="1"/>
  <c r="R4833" i="1"/>
  <c r="S4833" i="1" s="1"/>
  <c r="Y4833" i="1"/>
  <c r="Z4834" i="1"/>
  <c r="X2761" i="1"/>
  <c r="B2761" i="1" s="1"/>
  <c r="P2762" i="1"/>
  <c r="N2824" i="1"/>
  <c r="F2823" i="1"/>
  <c r="I2825" i="1"/>
  <c r="J2824" i="1"/>
  <c r="K2824" i="1" s="1"/>
  <c r="U2824" i="1" s="1"/>
  <c r="W2824" i="1" s="1"/>
  <c r="E2823" i="1"/>
  <c r="L2821" i="1"/>
  <c r="O2821" i="1" s="1"/>
  <c r="G2821" i="1"/>
  <c r="D2822" i="1"/>
  <c r="Z4835" i="1" l="1"/>
  <c r="Q4835" i="1"/>
  <c r="Z4836" i="1" s="1"/>
  <c r="H4835" i="1"/>
  <c r="A4836" i="1"/>
  <c r="R4834" i="1"/>
  <c r="S4834" i="1" s="1"/>
  <c r="Y4834" i="1"/>
  <c r="AA4835" i="1"/>
  <c r="AA4836" i="1" s="1"/>
  <c r="P2763" i="1"/>
  <c r="X2762" i="1"/>
  <c r="B2762" i="1" s="1"/>
  <c r="N2825" i="1"/>
  <c r="E2824" i="1"/>
  <c r="I2826" i="1"/>
  <c r="J2825" i="1"/>
  <c r="K2825" i="1" s="1"/>
  <c r="U2825" i="1" s="1"/>
  <c r="W2825" i="1" s="1"/>
  <c r="F2824" i="1"/>
  <c r="L2822" i="1"/>
  <c r="O2822" i="1" s="1"/>
  <c r="G2822" i="1"/>
  <c r="D2823" i="1"/>
  <c r="Q4836" i="1" l="1"/>
  <c r="A4837" i="1"/>
  <c r="H4836" i="1"/>
  <c r="R4835" i="1"/>
  <c r="S4835" i="1" s="1"/>
  <c r="Y4835" i="1"/>
  <c r="Z4837" i="1"/>
  <c r="X2763" i="1"/>
  <c r="B2763" i="1" s="1"/>
  <c r="P2764" i="1"/>
  <c r="E2825" i="1"/>
  <c r="F2825" i="1"/>
  <c r="I2827" i="1"/>
  <c r="J2826" i="1"/>
  <c r="K2826" i="1" s="1"/>
  <c r="U2826" i="1" s="1"/>
  <c r="W2826" i="1" s="1"/>
  <c r="N2826" i="1"/>
  <c r="G2823" i="1"/>
  <c r="L2823" i="1"/>
  <c r="O2823" i="1" s="1"/>
  <c r="D2824" i="1"/>
  <c r="Q4837" i="1" l="1"/>
  <c r="A4838" i="1"/>
  <c r="H4837" i="1"/>
  <c r="R4836" i="1"/>
  <c r="S4836" i="1" s="1"/>
  <c r="Y4836" i="1"/>
  <c r="AA4837" i="1"/>
  <c r="AA4838" i="1" s="1"/>
  <c r="X2764" i="1"/>
  <c r="B2764" i="1" s="1"/>
  <c r="P2765" i="1"/>
  <c r="N2827" i="1"/>
  <c r="E2826" i="1"/>
  <c r="I2828" i="1"/>
  <c r="J2827" i="1"/>
  <c r="K2827" i="1" s="1"/>
  <c r="U2827" i="1" s="1"/>
  <c r="W2827" i="1" s="1"/>
  <c r="F2826" i="1"/>
  <c r="G2824" i="1"/>
  <c r="L2824" i="1"/>
  <c r="O2824" i="1" s="1"/>
  <c r="D2825" i="1"/>
  <c r="Q4838" i="1" l="1"/>
  <c r="AA4839" i="1" s="1"/>
  <c r="H4838" i="1"/>
  <c r="A4839" i="1"/>
  <c r="R4837" i="1"/>
  <c r="S4837" i="1" s="1"/>
  <c r="Y4837" i="1"/>
  <c r="Z4838" i="1"/>
  <c r="Z4839" i="1" s="1"/>
  <c r="X2765" i="1"/>
  <c r="B2765" i="1" s="1"/>
  <c r="P2766" i="1"/>
  <c r="N2828" i="1"/>
  <c r="F2827" i="1"/>
  <c r="J2828" i="1"/>
  <c r="K2828" i="1" s="1"/>
  <c r="U2828" i="1" s="1"/>
  <c r="W2828" i="1" s="1"/>
  <c r="I2829" i="1"/>
  <c r="E2827" i="1"/>
  <c r="L2825" i="1"/>
  <c r="O2825" i="1" s="1"/>
  <c r="G2825" i="1"/>
  <c r="D2826" i="1"/>
  <c r="Q4839" i="1" l="1"/>
  <c r="Z4840" i="1" s="1"/>
  <c r="H4839" i="1"/>
  <c r="A4840" i="1"/>
  <c r="R4838" i="1"/>
  <c r="S4838" i="1" s="1"/>
  <c r="Y4838" i="1"/>
  <c r="X2766" i="1"/>
  <c r="B2766" i="1" s="1"/>
  <c r="P2767" i="1"/>
  <c r="E2828" i="1"/>
  <c r="F2828" i="1"/>
  <c r="J2829" i="1"/>
  <c r="K2829" i="1" s="1"/>
  <c r="U2829" i="1" s="1"/>
  <c r="W2829" i="1" s="1"/>
  <c r="I2830" i="1"/>
  <c r="N2829" i="1"/>
  <c r="L2826" i="1"/>
  <c r="O2826" i="1" s="1"/>
  <c r="G2826" i="1"/>
  <c r="D2827" i="1"/>
  <c r="AA4840" i="1" l="1"/>
  <c r="Q4840" i="1"/>
  <c r="Z4841" i="1" s="1"/>
  <c r="H4840" i="1"/>
  <c r="A4841" i="1"/>
  <c r="R4839" i="1"/>
  <c r="S4839" i="1" s="1"/>
  <c r="Y4839" i="1"/>
  <c r="P2768" i="1"/>
  <c r="X2767" i="1"/>
  <c r="B2767" i="1" s="1"/>
  <c r="N2830" i="1"/>
  <c r="J2830" i="1"/>
  <c r="K2830" i="1" s="1"/>
  <c r="U2830" i="1" s="1"/>
  <c r="W2830" i="1" s="1"/>
  <c r="I2831" i="1"/>
  <c r="E2829" i="1"/>
  <c r="F2829" i="1"/>
  <c r="G2827" i="1"/>
  <c r="L2827" i="1"/>
  <c r="O2827" i="1" s="1"/>
  <c r="D2828" i="1"/>
  <c r="Q4841" i="1" l="1"/>
  <c r="H4841" i="1"/>
  <c r="A4842" i="1"/>
  <c r="R4840" i="1"/>
  <c r="S4840" i="1" s="1"/>
  <c r="Y4840" i="1"/>
  <c r="AA4841" i="1"/>
  <c r="AA4842" i="1" s="1"/>
  <c r="X2768" i="1"/>
  <c r="B2768" i="1" s="1"/>
  <c r="P2769" i="1"/>
  <c r="E2830" i="1"/>
  <c r="F2830" i="1"/>
  <c r="J2831" i="1"/>
  <c r="K2831" i="1" s="1"/>
  <c r="U2831" i="1" s="1"/>
  <c r="W2831" i="1" s="1"/>
  <c r="I2832" i="1"/>
  <c r="N2831" i="1"/>
  <c r="G2828" i="1"/>
  <c r="L2828" i="1"/>
  <c r="O2828" i="1" s="1"/>
  <c r="D2829" i="1"/>
  <c r="Q4842" i="1" l="1"/>
  <c r="H4842" i="1"/>
  <c r="A4843" i="1"/>
  <c r="R4841" i="1"/>
  <c r="S4841" i="1" s="1"/>
  <c r="Y4841" i="1"/>
  <c r="Z4842" i="1"/>
  <c r="Z4843" i="1" s="1"/>
  <c r="X2769" i="1"/>
  <c r="B2769" i="1" s="1"/>
  <c r="P2770" i="1"/>
  <c r="N2832" i="1"/>
  <c r="J2832" i="1"/>
  <c r="K2832" i="1" s="1"/>
  <c r="U2832" i="1" s="1"/>
  <c r="W2832" i="1" s="1"/>
  <c r="I2833" i="1"/>
  <c r="F2831" i="1"/>
  <c r="E2831" i="1"/>
  <c r="L2829" i="1"/>
  <c r="O2829" i="1" s="1"/>
  <c r="D2830" i="1"/>
  <c r="G2829" i="1"/>
  <c r="Q4843" i="1" l="1"/>
  <c r="H4843" i="1"/>
  <c r="A4844" i="1"/>
  <c r="R4842" i="1"/>
  <c r="S4842" i="1" s="1"/>
  <c r="Y4842" i="1"/>
  <c r="AA4843" i="1"/>
  <c r="AA4844" i="1" s="1"/>
  <c r="X2770" i="1"/>
  <c r="B2770" i="1" s="1"/>
  <c r="P2771" i="1"/>
  <c r="E2832" i="1"/>
  <c r="F2832" i="1"/>
  <c r="J2833" i="1"/>
  <c r="K2833" i="1" s="1"/>
  <c r="U2833" i="1" s="1"/>
  <c r="W2833" i="1" s="1"/>
  <c r="I2834" i="1"/>
  <c r="N2833" i="1"/>
  <c r="L2830" i="1"/>
  <c r="O2830" i="1" s="1"/>
  <c r="G2830" i="1"/>
  <c r="D2831" i="1"/>
  <c r="Q4844" i="1" l="1"/>
  <c r="AA4845" i="1" s="1"/>
  <c r="A4845" i="1"/>
  <c r="H4844" i="1"/>
  <c r="R4843" i="1"/>
  <c r="S4843" i="1" s="1"/>
  <c r="Y4843" i="1"/>
  <c r="Z4844" i="1"/>
  <c r="X2771" i="1"/>
  <c r="B2771" i="1" s="1"/>
  <c r="P2772" i="1"/>
  <c r="N2834" i="1"/>
  <c r="J2834" i="1"/>
  <c r="K2834" i="1" s="1"/>
  <c r="U2834" i="1" s="1"/>
  <c r="W2834" i="1" s="1"/>
  <c r="I2835" i="1"/>
  <c r="F2833" i="1"/>
  <c r="E2833" i="1"/>
  <c r="G2831" i="1"/>
  <c r="L2831" i="1"/>
  <c r="O2831" i="1" s="1"/>
  <c r="D2832" i="1"/>
  <c r="Z4845" i="1" l="1"/>
  <c r="Q4845" i="1"/>
  <c r="H4845" i="1"/>
  <c r="A4846" i="1"/>
  <c r="R4844" i="1"/>
  <c r="S4844" i="1" s="1"/>
  <c r="Y4844" i="1"/>
  <c r="X2772" i="1"/>
  <c r="B2772" i="1" s="1"/>
  <c r="P2773" i="1"/>
  <c r="E2834" i="1"/>
  <c r="I2836" i="1"/>
  <c r="J2835" i="1"/>
  <c r="K2835" i="1" s="1"/>
  <c r="U2835" i="1" s="1"/>
  <c r="W2835" i="1" s="1"/>
  <c r="F2834" i="1"/>
  <c r="N2835" i="1"/>
  <c r="G2832" i="1"/>
  <c r="L2832" i="1"/>
  <c r="O2832" i="1" s="1"/>
  <c r="D2833" i="1"/>
  <c r="Q4846" i="1" l="1"/>
  <c r="H4846" i="1"/>
  <c r="A4847" i="1"/>
  <c r="R4845" i="1"/>
  <c r="S4845" i="1" s="1"/>
  <c r="Y4845" i="1"/>
  <c r="AA4846" i="1"/>
  <c r="AA4847" i="1" s="1"/>
  <c r="Z4846" i="1"/>
  <c r="Z4847" i="1" s="1"/>
  <c r="N2836" i="1"/>
  <c r="X2773" i="1"/>
  <c r="B2773" i="1" s="1"/>
  <c r="P2774" i="1"/>
  <c r="F2835" i="1"/>
  <c r="J2836" i="1"/>
  <c r="K2836" i="1" s="1"/>
  <c r="U2836" i="1" s="1"/>
  <c r="W2836" i="1" s="1"/>
  <c r="I2837" i="1"/>
  <c r="E2835" i="1"/>
  <c r="G2833" i="1"/>
  <c r="L2833" i="1"/>
  <c r="O2833" i="1" s="1"/>
  <c r="D2834" i="1"/>
  <c r="Q4847" i="1" l="1"/>
  <c r="AA4848" i="1" s="1"/>
  <c r="H4847" i="1"/>
  <c r="A4848" i="1"/>
  <c r="R4846" i="1"/>
  <c r="S4846" i="1" s="1"/>
  <c r="Y4846" i="1"/>
  <c r="P2775" i="1"/>
  <c r="X2774" i="1"/>
  <c r="B2774" i="1" s="1"/>
  <c r="I2838" i="1"/>
  <c r="J2837" i="1"/>
  <c r="K2837" i="1" s="1"/>
  <c r="U2837" i="1" s="1"/>
  <c r="W2837" i="1" s="1"/>
  <c r="F2836" i="1"/>
  <c r="E2836" i="1"/>
  <c r="N2837" i="1"/>
  <c r="L2834" i="1"/>
  <c r="O2834" i="1" s="1"/>
  <c r="G2834" i="1"/>
  <c r="D2835" i="1"/>
  <c r="Q4848" i="1" l="1"/>
  <c r="A4849" i="1"/>
  <c r="H4848" i="1"/>
  <c r="R4847" i="1"/>
  <c r="S4847" i="1" s="1"/>
  <c r="Y4847" i="1"/>
  <c r="Z4848" i="1"/>
  <c r="Z4849" i="1" s="1"/>
  <c r="N2838" i="1"/>
  <c r="P2776" i="1"/>
  <c r="X2775" i="1"/>
  <c r="B2775" i="1" s="1"/>
  <c r="F2837" i="1"/>
  <c r="E2837" i="1"/>
  <c r="I2839" i="1"/>
  <c r="J2838" i="1"/>
  <c r="K2838" i="1" s="1"/>
  <c r="U2838" i="1" s="1"/>
  <c r="W2838" i="1" s="1"/>
  <c r="L2835" i="1"/>
  <c r="O2835" i="1" s="1"/>
  <c r="G2835" i="1"/>
  <c r="D2836" i="1"/>
  <c r="Q4849" i="1" l="1"/>
  <c r="H4849" i="1"/>
  <c r="A4850" i="1"/>
  <c r="R4848" i="1"/>
  <c r="S4848" i="1" s="1"/>
  <c r="Y4848" i="1"/>
  <c r="AA4849" i="1"/>
  <c r="X2776" i="1"/>
  <c r="B2776" i="1" s="1"/>
  <c r="P2777" i="1"/>
  <c r="I2840" i="1"/>
  <c r="J2839" i="1"/>
  <c r="K2839" i="1" s="1"/>
  <c r="U2839" i="1" s="1"/>
  <c r="W2839" i="1" s="1"/>
  <c r="E2838" i="1"/>
  <c r="F2838" i="1"/>
  <c r="N2839" i="1"/>
  <c r="G2836" i="1"/>
  <c r="L2836" i="1"/>
  <c r="O2836" i="1" s="1"/>
  <c r="D2837" i="1"/>
  <c r="Q4850" i="1" l="1"/>
  <c r="R4850" i="1" s="1"/>
  <c r="S4850" i="1" s="1"/>
  <c r="A4851" i="1"/>
  <c r="H4850" i="1"/>
  <c r="R4849" i="1"/>
  <c r="S4849" i="1" s="1"/>
  <c r="AA4850" i="1"/>
  <c r="AA4851" i="1" s="1"/>
  <c r="Z4850" i="1"/>
  <c r="Z4851" i="1" s="1"/>
  <c r="X2777" i="1"/>
  <c r="B2777" i="1" s="1"/>
  <c r="P2778" i="1"/>
  <c r="N2840" i="1"/>
  <c r="F2839" i="1"/>
  <c r="E2839" i="1"/>
  <c r="J2840" i="1"/>
  <c r="K2840" i="1" s="1"/>
  <c r="U2840" i="1" s="1"/>
  <c r="W2840" i="1" s="1"/>
  <c r="I2841" i="1"/>
  <c r="L2837" i="1"/>
  <c r="O2837" i="1" s="1"/>
  <c r="G2837" i="1"/>
  <c r="D2838" i="1"/>
  <c r="Q4851" i="1" l="1"/>
  <c r="R4851" i="1" s="1"/>
  <c r="S4851" i="1" s="1"/>
  <c r="A4852" i="1"/>
  <c r="H4851" i="1"/>
  <c r="Z4852" i="1"/>
  <c r="X2778" i="1"/>
  <c r="B2778" i="1" s="1"/>
  <c r="P2779" i="1"/>
  <c r="J2841" i="1"/>
  <c r="K2841" i="1" s="1"/>
  <c r="U2841" i="1" s="1"/>
  <c r="W2841" i="1" s="1"/>
  <c r="I2842" i="1"/>
  <c r="E2840" i="1"/>
  <c r="F2840" i="1"/>
  <c r="L2838" i="1"/>
  <c r="O2838" i="1" s="1"/>
  <c r="G2838" i="1"/>
  <c r="D2839" i="1"/>
  <c r="Q4852" i="1" l="1"/>
  <c r="A4853" i="1"/>
  <c r="H4852" i="1"/>
  <c r="AA4852" i="1"/>
  <c r="S2779" i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X2779" i="1"/>
  <c r="J2842" i="1"/>
  <c r="K2842" i="1" s="1"/>
  <c r="I2843" i="1"/>
  <c r="E2841" i="1"/>
  <c r="F2841" i="1"/>
  <c r="L2839" i="1"/>
  <c r="O2839" i="1" s="1"/>
  <c r="G2839" i="1"/>
  <c r="D2840" i="1"/>
  <c r="AA4853" i="1" l="1"/>
  <c r="Q4853" i="1"/>
  <c r="H4853" i="1"/>
  <c r="A4854" i="1"/>
  <c r="R4852" i="1"/>
  <c r="S4852" i="1" s="1"/>
  <c r="Y4852" i="1"/>
  <c r="Z4853" i="1"/>
  <c r="Z4854" i="1" s="1"/>
  <c r="Y2779" i="1"/>
  <c r="B2779" i="1"/>
  <c r="E2842" i="1"/>
  <c r="I2844" i="1"/>
  <c r="J2843" i="1"/>
  <c r="K2843" i="1" s="1"/>
  <c r="F2842" i="1"/>
  <c r="U2842" i="1"/>
  <c r="W2842" i="1" s="1"/>
  <c r="G2840" i="1"/>
  <c r="D2841" i="1"/>
  <c r="L2840" i="1"/>
  <c r="R4853" i="1" l="1"/>
  <c r="S4853" i="1" s="1"/>
  <c r="Y4853" i="1"/>
  <c r="Q4854" i="1"/>
  <c r="H4854" i="1"/>
  <c r="A4855" i="1"/>
  <c r="AA4854" i="1"/>
  <c r="AA4855" i="1" s="1"/>
  <c r="P2781" i="1"/>
  <c r="X2781" i="1" s="1"/>
  <c r="B2781" i="1" s="1"/>
  <c r="P2780" i="1"/>
  <c r="P2782" i="1"/>
  <c r="U2843" i="1"/>
  <c r="W2843" i="1" s="1"/>
  <c r="F2843" i="1"/>
  <c r="J2844" i="1"/>
  <c r="K2844" i="1" s="1"/>
  <c r="I2845" i="1"/>
  <c r="E2843" i="1"/>
  <c r="O2840" i="1"/>
  <c r="L2841" i="1"/>
  <c r="G2841" i="1"/>
  <c r="D2842" i="1"/>
  <c r="Q4855" i="1" l="1"/>
  <c r="A4856" i="1"/>
  <c r="H4855" i="1"/>
  <c r="R4854" i="1"/>
  <c r="S4854" i="1" s="1"/>
  <c r="Y4854" i="1"/>
  <c r="Z4855" i="1"/>
  <c r="Z4856" i="1" s="1"/>
  <c r="U2844" i="1"/>
  <c r="W2844" i="1" s="1"/>
  <c r="X2780" i="1"/>
  <c r="B2780" i="1" s="1"/>
  <c r="X2782" i="1"/>
  <c r="B2782" i="1" s="1"/>
  <c r="P2783" i="1"/>
  <c r="E2844" i="1"/>
  <c r="J2845" i="1"/>
  <c r="K2845" i="1" s="1"/>
  <c r="I2846" i="1"/>
  <c r="F2844" i="1"/>
  <c r="N2841" i="1"/>
  <c r="N2842" i="1" s="1"/>
  <c r="N2843" i="1" s="1"/>
  <c r="N2844" i="1" s="1"/>
  <c r="N2845" i="1" s="1"/>
  <c r="G2842" i="1"/>
  <c r="L2842" i="1"/>
  <c r="D2843" i="1"/>
  <c r="Q4856" i="1" l="1"/>
  <c r="A4857" i="1"/>
  <c r="H4856" i="1"/>
  <c r="R4855" i="1"/>
  <c r="S4855" i="1" s="1"/>
  <c r="Y4855" i="1"/>
  <c r="AA4856" i="1"/>
  <c r="AA4857" i="1" s="1"/>
  <c r="U2845" i="1"/>
  <c r="W2845" i="1" s="1"/>
  <c r="N2846" i="1"/>
  <c r="X2783" i="1"/>
  <c r="B2783" i="1" s="1"/>
  <c r="P2784" i="1"/>
  <c r="O2842" i="1"/>
  <c r="Y2842" i="1"/>
  <c r="F2845" i="1"/>
  <c r="I2847" i="1"/>
  <c r="J2846" i="1"/>
  <c r="K2846" i="1" s="1"/>
  <c r="U2846" i="1" s="1"/>
  <c r="W2846" i="1" s="1"/>
  <c r="E2845" i="1"/>
  <c r="G2843" i="1"/>
  <c r="D2844" i="1"/>
  <c r="L2843" i="1"/>
  <c r="O2843" i="1" s="1"/>
  <c r="O2841" i="1"/>
  <c r="Q4857" i="1" l="1"/>
  <c r="H4857" i="1"/>
  <c r="A4858" i="1"/>
  <c r="R4856" i="1"/>
  <c r="S4856" i="1" s="1"/>
  <c r="Y4856" i="1"/>
  <c r="Z4857" i="1"/>
  <c r="X2784" i="1"/>
  <c r="B2784" i="1" s="1"/>
  <c r="P2785" i="1"/>
  <c r="E2846" i="1"/>
  <c r="I2848" i="1"/>
  <c r="J2847" i="1"/>
  <c r="K2847" i="1" s="1"/>
  <c r="U2847" i="1" s="1"/>
  <c r="W2847" i="1" s="1"/>
  <c r="N2847" i="1"/>
  <c r="F2846" i="1"/>
  <c r="G2844" i="1"/>
  <c r="L2844" i="1"/>
  <c r="O2844" i="1" s="1"/>
  <c r="D2845" i="1"/>
  <c r="Z4858" i="1" l="1"/>
  <c r="Q4858" i="1"/>
  <c r="A4859" i="1"/>
  <c r="H4858" i="1"/>
  <c r="R4857" i="1"/>
  <c r="S4857" i="1" s="1"/>
  <c r="Y4857" i="1"/>
  <c r="AA4858" i="1"/>
  <c r="X2785" i="1"/>
  <c r="B2785" i="1" s="1"/>
  <c r="P2786" i="1"/>
  <c r="N2848" i="1"/>
  <c r="F2847" i="1"/>
  <c r="J2848" i="1"/>
  <c r="K2848" i="1" s="1"/>
  <c r="U2848" i="1" s="1"/>
  <c r="W2848" i="1" s="1"/>
  <c r="I2849" i="1"/>
  <c r="E2847" i="1"/>
  <c r="L2845" i="1"/>
  <c r="O2845" i="1" s="1"/>
  <c r="G2845" i="1"/>
  <c r="D2846" i="1"/>
  <c r="AA4859" i="1" l="1"/>
  <c r="R4858" i="1"/>
  <c r="S4858" i="1" s="1"/>
  <c r="Y4858" i="1"/>
  <c r="Q4859" i="1"/>
  <c r="A4860" i="1"/>
  <c r="H4859" i="1"/>
  <c r="Z4859" i="1"/>
  <c r="Z4860" i="1" s="1"/>
  <c r="X2786" i="1"/>
  <c r="B2786" i="1" s="1"/>
  <c r="P2787" i="1"/>
  <c r="E2848" i="1"/>
  <c r="J2849" i="1"/>
  <c r="K2849" i="1" s="1"/>
  <c r="U2849" i="1" s="1"/>
  <c r="W2849" i="1" s="1"/>
  <c r="I2850" i="1"/>
  <c r="F2848" i="1"/>
  <c r="N2849" i="1"/>
  <c r="G2846" i="1"/>
  <c r="D2847" i="1"/>
  <c r="L2846" i="1"/>
  <c r="O2846" i="1" s="1"/>
  <c r="Q4860" i="1" l="1"/>
  <c r="A4861" i="1"/>
  <c r="H4860" i="1"/>
  <c r="R4859" i="1"/>
  <c r="S4859" i="1" s="1"/>
  <c r="Y4859" i="1"/>
  <c r="AA4860" i="1"/>
  <c r="X2787" i="1"/>
  <c r="B2787" i="1" s="1"/>
  <c r="P2788" i="1"/>
  <c r="N2850" i="1"/>
  <c r="F2849" i="1"/>
  <c r="I2851" i="1"/>
  <c r="J2850" i="1"/>
  <c r="K2850" i="1" s="1"/>
  <c r="U2850" i="1" s="1"/>
  <c r="W2850" i="1" s="1"/>
  <c r="E2849" i="1"/>
  <c r="G2847" i="1"/>
  <c r="L2847" i="1"/>
  <c r="O2847" i="1" s="1"/>
  <c r="D2848" i="1"/>
  <c r="R4860" i="1" l="1"/>
  <c r="S4860" i="1" s="1"/>
  <c r="Y4860" i="1"/>
  <c r="AA4861" i="1"/>
  <c r="Q4861" i="1"/>
  <c r="H4861" i="1"/>
  <c r="A4862" i="1"/>
  <c r="Z4861" i="1"/>
  <c r="Z4862" i="1" s="1"/>
  <c r="N2851" i="1"/>
  <c r="X2788" i="1"/>
  <c r="B2788" i="1" s="1"/>
  <c r="P2789" i="1"/>
  <c r="E2850" i="1"/>
  <c r="J2851" i="1"/>
  <c r="K2851" i="1" s="1"/>
  <c r="U2851" i="1" s="1"/>
  <c r="W2851" i="1" s="1"/>
  <c r="I2852" i="1"/>
  <c r="F2850" i="1"/>
  <c r="G2848" i="1"/>
  <c r="D2849" i="1"/>
  <c r="L2848" i="1"/>
  <c r="O2848" i="1" s="1"/>
  <c r="Q4862" i="1" l="1"/>
  <c r="Z4863" i="1" s="1"/>
  <c r="H4862" i="1"/>
  <c r="A4863" i="1"/>
  <c r="R4861" i="1"/>
  <c r="S4861" i="1" s="1"/>
  <c r="Y4861" i="1"/>
  <c r="AA4862" i="1"/>
  <c r="X2789" i="1"/>
  <c r="B2789" i="1" s="1"/>
  <c r="P2790" i="1"/>
  <c r="F2851" i="1"/>
  <c r="J2852" i="1"/>
  <c r="K2852" i="1" s="1"/>
  <c r="U2852" i="1" s="1"/>
  <c r="W2852" i="1" s="1"/>
  <c r="I2853" i="1"/>
  <c r="E2851" i="1"/>
  <c r="N2852" i="1"/>
  <c r="L2849" i="1"/>
  <c r="O2849" i="1" s="1"/>
  <c r="D2850" i="1"/>
  <c r="G2849" i="1"/>
  <c r="AA4863" i="1" l="1"/>
  <c r="Q4863" i="1"/>
  <c r="AA4864" i="1" s="1"/>
  <c r="A4864" i="1"/>
  <c r="H4863" i="1"/>
  <c r="R4862" i="1"/>
  <c r="S4862" i="1" s="1"/>
  <c r="Y4862" i="1"/>
  <c r="X2790" i="1"/>
  <c r="B2790" i="1" s="1"/>
  <c r="P2791" i="1"/>
  <c r="N2853" i="1"/>
  <c r="E2852" i="1"/>
  <c r="I2854" i="1"/>
  <c r="J2853" i="1"/>
  <c r="K2853" i="1" s="1"/>
  <c r="U2853" i="1" s="1"/>
  <c r="W2853" i="1" s="1"/>
  <c r="F2852" i="1"/>
  <c r="L2850" i="1"/>
  <c r="O2850" i="1" s="1"/>
  <c r="G2850" i="1"/>
  <c r="D2851" i="1"/>
  <c r="Z4864" i="1" l="1"/>
  <c r="Q4864" i="1"/>
  <c r="A4865" i="1"/>
  <c r="H4864" i="1"/>
  <c r="R4863" i="1"/>
  <c r="S4863" i="1" s="1"/>
  <c r="Y4863" i="1"/>
  <c r="X2791" i="1"/>
  <c r="B2791" i="1" s="1"/>
  <c r="P2792" i="1"/>
  <c r="F2853" i="1"/>
  <c r="I2855" i="1"/>
  <c r="J2854" i="1"/>
  <c r="K2854" i="1" s="1"/>
  <c r="U2854" i="1" s="1"/>
  <c r="W2854" i="1" s="1"/>
  <c r="N2854" i="1"/>
  <c r="E2853" i="1"/>
  <c r="L2851" i="1"/>
  <c r="O2851" i="1" s="1"/>
  <c r="G2851" i="1"/>
  <c r="D2852" i="1"/>
  <c r="Q4865" i="1" l="1"/>
  <c r="H4865" i="1"/>
  <c r="A4866" i="1"/>
  <c r="R4864" i="1"/>
  <c r="S4864" i="1" s="1"/>
  <c r="Y4864" i="1"/>
  <c r="Z4865" i="1"/>
  <c r="AA4865" i="1"/>
  <c r="X2792" i="1"/>
  <c r="B2792" i="1" s="1"/>
  <c r="P2793" i="1"/>
  <c r="N2855" i="1"/>
  <c r="E2854" i="1"/>
  <c r="F2854" i="1"/>
  <c r="I2856" i="1"/>
  <c r="J2855" i="1"/>
  <c r="K2855" i="1" s="1"/>
  <c r="U2855" i="1" s="1"/>
  <c r="W2855" i="1" s="1"/>
  <c r="L2852" i="1"/>
  <c r="O2852" i="1" s="1"/>
  <c r="G2852" i="1"/>
  <c r="D2853" i="1"/>
  <c r="Q4866" i="1" l="1"/>
  <c r="H4866" i="1"/>
  <c r="A4867" i="1"/>
  <c r="AA4866" i="1"/>
  <c r="Z4866" i="1"/>
  <c r="R4865" i="1"/>
  <c r="S4865" i="1" s="1"/>
  <c r="Y4865" i="1"/>
  <c r="X2793" i="1"/>
  <c r="B2793" i="1" s="1"/>
  <c r="P2794" i="1"/>
  <c r="N2856" i="1"/>
  <c r="F2855" i="1"/>
  <c r="J2856" i="1"/>
  <c r="K2856" i="1" s="1"/>
  <c r="U2856" i="1" s="1"/>
  <c r="W2856" i="1" s="1"/>
  <c r="I2857" i="1"/>
  <c r="E2855" i="1"/>
  <c r="L2853" i="1"/>
  <c r="O2853" i="1" s="1"/>
  <c r="G2853" i="1"/>
  <c r="D2854" i="1"/>
  <c r="Z4867" i="1" l="1"/>
  <c r="AA4867" i="1"/>
  <c r="Q4867" i="1"/>
  <c r="H4867" i="1"/>
  <c r="A4868" i="1"/>
  <c r="R4866" i="1"/>
  <c r="S4866" i="1" s="1"/>
  <c r="Y4866" i="1"/>
  <c r="X2794" i="1"/>
  <c r="B2794" i="1" s="1"/>
  <c r="P2795" i="1"/>
  <c r="E2856" i="1"/>
  <c r="J2857" i="1"/>
  <c r="K2857" i="1" s="1"/>
  <c r="U2857" i="1" s="1"/>
  <c r="W2857" i="1" s="1"/>
  <c r="I2858" i="1"/>
  <c r="F2856" i="1"/>
  <c r="N2857" i="1"/>
  <c r="L2854" i="1"/>
  <c r="O2854" i="1" s="1"/>
  <c r="G2854" i="1"/>
  <c r="D2855" i="1"/>
  <c r="Q4868" i="1" l="1"/>
  <c r="A4869" i="1"/>
  <c r="H4868" i="1"/>
  <c r="R4867" i="1"/>
  <c r="S4867" i="1" s="1"/>
  <c r="Y4867" i="1"/>
  <c r="AA4868" i="1"/>
  <c r="Z4868" i="1"/>
  <c r="Z4869" i="1" s="1"/>
  <c r="X2795" i="1"/>
  <c r="B2795" i="1" s="1"/>
  <c r="P2796" i="1"/>
  <c r="N2858" i="1"/>
  <c r="F2857" i="1"/>
  <c r="I2859" i="1"/>
  <c r="J2858" i="1"/>
  <c r="K2858" i="1" s="1"/>
  <c r="U2858" i="1" s="1"/>
  <c r="W2858" i="1" s="1"/>
  <c r="E2857" i="1"/>
  <c r="G2855" i="1"/>
  <c r="L2855" i="1"/>
  <c r="O2855" i="1" s="1"/>
  <c r="D2856" i="1"/>
  <c r="AA4869" i="1" l="1"/>
  <c r="Q4869" i="1"/>
  <c r="Z4870" i="1" s="1"/>
  <c r="H4869" i="1"/>
  <c r="A4870" i="1"/>
  <c r="R4868" i="1"/>
  <c r="S4868" i="1" s="1"/>
  <c r="Y4868" i="1"/>
  <c r="X2796" i="1"/>
  <c r="B2796" i="1" s="1"/>
  <c r="P2797" i="1"/>
  <c r="E2858" i="1"/>
  <c r="F2858" i="1"/>
  <c r="J2859" i="1"/>
  <c r="K2859" i="1" s="1"/>
  <c r="U2859" i="1" s="1"/>
  <c r="W2859" i="1" s="1"/>
  <c r="I2860" i="1"/>
  <c r="N2859" i="1"/>
  <c r="G2856" i="1"/>
  <c r="L2856" i="1"/>
  <c r="O2856" i="1" s="1"/>
  <c r="D2857" i="1"/>
  <c r="Q4870" i="1" l="1"/>
  <c r="H4870" i="1"/>
  <c r="A4871" i="1"/>
  <c r="R4869" i="1"/>
  <c r="S4869" i="1" s="1"/>
  <c r="Y4869" i="1"/>
  <c r="AA4870" i="1"/>
  <c r="P2798" i="1"/>
  <c r="X2797" i="1"/>
  <c r="B2797" i="1" s="1"/>
  <c r="N2860" i="1"/>
  <c r="J2860" i="1"/>
  <c r="K2860" i="1" s="1"/>
  <c r="U2860" i="1" s="1"/>
  <c r="W2860" i="1" s="1"/>
  <c r="I2861" i="1"/>
  <c r="E2859" i="1"/>
  <c r="F2859" i="1"/>
  <c r="L2857" i="1"/>
  <c r="O2857" i="1" s="1"/>
  <c r="G2857" i="1"/>
  <c r="D2858" i="1"/>
  <c r="AA4871" i="1" l="1"/>
  <c r="Q4871" i="1"/>
  <c r="A4872" i="1"/>
  <c r="H4871" i="1"/>
  <c r="R4870" i="1"/>
  <c r="S4870" i="1" s="1"/>
  <c r="Y4870" i="1"/>
  <c r="Z4871" i="1"/>
  <c r="Z4872" i="1" s="1"/>
  <c r="P2799" i="1"/>
  <c r="X2798" i="1"/>
  <c r="B2798" i="1" s="1"/>
  <c r="E2860" i="1"/>
  <c r="F2860" i="1"/>
  <c r="J2861" i="1"/>
  <c r="K2861" i="1" s="1"/>
  <c r="U2861" i="1" s="1"/>
  <c r="W2861" i="1" s="1"/>
  <c r="I2862" i="1"/>
  <c r="N2861" i="1"/>
  <c r="G2858" i="1"/>
  <c r="D2859" i="1"/>
  <c r="L2858" i="1"/>
  <c r="O2858" i="1" s="1"/>
  <c r="Q4872" i="1" l="1"/>
  <c r="A4873" i="1"/>
  <c r="H4872" i="1"/>
  <c r="R4871" i="1"/>
  <c r="S4871" i="1" s="1"/>
  <c r="Y4871" i="1"/>
  <c r="AA4872" i="1"/>
  <c r="AA4873" i="1" s="1"/>
  <c r="X2799" i="1"/>
  <c r="B2799" i="1" s="1"/>
  <c r="P2800" i="1"/>
  <c r="N2862" i="1"/>
  <c r="J2862" i="1"/>
  <c r="K2862" i="1" s="1"/>
  <c r="U2862" i="1" s="1"/>
  <c r="W2862" i="1" s="1"/>
  <c r="I2863" i="1"/>
  <c r="F2861" i="1"/>
  <c r="E2861" i="1"/>
  <c r="G2859" i="1"/>
  <c r="L2859" i="1"/>
  <c r="O2859" i="1" s="1"/>
  <c r="D2860" i="1"/>
  <c r="Q4873" i="1" l="1"/>
  <c r="H4873" i="1"/>
  <c r="A4874" i="1"/>
  <c r="R4872" i="1"/>
  <c r="S4872" i="1" s="1"/>
  <c r="Y4872" i="1"/>
  <c r="Z4873" i="1"/>
  <c r="Z4874" i="1" s="1"/>
  <c r="X2800" i="1"/>
  <c r="B2800" i="1" s="1"/>
  <c r="P2801" i="1"/>
  <c r="E2862" i="1"/>
  <c r="F2862" i="1"/>
  <c r="I2864" i="1"/>
  <c r="J2863" i="1"/>
  <c r="K2863" i="1" s="1"/>
  <c r="U2863" i="1" s="1"/>
  <c r="W2863" i="1" s="1"/>
  <c r="N2863" i="1"/>
  <c r="G2860" i="1"/>
  <c r="D2861" i="1"/>
  <c r="L2860" i="1"/>
  <c r="O2860" i="1" s="1"/>
  <c r="Q4874" i="1" l="1"/>
  <c r="Z4875" i="1" s="1"/>
  <c r="H4874" i="1"/>
  <c r="A4875" i="1"/>
  <c r="R4873" i="1"/>
  <c r="S4873" i="1" s="1"/>
  <c r="Y4873" i="1"/>
  <c r="AA4874" i="1"/>
  <c r="N2864" i="1"/>
  <c r="X2801" i="1"/>
  <c r="B2801" i="1" s="1"/>
  <c r="P2802" i="1"/>
  <c r="J2864" i="1"/>
  <c r="K2864" i="1" s="1"/>
  <c r="U2864" i="1" s="1"/>
  <c r="W2864" i="1" s="1"/>
  <c r="I2865" i="1"/>
  <c r="F2863" i="1"/>
  <c r="E2863" i="1"/>
  <c r="L2861" i="1"/>
  <c r="O2861" i="1" s="1"/>
  <c r="G2861" i="1"/>
  <c r="D2862" i="1"/>
  <c r="AA4875" i="1" l="1"/>
  <c r="Q4875" i="1"/>
  <c r="A4876" i="1"/>
  <c r="H4875" i="1"/>
  <c r="R4874" i="1"/>
  <c r="S4874" i="1" s="1"/>
  <c r="Y4874" i="1"/>
  <c r="N2865" i="1"/>
  <c r="X2802" i="1"/>
  <c r="B2802" i="1" s="1"/>
  <c r="P2803" i="1"/>
  <c r="F2864" i="1"/>
  <c r="E2864" i="1"/>
  <c r="I2866" i="1"/>
  <c r="J2865" i="1"/>
  <c r="K2865" i="1" s="1"/>
  <c r="U2865" i="1" s="1"/>
  <c r="W2865" i="1" s="1"/>
  <c r="L2862" i="1"/>
  <c r="O2862" i="1" s="1"/>
  <c r="G2862" i="1"/>
  <c r="D2863" i="1"/>
  <c r="Q4876" i="1" l="1"/>
  <c r="A4877" i="1"/>
  <c r="H4876" i="1"/>
  <c r="R4875" i="1"/>
  <c r="S4875" i="1" s="1"/>
  <c r="Y4875" i="1"/>
  <c r="AA4876" i="1"/>
  <c r="Z4876" i="1"/>
  <c r="X2803" i="1"/>
  <c r="B2803" i="1" s="1"/>
  <c r="P2804" i="1"/>
  <c r="E2865" i="1"/>
  <c r="J2866" i="1"/>
  <c r="K2866" i="1" s="1"/>
  <c r="U2866" i="1" s="1"/>
  <c r="W2866" i="1" s="1"/>
  <c r="I2867" i="1"/>
  <c r="N2866" i="1"/>
  <c r="F2865" i="1"/>
  <c r="G2863" i="1"/>
  <c r="D2864" i="1"/>
  <c r="L2863" i="1"/>
  <c r="O2863" i="1" s="1"/>
  <c r="Z4877" i="1" l="1"/>
  <c r="Z4878" i="1" s="1"/>
  <c r="AA4877" i="1"/>
  <c r="Q4877" i="1"/>
  <c r="H4877" i="1"/>
  <c r="A4878" i="1"/>
  <c r="R4876" i="1"/>
  <c r="S4876" i="1" s="1"/>
  <c r="Y4876" i="1"/>
  <c r="X2804" i="1"/>
  <c r="B2804" i="1" s="1"/>
  <c r="P2805" i="1"/>
  <c r="N2867" i="1"/>
  <c r="F2866" i="1"/>
  <c r="J2867" i="1"/>
  <c r="K2867" i="1" s="1"/>
  <c r="U2867" i="1" s="1"/>
  <c r="W2867" i="1" s="1"/>
  <c r="I2868" i="1"/>
  <c r="E2866" i="1"/>
  <c r="G2864" i="1"/>
  <c r="D2865" i="1"/>
  <c r="L2864" i="1"/>
  <c r="O2864" i="1" s="1"/>
  <c r="Q4878" i="1" l="1"/>
  <c r="R4878" i="1" s="1"/>
  <c r="S4878" i="1" s="1"/>
  <c r="H4878" i="1"/>
  <c r="R4877" i="1"/>
  <c r="S4877" i="1" s="1"/>
  <c r="Y4877" i="1"/>
  <c r="AA4878" i="1"/>
  <c r="X2805" i="1"/>
  <c r="B2805" i="1" s="1"/>
  <c r="P2806" i="1"/>
  <c r="E2867" i="1"/>
  <c r="J2868" i="1"/>
  <c r="K2868" i="1" s="1"/>
  <c r="U2868" i="1" s="1"/>
  <c r="W2868" i="1" s="1"/>
  <c r="I2869" i="1"/>
  <c r="N2868" i="1"/>
  <c r="F2867" i="1"/>
  <c r="G2865" i="1"/>
  <c r="L2865" i="1"/>
  <c r="O2865" i="1" s="1"/>
  <c r="D2866" i="1"/>
  <c r="X2806" i="1" l="1"/>
  <c r="B2806" i="1" s="1"/>
  <c r="P2807" i="1"/>
  <c r="N2869" i="1"/>
  <c r="F2868" i="1"/>
  <c r="J2869" i="1"/>
  <c r="K2869" i="1" s="1"/>
  <c r="U2869" i="1" s="1"/>
  <c r="W2869" i="1" s="1"/>
  <c r="I2870" i="1"/>
  <c r="E2868" i="1"/>
  <c r="G2866" i="1"/>
  <c r="D2867" i="1"/>
  <c r="L2866" i="1"/>
  <c r="O2866" i="1" s="1"/>
  <c r="X2807" i="1" l="1"/>
  <c r="B2807" i="1" s="1"/>
  <c r="P2808" i="1"/>
  <c r="J2870" i="1"/>
  <c r="K2870" i="1" s="1"/>
  <c r="U2870" i="1" s="1"/>
  <c r="W2870" i="1" s="1"/>
  <c r="I2871" i="1"/>
  <c r="E2869" i="1"/>
  <c r="F2869" i="1"/>
  <c r="N2870" i="1"/>
  <c r="G2867" i="1"/>
  <c r="L2867" i="1"/>
  <c r="O2867" i="1" s="1"/>
  <c r="D2868" i="1"/>
  <c r="X2808" i="1" l="1"/>
  <c r="B2808" i="1" s="1"/>
  <c r="P2809" i="1"/>
  <c r="F2870" i="1"/>
  <c r="E2870" i="1"/>
  <c r="J2871" i="1"/>
  <c r="K2871" i="1" s="1"/>
  <c r="I2872" i="1"/>
  <c r="G2868" i="1"/>
  <c r="L2868" i="1"/>
  <c r="O2868" i="1" s="1"/>
  <c r="D2869" i="1"/>
  <c r="S2809" i="1" l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X2809" i="1"/>
  <c r="I2873" i="1"/>
  <c r="J2872" i="1"/>
  <c r="K2872" i="1" s="1"/>
  <c r="E2871" i="1"/>
  <c r="F2871" i="1"/>
  <c r="L2869" i="1"/>
  <c r="O2869" i="1" s="1"/>
  <c r="G2869" i="1"/>
  <c r="D2870" i="1"/>
  <c r="Y2809" i="1" l="1"/>
  <c r="B2809" i="1"/>
  <c r="F2872" i="1"/>
  <c r="E2872" i="1"/>
  <c r="U2872" i="1"/>
  <c r="W2872" i="1" s="1"/>
  <c r="I2874" i="1"/>
  <c r="J2873" i="1"/>
  <c r="K2873" i="1" s="1"/>
  <c r="G2870" i="1"/>
  <c r="D2871" i="1"/>
  <c r="L2870" i="1"/>
  <c r="P2811" i="1" l="1"/>
  <c r="X2811" i="1" s="1"/>
  <c r="B2811" i="1" s="1"/>
  <c r="P2810" i="1"/>
  <c r="P2812" i="1"/>
  <c r="F2873" i="1"/>
  <c r="E2873" i="1"/>
  <c r="U2873" i="1"/>
  <c r="W2873" i="1" s="1"/>
  <c r="J2874" i="1"/>
  <c r="K2874" i="1" s="1"/>
  <c r="I2875" i="1"/>
  <c r="O2870" i="1"/>
  <c r="G2871" i="1"/>
  <c r="L2871" i="1"/>
  <c r="D2872" i="1"/>
  <c r="X2810" i="1" l="1"/>
  <c r="B2810" i="1" s="1"/>
  <c r="X2812" i="1"/>
  <c r="B2812" i="1" s="1"/>
  <c r="P2813" i="1"/>
  <c r="F2874" i="1"/>
  <c r="U2874" i="1"/>
  <c r="W2874" i="1" s="1"/>
  <c r="E2874" i="1"/>
  <c r="I2876" i="1"/>
  <c r="J2875" i="1"/>
  <c r="K2875" i="1" s="1"/>
  <c r="N2871" i="1"/>
  <c r="N2872" i="1" s="1"/>
  <c r="N2873" i="1" s="1"/>
  <c r="N2874" i="1" s="1"/>
  <c r="N2875" i="1" s="1"/>
  <c r="G2872" i="1"/>
  <c r="L2872" i="1"/>
  <c r="D2873" i="1"/>
  <c r="N2876" i="1" l="1"/>
  <c r="X2813" i="1"/>
  <c r="B2813" i="1" s="1"/>
  <c r="P2814" i="1"/>
  <c r="I2877" i="1"/>
  <c r="J2876" i="1"/>
  <c r="K2876" i="1" s="1"/>
  <c r="E2875" i="1"/>
  <c r="U2875" i="1"/>
  <c r="W2875" i="1" s="1"/>
  <c r="O2872" i="1"/>
  <c r="F2875" i="1"/>
  <c r="L2873" i="1"/>
  <c r="O2873" i="1" s="1"/>
  <c r="G2873" i="1"/>
  <c r="D2874" i="1"/>
  <c r="O2871" i="1"/>
  <c r="N2877" i="1" l="1"/>
  <c r="X2814" i="1"/>
  <c r="B2814" i="1" s="1"/>
  <c r="P2815" i="1"/>
  <c r="Y2872" i="1"/>
  <c r="U2876" i="1"/>
  <c r="W2876" i="1" s="1"/>
  <c r="F2876" i="1"/>
  <c r="E2876" i="1"/>
  <c r="J2877" i="1"/>
  <c r="K2877" i="1" s="1"/>
  <c r="I2878" i="1"/>
  <c r="G2874" i="1"/>
  <c r="L2874" i="1"/>
  <c r="O2874" i="1" s="1"/>
  <c r="D2875" i="1"/>
  <c r="X2815" i="1" l="1"/>
  <c r="B2815" i="1" s="1"/>
  <c r="P2816" i="1"/>
  <c r="Y2871" i="1"/>
  <c r="E2877" i="1"/>
  <c r="U2877" i="1"/>
  <c r="W2877" i="1" s="1"/>
  <c r="I2879" i="1"/>
  <c r="J2878" i="1"/>
  <c r="K2878" i="1" s="1"/>
  <c r="N2878" i="1"/>
  <c r="F2877" i="1"/>
  <c r="G2875" i="1"/>
  <c r="L2875" i="1"/>
  <c r="O2875" i="1" s="1"/>
  <c r="D2876" i="1"/>
  <c r="X2816" i="1" l="1"/>
  <c r="B2816" i="1" s="1"/>
  <c r="P2817" i="1"/>
  <c r="N2879" i="1"/>
  <c r="E2878" i="1"/>
  <c r="U2878" i="1"/>
  <c r="W2878" i="1" s="1"/>
  <c r="I2880" i="1"/>
  <c r="J2879" i="1"/>
  <c r="K2879" i="1" s="1"/>
  <c r="F2878" i="1"/>
  <c r="G2876" i="1"/>
  <c r="L2876" i="1"/>
  <c r="O2876" i="1" s="1"/>
  <c r="D2877" i="1"/>
  <c r="U2879" i="1" l="1"/>
  <c r="W2879" i="1" s="1"/>
  <c r="N2880" i="1"/>
  <c r="X2817" i="1"/>
  <c r="B2817" i="1" s="1"/>
  <c r="P2818" i="1"/>
  <c r="J2880" i="1"/>
  <c r="K2880" i="1" s="1"/>
  <c r="I2881" i="1"/>
  <c r="E2879" i="1"/>
  <c r="F2879" i="1"/>
  <c r="G2877" i="1"/>
  <c r="L2877" i="1"/>
  <c r="O2877" i="1" s="1"/>
  <c r="D2878" i="1"/>
  <c r="N2881" i="1" l="1"/>
  <c r="U2880" i="1"/>
  <c r="W2880" i="1" s="1"/>
  <c r="X2818" i="1"/>
  <c r="B2818" i="1" s="1"/>
  <c r="P2819" i="1"/>
  <c r="E2880" i="1"/>
  <c r="F2880" i="1"/>
  <c r="I2882" i="1"/>
  <c r="J2881" i="1"/>
  <c r="K2881" i="1" s="1"/>
  <c r="G2878" i="1"/>
  <c r="L2878" i="1"/>
  <c r="O2878" i="1" s="1"/>
  <c r="D2879" i="1"/>
  <c r="U2881" i="1" l="1"/>
  <c r="W2881" i="1" s="1"/>
  <c r="N2882" i="1"/>
  <c r="P2820" i="1"/>
  <c r="X2819" i="1"/>
  <c r="B2819" i="1" s="1"/>
  <c r="F2881" i="1"/>
  <c r="J2882" i="1"/>
  <c r="K2882" i="1" s="1"/>
  <c r="U2882" i="1" s="1"/>
  <c r="W2882" i="1" s="1"/>
  <c r="I2883" i="1"/>
  <c r="E2881" i="1"/>
  <c r="L2879" i="1"/>
  <c r="O2879" i="1" s="1"/>
  <c r="G2879" i="1"/>
  <c r="D2880" i="1"/>
  <c r="X2820" i="1" l="1"/>
  <c r="B2820" i="1" s="1"/>
  <c r="P2821" i="1"/>
  <c r="E2882" i="1"/>
  <c r="J2883" i="1"/>
  <c r="K2883" i="1" s="1"/>
  <c r="U2883" i="1" s="1"/>
  <c r="W2883" i="1" s="1"/>
  <c r="I2884" i="1"/>
  <c r="F2882" i="1"/>
  <c r="N2883" i="1"/>
  <c r="G2880" i="1"/>
  <c r="D2881" i="1"/>
  <c r="L2880" i="1"/>
  <c r="O2880" i="1" s="1"/>
  <c r="X2821" i="1" l="1"/>
  <c r="B2821" i="1" s="1"/>
  <c r="P2822" i="1"/>
  <c r="N2884" i="1"/>
  <c r="F2883" i="1"/>
  <c r="J2884" i="1"/>
  <c r="K2884" i="1" s="1"/>
  <c r="U2884" i="1" s="1"/>
  <c r="W2884" i="1" s="1"/>
  <c r="I2885" i="1"/>
  <c r="E2883" i="1"/>
  <c r="L2881" i="1"/>
  <c r="O2881" i="1" s="1"/>
  <c r="G2881" i="1"/>
  <c r="D2882" i="1"/>
  <c r="X2822" i="1" l="1"/>
  <c r="B2822" i="1" s="1"/>
  <c r="P2823" i="1"/>
  <c r="J2885" i="1"/>
  <c r="K2885" i="1" s="1"/>
  <c r="U2885" i="1" s="1"/>
  <c r="W2885" i="1" s="1"/>
  <c r="I2886" i="1"/>
  <c r="E2884" i="1"/>
  <c r="F2884" i="1"/>
  <c r="N2885" i="1"/>
  <c r="G2882" i="1"/>
  <c r="D2883" i="1"/>
  <c r="L2882" i="1"/>
  <c r="O2882" i="1" s="1"/>
  <c r="N2886" i="1" l="1"/>
  <c r="X2823" i="1"/>
  <c r="B2823" i="1" s="1"/>
  <c r="P2824" i="1"/>
  <c r="E2885" i="1"/>
  <c r="F2885" i="1"/>
  <c r="J2886" i="1"/>
  <c r="K2886" i="1" s="1"/>
  <c r="U2886" i="1" s="1"/>
  <c r="W2886" i="1" s="1"/>
  <c r="I2887" i="1"/>
  <c r="G2883" i="1"/>
  <c r="L2883" i="1"/>
  <c r="O2883" i="1" s="1"/>
  <c r="D2884" i="1"/>
  <c r="P2825" i="1" l="1"/>
  <c r="X2824" i="1"/>
  <c r="B2824" i="1" s="1"/>
  <c r="I2888" i="1"/>
  <c r="J2887" i="1"/>
  <c r="K2887" i="1" s="1"/>
  <c r="U2887" i="1" s="1"/>
  <c r="W2887" i="1" s="1"/>
  <c r="N2887" i="1"/>
  <c r="F2886" i="1"/>
  <c r="E2886" i="1"/>
  <c r="L2884" i="1"/>
  <c r="O2884" i="1" s="1"/>
  <c r="G2884" i="1"/>
  <c r="D2885" i="1"/>
  <c r="N2888" i="1" l="1"/>
  <c r="X2825" i="1"/>
  <c r="B2825" i="1" s="1"/>
  <c r="P2826" i="1"/>
  <c r="F2887" i="1"/>
  <c r="E2887" i="1"/>
  <c r="I2889" i="1"/>
  <c r="J2888" i="1"/>
  <c r="K2888" i="1" s="1"/>
  <c r="U2888" i="1" s="1"/>
  <c r="W2888" i="1" s="1"/>
  <c r="L2885" i="1"/>
  <c r="O2885" i="1" s="1"/>
  <c r="G2885" i="1"/>
  <c r="D2886" i="1"/>
  <c r="X2826" i="1" l="1"/>
  <c r="B2826" i="1" s="1"/>
  <c r="P2827" i="1"/>
  <c r="I2890" i="1"/>
  <c r="J2889" i="1"/>
  <c r="K2889" i="1" s="1"/>
  <c r="U2889" i="1" s="1"/>
  <c r="W2889" i="1" s="1"/>
  <c r="N2889" i="1"/>
  <c r="E2888" i="1"/>
  <c r="F2888" i="1"/>
  <c r="G2886" i="1"/>
  <c r="L2886" i="1"/>
  <c r="O2886" i="1" s="1"/>
  <c r="D2887" i="1"/>
  <c r="N2890" i="1" l="1"/>
  <c r="P2828" i="1"/>
  <c r="X2827" i="1"/>
  <c r="B2827" i="1" s="1"/>
  <c r="E2889" i="1"/>
  <c r="F2889" i="1"/>
  <c r="I2891" i="1"/>
  <c r="J2890" i="1"/>
  <c r="K2890" i="1" s="1"/>
  <c r="U2890" i="1" s="1"/>
  <c r="W2890" i="1" s="1"/>
  <c r="G2887" i="1"/>
  <c r="D2888" i="1"/>
  <c r="L2887" i="1"/>
  <c r="O2887" i="1" s="1"/>
  <c r="X2828" i="1" l="1"/>
  <c r="B2828" i="1" s="1"/>
  <c r="P2829" i="1"/>
  <c r="F2890" i="1"/>
  <c r="J2891" i="1"/>
  <c r="K2891" i="1" s="1"/>
  <c r="U2891" i="1" s="1"/>
  <c r="W2891" i="1" s="1"/>
  <c r="I2892" i="1"/>
  <c r="N2891" i="1"/>
  <c r="E2890" i="1"/>
  <c r="G2888" i="1"/>
  <c r="D2889" i="1"/>
  <c r="L2888" i="1"/>
  <c r="O2888" i="1" s="1"/>
  <c r="P2830" i="1" l="1"/>
  <c r="X2829" i="1"/>
  <c r="B2829" i="1" s="1"/>
  <c r="N2892" i="1"/>
  <c r="E2891" i="1"/>
  <c r="J2892" i="1"/>
  <c r="K2892" i="1" s="1"/>
  <c r="U2892" i="1" s="1"/>
  <c r="W2892" i="1" s="1"/>
  <c r="I2893" i="1"/>
  <c r="F2891" i="1"/>
  <c r="L2889" i="1"/>
  <c r="O2889" i="1" s="1"/>
  <c r="G2889" i="1"/>
  <c r="D2890" i="1"/>
  <c r="X2830" i="1" l="1"/>
  <c r="B2830" i="1" s="1"/>
  <c r="P2831" i="1"/>
  <c r="F2892" i="1"/>
  <c r="J2893" i="1"/>
  <c r="K2893" i="1" s="1"/>
  <c r="U2893" i="1" s="1"/>
  <c r="W2893" i="1" s="1"/>
  <c r="I2894" i="1"/>
  <c r="N2893" i="1"/>
  <c r="E2892" i="1"/>
  <c r="G2890" i="1"/>
  <c r="L2890" i="1"/>
  <c r="O2890" i="1" s="1"/>
  <c r="D2891" i="1"/>
  <c r="P2832" i="1" l="1"/>
  <c r="X2831" i="1"/>
  <c r="B2831" i="1" s="1"/>
  <c r="N2894" i="1"/>
  <c r="E2893" i="1"/>
  <c r="I2895" i="1"/>
  <c r="J2894" i="1"/>
  <c r="K2894" i="1" s="1"/>
  <c r="U2894" i="1" s="1"/>
  <c r="W2894" i="1" s="1"/>
  <c r="F2893" i="1"/>
  <c r="G2891" i="1"/>
  <c r="D2892" i="1"/>
  <c r="L2891" i="1"/>
  <c r="O2891" i="1" s="1"/>
  <c r="P2833" i="1" l="1"/>
  <c r="X2832" i="1"/>
  <c r="B2832" i="1" s="1"/>
  <c r="F2894" i="1"/>
  <c r="I2896" i="1"/>
  <c r="J2895" i="1"/>
  <c r="K2895" i="1" s="1"/>
  <c r="U2895" i="1" s="1"/>
  <c r="W2895" i="1" s="1"/>
  <c r="E2894" i="1"/>
  <c r="N2895" i="1"/>
  <c r="L2892" i="1"/>
  <c r="O2892" i="1" s="1"/>
  <c r="G2892" i="1"/>
  <c r="D2893" i="1"/>
  <c r="P2834" i="1" l="1"/>
  <c r="X2833" i="1"/>
  <c r="B2833" i="1" s="1"/>
  <c r="N2896" i="1"/>
  <c r="E2895" i="1"/>
  <c r="J2896" i="1"/>
  <c r="K2896" i="1" s="1"/>
  <c r="U2896" i="1" s="1"/>
  <c r="W2896" i="1" s="1"/>
  <c r="I2897" i="1"/>
  <c r="F2895" i="1"/>
  <c r="G2893" i="1"/>
  <c r="L2893" i="1"/>
  <c r="O2893" i="1" s="1"/>
  <c r="D2894" i="1"/>
  <c r="N2897" i="1" l="1"/>
  <c r="X2834" i="1"/>
  <c r="B2834" i="1" s="1"/>
  <c r="P2835" i="1"/>
  <c r="F2896" i="1"/>
  <c r="J2897" i="1"/>
  <c r="K2897" i="1" s="1"/>
  <c r="U2897" i="1" s="1"/>
  <c r="W2897" i="1" s="1"/>
  <c r="I2898" i="1"/>
  <c r="E2896" i="1"/>
  <c r="G2894" i="1"/>
  <c r="L2894" i="1"/>
  <c r="O2894" i="1" s="1"/>
  <c r="D2895" i="1"/>
  <c r="X2835" i="1" l="1"/>
  <c r="B2835" i="1" s="1"/>
  <c r="P2836" i="1"/>
  <c r="I2899" i="1"/>
  <c r="J2898" i="1"/>
  <c r="K2898" i="1" s="1"/>
  <c r="U2898" i="1" s="1"/>
  <c r="W2898" i="1" s="1"/>
  <c r="E2897" i="1"/>
  <c r="F2897" i="1"/>
  <c r="N2898" i="1"/>
  <c r="G2895" i="1"/>
  <c r="D2896" i="1"/>
  <c r="L2895" i="1"/>
  <c r="O2895" i="1" s="1"/>
  <c r="N2899" i="1" l="1"/>
  <c r="X2836" i="1"/>
  <c r="B2836" i="1" s="1"/>
  <c r="P2837" i="1"/>
  <c r="F2898" i="1"/>
  <c r="E2898" i="1"/>
  <c r="J2899" i="1"/>
  <c r="K2899" i="1" s="1"/>
  <c r="U2899" i="1" s="1"/>
  <c r="W2899" i="1" s="1"/>
  <c r="I2900" i="1"/>
  <c r="G2896" i="1"/>
  <c r="D2897" i="1"/>
  <c r="L2896" i="1"/>
  <c r="O2896" i="1" s="1"/>
  <c r="X2837" i="1" l="1"/>
  <c r="B2837" i="1" s="1"/>
  <c r="P2838" i="1"/>
  <c r="I2901" i="1"/>
  <c r="J2900" i="1"/>
  <c r="K2900" i="1" s="1"/>
  <c r="U2900" i="1" s="1"/>
  <c r="W2900" i="1" s="1"/>
  <c r="E2899" i="1"/>
  <c r="F2899" i="1"/>
  <c r="N2900" i="1"/>
  <c r="L2897" i="1"/>
  <c r="O2897" i="1" s="1"/>
  <c r="G2897" i="1"/>
  <c r="D2898" i="1"/>
  <c r="X2838" i="1" l="1"/>
  <c r="B2838" i="1" s="1"/>
  <c r="P2839" i="1"/>
  <c r="N2901" i="1"/>
  <c r="F2900" i="1"/>
  <c r="E2900" i="1"/>
  <c r="J2901" i="1"/>
  <c r="K2901" i="1" s="1"/>
  <c r="U2901" i="1" s="1"/>
  <c r="W2901" i="1" s="1"/>
  <c r="I2902" i="1"/>
  <c r="G2898" i="1"/>
  <c r="L2898" i="1"/>
  <c r="O2898" i="1" s="1"/>
  <c r="D2899" i="1"/>
  <c r="N2902" i="1" l="1"/>
  <c r="X2839" i="1"/>
  <c r="B2839" i="1" s="1"/>
  <c r="P2840" i="1"/>
  <c r="J2902" i="1"/>
  <c r="K2902" i="1" s="1"/>
  <c r="U2902" i="1" s="1"/>
  <c r="W2902" i="1" s="1"/>
  <c r="I2903" i="1"/>
  <c r="E2901" i="1"/>
  <c r="F2901" i="1"/>
  <c r="G2899" i="1"/>
  <c r="L2899" i="1"/>
  <c r="O2899" i="1" s="1"/>
  <c r="D2900" i="1"/>
  <c r="S2840" i="1" l="1"/>
  <c r="C2841" i="1" s="1"/>
  <c r="X2840" i="1"/>
  <c r="J2903" i="1"/>
  <c r="K2903" i="1" s="1"/>
  <c r="U2903" i="1" s="1"/>
  <c r="W2903" i="1" s="1"/>
  <c r="I2904" i="1"/>
  <c r="F2902" i="1"/>
  <c r="E2902" i="1"/>
  <c r="N2903" i="1"/>
  <c r="G2900" i="1"/>
  <c r="D2901" i="1"/>
  <c r="L2900" i="1"/>
  <c r="O2900" i="1" s="1"/>
  <c r="Y2840" i="1" l="1"/>
  <c r="B2840" i="1"/>
  <c r="F2903" i="1"/>
  <c r="E2903" i="1"/>
  <c r="I2905" i="1"/>
  <c r="J2904" i="1"/>
  <c r="K2904" i="1" s="1"/>
  <c r="G2901" i="1"/>
  <c r="L2901" i="1"/>
  <c r="O2901" i="1" s="1"/>
  <c r="D2902" i="1"/>
  <c r="P2841" i="1" l="1"/>
  <c r="F2904" i="1"/>
  <c r="E2904" i="1"/>
  <c r="I2906" i="1"/>
  <c r="J2905" i="1"/>
  <c r="K2905" i="1" s="1"/>
  <c r="G2902" i="1"/>
  <c r="D2903" i="1"/>
  <c r="L2902" i="1"/>
  <c r="O2902" i="1" s="1"/>
  <c r="S2841" i="1" l="1"/>
  <c r="C2842" i="1" s="1"/>
  <c r="X2841" i="1"/>
  <c r="B2841" i="1" s="1"/>
  <c r="I2907" i="1"/>
  <c r="J2906" i="1"/>
  <c r="K2906" i="1" s="1"/>
  <c r="E2905" i="1"/>
  <c r="F2905" i="1"/>
  <c r="U2905" i="1"/>
  <c r="W2905" i="1" s="1"/>
  <c r="G2903" i="1"/>
  <c r="L2903" i="1"/>
  <c r="D2904" i="1"/>
  <c r="C2843" i="1" l="1"/>
  <c r="P2842" i="1"/>
  <c r="X2842" i="1" s="1"/>
  <c r="B2842" i="1" s="1"/>
  <c r="Y2841" i="1"/>
  <c r="E2906" i="1"/>
  <c r="F2906" i="1"/>
  <c r="U2906" i="1"/>
  <c r="W2906" i="1" s="1"/>
  <c r="J2907" i="1"/>
  <c r="K2907" i="1" s="1"/>
  <c r="I2908" i="1"/>
  <c r="L2904" i="1"/>
  <c r="G2904" i="1"/>
  <c r="D2905" i="1"/>
  <c r="O2903" i="1"/>
  <c r="C2844" i="1" l="1"/>
  <c r="P2843" i="1"/>
  <c r="X2843" i="1" s="1"/>
  <c r="B2843" i="1" s="1"/>
  <c r="U2907" i="1"/>
  <c r="W2907" i="1" s="1"/>
  <c r="F2907" i="1"/>
  <c r="J2908" i="1"/>
  <c r="K2908" i="1" s="1"/>
  <c r="I2909" i="1"/>
  <c r="E2907" i="1"/>
  <c r="G2905" i="1"/>
  <c r="L2905" i="1"/>
  <c r="D2906" i="1"/>
  <c r="N2904" i="1"/>
  <c r="N2905" i="1" s="1"/>
  <c r="N2906" i="1" s="1"/>
  <c r="N2907" i="1" s="1"/>
  <c r="N2908" i="1" s="1"/>
  <c r="C2845" i="1" l="1"/>
  <c r="P2844" i="1"/>
  <c r="X2844" i="1" s="1"/>
  <c r="B2844" i="1" s="1"/>
  <c r="U2908" i="1"/>
  <c r="W2908" i="1" s="1"/>
  <c r="N2909" i="1"/>
  <c r="E2908" i="1"/>
  <c r="I2910" i="1"/>
  <c r="J2909" i="1"/>
  <c r="K2909" i="1" s="1"/>
  <c r="U2909" i="1" s="1"/>
  <c r="W2909" i="1" s="1"/>
  <c r="F2908" i="1"/>
  <c r="O2904" i="1"/>
  <c r="L2906" i="1"/>
  <c r="O2906" i="1" s="1"/>
  <c r="G2906" i="1"/>
  <c r="D2907" i="1"/>
  <c r="O2905" i="1"/>
  <c r="C2846" i="1" l="1"/>
  <c r="P2845" i="1"/>
  <c r="X2845" i="1" s="1"/>
  <c r="B2845" i="1" s="1"/>
  <c r="N2910" i="1"/>
  <c r="Y2905" i="1"/>
  <c r="Y2904" i="1"/>
  <c r="F2909" i="1"/>
  <c r="J2910" i="1"/>
  <c r="K2910" i="1" s="1"/>
  <c r="U2910" i="1" s="1"/>
  <c r="W2910" i="1" s="1"/>
  <c r="I2911" i="1"/>
  <c r="E2909" i="1"/>
  <c r="G2907" i="1"/>
  <c r="D2908" i="1"/>
  <c r="L2907" i="1"/>
  <c r="O2907" i="1" s="1"/>
  <c r="C2847" i="1" l="1"/>
  <c r="P2846" i="1"/>
  <c r="X2846" i="1" s="1"/>
  <c r="B2846" i="1" s="1"/>
  <c r="E2910" i="1"/>
  <c r="I2912" i="1"/>
  <c r="J2911" i="1"/>
  <c r="K2911" i="1" s="1"/>
  <c r="U2911" i="1" s="1"/>
  <c r="W2911" i="1" s="1"/>
  <c r="N2911" i="1"/>
  <c r="F2910" i="1"/>
  <c r="G2908" i="1"/>
  <c r="D2909" i="1"/>
  <c r="L2908" i="1"/>
  <c r="O2908" i="1" s="1"/>
  <c r="C2848" i="1" l="1"/>
  <c r="P2847" i="1"/>
  <c r="X2847" i="1" s="1"/>
  <c r="B2847" i="1" s="1"/>
  <c r="N2912" i="1"/>
  <c r="F2911" i="1"/>
  <c r="J2912" i="1"/>
  <c r="K2912" i="1" s="1"/>
  <c r="U2912" i="1" s="1"/>
  <c r="W2912" i="1" s="1"/>
  <c r="I2913" i="1"/>
  <c r="E2911" i="1"/>
  <c r="L2909" i="1"/>
  <c r="O2909" i="1" s="1"/>
  <c r="G2909" i="1"/>
  <c r="D2910" i="1"/>
  <c r="C2849" i="1" l="1"/>
  <c r="P2848" i="1"/>
  <c r="X2848" i="1" s="1"/>
  <c r="B2848" i="1" s="1"/>
  <c r="E2912" i="1"/>
  <c r="F2912" i="1"/>
  <c r="I2914" i="1"/>
  <c r="J2913" i="1"/>
  <c r="K2913" i="1" s="1"/>
  <c r="U2913" i="1" s="1"/>
  <c r="W2913" i="1" s="1"/>
  <c r="N2913" i="1"/>
  <c r="L2910" i="1"/>
  <c r="O2910" i="1" s="1"/>
  <c r="G2910" i="1"/>
  <c r="D2911" i="1"/>
  <c r="C2850" i="1" l="1"/>
  <c r="P2849" i="1"/>
  <c r="X2849" i="1" s="1"/>
  <c r="B2849" i="1" s="1"/>
  <c r="N2914" i="1"/>
  <c r="F2913" i="1"/>
  <c r="I2915" i="1"/>
  <c r="J2914" i="1"/>
  <c r="K2914" i="1" s="1"/>
  <c r="U2914" i="1" s="1"/>
  <c r="W2914" i="1" s="1"/>
  <c r="E2913" i="1"/>
  <c r="L2911" i="1"/>
  <c r="O2911" i="1" s="1"/>
  <c r="G2911" i="1"/>
  <c r="D2912" i="1"/>
  <c r="C2851" i="1" l="1"/>
  <c r="P2850" i="1"/>
  <c r="X2850" i="1" s="1"/>
  <c r="B2850" i="1" s="1"/>
  <c r="E2914" i="1"/>
  <c r="F2914" i="1"/>
  <c r="J2915" i="1"/>
  <c r="K2915" i="1" s="1"/>
  <c r="U2915" i="1" s="1"/>
  <c r="W2915" i="1" s="1"/>
  <c r="I2916" i="1"/>
  <c r="N2915" i="1"/>
  <c r="L2912" i="1"/>
  <c r="O2912" i="1" s="1"/>
  <c r="G2912" i="1"/>
  <c r="D2913" i="1"/>
  <c r="C2852" i="1" l="1"/>
  <c r="P2851" i="1"/>
  <c r="X2851" i="1" s="1"/>
  <c r="B2851" i="1" s="1"/>
  <c r="N2916" i="1"/>
  <c r="J2916" i="1"/>
  <c r="K2916" i="1" s="1"/>
  <c r="U2916" i="1" s="1"/>
  <c r="W2916" i="1" s="1"/>
  <c r="I2917" i="1"/>
  <c r="F2915" i="1"/>
  <c r="E2915" i="1"/>
  <c r="L2913" i="1"/>
  <c r="O2913" i="1" s="1"/>
  <c r="D2914" i="1"/>
  <c r="G2913" i="1"/>
  <c r="C2853" i="1" l="1"/>
  <c r="P2852" i="1"/>
  <c r="X2852" i="1" s="1"/>
  <c r="B2852" i="1" s="1"/>
  <c r="N2917" i="1"/>
  <c r="F2916" i="1"/>
  <c r="E2916" i="1"/>
  <c r="I2918" i="1"/>
  <c r="J2917" i="1"/>
  <c r="K2917" i="1" s="1"/>
  <c r="U2917" i="1" s="1"/>
  <c r="W2917" i="1" s="1"/>
  <c r="G2914" i="1"/>
  <c r="L2914" i="1"/>
  <c r="O2914" i="1" s="1"/>
  <c r="D2915" i="1"/>
  <c r="C2854" i="1" l="1"/>
  <c r="P2853" i="1"/>
  <c r="X2853" i="1" s="1"/>
  <c r="B2853" i="1" s="1"/>
  <c r="J2918" i="1"/>
  <c r="K2918" i="1" s="1"/>
  <c r="U2918" i="1" s="1"/>
  <c r="W2918" i="1" s="1"/>
  <c r="I2919" i="1"/>
  <c r="F2917" i="1"/>
  <c r="E2917" i="1"/>
  <c r="N2918" i="1"/>
  <c r="L2915" i="1"/>
  <c r="O2915" i="1" s="1"/>
  <c r="G2915" i="1"/>
  <c r="D2916" i="1"/>
  <c r="C2855" i="1" l="1"/>
  <c r="P2854" i="1"/>
  <c r="X2854" i="1" s="1"/>
  <c r="B2854" i="1" s="1"/>
  <c r="N2919" i="1"/>
  <c r="F2918" i="1"/>
  <c r="E2918" i="1"/>
  <c r="I2920" i="1"/>
  <c r="J2919" i="1"/>
  <c r="K2919" i="1" s="1"/>
  <c r="U2919" i="1" s="1"/>
  <c r="W2919" i="1" s="1"/>
  <c r="L2916" i="1"/>
  <c r="O2916" i="1" s="1"/>
  <c r="G2916" i="1"/>
  <c r="D2917" i="1"/>
  <c r="C2856" i="1" l="1"/>
  <c r="P2855" i="1"/>
  <c r="X2855" i="1" s="1"/>
  <c r="B2855" i="1" s="1"/>
  <c r="J2920" i="1"/>
  <c r="K2920" i="1" s="1"/>
  <c r="U2920" i="1" s="1"/>
  <c r="W2920" i="1" s="1"/>
  <c r="I2921" i="1"/>
  <c r="E2919" i="1"/>
  <c r="F2919" i="1"/>
  <c r="N2920" i="1"/>
  <c r="G2917" i="1"/>
  <c r="L2917" i="1"/>
  <c r="O2917" i="1" s="1"/>
  <c r="D2918" i="1"/>
  <c r="C2857" i="1" l="1"/>
  <c r="P2856" i="1"/>
  <c r="X2856" i="1" s="1"/>
  <c r="B2856" i="1" s="1"/>
  <c r="N2921" i="1"/>
  <c r="F2920" i="1"/>
  <c r="E2920" i="1"/>
  <c r="J2921" i="1"/>
  <c r="K2921" i="1" s="1"/>
  <c r="U2921" i="1" s="1"/>
  <c r="W2921" i="1" s="1"/>
  <c r="I2922" i="1"/>
  <c r="G2918" i="1"/>
  <c r="D2919" i="1"/>
  <c r="L2918" i="1"/>
  <c r="O2918" i="1" s="1"/>
  <c r="C2858" i="1" l="1"/>
  <c r="P2857" i="1"/>
  <c r="X2857" i="1" s="1"/>
  <c r="B2857" i="1" s="1"/>
  <c r="J2922" i="1"/>
  <c r="K2922" i="1" s="1"/>
  <c r="U2922" i="1" s="1"/>
  <c r="W2922" i="1" s="1"/>
  <c r="I2923" i="1"/>
  <c r="E2921" i="1"/>
  <c r="F2921" i="1"/>
  <c r="N2922" i="1"/>
  <c r="G2919" i="1"/>
  <c r="L2919" i="1"/>
  <c r="O2919" i="1" s="1"/>
  <c r="D2920" i="1"/>
  <c r="C2859" i="1" l="1"/>
  <c r="P2858" i="1"/>
  <c r="X2858" i="1" s="1"/>
  <c r="B2858" i="1" s="1"/>
  <c r="N2923" i="1"/>
  <c r="F2922" i="1"/>
  <c r="E2922" i="1"/>
  <c r="J2923" i="1"/>
  <c r="K2923" i="1" s="1"/>
  <c r="U2923" i="1" s="1"/>
  <c r="W2923" i="1" s="1"/>
  <c r="I2924" i="1"/>
  <c r="L2920" i="1"/>
  <c r="O2920" i="1" s="1"/>
  <c r="D2921" i="1"/>
  <c r="G2920" i="1"/>
  <c r="C2860" i="1" l="1"/>
  <c r="P2859" i="1"/>
  <c r="X2859" i="1" s="1"/>
  <c r="B2859" i="1" s="1"/>
  <c r="J2924" i="1"/>
  <c r="K2924" i="1" s="1"/>
  <c r="U2924" i="1" s="1"/>
  <c r="W2924" i="1" s="1"/>
  <c r="I2925" i="1"/>
  <c r="N2924" i="1"/>
  <c r="E2923" i="1"/>
  <c r="F2923" i="1"/>
  <c r="L2921" i="1"/>
  <c r="O2921" i="1" s="1"/>
  <c r="G2921" i="1"/>
  <c r="D2922" i="1"/>
  <c r="C2861" i="1" l="1"/>
  <c r="P2860" i="1"/>
  <c r="X2860" i="1" s="1"/>
  <c r="B2860" i="1" s="1"/>
  <c r="N2925" i="1"/>
  <c r="E2924" i="1"/>
  <c r="F2924" i="1"/>
  <c r="J2925" i="1"/>
  <c r="K2925" i="1" s="1"/>
  <c r="U2925" i="1" s="1"/>
  <c r="W2925" i="1" s="1"/>
  <c r="I2926" i="1"/>
  <c r="G2922" i="1"/>
  <c r="L2922" i="1"/>
  <c r="O2922" i="1" s="1"/>
  <c r="D2923" i="1"/>
  <c r="C2862" i="1" l="1"/>
  <c r="P2861" i="1"/>
  <c r="X2861" i="1" s="1"/>
  <c r="B2861" i="1" s="1"/>
  <c r="J2926" i="1"/>
  <c r="K2926" i="1" s="1"/>
  <c r="U2926" i="1" s="1"/>
  <c r="W2926" i="1" s="1"/>
  <c r="I2927" i="1"/>
  <c r="F2925" i="1"/>
  <c r="N2926" i="1"/>
  <c r="E2925" i="1"/>
  <c r="G2923" i="1"/>
  <c r="L2923" i="1"/>
  <c r="O2923" i="1" s="1"/>
  <c r="D2924" i="1"/>
  <c r="C2863" i="1" l="1"/>
  <c r="P2862" i="1"/>
  <c r="X2862" i="1" s="1"/>
  <c r="B2862" i="1" s="1"/>
  <c r="N2927" i="1"/>
  <c r="E2926" i="1"/>
  <c r="F2926" i="1"/>
  <c r="I2928" i="1"/>
  <c r="J2927" i="1"/>
  <c r="K2927" i="1" s="1"/>
  <c r="U2927" i="1" s="1"/>
  <c r="W2927" i="1" s="1"/>
  <c r="G2924" i="1"/>
  <c r="L2924" i="1"/>
  <c r="O2924" i="1" s="1"/>
  <c r="D2925" i="1"/>
  <c r="C2864" i="1" l="1"/>
  <c r="P2863" i="1"/>
  <c r="X2863" i="1" s="1"/>
  <c r="B2863" i="1" s="1"/>
  <c r="F2927" i="1"/>
  <c r="J2928" i="1"/>
  <c r="K2928" i="1" s="1"/>
  <c r="U2928" i="1" s="1"/>
  <c r="W2928" i="1" s="1"/>
  <c r="I2929" i="1"/>
  <c r="E2927" i="1"/>
  <c r="N2928" i="1"/>
  <c r="G2925" i="1"/>
  <c r="L2925" i="1"/>
  <c r="O2925" i="1" s="1"/>
  <c r="D2926" i="1"/>
  <c r="C2865" i="1" l="1"/>
  <c r="P2864" i="1"/>
  <c r="X2864" i="1" s="1"/>
  <c r="B2864" i="1" s="1"/>
  <c r="N2929" i="1"/>
  <c r="E2928" i="1"/>
  <c r="J2929" i="1"/>
  <c r="K2929" i="1" s="1"/>
  <c r="U2929" i="1" s="1"/>
  <c r="W2929" i="1" s="1"/>
  <c r="I2930" i="1"/>
  <c r="F2928" i="1"/>
  <c r="G2926" i="1"/>
  <c r="L2926" i="1"/>
  <c r="O2926" i="1" s="1"/>
  <c r="D2927" i="1"/>
  <c r="C2866" i="1" l="1"/>
  <c r="P2865" i="1"/>
  <c r="X2865" i="1" s="1"/>
  <c r="B2865" i="1" s="1"/>
  <c r="N2930" i="1"/>
  <c r="F2929" i="1"/>
  <c r="J2930" i="1"/>
  <c r="K2930" i="1" s="1"/>
  <c r="U2930" i="1" s="1"/>
  <c r="W2930" i="1" s="1"/>
  <c r="I2931" i="1"/>
  <c r="E2929" i="1"/>
  <c r="G2927" i="1"/>
  <c r="D2928" i="1"/>
  <c r="L2927" i="1"/>
  <c r="O2927" i="1" s="1"/>
  <c r="C2867" i="1" l="1"/>
  <c r="P2866" i="1"/>
  <c r="X2866" i="1" s="1"/>
  <c r="B2866" i="1" s="1"/>
  <c r="I2932" i="1"/>
  <c r="J2931" i="1"/>
  <c r="K2931" i="1" s="1"/>
  <c r="U2931" i="1" s="1"/>
  <c r="W2931" i="1" s="1"/>
  <c r="F2930" i="1"/>
  <c r="E2930" i="1"/>
  <c r="N2931" i="1"/>
  <c r="L2928" i="1"/>
  <c r="O2928" i="1" s="1"/>
  <c r="D2929" i="1"/>
  <c r="G2928" i="1"/>
  <c r="C2868" i="1" l="1"/>
  <c r="P2867" i="1"/>
  <c r="X2867" i="1" s="1"/>
  <c r="B2867" i="1" s="1"/>
  <c r="N2932" i="1"/>
  <c r="E2931" i="1"/>
  <c r="F2931" i="1"/>
  <c r="J2932" i="1"/>
  <c r="K2932" i="1" s="1"/>
  <c r="U2932" i="1" s="1"/>
  <c r="W2932" i="1" s="1"/>
  <c r="I2933" i="1"/>
  <c r="L2929" i="1"/>
  <c r="O2929" i="1" s="1"/>
  <c r="G2929" i="1"/>
  <c r="D2930" i="1"/>
  <c r="C2869" i="1" l="1"/>
  <c r="P2868" i="1"/>
  <c r="X2868" i="1" s="1"/>
  <c r="B2868" i="1" s="1"/>
  <c r="J2933" i="1"/>
  <c r="K2933" i="1" s="1"/>
  <c r="I2934" i="1"/>
  <c r="F2932" i="1"/>
  <c r="E2932" i="1"/>
  <c r="L2930" i="1"/>
  <c r="O2930" i="1" s="1"/>
  <c r="D2931" i="1"/>
  <c r="G2930" i="1"/>
  <c r="C2870" i="1" l="1"/>
  <c r="P2870" i="1" s="1"/>
  <c r="P2869" i="1"/>
  <c r="X2869" i="1" s="1"/>
  <c r="B2869" i="1" s="1"/>
  <c r="I2935" i="1"/>
  <c r="J2934" i="1"/>
  <c r="K2934" i="1" s="1"/>
  <c r="E2933" i="1"/>
  <c r="F2933" i="1"/>
  <c r="G2931" i="1"/>
  <c r="L2931" i="1"/>
  <c r="O2931" i="1" s="1"/>
  <c r="D2932" i="1"/>
  <c r="X2870" i="1" l="1"/>
  <c r="B2870" i="1" s="1"/>
  <c r="S2870" i="1"/>
  <c r="F2934" i="1"/>
  <c r="U2934" i="1"/>
  <c r="W2934" i="1" s="1"/>
  <c r="E2934" i="1"/>
  <c r="J2935" i="1"/>
  <c r="K2935" i="1" s="1"/>
  <c r="I2936" i="1"/>
  <c r="L2932" i="1"/>
  <c r="G2932" i="1"/>
  <c r="D2933" i="1"/>
  <c r="C2871" i="1" l="1"/>
  <c r="Y2870" i="1"/>
  <c r="U2935" i="1"/>
  <c r="W2935" i="1" s="1"/>
  <c r="J2936" i="1"/>
  <c r="K2936" i="1" s="1"/>
  <c r="U2936" i="1" s="1"/>
  <c r="W2936" i="1" s="1"/>
  <c r="I2937" i="1"/>
  <c r="E2935" i="1"/>
  <c r="F2935" i="1"/>
  <c r="L2933" i="1"/>
  <c r="G2933" i="1"/>
  <c r="D2934" i="1"/>
  <c r="O2932" i="1"/>
  <c r="C2872" i="1" l="1"/>
  <c r="P2871" i="1"/>
  <c r="X2871" i="1" s="1"/>
  <c r="B2871" i="1" s="1"/>
  <c r="F2936" i="1"/>
  <c r="E2936" i="1"/>
  <c r="J2937" i="1"/>
  <c r="K2937" i="1" s="1"/>
  <c r="U2937" i="1" s="1"/>
  <c r="W2937" i="1" s="1"/>
  <c r="I2938" i="1"/>
  <c r="N2933" i="1"/>
  <c r="N2934" i="1" s="1"/>
  <c r="N2935" i="1" s="1"/>
  <c r="N2936" i="1" s="1"/>
  <c r="N2937" i="1" s="1"/>
  <c r="G2934" i="1"/>
  <c r="L2934" i="1"/>
  <c r="D2935" i="1"/>
  <c r="C2873" i="1" l="1"/>
  <c r="P2872" i="1"/>
  <c r="X2872" i="1" s="1"/>
  <c r="B2872" i="1" s="1"/>
  <c r="N2938" i="1"/>
  <c r="O2933" i="1"/>
  <c r="J2938" i="1"/>
  <c r="K2938" i="1" s="1"/>
  <c r="U2938" i="1" s="1"/>
  <c r="W2938" i="1" s="1"/>
  <c r="I2939" i="1"/>
  <c r="E2937" i="1"/>
  <c r="O2934" i="1"/>
  <c r="F2937" i="1"/>
  <c r="G2935" i="1"/>
  <c r="D2936" i="1"/>
  <c r="L2935" i="1"/>
  <c r="O2935" i="1" s="1"/>
  <c r="C2874" i="1" l="1"/>
  <c r="P2873" i="1"/>
  <c r="X2873" i="1" s="1"/>
  <c r="B2873" i="1" s="1"/>
  <c r="Y2934" i="1"/>
  <c r="Y2933" i="1"/>
  <c r="E2938" i="1"/>
  <c r="I2940" i="1"/>
  <c r="J2939" i="1"/>
  <c r="K2939" i="1" s="1"/>
  <c r="U2939" i="1" s="1"/>
  <c r="W2939" i="1" s="1"/>
  <c r="F2938" i="1"/>
  <c r="N2939" i="1"/>
  <c r="L2936" i="1"/>
  <c r="O2936" i="1" s="1"/>
  <c r="G2936" i="1"/>
  <c r="D2937" i="1"/>
  <c r="C2875" i="1" l="1"/>
  <c r="P2874" i="1"/>
  <c r="X2874" i="1" s="1"/>
  <c r="B2874" i="1" s="1"/>
  <c r="N2940" i="1"/>
  <c r="F2939" i="1"/>
  <c r="E2939" i="1"/>
  <c r="J2940" i="1"/>
  <c r="K2940" i="1" s="1"/>
  <c r="U2940" i="1" s="1"/>
  <c r="W2940" i="1" s="1"/>
  <c r="I2941" i="1"/>
  <c r="G2937" i="1"/>
  <c r="L2937" i="1"/>
  <c r="O2937" i="1" s="1"/>
  <c r="D2938" i="1"/>
  <c r="C2876" i="1" l="1"/>
  <c r="P2875" i="1"/>
  <c r="X2875" i="1" s="1"/>
  <c r="B2875" i="1" s="1"/>
  <c r="I2942" i="1"/>
  <c r="J2941" i="1"/>
  <c r="K2941" i="1" s="1"/>
  <c r="U2941" i="1" s="1"/>
  <c r="W2941" i="1" s="1"/>
  <c r="E2940" i="1"/>
  <c r="N2941" i="1"/>
  <c r="F2940" i="1"/>
  <c r="L2938" i="1"/>
  <c r="O2938" i="1" s="1"/>
  <c r="G2938" i="1"/>
  <c r="D2939" i="1"/>
  <c r="C2877" i="1" l="1"/>
  <c r="P2876" i="1"/>
  <c r="X2876" i="1" s="1"/>
  <c r="B2876" i="1" s="1"/>
  <c r="N2942" i="1"/>
  <c r="F2941" i="1"/>
  <c r="E2941" i="1"/>
  <c r="J2942" i="1"/>
  <c r="K2942" i="1" s="1"/>
  <c r="U2942" i="1" s="1"/>
  <c r="W2942" i="1" s="1"/>
  <c r="I2943" i="1"/>
  <c r="L2939" i="1"/>
  <c r="O2939" i="1" s="1"/>
  <c r="G2939" i="1"/>
  <c r="D2940" i="1"/>
  <c r="C2878" i="1" l="1"/>
  <c r="P2877" i="1"/>
  <c r="X2877" i="1" s="1"/>
  <c r="B2877" i="1" s="1"/>
  <c r="J2943" i="1"/>
  <c r="K2943" i="1" s="1"/>
  <c r="U2943" i="1" s="1"/>
  <c r="W2943" i="1" s="1"/>
  <c r="I2944" i="1"/>
  <c r="E2942" i="1"/>
  <c r="N2943" i="1"/>
  <c r="F2942" i="1"/>
  <c r="L2940" i="1"/>
  <c r="O2940" i="1" s="1"/>
  <c r="G2940" i="1"/>
  <c r="D2941" i="1"/>
  <c r="C2879" i="1" l="1"/>
  <c r="P2878" i="1"/>
  <c r="X2878" i="1" s="1"/>
  <c r="B2878" i="1" s="1"/>
  <c r="N2944" i="1"/>
  <c r="I2945" i="1"/>
  <c r="J2944" i="1"/>
  <c r="K2944" i="1" s="1"/>
  <c r="U2944" i="1" s="1"/>
  <c r="W2944" i="1" s="1"/>
  <c r="F2943" i="1"/>
  <c r="E2943" i="1"/>
  <c r="G2941" i="1"/>
  <c r="L2941" i="1"/>
  <c r="O2941" i="1" s="1"/>
  <c r="D2942" i="1"/>
  <c r="C2880" i="1" l="1"/>
  <c r="P2879" i="1"/>
  <c r="X2879" i="1" s="1"/>
  <c r="B2879" i="1" s="1"/>
  <c r="E2944" i="1"/>
  <c r="I2946" i="1"/>
  <c r="J2945" i="1"/>
  <c r="K2945" i="1" s="1"/>
  <c r="U2945" i="1" s="1"/>
  <c r="W2945" i="1" s="1"/>
  <c r="F2944" i="1"/>
  <c r="N2945" i="1"/>
  <c r="G2942" i="1"/>
  <c r="L2942" i="1"/>
  <c r="O2942" i="1" s="1"/>
  <c r="D2943" i="1"/>
  <c r="C2881" i="1" l="1"/>
  <c r="P2880" i="1"/>
  <c r="X2880" i="1" s="1"/>
  <c r="B2880" i="1" s="1"/>
  <c r="N2946" i="1"/>
  <c r="E2945" i="1"/>
  <c r="F2945" i="1"/>
  <c r="I2947" i="1"/>
  <c r="J2946" i="1"/>
  <c r="K2946" i="1" s="1"/>
  <c r="U2946" i="1" s="1"/>
  <c r="W2946" i="1" s="1"/>
  <c r="G2943" i="1"/>
  <c r="L2943" i="1"/>
  <c r="O2943" i="1" s="1"/>
  <c r="D2944" i="1"/>
  <c r="C2882" i="1" l="1"/>
  <c r="P2881" i="1"/>
  <c r="X2881" i="1" s="1"/>
  <c r="B2881" i="1" s="1"/>
  <c r="E2946" i="1"/>
  <c r="J2947" i="1"/>
  <c r="K2947" i="1" s="1"/>
  <c r="U2947" i="1" s="1"/>
  <c r="W2947" i="1" s="1"/>
  <c r="I2948" i="1"/>
  <c r="F2946" i="1"/>
  <c r="N2947" i="1"/>
  <c r="G2944" i="1"/>
  <c r="D2945" i="1"/>
  <c r="L2944" i="1"/>
  <c r="O2944" i="1" s="1"/>
  <c r="C2883" i="1" l="1"/>
  <c r="P2882" i="1"/>
  <c r="X2882" i="1" s="1"/>
  <c r="B2882" i="1" s="1"/>
  <c r="N2948" i="1"/>
  <c r="F2947" i="1"/>
  <c r="J2948" i="1"/>
  <c r="K2948" i="1" s="1"/>
  <c r="U2948" i="1" s="1"/>
  <c r="W2948" i="1" s="1"/>
  <c r="I2949" i="1"/>
  <c r="E2947" i="1"/>
  <c r="L2945" i="1"/>
  <c r="O2945" i="1" s="1"/>
  <c r="G2945" i="1"/>
  <c r="D2946" i="1"/>
  <c r="C2884" i="1" l="1"/>
  <c r="P2883" i="1"/>
  <c r="X2883" i="1" s="1"/>
  <c r="B2883" i="1" s="1"/>
  <c r="E2948" i="1"/>
  <c r="J2949" i="1"/>
  <c r="K2949" i="1" s="1"/>
  <c r="U2949" i="1" s="1"/>
  <c r="W2949" i="1" s="1"/>
  <c r="I2950" i="1"/>
  <c r="N2949" i="1"/>
  <c r="F2948" i="1"/>
  <c r="G2946" i="1"/>
  <c r="L2946" i="1"/>
  <c r="O2946" i="1" s="1"/>
  <c r="D2947" i="1"/>
  <c r="C2885" i="1" l="1"/>
  <c r="P2884" i="1"/>
  <c r="X2884" i="1" s="1"/>
  <c r="B2884" i="1" s="1"/>
  <c r="N2950" i="1"/>
  <c r="F2949" i="1"/>
  <c r="I2951" i="1"/>
  <c r="J2950" i="1"/>
  <c r="K2950" i="1" s="1"/>
  <c r="U2950" i="1" s="1"/>
  <c r="W2950" i="1" s="1"/>
  <c r="E2949" i="1"/>
  <c r="G2947" i="1"/>
  <c r="L2947" i="1"/>
  <c r="O2947" i="1" s="1"/>
  <c r="D2948" i="1"/>
  <c r="C2886" i="1" l="1"/>
  <c r="P2885" i="1"/>
  <c r="X2885" i="1" s="1"/>
  <c r="B2885" i="1" s="1"/>
  <c r="E2950" i="1"/>
  <c r="F2950" i="1"/>
  <c r="I2952" i="1"/>
  <c r="J2951" i="1"/>
  <c r="K2951" i="1" s="1"/>
  <c r="U2951" i="1" s="1"/>
  <c r="W2951" i="1" s="1"/>
  <c r="N2951" i="1"/>
  <c r="L2948" i="1"/>
  <c r="O2948" i="1" s="1"/>
  <c r="G2948" i="1"/>
  <c r="D2949" i="1"/>
  <c r="C2887" i="1" l="1"/>
  <c r="P2886" i="1"/>
  <c r="X2886" i="1" s="1"/>
  <c r="B2886" i="1" s="1"/>
  <c r="N2952" i="1"/>
  <c r="F2951" i="1"/>
  <c r="J2952" i="1"/>
  <c r="K2952" i="1" s="1"/>
  <c r="U2952" i="1" s="1"/>
  <c r="W2952" i="1" s="1"/>
  <c r="I2953" i="1"/>
  <c r="E2951" i="1"/>
  <c r="G2949" i="1"/>
  <c r="D2950" i="1"/>
  <c r="L2949" i="1"/>
  <c r="O2949" i="1" s="1"/>
  <c r="C2888" i="1" l="1"/>
  <c r="P2887" i="1"/>
  <c r="X2887" i="1" s="1"/>
  <c r="B2887" i="1" s="1"/>
  <c r="E2952" i="1"/>
  <c r="I2954" i="1"/>
  <c r="J2953" i="1"/>
  <c r="K2953" i="1" s="1"/>
  <c r="U2953" i="1" s="1"/>
  <c r="W2953" i="1" s="1"/>
  <c r="F2952" i="1"/>
  <c r="N2953" i="1"/>
  <c r="G2950" i="1"/>
  <c r="L2950" i="1"/>
  <c r="O2950" i="1" s="1"/>
  <c r="D2951" i="1"/>
  <c r="C2889" i="1" l="1"/>
  <c r="P2888" i="1"/>
  <c r="X2888" i="1" s="1"/>
  <c r="B2888" i="1" s="1"/>
  <c r="N2954" i="1"/>
  <c r="F2953" i="1"/>
  <c r="I2955" i="1"/>
  <c r="J2954" i="1"/>
  <c r="K2954" i="1" s="1"/>
  <c r="U2954" i="1" s="1"/>
  <c r="W2954" i="1" s="1"/>
  <c r="E2953" i="1"/>
  <c r="L2951" i="1"/>
  <c r="O2951" i="1" s="1"/>
  <c r="G2951" i="1"/>
  <c r="D2952" i="1"/>
  <c r="C2890" i="1" l="1"/>
  <c r="P2889" i="1"/>
  <c r="X2889" i="1" s="1"/>
  <c r="B2889" i="1" s="1"/>
  <c r="I2956" i="1"/>
  <c r="J2955" i="1"/>
  <c r="K2955" i="1" s="1"/>
  <c r="U2955" i="1" s="1"/>
  <c r="W2955" i="1" s="1"/>
  <c r="E2954" i="1"/>
  <c r="F2954" i="1"/>
  <c r="N2955" i="1"/>
  <c r="G2952" i="1"/>
  <c r="L2952" i="1"/>
  <c r="O2952" i="1" s="1"/>
  <c r="D2953" i="1"/>
  <c r="C2891" i="1" l="1"/>
  <c r="P2890" i="1"/>
  <c r="X2890" i="1" s="1"/>
  <c r="B2890" i="1" s="1"/>
  <c r="N2956" i="1"/>
  <c r="F2955" i="1"/>
  <c r="E2955" i="1"/>
  <c r="J2956" i="1"/>
  <c r="K2956" i="1" s="1"/>
  <c r="U2956" i="1" s="1"/>
  <c r="W2956" i="1" s="1"/>
  <c r="I2957" i="1"/>
  <c r="L2953" i="1"/>
  <c r="O2953" i="1" s="1"/>
  <c r="G2953" i="1"/>
  <c r="D2954" i="1"/>
  <c r="C2892" i="1" l="1"/>
  <c r="P2891" i="1"/>
  <c r="X2891" i="1" s="1"/>
  <c r="B2891" i="1" s="1"/>
  <c r="N2957" i="1"/>
  <c r="E2956" i="1"/>
  <c r="I2958" i="1"/>
  <c r="J2957" i="1"/>
  <c r="K2957" i="1" s="1"/>
  <c r="U2957" i="1" s="1"/>
  <c r="W2957" i="1" s="1"/>
  <c r="F2956" i="1"/>
  <c r="G2954" i="1"/>
  <c r="L2954" i="1"/>
  <c r="O2954" i="1" s="1"/>
  <c r="D2955" i="1"/>
  <c r="C2893" i="1" l="1"/>
  <c r="P2892" i="1"/>
  <c r="X2892" i="1" s="1"/>
  <c r="B2892" i="1" s="1"/>
  <c r="F2957" i="1"/>
  <c r="E2957" i="1"/>
  <c r="I2959" i="1"/>
  <c r="J2958" i="1"/>
  <c r="K2958" i="1" s="1"/>
  <c r="U2958" i="1" s="1"/>
  <c r="W2958" i="1" s="1"/>
  <c r="N2958" i="1"/>
  <c r="G2955" i="1"/>
  <c r="L2955" i="1"/>
  <c r="O2955" i="1" s="1"/>
  <c r="D2956" i="1"/>
  <c r="C2894" i="1" l="1"/>
  <c r="P2893" i="1"/>
  <c r="X2893" i="1" s="1"/>
  <c r="B2893" i="1" s="1"/>
  <c r="N2959" i="1"/>
  <c r="I2960" i="1"/>
  <c r="J2959" i="1"/>
  <c r="K2959" i="1" s="1"/>
  <c r="U2959" i="1" s="1"/>
  <c r="W2959" i="1" s="1"/>
  <c r="E2958" i="1"/>
  <c r="F2958" i="1"/>
  <c r="L2956" i="1"/>
  <c r="O2956" i="1" s="1"/>
  <c r="G2956" i="1"/>
  <c r="D2957" i="1"/>
  <c r="C2895" i="1" l="1"/>
  <c r="P2894" i="1"/>
  <c r="X2894" i="1" s="1"/>
  <c r="B2894" i="1" s="1"/>
  <c r="F2959" i="1"/>
  <c r="J2960" i="1"/>
  <c r="K2960" i="1" s="1"/>
  <c r="U2960" i="1" s="1"/>
  <c r="W2960" i="1" s="1"/>
  <c r="I2961" i="1"/>
  <c r="E2959" i="1"/>
  <c r="N2960" i="1"/>
  <c r="L2957" i="1"/>
  <c r="O2957" i="1" s="1"/>
  <c r="G2957" i="1"/>
  <c r="D2958" i="1"/>
  <c r="C2896" i="1" l="1"/>
  <c r="P2895" i="1"/>
  <c r="X2895" i="1" s="1"/>
  <c r="B2895" i="1" s="1"/>
  <c r="E2960" i="1"/>
  <c r="J2961" i="1"/>
  <c r="K2961" i="1" s="1"/>
  <c r="I2962" i="1"/>
  <c r="F2960" i="1"/>
  <c r="L2958" i="1"/>
  <c r="O2958" i="1" s="1"/>
  <c r="D2959" i="1"/>
  <c r="G2958" i="1"/>
  <c r="C2897" i="1" l="1"/>
  <c r="P2896" i="1"/>
  <c r="X2896" i="1" s="1"/>
  <c r="B2896" i="1" s="1"/>
  <c r="J2962" i="1"/>
  <c r="K2962" i="1" s="1"/>
  <c r="I2963" i="1"/>
  <c r="E2961" i="1"/>
  <c r="F2961" i="1"/>
  <c r="G2959" i="1"/>
  <c r="D2960" i="1"/>
  <c r="L2959" i="1"/>
  <c r="O2959" i="1" s="1"/>
  <c r="C2898" i="1" l="1"/>
  <c r="P2897" i="1"/>
  <c r="X2897" i="1" s="1"/>
  <c r="B2897" i="1" s="1"/>
  <c r="E2962" i="1"/>
  <c r="I2964" i="1"/>
  <c r="J2963" i="1"/>
  <c r="K2963" i="1" s="1"/>
  <c r="F2962" i="1"/>
  <c r="U2962" i="1"/>
  <c r="W2962" i="1" s="1"/>
  <c r="L2960" i="1"/>
  <c r="G2960" i="1"/>
  <c r="D2961" i="1"/>
  <c r="C2899" i="1" l="1"/>
  <c r="P2898" i="1"/>
  <c r="X2898" i="1" s="1"/>
  <c r="B2898" i="1" s="1"/>
  <c r="U2963" i="1"/>
  <c r="W2963" i="1" s="1"/>
  <c r="F2963" i="1"/>
  <c r="I2965" i="1"/>
  <c r="J2964" i="1"/>
  <c r="K2964" i="1" s="1"/>
  <c r="E2963" i="1"/>
  <c r="L2961" i="1"/>
  <c r="G2961" i="1"/>
  <c r="D2962" i="1"/>
  <c r="O2960" i="1"/>
  <c r="C2900" i="1" l="1"/>
  <c r="P2899" i="1"/>
  <c r="X2899" i="1" s="1"/>
  <c r="B2899" i="1" s="1"/>
  <c r="U2964" i="1"/>
  <c r="W2964" i="1" s="1"/>
  <c r="E2964" i="1"/>
  <c r="J2965" i="1"/>
  <c r="K2965" i="1" s="1"/>
  <c r="U2965" i="1" s="1"/>
  <c r="W2965" i="1" s="1"/>
  <c r="I2966" i="1"/>
  <c r="F2964" i="1"/>
  <c r="G2962" i="1"/>
  <c r="L2962" i="1"/>
  <c r="D2963" i="1"/>
  <c r="N2961" i="1"/>
  <c r="N2962" i="1" s="1"/>
  <c r="N2963" i="1" s="1"/>
  <c r="N2964" i="1" s="1"/>
  <c r="N2965" i="1" s="1"/>
  <c r="C2901" i="1" l="1"/>
  <c r="P2900" i="1"/>
  <c r="X2900" i="1" s="1"/>
  <c r="B2900" i="1" s="1"/>
  <c r="N2966" i="1"/>
  <c r="F2965" i="1"/>
  <c r="J2966" i="1"/>
  <c r="K2966" i="1" s="1"/>
  <c r="U2966" i="1" s="1"/>
  <c r="W2966" i="1" s="1"/>
  <c r="I2967" i="1"/>
  <c r="E2965" i="1"/>
  <c r="O2961" i="1"/>
  <c r="L2963" i="1"/>
  <c r="O2963" i="1" s="1"/>
  <c r="G2963" i="1"/>
  <c r="D2964" i="1"/>
  <c r="O2962" i="1"/>
  <c r="C2902" i="1" l="1"/>
  <c r="P2901" i="1"/>
  <c r="X2901" i="1" s="1"/>
  <c r="B2901" i="1" s="1"/>
  <c r="N2967" i="1"/>
  <c r="Y2961" i="1"/>
  <c r="Y2962" i="1"/>
  <c r="J2967" i="1"/>
  <c r="K2967" i="1" s="1"/>
  <c r="U2967" i="1" s="1"/>
  <c r="W2967" i="1" s="1"/>
  <c r="I2968" i="1"/>
  <c r="F2966" i="1"/>
  <c r="E2966" i="1"/>
  <c r="L2964" i="1"/>
  <c r="O2964" i="1" s="1"/>
  <c r="G2964" i="1"/>
  <c r="D2965" i="1"/>
  <c r="C2903" i="1" l="1"/>
  <c r="P2903" i="1" s="1"/>
  <c r="P2902" i="1"/>
  <c r="X2902" i="1" s="1"/>
  <c r="B2902" i="1" s="1"/>
  <c r="E2967" i="1"/>
  <c r="F2967" i="1"/>
  <c r="J2968" i="1"/>
  <c r="K2968" i="1" s="1"/>
  <c r="U2968" i="1" s="1"/>
  <c r="W2968" i="1" s="1"/>
  <c r="I2969" i="1"/>
  <c r="N2968" i="1"/>
  <c r="L2965" i="1"/>
  <c r="O2965" i="1" s="1"/>
  <c r="G2965" i="1"/>
  <c r="D2966" i="1"/>
  <c r="X2903" i="1" l="1"/>
  <c r="B2903" i="1" s="1"/>
  <c r="S2903" i="1"/>
  <c r="N2969" i="1"/>
  <c r="J2969" i="1"/>
  <c r="K2969" i="1" s="1"/>
  <c r="U2969" i="1" s="1"/>
  <c r="W2969" i="1" s="1"/>
  <c r="I2970" i="1"/>
  <c r="F2968" i="1"/>
  <c r="E2968" i="1"/>
  <c r="L2966" i="1"/>
  <c r="O2966" i="1" s="1"/>
  <c r="G2966" i="1"/>
  <c r="D2967" i="1"/>
  <c r="C2904" i="1" l="1"/>
  <c r="Y2903" i="1"/>
  <c r="E2969" i="1"/>
  <c r="F2969" i="1"/>
  <c r="J2970" i="1"/>
  <c r="K2970" i="1" s="1"/>
  <c r="U2970" i="1" s="1"/>
  <c r="W2970" i="1" s="1"/>
  <c r="I2971" i="1"/>
  <c r="N2970" i="1"/>
  <c r="L2967" i="1"/>
  <c r="O2967" i="1" s="1"/>
  <c r="G2967" i="1"/>
  <c r="D2968" i="1"/>
  <c r="C2905" i="1" l="1"/>
  <c r="P2904" i="1"/>
  <c r="X2904" i="1" s="1"/>
  <c r="B2904" i="1" s="1"/>
  <c r="J2971" i="1"/>
  <c r="K2971" i="1" s="1"/>
  <c r="U2971" i="1" s="1"/>
  <c r="W2971" i="1" s="1"/>
  <c r="I2972" i="1"/>
  <c r="N2971" i="1"/>
  <c r="F2970" i="1"/>
  <c r="E2970" i="1"/>
  <c r="L2968" i="1"/>
  <c r="O2968" i="1" s="1"/>
  <c r="G2968" i="1"/>
  <c r="D2969" i="1"/>
  <c r="C2906" i="1" l="1"/>
  <c r="P2905" i="1"/>
  <c r="X2905" i="1" s="1"/>
  <c r="B2905" i="1" s="1"/>
  <c r="N2972" i="1"/>
  <c r="F2971" i="1"/>
  <c r="E2971" i="1"/>
  <c r="J2972" i="1"/>
  <c r="K2972" i="1" s="1"/>
  <c r="U2972" i="1" s="1"/>
  <c r="W2972" i="1" s="1"/>
  <c r="I2973" i="1"/>
  <c r="L2969" i="1"/>
  <c r="O2969" i="1" s="1"/>
  <c r="G2969" i="1"/>
  <c r="D2970" i="1"/>
  <c r="C2907" i="1" l="1"/>
  <c r="P2906" i="1"/>
  <c r="X2906" i="1" s="1"/>
  <c r="B2906" i="1" s="1"/>
  <c r="E2972" i="1"/>
  <c r="J2973" i="1"/>
  <c r="K2973" i="1" s="1"/>
  <c r="U2973" i="1" s="1"/>
  <c r="W2973" i="1" s="1"/>
  <c r="I2974" i="1"/>
  <c r="N2973" i="1"/>
  <c r="F2972" i="1"/>
  <c r="L2970" i="1"/>
  <c r="O2970" i="1" s="1"/>
  <c r="G2970" i="1"/>
  <c r="D2971" i="1"/>
  <c r="C2908" i="1" l="1"/>
  <c r="P2907" i="1"/>
  <c r="X2907" i="1" s="1"/>
  <c r="B2907" i="1" s="1"/>
  <c r="N2974" i="1"/>
  <c r="F2973" i="1"/>
  <c r="J2974" i="1"/>
  <c r="K2974" i="1" s="1"/>
  <c r="U2974" i="1" s="1"/>
  <c r="W2974" i="1" s="1"/>
  <c r="I2975" i="1"/>
  <c r="E2973" i="1"/>
  <c r="G2971" i="1"/>
  <c r="L2971" i="1"/>
  <c r="O2971" i="1" s="1"/>
  <c r="D2972" i="1"/>
  <c r="C2909" i="1" l="1"/>
  <c r="P2908" i="1"/>
  <c r="X2908" i="1" s="1"/>
  <c r="B2908" i="1" s="1"/>
  <c r="J2975" i="1"/>
  <c r="K2975" i="1" s="1"/>
  <c r="U2975" i="1" s="1"/>
  <c r="W2975" i="1" s="1"/>
  <c r="I2976" i="1"/>
  <c r="F2974" i="1"/>
  <c r="E2974" i="1"/>
  <c r="N2975" i="1"/>
  <c r="L2972" i="1"/>
  <c r="O2972" i="1" s="1"/>
  <c r="G2972" i="1"/>
  <c r="D2973" i="1"/>
  <c r="C2910" i="1" l="1"/>
  <c r="P2909" i="1"/>
  <c r="X2909" i="1" s="1"/>
  <c r="B2909" i="1" s="1"/>
  <c r="N2976" i="1"/>
  <c r="E2975" i="1"/>
  <c r="F2975" i="1"/>
  <c r="I2977" i="1"/>
  <c r="J2976" i="1"/>
  <c r="K2976" i="1" s="1"/>
  <c r="U2976" i="1" s="1"/>
  <c r="W2976" i="1" s="1"/>
  <c r="L2973" i="1"/>
  <c r="O2973" i="1" s="1"/>
  <c r="G2973" i="1"/>
  <c r="D2974" i="1"/>
  <c r="C2911" i="1" l="1"/>
  <c r="P2910" i="1"/>
  <c r="X2910" i="1" s="1"/>
  <c r="B2910" i="1" s="1"/>
  <c r="E2976" i="1"/>
  <c r="I2978" i="1"/>
  <c r="J2977" i="1"/>
  <c r="K2977" i="1" s="1"/>
  <c r="U2977" i="1" s="1"/>
  <c r="W2977" i="1" s="1"/>
  <c r="F2976" i="1"/>
  <c r="N2977" i="1"/>
  <c r="L2974" i="1"/>
  <c r="O2974" i="1" s="1"/>
  <c r="D2975" i="1"/>
  <c r="G2974" i="1"/>
  <c r="C2912" i="1" l="1"/>
  <c r="P2911" i="1"/>
  <c r="X2911" i="1" s="1"/>
  <c r="B2911" i="1" s="1"/>
  <c r="N2978" i="1"/>
  <c r="F2977" i="1"/>
  <c r="J2978" i="1"/>
  <c r="K2978" i="1" s="1"/>
  <c r="U2978" i="1" s="1"/>
  <c r="W2978" i="1" s="1"/>
  <c r="I2979" i="1"/>
  <c r="E2977" i="1"/>
  <c r="G2975" i="1"/>
  <c r="L2975" i="1"/>
  <c r="O2975" i="1" s="1"/>
  <c r="D2976" i="1"/>
  <c r="C2913" i="1" l="1"/>
  <c r="P2912" i="1"/>
  <c r="X2912" i="1" s="1"/>
  <c r="B2912" i="1" s="1"/>
  <c r="E2978" i="1"/>
  <c r="J2979" i="1"/>
  <c r="K2979" i="1" s="1"/>
  <c r="U2979" i="1" s="1"/>
  <c r="W2979" i="1" s="1"/>
  <c r="I2980" i="1"/>
  <c r="N2979" i="1"/>
  <c r="F2978" i="1"/>
  <c r="L2976" i="1"/>
  <c r="O2976" i="1" s="1"/>
  <c r="G2976" i="1"/>
  <c r="D2977" i="1"/>
  <c r="C2914" i="1" l="1"/>
  <c r="P2913" i="1"/>
  <c r="X2913" i="1" s="1"/>
  <c r="B2913" i="1" s="1"/>
  <c r="J2980" i="1"/>
  <c r="K2980" i="1" s="1"/>
  <c r="U2980" i="1" s="1"/>
  <c r="W2980" i="1" s="1"/>
  <c r="I2981" i="1"/>
  <c r="F2979" i="1"/>
  <c r="N2980" i="1"/>
  <c r="E2979" i="1"/>
  <c r="L2977" i="1"/>
  <c r="O2977" i="1" s="1"/>
  <c r="G2977" i="1"/>
  <c r="D2978" i="1"/>
  <c r="C2915" i="1" l="1"/>
  <c r="P2914" i="1"/>
  <c r="X2914" i="1" s="1"/>
  <c r="B2914" i="1" s="1"/>
  <c r="N2981" i="1"/>
  <c r="E2980" i="1"/>
  <c r="F2980" i="1"/>
  <c r="J2981" i="1"/>
  <c r="K2981" i="1" s="1"/>
  <c r="U2981" i="1" s="1"/>
  <c r="W2981" i="1" s="1"/>
  <c r="I2982" i="1"/>
  <c r="G2978" i="1"/>
  <c r="D2979" i="1"/>
  <c r="L2978" i="1"/>
  <c r="O2978" i="1" s="1"/>
  <c r="C2916" i="1" l="1"/>
  <c r="P2915" i="1"/>
  <c r="X2915" i="1" s="1"/>
  <c r="B2915" i="1" s="1"/>
  <c r="I2983" i="1"/>
  <c r="J2982" i="1"/>
  <c r="K2982" i="1" s="1"/>
  <c r="U2982" i="1" s="1"/>
  <c r="W2982" i="1" s="1"/>
  <c r="F2981" i="1"/>
  <c r="E2981" i="1"/>
  <c r="N2982" i="1"/>
  <c r="G2979" i="1"/>
  <c r="D2980" i="1"/>
  <c r="L2979" i="1"/>
  <c r="O2979" i="1" s="1"/>
  <c r="C2917" i="1" l="1"/>
  <c r="P2916" i="1"/>
  <c r="X2916" i="1" s="1"/>
  <c r="B2916" i="1" s="1"/>
  <c r="N2983" i="1"/>
  <c r="E2982" i="1"/>
  <c r="F2982" i="1"/>
  <c r="J2983" i="1"/>
  <c r="K2983" i="1" s="1"/>
  <c r="U2983" i="1" s="1"/>
  <c r="W2983" i="1" s="1"/>
  <c r="I2984" i="1"/>
  <c r="G2980" i="1"/>
  <c r="D2981" i="1"/>
  <c r="L2980" i="1"/>
  <c r="O2980" i="1" s="1"/>
  <c r="C2918" i="1" l="1"/>
  <c r="P2917" i="1"/>
  <c r="X2917" i="1" s="1"/>
  <c r="B2917" i="1" s="1"/>
  <c r="J2984" i="1"/>
  <c r="K2984" i="1" s="1"/>
  <c r="U2984" i="1" s="1"/>
  <c r="W2984" i="1" s="1"/>
  <c r="I2985" i="1"/>
  <c r="N2984" i="1"/>
  <c r="F2983" i="1"/>
  <c r="E2983" i="1"/>
  <c r="L2981" i="1"/>
  <c r="O2981" i="1" s="1"/>
  <c r="G2981" i="1"/>
  <c r="D2982" i="1"/>
  <c r="C2919" i="1" l="1"/>
  <c r="P2918" i="1"/>
  <c r="X2918" i="1" s="1"/>
  <c r="B2918" i="1" s="1"/>
  <c r="N2985" i="1"/>
  <c r="E2984" i="1"/>
  <c r="F2984" i="1"/>
  <c r="J2985" i="1"/>
  <c r="K2985" i="1" s="1"/>
  <c r="U2985" i="1" s="1"/>
  <c r="W2985" i="1" s="1"/>
  <c r="I2986" i="1"/>
  <c r="G2982" i="1"/>
  <c r="L2982" i="1"/>
  <c r="O2982" i="1" s="1"/>
  <c r="D2983" i="1"/>
  <c r="C2920" i="1" l="1"/>
  <c r="P2919" i="1"/>
  <c r="X2919" i="1" s="1"/>
  <c r="B2919" i="1" s="1"/>
  <c r="J2986" i="1"/>
  <c r="K2986" i="1" s="1"/>
  <c r="U2986" i="1" s="1"/>
  <c r="W2986" i="1" s="1"/>
  <c r="I2987" i="1"/>
  <c r="E2985" i="1"/>
  <c r="F2985" i="1"/>
  <c r="N2986" i="1"/>
  <c r="L2983" i="1"/>
  <c r="O2983" i="1" s="1"/>
  <c r="G2983" i="1"/>
  <c r="D2984" i="1"/>
  <c r="C2921" i="1" l="1"/>
  <c r="P2920" i="1"/>
  <c r="X2920" i="1" s="1"/>
  <c r="B2920" i="1" s="1"/>
  <c r="N2987" i="1"/>
  <c r="F2986" i="1"/>
  <c r="E2986" i="1"/>
  <c r="I2988" i="1"/>
  <c r="J2987" i="1"/>
  <c r="K2987" i="1" s="1"/>
  <c r="U2987" i="1" s="1"/>
  <c r="W2987" i="1" s="1"/>
  <c r="L2984" i="1"/>
  <c r="O2984" i="1" s="1"/>
  <c r="G2984" i="1"/>
  <c r="D2985" i="1"/>
  <c r="C2922" i="1" l="1"/>
  <c r="P2921" i="1"/>
  <c r="X2921" i="1" s="1"/>
  <c r="B2921" i="1" s="1"/>
  <c r="E2987" i="1"/>
  <c r="J2988" i="1"/>
  <c r="K2988" i="1" s="1"/>
  <c r="U2988" i="1" s="1"/>
  <c r="W2988" i="1" s="1"/>
  <c r="I2989" i="1"/>
  <c r="F2987" i="1"/>
  <c r="N2988" i="1"/>
  <c r="L2985" i="1"/>
  <c r="O2985" i="1" s="1"/>
  <c r="G2985" i="1"/>
  <c r="D2986" i="1"/>
  <c r="C2923" i="1" l="1"/>
  <c r="P2922" i="1"/>
  <c r="X2922" i="1" s="1"/>
  <c r="B2922" i="1" s="1"/>
  <c r="N2989" i="1"/>
  <c r="J2989" i="1"/>
  <c r="K2989" i="1" s="1"/>
  <c r="U2989" i="1" s="1"/>
  <c r="W2989" i="1" s="1"/>
  <c r="I2990" i="1"/>
  <c r="F2988" i="1"/>
  <c r="E2988" i="1"/>
  <c r="G2986" i="1"/>
  <c r="D2987" i="1"/>
  <c r="L2986" i="1"/>
  <c r="O2986" i="1" s="1"/>
  <c r="C2924" i="1" l="1"/>
  <c r="P2923" i="1"/>
  <c r="X2923" i="1" s="1"/>
  <c r="B2923" i="1" s="1"/>
  <c r="N2990" i="1"/>
  <c r="E2989" i="1"/>
  <c r="F2989" i="1"/>
  <c r="J2990" i="1"/>
  <c r="K2990" i="1" s="1"/>
  <c r="U2990" i="1" s="1"/>
  <c r="W2990" i="1" s="1"/>
  <c r="I2991" i="1"/>
  <c r="G2987" i="1"/>
  <c r="D2988" i="1"/>
  <c r="L2987" i="1"/>
  <c r="O2987" i="1" s="1"/>
  <c r="C2925" i="1" l="1"/>
  <c r="P2924" i="1"/>
  <c r="X2924" i="1" s="1"/>
  <c r="B2924" i="1" s="1"/>
  <c r="J2991" i="1"/>
  <c r="K2991" i="1" s="1"/>
  <c r="U2991" i="1" s="1"/>
  <c r="W2991" i="1" s="1"/>
  <c r="I2992" i="1"/>
  <c r="F2990" i="1"/>
  <c r="E2990" i="1"/>
  <c r="N2991" i="1"/>
  <c r="G2988" i="1"/>
  <c r="L2988" i="1"/>
  <c r="O2988" i="1" s="1"/>
  <c r="D2989" i="1"/>
  <c r="C2926" i="1" l="1"/>
  <c r="P2925" i="1"/>
  <c r="X2925" i="1" s="1"/>
  <c r="B2925" i="1" s="1"/>
  <c r="E2991" i="1"/>
  <c r="F2991" i="1"/>
  <c r="J2992" i="1"/>
  <c r="K2992" i="1" s="1"/>
  <c r="I2993" i="1"/>
  <c r="L2989" i="1"/>
  <c r="O2989" i="1" s="1"/>
  <c r="G2989" i="1"/>
  <c r="D2990" i="1"/>
  <c r="C2927" i="1" l="1"/>
  <c r="P2926" i="1"/>
  <c r="X2926" i="1" s="1"/>
  <c r="B2926" i="1" s="1"/>
  <c r="F2992" i="1"/>
  <c r="E2992" i="1"/>
  <c r="J2993" i="1"/>
  <c r="K2993" i="1" s="1"/>
  <c r="I2994" i="1"/>
  <c r="G2990" i="1"/>
  <c r="D2991" i="1"/>
  <c r="L2990" i="1"/>
  <c r="O2990" i="1" s="1"/>
  <c r="C2928" i="1" l="1"/>
  <c r="P2927" i="1"/>
  <c r="X2927" i="1" s="1"/>
  <c r="B2927" i="1" s="1"/>
  <c r="F2993" i="1"/>
  <c r="E2993" i="1"/>
  <c r="U2993" i="1"/>
  <c r="W2993" i="1" s="1"/>
  <c r="I2995" i="1"/>
  <c r="J2994" i="1"/>
  <c r="K2994" i="1" s="1"/>
  <c r="G2991" i="1"/>
  <c r="D2992" i="1"/>
  <c r="L2991" i="1"/>
  <c r="C2929" i="1" l="1"/>
  <c r="P2928" i="1"/>
  <c r="X2928" i="1" s="1"/>
  <c r="B2928" i="1" s="1"/>
  <c r="I2996" i="1"/>
  <c r="J2995" i="1"/>
  <c r="K2995" i="1" s="1"/>
  <c r="E2994" i="1"/>
  <c r="F2994" i="1"/>
  <c r="U2994" i="1"/>
  <c r="W2994" i="1" s="1"/>
  <c r="L2992" i="1"/>
  <c r="G2992" i="1"/>
  <c r="D2993" i="1"/>
  <c r="O2991" i="1"/>
  <c r="C2930" i="1" l="1"/>
  <c r="P2929" i="1"/>
  <c r="X2929" i="1" s="1"/>
  <c r="B2929" i="1" s="1"/>
  <c r="E2995" i="1"/>
  <c r="F2995" i="1"/>
  <c r="U2995" i="1"/>
  <c r="W2995" i="1" s="1"/>
  <c r="J2996" i="1"/>
  <c r="K2996" i="1" s="1"/>
  <c r="I2997" i="1"/>
  <c r="L2993" i="1"/>
  <c r="G2993" i="1"/>
  <c r="D2994" i="1"/>
  <c r="N2992" i="1"/>
  <c r="N2993" i="1" s="1"/>
  <c r="N2994" i="1" s="1"/>
  <c r="N2995" i="1" s="1"/>
  <c r="N2996" i="1" s="1"/>
  <c r="C2931" i="1" l="1"/>
  <c r="P2930" i="1"/>
  <c r="X2930" i="1" s="1"/>
  <c r="B2930" i="1" s="1"/>
  <c r="J2997" i="1"/>
  <c r="K2997" i="1" s="1"/>
  <c r="I2998" i="1"/>
  <c r="E2996" i="1"/>
  <c r="U2996" i="1"/>
  <c r="W2996" i="1" s="1"/>
  <c r="N2997" i="1"/>
  <c r="F2996" i="1"/>
  <c r="O2992" i="1"/>
  <c r="G2994" i="1"/>
  <c r="L2994" i="1"/>
  <c r="O2994" i="1" s="1"/>
  <c r="D2995" i="1"/>
  <c r="O2993" i="1"/>
  <c r="C2932" i="1" l="1"/>
  <c r="P2932" i="1" s="1"/>
  <c r="P2931" i="1"/>
  <c r="X2931" i="1" s="1"/>
  <c r="B2931" i="1" s="1"/>
  <c r="N2998" i="1"/>
  <c r="Y2993" i="1"/>
  <c r="Y2992" i="1"/>
  <c r="F2997" i="1"/>
  <c r="I2999" i="1"/>
  <c r="J2998" i="1"/>
  <c r="K2998" i="1" s="1"/>
  <c r="E2997" i="1"/>
  <c r="U2997" i="1"/>
  <c r="W2997" i="1" s="1"/>
  <c r="G2995" i="1"/>
  <c r="L2995" i="1"/>
  <c r="O2995" i="1" s="1"/>
  <c r="D2996" i="1"/>
  <c r="X2932" i="1" l="1"/>
  <c r="B2932" i="1" s="1"/>
  <c r="S2932" i="1"/>
  <c r="U2998" i="1"/>
  <c r="W2998" i="1" s="1"/>
  <c r="I3000" i="1"/>
  <c r="J2999" i="1"/>
  <c r="K2999" i="1" s="1"/>
  <c r="N2999" i="1"/>
  <c r="E2998" i="1"/>
  <c r="F2998" i="1"/>
  <c r="L2996" i="1"/>
  <c r="O2996" i="1" s="1"/>
  <c r="G2996" i="1"/>
  <c r="D2997" i="1"/>
  <c r="C2933" i="1" l="1"/>
  <c r="Y2932" i="1"/>
  <c r="U2999" i="1"/>
  <c r="W2999" i="1" s="1"/>
  <c r="N3000" i="1"/>
  <c r="E2999" i="1"/>
  <c r="F2999" i="1"/>
  <c r="J3000" i="1"/>
  <c r="K3000" i="1" s="1"/>
  <c r="I3001" i="1"/>
  <c r="L2997" i="1"/>
  <c r="O2997" i="1" s="1"/>
  <c r="D2998" i="1"/>
  <c r="G2997" i="1"/>
  <c r="C2934" i="1" l="1"/>
  <c r="P2933" i="1"/>
  <c r="X2933" i="1" s="1"/>
  <c r="B2933" i="1" s="1"/>
  <c r="U3000" i="1"/>
  <c r="W3000" i="1" s="1"/>
  <c r="E3000" i="1"/>
  <c r="I3002" i="1"/>
  <c r="J3001" i="1"/>
  <c r="K3001" i="1" s="1"/>
  <c r="N3001" i="1"/>
  <c r="F3000" i="1"/>
  <c r="G2998" i="1"/>
  <c r="D2999" i="1"/>
  <c r="L2998" i="1"/>
  <c r="O2998" i="1" s="1"/>
  <c r="C2935" i="1" l="1"/>
  <c r="P2934" i="1"/>
  <c r="X2934" i="1" s="1"/>
  <c r="B2934" i="1" s="1"/>
  <c r="U3001" i="1"/>
  <c r="W3001" i="1" s="1"/>
  <c r="N3002" i="1"/>
  <c r="F3001" i="1"/>
  <c r="I3003" i="1"/>
  <c r="J3002" i="1"/>
  <c r="K3002" i="1" s="1"/>
  <c r="E3001" i="1"/>
  <c r="G2999" i="1"/>
  <c r="D3000" i="1"/>
  <c r="L2999" i="1"/>
  <c r="O2999" i="1" s="1"/>
  <c r="C2936" i="1" l="1"/>
  <c r="P2935" i="1"/>
  <c r="X2935" i="1" s="1"/>
  <c r="B2935" i="1" s="1"/>
  <c r="U3002" i="1"/>
  <c r="W3002" i="1" s="1"/>
  <c r="E3002" i="1"/>
  <c r="J3003" i="1"/>
  <c r="K3003" i="1" s="1"/>
  <c r="I3004" i="1"/>
  <c r="N3003" i="1"/>
  <c r="F3002" i="1"/>
  <c r="L3000" i="1"/>
  <c r="O3000" i="1" s="1"/>
  <c r="G3000" i="1"/>
  <c r="D3001" i="1"/>
  <c r="C2937" i="1" l="1"/>
  <c r="P2936" i="1"/>
  <c r="X2936" i="1" s="1"/>
  <c r="B2936" i="1" s="1"/>
  <c r="U3003" i="1"/>
  <c r="W3003" i="1" s="1"/>
  <c r="N3004" i="1"/>
  <c r="F3003" i="1"/>
  <c r="J3004" i="1"/>
  <c r="K3004" i="1" s="1"/>
  <c r="U3004" i="1" s="1"/>
  <c r="W3004" i="1" s="1"/>
  <c r="I3005" i="1"/>
  <c r="E3003" i="1"/>
  <c r="L3001" i="1"/>
  <c r="O3001" i="1" s="1"/>
  <c r="G3001" i="1"/>
  <c r="D3002" i="1"/>
  <c r="C2938" i="1" l="1"/>
  <c r="P2937" i="1"/>
  <c r="X2937" i="1" s="1"/>
  <c r="B2937" i="1" s="1"/>
  <c r="E3004" i="1"/>
  <c r="I3006" i="1"/>
  <c r="J3005" i="1"/>
  <c r="K3005" i="1" s="1"/>
  <c r="U3005" i="1" s="1"/>
  <c r="W3005" i="1" s="1"/>
  <c r="F3004" i="1"/>
  <c r="N3005" i="1"/>
  <c r="L3002" i="1"/>
  <c r="O3002" i="1" s="1"/>
  <c r="D3003" i="1"/>
  <c r="G3002" i="1"/>
  <c r="C2939" i="1" l="1"/>
  <c r="P2938" i="1"/>
  <c r="X2938" i="1" s="1"/>
  <c r="B2938" i="1" s="1"/>
  <c r="N3006" i="1"/>
  <c r="F3005" i="1"/>
  <c r="I3007" i="1"/>
  <c r="J3006" i="1"/>
  <c r="K3006" i="1" s="1"/>
  <c r="U3006" i="1" s="1"/>
  <c r="W3006" i="1" s="1"/>
  <c r="E3005" i="1"/>
  <c r="G3003" i="1"/>
  <c r="L3003" i="1"/>
  <c r="O3003" i="1" s="1"/>
  <c r="D3004" i="1"/>
  <c r="C2940" i="1" l="1"/>
  <c r="P2939" i="1"/>
  <c r="X2939" i="1" s="1"/>
  <c r="B2939" i="1" s="1"/>
  <c r="E3006" i="1"/>
  <c r="F3006" i="1"/>
  <c r="I3008" i="1"/>
  <c r="J3007" i="1"/>
  <c r="K3007" i="1" s="1"/>
  <c r="U3007" i="1" s="1"/>
  <c r="W3007" i="1" s="1"/>
  <c r="N3007" i="1"/>
  <c r="L3004" i="1"/>
  <c r="O3004" i="1" s="1"/>
  <c r="G3004" i="1"/>
  <c r="D3005" i="1"/>
  <c r="C2941" i="1" l="1"/>
  <c r="P2940" i="1"/>
  <c r="X2940" i="1" s="1"/>
  <c r="B2940" i="1" s="1"/>
  <c r="N3008" i="1"/>
  <c r="F3007" i="1"/>
  <c r="J3008" i="1"/>
  <c r="K3008" i="1" s="1"/>
  <c r="U3008" i="1" s="1"/>
  <c r="W3008" i="1" s="1"/>
  <c r="I3009" i="1"/>
  <c r="E3007" i="1"/>
  <c r="L3005" i="1"/>
  <c r="O3005" i="1" s="1"/>
  <c r="G3005" i="1"/>
  <c r="D3006" i="1"/>
  <c r="C2942" i="1" l="1"/>
  <c r="P2941" i="1"/>
  <c r="X2941" i="1" s="1"/>
  <c r="B2941" i="1" s="1"/>
  <c r="E3008" i="1"/>
  <c r="J3009" i="1"/>
  <c r="K3009" i="1" s="1"/>
  <c r="U3009" i="1" s="1"/>
  <c r="W3009" i="1" s="1"/>
  <c r="I3010" i="1"/>
  <c r="N3009" i="1"/>
  <c r="F3008" i="1"/>
  <c r="L3006" i="1"/>
  <c r="O3006" i="1" s="1"/>
  <c r="D3007" i="1"/>
  <c r="G3006" i="1"/>
  <c r="C2943" i="1" l="1"/>
  <c r="P2942" i="1"/>
  <c r="X2942" i="1" s="1"/>
  <c r="B2942" i="1" s="1"/>
  <c r="I3011" i="1"/>
  <c r="J3010" i="1"/>
  <c r="K3010" i="1" s="1"/>
  <c r="U3010" i="1" s="1"/>
  <c r="W3010" i="1" s="1"/>
  <c r="F3009" i="1"/>
  <c r="N3010" i="1"/>
  <c r="E3009" i="1"/>
  <c r="G3007" i="1"/>
  <c r="L3007" i="1"/>
  <c r="O3007" i="1" s="1"/>
  <c r="D3008" i="1"/>
  <c r="C2944" i="1" l="1"/>
  <c r="P2943" i="1"/>
  <c r="X2943" i="1" s="1"/>
  <c r="B2943" i="1" s="1"/>
  <c r="N3011" i="1"/>
  <c r="E3010" i="1"/>
  <c r="F3010" i="1"/>
  <c r="I3012" i="1"/>
  <c r="J3011" i="1"/>
  <c r="K3011" i="1" s="1"/>
  <c r="U3011" i="1" s="1"/>
  <c r="W3011" i="1" s="1"/>
  <c r="L3008" i="1"/>
  <c r="O3008" i="1" s="1"/>
  <c r="G3008" i="1"/>
  <c r="D3009" i="1"/>
  <c r="C2945" i="1" l="1"/>
  <c r="P2944" i="1"/>
  <c r="X2944" i="1" s="1"/>
  <c r="B2944" i="1" s="1"/>
  <c r="F3011" i="1"/>
  <c r="I3013" i="1"/>
  <c r="J3012" i="1"/>
  <c r="K3012" i="1" s="1"/>
  <c r="U3012" i="1" s="1"/>
  <c r="W3012" i="1" s="1"/>
  <c r="N3012" i="1"/>
  <c r="E3011" i="1"/>
  <c r="L3009" i="1"/>
  <c r="O3009" i="1" s="1"/>
  <c r="G3009" i="1"/>
  <c r="D3010" i="1"/>
  <c r="C2946" i="1" l="1"/>
  <c r="P2945" i="1"/>
  <c r="X2945" i="1" s="1"/>
  <c r="B2945" i="1" s="1"/>
  <c r="N3013" i="1"/>
  <c r="E3012" i="1"/>
  <c r="F3012" i="1"/>
  <c r="J3013" i="1"/>
  <c r="K3013" i="1" s="1"/>
  <c r="U3013" i="1" s="1"/>
  <c r="W3013" i="1" s="1"/>
  <c r="I3014" i="1"/>
  <c r="L3010" i="1"/>
  <c r="O3010" i="1" s="1"/>
  <c r="G3010" i="1"/>
  <c r="D3011" i="1"/>
  <c r="C2947" i="1" l="1"/>
  <c r="P2946" i="1"/>
  <c r="X2946" i="1" s="1"/>
  <c r="B2946" i="1" s="1"/>
  <c r="I3015" i="1"/>
  <c r="J3014" i="1"/>
  <c r="K3014" i="1" s="1"/>
  <c r="U3014" i="1" s="1"/>
  <c r="W3014" i="1" s="1"/>
  <c r="E3013" i="1"/>
  <c r="F3013" i="1"/>
  <c r="N3014" i="1"/>
  <c r="G3011" i="1"/>
  <c r="L3011" i="1"/>
  <c r="O3011" i="1" s="1"/>
  <c r="D3012" i="1"/>
  <c r="C2948" i="1" l="1"/>
  <c r="P2947" i="1"/>
  <c r="X2947" i="1" s="1"/>
  <c r="B2947" i="1" s="1"/>
  <c r="N3015" i="1"/>
  <c r="F3014" i="1"/>
  <c r="E3014" i="1"/>
  <c r="J3015" i="1"/>
  <c r="K3015" i="1" s="1"/>
  <c r="U3015" i="1" s="1"/>
  <c r="W3015" i="1" s="1"/>
  <c r="I3016" i="1"/>
  <c r="G3012" i="1"/>
  <c r="L3012" i="1"/>
  <c r="O3012" i="1" s="1"/>
  <c r="D3013" i="1"/>
  <c r="C2949" i="1" l="1"/>
  <c r="P2948" i="1"/>
  <c r="X2948" i="1" s="1"/>
  <c r="B2948" i="1" s="1"/>
  <c r="J3016" i="1"/>
  <c r="K3016" i="1" s="1"/>
  <c r="U3016" i="1" s="1"/>
  <c r="W3016" i="1" s="1"/>
  <c r="I3017" i="1"/>
  <c r="E3015" i="1"/>
  <c r="F3015" i="1"/>
  <c r="N3016" i="1"/>
  <c r="G3013" i="1"/>
  <c r="L3013" i="1"/>
  <c r="O3013" i="1" s="1"/>
  <c r="D3014" i="1"/>
  <c r="C2950" i="1" l="1"/>
  <c r="P2949" i="1"/>
  <c r="X2949" i="1" s="1"/>
  <c r="B2949" i="1" s="1"/>
  <c r="N3017" i="1"/>
  <c r="F3016" i="1"/>
  <c r="E3016" i="1"/>
  <c r="I3018" i="1"/>
  <c r="J3017" i="1"/>
  <c r="K3017" i="1" s="1"/>
  <c r="U3017" i="1" s="1"/>
  <c r="W3017" i="1" s="1"/>
  <c r="G3014" i="1"/>
  <c r="L3014" i="1"/>
  <c r="O3014" i="1" s="1"/>
  <c r="D3015" i="1"/>
  <c r="C2951" i="1" l="1"/>
  <c r="P2950" i="1"/>
  <c r="X2950" i="1" s="1"/>
  <c r="B2950" i="1" s="1"/>
  <c r="J3018" i="1"/>
  <c r="K3018" i="1" s="1"/>
  <c r="U3018" i="1" s="1"/>
  <c r="W3018" i="1" s="1"/>
  <c r="I3019" i="1"/>
  <c r="E3017" i="1"/>
  <c r="F3017" i="1"/>
  <c r="N3018" i="1"/>
  <c r="L3015" i="1"/>
  <c r="O3015" i="1" s="1"/>
  <c r="G3015" i="1"/>
  <c r="D3016" i="1"/>
  <c r="C2952" i="1" l="1"/>
  <c r="P2951" i="1"/>
  <c r="X2951" i="1" s="1"/>
  <c r="B2951" i="1" s="1"/>
  <c r="N3019" i="1"/>
  <c r="F3018" i="1"/>
  <c r="E3018" i="1"/>
  <c r="I3020" i="1"/>
  <c r="J3019" i="1"/>
  <c r="K3019" i="1" s="1"/>
  <c r="U3019" i="1" s="1"/>
  <c r="W3019" i="1" s="1"/>
  <c r="L3016" i="1"/>
  <c r="O3016" i="1" s="1"/>
  <c r="G3016" i="1"/>
  <c r="D3017" i="1"/>
  <c r="C2953" i="1" l="1"/>
  <c r="P2952" i="1"/>
  <c r="X2952" i="1" s="1"/>
  <c r="B2952" i="1" s="1"/>
  <c r="E3019" i="1"/>
  <c r="J3020" i="1"/>
  <c r="K3020" i="1" s="1"/>
  <c r="U3020" i="1" s="1"/>
  <c r="W3020" i="1" s="1"/>
  <c r="I3021" i="1"/>
  <c r="N3020" i="1"/>
  <c r="F3019" i="1"/>
  <c r="G3017" i="1"/>
  <c r="L3017" i="1"/>
  <c r="O3017" i="1" s="1"/>
  <c r="D3018" i="1"/>
  <c r="C2954" i="1" l="1"/>
  <c r="P2953" i="1"/>
  <c r="X2953" i="1" s="1"/>
  <c r="B2953" i="1" s="1"/>
  <c r="N3021" i="1"/>
  <c r="F3020" i="1"/>
  <c r="I3022" i="1"/>
  <c r="J3021" i="1"/>
  <c r="K3021" i="1" s="1"/>
  <c r="U3021" i="1" s="1"/>
  <c r="W3021" i="1" s="1"/>
  <c r="E3020" i="1"/>
  <c r="G3018" i="1"/>
  <c r="L3018" i="1"/>
  <c r="O3018" i="1" s="1"/>
  <c r="D3019" i="1"/>
  <c r="C2955" i="1" l="1"/>
  <c r="P2954" i="1"/>
  <c r="X2954" i="1" s="1"/>
  <c r="B2954" i="1" s="1"/>
  <c r="N3022" i="1"/>
  <c r="E3021" i="1"/>
  <c r="J3022" i="1"/>
  <c r="K3022" i="1" s="1"/>
  <c r="U3022" i="1" s="1"/>
  <c r="W3022" i="1" s="1"/>
  <c r="I3023" i="1"/>
  <c r="F3021" i="1"/>
  <c r="L3019" i="1"/>
  <c r="O3019" i="1" s="1"/>
  <c r="G3019" i="1"/>
  <c r="D3020" i="1"/>
  <c r="C2956" i="1" l="1"/>
  <c r="P2955" i="1"/>
  <c r="X2955" i="1" s="1"/>
  <c r="B2955" i="1" s="1"/>
  <c r="F3022" i="1"/>
  <c r="I3024" i="1"/>
  <c r="J3023" i="1"/>
  <c r="K3023" i="1" s="1"/>
  <c r="E3022" i="1"/>
  <c r="L3020" i="1"/>
  <c r="O3020" i="1" s="1"/>
  <c r="G3020" i="1"/>
  <c r="D3021" i="1"/>
  <c r="C2957" i="1" l="1"/>
  <c r="P2956" i="1"/>
  <c r="X2956" i="1" s="1"/>
  <c r="B2956" i="1" s="1"/>
  <c r="F3023" i="1"/>
  <c r="E3023" i="1"/>
  <c r="I3025" i="1"/>
  <c r="J3024" i="1"/>
  <c r="K3024" i="1" s="1"/>
  <c r="G3021" i="1"/>
  <c r="L3021" i="1"/>
  <c r="O3021" i="1" s="1"/>
  <c r="D3022" i="1"/>
  <c r="C2958" i="1" l="1"/>
  <c r="P2957" i="1"/>
  <c r="X2957" i="1" s="1"/>
  <c r="B2957" i="1" s="1"/>
  <c r="E3024" i="1"/>
  <c r="U3024" i="1"/>
  <c r="W3024" i="1" s="1"/>
  <c r="J3025" i="1"/>
  <c r="K3025" i="1" s="1"/>
  <c r="I3026" i="1"/>
  <c r="F3024" i="1"/>
  <c r="G3022" i="1"/>
  <c r="L3022" i="1"/>
  <c r="D3023" i="1"/>
  <c r="C2959" i="1" l="1"/>
  <c r="P2958" i="1"/>
  <c r="X2958" i="1" s="1"/>
  <c r="B2958" i="1" s="1"/>
  <c r="I3027" i="1"/>
  <c r="J3026" i="1"/>
  <c r="K3026" i="1" s="1"/>
  <c r="F3025" i="1"/>
  <c r="U3025" i="1"/>
  <c r="W3025" i="1" s="1"/>
  <c r="E3025" i="1"/>
  <c r="G3023" i="1"/>
  <c r="L3023" i="1"/>
  <c r="D3024" i="1"/>
  <c r="O3022" i="1"/>
  <c r="C2960" i="1" l="1"/>
  <c r="P2960" i="1" s="1"/>
  <c r="P2959" i="1"/>
  <c r="X2959" i="1" s="1"/>
  <c r="B2959" i="1" s="1"/>
  <c r="U3026" i="1"/>
  <c r="W3026" i="1" s="1"/>
  <c r="E3026" i="1"/>
  <c r="F3026" i="1"/>
  <c r="I3028" i="1"/>
  <c r="J3027" i="1"/>
  <c r="K3027" i="1" s="1"/>
  <c r="N3023" i="1"/>
  <c r="N3024" i="1" s="1"/>
  <c r="N3025" i="1" s="1"/>
  <c r="N3026" i="1" s="1"/>
  <c r="N3027" i="1" s="1"/>
  <c r="G3024" i="1"/>
  <c r="L3024" i="1"/>
  <c r="D3025" i="1"/>
  <c r="X2960" i="1" l="1"/>
  <c r="B2960" i="1" s="1"/>
  <c r="S2960" i="1"/>
  <c r="U3027" i="1"/>
  <c r="W3027" i="1" s="1"/>
  <c r="N3028" i="1"/>
  <c r="I3029" i="1"/>
  <c r="J3028" i="1"/>
  <c r="K3028" i="1" s="1"/>
  <c r="O3023" i="1"/>
  <c r="F3027" i="1"/>
  <c r="O3024" i="1"/>
  <c r="E3027" i="1"/>
  <c r="L3025" i="1"/>
  <c r="O3025" i="1" s="1"/>
  <c r="D3026" i="1"/>
  <c r="G3025" i="1"/>
  <c r="C2961" i="1" l="1"/>
  <c r="Y2960" i="1"/>
  <c r="N3029" i="1"/>
  <c r="Y3024" i="1"/>
  <c r="Y3023" i="1"/>
  <c r="F3028" i="1"/>
  <c r="J3029" i="1"/>
  <c r="K3029" i="1" s="1"/>
  <c r="I3030" i="1"/>
  <c r="E3028" i="1"/>
  <c r="U3028" i="1"/>
  <c r="W3028" i="1" s="1"/>
  <c r="G3026" i="1"/>
  <c r="L3026" i="1"/>
  <c r="O3026" i="1" s="1"/>
  <c r="D3027" i="1"/>
  <c r="C2962" i="1" l="1"/>
  <c r="P2961" i="1"/>
  <c r="X2961" i="1" s="1"/>
  <c r="B2961" i="1" s="1"/>
  <c r="U3029" i="1"/>
  <c r="W3029" i="1" s="1"/>
  <c r="I3031" i="1"/>
  <c r="J3030" i="1"/>
  <c r="K3030" i="1" s="1"/>
  <c r="E3029" i="1"/>
  <c r="F3029" i="1"/>
  <c r="N3030" i="1"/>
  <c r="G3027" i="1"/>
  <c r="L3027" i="1"/>
  <c r="O3027" i="1" s="1"/>
  <c r="D3028" i="1"/>
  <c r="C2963" i="1" l="1"/>
  <c r="P2962" i="1"/>
  <c r="X2962" i="1" s="1"/>
  <c r="B2962" i="1" s="1"/>
  <c r="U3030" i="1"/>
  <c r="W3030" i="1" s="1"/>
  <c r="N3031" i="1"/>
  <c r="F3030" i="1"/>
  <c r="E3030" i="1"/>
  <c r="I3032" i="1"/>
  <c r="J3031" i="1"/>
  <c r="K3031" i="1" s="1"/>
  <c r="U3031" i="1" s="1"/>
  <c r="W3031" i="1" s="1"/>
  <c r="L3028" i="1"/>
  <c r="O3028" i="1" s="1"/>
  <c r="G3028" i="1"/>
  <c r="D3029" i="1"/>
  <c r="C2964" i="1" l="1"/>
  <c r="P2963" i="1"/>
  <c r="X2963" i="1" s="1"/>
  <c r="B2963" i="1" s="1"/>
  <c r="N3032" i="1"/>
  <c r="E3031" i="1"/>
  <c r="J3032" i="1"/>
  <c r="K3032" i="1" s="1"/>
  <c r="U3032" i="1" s="1"/>
  <c r="W3032" i="1" s="1"/>
  <c r="I3033" i="1"/>
  <c r="F3031" i="1"/>
  <c r="G3029" i="1"/>
  <c r="L3029" i="1"/>
  <c r="O3029" i="1" s="1"/>
  <c r="D3030" i="1"/>
  <c r="C2965" i="1" l="1"/>
  <c r="P2964" i="1"/>
  <c r="X2964" i="1" s="1"/>
  <c r="B2964" i="1" s="1"/>
  <c r="F3032" i="1"/>
  <c r="E3032" i="1"/>
  <c r="J3033" i="1"/>
  <c r="K3033" i="1" s="1"/>
  <c r="I3034" i="1"/>
  <c r="N3033" i="1"/>
  <c r="G3030" i="1"/>
  <c r="L3030" i="1"/>
  <c r="O3030" i="1" s="1"/>
  <c r="D3031" i="1"/>
  <c r="C2966" i="1" l="1"/>
  <c r="P2965" i="1"/>
  <c r="X2965" i="1" s="1"/>
  <c r="B2965" i="1" s="1"/>
  <c r="I3035" i="1"/>
  <c r="J3034" i="1"/>
  <c r="K3034" i="1" s="1"/>
  <c r="N3034" i="1"/>
  <c r="F3033" i="1"/>
  <c r="E3033" i="1"/>
  <c r="U3033" i="1"/>
  <c r="W3033" i="1" s="1"/>
  <c r="G3031" i="1"/>
  <c r="L3031" i="1"/>
  <c r="O3031" i="1" s="1"/>
  <c r="D3032" i="1"/>
  <c r="C2967" i="1" l="1"/>
  <c r="P2966" i="1"/>
  <c r="X2966" i="1" s="1"/>
  <c r="B2966" i="1" s="1"/>
  <c r="N3035" i="1"/>
  <c r="U3034" i="1"/>
  <c r="W3034" i="1" s="1"/>
  <c r="F3034" i="1"/>
  <c r="E3034" i="1"/>
  <c r="J3035" i="1"/>
  <c r="K3035" i="1" s="1"/>
  <c r="U3035" i="1" s="1"/>
  <c r="W3035" i="1" s="1"/>
  <c r="I3036" i="1"/>
  <c r="L3032" i="1"/>
  <c r="O3032" i="1" s="1"/>
  <c r="G3032" i="1"/>
  <c r="D3033" i="1"/>
  <c r="C2968" i="1" l="1"/>
  <c r="P2967" i="1"/>
  <c r="X2967" i="1" s="1"/>
  <c r="B2967" i="1" s="1"/>
  <c r="I3037" i="1"/>
  <c r="J3036" i="1"/>
  <c r="K3036" i="1" s="1"/>
  <c r="U3036" i="1" s="1"/>
  <c r="W3036" i="1" s="1"/>
  <c r="F3035" i="1"/>
  <c r="N3036" i="1"/>
  <c r="E3035" i="1"/>
  <c r="L3033" i="1"/>
  <c r="O3033" i="1" s="1"/>
  <c r="G3033" i="1"/>
  <c r="D3034" i="1"/>
  <c r="C2969" i="1" l="1"/>
  <c r="P2968" i="1"/>
  <c r="X2968" i="1" s="1"/>
  <c r="B2968" i="1" s="1"/>
  <c r="N3037" i="1"/>
  <c r="E3036" i="1"/>
  <c r="F3036" i="1"/>
  <c r="I3038" i="1"/>
  <c r="J3037" i="1"/>
  <c r="K3037" i="1" s="1"/>
  <c r="L3034" i="1"/>
  <c r="O3034" i="1" s="1"/>
  <c r="G3034" i="1"/>
  <c r="D3035" i="1"/>
  <c r="C2970" i="1" l="1"/>
  <c r="P2969" i="1"/>
  <c r="X2969" i="1" s="1"/>
  <c r="B2969" i="1" s="1"/>
  <c r="E3037" i="1"/>
  <c r="U3037" i="1"/>
  <c r="W3037" i="1" s="1"/>
  <c r="F3037" i="1"/>
  <c r="J3038" i="1"/>
  <c r="K3038" i="1" s="1"/>
  <c r="I3039" i="1"/>
  <c r="N3038" i="1"/>
  <c r="G3035" i="1"/>
  <c r="L3035" i="1"/>
  <c r="O3035" i="1" s="1"/>
  <c r="D3036" i="1"/>
  <c r="C2971" i="1" l="1"/>
  <c r="P2970" i="1"/>
  <c r="X2970" i="1" s="1"/>
  <c r="B2970" i="1" s="1"/>
  <c r="U3038" i="1"/>
  <c r="W3038" i="1" s="1"/>
  <c r="J3039" i="1"/>
  <c r="K3039" i="1" s="1"/>
  <c r="U3039" i="1" s="1"/>
  <c r="W3039" i="1" s="1"/>
  <c r="I3040" i="1"/>
  <c r="F3038" i="1"/>
  <c r="N3039" i="1"/>
  <c r="E3038" i="1"/>
  <c r="L3036" i="1"/>
  <c r="O3036" i="1" s="1"/>
  <c r="G3036" i="1"/>
  <c r="D3037" i="1"/>
  <c r="C2972" i="1" l="1"/>
  <c r="P2971" i="1"/>
  <c r="X2971" i="1" s="1"/>
  <c r="B2971" i="1" s="1"/>
  <c r="N3040" i="1"/>
  <c r="E3039" i="1"/>
  <c r="F3039" i="1"/>
  <c r="I3041" i="1"/>
  <c r="J3040" i="1"/>
  <c r="K3040" i="1" s="1"/>
  <c r="U3040" i="1" s="1"/>
  <c r="W3040" i="1" s="1"/>
  <c r="G3037" i="1"/>
  <c r="L3037" i="1"/>
  <c r="O3037" i="1" s="1"/>
  <c r="D3038" i="1"/>
  <c r="C2973" i="1" l="1"/>
  <c r="P2972" i="1"/>
  <c r="X2972" i="1" s="1"/>
  <c r="B2972" i="1" s="1"/>
  <c r="J3041" i="1"/>
  <c r="K3041" i="1" s="1"/>
  <c r="U3041" i="1" s="1"/>
  <c r="W3041" i="1" s="1"/>
  <c r="I3042" i="1"/>
  <c r="N3041" i="1"/>
  <c r="F3040" i="1"/>
  <c r="E3040" i="1"/>
  <c r="G3038" i="1"/>
  <c r="L3038" i="1"/>
  <c r="O3038" i="1" s="1"/>
  <c r="D3039" i="1"/>
  <c r="C2974" i="1" l="1"/>
  <c r="P2973" i="1"/>
  <c r="X2973" i="1" s="1"/>
  <c r="B2973" i="1" s="1"/>
  <c r="N3042" i="1"/>
  <c r="F3041" i="1"/>
  <c r="E3041" i="1"/>
  <c r="I3043" i="1"/>
  <c r="J3042" i="1"/>
  <c r="K3042" i="1" s="1"/>
  <c r="U3042" i="1" s="1"/>
  <c r="W3042" i="1" s="1"/>
  <c r="G3039" i="1"/>
  <c r="L3039" i="1"/>
  <c r="O3039" i="1" s="1"/>
  <c r="D3040" i="1"/>
  <c r="C2975" i="1" l="1"/>
  <c r="P2974" i="1"/>
  <c r="X2974" i="1" s="1"/>
  <c r="B2974" i="1" s="1"/>
  <c r="J3043" i="1"/>
  <c r="K3043" i="1" s="1"/>
  <c r="U3043" i="1" s="1"/>
  <c r="W3043" i="1" s="1"/>
  <c r="I3044" i="1"/>
  <c r="E3042" i="1"/>
  <c r="N3043" i="1"/>
  <c r="F3042" i="1"/>
  <c r="L3040" i="1"/>
  <c r="O3040" i="1" s="1"/>
  <c r="G3040" i="1"/>
  <c r="D3041" i="1"/>
  <c r="C2976" i="1" l="1"/>
  <c r="P2975" i="1"/>
  <c r="X2975" i="1" s="1"/>
  <c r="B2975" i="1" s="1"/>
  <c r="N3044" i="1"/>
  <c r="E3043" i="1"/>
  <c r="F3043" i="1"/>
  <c r="I3045" i="1"/>
  <c r="J3044" i="1"/>
  <c r="K3044" i="1" s="1"/>
  <c r="U3044" i="1" s="1"/>
  <c r="W3044" i="1" s="1"/>
  <c r="G3041" i="1"/>
  <c r="L3041" i="1"/>
  <c r="O3041" i="1" s="1"/>
  <c r="D3042" i="1"/>
  <c r="C2977" i="1" l="1"/>
  <c r="P2976" i="1"/>
  <c r="X2976" i="1" s="1"/>
  <c r="B2976" i="1" s="1"/>
  <c r="F3044" i="1"/>
  <c r="I3046" i="1"/>
  <c r="J3045" i="1"/>
  <c r="K3045" i="1" s="1"/>
  <c r="U3045" i="1" s="1"/>
  <c r="W3045" i="1" s="1"/>
  <c r="E3044" i="1"/>
  <c r="N3045" i="1"/>
  <c r="G3042" i="1"/>
  <c r="L3042" i="1"/>
  <c r="O3042" i="1" s="1"/>
  <c r="D3043" i="1"/>
  <c r="C2978" i="1" l="1"/>
  <c r="P2977" i="1"/>
  <c r="X2977" i="1" s="1"/>
  <c r="B2977" i="1" s="1"/>
  <c r="N3046" i="1"/>
  <c r="E3045" i="1"/>
  <c r="I3047" i="1"/>
  <c r="J3046" i="1"/>
  <c r="K3046" i="1" s="1"/>
  <c r="U3046" i="1" s="1"/>
  <c r="W3046" i="1" s="1"/>
  <c r="F3045" i="1"/>
  <c r="L3043" i="1"/>
  <c r="O3043" i="1" s="1"/>
  <c r="D3044" i="1"/>
  <c r="G3043" i="1"/>
  <c r="C2979" i="1" l="1"/>
  <c r="P2978" i="1"/>
  <c r="X2978" i="1" s="1"/>
  <c r="B2978" i="1" s="1"/>
  <c r="N3047" i="1"/>
  <c r="F3046" i="1"/>
  <c r="J3047" i="1"/>
  <c r="K3047" i="1" s="1"/>
  <c r="U3047" i="1" s="1"/>
  <c r="W3047" i="1" s="1"/>
  <c r="I3048" i="1"/>
  <c r="E3046" i="1"/>
  <c r="L3044" i="1"/>
  <c r="O3044" i="1" s="1"/>
  <c r="G3044" i="1"/>
  <c r="D3045" i="1"/>
  <c r="C2980" i="1" l="1"/>
  <c r="P2979" i="1"/>
  <c r="X2979" i="1" s="1"/>
  <c r="B2979" i="1" s="1"/>
  <c r="E3047" i="1"/>
  <c r="F3047" i="1"/>
  <c r="J3048" i="1"/>
  <c r="K3048" i="1" s="1"/>
  <c r="U3048" i="1" s="1"/>
  <c r="W3048" i="1" s="1"/>
  <c r="I3049" i="1"/>
  <c r="N3048" i="1"/>
  <c r="L3045" i="1"/>
  <c r="O3045" i="1" s="1"/>
  <c r="G3045" i="1"/>
  <c r="D3046" i="1"/>
  <c r="C2981" i="1" l="1"/>
  <c r="P2980" i="1"/>
  <c r="X2980" i="1" s="1"/>
  <c r="B2980" i="1" s="1"/>
  <c r="N3049" i="1"/>
  <c r="J3049" i="1"/>
  <c r="K3049" i="1" s="1"/>
  <c r="U3049" i="1" s="1"/>
  <c r="W3049" i="1" s="1"/>
  <c r="I3050" i="1"/>
  <c r="F3048" i="1"/>
  <c r="E3048" i="1"/>
  <c r="G3046" i="1"/>
  <c r="L3046" i="1"/>
  <c r="O3046" i="1" s="1"/>
  <c r="D3047" i="1"/>
  <c r="C2982" i="1" l="1"/>
  <c r="P2981" i="1"/>
  <c r="X2981" i="1" s="1"/>
  <c r="B2981" i="1" s="1"/>
  <c r="N3050" i="1"/>
  <c r="E3049" i="1"/>
  <c r="F3049" i="1"/>
  <c r="I3051" i="1"/>
  <c r="J3050" i="1"/>
  <c r="K3050" i="1" s="1"/>
  <c r="U3050" i="1" s="1"/>
  <c r="W3050" i="1" s="1"/>
  <c r="G3047" i="1"/>
  <c r="L3047" i="1"/>
  <c r="O3047" i="1" s="1"/>
  <c r="D3048" i="1"/>
  <c r="C2983" i="1" l="1"/>
  <c r="P2982" i="1"/>
  <c r="X2982" i="1" s="1"/>
  <c r="B2982" i="1" s="1"/>
  <c r="N3051" i="1"/>
  <c r="F3050" i="1"/>
  <c r="I3052" i="1"/>
  <c r="J3051" i="1"/>
  <c r="K3051" i="1" s="1"/>
  <c r="U3051" i="1" s="1"/>
  <c r="W3051" i="1" s="1"/>
  <c r="E3050" i="1"/>
  <c r="L3048" i="1"/>
  <c r="O3048" i="1" s="1"/>
  <c r="G3048" i="1"/>
  <c r="D3049" i="1"/>
  <c r="C2984" i="1" l="1"/>
  <c r="P2983" i="1"/>
  <c r="X2983" i="1" s="1"/>
  <c r="B2983" i="1" s="1"/>
  <c r="E3051" i="1"/>
  <c r="F3051" i="1"/>
  <c r="J3052" i="1"/>
  <c r="K3052" i="1" s="1"/>
  <c r="U3052" i="1" s="1"/>
  <c r="W3052" i="1" s="1"/>
  <c r="I3053" i="1"/>
  <c r="N3052" i="1"/>
  <c r="G3049" i="1"/>
  <c r="L3049" i="1"/>
  <c r="O3049" i="1" s="1"/>
  <c r="D3050" i="1"/>
  <c r="C2985" i="1" l="1"/>
  <c r="P2984" i="1"/>
  <c r="X2984" i="1" s="1"/>
  <c r="B2984" i="1" s="1"/>
  <c r="J3053" i="1"/>
  <c r="K3053" i="1" s="1"/>
  <c r="I3054" i="1"/>
  <c r="F3052" i="1"/>
  <c r="E3052" i="1"/>
  <c r="G3050" i="1"/>
  <c r="L3050" i="1"/>
  <c r="O3050" i="1" s="1"/>
  <c r="D3051" i="1"/>
  <c r="C2986" i="1" l="1"/>
  <c r="P2985" i="1"/>
  <c r="X2985" i="1" s="1"/>
  <c r="B2985" i="1" s="1"/>
  <c r="I3055" i="1"/>
  <c r="J3054" i="1"/>
  <c r="K3054" i="1" s="1"/>
  <c r="F3053" i="1"/>
  <c r="E3053" i="1"/>
  <c r="L3051" i="1"/>
  <c r="O3051" i="1" s="1"/>
  <c r="G3051" i="1"/>
  <c r="D3052" i="1"/>
  <c r="C2987" i="1" l="1"/>
  <c r="P2986" i="1"/>
  <c r="X2986" i="1" s="1"/>
  <c r="B2986" i="1" s="1"/>
  <c r="E3054" i="1"/>
  <c r="F3054" i="1"/>
  <c r="U3054" i="1"/>
  <c r="W3054" i="1" s="1"/>
  <c r="J3055" i="1"/>
  <c r="K3055" i="1" s="1"/>
  <c r="I3056" i="1"/>
  <c r="L3052" i="1"/>
  <c r="G3052" i="1"/>
  <c r="D3053" i="1"/>
  <c r="C2988" i="1" l="1"/>
  <c r="P2987" i="1"/>
  <c r="X2987" i="1" s="1"/>
  <c r="B2987" i="1" s="1"/>
  <c r="I3057" i="1"/>
  <c r="J3056" i="1"/>
  <c r="K3056" i="1" s="1"/>
  <c r="E3055" i="1"/>
  <c r="U3055" i="1"/>
  <c r="W3055" i="1" s="1"/>
  <c r="F3055" i="1"/>
  <c r="L3053" i="1"/>
  <c r="G3053" i="1"/>
  <c r="D3054" i="1"/>
  <c r="O3052" i="1"/>
  <c r="C2989" i="1" l="1"/>
  <c r="P2988" i="1"/>
  <c r="X2988" i="1" s="1"/>
  <c r="B2988" i="1" s="1"/>
  <c r="E3056" i="1"/>
  <c r="U3056" i="1"/>
  <c r="W3056" i="1" s="1"/>
  <c r="F3056" i="1"/>
  <c r="I3058" i="1"/>
  <c r="J3057" i="1"/>
  <c r="K3057" i="1" s="1"/>
  <c r="U3057" i="1" s="1"/>
  <c r="W3057" i="1" s="1"/>
  <c r="N3053" i="1"/>
  <c r="N3054" i="1" s="1"/>
  <c r="N3055" i="1" s="1"/>
  <c r="N3056" i="1" s="1"/>
  <c r="N3057" i="1" s="1"/>
  <c r="G3054" i="1"/>
  <c r="L3054" i="1"/>
  <c r="D3055" i="1"/>
  <c r="C2990" i="1" l="1"/>
  <c r="P2989" i="1"/>
  <c r="X2989" i="1" s="1"/>
  <c r="B2989" i="1" s="1"/>
  <c r="N3058" i="1"/>
  <c r="J3058" i="1"/>
  <c r="K3058" i="1" s="1"/>
  <c r="U3058" i="1" s="1"/>
  <c r="W3058" i="1" s="1"/>
  <c r="I3059" i="1"/>
  <c r="F3057" i="1"/>
  <c r="O3053" i="1"/>
  <c r="O3054" i="1"/>
  <c r="E3057" i="1"/>
  <c r="G3055" i="1"/>
  <c r="L3055" i="1"/>
  <c r="O3055" i="1" s="1"/>
  <c r="D3056" i="1"/>
  <c r="C2991" i="1" l="1"/>
  <c r="P2991" i="1" s="1"/>
  <c r="P2990" i="1"/>
  <c r="X2990" i="1" s="1"/>
  <c r="B2990" i="1" s="1"/>
  <c r="N3059" i="1"/>
  <c r="Y3054" i="1"/>
  <c r="Y3053" i="1"/>
  <c r="F3058" i="1"/>
  <c r="E3058" i="1"/>
  <c r="J3059" i="1"/>
  <c r="K3059" i="1" s="1"/>
  <c r="U3059" i="1" s="1"/>
  <c r="W3059" i="1" s="1"/>
  <c r="I3060" i="1"/>
  <c r="L3056" i="1"/>
  <c r="O3056" i="1" s="1"/>
  <c r="G3056" i="1"/>
  <c r="D3057" i="1"/>
  <c r="S2991" i="1" l="1"/>
  <c r="X2991" i="1"/>
  <c r="B2991" i="1" s="1"/>
  <c r="N3060" i="1"/>
  <c r="E3059" i="1"/>
  <c r="I3061" i="1"/>
  <c r="J3060" i="1"/>
  <c r="K3060" i="1" s="1"/>
  <c r="F3059" i="1"/>
  <c r="G3057" i="1"/>
  <c r="L3057" i="1"/>
  <c r="O3057" i="1" s="1"/>
  <c r="D3058" i="1"/>
  <c r="C2992" i="1" l="1"/>
  <c r="Y2991" i="1"/>
  <c r="I3062" i="1"/>
  <c r="J3061" i="1"/>
  <c r="K3061" i="1" s="1"/>
  <c r="E3060" i="1"/>
  <c r="U3060" i="1"/>
  <c r="W3060" i="1" s="1"/>
  <c r="F3060" i="1"/>
  <c r="N3061" i="1"/>
  <c r="G3058" i="1"/>
  <c r="D3059" i="1"/>
  <c r="L3058" i="1"/>
  <c r="O3058" i="1" s="1"/>
  <c r="C2993" i="1" l="1"/>
  <c r="P2992" i="1"/>
  <c r="X2992" i="1" s="1"/>
  <c r="B2992" i="1" s="1"/>
  <c r="N3062" i="1"/>
  <c r="U3061" i="1"/>
  <c r="W3061" i="1" s="1"/>
  <c r="F3061" i="1"/>
  <c r="E3061" i="1"/>
  <c r="I3063" i="1"/>
  <c r="J3062" i="1"/>
  <c r="K3062" i="1" s="1"/>
  <c r="G3059" i="1"/>
  <c r="L3059" i="1"/>
  <c r="O3059" i="1" s="1"/>
  <c r="D3060" i="1"/>
  <c r="C2994" i="1" l="1"/>
  <c r="P2993" i="1"/>
  <c r="X2993" i="1" s="1"/>
  <c r="B2993" i="1" s="1"/>
  <c r="U3062" i="1"/>
  <c r="W3062" i="1" s="1"/>
  <c r="E3062" i="1"/>
  <c r="F3062" i="1"/>
  <c r="I3064" i="1"/>
  <c r="J3063" i="1"/>
  <c r="K3063" i="1" s="1"/>
  <c r="N3063" i="1"/>
  <c r="G3060" i="1"/>
  <c r="L3060" i="1"/>
  <c r="O3060" i="1" s="1"/>
  <c r="D3061" i="1"/>
  <c r="C2995" i="1" l="1"/>
  <c r="P2994" i="1"/>
  <c r="X2994" i="1" s="1"/>
  <c r="B2994" i="1" s="1"/>
  <c r="U3063" i="1"/>
  <c r="W3063" i="1" s="1"/>
  <c r="N3064" i="1"/>
  <c r="F3063" i="1"/>
  <c r="I3065" i="1"/>
  <c r="J3064" i="1"/>
  <c r="K3064" i="1" s="1"/>
  <c r="E3063" i="1"/>
  <c r="L3061" i="1"/>
  <c r="O3061" i="1" s="1"/>
  <c r="G3061" i="1"/>
  <c r="D3062" i="1"/>
  <c r="C2996" i="1" l="1"/>
  <c r="P2995" i="1"/>
  <c r="X2995" i="1" s="1"/>
  <c r="B2995" i="1" s="1"/>
  <c r="U3064" i="1"/>
  <c r="W3064" i="1" s="1"/>
  <c r="E3064" i="1"/>
  <c r="F3064" i="1"/>
  <c r="J3065" i="1"/>
  <c r="K3065" i="1" s="1"/>
  <c r="I3066" i="1"/>
  <c r="N3065" i="1"/>
  <c r="G3062" i="1"/>
  <c r="L3062" i="1"/>
  <c r="O3062" i="1" s="1"/>
  <c r="D3063" i="1"/>
  <c r="C2997" i="1" l="1"/>
  <c r="P2996" i="1"/>
  <c r="X2996" i="1" s="1"/>
  <c r="B2996" i="1" s="1"/>
  <c r="U3065" i="1"/>
  <c r="W3065" i="1" s="1"/>
  <c r="J3066" i="1"/>
  <c r="K3066" i="1" s="1"/>
  <c r="U3066" i="1" s="1"/>
  <c r="W3066" i="1" s="1"/>
  <c r="I3067" i="1"/>
  <c r="N3066" i="1"/>
  <c r="E3065" i="1"/>
  <c r="F3065" i="1"/>
  <c r="G3063" i="1"/>
  <c r="L3063" i="1"/>
  <c r="O3063" i="1" s="1"/>
  <c r="D3064" i="1"/>
  <c r="C2998" i="1" l="1"/>
  <c r="P2997" i="1"/>
  <c r="X2997" i="1" s="1"/>
  <c r="B2997" i="1" s="1"/>
  <c r="N3067" i="1"/>
  <c r="F3066" i="1"/>
  <c r="E3066" i="1"/>
  <c r="J3067" i="1"/>
  <c r="K3067" i="1" s="1"/>
  <c r="U3067" i="1" s="1"/>
  <c r="W3067" i="1" s="1"/>
  <c r="I3068" i="1"/>
  <c r="L3064" i="1"/>
  <c r="O3064" i="1" s="1"/>
  <c r="G3064" i="1"/>
  <c r="D3065" i="1"/>
  <c r="C2999" i="1" l="1"/>
  <c r="P2998" i="1"/>
  <c r="X2998" i="1" s="1"/>
  <c r="B2998" i="1" s="1"/>
  <c r="J3068" i="1"/>
  <c r="K3068" i="1" s="1"/>
  <c r="U3068" i="1" s="1"/>
  <c r="W3068" i="1" s="1"/>
  <c r="I3069" i="1"/>
  <c r="N3068" i="1"/>
  <c r="E3067" i="1"/>
  <c r="F3067" i="1"/>
  <c r="G3065" i="1"/>
  <c r="L3065" i="1"/>
  <c r="O3065" i="1" s="1"/>
  <c r="D3066" i="1"/>
  <c r="C3000" i="1" l="1"/>
  <c r="P2999" i="1"/>
  <c r="X2999" i="1" s="1"/>
  <c r="B2999" i="1" s="1"/>
  <c r="N3069" i="1"/>
  <c r="F3068" i="1"/>
  <c r="E3068" i="1"/>
  <c r="J3069" i="1"/>
  <c r="K3069" i="1" s="1"/>
  <c r="I3070" i="1"/>
  <c r="G3066" i="1"/>
  <c r="D3067" i="1"/>
  <c r="L3066" i="1"/>
  <c r="O3066" i="1" s="1"/>
  <c r="C3001" i="1" l="1"/>
  <c r="P3000" i="1"/>
  <c r="X3000" i="1" s="1"/>
  <c r="B3000" i="1" s="1"/>
  <c r="I3071" i="1"/>
  <c r="J3070" i="1"/>
  <c r="K3070" i="1" s="1"/>
  <c r="N3070" i="1"/>
  <c r="E3069" i="1"/>
  <c r="U3069" i="1"/>
  <c r="W3069" i="1" s="1"/>
  <c r="F3069" i="1"/>
  <c r="G3067" i="1"/>
  <c r="D3068" i="1"/>
  <c r="L3067" i="1"/>
  <c r="O3067" i="1" s="1"/>
  <c r="C3002" i="1" l="1"/>
  <c r="P3001" i="1"/>
  <c r="X3001" i="1" s="1"/>
  <c r="B3001" i="1" s="1"/>
  <c r="N3071" i="1"/>
  <c r="U3070" i="1"/>
  <c r="W3070" i="1" s="1"/>
  <c r="F3070" i="1"/>
  <c r="E3070" i="1"/>
  <c r="I3072" i="1"/>
  <c r="J3071" i="1"/>
  <c r="K3071" i="1" s="1"/>
  <c r="L3068" i="1"/>
  <c r="O3068" i="1" s="1"/>
  <c r="D3069" i="1"/>
  <c r="G3068" i="1"/>
  <c r="C3003" i="1" l="1"/>
  <c r="P3002" i="1"/>
  <c r="X3002" i="1" s="1"/>
  <c r="B3002" i="1" s="1"/>
  <c r="U3071" i="1"/>
  <c r="W3071" i="1" s="1"/>
  <c r="J3072" i="1"/>
  <c r="K3072" i="1" s="1"/>
  <c r="U3072" i="1" s="1"/>
  <c r="W3072" i="1" s="1"/>
  <c r="I3073" i="1"/>
  <c r="E3071" i="1"/>
  <c r="N3072" i="1"/>
  <c r="F3071" i="1"/>
  <c r="G3069" i="1"/>
  <c r="L3069" i="1"/>
  <c r="O3069" i="1" s="1"/>
  <c r="D3070" i="1"/>
  <c r="C3004" i="1" l="1"/>
  <c r="P3003" i="1"/>
  <c r="X3003" i="1" s="1"/>
  <c r="B3003" i="1" s="1"/>
  <c r="N3073" i="1"/>
  <c r="F3072" i="1"/>
  <c r="E3072" i="1"/>
  <c r="I3074" i="1"/>
  <c r="J3073" i="1"/>
  <c r="K3073" i="1" s="1"/>
  <c r="U3073" i="1" s="1"/>
  <c r="W3073" i="1" s="1"/>
  <c r="G3070" i="1"/>
  <c r="L3070" i="1"/>
  <c r="O3070" i="1" s="1"/>
  <c r="D3071" i="1"/>
  <c r="C3005" i="1" l="1"/>
  <c r="P3004" i="1"/>
  <c r="X3004" i="1" s="1"/>
  <c r="B3004" i="1" s="1"/>
  <c r="J3074" i="1"/>
  <c r="K3074" i="1" s="1"/>
  <c r="U3074" i="1" s="1"/>
  <c r="W3074" i="1" s="1"/>
  <c r="I3075" i="1"/>
  <c r="E3073" i="1"/>
  <c r="N3074" i="1"/>
  <c r="F3073" i="1"/>
  <c r="G3071" i="1"/>
  <c r="L3071" i="1"/>
  <c r="O3071" i="1" s="1"/>
  <c r="D3072" i="1"/>
  <c r="C3006" i="1" l="1"/>
  <c r="P3005" i="1"/>
  <c r="X3005" i="1" s="1"/>
  <c r="B3005" i="1" s="1"/>
  <c r="N3075" i="1"/>
  <c r="F3074" i="1"/>
  <c r="J3075" i="1"/>
  <c r="K3075" i="1" s="1"/>
  <c r="U3075" i="1" s="1"/>
  <c r="W3075" i="1" s="1"/>
  <c r="I3076" i="1"/>
  <c r="E3074" i="1"/>
  <c r="G3072" i="1"/>
  <c r="L3072" i="1"/>
  <c r="O3072" i="1" s="1"/>
  <c r="D3073" i="1"/>
  <c r="C3007" i="1" l="1"/>
  <c r="P3006" i="1"/>
  <c r="X3006" i="1" s="1"/>
  <c r="B3006" i="1" s="1"/>
  <c r="N3076" i="1"/>
  <c r="E3075" i="1"/>
  <c r="J3076" i="1"/>
  <c r="K3076" i="1" s="1"/>
  <c r="U3076" i="1" s="1"/>
  <c r="W3076" i="1" s="1"/>
  <c r="I3077" i="1"/>
  <c r="F3075" i="1"/>
  <c r="G3073" i="1"/>
  <c r="L3073" i="1"/>
  <c r="O3073" i="1" s="1"/>
  <c r="D3074" i="1"/>
  <c r="C3008" i="1" l="1"/>
  <c r="P3007" i="1"/>
  <c r="X3007" i="1" s="1"/>
  <c r="B3007" i="1" s="1"/>
  <c r="F3076" i="1"/>
  <c r="J3077" i="1"/>
  <c r="K3077" i="1" s="1"/>
  <c r="U3077" i="1" s="1"/>
  <c r="W3077" i="1" s="1"/>
  <c r="I3078" i="1"/>
  <c r="E3076" i="1"/>
  <c r="N3077" i="1"/>
  <c r="L3074" i="1"/>
  <c r="O3074" i="1" s="1"/>
  <c r="G3074" i="1"/>
  <c r="D3075" i="1"/>
  <c r="C3009" i="1" l="1"/>
  <c r="P3008" i="1"/>
  <c r="X3008" i="1" s="1"/>
  <c r="B3008" i="1" s="1"/>
  <c r="N3078" i="1"/>
  <c r="I3079" i="1"/>
  <c r="J3078" i="1"/>
  <c r="K3078" i="1" s="1"/>
  <c r="U3078" i="1" s="1"/>
  <c r="W3078" i="1" s="1"/>
  <c r="F3077" i="1"/>
  <c r="E3077" i="1"/>
  <c r="L3075" i="1"/>
  <c r="O3075" i="1" s="1"/>
  <c r="G3075" i="1"/>
  <c r="D3076" i="1"/>
  <c r="C3010" i="1" l="1"/>
  <c r="P3009" i="1"/>
  <c r="X3009" i="1" s="1"/>
  <c r="B3009" i="1" s="1"/>
  <c r="E3078" i="1"/>
  <c r="J3079" i="1"/>
  <c r="K3079" i="1" s="1"/>
  <c r="I3080" i="1"/>
  <c r="F3078" i="1"/>
  <c r="N3079" i="1"/>
  <c r="L3076" i="1"/>
  <c r="O3076" i="1" s="1"/>
  <c r="G3076" i="1"/>
  <c r="D3077" i="1"/>
  <c r="C3011" i="1" l="1"/>
  <c r="P3010" i="1"/>
  <c r="X3010" i="1" s="1"/>
  <c r="B3010" i="1" s="1"/>
  <c r="N3080" i="1"/>
  <c r="F3079" i="1"/>
  <c r="I3081" i="1"/>
  <c r="J3080" i="1"/>
  <c r="K3080" i="1" s="1"/>
  <c r="E3079" i="1"/>
  <c r="U3079" i="1"/>
  <c r="W3079" i="1" s="1"/>
  <c r="G3077" i="1"/>
  <c r="L3077" i="1"/>
  <c r="O3077" i="1" s="1"/>
  <c r="D3078" i="1"/>
  <c r="C3012" i="1" l="1"/>
  <c r="P3011" i="1"/>
  <c r="X3011" i="1" s="1"/>
  <c r="B3011" i="1" s="1"/>
  <c r="N3081" i="1"/>
  <c r="U3080" i="1"/>
  <c r="W3080" i="1" s="1"/>
  <c r="E3080" i="1"/>
  <c r="I3082" i="1"/>
  <c r="J3081" i="1"/>
  <c r="K3081" i="1" s="1"/>
  <c r="F3080" i="1"/>
  <c r="G3078" i="1"/>
  <c r="D3079" i="1"/>
  <c r="L3078" i="1"/>
  <c r="O3078" i="1" s="1"/>
  <c r="C3013" i="1" l="1"/>
  <c r="P3012" i="1"/>
  <c r="X3012" i="1" s="1"/>
  <c r="B3012" i="1" s="1"/>
  <c r="U3081" i="1"/>
  <c r="W3081" i="1" s="1"/>
  <c r="F3081" i="1"/>
  <c r="J3082" i="1"/>
  <c r="K3082" i="1" s="1"/>
  <c r="I3083" i="1"/>
  <c r="N3082" i="1"/>
  <c r="E3081" i="1"/>
  <c r="G3079" i="1"/>
  <c r="L3079" i="1"/>
  <c r="O3079" i="1" s="1"/>
  <c r="D3080" i="1"/>
  <c r="C3014" i="1" l="1"/>
  <c r="P3013" i="1"/>
  <c r="X3013" i="1" s="1"/>
  <c r="B3013" i="1" s="1"/>
  <c r="U3082" i="1"/>
  <c r="W3082" i="1" s="1"/>
  <c r="E3082" i="1"/>
  <c r="J3083" i="1"/>
  <c r="K3083" i="1" s="1"/>
  <c r="I3084" i="1"/>
  <c r="F3082" i="1"/>
  <c r="G3080" i="1"/>
  <c r="L3080" i="1"/>
  <c r="O3080" i="1" s="1"/>
  <c r="D3081" i="1"/>
  <c r="C3015" i="1" l="1"/>
  <c r="P3014" i="1"/>
  <c r="X3014" i="1" s="1"/>
  <c r="B3014" i="1" s="1"/>
  <c r="F3083" i="1"/>
  <c r="E3083" i="1"/>
  <c r="I3085" i="1"/>
  <c r="J3084" i="1"/>
  <c r="K3084" i="1" s="1"/>
  <c r="G3081" i="1"/>
  <c r="L3081" i="1"/>
  <c r="O3081" i="1" s="1"/>
  <c r="D3082" i="1"/>
  <c r="C3016" i="1" l="1"/>
  <c r="P3015" i="1"/>
  <c r="X3015" i="1" s="1"/>
  <c r="B3015" i="1" s="1"/>
  <c r="F3084" i="1"/>
  <c r="E3084" i="1"/>
  <c r="U3084" i="1"/>
  <c r="W3084" i="1" s="1"/>
  <c r="J3085" i="1"/>
  <c r="K3085" i="1" s="1"/>
  <c r="I3086" i="1"/>
  <c r="G3082" i="1"/>
  <c r="D3083" i="1"/>
  <c r="L3082" i="1"/>
  <c r="C3017" i="1" l="1"/>
  <c r="P3016" i="1"/>
  <c r="X3016" i="1" s="1"/>
  <c r="B3016" i="1" s="1"/>
  <c r="E3085" i="1"/>
  <c r="F3085" i="1"/>
  <c r="U3085" i="1"/>
  <c r="W3085" i="1" s="1"/>
  <c r="I3087" i="1"/>
  <c r="J3086" i="1"/>
  <c r="K3086" i="1" s="1"/>
  <c r="O3082" i="1"/>
  <c r="L3083" i="1"/>
  <c r="G3083" i="1"/>
  <c r="D3084" i="1"/>
  <c r="C3018" i="1" l="1"/>
  <c r="P3017" i="1"/>
  <c r="X3017" i="1" s="1"/>
  <c r="B3017" i="1" s="1"/>
  <c r="I3088" i="1"/>
  <c r="J3087" i="1"/>
  <c r="K3087" i="1" s="1"/>
  <c r="F3086" i="1"/>
  <c r="U3086" i="1"/>
  <c r="W3086" i="1" s="1"/>
  <c r="E3086" i="1"/>
  <c r="N3083" i="1"/>
  <c r="N3084" i="1" s="1"/>
  <c r="N3085" i="1" s="1"/>
  <c r="N3086" i="1" s="1"/>
  <c r="N3087" i="1" s="1"/>
  <c r="G3084" i="1"/>
  <c r="D3085" i="1"/>
  <c r="L3084" i="1"/>
  <c r="C3019" i="1" l="1"/>
  <c r="P3018" i="1"/>
  <c r="X3018" i="1" s="1"/>
  <c r="B3018" i="1" s="1"/>
  <c r="N3088" i="1"/>
  <c r="U3087" i="1"/>
  <c r="W3087" i="1" s="1"/>
  <c r="F3087" i="1"/>
  <c r="E3087" i="1"/>
  <c r="O3084" i="1"/>
  <c r="I3089" i="1"/>
  <c r="J3088" i="1"/>
  <c r="K3088" i="1" s="1"/>
  <c r="G3085" i="1"/>
  <c r="D3086" i="1"/>
  <c r="L3085" i="1"/>
  <c r="O3085" i="1" s="1"/>
  <c r="O3083" i="1"/>
  <c r="C3020" i="1" l="1"/>
  <c r="P3019" i="1"/>
  <c r="X3019" i="1" s="1"/>
  <c r="B3019" i="1" s="1"/>
  <c r="U3088" i="1"/>
  <c r="W3088" i="1" s="1"/>
  <c r="Y3083" i="1"/>
  <c r="Y3084" i="1"/>
  <c r="J3089" i="1"/>
  <c r="K3089" i="1" s="1"/>
  <c r="I3090" i="1"/>
  <c r="E3088" i="1"/>
  <c r="F3088" i="1"/>
  <c r="N3089" i="1"/>
  <c r="L3086" i="1"/>
  <c r="O3086" i="1" s="1"/>
  <c r="G3086" i="1"/>
  <c r="D3087" i="1"/>
  <c r="C3021" i="1" l="1"/>
  <c r="P3020" i="1"/>
  <c r="X3020" i="1" s="1"/>
  <c r="B3020" i="1" s="1"/>
  <c r="U3089" i="1"/>
  <c r="W3089" i="1" s="1"/>
  <c r="N3090" i="1"/>
  <c r="E3089" i="1"/>
  <c r="F3089" i="1"/>
  <c r="I3091" i="1"/>
  <c r="J3090" i="1"/>
  <c r="K3090" i="1" s="1"/>
  <c r="U3090" i="1" s="1"/>
  <c r="W3090" i="1" s="1"/>
  <c r="L3087" i="1"/>
  <c r="O3087" i="1" s="1"/>
  <c r="G3087" i="1"/>
  <c r="D3088" i="1"/>
  <c r="C3022" i="1" l="1"/>
  <c r="P3022" i="1" s="1"/>
  <c r="P3021" i="1"/>
  <c r="X3021" i="1" s="1"/>
  <c r="B3021" i="1" s="1"/>
  <c r="J3091" i="1"/>
  <c r="K3091" i="1" s="1"/>
  <c r="U3091" i="1" s="1"/>
  <c r="W3091" i="1" s="1"/>
  <c r="I3092" i="1"/>
  <c r="N3091" i="1"/>
  <c r="F3090" i="1"/>
  <c r="E3090" i="1"/>
  <c r="L3088" i="1"/>
  <c r="O3088" i="1" s="1"/>
  <c r="G3088" i="1"/>
  <c r="D3089" i="1"/>
  <c r="S3022" i="1" l="1"/>
  <c r="X3022" i="1"/>
  <c r="B3022" i="1" s="1"/>
  <c r="N3092" i="1"/>
  <c r="E3091" i="1"/>
  <c r="F3091" i="1"/>
  <c r="J3092" i="1"/>
  <c r="K3092" i="1" s="1"/>
  <c r="U3092" i="1" s="1"/>
  <c r="W3092" i="1" s="1"/>
  <c r="I3093" i="1"/>
  <c r="G3089" i="1"/>
  <c r="D3090" i="1"/>
  <c r="L3089" i="1"/>
  <c r="O3089" i="1" s="1"/>
  <c r="C3023" i="1" l="1"/>
  <c r="Y3022" i="1"/>
  <c r="I3094" i="1"/>
  <c r="J3093" i="1"/>
  <c r="K3093" i="1" s="1"/>
  <c r="U3093" i="1" s="1"/>
  <c r="W3093" i="1" s="1"/>
  <c r="F3092" i="1"/>
  <c r="E3092" i="1"/>
  <c r="N3093" i="1"/>
  <c r="G3090" i="1"/>
  <c r="L3090" i="1"/>
  <c r="O3090" i="1" s="1"/>
  <c r="D3091" i="1"/>
  <c r="C3024" i="1" l="1"/>
  <c r="P3023" i="1"/>
  <c r="X3023" i="1" s="1"/>
  <c r="B3023" i="1" s="1"/>
  <c r="N3094" i="1"/>
  <c r="E3093" i="1"/>
  <c r="F3093" i="1"/>
  <c r="I3095" i="1"/>
  <c r="J3094" i="1"/>
  <c r="K3094" i="1" s="1"/>
  <c r="U3094" i="1" s="1"/>
  <c r="W3094" i="1" s="1"/>
  <c r="L3091" i="1"/>
  <c r="O3091" i="1" s="1"/>
  <c r="G3091" i="1"/>
  <c r="D3092" i="1"/>
  <c r="C3025" i="1" l="1"/>
  <c r="P3024" i="1"/>
  <c r="X3024" i="1" s="1"/>
  <c r="B3024" i="1" s="1"/>
  <c r="J3095" i="1"/>
  <c r="K3095" i="1" s="1"/>
  <c r="U3095" i="1" s="1"/>
  <c r="W3095" i="1" s="1"/>
  <c r="I3096" i="1"/>
  <c r="F3094" i="1"/>
  <c r="E3094" i="1"/>
  <c r="N3095" i="1"/>
  <c r="G3092" i="1"/>
  <c r="D3093" i="1"/>
  <c r="L3092" i="1"/>
  <c r="O3092" i="1" s="1"/>
  <c r="C3026" i="1" l="1"/>
  <c r="P3025" i="1"/>
  <c r="X3025" i="1" s="1"/>
  <c r="B3025" i="1" s="1"/>
  <c r="N3096" i="1"/>
  <c r="E3095" i="1"/>
  <c r="F3095" i="1"/>
  <c r="J3096" i="1"/>
  <c r="K3096" i="1" s="1"/>
  <c r="U3096" i="1" s="1"/>
  <c r="W3096" i="1" s="1"/>
  <c r="I3097" i="1"/>
  <c r="G3093" i="1"/>
  <c r="D3094" i="1"/>
  <c r="L3093" i="1"/>
  <c r="O3093" i="1" s="1"/>
  <c r="C3027" i="1" l="1"/>
  <c r="P3026" i="1"/>
  <c r="X3026" i="1" s="1"/>
  <c r="B3026" i="1" s="1"/>
  <c r="I3098" i="1"/>
  <c r="J3097" i="1"/>
  <c r="K3097" i="1" s="1"/>
  <c r="U3097" i="1" s="1"/>
  <c r="W3097" i="1" s="1"/>
  <c r="F3096" i="1"/>
  <c r="E3096" i="1"/>
  <c r="N3097" i="1"/>
  <c r="G3094" i="1"/>
  <c r="L3094" i="1"/>
  <c r="O3094" i="1" s="1"/>
  <c r="D3095" i="1"/>
  <c r="C3028" i="1" l="1"/>
  <c r="P3027" i="1"/>
  <c r="X3027" i="1" s="1"/>
  <c r="B3027" i="1" s="1"/>
  <c r="N3098" i="1"/>
  <c r="E3097" i="1"/>
  <c r="F3097" i="1"/>
  <c r="J3098" i="1"/>
  <c r="K3098" i="1" s="1"/>
  <c r="U3098" i="1" s="1"/>
  <c r="W3098" i="1" s="1"/>
  <c r="I3099" i="1"/>
  <c r="G3095" i="1"/>
  <c r="D3096" i="1"/>
  <c r="L3095" i="1"/>
  <c r="O3095" i="1" s="1"/>
  <c r="C3029" i="1" l="1"/>
  <c r="P3028" i="1"/>
  <c r="X3028" i="1" s="1"/>
  <c r="B3028" i="1" s="1"/>
  <c r="E3098" i="1"/>
  <c r="J3099" i="1"/>
  <c r="K3099" i="1" s="1"/>
  <c r="U3099" i="1" s="1"/>
  <c r="W3099" i="1" s="1"/>
  <c r="I3100" i="1"/>
  <c r="F3098" i="1"/>
  <c r="N3099" i="1"/>
  <c r="G3096" i="1"/>
  <c r="L3096" i="1"/>
  <c r="O3096" i="1" s="1"/>
  <c r="D3097" i="1"/>
  <c r="C3030" i="1" l="1"/>
  <c r="P3029" i="1"/>
  <c r="X3029" i="1" s="1"/>
  <c r="B3029" i="1" s="1"/>
  <c r="N3100" i="1"/>
  <c r="F3099" i="1"/>
  <c r="J3100" i="1"/>
  <c r="K3100" i="1" s="1"/>
  <c r="U3100" i="1" s="1"/>
  <c r="W3100" i="1" s="1"/>
  <c r="I3101" i="1"/>
  <c r="E3099" i="1"/>
  <c r="G3097" i="1"/>
  <c r="D3098" i="1"/>
  <c r="L3097" i="1"/>
  <c r="O3097" i="1" s="1"/>
  <c r="C3031" i="1" l="1"/>
  <c r="P3030" i="1"/>
  <c r="X3030" i="1" s="1"/>
  <c r="B3030" i="1" s="1"/>
  <c r="E3100" i="1"/>
  <c r="J3101" i="1"/>
  <c r="K3101" i="1" s="1"/>
  <c r="U3101" i="1" s="1"/>
  <c r="W3101" i="1" s="1"/>
  <c r="I3102" i="1"/>
  <c r="F3100" i="1"/>
  <c r="N3101" i="1"/>
  <c r="G3098" i="1"/>
  <c r="D3099" i="1"/>
  <c r="L3098" i="1"/>
  <c r="O3098" i="1" s="1"/>
  <c r="C3032" i="1" l="1"/>
  <c r="P3031" i="1"/>
  <c r="X3031" i="1" s="1"/>
  <c r="B3031" i="1" s="1"/>
  <c r="N3102" i="1"/>
  <c r="F3101" i="1"/>
  <c r="J3102" i="1"/>
  <c r="K3102" i="1" s="1"/>
  <c r="U3102" i="1" s="1"/>
  <c r="W3102" i="1" s="1"/>
  <c r="I3103" i="1"/>
  <c r="E3101" i="1"/>
  <c r="L3099" i="1"/>
  <c r="O3099" i="1" s="1"/>
  <c r="G3099" i="1"/>
  <c r="D3100" i="1"/>
  <c r="C3033" i="1" l="1"/>
  <c r="P3032" i="1"/>
  <c r="X3032" i="1" s="1"/>
  <c r="B3032" i="1" s="1"/>
  <c r="E3102" i="1"/>
  <c r="J3103" i="1"/>
  <c r="K3103" i="1" s="1"/>
  <c r="U3103" i="1" s="1"/>
  <c r="W3103" i="1" s="1"/>
  <c r="I3104" i="1"/>
  <c r="N3103" i="1"/>
  <c r="F3102" i="1"/>
  <c r="G3100" i="1"/>
  <c r="L3100" i="1"/>
  <c r="O3100" i="1" s="1"/>
  <c r="D3101" i="1"/>
  <c r="C3034" i="1" l="1"/>
  <c r="P3033" i="1"/>
  <c r="X3033" i="1" s="1"/>
  <c r="B3033" i="1" s="1"/>
  <c r="F3103" i="1"/>
  <c r="J3104" i="1"/>
  <c r="K3104" i="1" s="1"/>
  <c r="U3104" i="1" s="1"/>
  <c r="W3104" i="1" s="1"/>
  <c r="I3105" i="1"/>
  <c r="N3104" i="1"/>
  <c r="E3103" i="1"/>
  <c r="L3101" i="1"/>
  <c r="O3101" i="1" s="1"/>
  <c r="G3101" i="1"/>
  <c r="D3102" i="1"/>
  <c r="C3035" i="1" l="1"/>
  <c r="P3034" i="1"/>
  <c r="X3034" i="1" s="1"/>
  <c r="B3034" i="1" s="1"/>
  <c r="N3105" i="1"/>
  <c r="E3104" i="1"/>
  <c r="I3106" i="1"/>
  <c r="J3105" i="1"/>
  <c r="K3105" i="1" s="1"/>
  <c r="U3105" i="1" s="1"/>
  <c r="W3105" i="1" s="1"/>
  <c r="F3104" i="1"/>
  <c r="G3102" i="1"/>
  <c r="D3103" i="1"/>
  <c r="L3102" i="1"/>
  <c r="O3102" i="1" s="1"/>
  <c r="C3036" i="1" l="1"/>
  <c r="P3035" i="1"/>
  <c r="X3035" i="1" s="1"/>
  <c r="B3035" i="1" s="1"/>
  <c r="F3105" i="1"/>
  <c r="J3106" i="1"/>
  <c r="K3106" i="1" s="1"/>
  <c r="U3106" i="1" s="1"/>
  <c r="W3106" i="1" s="1"/>
  <c r="I3107" i="1"/>
  <c r="E3105" i="1"/>
  <c r="N3106" i="1"/>
  <c r="L3103" i="1"/>
  <c r="O3103" i="1" s="1"/>
  <c r="G3103" i="1"/>
  <c r="D3104" i="1"/>
  <c r="C3037" i="1" l="1"/>
  <c r="P3036" i="1"/>
  <c r="X3036" i="1" s="1"/>
  <c r="B3036" i="1" s="1"/>
  <c r="N3107" i="1"/>
  <c r="E3106" i="1"/>
  <c r="J3107" i="1"/>
  <c r="K3107" i="1" s="1"/>
  <c r="U3107" i="1" s="1"/>
  <c r="W3107" i="1" s="1"/>
  <c r="I3108" i="1"/>
  <c r="F3106" i="1"/>
  <c r="L3104" i="1"/>
  <c r="O3104" i="1" s="1"/>
  <c r="D3105" i="1"/>
  <c r="G3104" i="1"/>
  <c r="C3038" i="1" l="1"/>
  <c r="P3037" i="1"/>
  <c r="X3037" i="1" s="1"/>
  <c r="B3037" i="1" s="1"/>
  <c r="N3108" i="1"/>
  <c r="F3107" i="1"/>
  <c r="I3109" i="1"/>
  <c r="J3108" i="1"/>
  <c r="K3108" i="1" s="1"/>
  <c r="U3108" i="1" s="1"/>
  <c r="W3108" i="1" s="1"/>
  <c r="E3107" i="1"/>
  <c r="L3105" i="1"/>
  <c r="O3105" i="1" s="1"/>
  <c r="G3105" i="1"/>
  <c r="D3106" i="1"/>
  <c r="C3039" i="1" l="1"/>
  <c r="P3038" i="1"/>
  <c r="X3038" i="1" s="1"/>
  <c r="B3038" i="1" s="1"/>
  <c r="E3108" i="1"/>
  <c r="I3110" i="1"/>
  <c r="J3109" i="1"/>
  <c r="K3109" i="1" s="1"/>
  <c r="U3109" i="1" s="1"/>
  <c r="W3109" i="1" s="1"/>
  <c r="F3108" i="1"/>
  <c r="N3109" i="1"/>
  <c r="G3106" i="1"/>
  <c r="D3107" i="1"/>
  <c r="L3106" i="1"/>
  <c r="O3106" i="1" s="1"/>
  <c r="C3040" i="1" l="1"/>
  <c r="P3039" i="1"/>
  <c r="X3039" i="1" s="1"/>
  <c r="B3039" i="1" s="1"/>
  <c r="N3110" i="1"/>
  <c r="F3109" i="1"/>
  <c r="I3111" i="1"/>
  <c r="J3110" i="1"/>
  <c r="K3110" i="1" s="1"/>
  <c r="U3110" i="1" s="1"/>
  <c r="W3110" i="1" s="1"/>
  <c r="E3109" i="1"/>
  <c r="G3107" i="1"/>
  <c r="D3108" i="1"/>
  <c r="L3107" i="1"/>
  <c r="O3107" i="1" s="1"/>
  <c r="C3041" i="1" l="1"/>
  <c r="P3040" i="1"/>
  <c r="X3040" i="1" s="1"/>
  <c r="B3040" i="1" s="1"/>
  <c r="E3110" i="1"/>
  <c r="J3111" i="1"/>
  <c r="K3111" i="1" s="1"/>
  <c r="U3111" i="1" s="1"/>
  <c r="W3111" i="1" s="1"/>
  <c r="I3112" i="1"/>
  <c r="F3110" i="1"/>
  <c r="N3111" i="1"/>
  <c r="G3108" i="1"/>
  <c r="L3108" i="1"/>
  <c r="O3108" i="1" s="1"/>
  <c r="D3109" i="1"/>
  <c r="C3042" i="1" l="1"/>
  <c r="P3041" i="1"/>
  <c r="X3041" i="1" s="1"/>
  <c r="B3041" i="1" s="1"/>
  <c r="N3112" i="1"/>
  <c r="F3111" i="1"/>
  <c r="J3112" i="1"/>
  <c r="K3112" i="1" s="1"/>
  <c r="U3112" i="1" s="1"/>
  <c r="W3112" i="1" s="1"/>
  <c r="I3113" i="1"/>
  <c r="E3111" i="1"/>
  <c r="G3109" i="1"/>
  <c r="D3110" i="1"/>
  <c r="L3109" i="1"/>
  <c r="O3109" i="1" s="1"/>
  <c r="C3043" i="1" l="1"/>
  <c r="P3042" i="1"/>
  <c r="X3042" i="1" s="1"/>
  <c r="B3042" i="1" s="1"/>
  <c r="E3112" i="1"/>
  <c r="J3113" i="1"/>
  <c r="K3113" i="1" s="1"/>
  <c r="U3113" i="1" s="1"/>
  <c r="W3113" i="1" s="1"/>
  <c r="I3114" i="1"/>
  <c r="F3112" i="1"/>
  <c r="N3113" i="1"/>
  <c r="G3110" i="1"/>
  <c r="L3110" i="1"/>
  <c r="O3110" i="1" s="1"/>
  <c r="D3111" i="1"/>
  <c r="C3044" i="1" l="1"/>
  <c r="P3043" i="1"/>
  <c r="X3043" i="1" s="1"/>
  <c r="B3043" i="1" s="1"/>
  <c r="F3113" i="1"/>
  <c r="J3114" i="1"/>
  <c r="K3114" i="1" s="1"/>
  <c r="I3115" i="1"/>
  <c r="E3113" i="1"/>
  <c r="L3111" i="1"/>
  <c r="O3111" i="1" s="1"/>
  <c r="G3111" i="1"/>
  <c r="D3112" i="1"/>
  <c r="C3045" i="1" l="1"/>
  <c r="P3044" i="1"/>
  <c r="X3044" i="1" s="1"/>
  <c r="B3044" i="1" s="1"/>
  <c r="J3115" i="1"/>
  <c r="K3115" i="1" s="1"/>
  <c r="I3116" i="1"/>
  <c r="E3114" i="1"/>
  <c r="F3114" i="1"/>
  <c r="L3112" i="1"/>
  <c r="O3112" i="1" s="1"/>
  <c r="G3112" i="1"/>
  <c r="D3113" i="1"/>
  <c r="C3046" i="1" l="1"/>
  <c r="P3045" i="1"/>
  <c r="X3045" i="1" s="1"/>
  <c r="B3045" i="1" s="1"/>
  <c r="F3115" i="1"/>
  <c r="J3116" i="1"/>
  <c r="K3116" i="1" s="1"/>
  <c r="I3117" i="1"/>
  <c r="E3115" i="1"/>
  <c r="U3115" i="1"/>
  <c r="W3115" i="1" s="1"/>
  <c r="G3113" i="1"/>
  <c r="L3113" i="1"/>
  <c r="D3114" i="1"/>
  <c r="C3047" i="1" l="1"/>
  <c r="P3046" i="1"/>
  <c r="X3046" i="1" s="1"/>
  <c r="B3046" i="1" s="1"/>
  <c r="U3116" i="1"/>
  <c r="W3116" i="1" s="1"/>
  <c r="E3116" i="1"/>
  <c r="I3118" i="1"/>
  <c r="J3117" i="1"/>
  <c r="K3117" i="1" s="1"/>
  <c r="F3116" i="1"/>
  <c r="G3114" i="1"/>
  <c r="D3115" i="1"/>
  <c r="L3114" i="1"/>
  <c r="O3113" i="1"/>
  <c r="C3048" i="1" l="1"/>
  <c r="P3047" i="1"/>
  <c r="X3047" i="1" s="1"/>
  <c r="B3047" i="1" s="1"/>
  <c r="U3117" i="1"/>
  <c r="W3117" i="1" s="1"/>
  <c r="F3117" i="1"/>
  <c r="J3118" i="1"/>
  <c r="K3118" i="1" s="1"/>
  <c r="I3119" i="1"/>
  <c r="E3117" i="1"/>
  <c r="N3114" i="1"/>
  <c r="N3115" i="1" s="1"/>
  <c r="N3116" i="1" s="1"/>
  <c r="N3117" i="1" s="1"/>
  <c r="N3118" i="1" s="1"/>
  <c r="L3115" i="1"/>
  <c r="G3115" i="1"/>
  <c r="D3116" i="1"/>
  <c r="C3049" i="1" l="1"/>
  <c r="P3048" i="1"/>
  <c r="X3048" i="1" s="1"/>
  <c r="B3048" i="1" s="1"/>
  <c r="U3118" i="1"/>
  <c r="W3118" i="1" s="1"/>
  <c r="N3119" i="1"/>
  <c r="E3118" i="1"/>
  <c r="I3120" i="1"/>
  <c r="J3119" i="1"/>
  <c r="K3119" i="1" s="1"/>
  <c r="O3115" i="1"/>
  <c r="O3114" i="1"/>
  <c r="F3118" i="1"/>
  <c r="L3116" i="1"/>
  <c r="O3116" i="1" s="1"/>
  <c r="G3116" i="1"/>
  <c r="D3117" i="1"/>
  <c r="C3050" i="1" l="1"/>
  <c r="P3049" i="1"/>
  <c r="X3049" i="1" s="1"/>
  <c r="B3049" i="1" s="1"/>
  <c r="U3119" i="1"/>
  <c r="W3119" i="1" s="1"/>
  <c r="N3120" i="1"/>
  <c r="Y3115" i="1"/>
  <c r="Y3114" i="1"/>
  <c r="J3120" i="1"/>
  <c r="K3120" i="1" s="1"/>
  <c r="I3121" i="1"/>
  <c r="E3119" i="1"/>
  <c r="F3119" i="1"/>
  <c r="G3117" i="1"/>
  <c r="L3117" i="1"/>
  <c r="O3117" i="1" s="1"/>
  <c r="D3118" i="1"/>
  <c r="C3051" i="1" l="1"/>
  <c r="P3050" i="1"/>
  <c r="X3050" i="1" s="1"/>
  <c r="B3050" i="1" s="1"/>
  <c r="U3120" i="1"/>
  <c r="W3120" i="1" s="1"/>
  <c r="E3120" i="1"/>
  <c r="F3120" i="1"/>
  <c r="J3121" i="1"/>
  <c r="K3121" i="1" s="1"/>
  <c r="I3122" i="1"/>
  <c r="N3121" i="1"/>
  <c r="G3118" i="1"/>
  <c r="D3119" i="1"/>
  <c r="L3118" i="1"/>
  <c r="O3118" i="1" s="1"/>
  <c r="C3052" i="1" l="1"/>
  <c r="P3052" i="1" s="1"/>
  <c r="P3051" i="1"/>
  <c r="X3051" i="1" s="1"/>
  <c r="B3051" i="1" s="1"/>
  <c r="U3121" i="1"/>
  <c r="W3121" i="1" s="1"/>
  <c r="N3122" i="1"/>
  <c r="I3123" i="1"/>
  <c r="J3122" i="1"/>
  <c r="K3122" i="1" s="1"/>
  <c r="F3121" i="1"/>
  <c r="E3121" i="1"/>
  <c r="L3119" i="1"/>
  <c r="O3119" i="1" s="1"/>
  <c r="G3119" i="1"/>
  <c r="D3120" i="1"/>
  <c r="X3052" i="1" l="1"/>
  <c r="S3052" i="1"/>
  <c r="B3052" i="1"/>
  <c r="U3122" i="1"/>
  <c r="W3122" i="1" s="1"/>
  <c r="N3123" i="1"/>
  <c r="F3122" i="1"/>
  <c r="E3122" i="1"/>
  <c r="J3123" i="1"/>
  <c r="K3123" i="1" s="1"/>
  <c r="I3124" i="1"/>
  <c r="L3120" i="1"/>
  <c r="O3120" i="1" s="1"/>
  <c r="G3120" i="1"/>
  <c r="D3121" i="1"/>
  <c r="C3053" i="1" l="1"/>
  <c r="Y3052" i="1"/>
  <c r="U3123" i="1"/>
  <c r="W3123" i="1" s="1"/>
  <c r="N3124" i="1"/>
  <c r="J3124" i="1"/>
  <c r="K3124" i="1" s="1"/>
  <c r="I3125" i="1"/>
  <c r="E3123" i="1"/>
  <c r="F3123" i="1"/>
  <c r="G3121" i="1"/>
  <c r="L3121" i="1"/>
  <c r="O3121" i="1" s="1"/>
  <c r="D3122" i="1"/>
  <c r="C3054" i="1" l="1"/>
  <c r="P3053" i="1"/>
  <c r="X3053" i="1" s="1"/>
  <c r="B3053" i="1" s="1"/>
  <c r="U3124" i="1"/>
  <c r="W3124" i="1" s="1"/>
  <c r="E3124" i="1"/>
  <c r="F3124" i="1"/>
  <c r="I3126" i="1"/>
  <c r="J3125" i="1"/>
  <c r="K3125" i="1" s="1"/>
  <c r="N3125" i="1"/>
  <c r="G3122" i="1"/>
  <c r="L3122" i="1"/>
  <c r="O3122" i="1" s="1"/>
  <c r="D3123" i="1"/>
  <c r="C3055" i="1" l="1"/>
  <c r="P3054" i="1"/>
  <c r="X3054" i="1" s="1"/>
  <c r="B3054" i="1" s="1"/>
  <c r="U3125" i="1"/>
  <c r="W3125" i="1" s="1"/>
  <c r="N3126" i="1"/>
  <c r="J3126" i="1"/>
  <c r="K3126" i="1" s="1"/>
  <c r="U3126" i="1" s="1"/>
  <c r="W3126" i="1" s="1"/>
  <c r="I3127" i="1"/>
  <c r="F3125" i="1"/>
  <c r="E3125" i="1"/>
  <c r="G3123" i="1"/>
  <c r="L3123" i="1"/>
  <c r="O3123" i="1" s="1"/>
  <c r="D3124" i="1"/>
  <c r="C3056" i="1" l="1"/>
  <c r="P3055" i="1"/>
  <c r="X3055" i="1" s="1"/>
  <c r="B3055" i="1" s="1"/>
  <c r="F3126" i="1"/>
  <c r="E3126" i="1"/>
  <c r="I3128" i="1"/>
  <c r="J3127" i="1"/>
  <c r="K3127" i="1" s="1"/>
  <c r="U3127" i="1" s="1"/>
  <c r="W3127" i="1" s="1"/>
  <c r="N3127" i="1"/>
  <c r="L3124" i="1"/>
  <c r="O3124" i="1" s="1"/>
  <c r="G3124" i="1"/>
  <c r="D3125" i="1"/>
  <c r="C3057" i="1" l="1"/>
  <c r="P3056" i="1"/>
  <c r="X3056" i="1" s="1"/>
  <c r="B3056" i="1" s="1"/>
  <c r="N3128" i="1"/>
  <c r="F3127" i="1"/>
  <c r="J3128" i="1"/>
  <c r="K3128" i="1" s="1"/>
  <c r="U3128" i="1" s="1"/>
  <c r="W3128" i="1" s="1"/>
  <c r="I3129" i="1"/>
  <c r="E3127" i="1"/>
  <c r="L3125" i="1"/>
  <c r="O3125" i="1" s="1"/>
  <c r="D3126" i="1"/>
  <c r="G3125" i="1"/>
  <c r="C3058" i="1" l="1"/>
  <c r="P3057" i="1"/>
  <c r="X3057" i="1" s="1"/>
  <c r="B3057" i="1" s="1"/>
  <c r="I3130" i="1"/>
  <c r="J3129" i="1"/>
  <c r="K3129" i="1" s="1"/>
  <c r="U3129" i="1" s="1"/>
  <c r="W3129" i="1" s="1"/>
  <c r="E3128" i="1"/>
  <c r="F3128" i="1"/>
  <c r="N3129" i="1"/>
  <c r="G3126" i="1"/>
  <c r="L3126" i="1"/>
  <c r="O3126" i="1" s="1"/>
  <c r="D3127" i="1"/>
  <c r="C3059" i="1" l="1"/>
  <c r="P3058" i="1"/>
  <c r="X3058" i="1" s="1"/>
  <c r="B3058" i="1" s="1"/>
  <c r="N3130" i="1"/>
  <c r="E3129" i="1"/>
  <c r="J3130" i="1"/>
  <c r="K3130" i="1" s="1"/>
  <c r="U3130" i="1" s="1"/>
  <c r="W3130" i="1" s="1"/>
  <c r="I3131" i="1"/>
  <c r="F3129" i="1"/>
  <c r="L3127" i="1"/>
  <c r="O3127" i="1" s="1"/>
  <c r="G3127" i="1"/>
  <c r="D3128" i="1"/>
  <c r="C3060" i="1" l="1"/>
  <c r="P3059" i="1"/>
  <c r="X3059" i="1" s="1"/>
  <c r="B3059" i="1" s="1"/>
  <c r="I3132" i="1"/>
  <c r="J3131" i="1"/>
  <c r="K3131" i="1" s="1"/>
  <c r="U3131" i="1" s="1"/>
  <c r="W3131" i="1" s="1"/>
  <c r="F3130" i="1"/>
  <c r="E3130" i="1"/>
  <c r="N3131" i="1"/>
  <c r="G3128" i="1"/>
  <c r="L3128" i="1"/>
  <c r="O3128" i="1" s="1"/>
  <c r="D3129" i="1"/>
  <c r="C3061" i="1" l="1"/>
  <c r="P3060" i="1"/>
  <c r="X3060" i="1" s="1"/>
  <c r="B3060" i="1" s="1"/>
  <c r="N3132" i="1"/>
  <c r="F3131" i="1"/>
  <c r="E3131" i="1"/>
  <c r="J3132" i="1"/>
  <c r="K3132" i="1" s="1"/>
  <c r="U3132" i="1" s="1"/>
  <c r="W3132" i="1" s="1"/>
  <c r="I3133" i="1"/>
  <c r="G3129" i="1"/>
  <c r="L3129" i="1"/>
  <c r="O3129" i="1" s="1"/>
  <c r="D3130" i="1"/>
  <c r="C3062" i="1" l="1"/>
  <c r="P3061" i="1"/>
  <c r="X3061" i="1" s="1"/>
  <c r="B3061" i="1" s="1"/>
  <c r="I3134" i="1"/>
  <c r="J3133" i="1"/>
  <c r="K3133" i="1" s="1"/>
  <c r="U3133" i="1" s="1"/>
  <c r="W3133" i="1" s="1"/>
  <c r="E3132" i="1"/>
  <c r="N3133" i="1"/>
  <c r="F3132" i="1"/>
  <c r="L3130" i="1"/>
  <c r="O3130" i="1" s="1"/>
  <c r="D3131" i="1"/>
  <c r="G3130" i="1"/>
  <c r="C3063" i="1" l="1"/>
  <c r="P3062" i="1"/>
  <c r="X3062" i="1" s="1"/>
  <c r="B3062" i="1" s="1"/>
  <c r="N3134" i="1"/>
  <c r="F3133" i="1"/>
  <c r="E3133" i="1"/>
  <c r="I3135" i="1"/>
  <c r="J3134" i="1"/>
  <c r="K3134" i="1" s="1"/>
  <c r="U3134" i="1" s="1"/>
  <c r="W3134" i="1" s="1"/>
  <c r="L3131" i="1"/>
  <c r="O3131" i="1" s="1"/>
  <c r="D3132" i="1"/>
  <c r="G3131" i="1"/>
  <c r="C3064" i="1" l="1"/>
  <c r="P3063" i="1"/>
  <c r="X3063" i="1" s="1"/>
  <c r="B3063" i="1" s="1"/>
  <c r="J3135" i="1"/>
  <c r="K3135" i="1" s="1"/>
  <c r="U3135" i="1" s="1"/>
  <c r="W3135" i="1" s="1"/>
  <c r="I3136" i="1"/>
  <c r="E3134" i="1"/>
  <c r="N3135" i="1"/>
  <c r="F3134" i="1"/>
  <c r="G3132" i="1"/>
  <c r="L3132" i="1"/>
  <c r="O3132" i="1" s="1"/>
  <c r="D3133" i="1"/>
  <c r="C3065" i="1" l="1"/>
  <c r="P3064" i="1"/>
  <c r="X3064" i="1" s="1"/>
  <c r="B3064" i="1" s="1"/>
  <c r="N3136" i="1"/>
  <c r="F3135" i="1"/>
  <c r="E3135" i="1"/>
  <c r="I3137" i="1"/>
  <c r="J3136" i="1"/>
  <c r="K3136" i="1" s="1"/>
  <c r="U3136" i="1" s="1"/>
  <c r="W3136" i="1" s="1"/>
  <c r="G3133" i="1"/>
  <c r="D3134" i="1"/>
  <c r="L3133" i="1"/>
  <c r="O3133" i="1" s="1"/>
  <c r="C3066" i="1" l="1"/>
  <c r="P3065" i="1"/>
  <c r="X3065" i="1" s="1"/>
  <c r="B3065" i="1" s="1"/>
  <c r="I3138" i="1"/>
  <c r="J3137" i="1"/>
  <c r="K3137" i="1" s="1"/>
  <c r="U3137" i="1" s="1"/>
  <c r="W3137" i="1" s="1"/>
  <c r="N3137" i="1"/>
  <c r="E3136" i="1"/>
  <c r="F3136" i="1"/>
  <c r="G3134" i="1"/>
  <c r="D3135" i="1"/>
  <c r="L3134" i="1"/>
  <c r="O3134" i="1" s="1"/>
  <c r="C3067" i="1" l="1"/>
  <c r="P3066" i="1"/>
  <c r="X3066" i="1" s="1"/>
  <c r="B3066" i="1" s="1"/>
  <c r="N3138" i="1"/>
  <c r="E3137" i="1"/>
  <c r="F3137" i="1"/>
  <c r="J3138" i="1"/>
  <c r="K3138" i="1" s="1"/>
  <c r="U3138" i="1" s="1"/>
  <c r="W3138" i="1" s="1"/>
  <c r="I3139" i="1"/>
  <c r="G3135" i="1"/>
  <c r="L3135" i="1"/>
  <c r="O3135" i="1" s="1"/>
  <c r="D3136" i="1"/>
  <c r="C3068" i="1" l="1"/>
  <c r="P3067" i="1"/>
  <c r="X3067" i="1" s="1"/>
  <c r="B3067" i="1" s="1"/>
  <c r="J3139" i="1"/>
  <c r="K3139" i="1" s="1"/>
  <c r="U3139" i="1" s="1"/>
  <c r="W3139" i="1" s="1"/>
  <c r="I3140" i="1"/>
  <c r="F3138" i="1"/>
  <c r="N3139" i="1"/>
  <c r="E3138" i="1"/>
  <c r="G3136" i="1"/>
  <c r="D3137" i="1"/>
  <c r="L3136" i="1"/>
  <c r="O3136" i="1" s="1"/>
  <c r="C3069" i="1" l="1"/>
  <c r="P3068" i="1"/>
  <c r="X3068" i="1" s="1"/>
  <c r="B3068" i="1" s="1"/>
  <c r="N3140" i="1"/>
  <c r="F3139" i="1"/>
  <c r="E3139" i="1"/>
  <c r="I3141" i="1"/>
  <c r="J3140" i="1"/>
  <c r="K3140" i="1" s="1"/>
  <c r="U3140" i="1" s="1"/>
  <c r="W3140" i="1" s="1"/>
  <c r="L3137" i="1"/>
  <c r="O3137" i="1" s="1"/>
  <c r="G3137" i="1"/>
  <c r="D3138" i="1"/>
  <c r="C3070" i="1" l="1"/>
  <c r="P3069" i="1"/>
  <c r="X3069" i="1" s="1"/>
  <c r="B3069" i="1" s="1"/>
  <c r="E3140" i="1"/>
  <c r="I3142" i="1"/>
  <c r="J3141" i="1"/>
  <c r="K3141" i="1" s="1"/>
  <c r="U3141" i="1" s="1"/>
  <c r="W3141" i="1" s="1"/>
  <c r="N3141" i="1"/>
  <c r="F3140" i="1"/>
  <c r="L3138" i="1"/>
  <c r="O3138" i="1" s="1"/>
  <c r="G3138" i="1"/>
  <c r="D3139" i="1"/>
  <c r="C3071" i="1" l="1"/>
  <c r="P3070" i="1"/>
  <c r="X3070" i="1" s="1"/>
  <c r="B3070" i="1" s="1"/>
  <c r="N3142" i="1"/>
  <c r="J3142" i="1"/>
  <c r="K3142" i="1" s="1"/>
  <c r="U3142" i="1" s="1"/>
  <c r="W3142" i="1" s="1"/>
  <c r="I3143" i="1"/>
  <c r="F3141" i="1"/>
  <c r="E3141" i="1"/>
  <c r="L3139" i="1"/>
  <c r="O3139" i="1" s="1"/>
  <c r="G3139" i="1"/>
  <c r="D3140" i="1"/>
  <c r="C3072" i="1" l="1"/>
  <c r="P3071" i="1"/>
  <c r="X3071" i="1" s="1"/>
  <c r="B3071" i="1" s="1"/>
  <c r="E3142" i="1"/>
  <c r="F3142" i="1"/>
  <c r="I3144" i="1"/>
  <c r="J3143" i="1"/>
  <c r="K3143" i="1" s="1"/>
  <c r="U3143" i="1" s="1"/>
  <c r="W3143" i="1" s="1"/>
  <c r="N3143" i="1"/>
  <c r="G3140" i="1"/>
  <c r="L3140" i="1"/>
  <c r="O3140" i="1" s="1"/>
  <c r="D3141" i="1"/>
  <c r="C3073" i="1" l="1"/>
  <c r="P3072" i="1"/>
  <c r="X3072" i="1" s="1"/>
  <c r="B3072" i="1" s="1"/>
  <c r="N3144" i="1"/>
  <c r="F3143" i="1"/>
  <c r="E3143" i="1"/>
  <c r="J3144" i="1"/>
  <c r="K3144" i="1" s="1"/>
  <c r="U3144" i="1" s="1"/>
  <c r="W3144" i="1" s="1"/>
  <c r="I3145" i="1"/>
  <c r="L3141" i="1"/>
  <c r="O3141" i="1" s="1"/>
  <c r="G3141" i="1"/>
  <c r="D3142" i="1"/>
  <c r="C3074" i="1" l="1"/>
  <c r="P3073" i="1"/>
  <c r="X3073" i="1" s="1"/>
  <c r="B3073" i="1" s="1"/>
  <c r="J3145" i="1"/>
  <c r="K3145" i="1" s="1"/>
  <c r="I3146" i="1"/>
  <c r="E3144" i="1"/>
  <c r="F3144" i="1"/>
  <c r="G3142" i="1"/>
  <c r="L3142" i="1"/>
  <c r="O3142" i="1" s="1"/>
  <c r="D3143" i="1"/>
  <c r="C3075" i="1" l="1"/>
  <c r="P3074" i="1"/>
  <c r="X3074" i="1" s="1"/>
  <c r="B3074" i="1" s="1"/>
  <c r="J3146" i="1"/>
  <c r="K3146" i="1" s="1"/>
  <c r="I3147" i="1"/>
  <c r="E3145" i="1"/>
  <c r="F3145" i="1"/>
  <c r="L3143" i="1"/>
  <c r="O3143" i="1" s="1"/>
  <c r="G3143" i="1"/>
  <c r="D3144" i="1"/>
  <c r="C3076" i="1" l="1"/>
  <c r="P3075" i="1"/>
  <c r="X3075" i="1" s="1"/>
  <c r="B3075" i="1" s="1"/>
  <c r="F3146" i="1"/>
  <c r="J3147" i="1"/>
  <c r="K3147" i="1" s="1"/>
  <c r="I3148" i="1"/>
  <c r="E3146" i="1"/>
  <c r="U3146" i="1"/>
  <c r="W3146" i="1" s="1"/>
  <c r="G3144" i="1"/>
  <c r="L3144" i="1"/>
  <c r="D3145" i="1"/>
  <c r="C3077" i="1" l="1"/>
  <c r="P3076" i="1"/>
  <c r="X3076" i="1" s="1"/>
  <c r="B3076" i="1" s="1"/>
  <c r="E3147" i="1"/>
  <c r="F3147" i="1"/>
  <c r="U3147" i="1"/>
  <c r="W3147" i="1" s="1"/>
  <c r="J3148" i="1"/>
  <c r="K3148" i="1" s="1"/>
  <c r="I3149" i="1"/>
  <c r="L3145" i="1"/>
  <c r="G3145" i="1"/>
  <c r="D3146" i="1"/>
  <c r="O3144" i="1"/>
  <c r="C3078" i="1" l="1"/>
  <c r="P3077" i="1"/>
  <c r="X3077" i="1" s="1"/>
  <c r="B3077" i="1" s="1"/>
  <c r="U3148" i="1"/>
  <c r="W3148" i="1" s="1"/>
  <c r="F3148" i="1"/>
  <c r="J3149" i="1"/>
  <c r="K3149" i="1" s="1"/>
  <c r="I3150" i="1"/>
  <c r="E3148" i="1"/>
  <c r="N3145" i="1"/>
  <c r="N3146" i="1" s="1"/>
  <c r="N3147" i="1" s="1"/>
  <c r="N3148" i="1" s="1"/>
  <c r="N3149" i="1" s="1"/>
  <c r="G3146" i="1"/>
  <c r="L3146" i="1"/>
  <c r="D3147" i="1"/>
  <c r="C3079" i="1" l="1"/>
  <c r="P3078" i="1"/>
  <c r="X3078" i="1" s="1"/>
  <c r="B3078" i="1" s="1"/>
  <c r="U3149" i="1"/>
  <c r="W3149" i="1" s="1"/>
  <c r="N3150" i="1"/>
  <c r="E3149" i="1"/>
  <c r="I3151" i="1"/>
  <c r="J3150" i="1"/>
  <c r="K3150" i="1" s="1"/>
  <c r="O3145" i="1"/>
  <c r="O3146" i="1"/>
  <c r="F3149" i="1"/>
  <c r="G3147" i="1"/>
  <c r="L3147" i="1"/>
  <c r="O3147" i="1" s="1"/>
  <c r="D3148" i="1"/>
  <c r="C3080" i="1" l="1"/>
  <c r="P3079" i="1"/>
  <c r="X3079" i="1" s="1"/>
  <c r="B3079" i="1" s="1"/>
  <c r="U3150" i="1"/>
  <c r="W3150" i="1" s="1"/>
  <c r="Y3146" i="1"/>
  <c r="Y3145" i="1"/>
  <c r="I3152" i="1"/>
  <c r="J3151" i="1"/>
  <c r="K3151" i="1" s="1"/>
  <c r="E3150" i="1"/>
  <c r="F3150" i="1"/>
  <c r="N3151" i="1"/>
  <c r="G3148" i="1"/>
  <c r="L3148" i="1"/>
  <c r="O3148" i="1" s="1"/>
  <c r="D3149" i="1"/>
  <c r="C3081" i="1" l="1"/>
  <c r="P3080" i="1"/>
  <c r="X3080" i="1" s="1"/>
  <c r="B3080" i="1" s="1"/>
  <c r="U3151" i="1"/>
  <c r="W3151" i="1" s="1"/>
  <c r="N3152" i="1"/>
  <c r="E3151" i="1"/>
  <c r="F3151" i="1"/>
  <c r="J3152" i="1"/>
  <c r="K3152" i="1" s="1"/>
  <c r="I3153" i="1"/>
  <c r="L3149" i="1"/>
  <c r="O3149" i="1" s="1"/>
  <c r="G3149" i="1"/>
  <c r="D3150" i="1"/>
  <c r="C3082" i="1" l="1"/>
  <c r="P3082" i="1" s="1"/>
  <c r="P3081" i="1"/>
  <c r="X3081" i="1" s="1"/>
  <c r="B3081" i="1" s="1"/>
  <c r="U3152" i="1"/>
  <c r="W3152" i="1" s="1"/>
  <c r="N3153" i="1"/>
  <c r="I3154" i="1"/>
  <c r="J3153" i="1"/>
  <c r="K3153" i="1" s="1"/>
  <c r="F3152" i="1"/>
  <c r="E3152" i="1"/>
  <c r="L3150" i="1"/>
  <c r="O3150" i="1" s="1"/>
  <c r="G3150" i="1"/>
  <c r="D3151" i="1"/>
  <c r="X3082" i="1" l="1"/>
  <c r="B3082" i="1" s="1"/>
  <c r="S3082" i="1"/>
  <c r="U3153" i="1"/>
  <c r="W3153" i="1" s="1"/>
  <c r="E3153" i="1"/>
  <c r="F3153" i="1"/>
  <c r="I3155" i="1"/>
  <c r="J3154" i="1"/>
  <c r="K3154" i="1" s="1"/>
  <c r="U3154" i="1" s="1"/>
  <c r="W3154" i="1" s="1"/>
  <c r="N3154" i="1"/>
  <c r="L3151" i="1"/>
  <c r="O3151" i="1" s="1"/>
  <c r="G3151" i="1"/>
  <c r="D3152" i="1"/>
  <c r="C3083" i="1" l="1"/>
  <c r="Y3082" i="1"/>
  <c r="N3155" i="1"/>
  <c r="F3154" i="1"/>
  <c r="J3155" i="1"/>
  <c r="K3155" i="1" s="1"/>
  <c r="U3155" i="1" s="1"/>
  <c r="W3155" i="1" s="1"/>
  <c r="I3156" i="1"/>
  <c r="E3154" i="1"/>
  <c r="G3152" i="1"/>
  <c r="L3152" i="1"/>
  <c r="O3152" i="1" s="1"/>
  <c r="D3153" i="1"/>
  <c r="C3084" i="1" l="1"/>
  <c r="P3083" i="1"/>
  <c r="X3083" i="1" s="1"/>
  <c r="B3083" i="1" s="1"/>
  <c r="I3157" i="1"/>
  <c r="J3156" i="1"/>
  <c r="K3156" i="1" s="1"/>
  <c r="U3156" i="1" s="1"/>
  <c r="W3156" i="1" s="1"/>
  <c r="F3155" i="1"/>
  <c r="N3156" i="1"/>
  <c r="E3155" i="1"/>
  <c r="G3153" i="1"/>
  <c r="L3153" i="1"/>
  <c r="O3153" i="1" s="1"/>
  <c r="D3154" i="1"/>
  <c r="C3085" i="1" l="1"/>
  <c r="P3084" i="1"/>
  <c r="X3084" i="1" s="1"/>
  <c r="B3084" i="1" s="1"/>
  <c r="N3157" i="1"/>
  <c r="E3156" i="1"/>
  <c r="F3156" i="1"/>
  <c r="J3157" i="1"/>
  <c r="K3157" i="1" s="1"/>
  <c r="U3157" i="1" s="1"/>
  <c r="W3157" i="1" s="1"/>
  <c r="I3158" i="1"/>
  <c r="L3154" i="1"/>
  <c r="O3154" i="1" s="1"/>
  <c r="G3154" i="1"/>
  <c r="D3155" i="1"/>
  <c r="C3086" i="1" l="1"/>
  <c r="P3085" i="1"/>
  <c r="X3085" i="1" s="1"/>
  <c r="B3085" i="1" s="1"/>
  <c r="J3158" i="1"/>
  <c r="K3158" i="1" s="1"/>
  <c r="U3158" i="1" s="1"/>
  <c r="W3158" i="1" s="1"/>
  <c r="I3159" i="1"/>
  <c r="N3158" i="1"/>
  <c r="F3157" i="1"/>
  <c r="E3157" i="1"/>
  <c r="L3155" i="1"/>
  <c r="O3155" i="1" s="1"/>
  <c r="D3156" i="1"/>
  <c r="G3155" i="1"/>
  <c r="C3087" i="1" l="1"/>
  <c r="P3086" i="1"/>
  <c r="X3086" i="1" s="1"/>
  <c r="B3086" i="1" s="1"/>
  <c r="N3159" i="1"/>
  <c r="E3158" i="1"/>
  <c r="F3158" i="1"/>
  <c r="J3159" i="1"/>
  <c r="K3159" i="1" s="1"/>
  <c r="U3159" i="1" s="1"/>
  <c r="W3159" i="1" s="1"/>
  <c r="I3160" i="1"/>
  <c r="L3156" i="1"/>
  <c r="O3156" i="1" s="1"/>
  <c r="G3156" i="1"/>
  <c r="D3157" i="1"/>
  <c r="C3088" i="1" l="1"/>
  <c r="P3087" i="1"/>
  <c r="X3087" i="1" s="1"/>
  <c r="B3087" i="1" s="1"/>
  <c r="I3161" i="1"/>
  <c r="J3160" i="1"/>
  <c r="K3160" i="1" s="1"/>
  <c r="U3160" i="1" s="1"/>
  <c r="W3160" i="1" s="1"/>
  <c r="F3159" i="1"/>
  <c r="E3159" i="1"/>
  <c r="N3160" i="1"/>
  <c r="L3157" i="1"/>
  <c r="O3157" i="1" s="1"/>
  <c r="G3157" i="1"/>
  <c r="D3158" i="1"/>
  <c r="C3089" i="1" l="1"/>
  <c r="P3088" i="1"/>
  <c r="X3088" i="1" s="1"/>
  <c r="B3088" i="1" s="1"/>
  <c r="N3161" i="1"/>
  <c r="F3160" i="1"/>
  <c r="E3160" i="1"/>
  <c r="I3162" i="1"/>
  <c r="J3161" i="1"/>
  <c r="K3161" i="1" s="1"/>
  <c r="U3161" i="1" s="1"/>
  <c r="W3161" i="1" s="1"/>
  <c r="L3158" i="1"/>
  <c r="O3158" i="1" s="1"/>
  <c r="G3158" i="1"/>
  <c r="D3159" i="1"/>
  <c r="C3090" i="1" l="1"/>
  <c r="P3089" i="1"/>
  <c r="X3089" i="1" s="1"/>
  <c r="B3089" i="1" s="1"/>
  <c r="J3162" i="1"/>
  <c r="K3162" i="1" s="1"/>
  <c r="U3162" i="1" s="1"/>
  <c r="W3162" i="1" s="1"/>
  <c r="I3163" i="1"/>
  <c r="F3161" i="1"/>
  <c r="E3161" i="1"/>
  <c r="N3162" i="1"/>
  <c r="G3159" i="1"/>
  <c r="L3159" i="1"/>
  <c r="O3159" i="1" s="1"/>
  <c r="D3160" i="1"/>
  <c r="C3091" i="1" l="1"/>
  <c r="P3090" i="1"/>
  <c r="X3090" i="1" s="1"/>
  <c r="B3090" i="1" s="1"/>
  <c r="N3163" i="1"/>
  <c r="F3162" i="1"/>
  <c r="E3162" i="1"/>
  <c r="J3163" i="1"/>
  <c r="K3163" i="1" s="1"/>
  <c r="U3163" i="1" s="1"/>
  <c r="W3163" i="1" s="1"/>
  <c r="I3164" i="1"/>
  <c r="G3160" i="1"/>
  <c r="L3160" i="1"/>
  <c r="O3160" i="1" s="1"/>
  <c r="D3161" i="1"/>
  <c r="C3092" i="1" l="1"/>
  <c r="P3091" i="1"/>
  <c r="X3091" i="1" s="1"/>
  <c r="B3091" i="1" s="1"/>
  <c r="N3164" i="1"/>
  <c r="I3165" i="1"/>
  <c r="J3164" i="1"/>
  <c r="K3164" i="1" s="1"/>
  <c r="U3164" i="1" s="1"/>
  <c r="W3164" i="1" s="1"/>
  <c r="E3163" i="1"/>
  <c r="F3163" i="1"/>
  <c r="L3161" i="1"/>
  <c r="O3161" i="1" s="1"/>
  <c r="G3161" i="1"/>
  <c r="D3162" i="1"/>
  <c r="C3093" i="1" l="1"/>
  <c r="P3092" i="1"/>
  <c r="X3092" i="1" s="1"/>
  <c r="B3092" i="1" s="1"/>
  <c r="E3164" i="1"/>
  <c r="F3164" i="1"/>
  <c r="I3166" i="1"/>
  <c r="J3165" i="1"/>
  <c r="K3165" i="1" s="1"/>
  <c r="U3165" i="1" s="1"/>
  <c r="W3165" i="1" s="1"/>
  <c r="N3165" i="1"/>
  <c r="G3162" i="1"/>
  <c r="L3162" i="1"/>
  <c r="O3162" i="1" s="1"/>
  <c r="D3163" i="1"/>
  <c r="C3094" i="1" l="1"/>
  <c r="P3093" i="1"/>
  <c r="X3093" i="1" s="1"/>
  <c r="B3093" i="1" s="1"/>
  <c r="N3166" i="1"/>
  <c r="F3165" i="1"/>
  <c r="J3166" i="1"/>
  <c r="K3166" i="1" s="1"/>
  <c r="U3166" i="1" s="1"/>
  <c r="W3166" i="1" s="1"/>
  <c r="I3167" i="1"/>
  <c r="E3165" i="1"/>
  <c r="G3163" i="1"/>
  <c r="L3163" i="1"/>
  <c r="O3163" i="1" s="1"/>
  <c r="D3164" i="1"/>
  <c r="C3095" i="1" l="1"/>
  <c r="P3094" i="1"/>
  <c r="X3094" i="1" s="1"/>
  <c r="B3094" i="1" s="1"/>
  <c r="E3166" i="1"/>
  <c r="I3168" i="1"/>
  <c r="J3167" i="1"/>
  <c r="K3167" i="1" s="1"/>
  <c r="U3167" i="1" s="1"/>
  <c r="W3167" i="1" s="1"/>
  <c r="N3167" i="1"/>
  <c r="F3166" i="1"/>
  <c r="G3164" i="1"/>
  <c r="L3164" i="1"/>
  <c r="O3164" i="1" s="1"/>
  <c r="D3165" i="1"/>
  <c r="C3096" i="1" l="1"/>
  <c r="P3095" i="1"/>
  <c r="X3095" i="1" s="1"/>
  <c r="B3095" i="1" s="1"/>
  <c r="N3168" i="1"/>
  <c r="F3167" i="1"/>
  <c r="I3169" i="1"/>
  <c r="J3168" i="1"/>
  <c r="K3168" i="1" s="1"/>
  <c r="U3168" i="1" s="1"/>
  <c r="W3168" i="1" s="1"/>
  <c r="E3167" i="1"/>
  <c r="L3165" i="1"/>
  <c r="O3165" i="1" s="1"/>
  <c r="G3165" i="1"/>
  <c r="D3166" i="1"/>
  <c r="C3097" i="1" l="1"/>
  <c r="P3096" i="1"/>
  <c r="X3096" i="1" s="1"/>
  <c r="B3096" i="1" s="1"/>
  <c r="N3169" i="1"/>
  <c r="E3168" i="1"/>
  <c r="J3169" i="1"/>
  <c r="K3169" i="1" s="1"/>
  <c r="U3169" i="1" s="1"/>
  <c r="W3169" i="1" s="1"/>
  <c r="I3170" i="1"/>
  <c r="F3168" i="1"/>
  <c r="G3166" i="1"/>
  <c r="L3166" i="1"/>
  <c r="O3166" i="1" s="1"/>
  <c r="D3167" i="1"/>
  <c r="C3098" i="1" l="1"/>
  <c r="P3097" i="1"/>
  <c r="X3097" i="1" s="1"/>
  <c r="B3097" i="1" s="1"/>
  <c r="F3169" i="1"/>
  <c r="I3171" i="1"/>
  <c r="J3170" i="1"/>
  <c r="K3170" i="1" s="1"/>
  <c r="U3170" i="1" s="1"/>
  <c r="W3170" i="1" s="1"/>
  <c r="E3169" i="1"/>
  <c r="N3170" i="1"/>
  <c r="G3167" i="1"/>
  <c r="L3167" i="1"/>
  <c r="O3167" i="1" s="1"/>
  <c r="D3168" i="1"/>
  <c r="C3099" i="1" l="1"/>
  <c r="P3098" i="1"/>
  <c r="X3098" i="1" s="1"/>
  <c r="B3098" i="1" s="1"/>
  <c r="N3171" i="1"/>
  <c r="E3170" i="1"/>
  <c r="F3170" i="1"/>
  <c r="J3171" i="1"/>
  <c r="K3171" i="1" s="1"/>
  <c r="U3171" i="1" s="1"/>
  <c r="W3171" i="1" s="1"/>
  <c r="I3172" i="1"/>
  <c r="G3168" i="1"/>
  <c r="L3168" i="1"/>
  <c r="O3168" i="1" s="1"/>
  <c r="D3169" i="1"/>
  <c r="C3100" i="1" l="1"/>
  <c r="P3099" i="1"/>
  <c r="X3099" i="1" s="1"/>
  <c r="B3099" i="1" s="1"/>
  <c r="F3171" i="1"/>
  <c r="J3172" i="1"/>
  <c r="K3172" i="1" s="1"/>
  <c r="U3172" i="1" s="1"/>
  <c r="W3172" i="1" s="1"/>
  <c r="I3173" i="1"/>
  <c r="N3172" i="1"/>
  <c r="E3171" i="1"/>
  <c r="L3169" i="1"/>
  <c r="O3169" i="1" s="1"/>
  <c r="G3169" i="1"/>
  <c r="D3170" i="1"/>
  <c r="C3101" i="1" l="1"/>
  <c r="P3100" i="1"/>
  <c r="X3100" i="1" s="1"/>
  <c r="B3100" i="1" s="1"/>
  <c r="N3173" i="1"/>
  <c r="E3172" i="1"/>
  <c r="I3174" i="1"/>
  <c r="J3173" i="1"/>
  <c r="K3173" i="1" s="1"/>
  <c r="U3173" i="1" s="1"/>
  <c r="W3173" i="1" s="1"/>
  <c r="F3172" i="1"/>
  <c r="G3170" i="1"/>
  <c r="L3170" i="1"/>
  <c r="O3170" i="1" s="1"/>
  <c r="D3171" i="1"/>
  <c r="C3102" i="1" l="1"/>
  <c r="P3101" i="1"/>
  <c r="X3101" i="1" s="1"/>
  <c r="B3101" i="1" s="1"/>
  <c r="F3173" i="1"/>
  <c r="E3173" i="1"/>
  <c r="I3175" i="1"/>
  <c r="J3174" i="1"/>
  <c r="K3174" i="1" s="1"/>
  <c r="U3174" i="1" s="1"/>
  <c r="W3174" i="1" s="1"/>
  <c r="N3174" i="1"/>
  <c r="G3171" i="1"/>
  <c r="L3171" i="1"/>
  <c r="O3171" i="1" s="1"/>
  <c r="D3172" i="1"/>
  <c r="C3103" i="1" l="1"/>
  <c r="P3102" i="1"/>
  <c r="X3102" i="1" s="1"/>
  <c r="B3102" i="1" s="1"/>
  <c r="N3175" i="1"/>
  <c r="E3174" i="1"/>
  <c r="I3176" i="1"/>
  <c r="J3175" i="1"/>
  <c r="K3175" i="1" s="1"/>
  <c r="U3175" i="1" s="1"/>
  <c r="W3175" i="1" s="1"/>
  <c r="F3174" i="1"/>
  <c r="G3172" i="1"/>
  <c r="L3172" i="1"/>
  <c r="O3172" i="1" s="1"/>
  <c r="D3173" i="1"/>
  <c r="C3104" i="1" l="1"/>
  <c r="P3103" i="1"/>
  <c r="X3103" i="1" s="1"/>
  <c r="B3103" i="1" s="1"/>
  <c r="N3176" i="1"/>
  <c r="F3175" i="1"/>
  <c r="J3176" i="1"/>
  <c r="K3176" i="1" s="1"/>
  <c r="U3176" i="1" s="1"/>
  <c r="W3176" i="1" s="1"/>
  <c r="I3177" i="1"/>
  <c r="E3175" i="1"/>
  <c r="L3173" i="1"/>
  <c r="O3173" i="1" s="1"/>
  <c r="G3173" i="1"/>
  <c r="D3174" i="1"/>
  <c r="C3105" i="1" l="1"/>
  <c r="P3104" i="1"/>
  <c r="X3104" i="1" s="1"/>
  <c r="B3104" i="1" s="1"/>
  <c r="E3176" i="1"/>
  <c r="J3177" i="1"/>
  <c r="K3177" i="1" s="1"/>
  <c r="I3178" i="1"/>
  <c r="F3176" i="1"/>
  <c r="L3174" i="1"/>
  <c r="O3174" i="1" s="1"/>
  <c r="G3174" i="1"/>
  <c r="D3175" i="1"/>
  <c r="C3106" i="1" l="1"/>
  <c r="P3105" i="1"/>
  <c r="X3105" i="1" s="1"/>
  <c r="B3105" i="1" s="1"/>
  <c r="I3179" i="1"/>
  <c r="J3178" i="1"/>
  <c r="K3178" i="1" s="1"/>
  <c r="F3177" i="1"/>
  <c r="E3177" i="1"/>
  <c r="G3175" i="1"/>
  <c r="L3175" i="1"/>
  <c r="O3175" i="1" s="1"/>
  <c r="D3176" i="1"/>
  <c r="C3107" i="1" l="1"/>
  <c r="P3106" i="1"/>
  <c r="X3106" i="1" s="1"/>
  <c r="B3106" i="1" s="1"/>
  <c r="E3178" i="1"/>
  <c r="F3178" i="1"/>
  <c r="U3178" i="1"/>
  <c r="W3178" i="1" s="1"/>
  <c r="I3180" i="1"/>
  <c r="J3179" i="1"/>
  <c r="K3179" i="1" s="1"/>
  <c r="L3176" i="1"/>
  <c r="G3176" i="1"/>
  <c r="D3177" i="1"/>
  <c r="C3108" i="1" l="1"/>
  <c r="P3107" i="1"/>
  <c r="X3107" i="1" s="1"/>
  <c r="B3107" i="1" s="1"/>
  <c r="U3179" i="1"/>
  <c r="W3179" i="1" s="1"/>
  <c r="J3180" i="1"/>
  <c r="K3180" i="1" s="1"/>
  <c r="I3181" i="1"/>
  <c r="F3179" i="1"/>
  <c r="E3179" i="1"/>
  <c r="G3177" i="1"/>
  <c r="L3177" i="1"/>
  <c r="D3178" i="1"/>
  <c r="O3176" i="1"/>
  <c r="C3109" i="1" l="1"/>
  <c r="P3108" i="1"/>
  <c r="X3108" i="1" s="1"/>
  <c r="B3108" i="1" s="1"/>
  <c r="U3180" i="1"/>
  <c r="W3180" i="1" s="1"/>
  <c r="F3180" i="1"/>
  <c r="E3180" i="1"/>
  <c r="I3182" i="1"/>
  <c r="J3181" i="1"/>
  <c r="K3181" i="1" s="1"/>
  <c r="N3177" i="1"/>
  <c r="N3178" i="1" s="1"/>
  <c r="N3179" i="1" s="1"/>
  <c r="N3180" i="1" s="1"/>
  <c r="N3181" i="1" s="1"/>
  <c r="G3178" i="1"/>
  <c r="L3178" i="1"/>
  <c r="D3179" i="1"/>
  <c r="C3110" i="1" l="1"/>
  <c r="P3109" i="1"/>
  <c r="X3109" i="1" s="1"/>
  <c r="B3109" i="1" s="1"/>
  <c r="U3181" i="1"/>
  <c r="W3181" i="1" s="1"/>
  <c r="N3182" i="1"/>
  <c r="J3182" i="1"/>
  <c r="K3182" i="1" s="1"/>
  <c r="U3182" i="1" s="1"/>
  <c r="W3182" i="1" s="1"/>
  <c r="I3183" i="1"/>
  <c r="O3177" i="1"/>
  <c r="E3181" i="1"/>
  <c r="O3178" i="1"/>
  <c r="F3181" i="1"/>
  <c r="G3179" i="1"/>
  <c r="L3179" i="1"/>
  <c r="O3179" i="1" s="1"/>
  <c r="D3180" i="1"/>
  <c r="C3111" i="1" l="1"/>
  <c r="P3110" i="1"/>
  <c r="X3110" i="1" s="1"/>
  <c r="B3110" i="1" s="1"/>
  <c r="Y3178" i="1"/>
  <c r="Y3177" i="1"/>
  <c r="F3182" i="1"/>
  <c r="E3182" i="1"/>
  <c r="J3183" i="1"/>
  <c r="K3183" i="1" s="1"/>
  <c r="U3183" i="1" s="1"/>
  <c r="W3183" i="1" s="1"/>
  <c r="I3184" i="1"/>
  <c r="N3183" i="1"/>
  <c r="L3180" i="1"/>
  <c r="O3180" i="1" s="1"/>
  <c r="G3180" i="1"/>
  <c r="D3181" i="1"/>
  <c r="C3112" i="1" l="1"/>
  <c r="P3111" i="1"/>
  <c r="X3111" i="1" s="1"/>
  <c r="B3111" i="1" s="1"/>
  <c r="N3184" i="1"/>
  <c r="J3184" i="1"/>
  <c r="K3184" i="1" s="1"/>
  <c r="U3184" i="1" s="1"/>
  <c r="W3184" i="1" s="1"/>
  <c r="I3185" i="1"/>
  <c r="E3183" i="1"/>
  <c r="F3183" i="1"/>
  <c r="G3181" i="1"/>
  <c r="L3181" i="1"/>
  <c r="O3181" i="1" s="1"/>
  <c r="D3182" i="1"/>
  <c r="C3113" i="1" l="1"/>
  <c r="P3113" i="1" s="1"/>
  <c r="P3112" i="1"/>
  <c r="X3112" i="1" s="1"/>
  <c r="B3112" i="1" s="1"/>
  <c r="F3184" i="1"/>
  <c r="J3185" i="1"/>
  <c r="K3185" i="1" s="1"/>
  <c r="U3185" i="1" s="1"/>
  <c r="W3185" i="1" s="1"/>
  <c r="I3186" i="1"/>
  <c r="E3184" i="1"/>
  <c r="N3185" i="1"/>
  <c r="L3182" i="1"/>
  <c r="O3182" i="1" s="1"/>
  <c r="D3183" i="1"/>
  <c r="G3182" i="1"/>
  <c r="S3113" i="1" l="1"/>
  <c r="X3113" i="1"/>
  <c r="B3113" i="1" s="1"/>
  <c r="N3186" i="1"/>
  <c r="I3187" i="1"/>
  <c r="J3186" i="1"/>
  <c r="K3186" i="1" s="1"/>
  <c r="U3186" i="1" s="1"/>
  <c r="W3186" i="1" s="1"/>
  <c r="E3185" i="1"/>
  <c r="F3185" i="1"/>
  <c r="G3183" i="1"/>
  <c r="L3183" i="1"/>
  <c r="O3183" i="1" s="1"/>
  <c r="D3184" i="1"/>
  <c r="C3114" i="1" l="1"/>
  <c r="Y3113" i="1"/>
  <c r="N3187" i="1"/>
  <c r="F3186" i="1"/>
  <c r="E3186" i="1"/>
  <c r="J3187" i="1"/>
  <c r="K3187" i="1" s="1"/>
  <c r="U3187" i="1" s="1"/>
  <c r="W3187" i="1" s="1"/>
  <c r="I3188" i="1"/>
  <c r="L3184" i="1"/>
  <c r="O3184" i="1" s="1"/>
  <c r="G3184" i="1"/>
  <c r="D3185" i="1"/>
  <c r="C3115" i="1" l="1"/>
  <c r="P3114" i="1"/>
  <c r="X3114" i="1" s="1"/>
  <c r="B3114" i="1" s="1"/>
  <c r="N3188" i="1"/>
  <c r="E3187" i="1"/>
  <c r="J3188" i="1"/>
  <c r="K3188" i="1" s="1"/>
  <c r="U3188" i="1" s="1"/>
  <c r="W3188" i="1" s="1"/>
  <c r="I3189" i="1"/>
  <c r="F3187" i="1"/>
  <c r="G3185" i="1"/>
  <c r="D3186" i="1"/>
  <c r="L3185" i="1"/>
  <c r="O3185" i="1" s="1"/>
  <c r="C3116" i="1" l="1"/>
  <c r="P3115" i="1"/>
  <c r="X3115" i="1" s="1"/>
  <c r="B3115" i="1" s="1"/>
  <c r="F3188" i="1"/>
  <c r="J3189" i="1"/>
  <c r="K3189" i="1" s="1"/>
  <c r="U3189" i="1" s="1"/>
  <c r="W3189" i="1" s="1"/>
  <c r="I3190" i="1"/>
  <c r="E3188" i="1"/>
  <c r="N3189" i="1"/>
  <c r="G3186" i="1"/>
  <c r="D3187" i="1"/>
  <c r="L3186" i="1"/>
  <c r="O3186" i="1" s="1"/>
  <c r="C3117" i="1" l="1"/>
  <c r="P3116" i="1"/>
  <c r="X3116" i="1" s="1"/>
  <c r="B3116" i="1" s="1"/>
  <c r="N3190" i="1"/>
  <c r="E3189" i="1"/>
  <c r="J3190" i="1"/>
  <c r="K3190" i="1" s="1"/>
  <c r="U3190" i="1" s="1"/>
  <c r="W3190" i="1" s="1"/>
  <c r="I3191" i="1"/>
  <c r="F3189" i="1"/>
  <c r="G3187" i="1"/>
  <c r="D3188" i="1"/>
  <c r="L3187" i="1"/>
  <c r="O3187" i="1" s="1"/>
  <c r="C3118" i="1" l="1"/>
  <c r="P3117" i="1"/>
  <c r="X3117" i="1" s="1"/>
  <c r="B3117" i="1" s="1"/>
  <c r="J3191" i="1"/>
  <c r="K3191" i="1" s="1"/>
  <c r="U3191" i="1" s="1"/>
  <c r="W3191" i="1" s="1"/>
  <c r="I3192" i="1"/>
  <c r="N3191" i="1"/>
  <c r="F3190" i="1"/>
  <c r="E3190" i="1"/>
  <c r="L3188" i="1"/>
  <c r="O3188" i="1" s="1"/>
  <c r="G3188" i="1"/>
  <c r="D3189" i="1"/>
  <c r="C3119" i="1" l="1"/>
  <c r="P3118" i="1"/>
  <c r="X3118" i="1" s="1"/>
  <c r="B3118" i="1" s="1"/>
  <c r="N3192" i="1"/>
  <c r="E3191" i="1"/>
  <c r="F3191" i="1"/>
  <c r="I3193" i="1"/>
  <c r="J3192" i="1"/>
  <c r="K3192" i="1" s="1"/>
  <c r="U3192" i="1" s="1"/>
  <c r="W3192" i="1" s="1"/>
  <c r="G3189" i="1"/>
  <c r="D3190" i="1"/>
  <c r="L3189" i="1"/>
  <c r="O3189" i="1" s="1"/>
  <c r="C3120" i="1" l="1"/>
  <c r="P3119" i="1"/>
  <c r="X3119" i="1" s="1"/>
  <c r="B3119" i="1" s="1"/>
  <c r="N3193" i="1"/>
  <c r="I3194" i="1"/>
  <c r="J3193" i="1"/>
  <c r="K3193" i="1" s="1"/>
  <c r="U3193" i="1" s="1"/>
  <c r="W3193" i="1" s="1"/>
  <c r="F3192" i="1"/>
  <c r="E3192" i="1"/>
  <c r="G3190" i="1"/>
  <c r="L3190" i="1"/>
  <c r="O3190" i="1" s="1"/>
  <c r="D3191" i="1"/>
  <c r="C3121" i="1" l="1"/>
  <c r="P3120" i="1"/>
  <c r="X3120" i="1" s="1"/>
  <c r="B3120" i="1" s="1"/>
  <c r="E3193" i="1"/>
  <c r="I3195" i="1"/>
  <c r="J3194" i="1"/>
  <c r="K3194" i="1" s="1"/>
  <c r="U3194" i="1" s="1"/>
  <c r="W3194" i="1" s="1"/>
  <c r="F3193" i="1"/>
  <c r="N3194" i="1"/>
  <c r="G3191" i="1"/>
  <c r="D3192" i="1"/>
  <c r="L3191" i="1"/>
  <c r="O3191" i="1" s="1"/>
  <c r="C3122" i="1" l="1"/>
  <c r="P3121" i="1"/>
  <c r="X3121" i="1" s="1"/>
  <c r="B3121" i="1" s="1"/>
  <c r="N3195" i="1"/>
  <c r="J3195" i="1"/>
  <c r="K3195" i="1" s="1"/>
  <c r="U3195" i="1" s="1"/>
  <c r="W3195" i="1" s="1"/>
  <c r="I3196" i="1"/>
  <c r="F3194" i="1"/>
  <c r="E3194" i="1"/>
  <c r="L3192" i="1"/>
  <c r="O3192" i="1" s="1"/>
  <c r="G3192" i="1"/>
  <c r="D3193" i="1"/>
  <c r="C3123" i="1" l="1"/>
  <c r="P3122" i="1"/>
  <c r="X3122" i="1" s="1"/>
  <c r="B3122" i="1" s="1"/>
  <c r="E3195" i="1"/>
  <c r="F3195" i="1"/>
  <c r="I3197" i="1"/>
  <c r="J3196" i="1"/>
  <c r="K3196" i="1" s="1"/>
  <c r="U3196" i="1" s="1"/>
  <c r="W3196" i="1" s="1"/>
  <c r="N3196" i="1"/>
  <c r="G3193" i="1"/>
  <c r="L3193" i="1"/>
  <c r="O3193" i="1" s="1"/>
  <c r="D3194" i="1"/>
  <c r="C3124" i="1" l="1"/>
  <c r="P3123" i="1"/>
  <c r="X3123" i="1" s="1"/>
  <c r="B3123" i="1" s="1"/>
  <c r="N3197" i="1"/>
  <c r="I3198" i="1"/>
  <c r="J3197" i="1"/>
  <c r="K3197" i="1" s="1"/>
  <c r="U3197" i="1" s="1"/>
  <c r="W3197" i="1" s="1"/>
  <c r="E3196" i="1"/>
  <c r="F3196" i="1"/>
  <c r="G3194" i="1"/>
  <c r="D3195" i="1"/>
  <c r="L3194" i="1"/>
  <c r="O3194" i="1" s="1"/>
  <c r="C3125" i="1" l="1"/>
  <c r="P3124" i="1"/>
  <c r="X3124" i="1" s="1"/>
  <c r="B3124" i="1" s="1"/>
  <c r="F3197" i="1"/>
  <c r="E3197" i="1"/>
  <c r="I3199" i="1"/>
  <c r="J3198" i="1"/>
  <c r="K3198" i="1" s="1"/>
  <c r="U3198" i="1" s="1"/>
  <c r="W3198" i="1" s="1"/>
  <c r="N3198" i="1"/>
  <c r="G3195" i="1"/>
  <c r="D3196" i="1"/>
  <c r="L3195" i="1"/>
  <c r="O3195" i="1" s="1"/>
  <c r="C3126" i="1" l="1"/>
  <c r="P3125" i="1"/>
  <c r="X3125" i="1" s="1"/>
  <c r="B3125" i="1" s="1"/>
  <c r="N3199" i="1"/>
  <c r="E3198" i="1"/>
  <c r="I3200" i="1"/>
  <c r="J3199" i="1"/>
  <c r="K3199" i="1" s="1"/>
  <c r="U3199" i="1" s="1"/>
  <c r="W3199" i="1" s="1"/>
  <c r="F3198" i="1"/>
  <c r="L3196" i="1"/>
  <c r="O3196" i="1" s="1"/>
  <c r="G3196" i="1"/>
  <c r="D3197" i="1"/>
  <c r="C3127" i="1" l="1"/>
  <c r="P3126" i="1"/>
  <c r="X3126" i="1" s="1"/>
  <c r="B3126" i="1" s="1"/>
  <c r="E3199" i="1"/>
  <c r="F3199" i="1"/>
  <c r="J3200" i="1"/>
  <c r="K3200" i="1" s="1"/>
  <c r="U3200" i="1" s="1"/>
  <c r="W3200" i="1" s="1"/>
  <c r="I3201" i="1"/>
  <c r="N3200" i="1"/>
  <c r="G3197" i="1"/>
  <c r="L3197" i="1"/>
  <c r="O3197" i="1" s="1"/>
  <c r="D3198" i="1"/>
  <c r="C3128" i="1" l="1"/>
  <c r="P3127" i="1"/>
  <c r="X3127" i="1" s="1"/>
  <c r="B3127" i="1" s="1"/>
  <c r="N3201" i="1"/>
  <c r="J3201" i="1"/>
  <c r="K3201" i="1" s="1"/>
  <c r="U3201" i="1" s="1"/>
  <c r="W3201" i="1" s="1"/>
  <c r="I3202" i="1"/>
  <c r="E3200" i="1"/>
  <c r="F3200" i="1"/>
  <c r="G3198" i="1"/>
  <c r="D3199" i="1"/>
  <c r="L3198" i="1"/>
  <c r="O3198" i="1" s="1"/>
  <c r="C3129" i="1" l="1"/>
  <c r="P3128" i="1"/>
  <c r="X3128" i="1" s="1"/>
  <c r="B3128" i="1" s="1"/>
  <c r="N3202" i="1"/>
  <c r="E3201" i="1"/>
  <c r="F3201" i="1"/>
  <c r="I3203" i="1"/>
  <c r="J3202" i="1"/>
  <c r="K3202" i="1" s="1"/>
  <c r="U3202" i="1" s="1"/>
  <c r="W3202" i="1" s="1"/>
  <c r="G3199" i="1"/>
  <c r="L3199" i="1"/>
  <c r="O3199" i="1" s="1"/>
  <c r="D3200" i="1"/>
  <c r="C3130" i="1" l="1"/>
  <c r="P3129" i="1"/>
  <c r="X3129" i="1" s="1"/>
  <c r="B3129" i="1" s="1"/>
  <c r="F3202" i="1"/>
  <c r="J3203" i="1"/>
  <c r="K3203" i="1" s="1"/>
  <c r="U3203" i="1" s="1"/>
  <c r="W3203" i="1" s="1"/>
  <c r="I3204" i="1"/>
  <c r="E3202" i="1"/>
  <c r="N3203" i="1"/>
  <c r="L3200" i="1"/>
  <c r="O3200" i="1" s="1"/>
  <c r="G3200" i="1"/>
  <c r="D3201" i="1"/>
  <c r="C3131" i="1" l="1"/>
  <c r="P3130" i="1"/>
  <c r="X3130" i="1" s="1"/>
  <c r="B3130" i="1" s="1"/>
  <c r="N3204" i="1"/>
  <c r="E3203" i="1"/>
  <c r="I3205" i="1"/>
  <c r="J3204" i="1"/>
  <c r="K3204" i="1" s="1"/>
  <c r="U3204" i="1" s="1"/>
  <c r="W3204" i="1" s="1"/>
  <c r="F3203" i="1"/>
  <c r="L3201" i="1"/>
  <c r="O3201" i="1" s="1"/>
  <c r="G3201" i="1"/>
  <c r="D3202" i="1"/>
  <c r="C3132" i="1" l="1"/>
  <c r="P3131" i="1"/>
  <c r="X3131" i="1" s="1"/>
  <c r="B3131" i="1" s="1"/>
  <c r="J3205" i="1"/>
  <c r="K3205" i="1" s="1"/>
  <c r="U3205" i="1" s="1"/>
  <c r="W3205" i="1" s="1"/>
  <c r="I3206" i="1"/>
  <c r="E3204" i="1"/>
  <c r="F3204" i="1"/>
  <c r="N3205" i="1"/>
  <c r="G3202" i="1"/>
  <c r="D3203" i="1"/>
  <c r="L3202" i="1"/>
  <c r="O3202" i="1" s="1"/>
  <c r="C3133" i="1" l="1"/>
  <c r="P3132" i="1"/>
  <c r="X3132" i="1" s="1"/>
  <c r="B3132" i="1" s="1"/>
  <c r="F3205" i="1"/>
  <c r="E3205" i="1"/>
  <c r="J3206" i="1"/>
  <c r="K3206" i="1" s="1"/>
  <c r="U3206" i="1" s="1"/>
  <c r="W3206" i="1" s="1"/>
  <c r="I3207" i="1"/>
  <c r="G3203" i="1"/>
  <c r="L3203" i="1"/>
  <c r="O3203" i="1" s="1"/>
  <c r="D3204" i="1"/>
  <c r="C3134" i="1" l="1"/>
  <c r="P3133" i="1"/>
  <c r="X3133" i="1" s="1"/>
  <c r="B3133" i="1" s="1"/>
  <c r="I3208" i="1"/>
  <c r="J3207" i="1"/>
  <c r="K3207" i="1" s="1"/>
  <c r="F3206" i="1"/>
  <c r="E3206" i="1"/>
  <c r="L3204" i="1"/>
  <c r="O3204" i="1" s="1"/>
  <c r="G3204" i="1"/>
  <c r="D3205" i="1"/>
  <c r="C3135" i="1" l="1"/>
  <c r="P3134" i="1"/>
  <c r="X3134" i="1" s="1"/>
  <c r="B3134" i="1" s="1"/>
  <c r="E3207" i="1"/>
  <c r="F3207" i="1"/>
  <c r="U3207" i="1"/>
  <c r="W3207" i="1" s="1"/>
  <c r="J3208" i="1"/>
  <c r="K3208" i="1" s="1"/>
  <c r="I3209" i="1"/>
  <c r="L3205" i="1"/>
  <c r="G3205" i="1"/>
  <c r="D3206" i="1"/>
  <c r="C3136" i="1" l="1"/>
  <c r="P3135" i="1"/>
  <c r="X3135" i="1" s="1"/>
  <c r="B3135" i="1" s="1"/>
  <c r="U3208" i="1"/>
  <c r="W3208" i="1" s="1"/>
  <c r="I3210" i="1"/>
  <c r="J3209" i="1"/>
  <c r="K3209" i="1" s="1"/>
  <c r="F3208" i="1"/>
  <c r="E3208" i="1"/>
  <c r="G3206" i="1"/>
  <c r="D3207" i="1"/>
  <c r="L3206" i="1"/>
  <c r="O3205" i="1"/>
  <c r="C3137" i="1" l="1"/>
  <c r="P3136" i="1"/>
  <c r="X3136" i="1" s="1"/>
  <c r="B3136" i="1" s="1"/>
  <c r="U3209" i="1"/>
  <c r="W3209" i="1" s="1"/>
  <c r="E3209" i="1"/>
  <c r="F3209" i="1"/>
  <c r="I3211" i="1"/>
  <c r="J3210" i="1"/>
  <c r="K3210" i="1" s="1"/>
  <c r="N3206" i="1"/>
  <c r="N3207" i="1" s="1"/>
  <c r="N3208" i="1" s="1"/>
  <c r="N3209" i="1" s="1"/>
  <c r="N3210" i="1" s="1"/>
  <c r="G3207" i="1"/>
  <c r="D3208" i="1"/>
  <c r="L3207" i="1"/>
  <c r="C3138" i="1" l="1"/>
  <c r="P3137" i="1"/>
  <c r="X3137" i="1" s="1"/>
  <c r="B3137" i="1" s="1"/>
  <c r="U3210" i="1"/>
  <c r="W3210" i="1" s="1"/>
  <c r="N3211" i="1"/>
  <c r="O3207" i="1"/>
  <c r="I3212" i="1"/>
  <c r="J3211" i="1"/>
  <c r="K3211" i="1" s="1"/>
  <c r="U3211" i="1" s="1"/>
  <c r="W3211" i="1" s="1"/>
  <c r="F3210" i="1"/>
  <c r="O3206" i="1"/>
  <c r="E3210" i="1"/>
  <c r="L3208" i="1"/>
  <c r="O3208" i="1" s="1"/>
  <c r="G3208" i="1"/>
  <c r="D3209" i="1"/>
  <c r="C3139" i="1" l="1"/>
  <c r="P3138" i="1"/>
  <c r="X3138" i="1" s="1"/>
  <c r="B3138" i="1" s="1"/>
  <c r="N3212" i="1"/>
  <c r="Y3207" i="1"/>
  <c r="E3211" i="1"/>
  <c r="F3211" i="1"/>
  <c r="J3212" i="1"/>
  <c r="K3212" i="1" s="1"/>
  <c r="U3212" i="1" s="1"/>
  <c r="W3212" i="1" s="1"/>
  <c r="I3213" i="1"/>
  <c r="G3209" i="1"/>
  <c r="D3210" i="1"/>
  <c r="L3209" i="1"/>
  <c r="O3209" i="1" s="1"/>
  <c r="C3140" i="1" l="1"/>
  <c r="P3139" i="1"/>
  <c r="X3139" i="1" s="1"/>
  <c r="B3139" i="1" s="1"/>
  <c r="J3213" i="1"/>
  <c r="K3213" i="1" s="1"/>
  <c r="U3213" i="1" s="1"/>
  <c r="W3213" i="1" s="1"/>
  <c r="I3214" i="1"/>
  <c r="N3213" i="1"/>
  <c r="F3212" i="1"/>
  <c r="E3212" i="1"/>
  <c r="G3210" i="1"/>
  <c r="D3211" i="1"/>
  <c r="L3210" i="1"/>
  <c r="O3210" i="1" s="1"/>
  <c r="C3141" i="1" l="1"/>
  <c r="P3140" i="1"/>
  <c r="X3140" i="1" s="1"/>
  <c r="B3140" i="1" s="1"/>
  <c r="N3214" i="1"/>
  <c r="F3213" i="1"/>
  <c r="E3213" i="1"/>
  <c r="I3215" i="1"/>
  <c r="J3214" i="1"/>
  <c r="K3214" i="1" s="1"/>
  <c r="U3214" i="1" s="1"/>
  <c r="W3214" i="1" s="1"/>
  <c r="G3211" i="1"/>
  <c r="D3212" i="1"/>
  <c r="L3211" i="1"/>
  <c r="O3211" i="1" s="1"/>
  <c r="C3142" i="1" l="1"/>
  <c r="P3141" i="1"/>
  <c r="X3141" i="1" s="1"/>
  <c r="B3141" i="1" s="1"/>
  <c r="J3215" i="1"/>
  <c r="K3215" i="1" s="1"/>
  <c r="U3215" i="1" s="1"/>
  <c r="W3215" i="1" s="1"/>
  <c r="I3216" i="1"/>
  <c r="N3215" i="1"/>
  <c r="E3214" i="1"/>
  <c r="F3214" i="1"/>
  <c r="L3212" i="1"/>
  <c r="O3212" i="1" s="1"/>
  <c r="G3212" i="1"/>
  <c r="D3213" i="1"/>
  <c r="C3143" i="1" l="1"/>
  <c r="P3142" i="1"/>
  <c r="X3142" i="1" s="1"/>
  <c r="B3142" i="1" s="1"/>
  <c r="N3216" i="1"/>
  <c r="E3215" i="1"/>
  <c r="F3215" i="1"/>
  <c r="J3216" i="1"/>
  <c r="K3216" i="1" s="1"/>
  <c r="U3216" i="1" s="1"/>
  <c r="W3216" i="1" s="1"/>
  <c r="I3217" i="1"/>
  <c r="G3213" i="1"/>
  <c r="L3213" i="1"/>
  <c r="O3213" i="1" s="1"/>
  <c r="D3214" i="1"/>
  <c r="C3144" i="1" l="1"/>
  <c r="P3144" i="1" s="1"/>
  <c r="P3143" i="1"/>
  <c r="X3143" i="1" s="1"/>
  <c r="B3143" i="1" s="1"/>
  <c r="F3216" i="1"/>
  <c r="I3218" i="1"/>
  <c r="J3217" i="1"/>
  <c r="K3217" i="1" s="1"/>
  <c r="U3217" i="1" s="1"/>
  <c r="W3217" i="1" s="1"/>
  <c r="N3217" i="1"/>
  <c r="E3216" i="1"/>
  <c r="G3214" i="1"/>
  <c r="D3215" i="1"/>
  <c r="L3214" i="1"/>
  <c r="O3214" i="1" s="1"/>
  <c r="X3144" i="1" l="1"/>
  <c r="B3144" i="1" s="1"/>
  <c r="S3144" i="1"/>
  <c r="N3218" i="1"/>
  <c r="E3217" i="1"/>
  <c r="I3219" i="1"/>
  <c r="J3218" i="1"/>
  <c r="K3218" i="1" s="1"/>
  <c r="U3218" i="1" s="1"/>
  <c r="W3218" i="1" s="1"/>
  <c r="F3217" i="1"/>
  <c r="G3215" i="1"/>
  <c r="L3215" i="1"/>
  <c r="O3215" i="1" s="1"/>
  <c r="D3216" i="1"/>
  <c r="C3145" i="1" l="1"/>
  <c r="Y3144" i="1"/>
  <c r="E3218" i="1"/>
  <c r="F3218" i="1"/>
  <c r="J3219" i="1"/>
  <c r="K3219" i="1" s="1"/>
  <c r="U3219" i="1" s="1"/>
  <c r="W3219" i="1" s="1"/>
  <c r="I3220" i="1"/>
  <c r="N3219" i="1"/>
  <c r="L3216" i="1"/>
  <c r="O3216" i="1" s="1"/>
  <c r="D3217" i="1"/>
  <c r="G3216" i="1"/>
  <c r="C3146" i="1" l="1"/>
  <c r="P3145" i="1"/>
  <c r="X3145" i="1" s="1"/>
  <c r="B3145" i="1" s="1"/>
  <c r="N3220" i="1"/>
  <c r="I3221" i="1"/>
  <c r="J3220" i="1"/>
  <c r="K3220" i="1" s="1"/>
  <c r="U3220" i="1" s="1"/>
  <c r="W3220" i="1" s="1"/>
  <c r="E3219" i="1"/>
  <c r="F3219" i="1"/>
  <c r="G3217" i="1"/>
  <c r="L3217" i="1"/>
  <c r="O3217" i="1" s="1"/>
  <c r="D3218" i="1"/>
  <c r="C3147" i="1" l="1"/>
  <c r="P3146" i="1"/>
  <c r="X3146" i="1" s="1"/>
  <c r="B3146" i="1" s="1"/>
  <c r="E3220" i="1"/>
  <c r="F3220" i="1"/>
  <c r="J3221" i="1"/>
  <c r="K3221" i="1" s="1"/>
  <c r="U3221" i="1" s="1"/>
  <c r="W3221" i="1" s="1"/>
  <c r="I3222" i="1"/>
  <c r="N3221" i="1"/>
  <c r="G3218" i="1"/>
  <c r="D3219" i="1"/>
  <c r="L3218" i="1"/>
  <c r="O3218" i="1" s="1"/>
  <c r="C3148" i="1" l="1"/>
  <c r="P3147" i="1"/>
  <c r="X3147" i="1" s="1"/>
  <c r="B3147" i="1" s="1"/>
  <c r="N3222" i="1"/>
  <c r="I3223" i="1"/>
  <c r="J3222" i="1"/>
  <c r="K3222" i="1" s="1"/>
  <c r="U3222" i="1" s="1"/>
  <c r="W3222" i="1" s="1"/>
  <c r="F3221" i="1"/>
  <c r="E3221" i="1"/>
  <c r="G3219" i="1"/>
  <c r="L3219" i="1"/>
  <c r="O3219" i="1" s="1"/>
  <c r="D3220" i="1"/>
  <c r="C3149" i="1" l="1"/>
  <c r="P3148" i="1"/>
  <c r="X3148" i="1" s="1"/>
  <c r="B3148" i="1" s="1"/>
  <c r="E3222" i="1"/>
  <c r="F3222" i="1"/>
  <c r="I3224" i="1"/>
  <c r="J3223" i="1"/>
  <c r="K3223" i="1" s="1"/>
  <c r="U3223" i="1" s="1"/>
  <c r="W3223" i="1" s="1"/>
  <c r="N3223" i="1"/>
  <c r="G3220" i="1"/>
  <c r="L3220" i="1"/>
  <c r="O3220" i="1" s="1"/>
  <c r="D3221" i="1"/>
  <c r="C3150" i="1" l="1"/>
  <c r="P3149" i="1"/>
  <c r="X3149" i="1" s="1"/>
  <c r="B3149" i="1" s="1"/>
  <c r="N3224" i="1"/>
  <c r="F3223" i="1"/>
  <c r="J3224" i="1"/>
  <c r="K3224" i="1" s="1"/>
  <c r="U3224" i="1" s="1"/>
  <c r="W3224" i="1" s="1"/>
  <c r="I3225" i="1"/>
  <c r="E3223" i="1"/>
  <c r="G3221" i="1"/>
  <c r="L3221" i="1"/>
  <c r="O3221" i="1" s="1"/>
  <c r="D3222" i="1"/>
  <c r="C3151" i="1" l="1"/>
  <c r="P3150" i="1"/>
  <c r="X3150" i="1" s="1"/>
  <c r="B3150" i="1" s="1"/>
  <c r="J3225" i="1"/>
  <c r="K3225" i="1" s="1"/>
  <c r="U3225" i="1" s="1"/>
  <c r="W3225" i="1" s="1"/>
  <c r="I3226" i="1"/>
  <c r="E3224" i="1"/>
  <c r="F3224" i="1"/>
  <c r="N3225" i="1"/>
  <c r="G3222" i="1"/>
  <c r="L3222" i="1"/>
  <c r="O3222" i="1" s="1"/>
  <c r="D3223" i="1"/>
  <c r="C3152" i="1" l="1"/>
  <c r="P3151" i="1"/>
  <c r="X3151" i="1" s="1"/>
  <c r="B3151" i="1" s="1"/>
  <c r="N3226" i="1"/>
  <c r="F3225" i="1"/>
  <c r="E3225" i="1"/>
  <c r="J3226" i="1"/>
  <c r="K3226" i="1" s="1"/>
  <c r="U3226" i="1" s="1"/>
  <c r="W3226" i="1" s="1"/>
  <c r="I3227" i="1"/>
  <c r="L3223" i="1"/>
  <c r="O3223" i="1" s="1"/>
  <c r="G3223" i="1"/>
  <c r="D3224" i="1"/>
  <c r="C3153" i="1" l="1"/>
  <c r="P3152" i="1"/>
  <c r="X3152" i="1" s="1"/>
  <c r="B3152" i="1" s="1"/>
  <c r="E3226" i="1"/>
  <c r="J3227" i="1"/>
  <c r="K3227" i="1" s="1"/>
  <c r="U3227" i="1" s="1"/>
  <c r="W3227" i="1" s="1"/>
  <c r="I3228" i="1"/>
  <c r="F3226" i="1"/>
  <c r="N3227" i="1"/>
  <c r="G3224" i="1"/>
  <c r="L3224" i="1"/>
  <c r="O3224" i="1" s="1"/>
  <c r="D3225" i="1"/>
  <c r="C3154" i="1" l="1"/>
  <c r="P3153" i="1"/>
  <c r="X3153" i="1" s="1"/>
  <c r="B3153" i="1" s="1"/>
  <c r="N3228" i="1"/>
  <c r="F3227" i="1"/>
  <c r="J3228" i="1"/>
  <c r="K3228" i="1" s="1"/>
  <c r="U3228" i="1" s="1"/>
  <c r="W3228" i="1" s="1"/>
  <c r="I3229" i="1"/>
  <c r="E3227" i="1"/>
  <c r="L3225" i="1"/>
  <c r="O3225" i="1" s="1"/>
  <c r="D3226" i="1"/>
  <c r="G3225" i="1"/>
  <c r="C3155" i="1" l="1"/>
  <c r="P3154" i="1"/>
  <c r="X3154" i="1" s="1"/>
  <c r="B3154" i="1" s="1"/>
  <c r="N3229" i="1"/>
  <c r="E3228" i="1"/>
  <c r="J3229" i="1"/>
  <c r="K3229" i="1" s="1"/>
  <c r="U3229" i="1" s="1"/>
  <c r="W3229" i="1" s="1"/>
  <c r="I3230" i="1"/>
  <c r="F3228" i="1"/>
  <c r="G3226" i="1"/>
  <c r="L3226" i="1"/>
  <c r="O3226" i="1" s="1"/>
  <c r="D3227" i="1"/>
  <c r="C3156" i="1" l="1"/>
  <c r="P3155" i="1"/>
  <c r="X3155" i="1" s="1"/>
  <c r="B3155" i="1" s="1"/>
  <c r="F3229" i="1"/>
  <c r="J3230" i="1"/>
  <c r="K3230" i="1" s="1"/>
  <c r="U3230" i="1" s="1"/>
  <c r="W3230" i="1" s="1"/>
  <c r="I3231" i="1"/>
  <c r="E3229" i="1"/>
  <c r="N3230" i="1"/>
  <c r="G3227" i="1"/>
  <c r="D3228" i="1"/>
  <c r="L3227" i="1"/>
  <c r="O3227" i="1" s="1"/>
  <c r="C3157" i="1" l="1"/>
  <c r="P3156" i="1"/>
  <c r="X3156" i="1" s="1"/>
  <c r="B3156" i="1" s="1"/>
  <c r="N3231" i="1"/>
  <c r="E3230" i="1"/>
  <c r="J3231" i="1"/>
  <c r="K3231" i="1" s="1"/>
  <c r="U3231" i="1" s="1"/>
  <c r="W3231" i="1" s="1"/>
  <c r="I3232" i="1"/>
  <c r="F3230" i="1"/>
  <c r="L3228" i="1"/>
  <c r="O3228" i="1" s="1"/>
  <c r="G3228" i="1"/>
  <c r="D3229" i="1"/>
  <c r="C3158" i="1" l="1"/>
  <c r="P3157" i="1"/>
  <c r="X3157" i="1" s="1"/>
  <c r="B3157" i="1" s="1"/>
  <c r="J3232" i="1"/>
  <c r="K3232" i="1" s="1"/>
  <c r="U3232" i="1" s="1"/>
  <c r="W3232" i="1" s="1"/>
  <c r="I3233" i="1"/>
  <c r="F3231" i="1"/>
  <c r="E3231" i="1"/>
  <c r="N3232" i="1"/>
  <c r="L3229" i="1"/>
  <c r="O3229" i="1" s="1"/>
  <c r="G3229" i="1"/>
  <c r="D3230" i="1"/>
  <c r="C3159" i="1" l="1"/>
  <c r="P3158" i="1"/>
  <c r="X3158" i="1" s="1"/>
  <c r="B3158" i="1" s="1"/>
  <c r="N3233" i="1"/>
  <c r="E3232" i="1"/>
  <c r="F3232" i="1"/>
  <c r="I3234" i="1"/>
  <c r="J3233" i="1"/>
  <c r="K3233" i="1" s="1"/>
  <c r="U3233" i="1" s="1"/>
  <c r="W3233" i="1" s="1"/>
  <c r="L3230" i="1"/>
  <c r="O3230" i="1" s="1"/>
  <c r="G3230" i="1"/>
  <c r="D3231" i="1"/>
  <c r="C3160" i="1" l="1"/>
  <c r="P3159" i="1"/>
  <c r="X3159" i="1" s="1"/>
  <c r="B3159" i="1" s="1"/>
  <c r="I3235" i="1"/>
  <c r="J3234" i="1"/>
  <c r="K3234" i="1" s="1"/>
  <c r="U3234" i="1" s="1"/>
  <c r="W3234" i="1" s="1"/>
  <c r="N3234" i="1"/>
  <c r="F3233" i="1"/>
  <c r="E3233" i="1"/>
  <c r="G3231" i="1"/>
  <c r="L3231" i="1"/>
  <c r="O3231" i="1" s="1"/>
  <c r="D3232" i="1"/>
  <c r="C3161" i="1" l="1"/>
  <c r="P3160" i="1"/>
  <c r="X3160" i="1" s="1"/>
  <c r="B3160" i="1" s="1"/>
  <c r="N3235" i="1"/>
  <c r="E3234" i="1"/>
  <c r="F3234" i="1"/>
  <c r="J3235" i="1"/>
  <c r="K3235" i="1" s="1"/>
  <c r="U3235" i="1" s="1"/>
  <c r="W3235" i="1" s="1"/>
  <c r="I3236" i="1"/>
  <c r="G3232" i="1"/>
  <c r="L3232" i="1"/>
  <c r="O3232" i="1" s="1"/>
  <c r="D3233" i="1"/>
  <c r="C3162" i="1" l="1"/>
  <c r="P3161" i="1"/>
  <c r="X3161" i="1" s="1"/>
  <c r="B3161" i="1" s="1"/>
  <c r="I3237" i="1"/>
  <c r="J3236" i="1"/>
  <c r="K3236" i="1" s="1"/>
  <c r="F3235" i="1"/>
  <c r="E3235" i="1"/>
  <c r="G3233" i="1"/>
  <c r="L3233" i="1"/>
  <c r="O3233" i="1" s="1"/>
  <c r="D3234" i="1"/>
  <c r="C3163" i="1" l="1"/>
  <c r="P3162" i="1"/>
  <c r="X3162" i="1" s="1"/>
  <c r="B3162" i="1" s="1"/>
  <c r="E3236" i="1"/>
  <c r="F3236" i="1"/>
  <c r="J3237" i="1"/>
  <c r="K3237" i="1" s="1"/>
  <c r="U3237" i="1" s="1"/>
  <c r="W3237" i="1" s="1"/>
  <c r="I3238" i="1"/>
  <c r="L3234" i="1"/>
  <c r="O3234" i="1" s="1"/>
  <c r="G3234" i="1"/>
  <c r="D3235" i="1"/>
  <c r="C3164" i="1" l="1"/>
  <c r="P3163" i="1"/>
  <c r="X3163" i="1" s="1"/>
  <c r="B3163" i="1" s="1"/>
  <c r="I3239" i="1"/>
  <c r="J3238" i="1"/>
  <c r="K3238" i="1" s="1"/>
  <c r="U3238" i="1" s="1"/>
  <c r="W3238" i="1" s="1"/>
  <c r="F3237" i="1"/>
  <c r="E3237" i="1"/>
  <c r="G3235" i="1"/>
  <c r="L3235" i="1"/>
  <c r="D3236" i="1"/>
  <c r="C3165" i="1" l="1"/>
  <c r="P3164" i="1"/>
  <c r="X3164" i="1" s="1"/>
  <c r="B3164" i="1" s="1"/>
  <c r="E3238" i="1"/>
  <c r="F3238" i="1"/>
  <c r="I3240" i="1"/>
  <c r="J3239" i="1"/>
  <c r="K3239" i="1" s="1"/>
  <c r="U3239" i="1" s="1"/>
  <c r="W3239" i="1" s="1"/>
  <c r="L3236" i="1"/>
  <c r="G3236" i="1"/>
  <c r="D3237" i="1"/>
  <c r="O3235" i="1"/>
  <c r="C3166" i="1" l="1"/>
  <c r="P3165" i="1"/>
  <c r="X3165" i="1" s="1"/>
  <c r="B3165" i="1" s="1"/>
  <c r="F3239" i="1"/>
  <c r="J3240" i="1"/>
  <c r="K3240" i="1" s="1"/>
  <c r="U3240" i="1" s="1"/>
  <c r="W3240" i="1" s="1"/>
  <c r="I3241" i="1"/>
  <c r="E3239" i="1"/>
  <c r="N3236" i="1"/>
  <c r="N3237" i="1" s="1"/>
  <c r="N3238" i="1" s="1"/>
  <c r="N3239" i="1" s="1"/>
  <c r="N3240" i="1" s="1"/>
  <c r="L3237" i="1"/>
  <c r="G3237" i="1"/>
  <c r="D3238" i="1"/>
  <c r="C3167" i="1" l="1"/>
  <c r="P3166" i="1"/>
  <c r="X3166" i="1" s="1"/>
  <c r="B3166" i="1" s="1"/>
  <c r="N3241" i="1"/>
  <c r="O3237" i="1"/>
  <c r="Y3237" i="1"/>
  <c r="O3236" i="1"/>
  <c r="E3240" i="1"/>
  <c r="I3242" i="1"/>
  <c r="J3241" i="1"/>
  <c r="K3241" i="1" s="1"/>
  <c r="U3241" i="1" s="1"/>
  <c r="W3241" i="1" s="1"/>
  <c r="F3240" i="1"/>
  <c r="G3238" i="1"/>
  <c r="L3238" i="1"/>
  <c r="O3238" i="1" s="1"/>
  <c r="D3239" i="1"/>
  <c r="C3168" i="1" l="1"/>
  <c r="P3167" i="1"/>
  <c r="X3167" i="1" s="1"/>
  <c r="B3167" i="1" s="1"/>
  <c r="Y3236" i="1"/>
  <c r="F3241" i="1"/>
  <c r="E3241" i="1"/>
  <c r="J3242" i="1"/>
  <c r="K3242" i="1" s="1"/>
  <c r="U3242" i="1" s="1"/>
  <c r="W3242" i="1" s="1"/>
  <c r="I3243" i="1"/>
  <c r="N3242" i="1"/>
  <c r="G3239" i="1"/>
  <c r="L3239" i="1"/>
  <c r="O3239" i="1" s="1"/>
  <c r="D3240" i="1"/>
  <c r="C3169" i="1" l="1"/>
  <c r="P3168" i="1"/>
  <c r="X3168" i="1" s="1"/>
  <c r="B3168" i="1" s="1"/>
  <c r="N3243" i="1"/>
  <c r="I3244" i="1"/>
  <c r="J3243" i="1"/>
  <c r="K3243" i="1" s="1"/>
  <c r="U3243" i="1" s="1"/>
  <c r="W3243" i="1" s="1"/>
  <c r="E3242" i="1"/>
  <c r="F3242" i="1"/>
  <c r="G3240" i="1"/>
  <c r="L3240" i="1"/>
  <c r="O3240" i="1" s="1"/>
  <c r="D3241" i="1"/>
  <c r="C3170" i="1" l="1"/>
  <c r="P3169" i="1"/>
  <c r="X3169" i="1" s="1"/>
  <c r="B3169" i="1" s="1"/>
  <c r="F3243" i="1"/>
  <c r="I3245" i="1"/>
  <c r="J3244" i="1"/>
  <c r="K3244" i="1" s="1"/>
  <c r="U3244" i="1" s="1"/>
  <c r="W3244" i="1" s="1"/>
  <c r="E3243" i="1"/>
  <c r="N3244" i="1"/>
  <c r="L3241" i="1"/>
  <c r="O3241" i="1" s="1"/>
  <c r="G3241" i="1"/>
  <c r="D3242" i="1"/>
  <c r="C3171" i="1" l="1"/>
  <c r="P3170" i="1"/>
  <c r="X3170" i="1" s="1"/>
  <c r="B3170" i="1" s="1"/>
  <c r="N3245" i="1"/>
  <c r="E3244" i="1"/>
  <c r="J3245" i="1"/>
  <c r="K3245" i="1" s="1"/>
  <c r="U3245" i="1" s="1"/>
  <c r="W3245" i="1" s="1"/>
  <c r="I3246" i="1"/>
  <c r="F3244" i="1"/>
  <c r="G3242" i="1"/>
  <c r="L3242" i="1"/>
  <c r="O3242" i="1" s="1"/>
  <c r="D3243" i="1"/>
  <c r="C3172" i="1" l="1"/>
  <c r="P3171" i="1"/>
  <c r="X3171" i="1" s="1"/>
  <c r="B3171" i="1" s="1"/>
  <c r="F3245" i="1"/>
  <c r="I3247" i="1"/>
  <c r="J3246" i="1"/>
  <c r="K3246" i="1" s="1"/>
  <c r="U3246" i="1" s="1"/>
  <c r="W3246" i="1" s="1"/>
  <c r="E3245" i="1"/>
  <c r="N3246" i="1"/>
  <c r="G3243" i="1"/>
  <c r="L3243" i="1"/>
  <c r="O3243" i="1" s="1"/>
  <c r="D3244" i="1"/>
  <c r="C3173" i="1" l="1"/>
  <c r="P3172" i="1"/>
  <c r="X3172" i="1" s="1"/>
  <c r="B3172" i="1" s="1"/>
  <c r="N3247" i="1"/>
  <c r="E3246" i="1"/>
  <c r="I3248" i="1"/>
  <c r="J3247" i="1"/>
  <c r="K3247" i="1" s="1"/>
  <c r="U3247" i="1" s="1"/>
  <c r="W3247" i="1" s="1"/>
  <c r="F3246" i="1"/>
  <c r="L3244" i="1"/>
  <c r="O3244" i="1" s="1"/>
  <c r="G3244" i="1"/>
  <c r="D3245" i="1"/>
  <c r="C3174" i="1" l="1"/>
  <c r="P3173" i="1"/>
  <c r="X3173" i="1" s="1"/>
  <c r="B3173" i="1" s="1"/>
  <c r="N3248" i="1"/>
  <c r="F3247" i="1"/>
  <c r="E3247" i="1"/>
  <c r="I3249" i="1"/>
  <c r="J3248" i="1"/>
  <c r="K3248" i="1" s="1"/>
  <c r="U3248" i="1" s="1"/>
  <c r="W3248" i="1" s="1"/>
  <c r="L3245" i="1"/>
  <c r="O3245" i="1" s="1"/>
  <c r="D3246" i="1"/>
  <c r="G3245" i="1"/>
  <c r="C3175" i="1" l="1"/>
  <c r="P3174" i="1"/>
  <c r="X3174" i="1" s="1"/>
  <c r="B3174" i="1" s="1"/>
  <c r="N3249" i="1"/>
  <c r="E3248" i="1"/>
  <c r="I3250" i="1"/>
  <c r="J3249" i="1"/>
  <c r="K3249" i="1" s="1"/>
  <c r="U3249" i="1" s="1"/>
  <c r="W3249" i="1" s="1"/>
  <c r="F3248" i="1"/>
  <c r="G3246" i="1"/>
  <c r="L3246" i="1"/>
  <c r="O3246" i="1" s="1"/>
  <c r="D3247" i="1"/>
  <c r="C3176" i="1" l="1"/>
  <c r="P3176" i="1" s="1"/>
  <c r="P3175" i="1"/>
  <c r="X3175" i="1" s="1"/>
  <c r="B3175" i="1" s="1"/>
  <c r="I3251" i="1"/>
  <c r="J3250" i="1"/>
  <c r="K3250" i="1" s="1"/>
  <c r="U3250" i="1" s="1"/>
  <c r="W3250" i="1" s="1"/>
  <c r="E3249" i="1"/>
  <c r="F3249" i="1"/>
  <c r="N3250" i="1"/>
  <c r="G3247" i="1"/>
  <c r="L3247" i="1"/>
  <c r="O3247" i="1" s="1"/>
  <c r="D3248" i="1"/>
  <c r="X3176" i="1" l="1"/>
  <c r="B3176" i="1" s="1"/>
  <c r="S3176" i="1"/>
  <c r="N3251" i="1"/>
  <c r="F3250" i="1"/>
  <c r="E3250" i="1"/>
  <c r="J3251" i="1"/>
  <c r="K3251" i="1" s="1"/>
  <c r="U3251" i="1" s="1"/>
  <c r="W3251" i="1" s="1"/>
  <c r="I3252" i="1"/>
  <c r="G3248" i="1"/>
  <c r="L3248" i="1"/>
  <c r="O3248" i="1" s="1"/>
  <c r="D3249" i="1"/>
  <c r="C3177" i="1" l="1"/>
  <c r="Y3176" i="1"/>
  <c r="J3252" i="1"/>
  <c r="K3252" i="1" s="1"/>
  <c r="U3252" i="1" s="1"/>
  <c r="W3252" i="1" s="1"/>
  <c r="I3253" i="1"/>
  <c r="E3251" i="1"/>
  <c r="N3252" i="1"/>
  <c r="F3251" i="1"/>
  <c r="L3249" i="1"/>
  <c r="O3249" i="1" s="1"/>
  <c r="G3249" i="1"/>
  <c r="D3250" i="1"/>
  <c r="C3178" i="1" l="1"/>
  <c r="P3177" i="1"/>
  <c r="X3177" i="1" s="1"/>
  <c r="B3177" i="1" s="1"/>
  <c r="N3253" i="1"/>
  <c r="E3252" i="1"/>
  <c r="F3252" i="1"/>
  <c r="I3254" i="1"/>
  <c r="J3253" i="1"/>
  <c r="K3253" i="1" s="1"/>
  <c r="U3253" i="1" s="1"/>
  <c r="W3253" i="1" s="1"/>
  <c r="G3250" i="1"/>
  <c r="L3250" i="1"/>
  <c r="O3250" i="1" s="1"/>
  <c r="D3251" i="1"/>
  <c r="C3179" i="1" l="1"/>
  <c r="P3178" i="1"/>
  <c r="X3178" i="1" s="1"/>
  <c r="B3178" i="1" s="1"/>
  <c r="F3253" i="1"/>
  <c r="J3254" i="1"/>
  <c r="K3254" i="1" s="1"/>
  <c r="U3254" i="1" s="1"/>
  <c r="W3254" i="1" s="1"/>
  <c r="I3255" i="1"/>
  <c r="N3254" i="1"/>
  <c r="E3253" i="1"/>
  <c r="L3251" i="1"/>
  <c r="O3251" i="1" s="1"/>
  <c r="G3251" i="1"/>
  <c r="D3252" i="1"/>
  <c r="C3180" i="1" l="1"/>
  <c r="P3179" i="1"/>
  <c r="X3179" i="1" s="1"/>
  <c r="B3179" i="1" s="1"/>
  <c r="N3255" i="1"/>
  <c r="E3254" i="1"/>
  <c r="J3255" i="1"/>
  <c r="K3255" i="1" s="1"/>
  <c r="U3255" i="1" s="1"/>
  <c r="W3255" i="1" s="1"/>
  <c r="I3256" i="1"/>
  <c r="F3254" i="1"/>
  <c r="L3252" i="1"/>
  <c r="O3252" i="1" s="1"/>
  <c r="G3252" i="1"/>
  <c r="D3253" i="1"/>
  <c r="C3181" i="1" l="1"/>
  <c r="P3180" i="1"/>
  <c r="X3180" i="1" s="1"/>
  <c r="B3180" i="1" s="1"/>
  <c r="I3257" i="1"/>
  <c r="J3256" i="1"/>
  <c r="K3256" i="1" s="1"/>
  <c r="U3256" i="1" s="1"/>
  <c r="W3256" i="1" s="1"/>
  <c r="F3255" i="1"/>
  <c r="N3256" i="1"/>
  <c r="E3255" i="1"/>
  <c r="L3253" i="1"/>
  <c r="O3253" i="1" s="1"/>
  <c r="G3253" i="1"/>
  <c r="D3254" i="1"/>
  <c r="C3182" i="1" l="1"/>
  <c r="P3181" i="1"/>
  <c r="X3181" i="1" s="1"/>
  <c r="B3181" i="1" s="1"/>
  <c r="N3257" i="1"/>
  <c r="E3256" i="1"/>
  <c r="F3256" i="1"/>
  <c r="I3258" i="1"/>
  <c r="J3257" i="1"/>
  <c r="K3257" i="1" s="1"/>
  <c r="U3257" i="1" s="1"/>
  <c r="W3257" i="1" s="1"/>
  <c r="G3254" i="1"/>
  <c r="L3254" i="1"/>
  <c r="O3254" i="1" s="1"/>
  <c r="D3255" i="1"/>
  <c r="C3183" i="1" l="1"/>
  <c r="P3182" i="1"/>
  <c r="X3182" i="1" s="1"/>
  <c r="B3182" i="1" s="1"/>
  <c r="F3257" i="1"/>
  <c r="E3257" i="1"/>
  <c r="J3258" i="1"/>
  <c r="K3258" i="1" s="1"/>
  <c r="U3258" i="1" s="1"/>
  <c r="W3258" i="1" s="1"/>
  <c r="I3259" i="1"/>
  <c r="N3258" i="1"/>
  <c r="L3255" i="1"/>
  <c r="O3255" i="1" s="1"/>
  <c r="G3255" i="1"/>
  <c r="D3256" i="1"/>
  <c r="C3184" i="1" l="1"/>
  <c r="P3183" i="1"/>
  <c r="X3183" i="1" s="1"/>
  <c r="B3183" i="1" s="1"/>
  <c r="N3259" i="1"/>
  <c r="E3258" i="1"/>
  <c r="I3260" i="1"/>
  <c r="J3259" i="1"/>
  <c r="K3259" i="1" s="1"/>
  <c r="U3259" i="1" s="1"/>
  <c r="W3259" i="1" s="1"/>
  <c r="F3258" i="1"/>
  <c r="L3256" i="1"/>
  <c r="O3256" i="1" s="1"/>
  <c r="G3256" i="1"/>
  <c r="D3257" i="1"/>
  <c r="C3185" i="1" l="1"/>
  <c r="P3184" i="1"/>
  <c r="X3184" i="1" s="1"/>
  <c r="B3184" i="1" s="1"/>
  <c r="F3259" i="1"/>
  <c r="E3259" i="1"/>
  <c r="J3260" i="1"/>
  <c r="K3260" i="1" s="1"/>
  <c r="U3260" i="1" s="1"/>
  <c r="W3260" i="1" s="1"/>
  <c r="I3261" i="1"/>
  <c r="N3260" i="1"/>
  <c r="G3257" i="1"/>
  <c r="L3257" i="1"/>
  <c r="O3257" i="1" s="1"/>
  <c r="D3258" i="1"/>
  <c r="C3186" i="1" l="1"/>
  <c r="P3185" i="1"/>
  <c r="X3185" i="1" s="1"/>
  <c r="B3185" i="1" s="1"/>
  <c r="N3261" i="1"/>
  <c r="E3260" i="1"/>
  <c r="J3261" i="1"/>
  <c r="K3261" i="1" s="1"/>
  <c r="U3261" i="1" s="1"/>
  <c r="W3261" i="1" s="1"/>
  <c r="I3262" i="1"/>
  <c r="F3260" i="1"/>
  <c r="L3258" i="1"/>
  <c r="O3258" i="1" s="1"/>
  <c r="G3258" i="1"/>
  <c r="D3259" i="1"/>
  <c r="C3187" i="1" l="1"/>
  <c r="P3186" i="1"/>
  <c r="X3186" i="1" s="1"/>
  <c r="B3186" i="1" s="1"/>
  <c r="I3263" i="1"/>
  <c r="J3262" i="1"/>
  <c r="K3262" i="1" s="1"/>
  <c r="U3262" i="1" s="1"/>
  <c r="W3262" i="1" s="1"/>
  <c r="F3261" i="1"/>
  <c r="N3262" i="1"/>
  <c r="E3261" i="1"/>
  <c r="L3259" i="1"/>
  <c r="O3259" i="1" s="1"/>
  <c r="G3259" i="1"/>
  <c r="D3260" i="1"/>
  <c r="C3188" i="1" l="1"/>
  <c r="P3187" i="1"/>
  <c r="X3187" i="1" s="1"/>
  <c r="B3187" i="1" s="1"/>
  <c r="N3263" i="1"/>
  <c r="F3262" i="1"/>
  <c r="E3262" i="1"/>
  <c r="J3263" i="1"/>
  <c r="K3263" i="1" s="1"/>
  <c r="U3263" i="1" s="1"/>
  <c r="W3263" i="1" s="1"/>
  <c r="I3264" i="1"/>
  <c r="G3260" i="1"/>
  <c r="L3260" i="1"/>
  <c r="O3260" i="1" s="1"/>
  <c r="D3261" i="1"/>
  <c r="C3189" i="1" l="1"/>
  <c r="P3188" i="1"/>
  <c r="X3188" i="1" s="1"/>
  <c r="B3188" i="1" s="1"/>
  <c r="J3264" i="1"/>
  <c r="K3264" i="1" s="1"/>
  <c r="U3264" i="1" s="1"/>
  <c r="W3264" i="1" s="1"/>
  <c r="I3265" i="1"/>
  <c r="E3263" i="1"/>
  <c r="F3263" i="1"/>
  <c r="N3264" i="1"/>
  <c r="L3261" i="1"/>
  <c r="O3261" i="1" s="1"/>
  <c r="G3261" i="1"/>
  <c r="D3262" i="1"/>
  <c r="C3190" i="1" l="1"/>
  <c r="P3189" i="1"/>
  <c r="X3189" i="1" s="1"/>
  <c r="B3189" i="1" s="1"/>
  <c r="N3265" i="1"/>
  <c r="F3264" i="1"/>
  <c r="E3264" i="1"/>
  <c r="J3265" i="1"/>
  <c r="K3265" i="1" s="1"/>
  <c r="U3265" i="1" s="1"/>
  <c r="W3265" i="1" s="1"/>
  <c r="I3266" i="1"/>
  <c r="L3262" i="1"/>
  <c r="O3262" i="1" s="1"/>
  <c r="G3262" i="1"/>
  <c r="D3263" i="1"/>
  <c r="C3191" i="1" l="1"/>
  <c r="P3190" i="1"/>
  <c r="X3190" i="1" s="1"/>
  <c r="B3190" i="1" s="1"/>
  <c r="F3265" i="1"/>
  <c r="J3266" i="1"/>
  <c r="K3266" i="1" s="1"/>
  <c r="U3266" i="1" s="1"/>
  <c r="W3266" i="1" s="1"/>
  <c r="I3267" i="1"/>
  <c r="E3265" i="1"/>
  <c r="N3266" i="1"/>
  <c r="L3263" i="1"/>
  <c r="O3263" i="1" s="1"/>
  <c r="G3263" i="1"/>
  <c r="D3264" i="1"/>
  <c r="C3192" i="1" l="1"/>
  <c r="P3191" i="1"/>
  <c r="X3191" i="1" s="1"/>
  <c r="B3191" i="1" s="1"/>
  <c r="N3267" i="1"/>
  <c r="E3266" i="1"/>
  <c r="J3267" i="1"/>
  <c r="K3267" i="1" s="1"/>
  <c r="U3267" i="1" s="1"/>
  <c r="W3267" i="1" s="1"/>
  <c r="I3268" i="1"/>
  <c r="F3266" i="1"/>
  <c r="L3264" i="1"/>
  <c r="O3264" i="1" s="1"/>
  <c r="G3264" i="1"/>
  <c r="D3265" i="1"/>
  <c r="C3193" i="1" l="1"/>
  <c r="P3192" i="1"/>
  <c r="X3192" i="1" s="1"/>
  <c r="B3192" i="1" s="1"/>
  <c r="S3205" i="1"/>
  <c r="F3267" i="1"/>
  <c r="I3269" i="1"/>
  <c r="J3268" i="1"/>
  <c r="K3268" i="1" s="1"/>
  <c r="E3267" i="1"/>
  <c r="G3265" i="1"/>
  <c r="L3265" i="1"/>
  <c r="O3265" i="1" s="1"/>
  <c r="D3266" i="1"/>
  <c r="C3194" i="1" l="1"/>
  <c r="P3193" i="1"/>
  <c r="X3193" i="1" s="1"/>
  <c r="B3193" i="1" s="1"/>
  <c r="Y3205" i="1"/>
  <c r="E3268" i="1"/>
  <c r="F3268" i="1"/>
  <c r="J3269" i="1"/>
  <c r="K3269" i="1" s="1"/>
  <c r="I3270" i="1"/>
  <c r="G3266" i="1"/>
  <c r="L3266" i="1"/>
  <c r="O3266" i="1" s="1"/>
  <c r="D3267" i="1"/>
  <c r="C3195" i="1" l="1"/>
  <c r="P3194" i="1"/>
  <c r="X3194" i="1" s="1"/>
  <c r="B3194" i="1" s="1"/>
  <c r="J3270" i="1"/>
  <c r="K3270" i="1" s="1"/>
  <c r="I3271" i="1"/>
  <c r="F3269" i="1"/>
  <c r="U3269" i="1"/>
  <c r="W3269" i="1" s="1"/>
  <c r="E3269" i="1"/>
  <c r="L3267" i="1"/>
  <c r="G3267" i="1"/>
  <c r="D3268" i="1"/>
  <c r="C3196" i="1" l="1"/>
  <c r="P3195" i="1"/>
  <c r="X3195" i="1" s="1"/>
  <c r="B3195" i="1" s="1"/>
  <c r="U3270" i="1"/>
  <c r="W3270" i="1" s="1"/>
  <c r="E3270" i="1"/>
  <c r="F3270" i="1"/>
  <c r="I3272" i="1"/>
  <c r="J3271" i="1"/>
  <c r="K3271" i="1" s="1"/>
  <c r="L3268" i="1"/>
  <c r="G3268" i="1"/>
  <c r="D3269" i="1"/>
  <c r="O3267" i="1"/>
  <c r="C3197" i="1" l="1"/>
  <c r="P3196" i="1"/>
  <c r="X3196" i="1" s="1"/>
  <c r="B3196" i="1" s="1"/>
  <c r="U3271" i="1"/>
  <c r="W3271" i="1" s="1"/>
  <c r="I3273" i="1"/>
  <c r="J3272" i="1"/>
  <c r="K3272" i="1" s="1"/>
  <c r="F3271" i="1"/>
  <c r="E3271" i="1"/>
  <c r="N3268" i="1"/>
  <c r="N3269" i="1" s="1"/>
  <c r="N3270" i="1" s="1"/>
  <c r="N3271" i="1" s="1"/>
  <c r="N3272" i="1" s="1"/>
  <c r="G3269" i="1"/>
  <c r="D3270" i="1"/>
  <c r="L3269" i="1"/>
  <c r="C3198" i="1" l="1"/>
  <c r="P3197" i="1"/>
  <c r="X3197" i="1" s="1"/>
  <c r="B3197" i="1" s="1"/>
  <c r="U3272" i="1"/>
  <c r="W3272" i="1" s="1"/>
  <c r="N3273" i="1"/>
  <c r="E3272" i="1"/>
  <c r="O3268" i="1"/>
  <c r="F3272" i="1"/>
  <c r="O3269" i="1"/>
  <c r="J3273" i="1"/>
  <c r="K3273" i="1" s="1"/>
  <c r="U3273" i="1" s="1"/>
  <c r="W3273" i="1" s="1"/>
  <c r="I3274" i="1"/>
  <c r="L3270" i="1"/>
  <c r="O3270" i="1" s="1"/>
  <c r="G3270" i="1"/>
  <c r="D3271" i="1"/>
  <c r="C3199" i="1" l="1"/>
  <c r="P3198" i="1"/>
  <c r="X3198" i="1" s="1"/>
  <c r="B3198" i="1" s="1"/>
  <c r="Y3269" i="1"/>
  <c r="Y3268" i="1"/>
  <c r="F3273" i="1"/>
  <c r="E3273" i="1"/>
  <c r="I3275" i="1"/>
  <c r="J3274" i="1"/>
  <c r="K3274" i="1" s="1"/>
  <c r="U3274" i="1" s="1"/>
  <c r="W3274" i="1" s="1"/>
  <c r="N3274" i="1"/>
  <c r="G3271" i="1"/>
  <c r="D3272" i="1"/>
  <c r="L3271" i="1"/>
  <c r="O3271" i="1" s="1"/>
  <c r="C3200" i="1" l="1"/>
  <c r="P3199" i="1"/>
  <c r="X3199" i="1" s="1"/>
  <c r="B3199" i="1" s="1"/>
  <c r="N3275" i="1"/>
  <c r="E3274" i="1"/>
  <c r="J3275" i="1"/>
  <c r="K3275" i="1" s="1"/>
  <c r="U3275" i="1" s="1"/>
  <c r="W3275" i="1" s="1"/>
  <c r="I3276" i="1"/>
  <c r="F3274" i="1"/>
  <c r="L3272" i="1"/>
  <c r="O3272" i="1" s="1"/>
  <c r="G3272" i="1"/>
  <c r="D3273" i="1"/>
  <c r="C3201" i="1" l="1"/>
  <c r="P3200" i="1"/>
  <c r="X3200" i="1" s="1"/>
  <c r="B3200" i="1" s="1"/>
  <c r="F3275" i="1"/>
  <c r="J3276" i="1"/>
  <c r="K3276" i="1" s="1"/>
  <c r="U3276" i="1" s="1"/>
  <c r="W3276" i="1" s="1"/>
  <c r="I3277" i="1"/>
  <c r="E3275" i="1"/>
  <c r="N3276" i="1"/>
  <c r="G3273" i="1"/>
  <c r="L3273" i="1"/>
  <c r="O3273" i="1" s="1"/>
  <c r="D3274" i="1"/>
  <c r="C3202" i="1" l="1"/>
  <c r="P3201" i="1"/>
  <c r="X3201" i="1" s="1"/>
  <c r="B3201" i="1" s="1"/>
  <c r="N3277" i="1"/>
  <c r="J3277" i="1"/>
  <c r="K3277" i="1" s="1"/>
  <c r="U3277" i="1" s="1"/>
  <c r="W3277" i="1" s="1"/>
  <c r="I3278" i="1"/>
  <c r="E3276" i="1"/>
  <c r="F3276" i="1"/>
  <c r="G3274" i="1"/>
  <c r="D3275" i="1"/>
  <c r="L3274" i="1"/>
  <c r="O3274" i="1" s="1"/>
  <c r="C3203" i="1" l="1"/>
  <c r="P3202" i="1"/>
  <c r="X3202" i="1" s="1"/>
  <c r="B3202" i="1" s="1"/>
  <c r="E3277" i="1"/>
  <c r="F3277" i="1"/>
  <c r="I3279" i="1"/>
  <c r="J3278" i="1"/>
  <c r="K3278" i="1" s="1"/>
  <c r="N3278" i="1"/>
  <c r="L3275" i="1"/>
  <c r="O3275" i="1" s="1"/>
  <c r="G3275" i="1"/>
  <c r="D3276" i="1"/>
  <c r="C3204" i="1" l="1"/>
  <c r="P3203" i="1"/>
  <c r="X3203" i="1" s="1"/>
  <c r="B3203" i="1" s="1"/>
  <c r="N3279" i="1"/>
  <c r="F3278" i="1"/>
  <c r="U3278" i="1"/>
  <c r="W3278" i="1" s="1"/>
  <c r="I3280" i="1"/>
  <c r="J3279" i="1"/>
  <c r="K3279" i="1" s="1"/>
  <c r="E3278" i="1"/>
  <c r="L3276" i="1"/>
  <c r="O3276" i="1" s="1"/>
  <c r="G3276" i="1"/>
  <c r="D3277" i="1"/>
  <c r="C3205" i="1" l="1"/>
  <c r="P3204" i="1"/>
  <c r="X3204" i="1" s="1"/>
  <c r="B3204" i="1" s="1"/>
  <c r="U3279" i="1"/>
  <c r="W3279" i="1" s="1"/>
  <c r="E3279" i="1"/>
  <c r="I3281" i="1"/>
  <c r="J3280" i="1"/>
  <c r="K3280" i="1" s="1"/>
  <c r="N3280" i="1"/>
  <c r="F3279" i="1"/>
  <c r="G3277" i="1"/>
  <c r="D3278" i="1"/>
  <c r="L3277" i="1"/>
  <c r="O3277" i="1" s="1"/>
  <c r="P3205" i="1" l="1"/>
  <c r="C3206" i="1"/>
  <c r="U3280" i="1"/>
  <c r="W3280" i="1" s="1"/>
  <c r="N3281" i="1"/>
  <c r="F3280" i="1"/>
  <c r="I3282" i="1"/>
  <c r="J3281" i="1"/>
  <c r="K3281" i="1" s="1"/>
  <c r="E3280" i="1"/>
  <c r="L3278" i="1"/>
  <c r="O3278" i="1" s="1"/>
  <c r="G3278" i="1"/>
  <c r="D3279" i="1"/>
  <c r="P3206" i="1" l="1"/>
  <c r="X3205" i="1"/>
  <c r="B3205" i="1" s="1"/>
  <c r="U3281" i="1"/>
  <c r="W3281" i="1" s="1"/>
  <c r="N3282" i="1"/>
  <c r="E3281" i="1"/>
  <c r="J3282" i="1"/>
  <c r="K3282" i="1" s="1"/>
  <c r="I3283" i="1"/>
  <c r="F3281" i="1"/>
  <c r="L3279" i="1"/>
  <c r="O3279" i="1" s="1"/>
  <c r="G3279" i="1"/>
  <c r="D3280" i="1"/>
  <c r="S3206" i="1" l="1"/>
  <c r="C3207" i="1" s="1"/>
  <c r="X3206" i="1"/>
  <c r="B3206" i="1" s="1"/>
  <c r="U3282" i="1"/>
  <c r="W3282" i="1" s="1"/>
  <c r="F3282" i="1"/>
  <c r="J3283" i="1"/>
  <c r="K3283" i="1" s="1"/>
  <c r="I3284" i="1"/>
  <c r="E3282" i="1"/>
  <c r="N3283" i="1"/>
  <c r="L3280" i="1"/>
  <c r="O3280" i="1" s="1"/>
  <c r="G3280" i="1"/>
  <c r="D3281" i="1"/>
  <c r="C3208" i="1" l="1"/>
  <c r="P3207" i="1"/>
  <c r="X3207" i="1" s="1"/>
  <c r="B3207" i="1" s="1"/>
  <c r="Y3206" i="1"/>
  <c r="U3283" i="1"/>
  <c r="W3283" i="1" s="1"/>
  <c r="N3284" i="1"/>
  <c r="E3283" i="1"/>
  <c r="J3284" i="1"/>
  <c r="K3284" i="1" s="1"/>
  <c r="I3285" i="1"/>
  <c r="F3283" i="1"/>
  <c r="G3281" i="1"/>
  <c r="D3282" i="1"/>
  <c r="L3281" i="1"/>
  <c r="O3281" i="1" s="1"/>
  <c r="C3209" i="1" l="1"/>
  <c r="P3208" i="1"/>
  <c r="X3208" i="1" s="1"/>
  <c r="B3208" i="1" s="1"/>
  <c r="U3284" i="1"/>
  <c r="W3284" i="1" s="1"/>
  <c r="F3284" i="1"/>
  <c r="J3285" i="1"/>
  <c r="K3285" i="1" s="1"/>
  <c r="I3286" i="1"/>
  <c r="E3284" i="1"/>
  <c r="N3285" i="1"/>
  <c r="L3282" i="1"/>
  <c r="O3282" i="1" s="1"/>
  <c r="G3282" i="1"/>
  <c r="D3283" i="1"/>
  <c r="C3210" i="1" l="1"/>
  <c r="P3209" i="1"/>
  <c r="X3209" i="1" s="1"/>
  <c r="B3209" i="1" s="1"/>
  <c r="U3285" i="1"/>
  <c r="W3285" i="1" s="1"/>
  <c r="N3286" i="1"/>
  <c r="E3285" i="1"/>
  <c r="J3286" i="1"/>
  <c r="K3286" i="1" s="1"/>
  <c r="I3287" i="1"/>
  <c r="F3285" i="1"/>
  <c r="L3283" i="1"/>
  <c r="O3283" i="1" s="1"/>
  <c r="G3283" i="1"/>
  <c r="D3284" i="1"/>
  <c r="C3211" i="1" l="1"/>
  <c r="P3210" i="1"/>
  <c r="X3210" i="1" s="1"/>
  <c r="B3210" i="1" s="1"/>
  <c r="U3286" i="1"/>
  <c r="W3286" i="1" s="1"/>
  <c r="F3286" i="1"/>
  <c r="I3288" i="1"/>
  <c r="J3287" i="1"/>
  <c r="K3287" i="1" s="1"/>
  <c r="E3286" i="1"/>
  <c r="N3287" i="1"/>
  <c r="L3284" i="1"/>
  <c r="O3284" i="1" s="1"/>
  <c r="G3284" i="1"/>
  <c r="D3285" i="1"/>
  <c r="C3212" i="1" l="1"/>
  <c r="P3211" i="1"/>
  <c r="X3211" i="1" s="1"/>
  <c r="B3211" i="1" s="1"/>
  <c r="U3287" i="1"/>
  <c r="W3287" i="1" s="1"/>
  <c r="N3288" i="1"/>
  <c r="E3287" i="1"/>
  <c r="J3288" i="1"/>
  <c r="K3288" i="1" s="1"/>
  <c r="I3289" i="1"/>
  <c r="F3287" i="1"/>
  <c r="G3285" i="1"/>
  <c r="L3285" i="1"/>
  <c r="O3285" i="1" s="1"/>
  <c r="D3286" i="1"/>
  <c r="C3213" i="1" l="1"/>
  <c r="P3212" i="1"/>
  <c r="X3212" i="1" s="1"/>
  <c r="B3212" i="1" s="1"/>
  <c r="U3288" i="1"/>
  <c r="W3288" i="1" s="1"/>
  <c r="F3288" i="1"/>
  <c r="I3290" i="1"/>
  <c r="J3289" i="1"/>
  <c r="K3289" i="1" s="1"/>
  <c r="E3288" i="1"/>
  <c r="N3289" i="1"/>
  <c r="G3286" i="1"/>
  <c r="D3287" i="1"/>
  <c r="L3286" i="1"/>
  <c r="O3286" i="1" s="1"/>
  <c r="C3214" i="1" l="1"/>
  <c r="P3213" i="1"/>
  <c r="X3213" i="1" s="1"/>
  <c r="B3213" i="1" s="1"/>
  <c r="U3289" i="1"/>
  <c r="W3289" i="1" s="1"/>
  <c r="N3290" i="1"/>
  <c r="E3289" i="1"/>
  <c r="J3290" i="1"/>
  <c r="K3290" i="1" s="1"/>
  <c r="I3291" i="1"/>
  <c r="F3289" i="1"/>
  <c r="L3287" i="1"/>
  <c r="O3287" i="1" s="1"/>
  <c r="G3287" i="1"/>
  <c r="D3288" i="1"/>
  <c r="C3215" i="1" l="1"/>
  <c r="P3214" i="1"/>
  <c r="X3214" i="1" s="1"/>
  <c r="B3214" i="1" s="1"/>
  <c r="U3290" i="1"/>
  <c r="W3290" i="1" s="1"/>
  <c r="I3292" i="1"/>
  <c r="J3291" i="1"/>
  <c r="K3291" i="1" s="1"/>
  <c r="F3290" i="1"/>
  <c r="E3290" i="1"/>
  <c r="N3291" i="1"/>
  <c r="G3288" i="1"/>
  <c r="L3288" i="1"/>
  <c r="O3288" i="1" s="1"/>
  <c r="D3289" i="1"/>
  <c r="C3216" i="1" l="1"/>
  <c r="P3215" i="1"/>
  <c r="X3215" i="1" s="1"/>
  <c r="B3215" i="1" s="1"/>
  <c r="U3291" i="1"/>
  <c r="W3291" i="1" s="1"/>
  <c r="N3292" i="1"/>
  <c r="E3291" i="1"/>
  <c r="F3291" i="1"/>
  <c r="J3292" i="1"/>
  <c r="K3292" i="1" s="1"/>
  <c r="I3293" i="1"/>
  <c r="G3289" i="1"/>
  <c r="L3289" i="1"/>
  <c r="O3289" i="1" s="1"/>
  <c r="D3290" i="1"/>
  <c r="C3217" i="1" l="1"/>
  <c r="P3216" i="1"/>
  <c r="X3216" i="1" s="1"/>
  <c r="B3216" i="1" s="1"/>
  <c r="U3292" i="1"/>
  <c r="W3292" i="1" s="1"/>
  <c r="E3292" i="1"/>
  <c r="I3294" i="1"/>
  <c r="J3293" i="1"/>
  <c r="K3293" i="1" s="1"/>
  <c r="F3292" i="1"/>
  <c r="N3293" i="1"/>
  <c r="L3290" i="1"/>
  <c r="O3290" i="1" s="1"/>
  <c r="D3291" i="1"/>
  <c r="G3290" i="1"/>
  <c r="C3218" i="1" l="1"/>
  <c r="P3217" i="1"/>
  <c r="X3217" i="1" s="1"/>
  <c r="B3217" i="1" s="1"/>
  <c r="U3293" i="1"/>
  <c r="W3293" i="1" s="1"/>
  <c r="N3294" i="1"/>
  <c r="F3293" i="1"/>
  <c r="J3294" i="1"/>
  <c r="K3294" i="1" s="1"/>
  <c r="I3295" i="1"/>
  <c r="E3293" i="1"/>
  <c r="L3291" i="1"/>
  <c r="O3291" i="1" s="1"/>
  <c r="G3291" i="1"/>
  <c r="D3292" i="1"/>
  <c r="C3219" i="1" l="1"/>
  <c r="P3218" i="1"/>
  <c r="X3218" i="1" s="1"/>
  <c r="B3218" i="1" s="1"/>
  <c r="U3294" i="1"/>
  <c r="W3294" i="1" s="1"/>
  <c r="I3296" i="1"/>
  <c r="J3295" i="1"/>
  <c r="K3295" i="1" s="1"/>
  <c r="N3295" i="1"/>
  <c r="E3294" i="1"/>
  <c r="F3294" i="1"/>
  <c r="L3292" i="1"/>
  <c r="O3292" i="1" s="1"/>
  <c r="G3292" i="1"/>
  <c r="D3293" i="1"/>
  <c r="C3220" i="1" l="1"/>
  <c r="P3219" i="1"/>
  <c r="X3219" i="1" s="1"/>
  <c r="B3219" i="1" s="1"/>
  <c r="U3295" i="1"/>
  <c r="W3295" i="1" s="1"/>
  <c r="N3296" i="1"/>
  <c r="F3295" i="1"/>
  <c r="E3295" i="1"/>
  <c r="I3297" i="1"/>
  <c r="J3296" i="1"/>
  <c r="K3296" i="1" s="1"/>
  <c r="L3293" i="1"/>
  <c r="O3293" i="1" s="1"/>
  <c r="G3293" i="1"/>
  <c r="D3294" i="1"/>
  <c r="C3221" i="1" l="1"/>
  <c r="P3220" i="1"/>
  <c r="X3220" i="1" s="1"/>
  <c r="B3220" i="1" s="1"/>
  <c r="U3296" i="1"/>
  <c r="W3296" i="1" s="1"/>
  <c r="F3296" i="1"/>
  <c r="J3297" i="1"/>
  <c r="K3297" i="1" s="1"/>
  <c r="I3298" i="1"/>
  <c r="N3297" i="1"/>
  <c r="E3296" i="1"/>
  <c r="G3294" i="1"/>
  <c r="L3294" i="1"/>
  <c r="O3294" i="1" s="1"/>
  <c r="D3295" i="1"/>
  <c r="C3222" i="1" l="1"/>
  <c r="P3221" i="1"/>
  <c r="X3221" i="1" s="1"/>
  <c r="B3221" i="1" s="1"/>
  <c r="U3297" i="1"/>
  <c r="W3297" i="1" s="1"/>
  <c r="E3297" i="1"/>
  <c r="J3298" i="1"/>
  <c r="K3298" i="1" s="1"/>
  <c r="I3299" i="1"/>
  <c r="F3297" i="1"/>
  <c r="L3295" i="1"/>
  <c r="O3295" i="1" s="1"/>
  <c r="G3295" i="1"/>
  <c r="D3296" i="1"/>
  <c r="C3223" i="1" l="1"/>
  <c r="P3222" i="1"/>
  <c r="X3222" i="1" s="1"/>
  <c r="B3222" i="1" s="1"/>
  <c r="I3300" i="1"/>
  <c r="J3299" i="1"/>
  <c r="K3299" i="1" s="1"/>
  <c r="F3298" i="1"/>
  <c r="E3298" i="1"/>
  <c r="G3296" i="1"/>
  <c r="L3296" i="1"/>
  <c r="O3296" i="1" s="1"/>
  <c r="D3297" i="1"/>
  <c r="C3224" i="1" l="1"/>
  <c r="P3223" i="1"/>
  <c r="X3223" i="1" s="1"/>
  <c r="B3223" i="1" s="1"/>
  <c r="E3299" i="1"/>
  <c r="F3299" i="1"/>
  <c r="U3299" i="1"/>
  <c r="W3299" i="1" s="1"/>
  <c r="I3301" i="1"/>
  <c r="J3300" i="1"/>
  <c r="K3300" i="1" s="1"/>
  <c r="G3297" i="1"/>
  <c r="L3297" i="1"/>
  <c r="D3298" i="1"/>
  <c r="C3225" i="1" l="1"/>
  <c r="P3224" i="1"/>
  <c r="X3224" i="1" s="1"/>
  <c r="B3224" i="1" s="1"/>
  <c r="U3300" i="1"/>
  <c r="W3300" i="1" s="1"/>
  <c r="J3301" i="1"/>
  <c r="K3301" i="1" s="1"/>
  <c r="I3302" i="1"/>
  <c r="F3300" i="1"/>
  <c r="E3300" i="1"/>
  <c r="L3298" i="1"/>
  <c r="D3299" i="1"/>
  <c r="G3298" i="1"/>
  <c r="O3297" i="1"/>
  <c r="C3226" i="1" l="1"/>
  <c r="P3225" i="1"/>
  <c r="X3225" i="1" s="1"/>
  <c r="B3225" i="1" s="1"/>
  <c r="U3301" i="1"/>
  <c r="W3301" i="1" s="1"/>
  <c r="E3301" i="1"/>
  <c r="F3301" i="1"/>
  <c r="I3303" i="1"/>
  <c r="J3302" i="1"/>
  <c r="K3302" i="1" s="1"/>
  <c r="N3298" i="1"/>
  <c r="N3299" i="1" s="1"/>
  <c r="N3300" i="1" s="1"/>
  <c r="N3301" i="1" s="1"/>
  <c r="N3302" i="1" s="1"/>
  <c r="L3299" i="1"/>
  <c r="G3299" i="1"/>
  <c r="D3300" i="1"/>
  <c r="C3227" i="1" l="1"/>
  <c r="P3226" i="1"/>
  <c r="X3226" i="1" s="1"/>
  <c r="B3226" i="1" s="1"/>
  <c r="U3302" i="1"/>
  <c r="W3302" i="1" s="1"/>
  <c r="N3303" i="1"/>
  <c r="J3303" i="1"/>
  <c r="K3303" i="1" s="1"/>
  <c r="I3304" i="1"/>
  <c r="O3298" i="1"/>
  <c r="F3302" i="1"/>
  <c r="O3299" i="1"/>
  <c r="E3302" i="1"/>
  <c r="L3300" i="1"/>
  <c r="O3300" i="1" s="1"/>
  <c r="D3301" i="1"/>
  <c r="G3300" i="1"/>
  <c r="C3228" i="1" l="1"/>
  <c r="P3227" i="1"/>
  <c r="X3227" i="1" s="1"/>
  <c r="B3227" i="1" s="1"/>
  <c r="U3303" i="1"/>
  <c r="W3303" i="1" s="1"/>
  <c r="N3304" i="1"/>
  <c r="Y3299" i="1"/>
  <c r="Y3298" i="1"/>
  <c r="E3303" i="1"/>
  <c r="F3303" i="1"/>
  <c r="J3304" i="1"/>
  <c r="K3304" i="1" s="1"/>
  <c r="U3304" i="1" s="1"/>
  <c r="W3304" i="1" s="1"/>
  <c r="I3305" i="1"/>
  <c r="G3301" i="1"/>
  <c r="L3301" i="1"/>
  <c r="O3301" i="1" s="1"/>
  <c r="D3302" i="1"/>
  <c r="C3229" i="1" l="1"/>
  <c r="P3228" i="1"/>
  <c r="X3228" i="1" s="1"/>
  <c r="B3228" i="1" s="1"/>
  <c r="F3304" i="1"/>
  <c r="E3304" i="1"/>
  <c r="I3306" i="1"/>
  <c r="J3305" i="1"/>
  <c r="K3305" i="1" s="1"/>
  <c r="U3305" i="1" s="1"/>
  <c r="W3305" i="1" s="1"/>
  <c r="N3305" i="1"/>
  <c r="G3302" i="1"/>
  <c r="L3302" i="1"/>
  <c r="O3302" i="1" s="1"/>
  <c r="D3303" i="1"/>
  <c r="C3230" i="1" l="1"/>
  <c r="P3229" i="1"/>
  <c r="X3229" i="1" s="1"/>
  <c r="B3229" i="1" s="1"/>
  <c r="N3306" i="1"/>
  <c r="E3305" i="1"/>
  <c r="J3306" i="1"/>
  <c r="K3306" i="1" s="1"/>
  <c r="I3307" i="1"/>
  <c r="F3305" i="1"/>
  <c r="L3303" i="1"/>
  <c r="O3303" i="1" s="1"/>
  <c r="G3303" i="1"/>
  <c r="D3304" i="1"/>
  <c r="C3231" i="1" l="1"/>
  <c r="P3230" i="1"/>
  <c r="X3230" i="1" s="1"/>
  <c r="B3230" i="1" s="1"/>
  <c r="J3307" i="1"/>
  <c r="K3307" i="1" s="1"/>
  <c r="I3308" i="1"/>
  <c r="F3306" i="1"/>
  <c r="U3306" i="1"/>
  <c r="W3306" i="1" s="1"/>
  <c r="E3306" i="1"/>
  <c r="N3307" i="1"/>
  <c r="L3304" i="1"/>
  <c r="O3304" i="1" s="1"/>
  <c r="G3304" i="1"/>
  <c r="D3305" i="1"/>
  <c r="C3232" i="1" l="1"/>
  <c r="P3231" i="1"/>
  <c r="X3231" i="1" s="1"/>
  <c r="B3231" i="1" s="1"/>
  <c r="N3308" i="1"/>
  <c r="U3307" i="1"/>
  <c r="W3307" i="1" s="1"/>
  <c r="F3307" i="1"/>
  <c r="E3307" i="1"/>
  <c r="I3309" i="1"/>
  <c r="J3308" i="1"/>
  <c r="K3308" i="1" s="1"/>
  <c r="L3305" i="1"/>
  <c r="O3305" i="1" s="1"/>
  <c r="G3305" i="1"/>
  <c r="D3306" i="1"/>
  <c r="C3233" i="1" l="1"/>
  <c r="P3232" i="1"/>
  <c r="X3232" i="1" s="1"/>
  <c r="B3232" i="1" s="1"/>
  <c r="U3308" i="1"/>
  <c r="W3308" i="1" s="1"/>
  <c r="F3308" i="1"/>
  <c r="E3308" i="1"/>
  <c r="I3310" i="1"/>
  <c r="J3309" i="1"/>
  <c r="K3309" i="1" s="1"/>
  <c r="N3309" i="1"/>
  <c r="L3306" i="1"/>
  <c r="O3306" i="1" s="1"/>
  <c r="G3306" i="1"/>
  <c r="D3307" i="1"/>
  <c r="C3234" i="1" l="1"/>
  <c r="P3233" i="1"/>
  <c r="X3233" i="1" s="1"/>
  <c r="B3233" i="1" s="1"/>
  <c r="U3309" i="1"/>
  <c r="W3309" i="1" s="1"/>
  <c r="N3310" i="1"/>
  <c r="J3310" i="1"/>
  <c r="K3310" i="1" s="1"/>
  <c r="U3310" i="1" s="1"/>
  <c r="W3310" i="1" s="1"/>
  <c r="I3311" i="1"/>
  <c r="E3309" i="1"/>
  <c r="F3309" i="1"/>
  <c r="L3307" i="1"/>
  <c r="O3307" i="1" s="1"/>
  <c r="G3307" i="1"/>
  <c r="D3308" i="1"/>
  <c r="C3235" i="1" l="1"/>
  <c r="P3235" i="1" s="1"/>
  <c r="P3234" i="1"/>
  <c r="X3234" i="1" s="1"/>
  <c r="B3234" i="1" s="1"/>
  <c r="N3311" i="1"/>
  <c r="F3310" i="1"/>
  <c r="E3310" i="1"/>
  <c r="I3312" i="1"/>
  <c r="J3311" i="1"/>
  <c r="K3311" i="1" s="1"/>
  <c r="U3311" i="1" s="1"/>
  <c r="W3311" i="1" s="1"/>
  <c r="G3308" i="1"/>
  <c r="L3308" i="1"/>
  <c r="O3308" i="1" s="1"/>
  <c r="D3309" i="1"/>
  <c r="X3235" i="1" l="1"/>
  <c r="B3235" i="1" s="1"/>
  <c r="S3235" i="1"/>
  <c r="N3312" i="1"/>
  <c r="E3311" i="1"/>
  <c r="J3312" i="1"/>
  <c r="K3312" i="1" s="1"/>
  <c r="U3312" i="1" s="1"/>
  <c r="W3312" i="1" s="1"/>
  <c r="I3313" i="1"/>
  <c r="F3311" i="1"/>
  <c r="G3309" i="1"/>
  <c r="L3309" i="1"/>
  <c r="O3309" i="1" s="1"/>
  <c r="D3310" i="1"/>
  <c r="C3236" i="1" l="1"/>
  <c r="Y3235" i="1"/>
  <c r="I3314" i="1"/>
  <c r="J3313" i="1"/>
  <c r="K3313" i="1" s="1"/>
  <c r="U3313" i="1" s="1"/>
  <c r="W3313" i="1" s="1"/>
  <c r="E3312" i="1"/>
  <c r="N3313" i="1"/>
  <c r="F3312" i="1"/>
  <c r="G3310" i="1"/>
  <c r="L3310" i="1"/>
  <c r="O3310" i="1" s="1"/>
  <c r="D3311" i="1"/>
  <c r="C3237" i="1" l="1"/>
  <c r="P3236" i="1"/>
  <c r="X3236" i="1" s="1"/>
  <c r="B3236" i="1" s="1"/>
  <c r="N3314" i="1"/>
  <c r="F3313" i="1"/>
  <c r="E3313" i="1"/>
  <c r="J3314" i="1"/>
  <c r="K3314" i="1" s="1"/>
  <c r="U3314" i="1" s="1"/>
  <c r="W3314" i="1" s="1"/>
  <c r="I3315" i="1"/>
  <c r="L3311" i="1"/>
  <c r="O3311" i="1" s="1"/>
  <c r="G3311" i="1"/>
  <c r="D3312" i="1"/>
  <c r="C3238" i="1" l="1"/>
  <c r="P3237" i="1"/>
  <c r="X3237" i="1" s="1"/>
  <c r="B3237" i="1" s="1"/>
  <c r="J3315" i="1"/>
  <c r="K3315" i="1" s="1"/>
  <c r="I3316" i="1"/>
  <c r="N3315" i="1"/>
  <c r="E3314" i="1"/>
  <c r="F3314" i="1"/>
  <c r="G3312" i="1"/>
  <c r="L3312" i="1"/>
  <c r="O3312" i="1" s="1"/>
  <c r="D3313" i="1"/>
  <c r="C3239" i="1" l="1"/>
  <c r="P3238" i="1"/>
  <c r="X3238" i="1" s="1"/>
  <c r="B3238" i="1" s="1"/>
  <c r="N3316" i="1"/>
  <c r="E3315" i="1"/>
  <c r="J3316" i="1"/>
  <c r="K3316" i="1" s="1"/>
  <c r="I3317" i="1"/>
  <c r="F3315" i="1"/>
  <c r="U3315" i="1"/>
  <c r="W3315" i="1" s="1"/>
  <c r="L3313" i="1"/>
  <c r="O3313" i="1" s="1"/>
  <c r="G3313" i="1"/>
  <c r="D3314" i="1"/>
  <c r="C3240" i="1" l="1"/>
  <c r="P3239" i="1"/>
  <c r="X3239" i="1" s="1"/>
  <c r="B3239" i="1" s="1"/>
  <c r="U3316" i="1"/>
  <c r="W3316" i="1" s="1"/>
  <c r="N3317" i="1"/>
  <c r="F3316" i="1"/>
  <c r="I3318" i="1"/>
  <c r="J3317" i="1"/>
  <c r="K3317" i="1" s="1"/>
  <c r="E3316" i="1"/>
  <c r="L3314" i="1"/>
  <c r="O3314" i="1" s="1"/>
  <c r="G3314" i="1"/>
  <c r="D3315" i="1"/>
  <c r="C3241" i="1" l="1"/>
  <c r="P3240" i="1"/>
  <c r="X3240" i="1" s="1"/>
  <c r="B3240" i="1" s="1"/>
  <c r="U3317" i="1"/>
  <c r="W3317" i="1" s="1"/>
  <c r="I3319" i="1"/>
  <c r="J3318" i="1"/>
  <c r="K3318" i="1" s="1"/>
  <c r="E3317" i="1"/>
  <c r="F3317" i="1"/>
  <c r="N3318" i="1"/>
  <c r="L3315" i="1"/>
  <c r="O3315" i="1" s="1"/>
  <c r="G3315" i="1"/>
  <c r="D3316" i="1"/>
  <c r="C3242" i="1" l="1"/>
  <c r="P3241" i="1"/>
  <c r="X3241" i="1" s="1"/>
  <c r="B3241" i="1" s="1"/>
  <c r="U3318" i="1"/>
  <c r="W3318" i="1" s="1"/>
  <c r="N3319" i="1"/>
  <c r="F3318" i="1"/>
  <c r="E3318" i="1"/>
  <c r="I3320" i="1"/>
  <c r="J3319" i="1"/>
  <c r="K3319" i="1" s="1"/>
  <c r="G3316" i="1"/>
  <c r="L3316" i="1"/>
  <c r="O3316" i="1" s="1"/>
  <c r="D3317" i="1"/>
  <c r="C3243" i="1" l="1"/>
  <c r="P3242" i="1"/>
  <c r="X3242" i="1" s="1"/>
  <c r="B3242" i="1" s="1"/>
  <c r="U3319" i="1"/>
  <c r="W3319" i="1" s="1"/>
  <c r="I3321" i="1"/>
  <c r="J3320" i="1"/>
  <c r="K3320" i="1" s="1"/>
  <c r="E3319" i="1"/>
  <c r="F3319" i="1"/>
  <c r="N3320" i="1"/>
  <c r="L3317" i="1"/>
  <c r="O3317" i="1" s="1"/>
  <c r="D3318" i="1"/>
  <c r="G3317" i="1"/>
  <c r="C3244" i="1" l="1"/>
  <c r="P3243" i="1"/>
  <c r="X3243" i="1" s="1"/>
  <c r="B3243" i="1" s="1"/>
  <c r="U3320" i="1"/>
  <c r="W3320" i="1" s="1"/>
  <c r="N3321" i="1"/>
  <c r="F3320" i="1"/>
  <c r="E3320" i="1"/>
  <c r="J3321" i="1"/>
  <c r="K3321" i="1" s="1"/>
  <c r="I3322" i="1"/>
  <c r="G3318" i="1"/>
  <c r="L3318" i="1"/>
  <c r="O3318" i="1" s="1"/>
  <c r="D3319" i="1"/>
  <c r="C3245" i="1" l="1"/>
  <c r="P3244" i="1"/>
  <c r="X3244" i="1" s="1"/>
  <c r="B3244" i="1" s="1"/>
  <c r="U3321" i="1"/>
  <c r="W3321" i="1" s="1"/>
  <c r="N3322" i="1"/>
  <c r="F3321" i="1"/>
  <c r="I3323" i="1"/>
  <c r="J3322" i="1"/>
  <c r="K3322" i="1" s="1"/>
  <c r="E3321" i="1"/>
  <c r="L3319" i="1"/>
  <c r="O3319" i="1" s="1"/>
  <c r="G3319" i="1"/>
  <c r="D3320" i="1"/>
  <c r="C3246" i="1" l="1"/>
  <c r="P3245" i="1"/>
  <c r="X3245" i="1" s="1"/>
  <c r="B3245" i="1" s="1"/>
  <c r="U3322" i="1"/>
  <c r="W3322" i="1" s="1"/>
  <c r="E3322" i="1"/>
  <c r="J3323" i="1"/>
  <c r="K3323" i="1" s="1"/>
  <c r="I3324" i="1"/>
  <c r="F3322" i="1"/>
  <c r="N3323" i="1"/>
  <c r="G3320" i="1"/>
  <c r="L3320" i="1"/>
  <c r="O3320" i="1" s="1"/>
  <c r="D3321" i="1"/>
  <c r="C3247" i="1" l="1"/>
  <c r="P3246" i="1"/>
  <c r="X3246" i="1" s="1"/>
  <c r="B3246" i="1" s="1"/>
  <c r="U3323" i="1"/>
  <c r="W3323" i="1" s="1"/>
  <c r="N3324" i="1"/>
  <c r="F3323" i="1"/>
  <c r="J3324" i="1"/>
  <c r="K3324" i="1" s="1"/>
  <c r="I3325" i="1"/>
  <c r="E3323" i="1"/>
  <c r="G3321" i="1"/>
  <c r="L3321" i="1"/>
  <c r="O3321" i="1" s="1"/>
  <c r="D3322" i="1"/>
  <c r="C3248" i="1" l="1"/>
  <c r="P3247" i="1"/>
  <c r="X3247" i="1" s="1"/>
  <c r="B3247" i="1" s="1"/>
  <c r="U3324" i="1"/>
  <c r="W3324" i="1" s="1"/>
  <c r="J3325" i="1"/>
  <c r="K3325" i="1" s="1"/>
  <c r="I3326" i="1"/>
  <c r="F3324" i="1"/>
  <c r="E3324" i="1"/>
  <c r="N3325" i="1"/>
  <c r="G3322" i="1"/>
  <c r="L3322" i="1"/>
  <c r="O3322" i="1" s="1"/>
  <c r="D3323" i="1"/>
  <c r="C3249" i="1" l="1"/>
  <c r="P3248" i="1"/>
  <c r="X3248" i="1" s="1"/>
  <c r="B3248" i="1" s="1"/>
  <c r="U3325" i="1"/>
  <c r="W3325" i="1" s="1"/>
  <c r="E3325" i="1"/>
  <c r="F3325" i="1"/>
  <c r="I3327" i="1"/>
  <c r="J3326" i="1"/>
  <c r="K3326" i="1" s="1"/>
  <c r="L3323" i="1"/>
  <c r="O3323" i="1" s="1"/>
  <c r="G3323" i="1"/>
  <c r="D3324" i="1"/>
  <c r="C3250" i="1" l="1"/>
  <c r="P3249" i="1"/>
  <c r="X3249" i="1" s="1"/>
  <c r="B3249" i="1" s="1"/>
  <c r="E3326" i="1"/>
  <c r="F3326" i="1"/>
  <c r="J3327" i="1"/>
  <c r="K3327" i="1" s="1"/>
  <c r="I3328" i="1"/>
  <c r="G3324" i="1"/>
  <c r="L3324" i="1"/>
  <c r="O3324" i="1" s="1"/>
  <c r="D3325" i="1"/>
  <c r="C3251" i="1" l="1"/>
  <c r="P3250" i="1"/>
  <c r="X3250" i="1" s="1"/>
  <c r="B3250" i="1" s="1"/>
  <c r="I3329" i="1"/>
  <c r="J3328" i="1"/>
  <c r="K3328" i="1" s="1"/>
  <c r="E3327" i="1"/>
  <c r="U3327" i="1"/>
  <c r="W3327" i="1" s="1"/>
  <c r="F3327" i="1"/>
  <c r="G3325" i="1"/>
  <c r="L3325" i="1"/>
  <c r="D3326" i="1"/>
  <c r="C3252" i="1" l="1"/>
  <c r="P3251" i="1"/>
  <c r="X3251" i="1" s="1"/>
  <c r="B3251" i="1" s="1"/>
  <c r="F3328" i="1"/>
  <c r="E3328" i="1"/>
  <c r="U3328" i="1"/>
  <c r="W3328" i="1" s="1"/>
  <c r="I3330" i="1"/>
  <c r="J3329" i="1"/>
  <c r="K3329" i="1" s="1"/>
  <c r="G3326" i="1"/>
  <c r="L3326" i="1"/>
  <c r="D3327" i="1"/>
  <c r="O3325" i="1"/>
  <c r="C3253" i="1" l="1"/>
  <c r="P3252" i="1"/>
  <c r="X3252" i="1" s="1"/>
  <c r="B3252" i="1" s="1"/>
  <c r="U3329" i="1"/>
  <c r="W3329" i="1" s="1"/>
  <c r="I3331" i="1"/>
  <c r="J3330" i="1"/>
  <c r="K3330" i="1" s="1"/>
  <c r="E3329" i="1"/>
  <c r="F3329" i="1"/>
  <c r="N3326" i="1"/>
  <c r="N3327" i="1" s="1"/>
  <c r="N3328" i="1" s="1"/>
  <c r="N3329" i="1" s="1"/>
  <c r="N3330" i="1" s="1"/>
  <c r="L3327" i="1"/>
  <c r="G3327" i="1"/>
  <c r="D3328" i="1"/>
  <c r="C3254" i="1" l="1"/>
  <c r="P3253" i="1"/>
  <c r="X3253" i="1" s="1"/>
  <c r="B3253" i="1" s="1"/>
  <c r="N3331" i="1"/>
  <c r="O3327" i="1"/>
  <c r="Y3327" i="1"/>
  <c r="F3330" i="1"/>
  <c r="O3326" i="1"/>
  <c r="E3330" i="1"/>
  <c r="U3330" i="1"/>
  <c r="W3330" i="1" s="1"/>
  <c r="I3332" i="1"/>
  <c r="J3331" i="1"/>
  <c r="K3331" i="1" s="1"/>
  <c r="G3328" i="1"/>
  <c r="L3328" i="1"/>
  <c r="O3328" i="1" s="1"/>
  <c r="D3329" i="1"/>
  <c r="C3255" i="1" l="1"/>
  <c r="P3254" i="1"/>
  <c r="X3254" i="1" s="1"/>
  <c r="B3254" i="1" s="1"/>
  <c r="U3331" i="1"/>
  <c r="W3331" i="1" s="1"/>
  <c r="Y3326" i="1"/>
  <c r="I3333" i="1"/>
  <c r="J3332" i="1"/>
  <c r="K3332" i="1" s="1"/>
  <c r="E3331" i="1"/>
  <c r="F3331" i="1"/>
  <c r="N3332" i="1"/>
  <c r="G3329" i="1"/>
  <c r="D3330" i="1"/>
  <c r="L3329" i="1"/>
  <c r="O3329" i="1" s="1"/>
  <c r="C3256" i="1" l="1"/>
  <c r="P3255" i="1"/>
  <c r="X3255" i="1" s="1"/>
  <c r="B3255" i="1" s="1"/>
  <c r="U3332" i="1"/>
  <c r="W3332" i="1" s="1"/>
  <c r="N3333" i="1"/>
  <c r="F3332" i="1"/>
  <c r="E3332" i="1"/>
  <c r="I3334" i="1"/>
  <c r="J3333" i="1"/>
  <c r="K3333" i="1" s="1"/>
  <c r="U3333" i="1" s="1"/>
  <c r="W3333" i="1" s="1"/>
  <c r="L3330" i="1"/>
  <c r="O3330" i="1" s="1"/>
  <c r="G3330" i="1"/>
  <c r="D3331" i="1"/>
  <c r="C3257" i="1" l="1"/>
  <c r="P3256" i="1"/>
  <c r="X3256" i="1" s="1"/>
  <c r="B3256" i="1" s="1"/>
  <c r="I3335" i="1"/>
  <c r="J3334" i="1"/>
  <c r="K3334" i="1" s="1"/>
  <c r="U3334" i="1" s="1"/>
  <c r="W3334" i="1" s="1"/>
  <c r="F3333" i="1"/>
  <c r="E3333" i="1"/>
  <c r="N3334" i="1"/>
  <c r="L3331" i="1"/>
  <c r="O3331" i="1" s="1"/>
  <c r="G3331" i="1"/>
  <c r="D3332" i="1"/>
  <c r="C3258" i="1" l="1"/>
  <c r="P3257" i="1"/>
  <c r="X3257" i="1" s="1"/>
  <c r="B3257" i="1" s="1"/>
  <c r="N3335" i="1"/>
  <c r="E3334" i="1"/>
  <c r="F3334" i="1"/>
  <c r="J3335" i="1"/>
  <c r="K3335" i="1" s="1"/>
  <c r="U3335" i="1" s="1"/>
  <c r="W3335" i="1" s="1"/>
  <c r="I3336" i="1"/>
  <c r="G3332" i="1"/>
  <c r="L3332" i="1"/>
  <c r="O3332" i="1" s="1"/>
  <c r="D3333" i="1"/>
  <c r="C3259" i="1" l="1"/>
  <c r="P3258" i="1"/>
  <c r="X3258" i="1" s="1"/>
  <c r="B3258" i="1" s="1"/>
  <c r="J3336" i="1"/>
  <c r="K3336" i="1" s="1"/>
  <c r="U3336" i="1" s="1"/>
  <c r="W3336" i="1" s="1"/>
  <c r="I3337" i="1"/>
  <c r="E3335" i="1"/>
  <c r="F3335" i="1"/>
  <c r="N3336" i="1"/>
  <c r="G3333" i="1"/>
  <c r="L3333" i="1"/>
  <c r="O3333" i="1" s="1"/>
  <c r="D3334" i="1"/>
  <c r="C3260" i="1" l="1"/>
  <c r="P3259" i="1"/>
  <c r="X3259" i="1" s="1"/>
  <c r="B3259" i="1" s="1"/>
  <c r="N3337" i="1"/>
  <c r="E3336" i="1"/>
  <c r="F3336" i="1"/>
  <c r="J3337" i="1"/>
  <c r="K3337" i="1" s="1"/>
  <c r="U3337" i="1" s="1"/>
  <c r="W3337" i="1" s="1"/>
  <c r="I3338" i="1"/>
  <c r="G3334" i="1"/>
  <c r="L3334" i="1"/>
  <c r="O3334" i="1" s="1"/>
  <c r="D3335" i="1"/>
  <c r="C3261" i="1" l="1"/>
  <c r="P3260" i="1"/>
  <c r="X3260" i="1" s="1"/>
  <c r="B3260" i="1" s="1"/>
  <c r="J3338" i="1"/>
  <c r="K3338" i="1" s="1"/>
  <c r="U3338" i="1" s="1"/>
  <c r="W3338" i="1" s="1"/>
  <c r="I3339" i="1"/>
  <c r="F3337" i="1"/>
  <c r="N3338" i="1"/>
  <c r="E3337" i="1"/>
  <c r="L3335" i="1"/>
  <c r="O3335" i="1" s="1"/>
  <c r="G3335" i="1"/>
  <c r="D3336" i="1"/>
  <c r="C3262" i="1" l="1"/>
  <c r="P3261" i="1"/>
  <c r="X3261" i="1" s="1"/>
  <c r="B3261" i="1" s="1"/>
  <c r="N3339" i="1"/>
  <c r="E3338" i="1"/>
  <c r="F3338" i="1"/>
  <c r="J3339" i="1"/>
  <c r="K3339" i="1" s="1"/>
  <c r="U3339" i="1" s="1"/>
  <c r="W3339" i="1" s="1"/>
  <c r="I3340" i="1"/>
  <c r="L3336" i="1"/>
  <c r="O3336" i="1" s="1"/>
  <c r="D3337" i="1"/>
  <c r="G3336" i="1"/>
  <c r="C3263" i="1" l="1"/>
  <c r="P3262" i="1"/>
  <c r="X3262" i="1" s="1"/>
  <c r="B3262" i="1" s="1"/>
  <c r="N3340" i="1"/>
  <c r="F3339" i="1"/>
  <c r="E3339" i="1"/>
  <c r="I3341" i="1"/>
  <c r="J3340" i="1"/>
  <c r="K3340" i="1" s="1"/>
  <c r="U3340" i="1" s="1"/>
  <c r="W3340" i="1" s="1"/>
  <c r="G3337" i="1"/>
  <c r="L3337" i="1"/>
  <c r="O3337" i="1" s="1"/>
  <c r="D3338" i="1"/>
  <c r="C3264" i="1" l="1"/>
  <c r="P3263" i="1"/>
  <c r="X3263" i="1" s="1"/>
  <c r="B3263" i="1" s="1"/>
  <c r="F3340" i="1"/>
  <c r="I3342" i="1"/>
  <c r="J3341" i="1"/>
  <c r="K3341" i="1" s="1"/>
  <c r="U3341" i="1" s="1"/>
  <c r="W3341" i="1" s="1"/>
  <c r="E3340" i="1"/>
  <c r="N3341" i="1"/>
  <c r="L3338" i="1"/>
  <c r="O3338" i="1" s="1"/>
  <c r="G3338" i="1"/>
  <c r="D3339" i="1"/>
  <c r="C3265" i="1" l="1"/>
  <c r="P3264" i="1"/>
  <c r="X3264" i="1" s="1"/>
  <c r="B3264" i="1" s="1"/>
  <c r="N3342" i="1"/>
  <c r="I3343" i="1"/>
  <c r="J3342" i="1"/>
  <c r="K3342" i="1" s="1"/>
  <c r="U3342" i="1" s="1"/>
  <c r="W3342" i="1" s="1"/>
  <c r="E3341" i="1"/>
  <c r="F3341" i="1"/>
  <c r="L3339" i="1"/>
  <c r="O3339" i="1" s="1"/>
  <c r="G3339" i="1"/>
  <c r="D3340" i="1"/>
  <c r="C3266" i="1" l="1"/>
  <c r="P3265" i="1"/>
  <c r="X3265" i="1" s="1"/>
  <c r="B3265" i="1" s="1"/>
  <c r="E3342" i="1"/>
  <c r="J3343" i="1"/>
  <c r="K3343" i="1" s="1"/>
  <c r="U3343" i="1" s="1"/>
  <c r="W3343" i="1" s="1"/>
  <c r="I3344" i="1"/>
  <c r="F3342" i="1"/>
  <c r="N3343" i="1"/>
  <c r="G3340" i="1"/>
  <c r="L3340" i="1"/>
  <c r="O3340" i="1" s="1"/>
  <c r="D3341" i="1"/>
  <c r="C3267" i="1" l="1"/>
  <c r="P3267" i="1" s="1"/>
  <c r="P3266" i="1"/>
  <c r="X3266" i="1" s="1"/>
  <c r="B3266" i="1" s="1"/>
  <c r="N3344" i="1"/>
  <c r="F3343" i="1"/>
  <c r="I3345" i="1"/>
  <c r="J3344" i="1"/>
  <c r="K3344" i="1" s="1"/>
  <c r="U3344" i="1" s="1"/>
  <c r="W3344" i="1" s="1"/>
  <c r="E3343" i="1"/>
  <c r="L3341" i="1"/>
  <c r="O3341" i="1" s="1"/>
  <c r="G3341" i="1"/>
  <c r="D3342" i="1"/>
  <c r="S3267" i="1" l="1"/>
  <c r="X3267" i="1"/>
  <c r="B3267" i="1" s="1"/>
  <c r="E3344" i="1"/>
  <c r="F3344" i="1"/>
  <c r="I3346" i="1"/>
  <c r="J3345" i="1"/>
  <c r="K3345" i="1" s="1"/>
  <c r="U3345" i="1" s="1"/>
  <c r="W3345" i="1" s="1"/>
  <c r="N3345" i="1"/>
  <c r="G3342" i="1"/>
  <c r="L3342" i="1"/>
  <c r="O3342" i="1" s="1"/>
  <c r="D3343" i="1"/>
  <c r="C3268" i="1" l="1"/>
  <c r="Y3267" i="1"/>
  <c r="N3346" i="1"/>
  <c r="I3347" i="1"/>
  <c r="J3346" i="1"/>
  <c r="K3346" i="1" s="1"/>
  <c r="U3346" i="1" s="1"/>
  <c r="W3346" i="1" s="1"/>
  <c r="F3345" i="1"/>
  <c r="E3345" i="1"/>
  <c r="L3343" i="1"/>
  <c r="O3343" i="1" s="1"/>
  <c r="G3343" i="1"/>
  <c r="D3344" i="1"/>
  <c r="C3269" i="1" l="1"/>
  <c r="P3268" i="1"/>
  <c r="X3268" i="1" s="1"/>
  <c r="B3268" i="1" s="1"/>
  <c r="N3347" i="1"/>
  <c r="E3346" i="1"/>
  <c r="F3346" i="1"/>
  <c r="J3347" i="1"/>
  <c r="K3347" i="1" s="1"/>
  <c r="U3347" i="1" s="1"/>
  <c r="W3347" i="1" s="1"/>
  <c r="I3348" i="1"/>
  <c r="L3344" i="1"/>
  <c r="O3344" i="1" s="1"/>
  <c r="G3344" i="1"/>
  <c r="D3345" i="1"/>
  <c r="C3270" i="1" l="1"/>
  <c r="P3269" i="1"/>
  <c r="X3269" i="1" s="1"/>
  <c r="B3269" i="1" s="1"/>
  <c r="I3349" i="1"/>
  <c r="J3348" i="1"/>
  <c r="K3348" i="1" s="1"/>
  <c r="U3348" i="1" s="1"/>
  <c r="W3348" i="1" s="1"/>
  <c r="N3348" i="1"/>
  <c r="F3347" i="1"/>
  <c r="E3347" i="1"/>
  <c r="G3345" i="1"/>
  <c r="L3345" i="1"/>
  <c r="O3345" i="1" s="1"/>
  <c r="D3346" i="1"/>
  <c r="C3271" i="1" l="1"/>
  <c r="P3270" i="1"/>
  <c r="X3270" i="1" s="1"/>
  <c r="B3270" i="1" s="1"/>
  <c r="N3349" i="1"/>
  <c r="E3348" i="1"/>
  <c r="F3348" i="1"/>
  <c r="J3349" i="1"/>
  <c r="K3349" i="1" s="1"/>
  <c r="U3349" i="1" s="1"/>
  <c r="W3349" i="1" s="1"/>
  <c r="I3350" i="1"/>
  <c r="G3346" i="1"/>
  <c r="D3347" i="1"/>
  <c r="L3346" i="1"/>
  <c r="O3346" i="1" s="1"/>
  <c r="C3272" i="1" l="1"/>
  <c r="P3271" i="1"/>
  <c r="X3271" i="1" s="1"/>
  <c r="B3271" i="1" s="1"/>
  <c r="F3349" i="1"/>
  <c r="I3351" i="1"/>
  <c r="J3350" i="1"/>
  <c r="K3350" i="1" s="1"/>
  <c r="U3350" i="1" s="1"/>
  <c r="W3350" i="1" s="1"/>
  <c r="N3350" i="1"/>
  <c r="E3349" i="1"/>
  <c r="L3347" i="1"/>
  <c r="O3347" i="1" s="1"/>
  <c r="G3347" i="1"/>
  <c r="D3348" i="1"/>
  <c r="C3273" i="1" l="1"/>
  <c r="P3272" i="1"/>
  <c r="X3272" i="1" s="1"/>
  <c r="B3272" i="1" s="1"/>
  <c r="N3351" i="1"/>
  <c r="E3350" i="1"/>
  <c r="J3351" i="1"/>
  <c r="K3351" i="1" s="1"/>
  <c r="U3351" i="1" s="1"/>
  <c r="W3351" i="1" s="1"/>
  <c r="I3352" i="1"/>
  <c r="F3350" i="1"/>
  <c r="L3348" i="1"/>
  <c r="O3348" i="1" s="1"/>
  <c r="G3348" i="1"/>
  <c r="D3349" i="1"/>
  <c r="C3274" i="1" l="1"/>
  <c r="P3273" i="1"/>
  <c r="X3273" i="1" s="1"/>
  <c r="B3273" i="1" s="1"/>
  <c r="F3351" i="1"/>
  <c r="I3353" i="1"/>
  <c r="J3352" i="1"/>
  <c r="K3352" i="1" s="1"/>
  <c r="U3352" i="1" s="1"/>
  <c r="W3352" i="1" s="1"/>
  <c r="E3351" i="1"/>
  <c r="N3352" i="1"/>
  <c r="G3349" i="1"/>
  <c r="L3349" i="1"/>
  <c r="O3349" i="1" s="1"/>
  <c r="D3350" i="1"/>
  <c r="C3275" i="1" l="1"/>
  <c r="P3274" i="1"/>
  <c r="X3274" i="1" s="1"/>
  <c r="B3274" i="1" s="1"/>
  <c r="N3353" i="1"/>
  <c r="E3352" i="1"/>
  <c r="J3353" i="1"/>
  <c r="K3353" i="1" s="1"/>
  <c r="U3353" i="1" s="1"/>
  <c r="W3353" i="1" s="1"/>
  <c r="I3354" i="1"/>
  <c r="F3352" i="1"/>
  <c r="L3350" i="1"/>
  <c r="O3350" i="1" s="1"/>
  <c r="G3350" i="1"/>
  <c r="D3351" i="1"/>
  <c r="C3276" i="1" l="1"/>
  <c r="P3275" i="1"/>
  <c r="X3275" i="1" s="1"/>
  <c r="B3275" i="1" s="1"/>
  <c r="I3355" i="1"/>
  <c r="J3354" i="1"/>
  <c r="K3354" i="1" s="1"/>
  <c r="U3354" i="1" s="1"/>
  <c r="W3354" i="1" s="1"/>
  <c r="F3353" i="1"/>
  <c r="E3353" i="1"/>
  <c r="N3354" i="1"/>
  <c r="L3351" i="1"/>
  <c r="O3351" i="1" s="1"/>
  <c r="D3352" i="1"/>
  <c r="G3351" i="1"/>
  <c r="C3277" i="1" l="1"/>
  <c r="P3276" i="1"/>
  <c r="X3276" i="1" s="1"/>
  <c r="B3276" i="1" s="1"/>
  <c r="N3355" i="1"/>
  <c r="E3354" i="1"/>
  <c r="F3354" i="1"/>
  <c r="I3356" i="1"/>
  <c r="J3355" i="1"/>
  <c r="K3355" i="1" s="1"/>
  <c r="U3355" i="1" s="1"/>
  <c r="W3355" i="1" s="1"/>
  <c r="L3352" i="1"/>
  <c r="O3352" i="1" s="1"/>
  <c r="G3352" i="1"/>
  <c r="D3353" i="1"/>
  <c r="C3278" i="1" l="1"/>
  <c r="P3277" i="1"/>
  <c r="X3277" i="1" s="1"/>
  <c r="B3277" i="1" s="1"/>
  <c r="I3357" i="1"/>
  <c r="J3356" i="1"/>
  <c r="K3356" i="1" s="1"/>
  <c r="U3356" i="1" s="1"/>
  <c r="W3356" i="1" s="1"/>
  <c r="N3356" i="1"/>
  <c r="F3355" i="1"/>
  <c r="E3355" i="1"/>
  <c r="G3353" i="1"/>
  <c r="L3353" i="1"/>
  <c r="O3353" i="1" s="1"/>
  <c r="D3354" i="1"/>
  <c r="C3279" i="1" l="1"/>
  <c r="P3278" i="1"/>
  <c r="X3278" i="1" s="1"/>
  <c r="B3278" i="1" s="1"/>
  <c r="N3357" i="1"/>
  <c r="F3356" i="1"/>
  <c r="E3356" i="1"/>
  <c r="J3357" i="1"/>
  <c r="K3357" i="1" s="1"/>
  <c r="U3357" i="1" s="1"/>
  <c r="W3357" i="1" s="1"/>
  <c r="I3358" i="1"/>
  <c r="G3354" i="1"/>
  <c r="L3354" i="1"/>
  <c r="O3354" i="1" s="1"/>
  <c r="D3355" i="1"/>
  <c r="C3280" i="1" l="1"/>
  <c r="P3279" i="1"/>
  <c r="X3279" i="1" s="1"/>
  <c r="B3279" i="1" s="1"/>
  <c r="J3358" i="1"/>
  <c r="K3358" i="1" s="1"/>
  <c r="U3358" i="1" s="1"/>
  <c r="W3358" i="1" s="1"/>
  <c r="I3359" i="1"/>
  <c r="E3357" i="1"/>
  <c r="N3358" i="1"/>
  <c r="F3357" i="1"/>
  <c r="L3355" i="1"/>
  <c r="O3355" i="1" s="1"/>
  <c r="G3355" i="1"/>
  <c r="D3356" i="1"/>
  <c r="C3281" i="1" l="1"/>
  <c r="P3280" i="1"/>
  <c r="X3280" i="1" s="1"/>
  <c r="B3280" i="1" s="1"/>
  <c r="F3358" i="1"/>
  <c r="E3358" i="1"/>
  <c r="I3360" i="1"/>
  <c r="J3359" i="1"/>
  <c r="K3359" i="1" s="1"/>
  <c r="L3356" i="1"/>
  <c r="O3356" i="1" s="1"/>
  <c r="G3356" i="1"/>
  <c r="D3357" i="1"/>
  <c r="C3282" i="1" l="1"/>
  <c r="P3281" i="1"/>
  <c r="X3281" i="1" s="1"/>
  <c r="B3281" i="1" s="1"/>
  <c r="F3359" i="1"/>
  <c r="E3359" i="1"/>
  <c r="I3361" i="1"/>
  <c r="J3360" i="1"/>
  <c r="K3360" i="1" s="1"/>
  <c r="U3360" i="1" s="1"/>
  <c r="W3360" i="1" s="1"/>
  <c r="L3357" i="1"/>
  <c r="O3357" i="1" s="1"/>
  <c r="D3358" i="1"/>
  <c r="G3357" i="1"/>
  <c r="C3283" i="1" l="1"/>
  <c r="P3282" i="1"/>
  <c r="X3282" i="1" s="1"/>
  <c r="B3282" i="1" s="1"/>
  <c r="I3362" i="1"/>
  <c r="J3361" i="1"/>
  <c r="K3361" i="1" s="1"/>
  <c r="E3360" i="1"/>
  <c r="F3360" i="1"/>
  <c r="L3358" i="1"/>
  <c r="G3358" i="1"/>
  <c r="D3359" i="1"/>
  <c r="C3284" i="1" l="1"/>
  <c r="P3283" i="1"/>
  <c r="X3283" i="1" s="1"/>
  <c r="B3283" i="1" s="1"/>
  <c r="E3361" i="1"/>
  <c r="F3361" i="1"/>
  <c r="U3361" i="1"/>
  <c r="W3361" i="1" s="1"/>
  <c r="I3363" i="1"/>
  <c r="J3362" i="1"/>
  <c r="K3362" i="1" s="1"/>
  <c r="G3359" i="1"/>
  <c r="L3359" i="1"/>
  <c r="D3360" i="1"/>
  <c r="O3358" i="1"/>
  <c r="C3285" i="1" l="1"/>
  <c r="P3284" i="1"/>
  <c r="X3284" i="1" s="1"/>
  <c r="B3284" i="1" s="1"/>
  <c r="U3362" i="1"/>
  <c r="W3362" i="1" s="1"/>
  <c r="I3364" i="1"/>
  <c r="J3363" i="1"/>
  <c r="K3363" i="1" s="1"/>
  <c r="U3363" i="1" s="1"/>
  <c r="W3363" i="1" s="1"/>
  <c r="F3362" i="1"/>
  <c r="E3362" i="1"/>
  <c r="N3359" i="1"/>
  <c r="N3360" i="1" s="1"/>
  <c r="N3361" i="1" s="1"/>
  <c r="N3362" i="1" s="1"/>
  <c r="N3363" i="1" s="1"/>
  <c r="G3360" i="1"/>
  <c r="D3361" i="1"/>
  <c r="L3360" i="1"/>
  <c r="C3286" i="1" l="1"/>
  <c r="P3285" i="1"/>
  <c r="X3285" i="1" s="1"/>
  <c r="B3285" i="1" s="1"/>
  <c r="N3364" i="1"/>
  <c r="O3360" i="1"/>
  <c r="E3363" i="1"/>
  <c r="O3359" i="1"/>
  <c r="F3363" i="1"/>
  <c r="I3365" i="1"/>
  <c r="J3364" i="1"/>
  <c r="K3364" i="1" s="1"/>
  <c r="U3364" i="1" s="1"/>
  <c r="W3364" i="1" s="1"/>
  <c r="G3361" i="1"/>
  <c r="L3361" i="1"/>
  <c r="O3361" i="1" s="1"/>
  <c r="D3362" i="1"/>
  <c r="C3287" i="1" l="1"/>
  <c r="P3286" i="1"/>
  <c r="X3286" i="1" s="1"/>
  <c r="B3286" i="1" s="1"/>
  <c r="N3365" i="1"/>
  <c r="Y3359" i="1"/>
  <c r="Y3360" i="1"/>
  <c r="F3364" i="1"/>
  <c r="I3366" i="1"/>
  <c r="J3365" i="1"/>
  <c r="K3365" i="1" s="1"/>
  <c r="U3365" i="1" s="1"/>
  <c r="W3365" i="1" s="1"/>
  <c r="E3364" i="1"/>
  <c r="L3362" i="1"/>
  <c r="O3362" i="1" s="1"/>
  <c r="G3362" i="1"/>
  <c r="D3363" i="1"/>
  <c r="C3288" i="1" l="1"/>
  <c r="P3287" i="1"/>
  <c r="X3287" i="1" s="1"/>
  <c r="B3287" i="1" s="1"/>
  <c r="J3366" i="1"/>
  <c r="K3366" i="1" s="1"/>
  <c r="U3366" i="1" s="1"/>
  <c r="W3366" i="1" s="1"/>
  <c r="I3367" i="1"/>
  <c r="E3365" i="1"/>
  <c r="F3365" i="1"/>
  <c r="N3366" i="1"/>
  <c r="G3363" i="1"/>
  <c r="L3363" i="1"/>
  <c r="O3363" i="1" s="1"/>
  <c r="D3364" i="1"/>
  <c r="C3289" i="1" l="1"/>
  <c r="P3288" i="1"/>
  <c r="X3288" i="1" s="1"/>
  <c r="B3288" i="1" s="1"/>
  <c r="N3367" i="1"/>
  <c r="F3366" i="1"/>
  <c r="J3367" i="1"/>
  <c r="K3367" i="1" s="1"/>
  <c r="U3367" i="1" s="1"/>
  <c r="W3367" i="1" s="1"/>
  <c r="I3368" i="1"/>
  <c r="E3366" i="1"/>
  <c r="L3364" i="1"/>
  <c r="O3364" i="1" s="1"/>
  <c r="G3364" i="1"/>
  <c r="D3365" i="1"/>
  <c r="C3290" i="1" l="1"/>
  <c r="P3289" i="1"/>
  <c r="X3289" i="1" s="1"/>
  <c r="B3289" i="1" s="1"/>
  <c r="N3368" i="1"/>
  <c r="E3367" i="1"/>
  <c r="J3368" i="1"/>
  <c r="K3368" i="1" s="1"/>
  <c r="U3368" i="1" s="1"/>
  <c r="W3368" i="1" s="1"/>
  <c r="I3369" i="1"/>
  <c r="F3367" i="1"/>
  <c r="L3365" i="1"/>
  <c r="O3365" i="1" s="1"/>
  <c r="G3365" i="1"/>
  <c r="D3366" i="1"/>
  <c r="C3291" i="1" l="1"/>
  <c r="P3290" i="1"/>
  <c r="X3290" i="1" s="1"/>
  <c r="B3290" i="1" s="1"/>
  <c r="F3368" i="1"/>
  <c r="J3369" i="1"/>
  <c r="K3369" i="1" s="1"/>
  <c r="U3369" i="1" s="1"/>
  <c r="W3369" i="1" s="1"/>
  <c r="I3370" i="1"/>
  <c r="E3368" i="1"/>
  <c r="N3369" i="1"/>
  <c r="L3366" i="1"/>
  <c r="O3366" i="1" s="1"/>
  <c r="G3366" i="1"/>
  <c r="D3367" i="1"/>
  <c r="C3292" i="1" l="1"/>
  <c r="P3291" i="1"/>
  <c r="X3291" i="1" s="1"/>
  <c r="B3291" i="1" s="1"/>
  <c r="N3370" i="1"/>
  <c r="E3369" i="1"/>
  <c r="J3370" i="1"/>
  <c r="K3370" i="1" s="1"/>
  <c r="I3371" i="1"/>
  <c r="F3369" i="1"/>
  <c r="G3367" i="1"/>
  <c r="L3367" i="1"/>
  <c r="O3367" i="1" s="1"/>
  <c r="D3368" i="1"/>
  <c r="C3293" i="1" l="1"/>
  <c r="P3292" i="1"/>
  <c r="X3292" i="1" s="1"/>
  <c r="B3292" i="1" s="1"/>
  <c r="I3372" i="1"/>
  <c r="J3371" i="1"/>
  <c r="K3371" i="1" s="1"/>
  <c r="F3370" i="1"/>
  <c r="U3370" i="1"/>
  <c r="W3370" i="1" s="1"/>
  <c r="E3370" i="1"/>
  <c r="N3371" i="1"/>
  <c r="L3368" i="1"/>
  <c r="O3368" i="1" s="1"/>
  <c r="G3368" i="1"/>
  <c r="D3369" i="1"/>
  <c r="C3294" i="1" l="1"/>
  <c r="P3293" i="1"/>
  <c r="X3293" i="1" s="1"/>
  <c r="B3293" i="1" s="1"/>
  <c r="N3372" i="1"/>
  <c r="U3371" i="1"/>
  <c r="W3371" i="1" s="1"/>
  <c r="E3371" i="1"/>
  <c r="F3371" i="1"/>
  <c r="J3372" i="1"/>
  <c r="K3372" i="1" s="1"/>
  <c r="I3373" i="1"/>
  <c r="G3369" i="1"/>
  <c r="L3369" i="1"/>
  <c r="O3369" i="1" s="1"/>
  <c r="D3370" i="1"/>
  <c r="C3295" i="1" l="1"/>
  <c r="P3294" i="1"/>
  <c r="X3294" i="1" s="1"/>
  <c r="B3294" i="1" s="1"/>
  <c r="U3372" i="1"/>
  <c r="W3372" i="1" s="1"/>
  <c r="J3373" i="1"/>
  <c r="K3373" i="1" s="1"/>
  <c r="U3373" i="1" s="1"/>
  <c r="W3373" i="1" s="1"/>
  <c r="I3374" i="1"/>
  <c r="F3372" i="1"/>
  <c r="E3372" i="1"/>
  <c r="N3373" i="1"/>
  <c r="G3370" i="1"/>
  <c r="L3370" i="1"/>
  <c r="O3370" i="1" s="1"/>
  <c r="D3371" i="1"/>
  <c r="C3296" i="1" l="1"/>
  <c r="P3295" i="1"/>
  <c r="X3295" i="1" s="1"/>
  <c r="B3295" i="1" s="1"/>
  <c r="N3374" i="1"/>
  <c r="E3373" i="1"/>
  <c r="F3373" i="1"/>
  <c r="J3374" i="1"/>
  <c r="K3374" i="1" s="1"/>
  <c r="U3374" i="1" s="1"/>
  <c r="W3374" i="1" s="1"/>
  <c r="I3375" i="1"/>
  <c r="G3371" i="1"/>
  <c r="L3371" i="1"/>
  <c r="O3371" i="1" s="1"/>
  <c r="D3372" i="1"/>
  <c r="C3297" i="1" l="1"/>
  <c r="P3297" i="1" s="1"/>
  <c r="P3296" i="1"/>
  <c r="X3296" i="1" s="1"/>
  <c r="B3296" i="1" s="1"/>
  <c r="F3374" i="1"/>
  <c r="J3375" i="1"/>
  <c r="K3375" i="1" s="1"/>
  <c r="U3375" i="1" s="1"/>
  <c r="W3375" i="1" s="1"/>
  <c r="I3376" i="1"/>
  <c r="N3375" i="1"/>
  <c r="E3374" i="1"/>
  <c r="L3372" i="1"/>
  <c r="O3372" i="1" s="1"/>
  <c r="G3372" i="1"/>
  <c r="D3373" i="1"/>
  <c r="X3297" i="1" l="1"/>
  <c r="B3297" i="1" s="1"/>
  <c r="S3297" i="1"/>
  <c r="J3376" i="1"/>
  <c r="K3376" i="1" s="1"/>
  <c r="U3376" i="1" s="1"/>
  <c r="W3376" i="1" s="1"/>
  <c r="I3377" i="1"/>
  <c r="E3375" i="1"/>
  <c r="N3376" i="1"/>
  <c r="F3375" i="1"/>
  <c r="L3373" i="1"/>
  <c r="O3373" i="1" s="1"/>
  <c r="G3373" i="1"/>
  <c r="D3374" i="1"/>
  <c r="C3298" i="1" l="1"/>
  <c r="Y3297" i="1"/>
  <c r="N3377" i="1"/>
  <c r="F3376" i="1"/>
  <c r="E3376" i="1"/>
  <c r="I3378" i="1"/>
  <c r="J3377" i="1"/>
  <c r="K3377" i="1" s="1"/>
  <c r="U3377" i="1" s="1"/>
  <c r="W3377" i="1" s="1"/>
  <c r="G3374" i="1"/>
  <c r="D3375" i="1"/>
  <c r="L3374" i="1"/>
  <c r="O3374" i="1" s="1"/>
  <c r="C3299" i="1" l="1"/>
  <c r="P3298" i="1"/>
  <c r="X3298" i="1" s="1"/>
  <c r="B3298" i="1" s="1"/>
  <c r="E3377" i="1"/>
  <c r="I3379" i="1"/>
  <c r="J3378" i="1"/>
  <c r="K3378" i="1" s="1"/>
  <c r="U3378" i="1" s="1"/>
  <c r="W3378" i="1" s="1"/>
  <c r="F3377" i="1"/>
  <c r="N3378" i="1"/>
  <c r="G3375" i="1"/>
  <c r="L3375" i="1"/>
  <c r="O3375" i="1" s="1"/>
  <c r="D3376" i="1"/>
  <c r="C3300" i="1" l="1"/>
  <c r="P3299" i="1"/>
  <c r="X3299" i="1" s="1"/>
  <c r="B3299" i="1" s="1"/>
  <c r="N3379" i="1"/>
  <c r="J3379" i="1"/>
  <c r="K3379" i="1" s="1"/>
  <c r="U3379" i="1" s="1"/>
  <c r="W3379" i="1" s="1"/>
  <c r="I3380" i="1"/>
  <c r="F3378" i="1"/>
  <c r="E3378" i="1"/>
  <c r="L3376" i="1"/>
  <c r="O3376" i="1" s="1"/>
  <c r="G3376" i="1"/>
  <c r="D3377" i="1"/>
  <c r="C3301" i="1" l="1"/>
  <c r="P3300" i="1"/>
  <c r="X3300" i="1" s="1"/>
  <c r="B3300" i="1" s="1"/>
  <c r="N3380" i="1"/>
  <c r="E3379" i="1"/>
  <c r="F3379" i="1"/>
  <c r="J3380" i="1"/>
  <c r="K3380" i="1" s="1"/>
  <c r="U3380" i="1" s="1"/>
  <c r="W3380" i="1" s="1"/>
  <c r="I3381" i="1"/>
  <c r="L3377" i="1"/>
  <c r="O3377" i="1" s="1"/>
  <c r="G3377" i="1"/>
  <c r="D3378" i="1"/>
  <c r="C3302" i="1" l="1"/>
  <c r="P3301" i="1"/>
  <c r="X3301" i="1" s="1"/>
  <c r="B3301" i="1" s="1"/>
  <c r="N3381" i="1"/>
  <c r="F3380" i="1"/>
  <c r="J3381" i="1"/>
  <c r="K3381" i="1" s="1"/>
  <c r="U3381" i="1" s="1"/>
  <c r="W3381" i="1" s="1"/>
  <c r="I3382" i="1"/>
  <c r="E3380" i="1"/>
  <c r="L3378" i="1"/>
  <c r="O3378" i="1" s="1"/>
  <c r="G3378" i="1"/>
  <c r="D3379" i="1"/>
  <c r="C3303" i="1" l="1"/>
  <c r="P3302" i="1"/>
  <c r="X3302" i="1" s="1"/>
  <c r="B3302" i="1" s="1"/>
  <c r="J3382" i="1"/>
  <c r="K3382" i="1" s="1"/>
  <c r="U3382" i="1" s="1"/>
  <c r="W3382" i="1" s="1"/>
  <c r="I3383" i="1"/>
  <c r="E3381" i="1"/>
  <c r="N3382" i="1"/>
  <c r="F3381" i="1"/>
  <c r="L3379" i="1"/>
  <c r="O3379" i="1" s="1"/>
  <c r="G3379" i="1"/>
  <c r="D3380" i="1"/>
  <c r="C3304" i="1" l="1"/>
  <c r="P3303" i="1"/>
  <c r="X3303" i="1" s="1"/>
  <c r="B3303" i="1" s="1"/>
  <c r="N3383" i="1"/>
  <c r="F3382" i="1"/>
  <c r="E3382" i="1"/>
  <c r="I3384" i="1"/>
  <c r="J3383" i="1"/>
  <c r="K3383" i="1" s="1"/>
  <c r="U3383" i="1" s="1"/>
  <c r="W3383" i="1" s="1"/>
  <c r="G3380" i="1"/>
  <c r="L3380" i="1"/>
  <c r="O3380" i="1" s="1"/>
  <c r="D3381" i="1"/>
  <c r="C3305" i="1" l="1"/>
  <c r="P3304" i="1"/>
  <c r="X3304" i="1" s="1"/>
  <c r="B3304" i="1" s="1"/>
  <c r="I3385" i="1"/>
  <c r="J3384" i="1"/>
  <c r="K3384" i="1" s="1"/>
  <c r="U3384" i="1" s="1"/>
  <c r="W3384" i="1" s="1"/>
  <c r="E3383" i="1"/>
  <c r="N3384" i="1"/>
  <c r="F3383" i="1"/>
  <c r="G3381" i="1"/>
  <c r="L3381" i="1"/>
  <c r="O3381" i="1" s="1"/>
  <c r="D3382" i="1"/>
  <c r="C3306" i="1" l="1"/>
  <c r="P3305" i="1"/>
  <c r="X3305" i="1" s="1"/>
  <c r="B3305" i="1" s="1"/>
  <c r="N3385" i="1"/>
  <c r="F3384" i="1"/>
  <c r="E3384" i="1"/>
  <c r="J3385" i="1"/>
  <c r="K3385" i="1" s="1"/>
  <c r="U3385" i="1" s="1"/>
  <c r="W3385" i="1" s="1"/>
  <c r="I3386" i="1"/>
  <c r="G3382" i="1"/>
  <c r="L3382" i="1"/>
  <c r="O3382" i="1" s="1"/>
  <c r="D3383" i="1"/>
  <c r="C3307" i="1" l="1"/>
  <c r="P3306" i="1"/>
  <c r="X3306" i="1" s="1"/>
  <c r="B3306" i="1" s="1"/>
  <c r="N3386" i="1"/>
  <c r="J3386" i="1"/>
  <c r="K3386" i="1" s="1"/>
  <c r="U3386" i="1" s="1"/>
  <c r="W3386" i="1" s="1"/>
  <c r="I3387" i="1"/>
  <c r="F3385" i="1"/>
  <c r="E3385" i="1"/>
  <c r="G3383" i="1"/>
  <c r="L3383" i="1"/>
  <c r="O3383" i="1" s="1"/>
  <c r="D3384" i="1"/>
  <c r="C3308" i="1" l="1"/>
  <c r="P3307" i="1"/>
  <c r="X3307" i="1" s="1"/>
  <c r="B3307" i="1" s="1"/>
  <c r="E3386" i="1"/>
  <c r="F3386" i="1"/>
  <c r="I3388" i="1"/>
  <c r="J3387" i="1"/>
  <c r="K3387" i="1" s="1"/>
  <c r="L3384" i="1"/>
  <c r="O3384" i="1" s="1"/>
  <c r="G3384" i="1"/>
  <c r="D3385" i="1"/>
  <c r="C3309" i="1" l="1"/>
  <c r="P3308" i="1"/>
  <c r="X3308" i="1" s="1"/>
  <c r="B3308" i="1" s="1"/>
  <c r="F3387" i="1"/>
  <c r="E3387" i="1"/>
  <c r="I3389" i="1"/>
  <c r="J3388" i="1"/>
  <c r="K3388" i="1" s="1"/>
  <c r="L3385" i="1"/>
  <c r="O3385" i="1" s="1"/>
  <c r="G3385" i="1"/>
  <c r="D3386" i="1"/>
  <c r="C3310" i="1" l="1"/>
  <c r="P3309" i="1"/>
  <c r="X3309" i="1" s="1"/>
  <c r="B3309" i="1" s="1"/>
  <c r="F3388" i="1"/>
  <c r="U3388" i="1"/>
  <c r="W3388" i="1" s="1"/>
  <c r="I3390" i="1"/>
  <c r="J3389" i="1"/>
  <c r="K3389" i="1" s="1"/>
  <c r="E3388" i="1"/>
  <c r="G3386" i="1"/>
  <c r="D3387" i="1"/>
  <c r="L3386" i="1"/>
  <c r="C3311" i="1" l="1"/>
  <c r="P3310" i="1"/>
  <c r="X3310" i="1" s="1"/>
  <c r="B3310" i="1" s="1"/>
  <c r="U3389" i="1"/>
  <c r="W3389" i="1" s="1"/>
  <c r="E3389" i="1"/>
  <c r="J3390" i="1"/>
  <c r="K3390" i="1" s="1"/>
  <c r="I3391" i="1"/>
  <c r="F3389" i="1"/>
  <c r="O3386" i="1"/>
  <c r="G3387" i="1"/>
  <c r="L3387" i="1"/>
  <c r="D3388" i="1"/>
  <c r="C3312" i="1" l="1"/>
  <c r="P3311" i="1"/>
  <c r="X3311" i="1" s="1"/>
  <c r="B3311" i="1" s="1"/>
  <c r="U3390" i="1"/>
  <c r="W3390" i="1" s="1"/>
  <c r="F3390" i="1"/>
  <c r="J3391" i="1"/>
  <c r="K3391" i="1" s="1"/>
  <c r="U3391" i="1" s="1"/>
  <c r="W3391" i="1" s="1"/>
  <c r="I3392" i="1"/>
  <c r="E3390" i="1"/>
  <c r="L3388" i="1"/>
  <c r="G3388" i="1"/>
  <c r="D3389" i="1"/>
  <c r="N3387" i="1"/>
  <c r="N3388" i="1" s="1"/>
  <c r="N3389" i="1" s="1"/>
  <c r="N3390" i="1" s="1"/>
  <c r="N3391" i="1" s="1"/>
  <c r="C3313" i="1" l="1"/>
  <c r="P3312" i="1"/>
  <c r="X3312" i="1" s="1"/>
  <c r="B3312" i="1" s="1"/>
  <c r="N3392" i="1"/>
  <c r="E3391" i="1"/>
  <c r="I3393" i="1"/>
  <c r="J3392" i="1"/>
  <c r="K3392" i="1" s="1"/>
  <c r="U3392" i="1" s="1"/>
  <c r="W3392" i="1" s="1"/>
  <c r="F3391" i="1"/>
  <c r="O3387" i="1"/>
  <c r="G3389" i="1"/>
  <c r="L3389" i="1"/>
  <c r="O3389" i="1" s="1"/>
  <c r="D3390" i="1"/>
  <c r="O3388" i="1"/>
  <c r="C3314" i="1" l="1"/>
  <c r="P3313" i="1"/>
  <c r="X3313" i="1" s="1"/>
  <c r="B3313" i="1" s="1"/>
  <c r="Y3387" i="1"/>
  <c r="I3394" i="1"/>
  <c r="J3393" i="1"/>
  <c r="K3393" i="1" s="1"/>
  <c r="U3393" i="1" s="1"/>
  <c r="W3393" i="1" s="1"/>
  <c r="F3392" i="1"/>
  <c r="N3393" i="1"/>
  <c r="E3392" i="1"/>
  <c r="G3390" i="1"/>
  <c r="D3391" i="1"/>
  <c r="L3390" i="1"/>
  <c r="O3390" i="1" s="1"/>
  <c r="C3315" i="1" l="1"/>
  <c r="P3314" i="1"/>
  <c r="X3314" i="1" s="1"/>
  <c r="B3314" i="1" s="1"/>
  <c r="N3394" i="1"/>
  <c r="Y3388" i="1"/>
  <c r="E3393" i="1"/>
  <c r="F3393" i="1"/>
  <c r="I3395" i="1"/>
  <c r="J3394" i="1"/>
  <c r="K3394" i="1" s="1"/>
  <c r="U3394" i="1" s="1"/>
  <c r="W3394" i="1" s="1"/>
  <c r="L3391" i="1"/>
  <c r="O3391" i="1" s="1"/>
  <c r="G3391" i="1"/>
  <c r="D3392" i="1"/>
  <c r="C3316" i="1" l="1"/>
  <c r="P3315" i="1"/>
  <c r="X3315" i="1" s="1"/>
  <c r="B3315" i="1" s="1"/>
  <c r="F3394" i="1"/>
  <c r="I3396" i="1"/>
  <c r="J3395" i="1"/>
  <c r="K3395" i="1" s="1"/>
  <c r="U3395" i="1" s="1"/>
  <c r="W3395" i="1" s="1"/>
  <c r="N3395" i="1"/>
  <c r="E3394" i="1"/>
  <c r="L3392" i="1"/>
  <c r="O3392" i="1" s="1"/>
  <c r="G3392" i="1"/>
  <c r="D3393" i="1"/>
  <c r="C3317" i="1" l="1"/>
  <c r="P3316" i="1"/>
  <c r="X3316" i="1" s="1"/>
  <c r="B3316" i="1" s="1"/>
  <c r="E3395" i="1"/>
  <c r="J3396" i="1"/>
  <c r="K3396" i="1" s="1"/>
  <c r="U3396" i="1" s="1"/>
  <c r="W3396" i="1" s="1"/>
  <c r="I3397" i="1"/>
  <c r="F3395" i="1"/>
  <c r="N3396" i="1"/>
  <c r="L3393" i="1"/>
  <c r="O3393" i="1" s="1"/>
  <c r="D3394" i="1"/>
  <c r="G3393" i="1"/>
  <c r="C3318" i="1" l="1"/>
  <c r="P3317" i="1"/>
  <c r="X3317" i="1" s="1"/>
  <c r="B3317" i="1" s="1"/>
  <c r="N3397" i="1"/>
  <c r="F3396" i="1"/>
  <c r="I3398" i="1"/>
  <c r="J3397" i="1"/>
  <c r="K3397" i="1" s="1"/>
  <c r="E3396" i="1"/>
  <c r="G3394" i="1"/>
  <c r="L3394" i="1"/>
  <c r="O3394" i="1" s="1"/>
  <c r="D3395" i="1"/>
  <c r="C3319" i="1" l="1"/>
  <c r="P3318" i="1"/>
  <c r="X3318" i="1" s="1"/>
  <c r="B3318" i="1" s="1"/>
  <c r="N3398" i="1"/>
  <c r="F3397" i="1"/>
  <c r="U3397" i="1"/>
  <c r="W3397" i="1" s="1"/>
  <c r="E3397" i="1"/>
  <c r="I3399" i="1"/>
  <c r="J3398" i="1"/>
  <c r="K3398" i="1" s="1"/>
  <c r="G3395" i="1"/>
  <c r="L3395" i="1"/>
  <c r="O3395" i="1" s="1"/>
  <c r="D3396" i="1"/>
  <c r="C3320" i="1" l="1"/>
  <c r="P3319" i="1"/>
  <c r="X3319" i="1" s="1"/>
  <c r="B3319" i="1" s="1"/>
  <c r="U3398" i="1"/>
  <c r="W3398" i="1" s="1"/>
  <c r="E3398" i="1"/>
  <c r="I3400" i="1"/>
  <c r="J3399" i="1"/>
  <c r="K3399" i="1" s="1"/>
  <c r="F3398" i="1"/>
  <c r="N3399" i="1"/>
  <c r="L3396" i="1"/>
  <c r="O3396" i="1" s="1"/>
  <c r="G3396" i="1"/>
  <c r="D3397" i="1"/>
  <c r="C3321" i="1" l="1"/>
  <c r="P3320" i="1"/>
  <c r="X3320" i="1" s="1"/>
  <c r="B3320" i="1" s="1"/>
  <c r="U3399" i="1"/>
  <c r="W3399" i="1" s="1"/>
  <c r="N3400" i="1"/>
  <c r="F3399" i="1"/>
  <c r="J3400" i="1"/>
  <c r="K3400" i="1" s="1"/>
  <c r="U3400" i="1" s="1"/>
  <c r="W3400" i="1" s="1"/>
  <c r="I3401" i="1"/>
  <c r="E3399" i="1"/>
  <c r="G3397" i="1"/>
  <c r="L3397" i="1"/>
  <c r="O3397" i="1" s="1"/>
  <c r="D3398" i="1"/>
  <c r="C3322" i="1" l="1"/>
  <c r="P3321" i="1"/>
  <c r="X3321" i="1" s="1"/>
  <c r="B3321" i="1" s="1"/>
  <c r="E3400" i="1"/>
  <c r="J3401" i="1"/>
  <c r="K3401" i="1" s="1"/>
  <c r="U3401" i="1" s="1"/>
  <c r="W3401" i="1" s="1"/>
  <c r="I3402" i="1"/>
  <c r="F3400" i="1"/>
  <c r="N3401" i="1"/>
  <c r="L3398" i="1"/>
  <c r="O3398" i="1" s="1"/>
  <c r="G3398" i="1"/>
  <c r="D3399" i="1"/>
  <c r="C3323" i="1" l="1"/>
  <c r="P3322" i="1"/>
  <c r="X3322" i="1" s="1"/>
  <c r="B3322" i="1" s="1"/>
  <c r="N3402" i="1"/>
  <c r="F3401" i="1"/>
  <c r="I3403" i="1"/>
  <c r="J3402" i="1"/>
  <c r="K3402" i="1" s="1"/>
  <c r="U3402" i="1" s="1"/>
  <c r="W3402" i="1" s="1"/>
  <c r="E3401" i="1"/>
  <c r="G3399" i="1"/>
  <c r="L3399" i="1"/>
  <c r="O3399" i="1" s="1"/>
  <c r="D3400" i="1"/>
  <c r="C3324" i="1" l="1"/>
  <c r="P3323" i="1"/>
  <c r="X3323" i="1" s="1"/>
  <c r="B3323" i="1" s="1"/>
  <c r="E3402" i="1"/>
  <c r="I3404" i="1"/>
  <c r="J3403" i="1"/>
  <c r="K3403" i="1" s="1"/>
  <c r="U3403" i="1" s="1"/>
  <c r="W3403" i="1" s="1"/>
  <c r="N3403" i="1"/>
  <c r="F3402" i="1"/>
  <c r="G3400" i="1"/>
  <c r="L3400" i="1"/>
  <c r="O3400" i="1" s="1"/>
  <c r="D3401" i="1"/>
  <c r="C3325" i="1" l="1"/>
  <c r="P3325" i="1" s="1"/>
  <c r="P3324" i="1"/>
  <c r="X3324" i="1" s="1"/>
  <c r="B3324" i="1" s="1"/>
  <c r="N3404" i="1"/>
  <c r="F3403" i="1"/>
  <c r="J3404" i="1"/>
  <c r="K3404" i="1" s="1"/>
  <c r="U3404" i="1" s="1"/>
  <c r="W3404" i="1" s="1"/>
  <c r="I3405" i="1"/>
  <c r="E3403" i="1"/>
  <c r="G3401" i="1"/>
  <c r="L3401" i="1"/>
  <c r="O3401" i="1" s="1"/>
  <c r="D3402" i="1"/>
  <c r="X3325" i="1" l="1"/>
  <c r="B3325" i="1" s="1"/>
  <c r="S3325" i="1"/>
  <c r="N3405" i="1"/>
  <c r="E3404" i="1"/>
  <c r="J3405" i="1"/>
  <c r="K3405" i="1" s="1"/>
  <c r="U3405" i="1" s="1"/>
  <c r="W3405" i="1" s="1"/>
  <c r="I3406" i="1"/>
  <c r="F3404" i="1"/>
  <c r="L3402" i="1"/>
  <c r="O3402" i="1" s="1"/>
  <c r="G3402" i="1"/>
  <c r="D3403" i="1"/>
  <c r="C3326" i="1" l="1"/>
  <c r="Y3325" i="1"/>
  <c r="F3405" i="1"/>
  <c r="I3407" i="1"/>
  <c r="J3406" i="1"/>
  <c r="K3406" i="1" s="1"/>
  <c r="U3406" i="1" s="1"/>
  <c r="W3406" i="1" s="1"/>
  <c r="N3406" i="1"/>
  <c r="E3405" i="1"/>
  <c r="G3403" i="1"/>
  <c r="D3404" i="1"/>
  <c r="L3403" i="1"/>
  <c r="O3403" i="1" s="1"/>
  <c r="C3327" i="1" l="1"/>
  <c r="P3326" i="1"/>
  <c r="X3326" i="1" s="1"/>
  <c r="B3326" i="1" s="1"/>
  <c r="N3407" i="1"/>
  <c r="E3406" i="1"/>
  <c r="I3408" i="1"/>
  <c r="J3407" i="1"/>
  <c r="K3407" i="1" s="1"/>
  <c r="U3407" i="1" s="1"/>
  <c r="W3407" i="1" s="1"/>
  <c r="F3406" i="1"/>
  <c r="L3404" i="1"/>
  <c r="O3404" i="1" s="1"/>
  <c r="G3404" i="1"/>
  <c r="D3405" i="1"/>
  <c r="C3328" i="1" l="1"/>
  <c r="P3327" i="1"/>
  <c r="X3327" i="1" s="1"/>
  <c r="B3327" i="1" s="1"/>
  <c r="N3408" i="1"/>
  <c r="F3407" i="1"/>
  <c r="I3409" i="1"/>
  <c r="J3408" i="1"/>
  <c r="K3408" i="1" s="1"/>
  <c r="U3408" i="1" s="1"/>
  <c r="W3408" i="1" s="1"/>
  <c r="E3407" i="1"/>
  <c r="L3405" i="1"/>
  <c r="O3405" i="1" s="1"/>
  <c r="G3405" i="1"/>
  <c r="D3406" i="1"/>
  <c r="C3329" i="1" l="1"/>
  <c r="P3328" i="1"/>
  <c r="X3328" i="1" s="1"/>
  <c r="B3328" i="1" s="1"/>
  <c r="E3408" i="1"/>
  <c r="F3408" i="1"/>
  <c r="J3409" i="1"/>
  <c r="K3409" i="1" s="1"/>
  <c r="U3409" i="1" s="1"/>
  <c r="W3409" i="1" s="1"/>
  <c r="I3410" i="1"/>
  <c r="N3409" i="1"/>
  <c r="L3406" i="1"/>
  <c r="O3406" i="1" s="1"/>
  <c r="D3407" i="1"/>
  <c r="G3406" i="1"/>
  <c r="C3330" i="1" l="1"/>
  <c r="P3329" i="1"/>
  <c r="X3329" i="1" s="1"/>
  <c r="B3329" i="1" s="1"/>
  <c r="N3410" i="1"/>
  <c r="I3411" i="1"/>
  <c r="J3410" i="1"/>
  <c r="K3410" i="1" s="1"/>
  <c r="U3410" i="1" s="1"/>
  <c r="W3410" i="1" s="1"/>
  <c r="F3409" i="1"/>
  <c r="E3409" i="1"/>
  <c r="L3407" i="1"/>
  <c r="O3407" i="1" s="1"/>
  <c r="G3407" i="1"/>
  <c r="D3408" i="1"/>
  <c r="C3331" i="1" l="1"/>
  <c r="P3330" i="1"/>
  <c r="X3330" i="1" s="1"/>
  <c r="B3330" i="1" s="1"/>
  <c r="N3411" i="1"/>
  <c r="F3410" i="1"/>
  <c r="E3410" i="1"/>
  <c r="J3411" i="1"/>
  <c r="K3411" i="1" s="1"/>
  <c r="U3411" i="1" s="1"/>
  <c r="W3411" i="1" s="1"/>
  <c r="I3412" i="1"/>
  <c r="G3408" i="1"/>
  <c r="D3409" i="1"/>
  <c r="L3408" i="1"/>
  <c r="O3408" i="1" s="1"/>
  <c r="C3332" i="1" l="1"/>
  <c r="P3331" i="1"/>
  <c r="X3331" i="1" s="1"/>
  <c r="B3331" i="1" s="1"/>
  <c r="I3413" i="1"/>
  <c r="J3412" i="1"/>
  <c r="K3412" i="1" s="1"/>
  <c r="U3412" i="1" s="1"/>
  <c r="W3412" i="1" s="1"/>
  <c r="E3411" i="1"/>
  <c r="F3411" i="1"/>
  <c r="N3412" i="1"/>
  <c r="L3409" i="1"/>
  <c r="O3409" i="1" s="1"/>
  <c r="G3409" i="1"/>
  <c r="D3410" i="1"/>
  <c r="C3333" i="1" l="1"/>
  <c r="P3332" i="1"/>
  <c r="X3332" i="1" s="1"/>
  <c r="B3332" i="1" s="1"/>
  <c r="N3413" i="1"/>
  <c r="F3412" i="1"/>
  <c r="E3412" i="1"/>
  <c r="J3413" i="1"/>
  <c r="K3413" i="1" s="1"/>
  <c r="U3413" i="1" s="1"/>
  <c r="W3413" i="1" s="1"/>
  <c r="I3414" i="1"/>
  <c r="L3410" i="1"/>
  <c r="O3410" i="1" s="1"/>
  <c r="D3411" i="1"/>
  <c r="G3410" i="1"/>
  <c r="C3334" i="1" l="1"/>
  <c r="P3333" i="1"/>
  <c r="X3333" i="1" s="1"/>
  <c r="B3333" i="1" s="1"/>
  <c r="J3414" i="1"/>
  <c r="K3414" i="1" s="1"/>
  <c r="U3414" i="1" s="1"/>
  <c r="W3414" i="1" s="1"/>
  <c r="I3415" i="1"/>
  <c r="E3413" i="1"/>
  <c r="F3413" i="1"/>
  <c r="N3414" i="1"/>
  <c r="L3411" i="1"/>
  <c r="O3411" i="1" s="1"/>
  <c r="G3411" i="1"/>
  <c r="D3412" i="1"/>
  <c r="C3335" i="1" l="1"/>
  <c r="P3334" i="1"/>
  <c r="X3334" i="1" s="1"/>
  <c r="B3334" i="1" s="1"/>
  <c r="N3415" i="1"/>
  <c r="F3414" i="1"/>
  <c r="E3414" i="1"/>
  <c r="J3415" i="1"/>
  <c r="K3415" i="1" s="1"/>
  <c r="U3415" i="1" s="1"/>
  <c r="W3415" i="1" s="1"/>
  <c r="I3416" i="1"/>
  <c r="L3412" i="1"/>
  <c r="O3412" i="1" s="1"/>
  <c r="G3412" i="1"/>
  <c r="D3413" i="1"/>
  <c r="C3336" i="1" l="1"/>
  <c r="P3335" i="1"/>
  <c r="X3335" i="1" s="1"/>
  <c r="B3335" i="1" s="1"/>
  <c r="I3417" i="1"/>
  <c r="J3416" i="1"/>
  <c r="K3416" i="1" s="1"/>
  <c r="U3416" i="1" s="1"/>
  <c r="W3416" i="1" s="1"/>
  <c r="N3416" i="1"/>
  <c r="E3415" i="1"/>
  <c r="F3415" i="1"/>
  <c r="L3413" i="1"/>
  <c r="O3413" i="1" s="1"/>
  <c r="G3413" i="1"/>
  <c r="D3414" i="1"/>
  <c r="C3337" i="1" l="1"/>
  <c r="P3336" i="1"/>
  <c r="X3336" i="1" s="1"/>
  <c r="B3336" i="1" s="1"/>
  <c r="N3417" i="1"/>
  <c r="F3416" i="1"/>
  <c r="E3416" i="1"/>
  <c r="I3418" i="1"/>
  <c r="J3417" i="1"/>
  <c r="K3417" i="1" s="1"/>
  <c r="U3417" i="1" s="1"/>
  <c r="W3417" i="1" s="1"/>
  <c r="L3414" i="1"/>
  <c r="O3414" i="1" s="1"/>
  <c r="G3414" i="1"/>
  <c r="D3415" i="1"/>
  <c r="C3338" i="1" l="1"/>
  <c r="P3337" i="1"/>
  <c r="X3337" i="1" s="1"/>
  <c r="B3337" i="1" s="1"/>
  <c r="E3417" i="1"/>
  <c r="J3418" i="1"/>
  <c r="K3418" i="1" s="1"/>
  <c r="U3418" i="1" s="1"/>
  <c r="W3418" i="1" s="1"/>
  <c r="I3419" i="1"/>
  <c r="N3418" i="1"/>
  <c r="F3417" i="1"/>
  <c r="L3415" i="1"/>
  <c r="O3415" i="1" s="1"/>
  <c r="G3415" i="1"/>
  <c r="D3416" i="1"/>
  <c r="C3339" i="1" l="1"/>
  <c r="P3338" i="1"/>
  <c r="X3338" i="1" s="1"/>
  <c r="B3338" i="1" s="1"/>
  <c r="F3418" i="1"/>
  <c r="J3419" i="1"/>
  <c r="K3419" i="1" s="1"/>
  <c r="I3420" i="1"/>
  <c r="E3418" i="1"/>
  <c r="L3416" i="1"/>
  <c r="O3416" i="1" s="1"/>
  <c r="G3416" i="1"/>
  <c r="D3417" i="1"/>
  <c r="C3340" i="1" l="1"/>
  <c r="P3339" i="1"/>
  <c r="X3339" i="1" s="1"/>
  <c r="B3339" i="1" s="1"/>
  <c r="J3420" i="1"/>
  <c r="K3420" i="1" s="1"/>
  <c r="I3421" i="1"/>
  <c r="E3419" i="1"/>
  <c r="F3419" i="1"/>
  <c r="L3417" i="1"/>
  <c r="O3417" i="1" s="1"/>
  <c r="G3417" i="1"/>
  <c r="D3418" i="1"/>
  <c r="C3341" i="1" l="1"/>
  <c r="P3340" i="1"/>
  <c r="X3340" i="1" s="1"/>
  <c r="B3340" i="1" s="1"/>
  <c r="J3421" i="1"/>
  <c r="K3421" i="1" s="1"/>
  <c r="I3422" i="1"/>
  <c r="E3420" i="1"/>
  <c r="F3420" i="1"/>
  <c r="U3420" i="1"/>
  <c r="W3420" i="1" s="1"/>
  <c r="G3418" i="1"/>
  <c r="L3418" i="1"/>
  <c r="D3419" i="1"/>
  <c r="C3342" i="1" l="1"/>
  <c r="P3341" i="1"/>
  <c r="X3341" i="1" s="1"/>
  <c r="B3341" i="1" s="1"/>
  <c r="I3423" i="1"/>
  <c r="J3422" i="1"/>
  <c r="K3422" i="1" s="1"/>
  <c r="E3421" i="1"/>
  <c r="F3421" i="1"/>
  <c r="U3421" i="1"/>
  <c r="W3421" i="1" s="1"/>
  <c r="G3419" i="1"/>
  <c r="L3419" i="1"/>
  <c r="D3420" i="1"/>
  <c r="O3418" i="1"/>
  <c r="C3343" i="1" l="1"/>
  <c r="P3342" i="1"/>
  <c r="X3342" i="1" s="1"/>
  <c r="B3342" i="1" s="1"/>
  <c r="U3422" i="1"/>
  <c r="W3422" i="1" s="1"/>
  <c r="F3422" i="1"/>
  <c r="E3422" i="1"/>
  <c r="J3423" i="1"/>
  <c r="K3423" i="1" s="1"/>
  <c r="U3423" i="1" s="1"/>
  <c r="W3423" i="1" s="1"/>
  <c r="I3424" i="1"/>
  <c r="N3419" i="1"/>
  <c r="N3420" i="1" s="1"/>
  <c r="N3421" i="1" s="1"/>
  <c r="N3422" i="1" s="1"/>
  <c r="N3423" i="1" s="1"/>
  <c r="G3420" i="1"/>
  <c r="L3420" i="1"/>
  <c r="D3421" i="1"/>
  <c r="C3344" i="1" l="1"/>
  <c r="P3343" i="1"/>
  <c r="X3343" i="1" s="1"/>
  <c r="B3343" i="1" s="1"/>
  <c r="N3424" i="1"/>
  <c r="I3425" i="1"/>
  <c r="J3424" i="1"/>
  <c r="K3424" i="1" s="1"/>
  <c r="U3424" i="1" s="1"/>
  <c r="W3424" i="1" s="1"/>
  <c r="O3419" i="1"/>
  <c r="E3423" i="1"/>
  <c r="O3420" i="1"/>
  <c r="F3423" i="1"/>
  <c r="L3421" i="1"/>
  <c r="O3421" i="1" s="1"/>
  <c r="G3421" i="1"/>
  <c r="D3422" i="1"/>
  <c r="C3345" i="1" l="1"/>
  <c r="P3344" i="1"/>
  <c r="X3344" i="1" s="1"/>
  <c r="B3344" i="1" s="1"/>
  <c r="N3425" i="1"/>
  <c r="Y3420" i="1"/>
  <c r="Y3419" i="1"/>
  <c r="E3424" i="1"/>
  <c r="J3425" i="1"/>
  <c r="K3425" i="1" s="1"/>
  <c r="U3425" i="1" s="1"/>
  <c r="W3425" i="1" s="1"/>
  <c r="I3426" i="1"/>
  <c r="F3424" i="1"/>
  <c r="L3422" i="1"/>
  <c r="O3422" i="1" s="1"/>
  <c r="D3423" i="1"/>
  <c r="G3422" i="1"/>
  <c r="C3346" i="1" l="1"/>
  <c r="P3345" i="1"/>
  <c r="X3345" i="1" s="1"/>
  <c r="B3345" i="1" s="1"/>
  <c r="F3425" i="1"/>
  <c r="E3425" i="1"/>
  <c r="I3427" i="1"/>
  <c r="J3426" i="1"/>
  <c r="K3426" i="1" s="1"/>
  <c r="U3426" i="1" s="1"/>
  <c r="W3426" i="1" s="1"/>
  <c r="N3426" i="1"/>
  <c r="G3423" i="1"/>
  <c r="L3423" i="1"/>
  <c r="O3423" i="1" s="1"/>
  <c r="D3424" i="1"/>
  <c r="C3347" i="1" l="1"/>
  <c r="P3346" i="1"/>
  <c r="X3346" i="1" s="1"/>
  <c r="B3346" i="1" s="1"/>
  <c r="N3427" i="1"/>
  <c r="F3426" i="1"/>
  <c r="J3427" i="1"/>
  <c r="K3427" i="1" s="1"/>
  <c r="U3427" i="1" s="1"/>
  <c r="W3427" i="1" s="1"/>
  <c r="I3428" i="1"/>
  <c r="E3426" i="1"/>
  <c r="L3424" i="1"/>
  <c r="O3424" i="1" s="1"/>
  <c r="G3424" i="1"/>
  <c r="D3425" i="1"/>
  <c r="C3348" i="1" l="1"/>
  <c r="P3347" i="1"/>
  <c r="X3347" i="1" s="1"/>
  <c r="B3347" i="1" s="1"/>
  <c r="N3428" i="1"/>
  <c r="E3427" i="1"/>
  <c r="J3428" i="1"/>
  <c r="K3428" i="1" s="1"/>
  <c r="U3428" i="1" s="1"/>
  <c r="W3428" i="1" s="1"/>
  <c r="I3429" i="1"/>
  <c r="F3427" i="1"/>
  <c r="G3425" i="1"/>
  <c r="L3425" i="1"/>
  <c r="O3425" i="1" s="1"/>
  <c r="D3426" i="1"/>
  <c r="C3349" i="1" l="1"/>
  <c r="P3348" i="1"/>
  <c r="X3348" i="1" s="1"/>
  <c r="B3348" i="1" s="1"/>
  <c r="F3428" i="1"/>
  <c r="J3429" i="1"/>
  <c r="K3429" i="1" s="1"/>
  <c r="U3429" i="1" s="1"/>
  <c r="W3429" i="1" s="1"/>
  <c r="I3430" i="1"/>
  <c r="E3428" i="1"/>
  <c r="N3429" i="1"/>
  <c r="G3426" i="1"/>
  <c r="L3426" i="1"/>
  <c r="O3426" i="1" s="1"/>
  <c r="D3427" i="1"/>
  <c r="C3350" i="1" l="1"/>
  <c r="P3349" i="1"/>
  <c r="X3349" i="1" s="1"/>
  <c r="B3349" i="1" s="1"/>
  <c r="N3430" i="1"/>
  <c r="E3429" i="1"/>
  <c r="J3430" i="1"/>
  <c r="K3430" i="1" s="1"/>
  <c r="U3430" i="1" s="1"/>
  <c r="W3430" i="1" s="1"/>
  <c r="I3431" i="1"/>
  <c r="F3429" i="1"/>
  <c r="G3427" i="1"/>
  <c r="L3427" i="1"/>
  <c r="O3427" i="1" s="1"/>
  <c r="D3428" i="1"/>
  <c r="C3351" i="1" l="1"/>
  <c r="P3350" i="1"/>
  <c r="X3350" i="1" s="1"/>
  <c r="B3350" i="1" s="1"/>
  <c r="F3430" i="1"/>
  <c r="I3432" i="1"/>
  <c r="J3431" i="1"/>
  <c r="K3431" i="1" s="1"/>
  <c r="U3431" i="1" s="1"/>
  <c r="W3431" i="1" s="1"/>
  <c r="E3430" i="1"/>
  <c r="N3431" i="1"/>
  <c r="G3428" i="1"/>
  <c r="L3428" i="1"/>
  <c r="O3428" i="1" s="1"/>
  <c r="D3429" i="1"/>
  <c r="C3352" i="1" l="1"/>
  <c r="P3351" i="1"/>
  <c r="X3351" i="1" s="1"/>
  <c r="B3351" i="1" s="1"/>
  <c r="N3432" i="1"/>
  <c r="E3431" i="1"/>
  <c r="J3432" i="1"/>
  <c r="K3432" i="1" s="1"/>
  <c r="U3432" i="1" s="1"/>
  <c r="W3432" i="1" s="1"/>
  <c r="I3433" i="1"/>
  <c r="F3431" i="1"/>
  <c r="G3429" i="1"/>
  <c r="L3429" i="1"/>
  <c r="O3429" i="1" s="1"/>
  <c r="D3430" i="1"/>
  <c r="C3353" i="1" l="1"/>
  <c r="P3352" i="1"/>
  <c r="X3352" i="1" s="1"/>
  <c r="B3352" i="1" s="1"/>
  <c r="F3432" i="1"/>
  <c r="E3432" i="1"/>
  <c r="J3433" i="1"/>
  <c r="K3433" i="1" s="1"/>
  <c r="U3433" i="1" s="1"/>
  <c r="W3433" i="1" s="1"/>
  <c r="I3434" i="1"/>
  <c r="N3433" i="1"/>
  <c r="L3430" i="1"/>
  <c r="O3430" i="1" s="1"/>
  <c r="G3430" i="1"/>
  <c r="D3431" i="1"/>
  <c r="C3354" i="1" l="1"/>
  <c r="P3353" i="1"/>
  <c r="X3353" i="1" s="1"/>
  <c r="B3353" i="1" s="1"/>
  <c r="N3434" i="1"/>
  <c r="I3435" i="1"/>
  <c r="J3434" i="1"/>
  <c r="K3434" i="1" s="1"/>
  <c r="U3434" i="1" s="1"/>
  <c r="W3434" i="1" s="1"/>
  <c r="E3433" i="1"/>
  <c r="F3433" i="1"/>
  <c r="L3431" i="1"/>
  <c r="O3431" i="1" s="1"/>
  <c r="G3431" i="1"/>
  <c r="D3432" i="1"/>
  <c r="C3355" i="1" l="1"/>
  <c r="P3354" i="1"/>
  <c r="X3354" i="1" s="1"/>
  <c r="B3354" i="1" s="1"/>
  <c r="F3434" i="1"/>
  <c r="E3434" i="1"/>
  <c r="J3435" i="1"/>
  <c r="K3435" i="1" s="1"/>
  <c r="U3435" i="1" s="1"/>
  <c r="W3435" i="1" s="1"/>
  <c r="I3436" i="1"/>
  <c r="N3435" i="1"/>
  <c r="L3432" i="1"/>
  <c r="O3432" i="1" s="1"/>
  <c r="G3432" i="1"/>
  <c r="D3433" i="1"/>
  <c r="C3356" i="1" l="1"/>
  <c r="P3355" i="1"/>
  <c r="X3355" i="1" s="1"/>
  <c r="B3355" i="1" s="1"/>
  <c r="N3436" i="1"/>
  <c r="J3436" i="1"/>
  <c r="K3436" i="1" s="1"/>
  <c r="U3436" i="1" s="1"/>
  <c r="W3436" i="1" s="1"/>
  <c r="I3437" i="1"/>
  <c r="E3435" i="1"/>
  <c r="F3435" i="1"/>
  <c r="G3433" i="1"/>
  <c r="L3433" i="1"/>
  <c r="O3433" i="1" s="1"/>
  <c r="D3434" i="1"/>
  <c r="C3357" i="1" l="1"/>
  <c r="P3356" i="1"/>
  <c r="X3356" i="1" s="1"/>
  <c r="B3356" i="1" s="1"/>
  <c r="N3437" i="1"/>
  <c r="E3436" i="1"/>
  <c r="F3436" i="1"/>
  <c r="I3438" i="1"/>
  <c r="J3437" i="1"/>
  <c r="K3437" i="1" s="1"/>
  <c r="U3437" i="1" s="1"/>
  <c r="W3437" i="1" s="1"/>
  <c r="G3434" i="1"/>
  <c r="L3434" i="1"/>
  <c r="O3434" i="1" s="1"/>
  <c r="D3435" i="1"/>
  <c r="C3358" i="1" l="1"/>
  <c r="P3358" i="1" s="1"/>
  <c r="P3357" i="1"/>
  <c r="X3357" i="1" s="1"/>
  <c r="B3357" i="1" s="1"/>
  <c r="E3437" i="1"/>
  <c r="I3439" i="1"/>
  <c r="J3438" i="1"/>
  <c r="K3438" i="1" s="1"/>
  <c r="U3438" i="1" s="1"/>
  <c r="W3438" i="1" s="1"/>
  <c r="F3437" i="1"/>
  <c r="N3438" i="1"/>
  <c r="L3435" i="1"/>
  <c r="O3435" i="1" s="1"/>
  <c r="G3435" i="1"/>
  <c r="D3436" i="1"/>
  <c r="X3358" i="1" l="1"/>
  <c r="S3358" i="1"/>
  <c r="B3358" i="1"/>
  <c r="N3439" i="1"/>
  <c r="F3438" i="1"/>
  <c r="I3440" i="1"/>
  <c r="J3439" i="1"/>
  <c r="K3439" i="1" s="1"/>
  <c r="U3439" i="1" s="1"/>
  <c r="W3439" i="1" s="1"/>
  <c r="E3438" i="1"/>
  <c r="L3436" i="1"/>
  <c r="O3436" i="1" s="1"/>
  <c r="G3436" i="1"/>
  <c r="D3437" i="1"/>
  <c r="C3359" i="1" l="1"/>
  <c r="Y3358" i="1"/>
  <c r="N3440" i="1"/>
  <c r="E3439" i="1"/>
  <c r="J3440" i="1"/>
  <c r="K3440" i="1" s="1"/>
  <c r="U3440" i="1" s="1"/>
  <c r="W3440" i="1" s="1"/>
  <c r="I3441" i="1"/>
  <c r="F3439" i="1"/>
  <c r="L3437" i="1"/>
  <c r="O3437" i="1" s="1"/>
  <c r="G3437" i="1"/>
  <c r="D3438" i="1"/>
  <c r="C3360" i="1" l="1"/>
  <c r="P3359" i="1"/>
  <c r="X3359" i="1" s="1"/>
  <c r="B3359" i="1" s="1"/>
  <c r="F3440" i="1"/>
  <c r="J3441" i="1"/>
  <c r="K3441" i="1" s="1"/>
  <c r="U3441" i="1" s="1"/>
  <c r="W3441" i="1" s="1"/>
  <c r="I3442" i="1"/>
  <c r="E3440" i="1"/>
  <c r="N3441" i="1"/>
  <c r="L3438" i="1"/>
  <c r="O3438" i="1" s="1"/>
  <c r="G3438" i="1"/>
  <c r="D3439" i="1"/>
  <c r="C3361" i="1" l="1"/>
  <c r="P3360" i="1"/>
  <c r="X3360" i="1" s="1"/>
  <c r="B3360" i="1" s="1"/>
  <c r="N3442" i="1"/>
  <c r="E3441" i="1"/>
  <c r="I3443" i="1"/>
  <c r="J3442" i="1"/>
  <c r="K3442" i="1" s="1"/>
  <c r="U3442" i="1" s="1"/>
  <c r="W3442" i="1" s="1"/>
  <c r="F3441" i="1"/>
  <c r="L3439" i="1"/>
  <c r="O3439" i="1" s="1"/>
  <c r="G3439" i="1"/>
  <c r="D3440" i="1"/>
  <c r="C3362" i="1" l="1"/>
  <c r="P3361" i="1"/>
  <c r="X3361" i="1" s="1"/>
  <c r="B3361" i="1" s="1"/>
  <c r="F3442" i="1"/>
  <c r="E3442" i="1"/>
  <c r="J3443" i="1"/>
  <c r="K3443" i="1" s="1"/>
  <c r="U3443" i="1" s="1"/>
  <c r="W3443" i="1" s="1"/>
  <c r="I3444" i="1"/>
  <c r="N3443" i="1"/>
  <c r="L3440" i="1"/>
  <c r="O3440" i="1" s="1"/>
  <c r="G3440" i="1"/>
  <c r="D3441" i="1"/>
  <c r="C3363" i="1" l="1"/>
  <c r="P3362" i="1"/>
  <c r="X3362" i="1" s="1"/>
  <c r="B3362" i="1" s="1"/>
  <c r="N3444" i="1"/>
  <c r="E3443" i="1"/>
  <c r="I3445" i="1"/>
  <c r="J3444" i="1"/>
  <c r="K3444" i="1" s="1"/>
  <c r="U3444" i="1" s="1"/>
  <c r="W3444" i="1" s="1"/>
  <c r="F3443" i="1"/>
  <c r="G3441" i="1"/>
  <c r="L3441" i="1"/>
  <c r="O3441" i="1" s="1"/>
  <c r="D3442" i="1"/>
  <c r="C3364" i="1" l="1"/>
  <c r="P3363" i="1"/>
  <c r="X3363" i="1" s="1"/>
  <c r="B3363" i="1" s="1"/>
  <c r="F3444" i="1"/>
  <c r="E3444" i="1"/>
  <c r="J3445" i="1"/>
  <c r="K3445" i="1" s="1"/>
  <c r="U3445" i="1" s="1"/>
  <c r="W3445" i="1" s="1"/>
  <c r="I3446" i="1"/>
  <c r="N3445" i="1"/>
  <c r="G3442" i="1"/>
  <c r="D3443" i="1"/>
  <c r="L3442" i="1"/>
  <c r="O3442" i="1" s="1"/>
  <c r="C3365" i="1" l="1"/>
  <c r="P3364" i="1"/>
  <c r="X3364" i="1" s="1"/>
  <c r="B3364" i="1" s="1"/>
  <c r="N3446" i="1"/>
  <c r="J3446" i="1"/>
  <c r="K3446" i="1" s="1"/>
  <c r="U3446" i="1" s="1"/>
  <c r="W3446" i="1" s="1"/>
  <c r="I3447" i="1"/>
  <c r="E3445" i="1"/>
  <c r="F3445" i="1"/>
  <c r="L3443" i="1"/>
  <c r="O3443" i="1" s="1"/>
  <c r="G3443" i="1"/>
  <c r="D3444" i="1"/>
  <c r="C3366" i="1" l="1"/>
  <c r="P3365" i="1"/>
  <c r="X3365" i="1" s="1"/>
  <c r="B3365" i="1" s="1"/>
  <c r="F3446" i="1"/>
  <c r="E3446" i="1"/>
  <c r="J3447" i="1"/>
  <c r="K3447" i="1" s="1"/>
  <c r="U3447" i="1" s="1"/>
  <c r="W3447" i="1" s="1"/>
  <c r="I3448" i="1"/>
  <c r="N3447" i="1"/>
  <c r="G3444" i="1"/>
  <c r="L3444" i="1"/>
  <c r="O3444" i="1" s="1"/>
  <c r="D3445" i="1"/>
  <c r="C3367" i="1" l="1"/>
  <c r="P3366" i="1"/>
  <c r="X3366" i="1" s="1"/>
  <c r="B3366" i="1" s="1"/>
  <c r="N3448" i="1"/>
  <c r="E3447" i="1"/>
  <c r="I3449" i="1"/>
  <c r="J3448" i="1"/>
  <c r="K3448" i="1" s="1"/>
  <c r="U3448" i="1" s="1"/>
  <c r="W3448" i="1" s="1"/>
  <c r="F3447" i="1"/>
  <c r="G3445" i="1"/>
  <c r="D3446" i="1"/>
  <c r="L3445" i="1"/>
  <c r="O3445" i="1" s="1"/>
  <c r="C3368" i="1" l="1"/>
  <c r="P3367" i="1"/>
  <c r="X3367" i="1" s="1"/>
  <c r="B3367" i="1" s="1"/>
  <c r="N3449" i="1"/>
  <c r="F3448" i="1"/>
  <c r="I3450" i="1"/>
  <c r="J3449" i="1"/>
  <c r="K3449" i="1" s="1"/>
  <c r="U3449" i="1" s="1"/>
  <c r="W3449" i="1" s="1"/>
  <c r="E3448" i="1"/>
  <c r="G3446" i="1"/>
  <c r="D3447" i="1"/>
  <c r="L3446" i="1"/>
  <c r="O3446" i="1" s="1"/>
  <c r="C3369" i="1" l="1"/>
  <c r="P3368" i="1"/>
  <c r="X3368" i="1" s="1"/>
  <c r="B3368" i="1" s="1"/>
  <c r="E3449" i="1"/>
  <c r="J3450" i="1"/>
  <c r="K3450" i="1" s="1"/>
  <c r="I3451" i="1"/>
  <c r="F3449" i="1"/>
  <c r="G3447" i="1"/>
  <c r="L3447" i="1"/>
  <c r="O3447" i="1" s="1"/>
  <c r="D3448" i="1"/>
  <c r="C3370" i="1" l="1"/>
  <c r="P3369" i="1"/>
  <c r="X3369" i="1" s="1"/>
  <c r="B3369" i="1" s="1"/>
  <c r="J3451" i="1"/>
  <c r="K3451" i="1" s="1"/>
  <c r="U3451" i="1" s="1"/>
  <c r="W3451" i="1" s="1"/>
  <c r="I3452" i="1"/>
  <c r="E3450" i="1"/>
  <c r="F3450" i="1"/>
  <c r="L3448" i="1"/>
  <c r="O3448" i="1" s="1"/>
  <c r="G3448" i="1"/>
  <c r="D3449" i="1"/>
  <c r="C3371" i="1" l="1"/>
  <c r="P3370" i="1"/>
  <c r="X3370" i="1" s="1"/>
  <c r="B3370" i="1" s="1"/>
  <c r="F3451" i="1"/>
  <c r="E3451" i="1"/>
  <c r="J3452" i="1"/>
  <c r="K3452" i="1" s="1"/>
  <c r="U3452" i="1" s="1"/>
  <c r="W3452" i="1" s="1"/>
  <c r="I3453" i="1"/>
  <c r="G3449" i="1"/>
  <c r="L3449" i="1"/>
  <c r="D3450" i="1"/>
  <c r="C3372" i="1" l="1"/>
  <c r="P3371" i="1"/>
  <c r="X3371" i="1" s="1"/>
  <c r="B3371" i="1" s="1"/>
  <c r="I3454" i="1"/>
  <c r="J3453" i="1"/>
  <c r="K3453" i="1" s="1"/>
  <c r="U3453" i="1" s="1"/>
  <c r="W3453" i="1" s="1"/>
  <c r="E3452" i="1"/>
  <c r="F3452" i="1"/>
  <c r="G3450" i="1"/>
  <c r="D3451" i="1"/>
  <c r="L3450" i="1"/>
  <c r="O3449" i="1"/>
  <c r="C3373" i="1" l="1"/>
  <c r="P3372" i="1"/>
  <c r="X3372" i="1" s="1"/>
  <c r="B3372" i="1" s="1"/>
  <c r="F3453" i="1"/>
  <c r="E3453" i="1"/>
  <c r="I3455" i="1"/>
  <c r="J3454" i="1"/>
  <c r="K3454" i="1" s="1"/>
  <c r="U3454" i="1" s="1"/>
  <c r="W3454" i="1" s="1"/>
  <c r="N3450" i="1"/>
  <c r="N3451" i="1" s="1"/>
  <c r="N3452" i="1" s="1"/>
  <c r="N3453" i="1" s="1"/>
  <c r="N3454" i="1" s="1"/>
  <c r="G3451" i="1"/>
  <c r="L3451" i="1"/>
  <c r="D3452" i="1"/>
  <c r="C3374" i="1" l="1"/>
  <c r="P3373" i="1"/>
  <c r="X3373" i="1" s="1"/>
  <c r="B3373" i="1" s="1"/>
  <c r="N3455" i="1"/>
  <c r="J3455" i="1"/>
  <c r="K3455" i="1" s="1"/>
  <c r="U3455" i="1" s="1"/>
  <c r="W3455" i="1" s="1"/>
  <c r="I3456" i="1"/>
  <c r="E3454" i="1"/>
  <c r="O3450" i="1"/>
  <c r="O3451" i="1"/>
  <c r="F3454" i="1"/>
  <c r="L3452" i="1"/>
  <c r="O3452" i="1" s="1"/>
  <c r="G3452" i="1"/>
  <c r="D3453" i="1"/>
  <c r="C3375" i="1" l="1"/>
  <c r="P3374" i="1"/>
  <c r="X3374" i="1" s="1"/>
  <c r="B3374" i="1" s="1"/>
  <c r="Y3451" i="1"/>
  <c r="Y3450" i="1"/>
  <c r="F3455" i="1"/>
  <c r="E3455" i="1"/>
  <c r="J3456" i="1"/>
  <c r="K3456" i="1" s="1"/>
  <c r="U3456" i="1" s="1"/>
  <c r="W3456" i="1" s="1"/>
  <c r="I3457" i="1"/>
  <c r="N3456" i="1"/>
  <c r="L3453" i="1"/>
  <c r="O3453" i="1" s="1"/>
  <c r="G3453" i="1"/>
  <c r="D3454" i="1"/>
  <c r="C3376" i="1" l="1"/>
  <c r="P3375" i="1"/>
  <c r="X3375" i="1" s="1"/>
  <c r="B3375" i="1" s="1"/>
  <c r="N3457" i="1"/>
  <c r="I3458" i="1"/>
  <c r="J3457" i="1"/>
  <c r="K3457" i="1" s="1"/>
  <c r="U3457" i="1" s="1"/>
  <c r="W3457" i="1" s="1"/>
  <c r="E3456" i="1"/>
  <c r="F3456" i="1"/>
  <c r="G3454" i="1"/>
  <c r="D3455" i="1"/>
  <c r="L3454" i="1"/>
  <c r="O3454" i="1" s="1"/>
  <c r="C3377" i="1" l="1"/>
  <c r="P3376" i="1"/>
  <c r="X3376" i="1" s="1"/>
  <c r="B3376" i="1" s="1"/>
  <c r="F3457" i="1"/>
  <c r="E3457" i="1"/>
  <c r="I3459" i="1"/>
  <c r="J3458" i="1"/>
  <c r="K3458" i="1" s="1"/>
  <c r="U3458" i="1" s="1"/>
  <c r="W3458" i="1" s="1"/>
  <c r="N3458" i="1"/>
  <c r="L3455" i="1"/>
  <c r="O3455" i="1" s="1"/>
  <c r="G3455" i="1"/>
  <c r="D3456" i="1"/>
  <c r="C3378" i="1" l="1"/>
  <c r="P3377" i="1"/>
  <c r="X3377" i="1" s="1"/>
  <c r="B3377" i="1" s="1"/>
  <c r="N3459" i="1"/>
  <c r="E3458" i="1"/>
  <c r="J3459" i="1"/>
  <c r="K3459" i="1" s="1"/>
  <c r="U3459" i="1" s="1"/>
  <c r="W3459" i="1" s="1"/>
  <c r="I3460" i="1"/>
  <c r="F3458" i="1"/>
  <c r="L3456" i="1"/>
  <c r="O3456" i="1" s="1"/>
  <c r="G3456" i="1"/>
  <c r="D3457" i="1"/>
  <c r="C3379" i="1" l="1"/>
  <c r="P3378" i="1"/>
  <c r="X3378" i="1" s="1"/>
  <c r="B3378" i="1" s="1"/>
  <c r="F3459" i="1"/>
  <c r="J3460" i="1"/>
  <c r="K3460" i="1" s="1"/>
  <c r="U3460" i="1" s="1"/>
  <c r="W3460" i="1" s="1"/>
  <c r="I3461" i="1"/>
  <c r="E3459" i="1"/>
  <c r="N3460" i="1"/>
  <c r="G3457" i="1"/>
  <c r="L3457" i="1"/>
  <c r="O3457" i="1" s="1"/>
  <c r="D3458" i="1"/>
  <c r="C3380" i="1" l="1"/>
  <c r="P3379" i="1"/>
  <c r="X3379" i="1" s="1"/>
  <c r="B3379" i="1" s="1"/>
  <c r="N3461" i="1"/>
  <c r="I3462" i="1"/>
  <c r="J3461" i="1"/>
  <c r="K3461" i="1" s="1"/>
  <c r="U3461" i="1" s="1"/>
  <c r="W3461" i="1" s="1"/>
  <c r="E3460" i="1"/>
  <c r="F3460" i="1"/>
  <c r="G3458" i="1"/>
  <c r="L3458" i="1"/>
  <c r="O3458" i="1" s="1"/>
  <c r="D3459" i="1"/>
  <c r="C3381" i="1" l="1"/>
  <c r="P3380" i="1"/>
  <c r="X3380" i="1" s="1"/>
  <c r="B3380" i="1" s="1"/>
  <c r="N3462" i="1"/>
  <c r="F3461" i="1"/>
  <c r="E3461" i="1"/>
  <c r="J3462" i="1"/>
  <c r="K3462" i="1" s="1"/>
  <c r="U3462" i="1" s="1"/>
  <c r="W3462" i="1" s="1"/>
  <c r="I3463" i="1"/>
  <c r="L3459" i="1"/>
  <c r="O3459" i="1" s="1"/>
  <c r="G3459" i="1"/>
  <c r="D3460" i="1"/>
  <c r="C3382" i="1" l="1"/>
  <c r="P3381" i="1"/>
  <c r="X3381" i="1" s="1"/>
  <c r="B3381" i="1" s="1"/>
  <c r="J3463" i="1"/>
  <c r="K3463" i="1" s="1"/>
  <c r="U3463" i="1" s="1"/>
  <c r="W3463" i="1" s="1"/>
  <c r="I3464" i="1"/>
  <c r="E3462" i="1"/>
  <c r="N3463" i="1"/>
  <c r="F3462" i="1"/>
  <c r="L3460" i="1"/>
  <c r="O3460" i="1" s="1"/>
  <c r="G3460" i="1"/>
  <c r="D3461" i="1"/>
  <c r="C3383" i="1" l="1"/>
  <c r="P3382" i="1"/>
  <c r="X3382" i="1" s="1"/>
  <c r="B3382" i="1" s="1"/>
  <c r="N3464" i="1"/>
  <c r="F3463" i="1"/>
  <c r="E3463" i="1"/>
  <c r="I3465" i="1"/>
  <c r="J3464" i="1"/>
  <c r="K3464" i="1" s="1"/>
  <c r="U3464" i="1" s="1"/>
  <c r="W3464" i="1" s="1"/>
  <c r="G3461" i="1"/>
  <c r="L3461" i="1"/>
  <c r="O3461" i="1" s="1"/>
  <c r="D3462" i="1"/>
  <c r="C3384" i="1" l="1"/>
  <c r="P3383" i="1"/>
  <c r="X3383" i="1" s="1"/>
  <c r="B3383" i="1" s="1"/>
  <c r="I3466" i="1"/>
  <c r="J3465" i="1"/>
  <c r="K3465" i="1" s="1"/>
  <c r="U3465" i="1" s="1"/>
  <c r="W3465" i="1" s="1"/>
  <c r="N3465" i="1"/>
  <c r="E3464" i="1"/>
  <c r="F3464" i="1"/>
  <c r="G3462" i="1"/>
  <c r="L3462" i="1"/>
  <c r="O3462" i="1" s="1"/>
  <c r="D3463" i="1"/>
  <c r="C3385" i="1" l="1"/>
  <c r="P3384" i="1"/>
  <c r="X3384" i="1" s="1"/>
  <c r="B3384" i="1" s="1"/>
  <c r="N3466" i="1"/>
  <c r="F3465" i="1"/>
  <c r="E3465" i="1"/>
  <c r="I3467" i="1"/>
  <c r="J3466" i="1"/>
  <c r="K3466" i="1" s="1"/>
  <c r="U3466" i="1" s="1"/>
  <c r="W3466" i="1" s="1"/>
  <c r="L3463" i="1"/>
  <c r="O3463" i="1" s="1"/>
  <c r="G3463" i="1"/>
  <c r="D3464" i="1"/>
  <c r="C3386" i="1" l="1"/>
  <c r="P3386" i="1" s="1"/>
  <c r="P3385" i="1"/>
  <c r="X3385" i="1" s="1"/>
  <c r="B3385" i="1" s="1"/>
  <c r="E3466" i="1"/>
  <c r="I3468" i="1"/>
  <c r="J3467" i="1"/>
  <c r="K3467" i="1" s="1"/>
  <c r="U3467" i="1" s="1"/>
  <c r="W3467" i="1" s="1"/>
  <c r="N3467" i="1"/>
  <c r="F3466" i="1"/>
  <c r="G3464" i="1"/>
  <c r="L3464" i="1"/>
  <c r="O3464" i="1" s="1"/>
  <c r="D3465" i="1"/>
  <c r="X3386" i="1" l="1"/>
  <c r="B3386" i="1" s="1"/>
  <c r="S3386" i="1"/>
  <c r="N3468" i="1"/>
  <c r="F3467" i="1"/>
  <c r="J3468" i="1"/>
  <c r="K3468" i="1" s="1"/>
  <c r="U3468" i="1" s="1"/>
  <c r="W3468" i="1" s="1"/>
  <c r="I3469" i="1"/>
  <c r="E3467" i="1"/>
  <c r="G3465" i="1"/>
  <c r="L3465" i="1"/>
  <c r="O3465" i="1" s="1"/>
  <c r="D3466" i="1"/>
  <c r="C3387" i="1" l="1"/>
  <c r="Y3386" i="1"/>
  <c r="E3468" i="1"/>
  <c r="N3469" i="1"/>
  <c r="J3469" i="1"/>
  <c r="K3469" i="1" s="1"/>
  <c r="U3469" i="1" s="1"/>
  <c r="W3469" i="1" s="1"/>
  <c r="I3470" i="1"/>
  <c r="F3468" i="1"/>
  <c r="L3466" i="1"/>
  <c r="O3466" i="1" s="1"/>
  <c r="G3466" i="1"/>
  <c r="D3467" i="1"/>
  <c r="C3388" i="1" l="1"/>
  <c r="P3387" i="1"/>
  <c r="X3387" i="1" s="1"/>
  <c r="B3387" i="1" s="1"/>
  <c r="F3469" i="1"/>
  <c r="J3470" i="1"/>
  <c r="K3470" i="1" s="1"/>
  <c r="U3470" i="1" s="1"/>
  <c r="W3470" i="1" s="1"/>
  <c r="I3471" i="1"/>
  <c r="N3470" i="1"/>
  <c r="E3469" i="1"/>
  <c r="G3467" i="1"/>
  <c r="L3467" i="1"/>
  <c r="O3467" i="1" s="1"/>
  <c r="D3468" i="1"/>
  <c r="C3389" i="1" l="1"/>
  <c r="P3388" i="1"/>
  <c r="X3388" i="1" s="1"/>
  <c r="B3388" i="1" s="1"/>
  <c r="N3471" i="1"/>
  <c r="E3470" i="1"/>
  <c r="J3471" i="1"/>
  <c r="K3471" i="1" s="1"/>
  <c r="U3471" i="1" s="1"/>
  <c r="W3471" i="1" s="1"/>
  <c r="I3472" i="1"/>
  <c r="F3470" i="1"/>
  <c r="L3468" i="1"/>
  <c r="O3468" i="1" s="1"/>
  <c r="G3468" i="1"/>
  <c r="D3469" i="1"/>
  <c r="C3390" i="1" l="1"/>
  <c r="P3389" i="1"/>
  <c r="X3389" i="1" s="1"/>
  <c r="B3389" i="1" s="1"/>
  <c r="N3472" i="1"/>
  <c r="F3471" i="1"/>
  <c r="E3471" i="1"/>
  <c r="J3472" i="1"/>
  <c r="K3472" i="1" s="1"/>
  <c r="U3472" i="1" s="1"/>
  <c r="W3472" i="1" s="1"/>
  <c r="I3473" i="1"/>
  <c r="G3469" i="1"/>
  <c r="D3470" i="1"/>
  <c r="L3469" i="1"/>
  <c r="O3469" i="1" s="1"/>
  <c r="C3391" i="1" l="1"/>
  <c r="P3390" i="1"/>
  <c r="X3390" i="1" s="1"/>
  <c r="B3390" i="1" s="1"/>
  <c r="E3472" i="1"/>
  <c r="J3473" i="1"/>
  <c r="K3473" i="1" s="1"/>
  <c r="U3473" i="1" s="1"/>
  <c r="W3473" i="1" s="1"/>
  <c r="I3474" i="1"/>
  <c r="F3472" i="1"/>
  <c r="N3473" i="1"/>
  <c r="L3470" i="1"/>
  <c r="O3470" i="1" s="1"/>
  <c r="G3470" i="1"/>
  <c r="D3471" i="1"/>
  <c r="C3392" i="1" l="1"/>
  <c r="P3391" i="1"/>
  <c r="X3391" i="1" s="1"/>
  <c r="B3391" i="1" s="1"/>
  <c r="F3473" i="1"/>
  <c r="J3474" i="1"/>
  <c r="K3474" i="1" s="1"/>
  <c r="U3474" i="1" s="1"/>
  <c r="W3474" i="1" s="1"/>
  <c r="I3475" i="1"/>
  <c r="N3474" i="1"/>
  <c r="E3473" i="1"/>
  <c r="L3471" i="1"/>
  <c r="O3471" i="1" s="1"/>
  <c r="G3471" i="1"/>
  <c r="D3472" i="1"/>
  <c r="C3393" i="1" l="1"/>
  <c r="P3392" i="1"/>
  <c r="X3392" i="1" s="1"/>
  <c r="B3392" i="1" s="1"/>
  <c r="N3475" i="1"/>
  <c r="E3474" i="1"/>
  <c r="J3475" i="1"/>
  <c r="K3475" i="1" s="1"/>
  <c r="U3475" i="1" s="1"/>
  <c r="W3475" i="1" s="1"/>
  <c r="I3476" i="1"/>
  <c r="F3474" i="1"/>
  <c r="G3472" i="1"/>
  <c r="D3473" i="1"/>
  <c r="L3472" i="1"/>
  <c r="O3472" i="1" s="1"/>
  <c r="C3394" i="1" l="1"/>
  <c r="P3393" i="1"/>
  <c r="X3393" i="1" s="1"/>
  <c r="B3393" i="1" s="1"/>
  <c r="N3476" i="1"/>
  <c r="F3475" i="1"/>
  <c r="J3476" i="1"/>
  <c r="K3476" i="1" s="1"/>
  <c r="U3476" i="1" s="1"/>
  <c r="W3476" i="1" s="1"/>
  <c r="I3477" i="1"/>
  <c r="E3475" i="1"/>
  <c r="G3473" i="1"/>
  <c r="L3473" i="1"/>
  <c r="O3473" i="1" s="1"/>
  <c r="D3474" i="1"/>
  <c r="C3395" i="1" l="1"/>
  <c r="P3394" i="1"/>
  <c r="X3394" i="1" s="1"/>
  <c r="B3394" i="1" s="1"/>
  <c r="E3476" i="1"/>
  <c r="F3476" i="1"/>
  <c r="I3478" i="1"/>
  <c r="J3477" i="1"/>
  <c r="K3477" i="1" s="1"/>
  <c r="U3477" i="1" s="1"/>
  <c r="W3477" i="1" s="1"/>
  <c r="N3477" i="1"/>
  <c r="G3474" i="1"/>
  <c r="D3475" i="1"/>
  <c r="L3474" i="1"/>
  <c r="O3474" i="1" s="1"/>
  <c r="C3396" i="1" l="1"/>
  <c r="P3395" i="1"/>
  <c r="X3395" i="1" s="1"/>
  <c r="B3395" i="1" s="1"/>
  <c r="N3478" i="1"/>
  <c r="J3478" i="1"/>
  <c r="K3478" i="1" s="1"/>
  <c r="U3478" i="1" s="1"/>
  <c r="W3478" i="1" s="1"/>
  <c r="I3479" i="1"/>
  <c r="F3477" i="1"/>
  <c r="E3477" i="1"/>
  <c r="L3475" i="1"/>
  <c r="O3475" i="1" s="1"/>
  <c r="G3475" i="1"/>
  <c r="D3476" i="1"/>
  <c r="C3397" i="1" l="1"/>
  <c r="P3396" i="1"/>
  <c r="X3396" i="1" s="1"/>
  <c r="B3396" i="1" s="1"/>
  <c r="E3478" i="1"/>
  <c r="F3478" i="1"/>
  <c r="J3479" i="1"/>
  <c r="K3479" i="1" s="1"/>
  <c r="I3480" i="1"/>
  <c r="L3476" i="1"/>
  <c r="O3476" i="1" s="1"/>
  <c r="D3477" i="1"/>
  <c r="G3476" i="1"/>
  <c r="C3398" i="1" l="1"/>
  <c r="P3397" i="1"/>
  <c r="X3397" i="1" s="1"/>
  <c r="B3397" i="1" s="1"/>
  <c r="J3480" i="1"/>
  <c r="K3480" i="1" s="1"/>
  <c r="I3481" i="1"/>
  <c r="F3479" i="1"/>
  <c r="E3479" i="1"/>
  <c r="L3477" i="1"/>
  <c r="O3477" i="1" s="1"/>
  <c r="G3477" i="1"/>
  <c r="D3478" i="1"/>
  <c r="C3399" i="1" l="1"/>
  <c r="P3398" i="1"/>
  <c r="X3398" i="1" s="1"/>
  <c r="B3398" i="1" s="1"/>
  <c r="F3480" i="1"/>
  <c r="I3482" i="1"/>
  <c r="J3481" i="1"/>
  <c r="K3481" i="1" s="1"/>
  <c r="E3480" i="1"/>
  <c r="U3480" i="1"/>
  <c r="W3480" i="1" s="1"/>
  <c r="G3478" i="1"/>
  <c r="L3478" i="1"/>
  <c r="D3479" i="1"/>
  <c r="C3400" i="1" l="1"/>
  <c r="P3399" i="1"/>
  <c r="X3399" i="1" s="1"/>
  <c r="B3399" i="1" s="1"/>
  <c r="U3481" i="1"/>
  <c r="W3481" i="1" s="1"/>
  <c r="E3481" i="1"/>
  <c r="J3482" i="1"/>
  <c r="K3482" i="1" s="1"/>
  <c r="U3482" i="1" s="1"/>
  <c r="W3482" i="1" s="1"/>
  <c r="I3483" i="1"/>
  <c r="F3481" i="1"/>
  <c r="G3479" i="1"/>
  <c r="L3479" i="1"/>
  <c r="D3480" i="1"/>
  <c r="O3478" i="1"/>
  <c r="C3401" i="1" l="1"/>
  <c r="P3400" i="1"/>
  <c r="X3400" i="1" s="1"/>
  <c r="B3400" i="1" s="1"/>
  <c r="F3482" i="1"/>
  <c r="J3483" i="1"/>
  <c r="K3483" i="1" s="1"/>
  <c r="U3483" i="1" s="1"/>
  <c r="W3483" i="1" s="1"/>
  <c r="I3484" i="1"/>
  <c r="E3482" i="1"/>
  <c r="N3479" i="1"/>
  <c r="N3480" i="1" s="1"/>
  <c r="N3481" i="1" s="1"/>
  <c r="N3482" i="1" s="1"/>
  <c r="N3483" i="1" s="1"/>
  <c r="L3480" i="1"/>
  <c r="G3480" i="1"/>
  <c r="D3481" i="1"/>
  <c r="C3402" i="1" l="1"/>
  <c r="P3401" i="1"/>
  <c r="X3401" i="1" s="1"/>
  <c r="B3401" i="1" s="1"/>
  <c r="N3484" i="1"/>
  <c r="E3483" i="1"/>
  <c r="O3479" i="1"/>
  <c r="I3485" i="1"/>
  <c r="J3484" i="1"/>
  <c r="K3484" i="1" s="1"/>
  <c r="U3484" i="1" s="1"/>
  <c r="W3484" i="1" s="1"/>
  <c r="O3480" i="1"/>
  <c r="F3483" i="1"/>
  <c r="G3481" i="1"/>
  <c r="L3481" i="1"/>
  <c r="O3481" i="1" s="1"/>
  <c r="D3482" i="1"/>
  <c r="C3403" i="1" l="1"/>
  <c r="P3402" i="1"/>
  <c r="X3402" i="1" s="1"/>
  <c r="B3402" i="1" s="1"/>
  <c r="Y3479" i="1"/>
  <c r="F3484" i="1"/>
  <c r="J3485" i="1"/>
  <c r="K3485" i="1" s="1"/>
  <c r="U3485" i="1" s="1"/>
  <c r="W3485" i="1" s="1"/>
  <c r="I3486" i="1"/>
  <c r="E3484" i="1"/>
  <c r="N3485" i="1"/>
  <c r="L3482" i="1"/>
  <c r="O3482" i="1" s="1"/>
  <c r="G3482" i="1"/>
  <c r="D3483" i="1"/>
  <c r="C3404" i="1" l="1"/>
  <c r="P3403" i="1"/>
  <c r="X3403" i="1" s="1"/>
  <c r="B3403" i="1" s="1"/>
  <c r="N3486" i="1"/>
  <c r="J3486" i="1"/>
  <c r="K3486" i="1" s="1"/>
  <c r="U3486" i="1" s="1"/>
  <c r="W3486" i="1" s="1"/>
  <c r="I3487" i="1"/>
  <c r="E3485" i="1"/>
  <c r="F3485" i="1"/>
  <c r="G3483" i="1"/>
  <c r="L3483" i="1"/>
  <c r="O3483" i="1" s="1"/>
  <c r="D3484" i="1"/>
  <c r="C3405" i="1" l="1"/>
  <c r="P3404" i="1"/>
  <c r="X3404" i="1" s="1"/>
  <c r="B3404" i="1" s="1"/>
  <c r="F3486" i="1"/>
  <c r="E3486" i="1"/>
  <c r="J3487" i="1"/>
  <c r="K3487" i="1" s="1"/>
  <c r="U3487" i="1" s="1"/>
  <c r="W3487" i="1" s="1"/>
  <c r="I3488" i="1"/>
  <c r="N3487" i="1"/>
  <c r="L3484" i="1"/>
  <c r="O3484" i="1" s="1"/>
  <c r="G3484" i="1"/>
  <c r="D3485" i="1"/>
  <c r="C3406" i="1" l="1"/>
  <c r="P3405" i="1"/>
  <c r="X3405" i="1" s="1"/>
  <c r="B3405" i="1" s="1"/>
  <c r="N3488" i="1"/>
  <c r="E3487" i="1"/>
  <c r="I3489" i="1"/>
  <c r="J3488" i="1"/>
  <c r="K3488" i="1" s="1"/>
  <c r="U3488" i="1" s="1"/>
  <c r="W3488" i="1" s="1"/>
  <c r="F3487" i="1"/>
  <c r="L3485" i="1"/>
  <c r="O3485" i="1" s="1"/>
  <c r="G3485" i="1"/>
  <c r="D3486" i="1"/>
  <c r="C3407" i="1" l="1"/>
  <c r="P3406" i="1"/>
  <c r="X3406" i="1" s="1"/>
  <c r="B3406" i="1" s="1"/>
  <c r="F3488" i="1"/>
  <c r="J3489" i="1"/>
  <c r="K3489" i="1" s="1"/>
  <c r="U3489" i="1" s="1"/>
  <c r="W3489" i="1" s="1"/>
  <c r="I3490" i="1"/>
  <c r="N3489" i="1"/>
  <c r="E3488" i="1"/>
  <c r="L3486" i="1"/>
  <c r="O3486" i="1" s="1"/>
  <c r="G3486" i="1"/>
  <c r="D3487" i="1"/>
  <c r="C3408" i="1" l="1"/>
  <c r="P3407" i="1"/>
  <c r="X3407" i="1" s="1"/>
  <c r="B3407" i="1" s="1"/>
  <c r="N3490" i="1"/>
  <c r="E3489" i="1"/>
  <c r="J3490" i="1"/>
  <c r="K3490" i="1" s="1"/>
  <c r="U3490" i="1" s="1"/>
  <c r="W3490" i="1" s="1"/>
  <c r="I3491" i="1"/>
  <c r="F3489" i="1"/>
  <c r="G3487" i="1"/>
  <c r="L3487" i="1"/>
  <c r="O3487" i="1" s="1"/>
  <c r="D3488" i="1"/>
  <c r="C3409" i="1" l="1"/>
  <c r="P3408" i="1"/>
  <c r="X3408" i="1" s="1"/>
  <c r="B3408" i="1" s="1"/>
  <c r="F3490" i="1"/>
  <c r="J3491" i="1"/>
  <c r="K3491" i="1" s="1"/>
  <c r="U3491" i="1" s="1"/>
  <c r="W3491" i="1" s="1"/>
  <c r="I3492" i="1"/>
  <c r="N3491" i="1"/>
  <c r="E3490" i="1"/>
  <c r="G3488" i="1"/>
  <c r="L3488" i="1"/>
  <c r="O3488" i="1" s="1"/>
  <c r="D3489" i="1"/>
  <c r="C3410" i="1" l="1"/>
  <c r="P3409" i="1"/>
  <c r="X3409" i="1" s="1"/>
  <c r="B3409" i="1" s="1"/>
  <c r="E3491" i="1"/>
  <c r="I3493" i="1"/>
  <c r="J3492" i="1"/>
  <c r="K3492" i="1" s="1"/>
  <c r="U3492" i="1" s="1"/>
  <c r="W3492" i="1" s="1"/>
  <c r="N3492" i="1"/>
  <c r="F3491" i="1"/>
  <c r="G3489" i="1"/>
  <c r="L3489" i="1"/>
  <c r="O3489" i="1" s="1"/>
  <c r="D3490" i="1"/>
  <c r="C3411" i="1" l="1"/>
  <c r="P3410" i="1"/>
  <c r="X3410" i="1" s="1"/>
  <c r="B3410" i="1" s="1"/>
  <c r="N3493" i="1"/>
  <c r="F3492" i="1"/>
  <c r="I3494" i="1"/>
  <c r="J3493" i="1"/>
  <c r="K3493" i="1" s="1"/>
  <c r="U3493" i="1" s="1"/>
  <c r="W3493" i="1" s="1"/>
  <c r="E3492" i="1"/>
  <c r="L3490" i="1"/>
  <c r="O3490" i="1" s="1"/>
  <c r="G3490" i="1"/>
  <c r="D3491" i="1"/>
  <c r="C3412" i="1" l="1"/>
  <c r="P3411" i="1"/>
  <c r="X3411" i="1" s="1"/>
  <c r="B3411" i="1" s="1"/>
  <c r="F3493" i="1"/>
  <c r="E3493" i="1"/>
  <c r="I3495" i="1"/>
  <c r="J3494" i="1"/>
  <c r="K3494" i="1" s="1"/>
  <c r="U3494" i="1" s="1"/>
  <c r="W3494" i="1" s="1"/>
  <c r="N3494" i="1"/>
  <c r="G3491" i="1"/>
  <c r="L3491" i="1"/>
  <c r="O3491" i="1" s="1"/>
  <c r="D3492" i="1"/>
  <c r="C3413" i="1" l="1"/>
  <c r="P3412" i="1"/>
  <c r="X3412" i="1" s="1"/>
  <c r="B3412" i="1" s="1"/>
  <c r="N3495" i="1"/>
  <c r="J3495" i="1"/>
  <c r="K3495" i="1" s="1"/>
  <c r="U3495" i="1" s="1"/>
  <c r="W3495" i="1" s="1"/>
  <c r="I3496" i="1"/>
  <c r="E3494" i="1"/>
  <c r="F3494" i="1"/>
  <c r="G3492" i="1"/>
  <c r="L3492" i="1"/>
  <c r="O3492" i="1" s="1"/>
  <c r="D3493" i="1"/>
  <c r="C3414" i="1" l="1"/>
  <c r="P3413" i="1"/>
  <c r="X3413" i="1" s="1"/>
  <c r="B3413" i="1" s="1"/>
  <c r="F3495" i="1"/>
  <c r="J3496" i="1"/>
  <c r="K3496" i="1" s="1"/>
  <c r="U3496" i="1" s="1"/>
  <c r="W3496" i="1" s="1"/>
  <c r="I3497" i="1"/>
  <c r="E3495" i="1"/>
  <c r="N3496" i="1"/>
  <c r="G3493" i="1"/>
  <c r="L3493" i="1"/>
  <c r="O3493" i="1" s="1"/>
  <c r="D3494" i="1"/>
  <c r="C3415" i="1" l="1"/>
  <c r="P3414" i="1"/>
  <c r="X3414" i="1" s="1"/>
  <c r="B3414" i="1" s="1"/>
  <c r="N3497" i="1"/>
  <c r="I3498" i="1"/>
  <c r="J3497" i="1"/>
  <c r="K3497" i="1" s="1"/>
  <c r="U3497" i="1" s="1"/>
  <c r="W3497" i="1" s="1"/>
  <c r="E3496" i="1"/>
  <c r="F3496" i="1"/>
  <c r="G3494" i="1"/>
  <c r="D3495" i="1"/>
  <c r="L3494" i="1"/>
  <c r="O3494" i="1" s="1"/>
  <c r="C3416" i="1" l="1"/>
  <c r="P3415" i="1"/>
  <c r="X3415" i="1" s="1"/>
  <c r="B3415" i="1" s="1"/>
  <c r="N3498" i="1"/>
  <c r="F3497" i="1"/>
  <c r="E3497" i="1"/>
  <c r="J3498" i="1"/>
  <c r="K3498" i="1" s="1"/>
  <c r="U3498" i="1" s="1"/>
  <c r="W3498" i="1" s="1"/>
  <c r="I3499" i="1"/>
  <c r="G3495" i="1"/>
  <c r="D3496" i="1"/>
  <c r="L3495" i="1"/>
  <c r="O3495" i="1" s="1"/>
  <c r="C3417" i="1" l="1"/>
  <c r="P3416" i="1"/>
  <c r="X3416" i="1" s="1"/>
  <c r="B3416" i="1" s="1"/>
  <c r="J3499" i="1"/>
  <c r="K3499" i="1" s="1"/>
  <c r="U3499" i="1" s="1"/>
  <c r="W3499" i="1" s="1"/>
  <c r="I3500" i="1"/>
  <c r="F3498" i="1"/>
  <c r="E3498" i="1"/>
  <c r="N3499" i="1"/>
  <c r="L3496" i="1"/>
  <c r="O3496" i="1" s="1"/>
  <c r="G3496" i="1"/>
  <c r="D3497" i="1"/>
  <c r="C3418" i="1" l="1"/>
  <c r="P3418" i="1" s="1"/>
  <c r="P3417" i="1"/>
  <c r="X3417" i="1" s="1"/>
  <c r="B3417" i="1" s="1"/>
  <c r="N3500" i="1"/>
  <c r="F3499" i="1"/>
  <c r="E3499" i="1"/>
  <c r="J3500" i="1"/>
  <c r="K3500" i="1" s="1"/>
  <c r="U3500" i="1" s="1"/>
  <c r="W3500" i="1" s="1"/>
  <c r="I3501" i="1"/>
  <c r="L3497" i="1"/>
  <c r="O3497" i="1" s="1"/>
  <c r="G3497" i="1"/>
  <c r="D3498" i="1"/>
  <c r="S3418" i="1" l="1"/>
  <c r="X3418" i="1"/>
  <c r="B3418" i="1" s="1"/>
  <c r="I3502" i="1"/>
  <c r="J3501" i="1"/>
  <c r="K3501" i="1" s="1"/>
  <c r="U3501" i="1" s="1"/>
  <c r="W3501" i="1" s="1"/>
  <c r="N3501" i="1"/>
  <c r="E3500" i="1"/>
  <c r="F3500" i="1"/>
  <c r="L3498" i="1"/>
  <c r="O3498" i="1" s="1"/>
  <c r="G3498" i="1"/>
  <c r="D3499" i="1"/>
  <c r="C3419" i="1" l="1"/>
  <c r="Y3418" i="1"/>
  <c r="N3502" i="1"/>
  <c r="F3501" i="1"/>
  <c r="E3501" i="1"/>
  <c r="I3503" i="1"/>
  <c r="J3502" i="1"/>
  <c r="K3502" i="1" s="1"/>
  <c r="U3502" i="1" s="1"/>
  <c r="W3502" i="1" s="1"/>
  <c r="G3499" i="1"/>
  <c r="D3500" i="1"/>
  <c r="L3499" i="1"/>
  <c r="O3499" i="1" s="1"/>
  <c r="C3420" i="1" l="1"/>
  <c r="P3419" i="1"/>
  <c r="X3419" i="1" s="1"/>
  <c r="B3419" i="1" s="1"/>
  <c r="I3504" i="1"/>
  <c r="J3503" i="1"/>
  <c r="K3503" i="1" s="1"/>
  <c r="U3503" i="1" s="1"/>
  <c r="W3503" i="1" s="1"/>
  <c r="N3503" i="1"/>
  <c r="E3502" i="1"/>
  <c r="F3502" i="1"/>
  <c r="G3500" i="1"/>
  <c r="L3500" i="1"/>
  <c r="O3500" i="1" s="1"/>
  <c r="D3501" i="1"/>
  <c r="C3421" i="1" l="1"/>
  <c r="P3420" i="1"/>
  <c r="X3420" i="1" s="1"/>
  <c r="B3420" i="1" s="1"/>
  <c r="N3504" i="1"/>
  <c r="E3503" i="1"/>
  <c r="F3503" i="1"/>
  <c r="J3504" i="1"/>
  <c r="K3504" i="1" s="1"/>
  <c r="U3504" i="1" s="1"/>
  <c r="W3504" i="1" s="1"/>
  <c r="I3505" i="1"/>
  <c r="L3501" i="1"/>
  <c r="O3501" i="1" s="1"/>
  <c r="G3501" i="1"/>
  <c r="D3502" i="1"/>
  <c r="C3422" i="1" l="1"/>
  <c r="P3421" i="1"/>
  <c r="X3421" i="1" s="1"/>
  <c r="B3421" i="1" s="1"/>
  <c r="I3506" i="1"/>
  <c r="J3505" i="1"/>
  <c r="K3505" i="1" s="1"/>
  <c r="U3505" i="1" s="1"/>
  <c r="W3505" i="1" s="1"/>
  <c r="F3504" i="1"/>
  <c r="N3505" i="1"/>
  <c r="E3504" i="1"/>
  <c r="L3502" i="1"/>
  <c r="O3502" i="1" s="1"/>
  <c r="G3502" i="1"/>
  <c r="D3503" i="1"/>
  <c r="C3423" i="1" l="1"/>
  <c r="P3422" i="1"/>
  <c r="X3422" i="1" s="1"/>
  <c r="B3422" i="1" s="1"/>
  <c r="N3506" i="1"/>
  <c r="E3505" i="1"/>
  <c r="F3505" i="1"/>
  <c r="J3506" i="1"/>
  <c r="K3506" i="1" s="1"/>
  <c r="U3506" i="1" s="1"/>
  <c r="W3506" i="1" s="1"/>
  <c r="I3507" i="1"/>
  <c r="G3503" i="1"/>
  <c r="L3503" i="1"/>
  <c r="O3503" i="1" s="1"/>
  <c r="D3504" i="1"/>
  <c r="C3424" i="1" l="1"/>
  <c r="P3423" i="1"/>
  <c r="X3423" i="1" s="1"/>
  <c r="B3423" i="1" s="1"/>
  <c r="F3506" i="1"/>
  <c r="E3506" i="1"/>
  <c r="I3508" i="1"/>
  <c r="J3507" i="1"/>
  <c r="K3507" i="1" s="1"/>
  <c r="U3507" i="1" s="1"/>
  <c r="W3507" i="1" s="1"/>
  <c r="N3507" i="1"/>
  <c r="G3504" i="1"/>
  <c r="L3504" i="1"/>
  <c r="O3504" i="1" s="1"/>
  <c r="D3505" i="1"/>
  <c r="C3425" i="1" l="1"/>
  <c r="P3424" i="1"/>
  <c r="X3424" i="1" s="1"/>
  <c r="B3424" i="1" s="1"/>
  <c r="N3508" i="1"/>
  <c r="E3507" i="1"/>
  <c r="J3508" i="1"/>
  <c r="K3508" i="1" s="1"/>
  <c r="U3508" i="1" s="1"/>
  <c r="W3508" i="1" s="1"/>
  <c r="I3509" i="1"/>
  <c r="F3507" i="1"/>
  <c r="G3505" i="1"/>
  <c r="L3505" i="1"/>
  <c r="O3505" i="1" s="1"/>
  <c r="D3506" i="1"/>
  <c r="C3426" i="1" l="1"/>
  <c r="P3425" i="1"/>
  <c r="X3425" i="1" s="1"/>
  <c r="B3425" i="1" s="1"/>
  <c r="F3508" i="1"/>
  <c r="I3510" i="1"/>
  <c r="J3509" i="1"/>
  <c r="K3509" i="1" s="1"/>
  <c r="U3509" i="1" s="1"/>
  <c r="W3509" i="1" s="1"/>
  <c r="E3508" i="1"/>
  <c r="N3509" i="1"/>
  <c r="L3506" i="1"/>
  <c r="O3506" i="1" s="1"/>
  <c r="G3506" i="1"/>
  <c r="D3507" i="1"/>
  <c r="C3427" i="1" l="1"/>
  <c r="P3426" i="1"/>
  <c r="X3426" i="1" s="1"/>
  <c r="B3426" i="1" s="1"/>
  <c r="E3509" i="1"/>
  <c r="I3511" i="1"/>
  <c r="J3510" i="1"/>
  <c r="K3510" i="1" s="1"/>
  <c r="F3509" i="1"/>
  <c r="G3507" i="1"/>
  <c r="L3507" i="1"/>
  <c r="O3507" i="1" s="1"/>
  <c r="D3508" i="1"/>
  <c r="C3428" i="1" l="1"/>
  <c r="P3427" i="1"/>
  <c r="X3427" i="1" s="1"/>
  <c r="B3427" i="1" s="1"/>
  <c r="F3510" i="1"/>
  <c r="E3510" i="1"/>
  <c r="J3511" i="1"/>
  <c r="K3511" i="1" s="1"/>
  <c r="I3512" i="1"/>
  <c r="L3508" i="1"/>
  <c r="O3508" i="1" s="1"/>
  <c r="G3508" i="1"/>
  <c r="D3509" i="1"/>
  <c r="C3429" i="1" l="1"/>
  <c r="P3428" i="1"/>
  <c r="X3428" i="1" s="1"/>
  <c r="B3428" i="1" s="1"/>
  <c r="I3513" i="1"/>
  <c r="J3512" i="1"/>
  <c r="K3512" i="1" s="1"/>
  <c r="F3511" i="1"/>
  <c r="E3511" i="1"/>
  <c r="U3511" i="1"/>
  <c r="W3511" i="1" s="1"/>
  <c r="G3509" i="1"/>
  <c r="D3510" i="1"/>
  <c r="L3509" i="1"/>
  <c r="C3430" i="1" l="1"/>
  <c r="P3429" i="1"/>
  <c r="X3429" i="1" s="1"/>
  <c r="B3429" i="1" s="1"/>
  <c r="F3512" i="1"/>
  <c r="E3512" i="1"/>
  <c r="U3512" i="1"/>
  <c r="W3512" i="1" s="1"/>
  <c r="J3513" i="1"/>
  <c r="K3513" i="1" s="1"/>
  <c r="I3514" i="1"/>
  <c r="O3509" i="1"/>
  <c r="L3510" i="1"/>
  <c r="G3510" i="1"/>
  <c r="D3511" i="1"/>
  <c r="C3431" i="1" l="1"/>
  <c r="P3430" i="1"/>
  <c r="X3430" i="1" s="1"/>
  <c r="B3430" i="1" s="1"/>
  <c r="J3514" i="1"/>
  <c r="K3514" i="1" s="1"/>
  <c r="I3515" i="1"/>
  <c r="E3513" i="1"/>
  <c r="F3513" i="1"/>
  <c r="U3513" i="1"/>
  <c r="W3513" i="1" s="1"/>
  <c r="G3511" i="1"/>
  <c r="D3512" i="1"/>
  <c r="L3511" i="1"/>
  <c r="N3510" i="1"/>
  <c r="N3511" i="1" s="1"/>
  <c r="N3512" i="1" s="1"/>
  <c r="N3513" i="1" s="1"/>
  <c r="N3514" i="1" s="1"/>
  <c r="C3432" i="1" l="1"/>
  <c r="P3431" i="1"/>
  <c r="X3431" i="1" s="1"/>
  <c r="B3431" i="1" s="1"/>
  <c r="N3515" i="1"/>
  <c r="U3514" i="1"/>
  <c r="W3514" i="1" s="1"/>
  <c r="F3514" i="1"/>
  <c r="E3514" i="1"/>
  <c r="J3515" i="1"/>
  <c r="K3515" i="1" s="1"/>
  <c r="U3515" i="1" s="1"/>
  <c r="W3515" i="1" s="1"/>
  <c r="I3516" i="1"/>
  <c r="O3511" i="1"/>
  <c r="O3510" i="1"/>
  <c r="L3512" i="1"/>
  <c r="O3512" i="1" s="1"/>
  <c r="G3512" i="1"/>
  <c r="D3513" i="1"/>
  <c r="C3433" i="1" l="1"/>
  <c r="P3432" i="1"/>
  <c r="X3432" i="1" s="1"/>
  <c r="B3432" i="1" s="1"/>
  <c r="I3517" i="1"/>
  <c r="J3516" i="1"/>
  <c r="K3516" i="1" s="1"/>
  <c r="U3516" i="1" s="1"/>
  <c r="W3516" i="1" s="1"/>
  <c r="E3515" i="1"/>
  <c r="N3516" i="1"/>
  <c r="F3515" i="1"/>
  <c r="L3513" i="1"/>
  <c r="O3513" i="1" s="1"/>
  <c r="G3513" i="1"/>
  <c r="D3514" i="1"/>
  <c r="C3434" i="1" l="1"/>
  <c r="P3433" i="1"/>
  <c r="X3433" i="1" s="1"/>
  <c r="B3433" i="1" s="1"/>
  <c r="N3517" i="1"/>
  <c r="Y3511" i="1"/>
  <c r="Y3510" i="1"/>
  <c r="E3516" i="1"/>
  <c r="I3518" i="1"/>
  <c r="J3517" i="1"/>
  <c r="K3517" i="1" s="1"/>
  <c r="U3517" i="1" s="1"/>
  <c r="W3517" i="1" s="1"/>
  <c r="F3516" i="1"/>
  <c r="L3514" i="1"/>
  <c r="O3514" i="1" s="1"/>
  <c r="G3514" i="1"/>
  <c r="D3515" i="1"/>
  <c r="C3435" i="1" l="1"/>
  <c r="P3434" i="1"/>
  <c r="X3434" i="1" s="1"/>
  <c r="B3434" i="1" s="1"/>
  <c r="N3518" i="1"/>
  <c r="F3517" i="1"/>
  <c r="J3518" i="1"/>
  <c r="K3518" i="1" s="1"/>
  <c r="U3518" i="1" s="1"/>
  <c r="W3518" i="1" s="1"/>
  <c r="I3519" i="1"/>
  <c r="E3517" i="1"/>
  <c r="G3515" i="1"/>
  <c r="D3516" i="1"/>
  <c r="L3515" i="1"/>
  <c r="O3515" i="1" s="1"/>
  <c r="C3436" i="1" l="1"/>
  <c r="P3435" i="1"/>
  <c r="X3435" i="1" s="1"/>
  <c r="B3435" i="1" s="1"/>
  <c r="E3518" i="1"/>
  <c r="J3519" i="1"/>
  <c r="K3519" i="1" s="1"/>
  <c r="U3519" i="1" s="1"/>
  <c r="W3519" i="1" s="1"/>
  <c r="I3520" i="1"/>
  <c r="F3518" i="1"/>
  <c r="N3519" i="1"/>
  <c r="G3516" i="1"/>
  <c r="L3516" i="1"/>
  <c r="O3516" i="1" s="1"/>
  <c r="D3517" i="1"/>
  <c r="C3437" i="1" l="1"/>
  <c r="P3436" i="1"/>
  <c r="X3436" i="1" s="1"/>
  <c r="B3436" i="1" s="1"/>
  <c r="N3520" i="1"/>
  <c r="F3519" i="1"/>
  <c r="I3521" i="1"/>
  <c r="J3520" i="1"/>
  <c r="K3520" i="1" s="1"/>
  <c r="U3520" i="1" s="1"/>
  <c r="W3520" i="1" s="1"/>
  <c r="E3519" i="1"/>
  <c r="L3517" i="1"/>
  <c r="O3517" i="1" s="1"/>
  <c r="G3517" i="1"/>
  <c r="D3518" i="1"/>
  <c r="C3438" i="1" l="1"/>
  <c r="P3437" i="1"/>
  <c r="X3437" i="1" s="1"/>
  <c r="B3437" i="1" s="1"/>
  <c r="I3522" i="1"/>
  <c r="J3521" i="1"/>
  <c r="K3521" i="1" s="1"/>
  <c r="U3521" i="1" s="1"/>
  <c r="W3521" i="1" s="1"/>
  <c r="N3521" i="1"/>
  <c r="E3520" i="1"/>
  <c r="F3520" i="1"/>
  <c r="L3518" i="1"/>
  <c r="O3518" i="1" s="1"/>
  <c r="G3518" i="1"/>
  <c r="D3519" i="1"/>
  <c r="C3439" i="1" l="1"/>
  <c r="P3438" i="1"/>
  <c r="X3438" i="1" s="1"/>
  <c r="B3438" i="1" s="1"/>
  <c r="N3522" i="1"/>
  <c r="F3521" i="1"/>
  <c r="E3521" i="1"/>
  <c r="I3523" i="1"/>
  <c r="J3522" i="1"/>
  <c r="K3522" i="1" s="1"/>
  <c r="U3522" i="1" s="1"/>
  <c r="W3522" i="1" s="1"/>
  <c r="L3519" i="1"/>
  <c r="O3519" i="1" s="1"/>
  <c r="D3520" i="1"/>
  <c r="G3519" i="1"/>
  <c r="C3440" i="1" l="1"/>
  <c r="P3439" i="1"/>
  <c r="X3439" i="1" s="1"/>
  <c r="B3439" i="1" s="1"/>
  <c r="I3524" i="1"/>
  <c r="J3523" i="1"/>
  <c r="K3523" i="1" s="1"/>
  <c r="U3523" i="1" s="1"/>
  <c r="W3523" i="1" s="1"/>
  <c r="E3522" i="1"/>
  <c r="N3523" i="1"/>
  <c r="F3522" i="1"/>
  <c r="G3520" i="1"/>
  <c r="L3520" i="1"/>
  <c r="O3520" i="1" s="1"/>
  <c r="D3521" i="1"/>
  <c r="C3441" i="1" l="1"/>
  <c r="P3440" i="1"/>
  <c r="X3440" i="1" s="1"/>
  <c r="B3440" i="1" s="1"/>
  <c r="N3524" i="1"/>
  <c r="F3523" i="1"/>
  <c r="E3523" i="1"/>
  <c r="J3524" i="1"/>
  <c r="K3524" i="1" s="1"/>
  <c r="U3524" i="1" s="1"/>
  <c r="W3524" i="1" s="1"/>
  <c r="I3525" i="1"/>
  <c r="G3521" i="1"/>
  <c r="D3522" i="1"/>
  <c r="L3521" i="1"/>
  <c r="O3521" i="1" s="1"/>
  <c r="C3442" i="1" l="1"/>
  <c r="P3441" i="1"/>
  <c r="X3441" i="1" s="1"/>
  <c r="B3441" i="1" s="1"/>
  <c r="I3526" i="1"/>
  <c r="J3525" i="1"/>
  <c r="K3525" i="1" s="1"/>
  <c r="U3525" i="1" s="1"/>
  <c r="W3525" i="1" s="1"/>
  <c r="E3524" i="1"/>
  <c r="N3525" i="1"/>
  <c r="F3524" i="1"/>
  <c r="L3522" i="1"/>
  <c r="O3522" i="1" s="1"/>
  <c r="G3522" i="1"/>
  <c r="D3523" i="1"/>
  <c r="C3443" i="1" l="1"/>
  <c r="P3442" i="1"/>
  <c r="X3442" i="1" s="1"/>
  <c r="B3442" i="1" s="1"/>
  <c r="N3526" i="1"/>
  <c r="F3525" i="1"/>
  <c r="E3525" i="1"/>
  <c r="I3527" i="1"/>
  <c r="J3526" i="1"/>
  <c r="K3526" i="1" s="1"/>
  <c r="U3526" i="1" s="1"/>
  <c r="W3526" i="1" s="1"/>
  <c r="L3523" i="1"/>
  <c r="O3523" i="1" s="1"/>
  <c r="G3523" i="1"/>
  <c r="D3524" i="1"/>
  <c r="C3444" i="1" l="1"/>
  <c r="P3443" i="1"/>
  <c r="X3443" i="1" s="1"/>
  <c r="B3443" i="1" s="1"/>
  <c r="J3527" i="1"/>
  <c r="K3527" i="1" s="1"/>
  <c r="U3527" i="1" s="1"/>
  <c r="W3527" i="1" s="1"/>
  <c r="I3528" i="1"/>
  <c r="N3527" i="1"/>
  <c r="E3526" i="1"/>
  <c r="F3526" i="1"/>
  <c r="L3524" i="1"/>
  <c r="O3524" i="1" s="1"/>
  <c r="G3524" i="1"/>
  <c r="D3525" i="1"/>
  <c r="C3445" i="1" l="1"/>
  <c r="P3444" i="1"/>
  <c r="X3444" i="1" s="1"/>
  <c r="B3444" i="1" s="1"/>
  <c r="N3528" i="1"/>
  <c r="E3527" i="1"/>
  <c r="F3527" i="1"/>
  <c r="I3529" i="1"/>
  <c r="J3528" i="1"/>
  <c r="K3528" i="1" s="1"/>
  <c r="U3528" i="1" s="1"/>
  <c r="W3528" i="1" s="1"/>
  <c r="G3525" i="1"/>
  <c r="L3525" i="1"/>
  <c r="O3525" i="1" s="1"/>
  <c r="D3526" i="1"/>
  <c r="C3446" i="1" l="1"/>
  <c r="P3445" i="1"/>
  <c r="X3445" i="1" s="1"/>
  <c r="B3445" i="1" s="1"/>
  <c r="F3528" i="1"/>
  <c r="J3529" i="1"/>
  <c r="K3529" i="1" s="1"/>
  <c r="U3529" i="1" s="1"/>
  <c r="W3529" i="1" s="1"/>
  <c r="I3530" i="1"/>
  <c r="N3529" i="1"/>
  <c r="E3528" i="1"/>
  <c r="L3526" i="1"/>
  <c r="O3526" i="1" s="1"/>
  <c r="G3526" i="1"/>
  <c r="D3527" i="1"/>
  <c r="C3447" i="1" l="1"/>
  <c r="P3446" i="1"/>
  <c r="X3446" i="1" s="1"/>
  <c r="B3446" i="1" s="1"/>
  <c r="N3530" i="1"/>
  <c r="E3529" i="1"/>
  <c r="I3531" i="1"/>
  <c r="J3530" i="1"/>
  <c r="K3530" i="1" s="1"/>
  <c r="U3530" i="1" s="1"/>
  <c r="W3530" i="1" s="1"/>
  <c r="F3529" i="1"/>
  <c r="G3527" i="1"/>
  <c r="D3528" i="1"/>
  <c r="L3527" i="1"/>
  <c r="O3527" i="1" s="1"/>
  <c r="C3448" i="1" l="1"/>
  <c r="P3447" i="1"/>
  <c r="X3447" i="1" s="1"/>
  <c r="B3447" i="1" s="1"/>
  <c r="F3530" i="1"/>
  <c r="J3531" i="1"/>
  <c r="K3531" i="1" s="1"/>
  <c r="U3531" i="1" s="1"/>
  <c r="W3531" i="1" s="1"/>
  <c r="I3532" i="1"/>
  <c r="N3531" i="1"/>
  <c r="E3530" i="1"/>
  <c r="L3528" i="1"/>
  <c r="O3528" i="1" s="1"/>
  <c r="G3528" i="1"/>
  <c r="D3529" i="1"/>
  <c r="C3449" i="1" l="1"/>
  <c r="P3449" i="1" s="1"/>
  <c r="P3448" i="1"/>
  <c r="X3448" i="1" s="1"/>
  <c r="B3448" i="1" s="1"/>
  <c r="N3532" i="1"/>
  <c r="E3531" i="1"/>
  <c r="I3533" i="1"/>
  <c r="J3532" i="1"/>
  <c r="K3532" i="1" s="1"/>
  <c r="U3532" i="1" s="1"/>
  <c r="W3532" i="1" s="1"/>
  <c r="F3531" i="1"/>
  <c r="L3529" i="1"/>
  <c r="O3529" i="1" s="1"/>
  <c r="G3529" i="1"/>
  <c r="D3530" i="1"/>
  <c r="X3449" i="1" l="1"/>
  <c r="B3449" i="1" s="1"/>
  <c r="S3449" i="1"/>
  <c r="J3533" i="1"/>
  <c r="K3533" i="1" s="1"/>
  <c r="U3533" i="1" s="1"/>
  <c r="W3533" i="1" s="1"/>
  <c r="I3534" i="1"/>
  <c r="F3532" i="1"/>
  <c r="N3533" i="1"/>
  <c r="E3532" i="1"/>
  <c r="L3530" i="1"/>
  <c r="O3530" i="1" s="1"/>
  <c r="G3530" i="1"/>
  <c r="D3531" i="1"/>
  <c r="C3450" i="1" l="1"/>
  <c r="Y3449" i="1"/>
  <c r="N3534" i="1"/>
  <c r="E3533" i="1"/>
  <c r="F3533" i="1"/>
  <c r="J3534" i="1"/>
  <c r="K3534" i="1" s="1"/>
  <c r="U3534" i="1" s="1"/>
  <c r="W3534" i="1" s="1"/>
  <c r="I3535" i="1"/>
  <c r="G3531" i="1"/>
  <c r="L3531" i="1"/>
  <c r="O3531" i="1" s="1"/>
  <c r="D3532" i="1"/>
  <c r="C3451" i="1" l="1"/>
  <c r="P3450" i="1"/>
  <c r="X3450" i="1" s="1"/>
  <c r="B3450" i="1" s="1"/>
  <c r="J3535" i="1"/>
  <c r="K3535" i="1" s="1"/>
  <c r="U3535" i="1" s="1"/>
  <c r="W3535" i="1" s="1"/>
  <c r="I3536" i="1"/>
  <c r="F3534" i="1"/>
  <c r="N3535" i="1"/>
  <c r="E3534" i="1"/>
  <c r="L3532" i="1"/>
  <c r="O3532" i="1" s="1"/>
  <c r="G3532" i="1"/>
  <c r="D3533" i="1"/>
  <c r="C3452" i="1" l="1"/>
  <c r="P3451" i="1"/>
  <c r="X3451" i="1" s="1"/>
  <c r="B3451" i="1" s="1"/>
  <c r="N3536" i="1"/>
  <c r="F3535" i="1"/>
  <c r="E3535" i="1"/>
  <c r="J3536" i="1"/>
  <c r="K3536" i="1" s="1"/>
  <c r="U3536" i="1" s="1"/>
  <c r="W3536" i="1" s="1"/>
  <c r="I3537" i="1"/>
  <c r="G3533" i="1"/>
  <c r="L3533" i="1"/>
  <c r="O3533" i="1" s="1"/>
  <c r="D3534" i="1"/>
  <c r="C3453" i="1" l="1"/>
  <c r="P3452" i="1"/>
  <c r="X3452" i="1" s="1"/>
  <c r="B3452" i="1" s="1"/>
  <c r="J3537" i="1"/>
  <c r="K3537" i="1" s="1"/>
  <c r="U3537" i="1" s="1"/>
  <c r="W3537" i="1" s="1"/>
  <c r="I3538" i="1"/>
  <c r="F3536" i="1"/>
  <c r="E3536" i="1"/>
  <c r="N3537" i="1"/>
  <c r="L3534" i="1"/>
  <c r="O3534" i="1" s="1"/>
  <c r="G3534" i="1"/>
  <c r="D3535" i="1"/>
  <c r="C3454" i="1" l="1"/>
  <c r="P3453" i="1"/>
  <c r="X3453" i="1" s="1"/>
  <c r="B3453" i="1" s="1"/>
  <c r="N3538" i="1"/>
  <c r="F3537" i="1"/>
  <c r="E3537" i="1"/>
  <c r="J3538" i="1"/>
  <c r="K3538" i="1" s="1"/>
  <c r="U3538" i="1" s="1"/>
  <c r="W3538" i="1" s="1"/>
  <c r="I3539" i="1"/>
  <c r="L3535" i="1"/>
  <c r="O3535" i="1" s="1"/>
  <c r="D3536" i="1"/>
  <c r="G3535" i="1"/>
  <c r="C3455" i="1" l="1"/>
  <c r="P3454" i="1"/>
  <c r="X3454" i="1" s="1"/>
  <c r="B3454" i="1" s="1"/>
  <c r="F3538" i="1"/>
  <c r="I3540" i="1"/>
  <c r="J3539" i="1"/>
  <c r="K3539" i="1" s="1"/>
  <c r="U3539" i="1" s="1"/>
  <c r="W3539" i="1" s="1"/>
  <c r="E3538" i="1"/>
  <c r="N3539" i="1"/>
  <c r="G3536" i="1"/>
  <c r="L3536" i="1"/>
  <c r="O3536" i="1" s="1"/>
  <c r="D3537" i="1"/>
  <c r="C3456" i="1" l="1"/>
  <c r="P3455" i="1"/>
  <c r="X3455" i="1" s="1"/>
  <c r="B3455" i="1" s="1"/>
  <c r="N3540" i="1"/>
  <c r="E3539" i="1"/>
  <c r="J3540" i="1"/>
  <c r="K3540" i="1" s="1"/>
  <c r="U3540" i="1" s="1"/>
  <c r="W3540" i="1" s="1"/>
  <c r="I3541" i="1"/>
  <c r="F3539" i="1"/>
  <c r="L3537" i="1"/>
  <c r="O3537" i="1" s="1"/>
  <c r="G3537" i="1"/>
  <c r="D3538" i="1"/>
  <c r="C3457" i="1" l="1"/>
  <c r="P3456" i="1"/>
  <c r="X3456" i="1" s="1"/>
  <c r="B3456" i="1" s="1"/>
  <c r="F3540" i="1"/>
  <c r="J3541" i="1"/>
  <c r="K3541" i="1" s="1"/>
  <c r="I3542" i="1"/>
  <c r="E3540" i="1"/>
  <c r="G3538" i="1"/>
  <c r="D3539" i="1"/>
  <c r="L3538" i="1"/>
  <c r="O3538" i="1" s="1"/>
  <c r="C3458" i="1" l="1"/>
  <c r="P3457" i="1"/>
  <c r="X3457" i="1" s="1"/>
  <c r="B3457" i="1" s="1"/>
  <c r="E3541" i="1"/>
  <c r="F3541" i="1"/>
  <c r="J3542" i="1"/>
  <c r="K3542" i="1" s="1"/>
  <c r="I3543" i="1"/>
  <c r="G3539" i="1"/>
  <c r="L3539" i="1"/>
  <c r="O3539" i="1" s="1"/>
  <c r="D3540" i="1"/>
  <c r="C3459" i="1" l="1"/>
  <c r="P3458" i="1"/>
  <c r="X3458" i="1" s="1"/>
  <c r="B3458" i="1" s="1"/>
  <c r="I3544" i="1"/>
  <c r="J3543" i="1"/>
  <c r="K3543" i="1" s="1"/>
  <c r="F3542" i="1"/>
  <c r="U3542" i="1"/>
  <c r="W3542" i="1" s="1"/>
  <c r="E3542" i="1"/>
  <c r="G3540" i="1"/>
  <c r="D3541" i="1"/>
  <c r="L3540" i="1"/>
  <c r="C3460" i="1" l="1"/>
  <c r="P3459" i="1"/>
  <c r="X3459" i="1" s="1"/>
  <c r="B3459" i="1" s="1"/>
  <c r="U3543" i="1"/>
  <c r="W3543" i="1" s="1"/>
  <c r="E3543" i="1"/>
  <c r="F3543" i="1"/>
  <c r="J3544" i="1"/>
  <c r="K3544" i="1" s="1"/>
  <c r="I3545" i="1"/>
  <c r="O3540" i="1"/>
  <c r="L3541" i="1"/>
  <c r="G3541" i="1"/>
  <c r="D3542" i="1"/>
  <c r="C3461" i="1" l="1"/>
  <c r="P3460" i="1"/>
  <c r="X3460" i="1" s="1"/>
  <c r="B3460" i="1" s="1"/>
  <c r="U3544" i="1"/>
  <c r="W3544" i="1" s="1"/>
  <c r="J3545" i="1"/>
  <c r="K3545" i="1" s="1"/>
  <c r="U3545" i="1" s="1"/>
  <c r="W3545" i="1" s="1"/>
  <c r="I3546" i="1"/>
  <c r="F3544" i="1"/>
  <c r="E3544" i="1"/>
  <c r="G3542" i="1"/>
  <c r="D3543" i="1"/>
  <c r="L3542" i="1"/>
  <c r="N3541" i="1"/>
  <c r="N3542" i="1" s="1"/>
  <c r="N3543" i="1" s="1"/>
  <c r="N3544" i="1" s="1"/>
  <c r="N3545" i="1" s="1"/>
  <c r="C3462" i="1" l="1"/>
  <c r="P3461" i="1"/>
  <c r="X3461" i="1" s="1"/>
  <c r="B3461" i="1" s="1"/>
  <c r="N3546" i="1"/>
  <c r="E3545" i="1"/>
  <c r="F3545" i="1"/>
  <c r="I3547" i="1"/>
  <c r="J3546" i="1"/>
  <c r="K3546" i="1" s="1"/>
  <c r="U3546" i="1" s="1"/>
  <c r="W3546" i="1" s="1"/>
  <c r="O3542" i="1"/>
  <c r="O3541" i="1"/>
  <c r="L3543" i="1"/>
  <c r="O3543" i="1" s="1"/>
  <c r="G3543" i="1"/>
  <c r="D3544" i="1"/>
  <c r="C3463" i="1" l="1"/>
  <c r="P3462" i="1"/>
  <c r="X3462" i="1" s="1"/>
  <c r="B3462" i="1" s="1"/>
  <c r="Y3541" i="1"/>
  <c r="Y3542" i="1"/>
  <c r="F3546" i="1"/>
  <c r="I3548" i="1"/>
  <c r="J3547" i="1"/>
  <c r="K3547" i="1" s="1"/>
  <c r="U3547" i="1" s="1"/>
  <c r="W3547" i="1" s="1"/>
  <c r="E3546" i="1"/>
  <c r="N3547" i="1"/>
  <c r="G3544" i="1"/>
  <c r="D3545" i="1"/>
  <c r="L3544" i="1"/>
  <c r="O3544" i="1" s="1"/>
  <c r="C3464" i="1" l="1"/>
  <c r="P3463" i="1"/>
  <c r="X3463" i="1" s="1"/>
  <c r="B3463" i="1" s="1"/>
  <c r="N3548" i="1"/>
  <c r="E3547" i="1"/>
  <c r="J3548" i="1"/>
  <c r="K3548" i="1" s="1"/>
  <c r="U3548" i="1" s="1"/>
  <c r="W3548" i="1" s="1"/>
  <c r="I3549" i="1"/>
  <c r="F3547" i="1"/>
  <c r="L3545" i="1"/>
  <c r="O3545" i="1" s="1"/>
  <c r="G3545" i="1"/>
  <c r="D3546" i="1"/>
  <c r="C3465" i="1" l="1"/>
  <c r="P3464" i="1"/>
  <c r="X3464" i="1" s="1"/>
  <c r="B3464" i="1" s="1"/>
  <c r="F3548" i="1"/>
  <c r="J3549" i="1"/>
  <c r="K3549" i="1" s="1"/>
  <c r="U3549" i="1" s="1"/>
  <c r="W3549" i="1" s="1"/>
  <c r="I3550" i="1"/>
  <c r="E3548" i="1"/>
  <c r="N3549" i="1"/>
  <c r="G3546" i="1"/>
  <c r="L3546" i="1"/>
  <c r="O3546" i="1" s="1"/>
  <c r="D3547" i="1"/>
  <c r="C3466" i="1" l="1"/>
  <c r="P3465" i="1"/>
  <c r="X3465" i="1" s="1"/>
  <c r="B3465" i="1" s="1"/>
  <c r="N3550" i="1"/>
  <c r="I3551" i="1"/>
  <c r="J3550" i="1"/>
  <c r="K3550" i="1" s="1"/>
  <c r="U3550" i="1" s="1"/>
  <c r="W3550" i="1" s="1"/>
  <c r="E3549" i="1"/>
  <c r="F3549" i="1"/>
  <c r="L3547" i="1"/>
  <c r="O3547" i="1" s="1"/>
  <c r="G3547" i="1"/>
  <c r="D3548" i="1"/>
  <c r="C3467" i="1" l="1"/>
  <c r="P3466" i="1"/>
  <c r="X3466" i="1" s="1"/>
  <c r="B3466" i="1" s="1"/>
  <c r="E3550" i="1"/>
  <c r="F3550" i="1"/>
  <c r="I3552" i="1"/>
  <c r="J3551" i="1"/>
  <c r="K3551" i="1" s="1"/>
  <c r="U3551" i="1" s="1"/>
  <c r="W3551" i="1" s="1"/>
  <c r="N3551" i="1"/>
  <c r="G3548" i="1"/>
  <c r="D3549" i="1"/>
  <c r="L3548" i="1"/>
  <c r="O3548" i="1" s="1"/>
  <c r="C3468" i="1" l="1"/>
  <c r="P3467" i="1"/>
  <c r="X3467" i="1" s="1"/>
  <c r="B3467" i="1" s="1"/>
  <c r="N3552" i="1"/>
  <c r="I3553" i="1"/>
  <c r="J3552" i="1"/>
  <c r="K3552" i="1" s="1"/>
  <c r="U3552" i="1" s="1"/>
  <c r="W3552" i="1" s="1"/>
  <c r="F3551" i="1"/>
  <c r="E3551" i="1"/>
  <c r="L3549" i="1"/>
  <c r="O3549" i="1" s="1"/>
  <c r="G3549" i="1"/>
  <c r="D3550" i="1"/>
  <c r="C3469" i="1" l="1"/>
  <c r="P3468" i="1"/>
  <c r="X3468" i="1" s="1"/>
  <c r="B3468" i="1" s="1"/>
  <c r="F3552" i="1"/>
  <c r="E3552" i="1"/>
  <c r="J3553" i="1"/>
  <c r="K3553" i="1" s="1"/>
  <c r="U3553" i="1" s="1"/>
  <c r="W3553" i="1" s="1"/>
  <c r="I3554" i="1"/>
  <c r="N3553" i="1"/>
  <c r="G3550" i="1"/>
  <c r="D3551" i="1"/>
  <c r="L3550" i="1"/>
  <c r="O3550" i="1" s="1"/>
  <c r="C3470" i="1" l="1"/>
  <c r="P3469" i="1"/>
  <c r="X3469" i="1" s="1"/>
  <c r="B3469" i="1" s="1"/>
  <c r="N3554" i="1"/>
  <c r="E3553" i="1"/>
  <c r="J3554" i="1"/>
  <c r="K3554" i="1" s="1"/>
  <c r="U3554" i="1" s="1"/>
  <c r="W3554" i="1" s="1"/>
  <c r="I3555" i="1"/>
  <c r="F3553" i="1"/>
  <c r="G3551" i="1"/>
  <c r="D3552" i="1"/>
  <c r="L3551" i="1"/>
  <c r="O3551" i="1" s="1"/>
  <c r="C3471" i="1" l="1"/>
  <c r="P3470" i="1"/>
  <c r="X3470" i="1" s="1"/>
  <c r="B3470" i="1" s="1"/>
  <c r="F3554" i="1"/>
  <c r="J3555" i="1"/>
  <c r="K3555" i="1" s="1"/>
  <c r="U3555" i="1" s="1"/>
  <c r="W3555" i="1" s="1"/>
  <c r="I3556" i="1"/>
  <c r="E3554" i="1"/>
  <c r="N3555" i="1"/>
  <c r="G3552" i="1"/>
  <c r="D3553" i="1"/>
  <c r="L3552" i="1"/>
  <c r="O3552" i="1" s="1"/>
  <c r="C3472" i="1" l="1"/>
  <c r="P3471" i="1"/>
  <c r="X3471" i="1" s="1"/>
  <c r="B3471" i="1" s="1"/>
  <c r="N3556" i="1"/>
  <c r="E3555" i="1"/>
  <c r="I3557" i="1"/>
  <c r="J3556" i="1"/>
  <c r="K3556" i="1" s="1"/>
  <c r="U3556" i="1" s="1"/>
  <c r="W3556" i="1" s="1"/>
  <c r="F3555" i="1"/>
  <c r="L3553" i="1"/>
  <c r="O3553" i="1" s="1"/>
  <c r="G3553" i="1"/>
  <c r="D3554" i="1"/>
  <c r="C3473" i="1" l="1"/>
  <c r="P3472" i="1"/>
  <c r="X3472" i="1" s="1"/>
  <c r="B3472" i="1" s="1"/>
  <c r="N3557" i="1"/>
  <c r="F3556" i="1"/>
  <c r="J3557" i="1"/>
  <c r="K3557" i="1" s="1"/>
  <c r="U3557" i="1" s="1"/>
  <c r="W3557" i="1" s="1"/>
  <c r="I3558" i="1"/>
  <c r="E3556" i="1"/>
  <c r="L3554" i="1"/>
  <c r="O3554" i="1" s="1"/>
  <c r="D3555" i="1"/>
  <c r="G3554" i="1"/>
  <c r="C3474" i="1" l="1"/>
  <c r="P3473" i="1"/>
  <c r="X3473" i="1" s="1"/>
  <c r="B3473" i="1" s="1"/>
  <c r="E3557" i="1"/>
  <c r="I3559" i="1"/>
  <c r="J3558" i="1"/>
  <c r="K3558" i="1" s="1"/>
  <c r="U3558" i="1" s="1"/>
  <c r="W3558" i="1" s="1"/>
  <c r="F3557" i="1"/>
  <c r="N3558" i="1"/>
  <c r="G3555" i="1"/>
  <c r="L3555" i="1"/>
  <c r="O3555" i="1" s="1"/>
  <c r="D3556" i="1"/>
  <c r="C3475" i="1" l="1"/>
  <c r="P3474" i="1"/>
  <c r="X3474" i="1" s="1"/>
  <c r="B3474" i="1" s="1"/>
  <c r="N3559" i="1"/>
  <c r="F3558" i="1"/>
  <c r="I3560" i="1"/>
  <c r="J3559" i="1"/>
  <c r="K3559" i="1" s="1"/>
  <c r="U3559" i="1" s="1"/>
  <c r="W3559" i="1" s="1"/>
  <c r="E3558" i="1"/>
  <c r="G3556" i="1"/>
  <c r="L3556" i="1"/>
  <c r="O3556" i="1" s="1"/>
  <c r="D3557" i="1"/>
  <c r="C3476" i="1" l="1"/>
  <c r="P3475" i="1"/>
  <c r="X3475" i="1" s="1"/>
  <c r="B3475" i="1" s="1"/>
  <c r="E3559" i="1"/>
  <c r="I3561" i="1"/>
  <c r="J3560" i="1"/>
  <c r="K3560" i="1" s="1"/>
  <c r="U3560" i="1" s="1"/>
  <c r="W3560" i="1" s="1"/>
  <c r="F3559" i="1"/>
  <c r="N3560" i="1"/>
  <c r="G3557" i="1"/>
  <c r="D3558" i="1"/>
  <c r="L3557" i="1"/>
  <c r="O3557" i="1" s="1"/>
  <c r="C3477" i="1" l="1"/>
  <c r="P3476" i="1"/>
  <c r="X3476" i="1" s="1"/>
  <c r="B3476" i="1" s="1"/>
  <c r="N3561" i="1"/>
  <c r="F3560" i="1"/>
  <c r="J3561" i="1"/>
  <c r="K3561" i="1" s="1"/>
  <c r="U3561" i="1" s="1"/>
  <c r="W3561" i="1" s="1"/>
  <c r="I3562" i="1"/>
  <c r="E3560" i="1"/>
  <c r="G3558" i="1"/>
  <c r="D3559" i="1"/>
  <c r="L3558" i="1"/>
  <c r="O3558" i="1" s="1"/>
  <c r="C3478" i="1" l="1"/>
  <c r="P3478" i="1" s="1"/>
  <c r="P3477" i="1"/>
  <c r="X3477" i="1" s="1"/>
  <c r="B3477" i="1" s="1"/>
  <c r="E3561" i="1"/>
  <c r="J3562" i="1"/>
  <c r="K3562" i="1" s="1"/>
  <c r="U3562" i="1" s="1"/>
  <c r="W3562" i="1" s="1"/>
  <c r="I3563" i="1"/>
  <c r="F3561" i="1"/>
  <c r="N3562" i="1"/>
  <c r="L3559" i="1"/>
  <c r="O3559" i="1" s="1"/>
  <c r="D3560" i="1"/>
  <c r="G3559" i="1"/>
  <c r="S3478" i="1" l="1"/>
  <c r="X3478" i="1"/>
  <c r="B3478" i="1" s="1"/>
  <c r="N3563" i="1"/>
  <c r="F3562" i="1"/>
  <c r="J3563" i="1"/>
  <c r="K3563" i="1" s="1"/>
  <c r="U3563" i="1" s="1"/>
  <c r="W3563" i="1" s="1"/>
  <c r="I3564" i="1"/>
  <c r="E3562" i="1"/>
  <c r="L3560" i="1"/>
  <c r="O3560" i="1" s="1"/>
  <c r="G3560" i="1"/>
  <c r="D3561" i="1"/>
  <c r="C3479" i="1" l="1"/>
  <c r="Y3478" i="1"/>
  <c r="J3564" i="1"/>
  <c r="K3564" i="1" s="1"/>
  <c r="U3564" i="1" s="1"/>
  <c r="W3564" i="1" s="1"/>
  <c r="I3565" i="1"/>
  <c r="E3563" i="1"/>
  <c r="F3563" i="1"/>
  <c r="N3564" i="1"/>
  <c r="G3561" i="1"/>
  <c r="L3561" i="1"/>
  <c r="O3561" i="1" s="1"/>
  <c r="D3562" i="1"/>
  <c r="C3480" i="1" l="1"/>
  <c r="P3479" i="1"/>
  <c r="X3479" i="1" s="1"/>
  <c r="B3479" i="1" s="1"/>
  <c r="N3565" i="1"/>
  <c r="F3564" i="1"/>
  <c r="E3564" i="1"/>
  <c r="I3566" i="1"/>
  <c r="J3565" i="1"/>
  <c r="K3565" i="1" s="1"/>
  <c r="U3565" i="1" s="1"/>
  <c r="W3565" i="1" s="1"/>
  <c r="G3562" i="1"/>
  <c r="L3562" i="1"/>
  <c r="O3562" i="1" s="1"/>
  <c r="D3563" i="1"/>
  <c r="C3481" i="1" l="1"/>
  <c r="P3480" i="1"/>
  <c r="F3565" i="1"/>
  <c r="I3567" i="1"/>
  <c r="J3566" i="1"/>
  <c r="K3566" i="1" s="1"/>
  <c r="U3566" i="1" s="1"/>
  <c r="W3566" i="1" s="1"/>
  <c r="N3566" i="1"/>
  <c r="E3565" i="1"/>
  <c r="G3563" i="1"/>
  <c r="L3563" i="1"/>
  <c r="O3563" i="1" s="1"/>
  <c r="D3564" i="1"/>
  <c r="X3480" i="1" l="1"/>
  <c r="Y3480" i="1" s="1"/>
  <c r="C3482" i="1"/>
  <c r="P3481" i="1"/>
  <c r="X3481" i="1" s="1"/>
  <c r="B3481" i="1" s="1"/>
  <c r="N3567" i="1"/>
  <c r="E3566" i="1"/>
  <c r="I3568" i="1"/>
  <c r="J3567" i="1"/>
  <c r="K3567" i="1" s="1"/>
  <c r="U3567" i="1" s="1"/>
  <c r="W3567" i="1" s="1"/>
  <c r="F3566" i="1"/>
  <c r="G3564" i="1"/>
  <c r="L3564" i="1"/>
  <c r="O3564" i="1" s="1"/>
  <c r="D3565" i="1"/>
  <c r="B3480" i="1" l="1"/>
  <c r="C3483" i="1"/>
  <c r="P3482" i="1"/>
  <c r="X3482" i="1" s="1"/>
  <c r="B3482" i="1" s="1"/>
  <c r="F3567" i="1"/>
  <c r="I3569" i="1"/>
  <c r="J3568" i="1"/>
  <c r="K3568" i="1" s="1"/>
  <c r="U3568" i="1" s="1"/>
  <c r="W3568" i="1" s="1"/>
  <c r="E3567" i="1"/>
  <c r="N3568" i="1"/>
  <c r="L3565" i="1"/>
  <c r="O3565" i="1" s="1"/>
  <c r="D3566" i="1"/>
  <c r="G3565" i="1"/>
  <c r="C3484" i="1" l="1"/>
  <c r="P3483" i="1"/>
  <c r="X3483" i="1" s="1"/>
  <c r="B3483" i="1" s="1"/>
  <c r="N3569" i="1"/>
  <c r="E3568" i="1"/>
  <c r="I3570" i="1"/>
  <c r="J3569" i="1"/>
  <c r="K3569" i="1" s="1"/>
  <c r="U3569" i="1" s="1"/>
  <c r="W3569" i="1" s="1"/>
  <c r="F3568" i="1"/>
  <c r="G3566" i="1"/>
  <c r="L3566" i="1"/>
  <c r="O3566" i="1" s="1"/>
  <c r="D3567" i="1"/>
  <c r="C3485" i="1" l="1"/>
  <c r="P3484" i="1"/>
  <c r="X3484" i="1" s="1"/>
  <c r="B3484" i="1" s="1"/>
  <c r="N3570" i="1"/>
  <c r="F3569" i="1"/>
  <c r="E3569" i="1"/>
  <c r="J3570" i="1"/>
  <c r="K3570" i="1" s="1"/>
  <c r="U3570" i="1" s="1"/>
  <c r="W3570" i="1" s="1"/>
  <c r="I3571" i="1"/>
  <c r="L3567" i="1"/>
  <c r="O3567" i="1" s="1"/>
  <c r="G3567" i="1"/>
  <c r="D3568" i="1"/>
  <c r="C3486" i="1" l="1"/>
  <c r="P3485" i="1"/>
  <c r="X3485" i="1" s="1"/>
  <c r="B3485" i="1" s="1"/>
  <c r="I3572" i="1"/>
  <c r="J3571" i="1"/>
  <c r="K3571" i="1" s="1"/>
  <c r="U3571" i="1" s="1"/>
  <c r="W3571" i="1" s="1"/>
  <c r="E3570" i="1"/>
  <c r="F3570" i="1"/>
  <c r="L3568" i="1"/>
  <c r="O3568" i="1" s="1"/>
  <c r="G3568" i="1"/>
  <c r="D3569" i="1"/>
  <c r="C3487" i="1" l="1"/>
  <c r="P3486" i="1"/>
  <c r="X3486" i="1" s="1"/>
  <c r="B3486" i="1" s="1"/>
  <c r="E3571" i="1"/>
  <c r="F3571" i="1"/>
  <c r="I3573" i="1"/>
  <c r="J3572" i="1"/>
  <c r="K3572" i="1" s="1"/>
  <c r="G3569" i="1"/>
  <c r="D3570" i="1"/>
  <c r="L3569" i="1"/>
  <c r="O3569" i="1" s="1"/>
  <c r="C3488" i="1" l="1"/>
  <c r="P3487" i="1"/>
  <c r="X3487" i="1" s="1"/>
  <c r="B3487" i="1" s="1"/>
  <c r="F3572" i="1"/>
  <c r="U3572" i="1"/>
  <c r="W3572" i="1" s="1"/>
  <c r="I3574" i="1"/>
  <c r="J3573" i="1"/>
  <c r="K3573" i="1" s="1"/>
  <c r="E3572" i="1"/>
  <c r="G3570" i="1"/>
  <c r="L3570" i="1"/>
  <c r="D3571" i="1"/>
  <c r="C3489" i="1" l="1"/>
  <c r="P3488" i="1"/>
  <c r="X3488" i="1" s="1"/>
  <c r="B3488" i="1" s="1"/>
  <c r="U3573" i="1"/>
  <c r="W3573" i="1" s="1"/>
  <c r="E3573" i="1"/>
  <c r="I3575" i="1"/>
  <c r="J3574" i="1"/>
  <c r="K3574" i="1" s="1"/>
  <c r="F3573" i="1"/>
  <c r="G3571" i="1"/>
  <c r="L3571" i="1"/>
  <c r="D3572" i="1"/>
  <c r="O3570" i="1"/>
  <c r="C3490" i="1" l="1"/>
  <c r="P3489" i="1"/>
  <c r="X3489" i="1" s="1"/>
  <c r="B3489" i="1" s="1"/>
  <c r="U3574" i="1"/>
  <c r="W3574" i="1" s="1"/>
  <c r="J3575" i="1"/>
  <c r="K3575" i="1" s="1"/>
  <c r="U3575" i="1" s="1"/>
  <c r="W3575" i="1" s="1"/>
  <c r="I3576" i="1"/>
  <c r="F3574" i="1"/>
  <c r="E3574" i="1"/>
  <c r="N3571" i="1"/>
  <c r="N3572" i="1" s="1"/>
  <c r="N3573" i="1" s="1"/>
  <c r="N3574" i="1" s="1"/>
  <c r="N3575" i="1" s="1"/>
  <c r="L3572" i="1"/>
  <c r="G3572" i="1"/>
  <c r="D3573" i="1"/>
  <c r="C3491" i="1" l="1"/>
  <c r="P3490" i="1"/>
  <c r="X3490" i="1" s="1"/>
  <c r="B3490" i="1" s="1"/>
  <c r="O3572" i="1"/>
  <c r="N3576" i="1"/>
  <c r="Y3572" i="1"/>
  <c r="E3575" i="1"/>
  <c r="F3575" i="1"/>
  <c r="O3571" i="1"/>
  <c r="I3577" i="1"/>
  <c r="J3576" i="1"/>
  <c r="K3576" i="1" s="1"/>
  <c r="U3576" i="1" s="1"/>
  <c r="W3576" i="1" s="1"/>
  <c r="L3573" i="1"/>
  <c r="O3573" i="1" s="1"/>
  <c r="G3573" i="1"/>
  <c r="D3574" i="1"/>
  <c r="C3492" i="1" l="1"/>
  <c r="P3491" i="1"/>
  <c r="X3491" i="1" s="1"/>
  <c r="B3491" i="1" s="1"/>
  <c r="I3578" i="1"/>
  <c r="J3577" i="1"/>
  <c r="K3577" i="1" s="1"/>
  <c r="U3577" i="1" s="1"/>
  <c r="W3577" i="1" s="1"/>
  <c r="F3576" i="1"/>
  <c r="N3577" i="1"/>
  <c r="E3576" i="1"/>
  <c r="G3574" i="1"/>
  <c r="L3574" i="1"/>
  <c r="O3574" i="1" s="1"/>
  <c r="D3575" i="1"/>
  <c r="C3493" i="1" l="1"/>
  <c r="P3492" i="1"/>
  <c r="X3492" i="1" s="1"/>
  <c r="B3492" i="1" s="1"/>
  <c r="N3578" i="1"/>
  <c r="E3577" i="1"/>
  <c r="J3578" i="1"/>
  <c r="K3578" i="1" s="1"/>
  <c r="U3578" i="1" s="1"/>
  <c r="W3578" i="1" s="1"/>
  <c r="I3579" i="1"/>
  <c r="F3577" i="1"/>
  <c r="G3575" i="1"/>
  <c r="L3575" i="1"/>
  <c r="O3575" i="1" s="1"/>
  <c r="D3576" i="1"/>
  <c r="C3494" i="1" l="1"/>
  <c r="P3493" i="1"/>
  <c r="X3493" i="1" s="1"/>
  <c r="B3493" i="1" s="1"/>
  <c r="F3578" i="1"/>
  <c r="J3579" i="1"/>
  <c r="K3579" i="1" s="1"/>
  <c r="U3579" i="1" s="1"/>
  <c r="W3579" i="1" s="1"/>
  <c r="I3580" i="1"/>
  <c r="N3579" i="1"/>
  <c r="E3578" i="1"/>
  <c r="L3576" i="1"/>
  <c r="O3576" i="1" s="1"/>
  <c r="G3576" i="1"/>
  <c r="D3577" i="1"/>
  <c r="C3495" i="1" l="1"/>
  <c r="P3494" i="1"/>
  <c r="X3494" i="1" s="1"/>
  <c r="B3494" i="1" s="1"/>
  <c r="J3580" i="1"/>
  <c r="K3580" i="1" s="1"/>
  <c r="U3580" i="1" s="1"/>
  <c r="W3580" i="1" s="1"/>
  <c r="I3581" i="1"/>
  <c r="E3579" i="1"/>
  <c r="N3580" i="1"/>
  <c r="F3579" i="1"/>
  <c r="G3577" i="1"/>
  <c r="L3577" i="1"/>
  <c r="O3577" i="1" s="1"/>
  <c r="D3578" i="1"/>
  <c r="C3496" i="1" l="1"/>
  <c r="P3495" i="1"/>
  <c r="X3495" i="1" s="1"/>
  <c r="B3495" i="1" s="1"/>
  <c r="N3581" i="1"/>
  <c r="E3580" i="1"/>
  <c r="F3580" i="1"/>
  <c r="J3581" i="1"/>
  <c r="K3581" i="1" s="1"/>
  <c r="U3581" i="1" s="1"/>
  <c r="W3581" i="1" s="1"/>
  <c r="I3582" i="1"/>
  <c r="G3578" i="1"/>
  <c r="L3578" i="1"/>
  <c r="O3578" i="1" s="1"/>
  <c r="D3579" i="1"/>
  <c r="C3497" i="1" l="1"/>
  <c r="P3496" i="1"/>
  <c r="X3496" i="1" s="1"/>
  <c r="B3496" i="1" s="1"/>
  <c r="E3581" i="1"/>
  <c r="I3583" i="1"/>
  <c r="J3582" i="1"/>
  <c r="K3582" i="1" s="1"/>
  <c r="U3582" i="1" s="1"/>
  <c r="W3582" i="1" s="1"/>
  <c r="N3582" i="1"/>
  <c r="F3581" i="1"/>
  <c r="L3579" i="1"/>
  <c r="O3579" i="1" s="1"/>
  <c r="G3579" i="1"/>
  <c r="D3580" i="1"/>
  <c r="C3498" i="1" l="1"/>
  <c r="P3497" i="1"/>
  <c r="X3497" i="1" s="1"/>
  <c r="B3497" i="1" s="1"/>
  <c r="N3583" i="1"/>
  <c r="F3582" i="1"/>
  <c r="I3584" i="1"/>
  <c r="J3583" i="1"/>
  <c r="K3583" i="1" s="1"/>
  <c r="U3583" i="1" s="1"/>
  <c r="W3583" i="1" s="1"/>
  <c r="E3582" i="1"/>
  <c r="L3580" i="1"/>
  <c r="O3580" i="1" s="1"/>
  <c r="G3580" i="1"/>
  <c r="D3581" i="1"/>
  <c r="C3499" i="1" l="1"/>
  <c r="P3498" i="1"/>
  <c r="X3498" i="1" s="1"/>
  <c r="B3498" i="1" s="1"/>
  <c r="J3584" i="1"/>
  <c r="K3584" i="1" s="1"/>
  <c r="U3584" i="1" s="1"/>
  <c r="W3584" i="1" s="1"/>
  <c r="I3585" i="1"/>
  <c r="F3583" i="1"/>
  <c r="E3583" i="1"/>
  <c r="N3584" i="1"/>
  <c r="G3581" i="1"/>
  <c r="L3581" i="1"/>
  <c r="O3581" i="1" s="1"/>
  <c r="D3582" i="1"/>
  <c r="C3500" i="1" l="1"/>
  <c r="P3499" i="1"/>
  <c r="X3499" i="1" s="1"/>
  <c r="B3499" i="1" s="1"/>
  <c r="N3585" i="1"/>
  <c r="E3584" i="1"/>
  <c r="F3584" i="1"/>
  <c r="I3586" i="1"/>
  <c r="J3585" i="1"/>
  <c r="K3585" i="1" s="1"/>
  <c r="U3585" i="1" s="1"/>
  <c r="W3585" i="1" s="1"/>
  <c r="G3582" i="1"/>
  <c r="L3582" i="1"/>
  <c r="O3582" i="1" s="1"/>
  <c r="D3583" i="1"/>
  <c r="C3501" i="1" l="1"/>
  <c r="P3500" i="1"/>
  <c r="X3500" i="1" s="1"/>
  <c r="B3500" i="1" s="1"/>
  <c r="J3586" i="1"/>
  <c r="K3586" i="1" s="1"/>
  <c r="U3586" i="1" s="1"/>
  <c r="W3586" i="1" s="1"/>
  <c r="I3587" i="1"/>
  <c r="F3585" i="1"/>
  <c r="N3586" i="1"/>
  <c r="E3585" i="1"/>
  <c r="G3583" i="1"/>
  <c r="L3583" i="1"/>
  <c r="O3583" i="1" s="1"/>
  <c r="D3584" i="1"/>
  <c r="C3502" i="1" l="1"/>
  <c r="P3501" i="1"/>
  <c r="X3501" i="1" s="1"/>
  <c r="B3501" i="1" s="1"/>
  <c r="N3587" i="1"/>
  <c r="E3586" i="1"/>
  <c r="F3586" i="1"/>
  <c r="J3587" i="1"/>
  <c r="K3587" i="1" s="1"/>
  <c r="U3587" i="1" s="1"/>
  <c r="W3587" i="1" s="1"/>
  <c r="I3588" i="1"/>
  <c r="L3584" i="1"/>
  <c r="O3584" i="1" s="1"/>
  <c r="G3584" i="1"/>
  <c r="D3585" i="1"/>
  <c r="C3503" i="1" l="1"/>
  <c r="P3502" i="1"/>
  <c r="X3502" i="1" s="1"/>
  <c r="B3502" i="1" s="1"/>
  <c r="I3589" i="1"/>
  <c r="J3588" i="1"/>
  <c r="K3588" i="1" s="1"/>
  <c r="U3588" i="1" s="1"/>
  <c r="W3588" i="1" s="1"/>
  <c r="N3588" i="1"/>
  <c r="F3587" i="1"/>
  <c r="E3587" i="1"/>
  <c r="L3585" i="1"/>
  <c r="O3585" i="1" s="1"/>
  <c r="G3585" i="1"/>
  <c r="D3586" i="1"/>
  <c r="C3504" i="1" l="1"/>
  <c r="P3503" i="1"/>
  <c r="X3503" i="1" s="1"/>
  <c r="B3503" i="1" s="1"/>
  <c r="N3589" i="1"/>
  <c r="E3588" i="1"/>
  <c r="F3588" i="1"/>
  <c r="I3590" i="1"/>
  <c r="J3589" i="1"/>
  <c r="K3589" i="1" s="1"/>
  <c r="U3589" i="1" s="1"/>
  <c r="W3589" i="1" s="1"/>
  <c r="L3586" i="1"/>
  <c r="O3586" i="1" s="1"/>
  <c r="D3587" i="1"/>
  <c r="G3586" i="1"/>
  <c r="C3505" i="1" l="1"/>
  <c r="P3504" i="1"/>
  <c r="X3504" i="1" s="1"/>
  <c r="B3504" i="1" s="1"/>
  <c r="I3591" i="1"/>
  <c r="J3590" i="1"/>
  <c r="K3590" i="1" s="1"/>
  <c r="U3590" i="1" s="1"/>
  <c r="W3590" i="1" s="1"/>
  <c r="E3589" i="1"/>
  <c r="F3589" i="1"/>
  <c r="N3590" i="1"/>
  <c r="L3587" i="1"/>
  <c r="O3587" i="1" s="1"/>
  <c r="G3587" i="1"/>
  <c r="D3588" i="1"/>
  <c r="C3506" i="1" l="1"/>
  <c r="P3505" i="1"/>
  <c r="X3505" i="1" s="1"/>
  <c r="B3505" i="1" s="1"/>
  <c r="N3591" i="1"/>
  <c r="F3590" i="1"/>
  <c r="E3590" i="1"/>
  <c r="J3591" i="1"/>
  <c r="K3591" i="1" s="1"/>
  <c r="U3591" i="1" s="1"/>
  <c r="W3591" i="1" s="1"/>
  <c r="I3592" i="1"/>
  <c r="L3588" i="1"/>
  <c r="O3588" i="1" s="1"/>
  <c r="G3588" i="1"/>
  <c r="D3589" i="1"/>
  <c r="C3507" i="1" l="1"/>
  <c r="P3506" i="1"/>
  <c r="X3506" i="1" s="1"/>
  <c r="B3506" i="1" s="1"/>
  <c r="J3592" i="1"/>
  <c r="K3592" i="1" s="1"/>
  <c r="U3592" i="1" s="1"/>
  <c r="W3592" i="1" s="1"/>
  <c r="I3593" i="1"/>
  <c r="E3591" i="1"/>
  <c r="N3592" i="1"/>
  <c r="F3591" i="1"/>
  <c r="L3589" i="1"/>
  <c r="O3589" i="1" s="1"/>
  <c r="G3589" i="1"/>
  <c r="D3590" i="1"/>
  <c r="C3508" i="1" l="1"/>
  <c r="P3507" i="1"/>
  <c r="X3507" i="1" s="1"/>
  <c r="B3507" i="1" s="1"/>
  <c r="N3593" i="1"/>
  <c r="F3592" i="1"/>
  <c r="E3592" i="1"/>
  <c r="I3594" i="1"/>
  <c r="J3593" i="1"/>
  <c r="K3593" i="1" s="1"/>
  <c r="U3593" i="1" s="1"/>
  <c r="W3593" i="1" s="1"/>
  <c r="G3590" i="1"/>
  <c r="D3591" i="1"/>
  <c r="L3590" i="1"/>
  <c r="O3590" i="1" s="1"/>
  <c r="C3509" i="1" l="1"/>
  <c r="P3509" i="1" s="1"/>
  <c r="P3508" i="1"/>
  <c r="X3508" i="1" s="1"/>
  <c r="B3508" i="1" s="1"/>
  <c r="E3593" i="1"/>
  <c r="J3594" i="1"/>
  <c r="K3594" i="1" s="1"/>
  <c r="U3594" i="1" s="1"/>
  <c r="W3594" i="1" s="1"/>
  <c r="I3595" i="1"/>
  <c r="F3593" i="1"/>
  <c r="N3594" i="1"/>
  <c r="L3591" i="1"/>
  <c r="O3591" i="1" s="1"/>
  <c r="G3591" i="1"/>
  <c r="D3592" i="1"/>
  <c r="S3509" i="1" l="1"/>
  <c r="X3509" i="1"/>
  <c r="B3509" i="1" s="1"/>
  <c r="N3595" i="1"/>
  <c r="F3594" i="1"/>
  <c r="J3595" i="1"/>
  <c r="K3595" i="1" s="1"/>
  <c r="U3595" i="1" s="1"/>
  <c r="W3595" i="1" s="1"/>
  <c r="I3596" i="1"/>
  <c r="E3594" i="1"/>
  <c r="L3592" i="1"/>
  <c r="O3592" i="1" s="1"/>
  <c r="G3592" i="1"/>
  <c r="D3593" i="1"/>
  <c r="C3510" i="1" l="1"/>
  <c r="Y3509" i="1"/>
  <c r="E3595" i="1"/>
  <c r="I3597" i="1"/>
  <c r="J3596" i="1"/>
  <c r="K3596" i="1" s="1"/>
  <c r="U3596" i="1" s="1"/>
  <c r="W3596" i="1" s="1"/>
  <c r="F3595" i="1"/>
  <c r="N3596" i="1"/>
  <c r="L3593" i="1"/>
  <c r="O3593" i="1" s="1"/>
  <c r="G3593" i="1"/>
  <c r="D3594" i="1"/>
  <c r="C3511" i="1" l="1"/>
  <c r="P3510" i="1"/>
  <c r="X3510" i="1" s="1"/>
  <c r="B3510" i="1" s="1"/>
  <c r="N3597" i="1"/>
  <c r="F3596" i="1"/>
  <c r="I3598" i="1"/>
  <c r="J3597" i="1"/>
  <c r="K3597" i="1" s="1"/>
  <c r="U3597" i="1" s="1"/>
  <c r="W3597" i="1" s="1"/>
  <c r="E3596" i="1"/>
  <c r="G3594" i="1"/>
  <c r="D3595" i="1"/>
  <c r="L3594" i="1"/>
  <c r="O3594" i="1" s="1"/>
  <c r="C3512" i="1" l="1"/>
  <c r="P3511" i="1"/>
  <c r="X3511" i="1" s="1"/>
  <c r="B3511" i="1" s="1"/>
  <c r="E3597" i="1"/>
  <c r="I3599" i="1"/>
  <c r="J3598" i="1"/>
  <c r="K3598" i="1" s="1"/>
  <c r="U3598" i="1" s="1"/>
  <c r="W3598" i="1" s="1"/>
  <c r="N3598" i="1"/>
  <c r="F3597" i="1"/>
  <c r="L3595" i="1"/>
  <c r="O3595" i="1" s="1"/>
  <c r="G3595" i="1"/>
  <c r="D3596" i="1"/>
  <c r="C3513" i="1" l="1"/>
  <c r="P3512" i="1"/>
  <c r="X3512" i="1" s="1"/>
  <c r="B3512" i="1" s="1"/>
  <c r="N3599" i="1"/>
  <c r="F3598" i="1"/>
  <c r="I3600" i="1"/>
  <c r="J3599" i="1"/>
  <c r="K3599" i="1" s="1"/>
  <c r="U3599" i="1" s="1"/>
  <c r="W3599" i="1" s="1"/>
  <c r="E3598" i="1"/>
  <c r="L3596" i="1"/>
  <c r="O3596" i="1" s="1"/>
  <c r="G3596" i="1"/>
  <c r="D3597" i="1"/>
  <c r="C3514" i="1" l="1"/>
  <c r="P3513" i="1"/>
  <c r="X3513" i="1" s="1"/>
  <c r="B3513" i="1" s="1"/>
  <c r="E3599" i="1"/>
  <c r="F3599" i="1"/>
  <c r="J3600" i="1"/>
  <c r="K3600" i="1" s="1"/>
  <c r="U3600" i="1" s="1"/>
  <c r="W3600" i="1" s="1"/>
  <c r="I3601" i="1"/>
  <c r="N3600" i="1"/>
  <c r="G3597" i="1"/>
  <c r="L3597" i="1"/>
  <c r="O3597" i="1" s="1"/>
  <c r="D3598" i="1"/>
  <c r="C3515" i="1" l="1"/>
  <c r="P3514" i="1"/>
  <c r="X3514" i="1" s="1"/>
  <c r="B3514" i="1" s="1"/>
  <c r="I3602" i="1"/>
  <c r="J3601" i="1"/>
  <c r="K3601" i="1" s="1"/>
  <c r="F3600" i="1"/>
  <c r="E3600" i="1"/>
  <c r="G3598" i="1"/>
  <c r="L3598" i="1"/>
  <c r="O3598" i="1" s="1"/>
  <c r="D3599" i="1"/>
  <c r="C3516" i="1" l="1"/>
  <c r="P3515" i="1"/>
  <c r="X3515" i="1" s="1"/>
  <c r="B3515" i="1" s="1"/>
  <c r="E3601" i="1"/>
  <c r="F3601" i="1"/>
  <c r="J3602" i="1"/>
  <c r="K3602" i="1" s="1"/>
  <c r="I3603" i="1"/>
  <c r="L3599" i="1"/>
  <c r="O3599" i="1" s="1"/>
  <c r="G3599" i="1"/>
  <c r="D3600" i="1"/>
  <c r="C3517" i="1" l="1"/>
  <c r="P3516" i="1"/>
  <c r="X3516" i="1" s="1"/>
  <c r="B3516" i="1" s="1"/>
  <c r="F3602" i="1"/>
  <c r="E3602" i="1"/>
  <c r="U3602" i="1"/>
  <c r="W3602" i="1" s="1"/>
  <c r="J3603" i="1"/>
  <c r="K3603" i="1" s="1"/>
  <c r="I3604" i="1"/>
  <c r="G3600" i="1"/>
  <c r="D3601" i="1"/>
  <c r="L3600" i="1"/>
  <c r="C3518" i="1" l="1"/>
  <c r="P3517" i="1"/>
  <c r="X3517" i="1" s="1"/>
  <c r="B3517" i="1" s="1"/>
  <c r="F3603" i="1"/>
  <c r="E3603" i="1"/>
  <c r="U3603" i="1"/>
  <c r="W3603" i="1" s="1"/>
  <c r="I3605" i="1"/>
  <c r="J3604" i="1"/>
  <c r="K3604" i="1" s="1"/>
  <c r="O3600" i="1"/>
  <c r="G3601" i="1"/>
  <c r="L3601" i="1"/>
  <c r="D3602" i="1"/>
  <c r="C3519" i="1" l="1"/>
  <c r="P3518" i="1"/>
  <c r="X3518" i="1" s="1"/>
  <c r="B3518" i="1" s="1"/>
  <c r="J3605" i="1"/>
  <c r="K3605" i="1" s="1"/>
  <c r="I3606" i="1"/>
  <c r="E3604" i="1"/>
  <c r="F3604" i="1"/>
  <c r="U3604" i="1"/>
  <c r="W3604" i="1" s="1"/>
  <c r="N3601" i="1"/>
  <c r="N3602" i="1" s="1"/>
  <c r="N3603" i="1" s="1"/>
  <c r="N3604" i="1" s="1"/>
  <c r="N3605" i="1" s="1"/>
  <c r="L3602" i="1"/>
  <c r="G3602" i="1"/>
  <c r="D3603" i="1"/>
  <c r="C3520" i="1" l="1"/>
  <c r="P3519" i="1"/>
  <c r="X3519" i="1" s="1"/>
  <c r="B3519" i="1" s="1"/>
  <c r="N3606" i="1"/>
  <c r="U3605" i="1"/>
  <c r="W3605" i="1" s="1"/>
  <c r="O3602" i="1"/>
  <c r="F3605" i="1"/>
  <c r="E3605" i="1"/>
  <c r="J3606" i="1"/>
  <c r="K3606" i="1" s="1"/>
  <c r="I3607" i="1"/>
  <c r="L3603" i="1"/>
  <c r="O3603" i="1" s="1"/>
  <c r="G3603" i="1"/>
  <c r="D3604" i="1"/>
  <c r="O3601" i="1"/>
  <c r="C3521" i="1" l="1"/>
  <c r="P3520" i="1"/>
  <c r="X3520" i="1" s="1"/>
  <c r="B3520" i="1" s="1"/>
  <c r="U3606" i="1"/>
  <c r="W3606" i="1" s="1"/>
  <c r="Y3602" i="1"/>
  <c r="I3608" i="1"/>
  <c r="J3607" i="1"/>
  <c r="K3607" i="1" s="1"/>
  <c r="E3606" i="1"/>
  <c r="N3607" i="1"/>
  <c r="F3606" i="1"/>
  <c r="L3604" i="1"/>
  <c r="O3604" i="1" s="1"/>
  <c r="G3604" i="1"/>
  <c r="D3605" i="1"/>
  <c r="C3522" i="1" l="1"/>
  <c r="P3521" i="1"/>
  <c r="X3521" i="1" s="1"/>
  <c r="B3521" i="1" s="1"/>
  <c r="U3607" i="1"/>
  <c r="W3607" i="1" s="1"/>
  <c r="N3608" i="1"/>
  <c r="Y3601" i="1"/>
  <c r="F3607" i="1"/>
  <c r="E3607" i="1"/>
  <c r="I3609" i="1"/>
  <c r="J3608" i="1"/>
  <c r="K3608" i="1" s="1"/>
  <c r="U3608" i="1" s="1"/>
  <c r="W3608" i="1" s="1"/>
  <c r="G3605" i="1"/>
  <c r="L3605" i="1"/>
  <c r="O3605" i="1" s="1"/>
  <c r="D3606" i="1"/>
  <c r="C3523" i="1" l="1"/>
  <c r="P3522" i="1"/>
  <c r="X3522" i="1" s="1"/>
  <c r="B3522" i="1" s="1"/>
  <c r="E3608" i="1"/>
  <c r="I3610" i="1"/>
  <c r="J3609" i="1"/>
  <c r="K3609" i="1" s="1"/>
  <c r="U3609" i="1" s="1"/>
  <c r="W3609" i="1" s="1"/>
  <c r="N3609" i="1"/>
  <c r="F3608" i="1"/>
  <c r="L3606" i="1"/>
  <c r="O3606" i="1" s="1"/>
  <c r="G3606" i="1"/>
  <c r="D3607" i="1"/>
  <c r="C3524" i="1" l="1"/>
  <c r="P3523" i="1"/>
  <c r="X3523" i="1" s="1"/>
  <c r="B3523" i="1" s="1"/>
  <c r="N3610" i="1"/>
  <c r="F3609" i="1"/>
  <c r="J3610" i="1"/>
  <c r="K3610" i="1" s="1"/>
  <c r="U3610" i="1" s="1"/>
  <c r="W3610" i="1" s="1"/>
  <c r="I3611" i="1"/>
  <c r="E3609" i="1"/>
  <c r="L3607" i="1"/>
  <c r="O3607" i="1" s="1"/>
  <c r="G3607" i="1"/>
  <c r="D3608" i="1"/>
  <c r="C3525" i="1" l="1"/>
  <c r="P3524" i="1"/>
  <c r="X3524" i="1" s="1"/>
  <c r="B3524" i="1" s="1"/>
  <c r="J3611" i="1"/>
  <c r="K3611" i="1" s="1"/>
  <c r="U3611" i="1" s="1"/>
  <c r="W3611" i="1" s="1"/>
  <c r="I3612" i="1"/>
  <c r="N3611" i="1"/>
  <c r="E3610" i="1"/>
  <c r="F3610" i="1"/>
  <c r="L3608" i="1"/>
  <c r="O3608" i="1" s="1"/>
  <c r="G3608" i="1"/>
  <c r="D3609" i="1"/>
  <c r="C3526" i="1" l="1"/>
  <c r="P3525" i="1"/>
  <c r="X3525" i="1" s="1"/>
  <c r="B3525" i="1" s="1"/>
  <c r="N3612" i="1"/>
  <c r="F3611" i="1"/>
  <c r="E3611" i="1"/>
  <c r="I3613" i="1"/>
  <c r="J3612" i="1"/>
  <c r="K3612" i="1" s="1"/>
  <c r="U3612" i="1" s="1"/>
  <c r="W3612" i="1" s="1"/>
  <c r="L3609" i="1"/>
  <c r="O3609" i="1" s="1"/>
  <c r="G3609" i="1"/>
  <c r="D3610" i="1"/>
  <c r="C3527" i="1" l="1"/>
  <c r="P3526" i="1"/>
  <c r="X3526" i="1" s="1"/>
  <c r="B3526" i="1" s="1"/>
  <c r="I3614" i="1"/>
  <c r="J3613" i="1"/>
  <c r="K3613" i="1" s="1"/>
  <c r="U3613" i="1" s="1"/>
  <c r="W3613" i="1" s="1"/>
  <c r="F3612" i="1"/>
  <c r="E3612" i="1"/>
  <c r="N3613" i="1"/>
  <c r="L3610" i="1"/>
  <c r="O3610" i="1" s="1"/>
  <c r="G3610" i="1"/>
  <c r="D3611" i="1"/>
  <c r="C3528" i="1" l="1"/>
  <c r="P3527" i="1"/>
  <c r="X3527" i="1" s="1"/>
  <c r="B3527" i="1" s="1"/>
  <c r="N3614" i="1"/>
  <c r="E3613" i="1"/>
  <c r="F3613" i="1"/>
  <c r="J3614" i="1"/>
  <c r="K3614" i="1" s="1"/>
  <c r="U3614" i="1" s="1"/>
  <c r="W3614" i="1" s="1"/>
  <c r="I3615" i="1"/>
  <c r="G3611" i="1"/>
  <c r="L3611" i="1"/>
  <c r="O3611" i="1" s="1"/>
  <c r="D3612" i="1"/>
  <c r="C3529" i="1" l="1"/>
  <c r="P3528" i="1"/>
  <c r="X3528" i="1" s="1"/>
  <c r="B3528" i="1" s="1"/>
  <c r="N3615" i="1"/>
  <c r="F3614" i="1"/>
  <c r="J3615" i="1"/>
  <c r="K3615" i="1" s="1"/>
  <c r="U3615" i="1" s="1"/>
  <c r="W3615" i="1" s="1"/>
  <c r="I3616" i="1"/>
  <c r="E3614" i="1"/>
  <c r="G3612" i="1"/>
  <c r="L3612" i="1"/>
  <c r="O3612" i="1" s="1"/>
  <c r="D3613" i="1"/>
  <c r="C3530" i="1" l="1"/>
  <c r="P3529" i="1"/>
  <c r="X3529" i="1" s="1"/>
  <c r="B3529" i="1" s="1"/>
  <c r="E3615" i="1"/>
  <c r="I3617" i="1"/>
  <c r="J3616" i="1"/>
  <c r="K3616" i="1" s="1"/>
  <c r="U3616" i="1" s="1"/>
  <c r="W3616" i="1" s="1"/>
  <c r="F3615" i="1"/>
  <c r="N3616" i="1"/>
  <c r="G3613" i="1"/>
  <c r="D3614" i="1"/>
  <c r="L3613" i="1"/>
  <c r="O3613" i="1" s="1"/>
  <c r="C3531" i="1" l="1"/>
  <c r="P3530" i="1"/>
  <c r="X3530" i="1" s="1"/>
  <c r="B3530" i="1" s="1"/>
  <c r="N3617" i="1"/>
  <c r="F3616" i="1"/>
  <c r="J3617" i="1"/>
  <c r="K3617" i="1" s="1"/>
  <c r="U3617" i="1" s="1"/>
  <c r="W3617" i="1" s="1"/>
  <c r="I3618" i="1"/>
  <c r="E3616" i="1"/>
  <c r="L3614" i="1"/>
  <c r="O3614" i="1" s="1"/>
  <c r="D3615" i="1"/>
  <c r="G3614" i="1"/>
  <c r="C3532" i="1" l="1"/>
  <c r="P3531" i="1"/>
  <c r="X3531" i="1" s="1"/>
  <c r="B3531" i="1" s="1"/>
  <c r="E3617" i="1"/>
  <c r="J3618" i="1"/>
  <c r="K3618" i="1" s="1"/>
  <c r="U3618" i="1" s="1"/>
  <c r="W3618" i="1" s="1"/>
  <c r="I3619" i="1"/>
  <c r="F3617" i="1"/>
  <c r="N3618" i="1"/>
  <c r="G3615" i="1"/>
  <c r="L3615" i="1"/>
  <c r="O3615" i="1" s="1"/>
  <c r="D3616" i="1"/>
  <c r="C3533" i="1" l="1"/>
  <c r="P3532" i="1"/>
  <c r="X3532" i="1" s="1"/>
  <c r="B3532" i="1" s="1"/>
  <c r="N3619" i="1"/>
  <c r="F3618" i="1"/>
  <c r="J3619" i="1"/>
  <c r="K3619" i="1" s="1"/>
  <c r="U3619" i="1" s="1"/>
  <c r="W3619" i="1" s="1"/>
  <c r="I3620" i="1"/>
  <c r="E3618" i="1"/>
  <c r="G3616" i="1"/>
  <c r="L3616" i="1"/>
  <c r="O3616" i="1" s="1"/>
  <c r="D3617" i="1"/>
  <c r="C3534" i="1" l="1"/>
  <c r="P3533" i="1"/>
  <c r="X3533" i="1" s="1"/>
  <c r="B3533" i="1" s="1"/>
  <c r="I3621" i="1"/>
  <c r="J3620" i="1"/>
  <c r="K3620" i="1" s="1"/>
  <c r="U3620" i="1" s="1"/>
  <c r="W3620" i="1" s="1"/>
  <c r="N3620" i="1"/>
  <c r="E3619" i="1"/>
  <c r="F3619" i="1"/>
  <c r="G3617" i="1"/>
  <c r="L3617" i="1"/>
  <c r="O3617" i="1" s="1"/>
  <c r="D3618" i="1"/>
  <c r="C3535" i="1" l="1"/>
  <c r="P3534" i="1"/>
  <c r="X3534" i="1" s="1"/>
  <c r="B3534" i="1" s="1"/>
  <c r="N3621" i="1"/>
  <c r="F3620" i="1"/>
  <c r="E3620" i="1"/>
  <c r="I3622" i="1"/>
  <c r="J3621" i="1"/>
  <c r="K3621" i="1" s="1"/>
  <c r="U3621" i="1" s="1"/>
  <c r="W3621" i="1" s="1"/>
  <c r="L3618" i="1"/>
  <c r="O3618" i="1" s="1"/>
  <c r="G3618" i="1"/>
  <c r="D3619" i="1"/>
  <c r="C3536" i="1" l="1"/>
  <c r="P3535" i="1"/>
  <c r="X3535" i="1" s="1"/>
  <c r="B3535" i="1" s="1"/>
  <c r="N3622" i="1"/>
  <c r="I3623" i="1"/>
  <c r="J3622" i="1"/>
  <c r="K3622" i="1" s="1"/>
  <c r="U3622" i="1" s="1"/>
  <c r="W3622" i="1" s="1"/>
  <c r="E3621" i="1"/>
  <c r="F3621" i="1"/>
  <c r="L3619" i="1"/>
  <c r="O3619" i="1" s="1"/>
  <c r="D3620" i="1"/>
  <c r="G3619" i="1"/>
  <c r="C3537" i="1" l="1"/>
  <c r="P3536" i="1"/>
  <c r="X3536" i="1" s="1"/>
  <c r="B3536" i="1" s="1"/>
  <c r="F3622" i="1"/>
  <c r="E3622" i="1"/>
  <c r="J3623" i="1"/>
  <c r="K3623" i="1" s="1"/>
  <c r="U3623" i="1" s="1"/>
  <c r="W3623" i="1" s="1"/>
  <c r="I3624" i="1"/>
  <c r="N3623" i="1"/>
  <c r="L3620" i="1"/>
  <c r="O3620" i="1" s="1"/>
  <c r="D3621" i="1"/>
  <c r="G3620" i="1"/>
  <c r="C3538" i="1" l="1"/>
  <c r="P3537" i="1"/>
  <c r="X3537" i="1" s="1"/>
  <c r="B3537" i="1" s="1"/>
  <c r="J3624" i="1"/>
  <c r="K3624" i="1" s="1"/>
  <c r="U3624" i="1" s="1"/>
  <c r="W3624" i="1" s="1"/>
  <c r="I3625" i="1"/>
  <c r="N3624" i="1"/>
  <c r="F3623" i="1"/>
  <c r="E3623" i="1"/>
  <c r="L3621" i="1"/>
  <c r="O3621" i="1" s="1"/>
  <c r="D3622" i="1"/>
  <c r="G3621" i="1"/>
  <c r="C3539" i="1" l="1"/>
  <c r="P3538" i="1"/>
  <c r="X3538" i="1" s="1"/>
  <c r="B3538" i="1" s="1"/>
  <c r="N3625" i="1"/>
  <c r="E3624" i="1"/>
  <c r="F3624" i="1"/>
  <c r="I3626" i="1"/>
  <c r="J3625" i="1"/>
  <c r="K3625" i="1" s="1"/>
  <c r="U3625" i="1" s="1"/>
  <c r="W3625" i="1" s="1"/>
  <c r="L3622" i="1"/>
  <c r="O3622" i="1" s="1"/>
  <c r="G3622" i="1"/>
  <c r="D3623" i="1"/>
  <c r="C3540" i="1" l="1"/>
  <c r="P3540" i="1" s="1"/>
  <c r="P3539" i="1"/>
  <c r="X3539" i="1" s="1"/>
  <c r="B3539" i="1" s="1"/>
  <c r="F3625" i="1"/>
  <c r="I3627" i="1"/>
  <c r="J3626" i="1"/>
  <c r="K3626" i="1" s="1"/>
  <c r="U3626" i="1" s="1"/>
  <c r="W3626" i="1" s="1"/>
  <c r="E3625" i="1"/>
  <c r="N3626" i="1"/>
  <c r="G3623" i="1"/>
  <c r="L3623" i="1"/>
  <c r="O3623" i="1" s="1"/>
  <c r="D3624" i="1"/>
  <c r="X3540" i="1" l="1"/>
  <c r="B3540" i="1" s="1"/>
  <c r="S3540" i="1"/>
  <c r="N3627" i="1"/>
  <c r="E3626" i="1"/>
  <c r="J3627" i="1"/>
  <c r="K3627" i="1" s="1"/>
  <c r="U3627" i="1" s="1"/>
  <c r="W3627" i="1" s="1"/>
  <c r="I3628" i="1"/>
  <c r="F3626" i="1"/>
  <c r="G3624" i="1"/>
  <c r="L3624" i="1"/>
  <c r="O3624" i="1" s="1"/>
  <c r="D3625" i="1"/>
  <c r="C3541" i="1" l="1"/>
  <c r="Y3540" i="1"/>
  <c r="J3628" i="1"/>
  <c r="K3628" i="1" s="1"/>
  <c r="U3628" i="1" s="1"/>
  <c r="W3628" i="1" s="1"/>
  <c r="I3629" i="1"/>
  <c r="F3627" i="1"/>
  <c r="E3627" i="1"/>
  <c r="N3628" i="1"/>
  <c r="G3625" i="1"/>
  <c r="L3625" i="1"/>
  <c r="O3625" i="1" s="1"/>
  <c r="D3626" i="1"/>
  <c r="C3542" i="1" l="1"/>
  <c r="P3541" i="1"/>
  <c r="X3541" i="1" s="1"/>
  <c r="B3541" i="1" s="1"/>
  <c r="N3629" i="1"/>
  <c r="E3628" i="1"/>
  <c r="F3628" i="1"/>
  <c r="I3630" i="1"/>
  <c r="J3629" i="1"/>
  <c r="K3629" i="1" s="1"/>
  <c r="U3629" i="1" s="1"/>
  <c r="W3629" i="1" s="1"/>
  <c r="L3626" i="1"/>
  <c r="O3626" i="1" s="1"/>
  <c r="G3626" i="1"/>
  <c r="D3627" i="1"/>
  <c r="C3543" i="1" l="1"/>
  <c r="P3542" i="1"/>
  <c r="X3542" i="1" s="1"/>
  <c r="B3542" i="1" s="1"/>
  <c r="N3630" i="1"/>
  <c r="E3629" i="1"/>
  <c r="J3630" i="1"/>
  <c r="K3630" i="1" s="1"/>
  <c r="U3630" i="1" s="1"/>
  <c r="W3630" i="1" s="1"/>
  <c r="I3631" i="1"/>
  <c r="F3629" i="1"/>
  <c r="L3627" i="1"/>
  <c r="O3627" i="1" s="1"/>
  <c r="G3627" i="1"/>
  <c r="D3628" i="1"/>
  <c r="C3544" i="1" l="1"/>
  <c r="P3543" i="1"/>
  <c r="X3543" i="1" s="1"/>
  <c r="B3543" i="1" s="1"/>
  <c r="F3630" i="1"/>
  <c r="J3631" i="1"/>
  <c r="K3631" i="1" s="1"/>
  <c r="U3631" i="1" s="1"/>
  <c r="W3631" i="1" s="1"/>
  <c r="I3632" i="1"/>
  <c r="E3630" i="1"/>
  <c r="N3631" i="1"/>
  <c r="L3628" i="1"/>
  <c r="O3628" i="1" s="1"/>
  <c r="G3628" i="1"/>
  <c r="D3629" i="1"/>
  <c r="C3545" i="1" l="1"/>
  <c r="P3544" i="1"/>
  <c r="X3544" i="1" s="1"/>
  <c r="B3544" i="1" s="1"/>
  <c r="I3633" i="1"/>
  <c r="J3632" i="1"/>
  <c r="K3632" i="1" s="1"/>
  <c r="E3631" i="1"/>
  <c r="F3631" i="1"/>
  <c r="G3629" i="1"/>
  <c r="L3629" i="1"/>
  <c r="O3629" i="1" s="1"/>
  <c r="D3630" i="1"/>
  <c r="C3546" i="1" l="1"/>
  <c r="P3545" i="1"/>
  <c r="X3545" i="1" s="1"/>
  <c r="B3545" i="1" s="1"/>
  <c r="S3570" i="1"/>
  <c r="E3632" i="1"/>
  <c r="F3632" i="1"/>
  <c r="I3634" i="1"/>
  <c r="J3633" i="1"/>
  <c r="K3633" i="1" s="1"/>
  <c r="G3630" i="1"/>
  <c r="L3630" i="1"/>
  <c r="O3630" i="1" s="1"/>
  <c r="D3631" i="1"/>
  <c r="C3547" i="1" l="1"/>
  <c r="P3546" i="1"/>
  <c r="X3546" i="1" s="1"/>
  <c r="B3546" i="1" s="1"/>
  <c r="Y3570" i="1"/>
  <c r="J3634" i="1"/>
  <c r="K3634" i="1" s="1"/>
  <c r="I3635" i="1"/>
  <c r="F3633" i="1"/>
  <c r="U3633" i="1"/>
  <c r="W3633" i="1" s="1"/>
  <c r="E3633" i="1"/>
  <c r="L3631" i="1"/>
  <c r="G3631" i="1"/>
  <c r="D3632" i="1"/>
  <c r="C3548" i="1" l="1"/>
  <c r="P3547" i="1"/>
  <c r="X3547" i="1" s="1"/>
  <c r="B3547" i="1" s="1"/>
  <c r="U3634" i="1"/>
  <c r="W3634" i="1" s="1"/>
  <c r="E3634" i="1"/>
  <c r="F3634" i="1"/>
  <c r="I3636" i="1"/>
  <c r="J3635" i="1"/>
  <c r="K3635" i="1" s="1"/>
  <c r="G3632" i="1"/>
  <c r="L3632" i="1"/>
  <c r="D3633" i="1"/>
  <c r="O3631" i="1"/>
  <c r="C3549" i="1" l="1"/>
  <c r="P3548" i="1"/>
  <c r="X3548" i="1" s="1"/>
  <c r="B3548" i="1" s="1"/>
  <c r="U3635" i="1"/>
  <c r="W3635" i="1" s="1"/>
  <c r="I3637" i="1"/>
  <c r="J3636" i="1"/>
  <c r="K3636" i="1" s="1"/>
  <c r="F3635" i="1"/>
  <c r="E3635" i="1"/>
  <c r="N3632" i="1"/>
  <c r="N3633" i="1" s="1"/>
  <c r="N3634" i="1" s="1"/>
  <c r="N3635" i="1" s="1"/>
  <c r="N3636" i="1" s="1"/>
  <c r="L3633" i="1"/>
  <c r="G3633" i="1"/>
  <c r="D3634" i="1"/>
  <c r="C3550" i="1" l="1"/>
  <c r="P3549" i="1"/>
  <c r="X3549" i="1" s="1"/>
  <c r="B3549" i="1" s="1"/>
  <c r="U3636" i="1"/>
  <c r="W3636" i="1" s="1"/>
  <c r="N3637" i="1"/>
  <c r="E3636" i="1"/>
  <c r="O3632" i="1"/>
  <c r="F3636" i="1"/>
  <c r="O3633" i="1"/>
  <c r="J3637" i="1"/>
  <c r="K3637" i="1" s="1"/>
  <c r="U3637" i="1" s="1"/>
  <c r="W3637" i="1" s="1"/>
  <c r="I3638" i="1"/>
  <c r="G3634" i="1"/>
  <c r="L3634" i="1"/>
  <c r="O3634" i="1" s="1"/>
  <c r="D3635" i="1"/>
  <c r="C3551" i="1" l="1"/>
  <c r="P3550" i="1"/>
  <c r="X3550" i="1" s="1"/>
  <c r="B3550" i="1" s="1"/>
  <c r="N3638" i="1"/>
  <c r="Y3633" i="1"/>
  <c r="Y3632" i="1"/>
  <c r="F3637" i="1"/>
  <c r="E3637" i="1"/>
  <c r="J3638" i="1"/>
  <c r="K3638" i="1" s="1"/>
  <c r="I3639" i="1"/>
  <c r="G3635" i="1"/>
  <c r="L3635" i="1"/>
  <c r="O3635" i="1" s="1"/>
  <c r="D3636" i="1"/>
  <c r="C3552" i="1" l="1"/>
  <c r="P3551" i="1"/>
  <c r="X3551" i="1" s="1"/>
  <c r="B3551" i="1" s="1"/>
  <c r="I3640" i="1"/>
  <c r="J3639" i="1"/>
  <c r="K3639" i="1" s="1"/>
  <c r="E3638" i="1"/>
  <c r="U3638" i="1"/>
  <c r="W3638" i="1" s="1"/>
  <c r="N3639" i="1"/>
  <c r="F3638" i="1"/>
  <c r="G3636" i="1"/>
  <c r="D3637" i="1"/>
  <c r="L3636" i="1"/>
  <c r="O3636" i="1" s="1"/>
  <c r="C3553" i="1" l="1"/>
  <c r="P3552" i="1"/>
  <c r="X3552" i="1" s="1"/>
  <c r="B3552" i="1" s="1"/>
  <c r="N3640" i="1"/>
  <c r="U3639" i="1"/>
  <c r="W3639" i="1" s="1"/>
  <c r="F3639" i="1"/>
  <c r="E3639" i="1"/>
  <c r="I3641" i="1"/>
  <c r="J3640" i="1"/>
  <c r="K3640" i="1" s="1"/>
  <c r="L3637" i="1"/>
  <c r="O3637" i="1" s="1"/>
  <c r="D3638" i="1"/>
  <c r="G3637" i="1"/>
  <c r="C3554" i="1" l="1"/>
  <c r="P3553" i="1"/>
  <c r="X3553" i="1" s="1"/>
  <c r="B3553" i="1" s="1"/>
  <c r="U3640" i="1"/>
  <c r="W3640" i="1" s="1"/>
  <c r="I3642" i="1"/>
  <c r="J3641" i="1"/>
  <c r="K3641" i="1" s="1"/>
  <c r="U3641" i="1" s="1"/>
  <c r="W3641" i="1" s="1"/>
  <c r="N3641" i="1"/>
  <c r="E3640" i="1"/>
  <c r="F3640" i="1"/>
  <c r="L3638" i="1"/>
  <c r="O3638" i="1" s="1"/>
  <c r="G3638" i="1"/>
  <c r="D3639" i="1"/>
  <c r="C3555" i="1" l="1"/>
  <c r="P3554" i="1"/>
  <c r="X3554" i="1" s="1"/>
  <c r="B3554" i="1" s="1"/>
  <c r="N3642" i="1"/>
  <c r="F3641" i="1"/>
  <c r="E3641" i="1"/>
  <c r="J3642" i="1"/>
  <c r="K3642" i="1" s="1"/>
  <c r="U3642" i="1" s="1"/>
  <c r="W3642" i="1" s="1"/>
  <c r="I3643" i="1"/>
  <c r="L3639" i="1"/>
  <c r="O3639" i="1" s="1"/>
  <c r="G3639" i="1"/>
  <c r="D3640" i="1"/>
  <c r="C3556" i="1" l="1"/>
  <c r="P3555" i="1"/>
  <c r="X3555" i="1" s="1"/>
  <c r="B3555" i="1" s="1"/>
  <c r="I3644" i="1"/>
  <c r="J3643" i="1"/>
  <c r="K3643" i="1" s="1"/>
  <c r="U3643" i="1" s="1"/>
  <c r="W3643" i="1" s="1"/>
  <c r="N3643" i="1"/>
  <c r="E3642" i="1"/>
  <c r="F3642" i="1"/>
  <c r="G3640" i="1"/>
  <c r="L3640" i="1"/>
  <c r="O3640" i="1" s="1"/>
  <c r="D3641" i="1"/>
  <c r="C3557" i="1" l="1"/>
  <c r="P3556" i="1"/>
  <c r="X3556" i="1" s="1"/>
  <c r="B3556" i="1" s="1"/>
  <c r="N3644" i="1"/>
  <c r="F3643" i="1"/>
  <c r="E3643" i="1"/>
  <c r="J3644" i="1"/>
  <c r="K3644" i="1" s="1"/>
  <c r="U3644" i="1" s="1"/>
  <c r="W3644" i="1" s="1"/>
  <c r="I3645" i="1"/>
  <c r="L3641" i="1"/>
  <c r="O3641" i="1" s="1"/>
  <c r="G3641" i="1"/>
  <c r="D3642" i="1"/>
  <c r="C3558" i="1" l="1"/>
  <c r="P3557" i="1"/>
  <c r="X3557" i="1" s="1"/>
  <c r="B3557" i="1" s="1"/>
  <c r="I3646" i="1"/>
  <c r="J3645" i="1"/>
  <c r="K3645" i="1" s="1"/>
  <c r="U3645" i="1" s="1"/>
  <c r="W3645" i="1" s="1"/>
  <c r="E3644" i="1"/>
  <c r="N3645" i="1"/>
  <c r="F3644" i="1"/>
  <c r="L3642" i="1"/>
  <c r="O3642" i="1" s="1"/>
  <c r="G3642" i="1"/>
  <c r="D3643" i="1"/>
  <c r="C3559" i="1" l="1"/>
  <c r="P3558" i="1"/>
  <c r="X3558" i="1" s="1"/>
  <c r="B3558" i="1" s="1"/>
  <c r="N3646" i="1"/>
  <c r="F3645" i="1"/>
  <c r="E3645" i="1"/>
  <c r="I3647" i="1"/>
  <c r="J3646" i="1"/>
  <c r="K3646" i="1" s="1"/>
  <c r="U3646" i="1" s="1"/>
  <c r="W3646" i="1" s="1"/>
  <c r="L3643" i="1"/>
  <c r="O3643" i="1" s="1"/>
  <c r="G3643" i="1"/>
  <c r="D3644" i="1"/>
  <c r="C3560" i="1" l="1"/>
  <c r="P3559" i="1"/>
  <c r="X3559" i="1" s="1"/>
  <c r="B3559" i="1" s="1"/>
  <c r="E3646" i="1"/>
  <c r="I3648" i="1"/>
  <c r="J3647" i="1"/>
  <c r="K3647" i="1" s="1"/>
  <c r="U3647" i="1" s="1"/>
  <c r="W3647" i="1" s="1"/>
  <c r="F3646" i="1"/>
  <c r="N3647" i="1"/>
  <c r="G3644" i="1"/>
  <c r="L3644" i="1"/>
  <c r="O3644" i="1" s="1"/>
  <c r="D3645" i="1"/>
  <c r="C3561" i="1" l="1"/>
  <c r="P3560" i="1"/>
  <c r="X3560" i="1" s="1"/>
  <c r="B3560" i="1" s="1"/>
  <c r="N3648" i="1"/>
  <c r="F3647" i="1"/>
  <c r="I3649" i="1"/>
  <c r="J3648" i="1"/>
  <c r="K3648" i="1" s="1"/>
  <c r="U3648" i="1" s="1"/>
  <c r="W3648" i="1" s="1"/>
  <c r="E3647" i="1"/>
  <c r="L3645" i="1"/>
  <c r="O3645" i="1" s="1"/>
  <c r="G3645" i="1"/>
  <c r="D3646" i="1"/>
  <c r="C3562" i="1" l="1"/>
  <c r="P3561" i="1"/>
  <c r="X3561" i="1" s="1"/>
  <c r="B3561" i="1" s="1"/>
  <c r="N3649" i="1"/>
  <c r="E3648" i="1"/>
  <c r="I3650" i="1"/>
  <c r="J3649" i="1"/>
  <c r="K3649" i="1" s="1"/>
  <c r="U3649" i="1" s="1"/>
  <c r="W3649" i="1" s="1"/>
  <c r="F3648" i="1"/>
  <c r="G3646" i="1"/>
  <c r="L3646" i="1"/>
  <c r="O3646" i="1" s="1"/>
  <c r="D3647" i="1"/>
  <c r="C3563" i="1" l="1"/>
  <c r="P3562" i="1"/>
  <c r="X3562" i="1" s="1"/>
  <c r="B3562" i="1" s="1"/>
  <c r="F3649" i="1"/>
  <c r="E3649" i="1"/>
  <c r="I3651" i="1"/>
  <c r="J3650" i="1"/>
  <c r="K3650" i="1" s="1"/>
  <c r="U3650" i="1" s="1"/>
  <c r="W3650" i="1" s="1"/>
  <c r="N3650" i="1"/>
  <c r="G3647" i="1"/>
  <c r="L3647" i="1"/>
  <c r="O3647" i="1" s="1"/>
  <c r="D3648" i="1"/>
  <c r="C3564" i="1" l="1"/>
  <c r="P3563" i="1"/>
  <c r="X3563" i="1" s="1"/>
  <c r="B3563" i="1" s="1"/>
  <c r="N3651" i="1"/>
  <c r="E3650" i="1"/>
  <c r="I3652" i="1"/>
  <c r="J3651" i="1"/>
  <c r="K3651" i="1" s="1"/>
  <c r="U3651" i="1" s="1"/>
  <c r="W3651" i="1" s="1"/>
  <c r="F3650" i="1"/>
  <c r="G3648" i="1"/>
  <c r="L3648" i="1"/>
  <c r="O3648" i="1" s="1"/>
  <c r="D3649" i="1"/>
  <c r="C3565" i="1" l="1"/>
  <c r="P3564" i="1"/>
  <c r="X3564" i="1" s="1"/>
  <c r="B3564" i="1" s="1"/>
  <c r="J3652" i="1"/>
  <c r="K3652" i="1" s="1"/>
  <c r="U3652" i="1" s="1"/>
  <c r="W3652" i="1" s="1"/>
  <c r="I3653" i="1"/>
  <c r="F3651" i="1"/>
  <c r="E3651" i="1"/>
  <c r="N3652" i="1"/>
  <c r="L3649" i="1"/>
  <c r="O3649" i="1" s="1"/>
  <c r="G3649" i="1"/>
  <c r="D3650" i="1"/>
  <c r="C3566" i="1" l="1"/>
  <c r="P3565" i="1"/>
  <c r="X3565" i="1" s="1"/>
  <c r="B3565" i="1" s="1"/>
  <c r="N3653" i="1"/>
  <c r="F3652" i="1"/>
  <c r="E3652" i="1"/>
  <c r="J3653" i="1"/>
  <c r="K3653" i="1" s="1"/>
  <c r="U3653" i="1" s="1"/>
  <c r="W3653" i="1" s="1"/>
  <c r="I3654" i="1"/>
  <c r="G3650" i="1"/>
  <c r="L3650" i="1"/>
  <c r="O3650" i="1" s="1"/>
  <c r="D3651" i="1"/>
  <c r="C3567" i="1" l="1"/>
  <c r="P3566" i="1"/>
  <c r="X3566" i="1" s="1"/>
  <c r="B3566" i="1" s="1"/>
  <c r="J3654" i="1"/>
  <c r="K3654" i="1" s="1"/>
  <c r="U3654" i="1" s="1"/>
  <c r="W3654" i="1" s="1"/>
  <c r="I3655" i="1"/>
  <c r="F3653" i="1"/>
  <c r="E3653" i="1"/>
  <c r="N3654" i="1"/>
  <c r="G3651" i="1"/>
  <c r="L3651" i="1"/>
  <c r="O3651" i="1" s="1"/>
  <c r="D3652" i="1"/>
  <c r="C3568" i="1" l="1"/>
  <c r="P3567" i="1"/>
  <c r="X3567" i="1" s="1"/>
  <c r="B3567" i="1" s="1"/>
  <c r="N3655" i="1"/>
  <c r="E3654" i="1"/>
  <c r="F3654" i="1"/>
  <c r="I3656" i="1"/>
  <c r="J3655" i="1"/>
  <c r="K3655" i="1" s="1"/>
  <c r="U3655" i="1" s="1"/>
  <c r="W3655" i="1" s="1"/>
  <c r="G3652" i="1"/>
  <c r="L3652" i="1"/>
  <c r="O3652" i="1" s="1"/>
  <c r="D3653" i="1"/>
  <c r="C3569" i="1" l="1"/>
  <c r="P3568" i="1"/>
  <c r="X3568" i="1" s="1"/>
  <c r="B3568" i="1" s="1"/>
  <c r="J3656" i="1"/>
  <c r="K3656" i="1" s="1"/>
  <c r="U3656" i="1" s="1"/>
  <c r="W3656" i="1" s="1"/>
  <c r="I3657" i="1"/>
  <c r="E3655" i="1"/>
  <c r="F3655" i="1"/>
  <c r="N3656" i="1"/>
  <c r="L3653" i="1"/>
  <c r="O3653" i="1" s="1"/>
  <c r="G3653" i="1"/>
  <c r="D3654" i="1"/>
  <c r="C3570" i="1" l="1"/>
  <c r="P3569" i="1"/>
  <c r="X3569" i="1" s="1"/>
  <c r="B3569" i="1" s="1"/>
  <c r="N3657" i="1"/>
  <c r="E3656" i="1"/>
  <c r="F3656" i="1"/>
  <c r="I3658" i="1"/>
  <c r="J3657" i="1"/>
  <c r="K3657" i="1" s="1"/>
  <c r="U3657" i="1" s="1"/>
  <c r="W3657" i="1" s="1"/>
  <c r="L3654" i="1"/>
  <c r="O3654" i="1" s="1"/>
  <c r="G3654" i="1"/>
  <c r="D3655" i="1"/>
  <c r="P3570" i="1" l="1"/>
  <c r="C3571" i="1"/>
  <c r="J3658" i="1"/>
  <c r="K3658" i="1" s="1"/>
  <c r="U3658" i="1" s="1"/>
  <c r="W3658" i="1" s="1"/>
  <c r="I3659" i="1"/>
  <c r="N3658" i="1"/>
  <c r="F3657" i="1"/>
  <c r="E3657" i="1"/>
  <c r="L3655" i="1"/>
  <c r="O3655" i="1" s="1"/>
  <c r="G3655" i="1"/>
  <c r="D3656" i="1"/>
  <c r="P3571" i="1" l="1"/>
  <c r="X3570" i="1"/>
  <c r="B3570" i="1" s="1"/>
  <c r="N3659" i="1"/>
  <c r="E3658" i="1"/>
  <c r="F3658" i="1"/>
  <c r="I3660" i="1"/>
  <c r="J3659" i="1"/>
  <c r="K3659" i="1" s="1"/>
  <c r="U3659" i="1" s="1"/>
  <c r="W3659" i="1" s="1"/>
  <c r="L3656" i="1"/>
  <c r="O3656" i="1" s="1"/>
  <c r="G3656" i="1"/>
  <c r="D3657" i="1"/>
  <c r="X3571" i="1" l="1"/>
  <c r="B3571" i="1" s="1"/>
  <c r="S3571" i="1"/>
  <c r="J3660" i="1"/>
  <c r="K3660" i="1" s="1"/>
  <c r="U3660" i="1" s="1"/>
  <c r="W3660" i="1" s="1"/>
  <c r="I3661" i="1"/>
  <c r="N3660" i="1"/>
  <c r="F3659" i="1"/>
  <c r="E3659" i="1"/>
  <c r="G3657" i="1"/>
  <c r="L3657" i="1"/>
  <c r="O3657" i="1" s="1"/>
  <c r="D3658" i="1"/>
  <c r="Y3571" i="1" l="1"/>
  <c r="C3572" i="1"/>
  <c r="C3573" i="1" s="1"/>
  <c r="N3661" i="1"/>
  <c r="F3660" i="1"/>
  <c r="E3660" i="1"/>
  <c r="I3662" i="1"/>
  <c r="J3661" i="1"/>
  <c r="K3661" i="1" s="1"/>
  <c r="U3661" i="1" s="1"/>
  <c r="W3661" i="1" s="1"/>
  <c r="G3658" i="1"/>
  <c r="L3658" i="1"/>
  <c r="O3658" i="1" s="1"/>
  <c r="D3659" i="1"/>
  <c r="P3572" i="1" l="1"/>
  <c r="X3572" i="1" s="1"/>
  <c r="B3572" i="1" s="1"/>
  <c r="C3574" i="1"/>
  <c r="P3573" i="1"/>
  <c r="X3573" i="1" s="1"/>
  <c r="B3573" i="1" s="1"/>
  <c r="E3661" i="1"/>
  <c r="J3662" i="1"/>
  <c r="K3662" i="1" s="1"/>
  <c r="U3662" i="1" s="1"/>
  <c r="W3662" i="1" s="1"/>
  <c r="I3663" i="1"/>
  <c r="N3662" i="1"/>
  <c r="F3661" i="1"/>
  <c r="G3659" i="1"/>
  <c r="L3659" i="1"/>
  <c r="O3659" i="1" s="1"/>
  <c r="D3660" i="1"/>
  <c r="C3575" i="1" l="1"/>
  <c r="P3574" i="1"/>
  <c r="X3574" i="1" s="1"/>
  <c r="B3574" i="1" s="1"/>
  <c r="F3662" i="1"/>
  <c r="J3663" i="1"/>
  <c r="K3663" i="1" s="1"/>
  <c r="I3664" i="1"/>
  <c r="E3662" i="1"/>
  <c r="G3660" i="1"/>
  <c r="L3660" i="1"/>
  <c r="O3660" i="1" s="1"/>
  <c r="D3661" i="1"/>
  <c r="C3576" i="1" l="1"/>
  <c r="P3575" i="1"/>
  <c r="X3575" i="1" s="1"/>
  <c r="B3575" i="1" s="1"/>
  <c r="I3665" i="1"/>
  <c r="J3664" i="1"/>
  <c r="K3664" i="1" s="1"/>
  <c r="U3664" i="1" s="1"/>
  <c r="W3664" i="1" s="1"/>
  <c r="E3663" i="1"/>
  <c r="F3663" i="1"/>
  <c r="L3661" i="1"/>
  <c r="O3661" i="1" s="1"/>
  <c r="G3661" i="1"/>
  <c r="D3662" i="1"/>
  <c r="C3577" i="1" l="1"/>
  <c r="P3576" i="1"/>
  <c r="X3576" i="1" s="1"/>
  <c r="B3576" i="1" s="1"/>
  <c r="E3664" i="1"/>
  <c r="F3664" i="1"/>
  <c r="J3665" i="1"/>
  <c r="K3665" i="1" s="1"/>
  <c r="U3665" i="1" s="1"/>
  <c r="W3665" i="1" s="1"/>
  <c r="I3666" i="1"/>
  <c r="G3662" i="1"/>
  <c r="L3662" i="1"/>
  <c r="D3663" i="1"/>
  <c r="C3578" i="1" l="1"/>
  <c r="P3577" i="1"/>
  <c r="X3577" i="1" s="1"/>
  <c r="B3577" i="1" s="1"/>
  <c r="J3666" i="1"/>
  <c r="K3666" i="1" s="1"/>
  <c r="I3667" i="1"/>
  <c r="F3665" i="1"/>
  <c r="E3665" i="1"/>
  <c r="G3663" i="1"/>
  <c r="L3663" i="1"/>
  <c r="D3664" i="1"/>
  <c r="O3662" i="1"/>
  <c r="C3579" i="1" l="1"/>
  <c r="P3578" i="1"/>
  <c r="X3578" i="1" s="1"/>
  <c r="B3578" i="1" s="1"/>
  <c r="F3666" i="1"/>
  <c r="J3667" i="1"/>
  <c r="K3667" i="1" s="1"/>
  <c r="I3668" i="1"/>
  <c r="E3666" i="1"/>
  <c r="U3666" i="1"/>
  <c r="W3666" i="1" s="1"/>
  <c r="N3663" i="1"/>
  <c r="N3664" i="1" s="1"/>
  <c r="N3665" i="1" s="1"/>
  <c r="N3666" i="1" s="1"/>
  <c r="N3667" i="1" s="1"/>
  <c r="G3664" i="1"/>
  <c r="L3664" i="1"/>
  <c r="D3665" i="1"/>
  <c r="C3580" i="1" l="1"/>
  <c r="P3579" i="1"/>
  <c r="X3579" i="1" s="1"/>
  <c r="B3579" i="1" s="1"/>
  <c r="N3668" i="1"/>
  <c r="U3667" i="1"/>
  <c r="W3667" i="1" s="1"/>
  <c r="E3667" i="1"/>
  <c r="O3663" i="1"/>
  <c r="J3668" i="1"/>
  <c r="K3668" i="1" s="1"/>
  <c r="U3668" i="1" s="1"/>
  <c r="W3668" i="1" s="1"/>
  <c r="I3669" i="1"/>
  <c r="O3664" i="1"/>
  <c r="F3667" i="1"/>
  <c r="G3665" i="1"/>
  <c r="D3666" i="1"/>
  <c r="L3665" i="1"/>
  <c r="O3665" i="1" s="1"/>
  <c r="C3581" i="1" l="1"/>
  <c r="P3580" i="1"/>
  <c r="X3580" i="1" s="1"/>
  <c r="B3580" i="1" s="1"/>
  <c r="Y3663" i="1"/>
  <c r="Y3664" i="1"/>
  <c r="F3668" i="1"/>
  <c r="J3669" i="1"/>
  <c r="K3669" i="1" s="1"/>
  <c r="U3669" i="1" s="1"/>
  <c r="W3669" i="1" s="1"/>
  <c r="I3670" i="1"/>
  <c r="E3668" i="1"/>
  <c r="N3669" i="1"/>
  <c r="G3666" i="1"/>
  <c r="L3666" i="1"/>
  <c r="O3666" i="1" s="1"/>
  <c r="D3667" i="1"/>
  <c r="C3582" i="1" l="1"/>
  <c r="P3581" i="1"/>
  <c r="X3581" i="1" s="1"/>
  <c r="B3581" i="1" s="1"/>
  <c r="N3670" i="1"/>
  <c r="E3669" i="1"/>
  <c r="I3671" i="1"/>
  <c r="J3670" i="1"/>
  <c r="K3670" i="1" s="1"/>
  <c r="U3670" i="1" s="1"/>
  <c r="W3670" i="1" s="1"/>
  <c r="F3669" i="1"/>
  <c r="G3667" i="1"/>
  <c r="L3667" i="1"/>
  <c r="O3667" i="1" s="1"/>
  <c r="D3668" i="1"/>
  <c r="C3583" i="1" l="1"/>
  <c r="P3582" i="1"/>
  <c r="X3582" i="1" s="1"/>
  <c r="B3582" i="1" s="1"/>
  <c r="N3671" i="1"/>
  <c r="F3670" i="1"/>
  <c r="J3671" i="1"/>
  <c r="K3671" i="1" s="1"/>
  <c r="U3671" i="1" s="1"/>
  <c r="W3671" i="1" s="1"/>
  <c r="I3672" i="1"/>
  <c r="E3670" i="1"/>
  <c r="G3668" i="1"/>
  <c r="D3669" i="1"/>
  <c r="L3668" i="1"/>
  <c r="O3668" i="1" s="1"/>
  <c r="C3584" i="1" l="1"/>
  <c r="P3583" i="1"/>
  <c r="X3583" i="1" s="1"/>
  <c r="B3583" i="1" s="1"/>
  <c r="E3671" i="1"/>
  <c r="I3673" i="1"/>
  <c r="J3672" i="1"/>
  <c r="K3672" i="1" s="1"/>
  <c r="U3672" i="1" s="1"/>
  <c r="W3672" i="1" s="1"/>
  <c r="F3671" i="1"/>
  <c r="N3672" i="1"/>
  <c r="L3669" i="1"/>
  <c r="O3669" i="1" s="1"/>
  <c r="D3670" i="1"/>
  <c r="G3669" i="1"/>
  <c r="C3585" i="1" l="1"/>
  <c r="P3584" i="1"/>
  <c r="X3584" i="1" s="1"/>
  <c r="B3584" i="1" s="1"/>
  <c r="N3673" i="1"/>
  <c r="F3672" i="1"/>
  <c r="J3673" i="1"/>
  <c r="K3673" i="1" s="1"/>
  <c r="U3673" i="1" s="1"/>
  <c r="W3673" i="1" s="1"/>
  <c r="I3674" i="1"/>
  <c r="E3672" i="1"/>
  <c r="L3670" i="1"/>
  <c r="O3670" i="1" s="1"/>
  <c r="G3670" i="1"/>
  <c r="D3671" i="1"/>
  <c r="C3586" i="1" l="1"/>
  <c r="P3585" i="1"/>
  <c r="X3585" i="1" s="1"/>
  <c r="B3585" i="1" s="1"/>
  <c r="J3674" i="1"/>
  <c r="K3674" i="1" s="1"/>
  <c r="U3674" i="1" s="1"/>
  <c r="W3674" i="1" s="1"/>
  <c r="I3675" i="1"/>
  <c r="E3673" i="1"/>
  <c r="F3673" i="1"/>
  <c r="N3674" i="1"/>
  <c r="G3671" i="1"/>
  <c r="L3671" i="1"/>
  <c r="O3671" i="1" s="1"/>
  <c r="D3672" i="1"/>
  <c r="C3587" i="1" l="1"/>
  <c r="P3586" i="1"/>
  <c r="X3586" i="1" s="1"/>
  <c r="B3586" i="1" s="1"/>
  <c r="N3675" i="1"/>
  <c r="F3674" i="1"/>
  <c r="E3674" i="1"/>
  <c r="I3676" i="1"/>
  <c r="J3675" i="1"/>
  <c r="K3675" i="1" s="1"/>
  <c r="U3675" i="1" s="1"/>
  <c r="W3675" i="1" s="1"/>
  <c r="L3672" i="1"/>
  <c r="O3672" i="1" s="1"/>
  <c r="G3672" i="1"/>
  <c r="D3673" i="1"/>
  <c r="C3588" i="1" l="1"/>
  <c r="P3587" i="1"/>
  <c r="X3587" i="1" s="1"/>
  <c r="B3587" i="1" s="1"/>
  <c r="I3677" i="1"/>
  <c r="J3676" i="1"/>
  <c r="K3676" i="1" s="1"/>
  <c r="U3676" i="1" s="1"/>
  <c r="W3676" i="1" s="1"/>
  <c r="F3675" i="1"/>
  <c r="N3676" i="1"/>
  <c r="E3675" i="1"/>
  <c r="L3673" i="1"/>
  <c r="O3673" i="1" s="1"/>
  <c r="G3673" i="1"/>
  <c r="D3674" i="1"/>
  <c r="C3589" i="1" l="1"/>
  <c r="P3588" i="1"/>
  <c r="X3588" i="1" s="1"/>
  <c r="B3588" i="1" s="1"/>
  <c r="N3677" i="1"/>
  <c r="E3676" i="1"/>
  <c r="F3676" i="1"/>
  <c r="J3677" i="1"/>
  <c r="K3677" i="1" s="1"/>
  <c r="U3677" i="1" s="1"/>
  <c r="W3677" i="1" s="1"/>
  <c r="I3678" i="1"/>
  <c r="L3674" i="1"/>
  <c r="O3674" i="1" s="1"/>
  <c r="G3674" i="1"/>
  <c r="D3675" i="1"/>
  <c r="C3590" i="1" l="1"/>
  <c r="P3589" i="1"/>
  <c r="X3589" i="1" s="1"/>
  <c r="B3589" i="1" s="1"/>
  <c r="J3678" i="1"/>
  <c r="K3678" i="1" s="1"/>
  <c r="U3678" i="1" s="1"/>
  <c r="W3678" i="1" s="1"/>
  <c r="I3679" i="1"/>
  <c r="E3677" i="1"/>
  <c r="F3677" i="1"/>
  <c r="N3678" i="1"/>
  <c r="L3675" i="1"/>
  <c r="O3675" i="1" s="1"/>
  <c r="D3676" i="1"/>
  <c r="G3675" i="1"/>
  <c r="C3591" i="1" l="1"/>
  <c r="P3590" i="1"/>
  <c r="X3590" i="1" s="1"/>
  <c r="B3590" i="1" s="1"/>
  <c r="N3679" i="1"/>
  <c r="F3678" i="1"/>
  <c r="E3678" i="1"/>
  <c r="I3680" i="1"/>
  <c r="J3679" i="1"/>
  <c r="K3679" i="1" s="1"/>
  <c r="U3679" i="1" s="1"/>
  <c r="W3679" i="1" s="1"/>
  <c r="G3676" i="1"/>
  <c r="L3676" i="1"/>
  <c r="O3676" i="1" s="1"/>
  <c r="D3677" i="1"/>
  <c r="C3592" i="1" l="1"/>
  <c r="P3591" i="1"/>
  <c r="X3591" i="1" s="1"/>
  <c r="B3591" i="1" s="1"/>
  <c r="I3681" i="1"/>
  <c r="J3680" i="1"/>
  <c r="K3680" i="1" s="1"/>
  <c r="U3680" i="1" s="1"/>
  <c r="W3680" i="1" s="1"/>
  <c r="E3679" i="1"/>
  <c r="N3680" i="1"/>
  <c r="F3679" i="1"/>
  <c r="L3677" i="1"/>
  <c r="O3677" i="1" s="1"/>
  <c r="G3677" i="1"/>
  <c r="D3678" i="1"/>
  <c r="C3593" i="1" l="1"/>
  <c r="P3592" i="1"/>
  <c r="X3592" i="1" s="1"/>
  <c r="B3592" i="1" s="1"/>
  <c r="N3681" i="1"/>
  <c r="F3680" i="1"/>
  <c r="E3680" i="1"/>
  <c r="J3681" i="1"/>
  <c r="K3681" i="1" s="1"/>
  <c r="U3681" i="1" s="1"/>
  <c r="W3681" i="1" s="1"/>
  <c r="I3682" i="1"/>
  <c r="L3678" i="1"/>
  <c r="O3678" i="1" s="1"/>
  <c r="D3679" i="1"/>
  <c r="G3678" i="1"/>
  <c r="C3594" i="1" l="1"/>
  <c r="P3593" i="1"/>
  <c r="X3593" i="1" s="1"/>
  <c r="B3593" i="1" s="1"/>
  <c r="I3683" i="1"/>
  <c r="J3682" i="1"/>
  <c r="K3682" i="1" s="1"/>
  <c r="U3682" i="1" s="1"/>
  <c r="W3682" i="1" s="1"/>
  <c r="E3681" i="1"/>
  <c r="F3681" i="1"/>
  <c r="N3682" i="1"/>
  <c r="G3679" i="1"/>
  <c r="L3679" i="1"/>
  <c r="O3679" i="1" s="1"/>
  <c r="D3680" i="1"/>
  <c r="C3595" i="1" l="1"/>
  <c r="P3594" i="1"/>
  <c r="X3594" i="1" s="1"/>
  <c r="B3594" i="1" s="1"/>
  <c r="N3683" i="1"/>
  <c r="E3682" i="1"/>
  <c r="F3682" i="1"/>
  <c r="J3683" i="1"/>
  <c r="K3683" i="1" s="1"/>
  <c r="U3683" i="1" s="1"/>
  <c r="W3683" i="1" s="1"/>
  <c r="I3684" i="1"/>
  <c r="L3680" i="1"/>
  <c r="O3680" i="1" s="1"/>
  <c r="G3680" i="1"/>
  <c r="D3681" i="1"/>
  <c r="C3596" i="1" l="1"/>
  <c r="P3595" i="1"/>
  <c r="X3595" i="1" s="1"/>
  <c r="B3595" i="1" s="1"/>
  <c r="J3684" i="1"/>
  <c r="K3684" i="1" s="1"/>
  <c r="U3684" i="1" s="1"/>
  <c r="W3684" i="1" s="1"/>
  <c r="I3685" i="1"/>
  <c r="F3683" i="1"/>
  <c r="E3683" i="1"/>
  <c r="N3684" i="1"/>
  <c r="L3681" i="1"/>
  <c r="O3681" i="1" s="1"/>
  <c r="G3681" i="1"/>
  <c r="D3682" i="1"/>
  <c r="C3597" i="1" l="1"/>
  <c r="P3596" i="1"/>
  <c r="X3596" i="1" s="1"/>
  <c r="B3596" i="1" s="1"/>
  <c r="N3685" i="1"/>
  <c r="F3684" i="1"/>
  <c r="E3684" i="1"/>
  <c r="J3685" i="1"/>
  <c r="K3685" i="1" s="1"/>
  <c r="U3685" i="1" s="1"/>
  <c r="W3685" i="1" s="1"/>
  <c r="I3686" i="1"/>
  <c r="L3682" i="1"/>
  <c r="O3682" i="1" s="1"/>
  <c r="G3682" i="1"/>
  <c r="D3683" i="1"/>
  <c r="C3598" i="1" l="1"/>
  <c r="P3597" i="1"/>
  <c r="X3597" i="1" s="1"/>
  <c r="B3597" i="1" s="1"/>
  <c r="J3686" i="1"/>
  <c r="K3686" i="1" s="1"/>
  <c r="U3686" i="1" s="1"/>
  <c r="W3686" i="1" s="1"/>
  <c r="I3687" i="1"/>
  <c r="F3685" i="1"/>
  <c r="E3685" i="1"/>
  <c r="N3686" i="1"/>
  <c r="L3683" i="1"/>
  <c r="O3683" i="1" s="1"/>
  <c r="G3683" i="1"/>
  <c r="D3684" i="1"/>
  <c r="C3599" i="1" l="1"/>
  <c r="P3598" i="1"/>
  <c r="X3598" i="1" s="1"/>
  <c r="B3598" i="1" s="1"/>
  <c r="N3687" i="1"/>
  <c r="E3686" i="1"/>
  <c r="F3686" i="1"/>
  <c r="J3687" i="1"/>
  <c r="K3687" i="1" s="1"/>
  <c r="U3687" i="1" s="1"/>
  <c r="W3687" i="1" s="1"/>
  <c r="I3688" i="1"/>
  <c r="L3684" i="1"/>
  <c r="O3684" i="1" s="1"/>
  <c r="G3684" i="1"/>
  <c r="D3685" i="1"/>
  <c r="C3600" i="1" l="1"/>
  <c r="P3600" i="1" s="1"/>
  <c r="P3599" i="1"/>
  <c r="X3599" i="1" s="1"/>
  <c r="B3599" i="1" s="1"/>
  <c r="F3687" i="1"/>
  <c r="J3688" i="1"/>
  <c r="K3688" i="1" s="1"/>
  <c r="U3688" i="1" s="1"/>
  <c r="W3688" i="1" s="1"/>
  <c r="I3689" i="1"/>
  <c r="E3687" i="1"/>
  <c r="N3688" i="1"/>
  <c r="L3685" i="1"/>
  <c r="O3685" i="1" s="1"/>
  <c r="G3685" i="1"/>
  <c r="D3686" i="1"/>
  <c r="S3600" i="1" l="1"/>
  <c r="X3600" i="1"/>
  <c r="B3600" i="1" s="1"/>
  <c r="N3689" i="1"/>
  <c r="E3688" i="1"/>
  <c r="J3689" i="1"/>
  <c r="K3689" i="1" s="1"/>
  <c r="U3689" i="1" s="1"/>
  <c r="W3689" i="1" s="1"/>
  <c r="I3690" i="1"/>
  <c r="F3688" i="1"/>
  <c r="L3686" i="1"/>
  <c r="O3686" i="1" s="1"/>
  <c r="G3686" i="1"/>
  <c r="D3687" i="1"/>
  <c r="C3601" i="1" l="1"/>
  <c r="Y3600" i="1"/>
  <c r="F3689" i="1"/>
  <c r="J3690" i="1"/>
  <c r="K3690" i="1" s="1"/>
  <c r="U3690" i="1" s="1"/>
  <c r="W3690" i="1" s="1"/>
  <c r="I3691" i="1"/>
  <c r="E3689" i="1"/>
  <c r="N3690" i="1"/>
  <c r="L3687" i="1"/>
  <c r="O3687" i="1" s="1"/>
  <c r="G3687" i="1"/>
  <c r="D3688" i="1"/>
  <c r="C3602" i="1" l="1"/>
  <c r="P3601" i="1"/>
  <c r="X3601" i="1" s="1"/>
  <c r="B3601" i="1" s="1"/>
  <c r="E3690" i="1"/>
  <c r="J3691" i="1"/>
  <c r="K3691" i="1" s="1"/>
  <c r="I3692" i="1"/>
  <c r="F3690" i="1"/>
  <c r="G3688" i="1"/>
  <c r="L3688" i="1"/>
  <c r="O3688" i="1" s="1"/>
  <c r="D3689" i="1"/>
  <c r="C3603" i="1" l="1"/>
  <c r="P3602" i="1"/>
  <c r="X3602" i="1" s="1"/>
  <c r="B3602" i="1" s="1"/>
  <c r="J3692" i="1"/>
  <c r="K3692" i="1" s="1"/>
  <c r="I3693" i="1"/>
  <c r="E3691" i="1"/>
  <c r="F3691" i="1"/>
  <c r="L3689" i="1"/>
  <c r="O3689" i="1" s="1"/>
  <c r="G3689" i="1"/>
  <c r="D3690" i="1"/>
  <c r="C3604" i="1" l="1"/>
  <c r="P3603" i="1"/>
  <c r="X3603" i="1" s="1"/>
  <c r="B3603" i="1" s="1"/>
  <c r="E3692" i="1"/>
  <c r="I3694" i="1"/>
  <c r="J3693" i="1"/>
  <c r="K3693" i="1" s="1"/>
  <c r="F3692" i="1"/>
  <c r="U3692" i="1"/>
  <c r="W3692" i="1" s="1"/>
  <c r="G3690" i="1"/>
  <c r="L3690" i="1"/>
  <c r="D3691" i="1"/>
  <c r="C3605" i="1" l="1"/>
  <c r="P3604" i="1"/>
  <c r="X3604" i="1" s="1"/>
  <c r="B3604" i="1" s="1"/>
  <c r="I3695" i="1"/>
  <c r="J3694" i="1"/>
  <c r="K3694" i="1" s="1"/>
  <c r="F3693" i="1"/>
  <c r="U3693" i="1"/>
  <c r="W3693" i="1" s="1"/>
  <c r="E3693" i="1"/>
  <c r="G3691" i="1"/>
  <c r="L3691" i="1"/>
  <c r="D3692" i="1"/>
  <c r="O3690" i="1"/>
  <c r="C3606" i="1" l="1"/>
  <c r="P3605" i="1"/>
  <c r="X3605" i="1" s="1"/>
  <c r="B3605" i="1" s="1"/>
  <c r="U3694" i="1"/>
  <c r="W3694" i="1" s="1"/>
  <c r="E3694" i="1"/>
  <c r="F3694" i="1"/>
  <c r="J3695" i="1"/>
  <c r="K3695" i="1" s="1"/>
  <c r="U3695" i="1" s="1"/>
  <c r="W3695" i="1" s="1"/>
  <c r="I3696" i="1"/>
  <c r="N3691" i="1"/>
  <c r="N3692" i="1" s="1"/>
  <c r="N3693" i="1" s="1"/>
  <c r="N3694" i="1" s="1"/>
  <c r="N3695" i="1" s="1"/>
  <c r="L3692" i="1"/>
  <c r="G3692" i="1"/>
  <c r="D3693" i="1"/>
  <c r="C3607" i="1" l="1"/>
  <c r="P3606" i="1"/>
  <c r="X3606" i="1" s="1"/>
  <c r="B3606" i="1" s="1"/>
  <c r="N3696" i="1"/>
  <c r="O3692" i="1"/>
  <c r="O3691" i="1"/>
  <c r="I3697" i="1"/>
  <c r="J3696" i="1"/>
  <c r="K3696" i="1" s="1"/>
  <c r="U3696" i="1" s="1"/>
  <c r="W3696" i="1" s="1"/>
  <c r="F3695" i="1"/>
  <c r="E3695" i="1"/>
  <c r="G3693" i="1"/>
  <c r="L3693" i="1"/>
  <c r="O3693" i="1" s="1"/>
  <c r="D3694" i="1"/>
  <c r="C3608" i="1" l="1"/>
  <c r="P3607" i="1"/>
  <c r="X3607" i="1" s="1"/>
  <c r="B3607" i="1" s="1"/>
  <c r="Y3692" i="1"/>
  <c r="Y3691" i="1"/>
  <c r="F3696" i="1"/>
  <c r="E3696" i="1"/>
  <c r="J3697" i="1"/>
  <c r="K3697" i="1" s="1"/>
  <c r="U3697" i="1" s="1"/>
  <c r="W3697" i="1" s="1"/>
  <c r="I3698" i="1"/>
  <c r="N3697" i="1"/>
  <c r="L3694" i="1"/>
  <c r="O3694" i="1" s="1"/>
  <c r="D3695" i="1"/>
  <c r="G3694" i="1"/>
  <c r="C3609" i="1" l="1"/>
  <c r="P3608" i="1"/>
  <c r="X3608" i="1" s="1"/>
  <c r="B3608" i="1" s="1"/>
  <c r="I3699" i="1"/>
  <c r="J3698" i="1"/>
  <c r="K3698" i="1" s="1"/>
  <c r="U3698" i="1" s="1"/>
  <c r="W3698" i="1" s="1"/>
  <c r="N3698" i="1"/>
  <c r="F3697" i="1"/>
  <c r="E3697" i="1"/>
  <c r="G3695" i="1"/>
  <c r="L3695" i="1"/>
  <c r="O3695" i="1" s="1"/>
  <c r="D3696" i="1"/>
  <c r="C3610" i="1" l="1"/>
  <c r="P3609" i="1"/>
  <c r="X3609" i="1" s="1"/>
  <c r="B3609" i="1" s="1"/>
  <c r="N3699" i="1"/>
  <c r="E3698" i="1"/>
  <c r="F3698" i="1"/>
  <c r="J3699" i="1"/>
  <c r="K3699" i="1" s="1"/>
  <c r="U3699" i="1" s="1"/>
  <c r="W3699" i="1" s="1"/>
  <c r="I3700" i="1"/>
  <c r="G3696" i="1"/>
  <c r="L3696" i="1"/>
  <c r="O3696" i="1" s="1"/>
  <c r="D3697" i="1"/>
  <c r="C3611" i="1" l="1"/>
  <c r="P3610" i="1"/>
  <c r="X3610" i="1" s="1"/>
  <c r="B3610" i="1" s="1"/>
  <c r="F3699" i="1"/>
  <c r="I3701" i="1"/>
  <c r="J3700" i="1"/>
  <c r="K3700" i="1" s="1"/>
  <c r="U3700" i="1" s="1"/>
  <c r="W3700" i="1" s="1"/>
  <c r="E3699" i="1"/>
  <c r="N3700" i="1"/>
  <c r="G3697" i="1"/>
  <c r="D3698" i="1"/>
  <c r="L3697" i="1"/>
  <c r="O3697" i="1" s="1"/>
  <c r="C3612" i="1" l="1"/>
  <c r="P3611" i="1"/>
  <c r="X3611" i="1" s="1"/>
  <c r="B3611" i="1" s="1"/>
  <c r="N3701" i="1"/>
  <c r="E3700" i="1"/>
  <c r="I3702" i="1"/>
  <c r="J3701" i="1"/>
  <c r="K3701" i="1" s="1"/>
  <c r="U3701" i="1" s="1"/>
  <c r="W3701" i="1" s="1"/>
  <c r="F3700" i="1"/>
  <c r="G3698" i="1"/>
  <c r="L3698" i="1"/>
  <c r="O3698" i="1" s="1"/>
  <c r="D3699" i="1"/>
  <c r="C3613" i="1" l="1"/>
  <c r="P3612" i="1"/>
  <c r="X3612" i="1" s="1"/>
  <c r="B3612" i="1" s="1"/>
  <c r="F3701" i="1"/>
  <c r="I3703" i="1"/>
  <c r="J3702" i="1"/>
  <c r="K3702" i="1" s="1"/>
  <c r="U3702" i="1" s="1"/>
  <c r="W3702" i="1" s="1"/>
  <c r="E3701" i="1"/>
  <c r="N3702" i="1"/>
  <c r="L3699" i="1"/>
  <c r="O3699" i="1" s="1"/>
  <c r="G3699" i="1"/>
  <c r="D3700" i="1"/>
  <c r="C3614" i="1" l="1"/>
  <c r="P3613" i="1"/>
  <c r="X3613" i="1" s="1"/>
  <c r="B3613" i="1" s="1"/>
  <c r="N3703" i="1"/>
  <c r="J3703" i="1"/>
  <c r="K3703" i="1" s="1"/>
  <c r="U3703" i="1" s="1"/>
  <c r="W3703" i="1" s="1"/>
  <c r="I3704" i="1"/>
  <c r="E3702" i="1"/>
  <c r="F3702" i="1"/>
  <c r="G3700" i="1"/>
  <c r="L3700" i="1"/>
  <c r="O3700" i="1" s="1"/>
  <c r="D3701" i="1"/>
  <c r="C3615" i="1" l="1"/>
  <c r="P3614" i="1"/>
  <c r="X3614" i="1" s="1"/>
  <c r="B3614" i="1" s="1"/>
  <c r="N3704" i="1"/>
  <c r="E3703" i="1"/>
  <c r="F3703" i="1"/>
  <c r="I3705" i="1"/>
  <c r="J3704" i="1"/>
  <c r="K3704" i="1" s="1"/>
  <c r="U3704" i="1" s="1"/>
  <c r="W3704" i="1" s="1"/>
  <c r="L3701" i="1"/>
  <c r="O3701" i="1" s="1"/>
  <c r="G3701" i="1"/>
  <c r="D3702" i="1"/>
  <c r="C3616" i="1" l="1"/>
  <c r="P3615" i="1"/>
  <c r="X3615" i="1" s="1"/>
  <c r="B3615" i="1" s="1"/>
  <c r="F3704" i="1"/>
  <c r="J3705" i="1"/>
  <c r="K3705" i="1" s="1"/>
  <c r="U3705" i="1" s="1"/>
  <c r="W3705" i="1" s="1"/>
  <c r="I3706" i="1"/>
  <c r="N3705" i="1"/>
  <c r="E3704" i="1"/>
  <c r="G3702" i="1"/>
  <c r="L3702" i="1"/>
  <c r="O3702" i="1" s="1"/>
  <c r="D3703" i="1"/>
  <c r="C3617" i="1" l="1"/>
  <c r="P3616" i="1"/>
  <c r="X3616" i="1" s="1"/>
  <c r="B3616" i="1" s="1"/>
  <c r="N3706" i="1"/>
  <c r="F3705" i="1"/>
  <c r="E3705" i="1"/>
  <c r="I3707" i="1"/>
  <c r="J3706" i="1"/>
  <c r="K3706" i="1" s="1"/>
  <c r="U3706" i="1" s="1"/>
  <c r="W3706" i="1" s="1"/>
  <c r="L3703" i="1"/>
  <c r="O3703" i="1" s="1"/>
  <c r="D3704" i="1"/>
  <c r="G3703" i="1"/>
  <c r="C3618" i="1" l="1"/>
  <c r="P3617" i="1"/>
  <c r="X3617" i="1" s="1"/>
  <c r="B3617" i="1" s="1"/>
  <c r="F3706" i="1"/>
  <c r="I3708" i="1"/>
  <c r="J3707" i="1"/>
  <c r="K3707" i="1" s="1"/>
  <c r="U3707" i="1" s="1"/>
  <c r="W3707" i="1" s="1"/>
  <c r="E3706" i="1"/>
  <c r="N3707" i="1"/>
  <c r="L3704" i="1"/>
  <c r="O3704" i="1" s="1"/>
  <c r="D3705" i="1"/>
  <c r="G3704" i="1"/>
  <c r="C3619" i="1" l="1"/>
  <c r="P3618" i="1"/>
  <c r="X3618" i="1" s="1"/>
  <c r="B3618" i="1" s="1"/>
  <c r="N3708" i="1"/>
  <c r="E3707" i="1"/>
  <c r="J3708" i="1"/>
  <c r="K3708" i="1" s="1"/>
  <c r="U3708" i="1" s="1"/>
  <c r="W3708" i="1" s="1"/>
  <c r="I3709" i="1"/>
  <c r="F3707" i="1"/>
  <c r="L3705" i="1"/>
  <c r="O3705" i="1" s="1"/>
  <c r="G3705" i="1"/>
  <c r="D3706" i="1"/>
  <c r="C3620" i="1" l="1"/>
  <c r="P3619" i="1"/>
  <c r="X3619" i="1" s="1"/>
  <c r="B3619" i="1" s="1"/>
  <c r="N3709" i="1"/>
  <c r="F3708" i="1"/>
  <c r="I3710" i="1"/>
  <c r="J3709" i="1"/>
  <c r="K3709" i="1" s="1"/>
  <c r="U3709" i="1" s="1"/>
  <c r="W3709" i="1" s="1"/>
  <c r="E3708" i="1"/>
  <c r="L3706" i="1"/>
  <c r="O3706" i="1" s="1"/>
  <c r="G3706" i="1"/>
  <c r="D3707" i="1"/>
  <c r="C3621" i="1" l="1"/>
  <c r="P3620" i="1"/>
  <c r="X3620" i="1" s="1"/>
  <c r="B3620" i="1" s="1"/>
  <c r="E3709" i="1"/>
  <c r="I3711" i="1"/>
  <c r="J3710" i="1"/>
  <c r="K3710" i="1" s="1"/>
  <c r="U3710" i="1" s="1"/>
  <c r="W3710" i="1" s="1"/>
  <c r="F3709" i="1"/>
  <c r="N3710" i="1"/>
  <c r="L3707" i="1"/>
  <c r="O3707" i="1" s="1"/>
  <c r="G3707" i="1"/>
  <c r="D3708" i="1"/>
  <c r="C3622" i="1" l="1"/>
  <c r="P3621" i="1"/>
  <c r="X3621" i="1" s="1"/>
  <c r="B3621" i="1" s="1"/>
  <c r="N3711" i="1"/>
  <c r="F3710" i="1"/>
  <c r="E3710" i="1"/>
  <c r="J3711" i="1"/>
  <c r="K3711" i="1" s="1"/>
  <c r="U3711" i="1" s="1"/>
  <c r="W3711" i="1" s="1"/>
  <c r="I3712" i="1"/>
  <c r="G3708" i="1"/>
  <c r="L3708" i="1"/>
  <c r="O3708" i="1" s="1"/>
  <c r="D3709" i="1"/>
  <c r="C3623" i="1" l="1"/>
  <c r="P3622" i="1"/>
  <c r="X3622" i="1" s="1"/>
  <c r="B3622" i="1" s="1"/>
  <c r="I3713" i="1"/>
  <c r="J3712" i="1"/>
  <c r="K3712" i="1" s="1"/>
  <c r="U3712" i="1" s="1"/>
  <c r="W3712" i="1" s="1"/>
  <c r="F3711" i="1"/>
  <c r="E3711" i="1"/>
  <c r="N3712" i="1"/>
  <c r="L3709" i="1"/>
  <c r="O3709" i="1" s="1"/>
  <c r="G3709" i="1"/>
  <c r="D3710" i="1"/>
  <c r="C3624" i="1" l="1"/>
  <c r="P3623" i="1"/>
  <c r="X3623" i="1" s="1"/>
  <c r="B3623" i="1" s="1"/>
  <c r="N3713" i="1"/>
  <c r="E3712" i="1"/>
  <c r="F3712" i="1"/>
  <c r="J3713" i="1"/>
  <c r="K3713" i="1" s="1"/>
  <c r="U3713" i="1" s="1"/>
  <c r="W3713" i="1" s="1"/>
  <c r="I3714" i="1"/>
  <c r="G3710" i="1"/>
  <c r="L3710" i="1"/>
  <c r="O3710" i="1" s="1"/>
  <c r="D3711" i="1"/>
  <c r="C3625" i="1" l="1"/>
  <c r="P3624" i="1"/>
  <c r="X3624" i="1" s="1"/>
  <c r="B3624" i="1" s="1"/>
  <c r="N3714" i="1"/>
  <c r="F3713" i="1"/>
  <c r="J3714" i="1"/>
  <c r="K3714" i="1" s="1"/>
  <c r="U3714" i="1" s="1"/>
  <c r="W3714" i="1" s="1"/>
  <c r="I3715" i="1"/>
  <c r="E3713" i="1"/>
  <c r="G3711" i="1"/>
  <c r="L3711" i="1"/>
  <c r="O3711" i="1" s="1"/>
  <c r="D3712" i="1"/>
  <c r="C3626" i="1" l="1"/>
  <c r="P3625" i="1"/>
  <c r="X3625" i="1" s="1"/>
  <c r="B3625" i="1" s="1"/>
  <c r="J3715" i="1"/>
  <c r="K3715" i="1" s="1"/>
  <c r="U3715" i="1" s="1"/>
  <c r="W3715" i="1" s="1"/>
  <c r="I3716" i="1"/>
  <c r="E3714" i="1"/>
  <c r="F3714" i="1"/>
  <c r="N3715" i="1"/>
  <c r="G3712" i="1"/>
  <c r="L3712" i="1"/>
  <c r="O3712" i="1" s="1"/>
  <c r="D3713" i="1"/>
  <c r="C3627" i="1" l="1"/>
  <c r="P3626" i="1"/>
  <c r="X3626" i="1" s="1"/>
  <c r="B3626" i="1" s="1"/>
  <c r="N3716" i="1"/>
  <c r="F3715" i="1"/>
  <c r="E3715" i="1"/>
  <c r="J3716" i="1"/>
  <c r="K3716" i="1" s="1"/>
  <c r="U3716" i="1" s="1"/>
  <c r="W3716" i="1" s="1"/>
  <c r="I3717" i="1"/>
  <c r="L3713" i="1"/>
  <c r="O3713" i="1" s="1"/>
  <c r="D3714" i="1"/>
  <c r="G3713" i="1"/>
  <c r="C3628" i="1" l="1"/>
  <c r="P3627" i="1"/>
  <c r="X3627" i="1" s="1"/>
  <c r="B3627" i="1" s="1"/>
  <c r="E3716" i="1"/>
  <c r="I3718" i="1"/>
  <c r="J3717" i="1"/>
  <c r="K3717" i="1" s="1"/>
  <c r="U3717" i="1" s="1"/>
  <c r="W3717" i="1" s="1"/>
  <c r="N3717" i="1"/>
  <c r="F3716" i="1"/>
  <c r="L3714" i="1"/>
  <c r="O3714" i="1" s="1"/>
  <c r="G3714" i="1"/>
  <c r="D3715" i="1"/>
  <c r="C3629" i="1" l="1"/>
  <c r="P3628" i="1"/>
  <c r="X3628" i="1" s="1"/>
  <c r="B3628" i="1" s="1"/>
  <c r="N3718" i="1"/>
  <c r="F3717" i="1"/>
  <c r="I3719" i="1"/>
  <c r="J3718" i="1"/>
  <c r="K3718" i="1" s="1"/>
  <c r="U3718" i="1" s="1"/>
  <c r="W3718" i="1" s="1"/>
  <c r="E3717" i="1"/>
  <c r="L3715" i="1"/>
  <c r="O3715" i="1" s="1"/>
  <c r="D3716" i="1"/>
  <c r="G3715" i="1"/>
  <c r="C3630" i="1" l="1"/>
  <c r="P3629" i="1"/>
  <c r="X3629" i="1" s="1"/>
  <c r="B3629" i="1" s="1"/>
  <c r="N3719" i="1"/>
  <c r="I3720" i="1"/>
  <c r="J3719" i="1"/>
  <c r="K3719" i="1" s="1"/>
  <c r="U3719" i="1" s="1"/>
  <c r="W3719" i="1" s="1"/>
  <c r="E3718" i="1"/>
  <c r="F3718" i="1"/>
  <c r="G3716" i="1"/>
  <c r="L3716" i="1"/>
  <c r="O3716" i="1" s="1"/>
  <c r="D3717" i="1"/>
  <c r="C3631" i="1" l="1"/>
  <c r="P3631" i="1" s="1"/>
  <c r="P3630" i="1"/>
  <c r="X3630" i="1" s="1"/>
  <c r="B3630" i="1" s="1"/>
  <c r="F3719" i="1"/>
  <c r="E3719" i="1"/>
  <c r="I3721" i="1"/>
  <c r="J3720" i="1"/>
  <c r="K3720" i="1" s="1"/>
  <c r="U3720" i="1" s="1"/>
  <c r="W3720" i="1" s="1"/>
  <c r="N3720" i="1"/>
  <c r="L3717" i="1"/>
  <c r="O3717" i="1" s="1"/>
  <c r="G3717" i="1"/>
  <c r="D3718" i="1"/>
  <c r="S3631" i="1" l="1"/>
  <c r="X3631" i="1"/>
  <c r="B3631" i="1" s="1"/>
  <c r="N3721" i="1"/>
  <c r="E3720" i="1"/>
  <c r="J3721" i="1"/>
  <c r="K3721" i="1" s="1"/>
  <c r="U3721" i="1" s="1"/>
  <c r="W3721" i="1" s="1"/>
  <c r="I3722" i="1"/>
  <c r="F3720" i="1"/>
  <c r="G3718" i="1"/>
  <c r="L3718" i="1"/>
  <c r="O3718" i="1" s="1"/>
  <c r="D3719" i="1"/>
  <c r="C3632" i="1" l="1"/>
  <c r="Y3631" i="1"/>
  <c r="F3721" i="1"/>
  <c r="I3723" i="1"/>
  <c r="J3722" i="1"/>
  <c r="K3722" i="1" s="1"/>
  <c r="U3722" i="1" s="1"/>
  <c r="W3722" i="1" s="1"/>
  <c r="E3721" i="1"/>
  <c r="N3722" i="1"/>
  <c r="G3719" i="1"/>
  <c r="L3719" i="1"/>
  <c r="O3719" i="1" s="1"/>
  <c r="D3720" i="1"/>
  <c r="C3633" i="1" l="1"/>
  <c r="P3632" i="1"/>
  <c r="X3632" i="1" s="1"/>
  <c r="B3632" i="1" s="1"/>
  <c r="N3723" i="1"/>
  <c r="E3722" i="1"/>
  <c r="I3724" i="1"/>
  <c r="J3723" i="1"/>
  <c r="K3723" i="1" s="1"/>
  <c r="U3723" i="1" s="1"/>
  <c r="W3723" i="1" s="1"/>
  <c r="F3722" i="1"/>
  <c r="G3720" i="1"/>
  <c r="L3720" i="1"/>
  <c r="O3720" i="1" s="1"/>
  <c r="D3721" i="1"/>
  <c r="C3634" i="1" l="1"/>
  <c r="P3633" i="1"/>
  <c r="X3633" i="1" s="1"/>
  <c r="B3633" i="1" s="1"/>
  <c r="F3723" i="1"/>
  <c r="J3724" i="1"/>
  <c r="K3724" i="1" s="1"/>
  <c r="I3725" i="1"/>
  <c r="E3723" i="1"/>
  <c r="L3721" i="1"/>
  <c r="O3721" i="1" s="1"/>
  <c r="G3721" i="1"/>
  <c r="D3722" i="1"/>
  <c r="C3635" i="1" l="1"/>
  <c r="P3634" i="1"/>
  <c r="X3634" i="1" s="1"/>
  <c r="B3634" i="1" s="1"/>
  <c r="F3724" i="1"/>
  <c r="E3724" i="1"/>
  <c r="I3726" i="1"/>
  <c r="J3725" i="1"/>
  <c r="K3725" i="1" s="1"/>
  <c r="U3725" i="1" s="1"/>
  <c r="W3725" i="1" s="1"/>
  <c r="G3722" i="1"/>
  <c r="L3722" i="1"/>
  <c r="O3722" i="1" s="1"/>
  <c r="D3723" i="1"/>
  <c r="C3636" i="1" l="1"/>
  <c r="P3635" i="1"/>
  <c r="X3635" i="1" s="1"/>
  <c r="B3635" i="1" s="1"/>
  <c r="I3727" i="1"/>
  <c r="J3726" i="1"/>
  <c r="K3726" i="1" s="1"/>
  <c r="U3726" i="1" s="1"/>
  <c r="W3726" i="1" s="1"/>
  <c r="E3725" i="1"/>
  <c r="F3725" i="1"/>
  <c r="G3723" i="1"/>
  <c r="L3723" i="1"/>
  <c r="D3724" i="1"/>
  <c r="C3637" i="1" l="1"/>
  <c r="P3636" i="1"/>
  <c r="X3636" i="1" s="1"/>
  <c r="B3636" i="1" s="1"/>
  <c r="F3726" i="1"/>
  <c r="E3726" i="1"/>
  <c r="I3728" i="1"/>
  <c r="J3727" i="1"/>
  <c r="K3727" i="1" s="1"/>
  <c r="U3727" i="1" s="1"/>
  <c r="W3727" i="1" s="1"/>
  <c r="L3724" i="1"/>
  <c r="G3724" i="1"/>
  <c r="D3725" i="1"/>
  <c r="O3723" i="1"/>
  <c r="C3638" i="1" l="1"/>
  <c r="P3637" i="1"/>
  <c r="X3637" i="1" s="1"/>
  <c r="B3637" i="1" s="1"/>
  <c r="E3727" i="1"/>
  <c r="I3729" i="1"/>
  <c r="J3728" i="1"/>
  <c r="K3728" i="1" s="1"/>
  <c r="U3728" i="1" s="1"/>
  <c r="W3728" i="1" s="1"/>
  <c r="F3727" i="1"/>
  <c r="N3724" i="1"/>
  <c r="N3725" i="1" s="1"/>
  <c r="N3726" i="1" s="1"/>
  <c r="N3727" i="1" s="1"/>
  <c r="N3728" i="1" s="1"/>
  <c r="L3725" i="1"/>
  <c r="D3726" i="1"/>
  <c r="G3725" i="1"/>
  <c r="C3639" i="1" l="1"/>
  <c r="P3638" i="1"/>
  <c r="X3638" i="1" s="1"/>
  <c r="B3638" i="1" s="1"/>
  <c r="N3729" i="1"/>
  <c r="F3728" i="1"/>
  <c r="J3729" i="1"/>
  <c r="K3729" i="1" s="1"/>
  <c r="U3729" i="1" s="1"/>
  <c r="W3729" i="1" s="1"/>
  <c r="I3730" i="1"/>
  <c r="O3724" i="1"/>
  <c r="O3725" i="1"/>
  <c r="E3728" i="1"/>
  <c r="L3726" i="1"/>
  <c r="O3726" i="1" s="1"/>
  <c r="G3726" i="1"/>
  <c r="D3727" i="1"/>
  <c r="C3640" i="1" l="1"/>
  <c r="P3639" i="1"/>
  <c r="X3639" i="1" s="1"/>
  <c r="B3639" i="1" s="1"/>
  <c r="N3730" i="1"/>
  <c r="Y3724" i="1"/>
  <c r="Y3725" i="1"/>
  <c r="J3730" i="1"/>
  <c r="K3730" i="1" s="1"/>
  <c r="U3730" i="1" s="1"/>
  <c r="W3730" i="1" s="1"/>
  <c r="I3731" i="1"/>
  <c r="F3729" i="1"/>
  <c r="E3729" i="1"/>
  <c r="G3727" i="1"/>
  <c r="D3728" i="1"/>
  <c r="L3727" i="1"/>
  <c r="O3727" i="1" s="1"/>
  <c r="C3641" i="1" l="1"/>
  <c r="P3640" i="1"/>
  <c r="X3640" i="1" s="1"/>
  <c r="B3640" i="1" s="1"/>
  <c r="E3730" i="1"/>
  <c r="F3730" i="1"/>
  <c r="I3732" i="1"/>
  <c r="J3731" i="1"/>
  <c r="K3731" i="1" s="1"/>
  <c r="U3731" i="1" s="1"/>
  <c r="W3731" i="1" s="1"/>
  <c r="N3731" i="1"/>
  <c r="L3728" i="1"/>
  <c r="O3728" i="1" s="1"/>
  <c r="G3728" i="1"/>
  <c r="D3729" i="1"/>
  <c r="C3642" i="1" l="1"/>
  <c r="P3641" i="1"/>
  <c r="X3641" i="1" s="1"/>
  <c r="B3641" i="1" s="1"/>
  <c r="N3732" i="1"/>
  <c r="E3731" i="1"/>
  <c r="J3732" i="1"/>
  <c r="K3732" i="1" s="1"/>
  <c r="U3732" i="1" s="1"/>
  <c r="W3732" i="1" s="1"/>
  <c r="I3733" i="1"/>
  <c r="F3731" i="1"/>
  <c r="G3729" i="1"/>
  <c r="L3729" i="1"/>
  <c r="O3729" i="1" s="1"/>
  <c r="D3730" i="1"/>
  <c r="C3643" i="1" l="1"/>
  <c r="P3642" i="1"/>
  <c r="X3642" i="1" s="1"/>
  <c r="B3642" i="1" s="1"/>
  <c r="F3732" i="1"/>
  <c r="I3734" i="1"/>
  <c r="J3733" i="1"/>
  <c r="K3733" i="1" s="1"/>
  <c r="U3733" i="1" s="1"/>
  <c r="W3733" i="1" s="1"/>
  <c r="N3733" i="1"/>
  <c r="E3732" i="1"/>
  <c r="G3730" i="1"/>
  <c r="D3731" i="1"/>
  <c r="L3730" i="1"/>
  <c r="O3730" i="1" s="1"/>
  <c r="C3644" i="1" l="1"/>
  <c r="P3643" i="1"/>
  <c r="X3643" i="1" s="1"/>
  <c r="B3643" i="1" s="1"/>
  <c r="N3734" i="1"/>
  <c r="E3733" i="1"/>
  <c r="I3735" i="1"/>
  <c r="J3734" i="1"/>
  <c r="K3734" i="1" s="1"/>
  <c r="U3734" i="1" s="1"/>
  <c r="W3734" i="1" s="1"/>
  <c r="F3733" i="1"/>
  <c r="G3731" i="1"/>
  <c r="L3731" i="1"/>
  <c r="O3731" i="1" s="1"/>
  <c r="D3732" i="1"/>
  <c r="C3645" i="1" l="1"/>
  <c r="P3644" i="1"/>
  <c r="X3644" i="1" s="1"/>
  <c r="B3644" i="1" s="1"/>
  <c r="N3735" i="1"/>
  <c r="F3734" i="1"/>
  <c r="I3736" i="1"/>
  <c r="J3735" i="1"/>
  <c r="K3735" i="1" s="1"/>
  <c r="U3735" i="1" s="1"/>
  <c r="W3735" i="1" s="1"/>
  <c r="E3734" i="1"/>
  <c r="L3732" i="1"/>
  <c r="O3732" i="1" s="1"/>
  <c r="G3732" i="1"/>
  <c r="D3733" i="1"/>
  <c r="C3646" i="1" l="1"/>
  <c r="P3645" i="1"/>
  <c r="X3645" i="1" s="1"/>
  <c r="B3645" i="1" s="1"/>
  <c r="E3735" i="1"/>
  <c r="F3735" i="1"/>
  <c r="I3737" i="1"/>
  <c r="J3736" i="1"/>
  <c r="K3736" i="1" s="1"/>
  <c r="U3736" i="1" s="1"/>
  <c r="W3736" i="1" s="1"/>
  <c r="N3736" i="1"/>
  <c r="G3733" i="1"/>
  <c r="L3733" i="1"/>
  <c r="O3733" i="1" s="1"/>
  <c r="D3734" i="1"/>
  <c r="C3647" i="1" l="1"/>
  <c r="P3646" i="1"/>
  <c r="X3646" i="1" s="1"/>
  <c r="B3646" i="1" s="1"/>
  <c r="N3737" i="1"/>
  <c r="F3736" i="1"/>
  <c r="J3737" i="1"/>
  <c r="K3737" i="1" s="1"/>
  <c r="U3737" i="1" s="1"/>
  <c r="W3737" i="1" s="1"/>
  <c r="I3738" i="1"/>
  <c r="E3736" i="1"/>
  <c r="G3734" i="1"/>
  <c r="L3734" i="1"/>
  <c r="O3734" i="1" s="1"/>
  <c r="D3735" i="1"/>
  <c r="C3648" i="1" l="1"/>
  <c r="P3647" i="1"/>
  <c r="X3647" i="1" s="1"/>
  <c r="B3647" i="1" s="1"/>
  <c r="J3738" i="1"/>
  <c r="K3738" i="1" s="1"/>
  <c r="U3738" i="1" s="1"/>
  <c r="W3738" i="1" s="1"/>
  <c r="I3739" i="1"/>
  <c r="E3737" i="1"/>
  <c r="F3737" i="1"/>
  <c r="N3738" i="1"/>
  <c r="G3735" i="1"/>
  <c r="L3735" i="1"/>
  <c r="O3735" i="1" s="1"/>
  <c r="D3736" i="1"/>
  <c r="C3649" i="1" l="1"/>
  <c r="P3648" i="1"/>
  <c r="X3648" i="1" s="1"/>
  <c r="B3648" i="1" s="1"/>
  <c r="N3739" i="1"/>
  <c r="F3738" i="1"/>
  <c r="E3738" i="1"/>
  <c r="J3739" i="1"/>
  <c r="K3739" i="1" s="1"/>
  <c r="U3739" i="1" s="1"/>
  <c r="W3739" i="1" s="1"/>
  <c r="I3740" i="1"/>
  <c r="L3736" i="1"/>
  <c r="O3736" i="1" s="1"/>
  <c r="D3737" i="1"/>
  <c r="G3736" i="1"/>
  <c r="C3650" i="1" l="1"/>
  <c r="P3649" i="1"/>
  <c r="X3649" i="1" s="1"/>
  <c r="B3649" i="1" s="1"/>
  <c r="J3740" i="1"/>
  <c r="K3740" i="1" s="1"/>
  <c r="U3740" i="1" s="1"/>
  <c r="W3740" i="1" s="1"/>
  <c r="I3741" i="1"/>
  <c r="N3740" i="1"/>
  <c r="E3739" i="1"/>
  <c r="F3739" i="1"/>
  <c r="L3737" i="1"/>
  <c r="O3737" i="1" s="1"/>
  <c r="G3737" i="1"/>
  <c r="D3738" i="1"/>
  <c r="C3651" i="1" l="1"/>
  <c r="P3650" i="1"/>
  <c r="X3650" i="1" s="1"/>
  <c r="B3650" i="1" s="1"/>
  <c r="N3741" i="1"/>
  <c r="E3740" i="1"/>
  <c r="F3740" i="1"/>
  <c r="I3742" i="1"/>
  <c r="J3741" i="1"/>
  <c r="K3741" i="1" s="1"/>
  <c r="U3741" i="1" s="1"/>
  <c r="W3741" i="1" s="1"/>
  <c r="G3738" i="1"/>
  <c r="L3738" i="1"/>
  <c r="O3738" i="1" s="1"/>
  <c r="D3739" i="1"/>
  <c r="C3652" i="1" l="1"/>
  <c r="P3651" i="1"/>
  <c r="X3651" i="1" s="1"/>
  <c r="B3651" i="1" s="1"/>
  <c r="I3743" i="1"/>
  <c r="J3742" i="1"/>
  <c r="K3742" i="1" s="1"/>
  <c r="U3742" i="1" s="1"/>
  <c r="W3742" i="1" s="1"/>
  <c r="F3741" i="1"/>
  <c r="N3742" i="1"/>
  <c r="E3741" i="1"/>
  <c r="L3739" i="1"/>
  <c r="O3739" i="1" s="1"/>
  <c r="G3739" i="1"/>
  <c r="D3740" i="1"/>
  <c r="C3653" i="1" l="1"/>
  <c r="P3652" i="1"/>
  <c r="X3652" i="1" s="1"/>
  <c r="B3652" i="1" s="1"/>
  <c r="N3743" i="1"/>
  <c r="E3742" i="1"/>
  <c r="F3742" i="1"/>
  <c r="J3743" i="1"/>
  <c r="K3743" i="1" s="1"/>
  <c r="U3743" i="1" s="1"/>
  <c r="W3743" i="1" s="1"/>
  <c r="I3744" i="1"/>
  <c r="G3740" i="1"/>
  <c r="L3740" i="1"/>
  <c r="O3740" i="1" s="1"/>
  <c r="D3741" i="1"/>
  <c r="C3654" i="1" l="1"/>
  <c r="P3653" i="1"/>
  <c r="X3653" i="1" s="1"/>
  <c r="B3653" i="1" s="1"/>
  <c r="N3744" i="1"/>
  <c r="F3743" i="1"/>
  <c r="J3744" i="1"/>
  <c r="K3744" i="1" s="1"/>
  <c r="U3744" i="1" s="1"/>
  <c r="W3744" i="1" s="1"/>
  <c r="I3745" i="1"/>
  <c r="E3743" i="1"/>
  <c r="G3741" i="1"/>
  <c r="L3741" i="1"/>
  <c r="O3741" i="1" s="1"/>
  <c r="D3742" i="1"/>
  <c r="C3655" i="1" l="1"/>
  <c r="P3654" i="1"/>
  <c r="X3654" i="1" s="1"/>
  <c r="B3654" i="1" s="1"/>
  <c r="J3745" i="1"/>
  <c r="K3745" i="1" s="1"/>
  <c r="U3745" i="1" s="1"/>
  <c r="W3745" i="1" s="1"/>
  <c r="I3746" i="1"/>
  <c r="E3744" i="1"/>
  <c r="N3745" i="1"/>
  <c r="F3744" i="1"/>
  <c r="L3742" i="1"/>
  <c r="O3742" i="1" s="1"/>
  <c r="G3742" i="1"/>
  <c r="D3743" i="1"/>
  <c r="C3656" i="1" l="1"/>
  <c r="P3655" i="1"/>
  <c r="X3655" i="1" s="1"/>
  <c r="B3655" i="1" s="1"/>
  <c r="N3746" i="1"/>
  <c r="F3745" i="1"/>
  <c r="E3745" i="1"/>
  <c r="I3747" i="1"/>
  <c r="J3746" i="1"/>
  <c r="K3746" i="1" s="1"/>
  <c r="U3746" i="1" s="1"/>
  <c r="W3746" i="1" s="1"/>
  <c r="G3743" i="1"/>
  <c r="L3743" i="1"/>
  <c r="O3743" i="1" s="1"/>
  <c r="D3744" i="1"/>
  <c r="C3657" i="1" l="1"/>
  <c r="P3656" i="1"/>
  <c r="X3656" i="1" s="1"/>
  <c r="B3656" i="1" s="1"/>
  <c r="E3746" i="1"/>
  <c r="I3748" i="1"/>
  <c r="J3747" i="1"/>
  <c r="K3747" i="1" s="1"/>
  <c r="U3747" i="1" s="1"/>
  <c r="W3747" i="1" s="1"/>
  <c r="N3747" i="1"/>
  <c r="F3746" i="1"/>
  <c r="L3744" i="1"/>
  <c r="O3744" i="1" s="1"/>
  <c r="G3744" i="1"/>
  <c r="D3745" i="1"/>
  <c r="C3658" i="1" l="1"/>
  <c r="P3657" i="1"/>
  <c r="X3657" i="1" s="1"/>
  <c r="B3657" i="1" s="1"/>
  <c r="N3748" i="1"/>
  <c r="F3747" i="1"/>
  <c r="I3749" i="1"/>
  <c r="J3748" i="1"/>
  <c r="K3748" i="1" s="1"/>
  <c r="U3748" i="1" s="1"/>
  <c r="W3748" i="1" s="1"/>
  <c r="E3747" i="1"/>
  <c r="G3745" i="1"/>
  <c r="L3745" i="1"/>
  <c r="O3745" i="1" s="1"/>
  <c r="D3746" i="1"/>
  <c r="C3659" i="1" l="1"/>
  <c r="P3658" i="1"/>
  <c r="X3658" i="1" s="1"/>
  <c r="B3658" i="1" s="1"/>
  <c r="N3749" i="1"/>
  <c r="E3748" i="1"/>
  <c r="J3749" i="1"/>
  <c r="K3749" i="1" s="1"/>
  <c r="U3749" i="1" s="1"/>
  <c r="W3749" i="1" s="1"/>
  <c r="I3750" i="1"/>
  <c r="F3748" i="1"/>
  <c r="G3746" i="1"/>
  <c r="D3747" i="1"/>
  <c r="L3746" i="1"/>
  <c r="O3746" i="1" s="1"/>
  <c r="C3660" i="1" l="1"/>
  <c r="P3659" i="1"/>
  <c r="X3659" i="1" s="1"/>
  <c r="B3659" i="1" s="1"/>
  <c r="F3749" i="1"/>
  <c r="J3750" i="1"/>
  <c r="K3750" i="1" s="1"/>
  <c r="U3750" i="1" s="1"/>
  <c r="W3750" i="1" s="1"/>
  <c r="I3751" i="1"/>
  <c r="N3750" i="1"/>
  <c r="E3749" i="1"/>
  <c r="G3747" i="1"/>
  <c r="L3747" i="1"/>
  <c r="O3747" i="1" s="1"/>
  <c r="D3748" i="1"/>
  <c r="C3661" i="1" l="1"/>
  <c r="P3660" i="1"/>
  <c r="X3660" i="1" s="1"/>
  <c r="B3660" i="1" s="1"/>
  <c r="N3751" i="1"/>
  <c r="E3750" i="1"/>
  <c r="J3751" i="1"/>
  <c r="K3751" i="1" s="1"/>
  <c r="U3751" i="1" s="1"/>
  <c r="W3751" i="1" s="1"/>
  <c r="I3752" i="1"/>
  <c r="F3750" i="1"/>
  <c r="L3748" i="1"/>
  <c r="O3748" i="1" s="1"/>
  <c r="G3748" i="1"/>
  <c r="D3749" i="1"/>
  <c r="C3662" i="1" l="1"/>
  <c r="P3662" i="1" s="1"/>
  <c r="P3661" i="1"/>
  <c r="X3661" i="1" s="1"/>
  <c r="B3661" i="1" s="1"/>
  <c r="F3751" i="1"/>
  <c r="I3753" i="1"/>
  <c r="J3752" i="1"/>
  <c r="K3752" i="1" s="1"/>
  <c r="E3751" i="1"/>
  <c r="G3749" i="1"/>
  <c r="L3749" i="1"/>
  <c r="O3749" i="1" s="1"/>
  <c r="D3750" i="1"/>
  <c r="S3662" i="1" l="1"/>
  <c r="X3662" i="1"/>
  <c r="B3662" i="1" s="1"/>
  <c r="F3752" i="1"/>
  <c r="E3752" i="1"/>
  <c r="J3753" i="1"/>
  <c r="K3753" i="1" s="1"/>
  <c r="I3754" i="1"/>
  <c r="G3750" i="1"/>
  <c r="L3750" i="1"/>
  <c r="O3750" i="1" s="1"/>
  <c r="D3751" i="1"/>
  <c r="C3663" i="1" l="1"/>
  <c r="Y3662" i="1"/>
  <c r="F3753" i="1"/>
  <c r="U3753" i="1"/>
  <c r="W3753" i="1" s="1"/>
  <c r="E3753" i="1"/>
  <c r="I3755" i="1"/>
  <c r="J3754" i="1"/>
  <c r="K3754" i="1" s="1"/>
  <c r="G3751" i="1"/>
  <c r="L3751" i="1"/>
  <c r="D3752" i="1"/>
  <c r="C3664" i="1" l="1"/>
  <c r="P3663" i="1"/>
  <c r="X3663" i="1" s="1"/>
  <c r="B3663" i="1" s="1"/>
  <c r="E3754" i="1"/>
  <c r="U3754" i="1"/>
  <c r="W3754" i="1" s="1"/>
  <c r="I3756" i="1"/>
  <c r="J3755" i="1"/>
  <c r="K3755" i="1" s="1"/>
  <c r="F3754" i="1"/>
  <c r="L3752" i="1"/>
  <c r="G3752" i="1"/>
  <c r="D3753" i="1"/>
  <c r="O3751" i="1"/>
  <c r="C3665" i="1" l="1"/>
  <c r="P3664" i="1"/>
  <c r="X3664" i="1" s="1"/>
  <c r="B3664" i="1" s="1"/>
  <c r="U3755" i="1"/>
  <c r="W3755" i="1" s="1"/>
  <c r="F3755" i="1"/>
  <c r="J3756" i="1"/>
  <c r="K3756" i="1" s="1"/>
  <c r="I3757" i="1"/>
  <c r="E3755" i="1"/>
  <c r="N3752" i="1"/>
  <c r="N3753" i="1" s="1"/>
  <c r="N3754" i="1" s="1"/>
  <c r="N3755" i="1" s="1"/>
  <c r="N3756" i="1" s="1"/>
  <c r="L3753" i="1"/>
  <c r="G3753" i="1"/>
  <c r="D3754" i="1"/>
  <c r="C3666" i="1" l="1"/>
  <c r="P3665" i="1"/>
  <c r="X3665" i="1" s="1"/>
  <c r="B3665" i="1" s="1"/>
  <c r="U3756" i="1"/>
  <c r="W3756" i="1" s="1"/>
  <c r="N3757" i="1"/>
  <c r="O3752" i="1"/>
  <c r="E3756" i="1"/>
  <c r="I3758" i="1"/>
  <c r="J3757" i="1"/>
  <c r="K3757" i="1" s="1"/>
  <c r="O3753" i="1"/>
  <c r="F3756" i="1"/>
  <c r="L3754" i="1"/>
  <c r="O3754" i="1" s="1"/>
  <c r="G3754" i="1"/>
  <c r="D3755" i="1"/>
  <c r="C3667" i="1" l="1"/>
  <c r="P3666" i="1"/>
  <c r="X3666" i="1" s="1"/>
  <c r="B3666" i="1" s="1"/>
  <c r="Y3753" i="1"/>
  <c r="Y3752" i="1"/>
  <c r="E3757" i="1"/>
  <c r="U3757" i="1"/>
  <c r="W3757" i="1" s="1"/>
  <c r="J3758" i="1"/>
  <c r="K3758" i="1" s="1"/>
  <c r="I3759" i="1"/>
  <c r="N3758" i="1"/>
  <c r="F3757" i="1"/>
  <c r="L3755" i="1"/>
  <c r="O3755" i="1" s="1"/>
  <c r="G3755" i="1"/>
  <c r="D3756" i="1"/>
  <c r="C3668" i="1" l="1"/>
  <c r="P3667" i="1"/>
  <c r="X3667" i="1" s="1"/>
  <c r="B3667" i="1" s="1"/>
  <c r="N3759" i="1"/>
  <c r="U3758" i="1"/>
  <c r="W3758" i="1" s="1"/>
  <c r="F3758" i="1"/>
  <c r="J3759" i="1"/>
  <c r="K3759" i="1" s="1"/>
  <c r="I3760" i="1"/>
  <c r="E3758" i="1"/>
  <c r="L3756" i="1"/>
  <c r="O3756" i="1" s="1"/>
  <c r="D3757" i="1"/>
  <c r="G3756" i="1"/>
  <c r="C3669" i="1" l="1"/>
  <c r="P3668" i="1"/>
  <c r="X3668" i="1" s="1"/>
  <c r="B3668" i="1" s="1"/>
  <c r="U3759" i="1"/>
  <c r="W3759" i="1" s="1"/>
  <c r="N3760" i="1"/>
  <c r="I3761" i="1"/>
  <c r="J3760" i="1"/>
  <c r="K3760" i="1" s="1"/>
  <c r="U3760" i="1" s="1"/>
  <c r="W3760" i="1" s="1"/>
  <c r="E3759" i="1"/>
  <c r="F3759" i="1"/>
  <c r="G3757" i="1"/>
  <c r="L3757" i="1"/>
  <c r="O3757" i="1" s="1"/>
  <c r="D3758" i="1"/>
  <c r="C3670" i="1" l="1"/>
  <c r="P3669" i="1"/>
  <c r="X3669" i="1" s="1"/>
  <c r="B3669" i="1" s="1"/>
  <c r="F3760" i="1"/>
  <c r="E3760" i="1"/>
  <c r="J3761" i="1"/>
  <c r="K3761" i="1" s="1"/>
  <c r="U3761" i="1" s="1"/>
  <c r="W3761" i="1" s="1"/>
  <c r="I3762" i="1"/>
  <c r="N3761" i="1"/>
  <c r="L3758" i="1"/>
  <c r="O3758" i="1" s="1"/>
  <c r="G3758" i="1"/>
  <c r="D3759" i="1"/>
  <c r="C3671" i="1" l="1"/>
  <c r="P3670" i="1"/>
  <c r="X3670" i="1" s="1"/>
  <c r="B3670" i="1" s="1"/>
  <c r="N3762" i="1"/>
  <c r="E3761" i="1"/>
  <c r="J3762" i="1"/>
  <c r="K3762" i="1" s="1"/>
  <c r="U3762" i="1" s="1"/>
  <c r="W3762" i="1" s="1"/>
  <c r="I3763" i="1"/>
  <c r="F3761" i="1"/>
  <c r="L3759" i="1"/>
  <c r="O3759" i="1" s="1"/>
  <c r="G3759" i="1"/>
  <c r="D3760" i="1"/>
  <c r="C3672" i="1" l="1"/>
  <c r="P3671" i="1"/>
  <c r="X3671" i="1" s="1"/>
  <c r="B3671" i="1" s="1"/>
  <c r="J3763" i="1"/>
  <c r="K3763" i="1" s="1"/>
  <c r="U3763" i="1" s="1"/>
  <c r="W3763" i="1" s="1"/>
  <c r="I3764" i="1"/>
  <c r="F3762" i="1"/>
  <c r="E3762" i="1"/>
  <c r="N3763" i="1"/>
  <c r="G3760" i="1"/>
  <c r="L3760" i="1"/>
  <c r="O3760" i="1" s="1"/>
  <c r="D3761" i="1"/>
  <c r="C3673" i="1" l="1"/>
  <c r="P3672" i="1"/>
  <c r="X3672" i="1" s="1"/>
  <c r="B3672" i="1" s="1"/>
  <c r="N3764" i="1"/>
  <c r="F3763" i="1"/>
  <c r="E3763" i="1"/>
  <c r="J3764" i="1"/>
  <c r="K3764" i="1" s="1"/>
  <c r="U3764" i="1" s="1"/>
  <c r="W3764" i="1" s="1"/>
  <c r="I3765" i="1"/>
  <c r="L3761" i="1"/>
  <c r="O3761" i="1" s="1"/>
  <c r="G3761" i="1"/>
  <c r="D3762" i="1"/>
  <c r="C3674" i="1" l="1"/>
  <c r="P3673" i="1"/>
  <c r="X3673" i="1" s="1"/>
  <c r="B3673" i="1" s="1"/>
  <c r="I3766" i="1"/>
  <c r="J3765" i="1"/>
  <c r="K3765" i="1" s="1"/>
  <c r="U3765" i="1" s="1"/>
  <c r="W3765" i="1" s="1"/>
  <c r="F3764" i="1"/>
  <c r="E3764" i="1"/>
  <c r="N3765" i="1"/>
  <c r="G3762" i="1"/>
  <c r="L3762" i="1"/>
  <c r="O3762" i="1" s="1"/>
  <c r="D3763" i="1"/>
  <c r="C3675" i="1" l="1"/>
  <c r="P3674" i="1"/>
  <c r="X3674" i="1" s="1"/>
  <c r="B3674" i="1" s="1"/>
  <c r="N3766" i="1"/>
  <c r="E3765" i="1"/>
  <c r="F3765" i="1"/>
  <c r="J3766" i="1"/>
  <c r="K3766" i="1" s="1"/>
  <c r="U3766" i="1" s="1"/>
  <c r="W3766" i="1" s="1"/>
  <c r="I3767" i="1"/>
  <c r="L3763" i="1"/>
  <c r="O3763" i="1" s="1"/>
  <c r="G3763" i="1"/>
  <c r="D3764" i="1"/>
  <c r="C3676" i="1" l="1"/>
  <c r="P3675" i="1"/>
  <c r="X3675" i="1" s="1"/>
  <c r="B3675" i="1" s="1"/>
  <c r="J3767" i="1"/>
  <c r="K3767" i="1" s="1"/>
  <c r="U3767" i="1" s="1"/>
  <c r="W3767" i="1" s="1"/>
  <c r="I3768" i="1"/>
  <c r="F3766" i="1"/>
  <c r="E3766" i="1"/>
  <c r="N3767" i="1"/>
  <c r="L3764" i="1"/>
  <c r="O3764" i="1" s="1"/>
  <c r="D3765" i="1"/>
  <c r="G3764" i="1"/>
  <c r="C3677" i="1" l="1"/>
  <c r="P3676" i="1"/>
  <c r="X3676" i="1" s="1"/>
  <c r="B3676" i="1" s="1"/>
  <c r="N3768" i="1"/>
  <c r="E3767" i="1"/>
  <c r="F3767" i="1"/>
  <c r="I3769" i="1"/>
  <c r="J3768" i="1"/>
  <c r="K3768" i="1" s="1"/>
  <c r="U3768" i="1" s="1"/>
  <c r="W3768" i="1" s="1"/>
  <c r="L3765" i="1"/>
  <c r="O3765" i="1" s="1"/>
  <c r="D3766" i="1"/>
  <c r="G3765" i="1"/>
  <c r="C3678" i="1" l="1"/>
  <c r="P3677" i="1"/>
  <c r="X3677" i="1" s="1"/>
  <c r="B3677" i="1" s="1"/>
  <c r="N3769" i="1"/>
  <c r="I3770" i="1"/>
  <c r="J3769" i="1"/>
  <c r="K3769" i="1" s="1"/>
  <c r="U3769" i="1" s="1"/>
  <c r="W3769" i="1" s="1"/>
  <c r="F3768" i="1"/>
  <c r="E3768" i="1"/>
  <c r="G3766" i="1"/>
  <c r="L3766" i="1"/>
  <c r="O3766" i="1" s="1"/>
  <c r="D3767" i="1"/>
  <c r="C3679" i="1" l="1"/>
  <c r="P3678" i="1"/>
  <c r="X3678" i="1" s="1"/>
  <c r="B3678" i="1" s="1"/>
  <c r="E3769" i="1"/>
  <c r="F3769" i="1"/>
  <c r="J3770" i="1"/>
  <c r="K3770" i="1" s="1"/>
  <c r="U3770" i="1" s="1"/>
  <c r="W3770" i="1" s="1"/>
  <c r="I3771" i="1"/>
  <c r="N3770" i="1"/>
  <c r="G3767" i="1"/>
  <c r="L3767" i="1"/>
  <c r="O3767" i="1" s="1"/>
  <c r="D3768" i="1"/>
  <c r="C3680" i="1" l="1"/>
  <c r="P3679" i="1"/>
  <c r="X3679" i="1" s="1"/>
  <c r="B3679" i="1" s="1"/>
  <c r="N3771" i="1"/>
  <c r="I3772" i="1"/>
  <c r="J3771" i="1"/>
  <c r="K3771" i="1" s="1"/>
  <c r="U3771" i="1" s="1"/>
  <c r="W3771" i="1" s="1"/>
  <c r="F3770" i="1"/>
  <c r="E3770" i="1"/>
  <c r="G3768" i="1"/>
  <c r="L3768" i="1"/>
  <c r="O3768" i="1" s="1"/>
  <c r="D3769" i="1"/>
  <c r="C3681" i="1" l="1"/>
  <c r="P3680" i="1"/>
  <c r="X3680" i="1" s="1"/>
  <c r="B3680" i="1" s="1"/>
  <c r="N3772" i="1"/>
  <c r="E3771" i="1"/>
  <c r="F3771" i="1"/>
  <c r="I3773" i="1"/>
  <c r="J3772" i="1"/>
  <c r="K3772" i="1" s="1"/>
  <c r="U3772" i="1" s="1"/>
  <c r="W3772" i="1" s="1"/>
  <c r="L3769" i="1"/>
  <c r="O3769" i="1" s="1"/>
  <c r="G3769" i="1"/>
  <c r="D3770" i="1"/>
  <c r="C3682" i="1" l="1"/>
  <c r="P3681" i="1"/>
  <c r="X3681" i="1" s="1"/>
  <c r="B3681" i="1" s="1"/>
  <c r="I3774" i="1"/>
  <c r="J3773" i="1"/>
  <c r="K3773" i="1" s="1"/>
  <c r="U3773" i="1" s="1"/>
  <c r="W3773" i="1" s="1"/>
  <c r="F3772" i="1"/>
  <c r="E3772" i="1"/>
  <c r="N3773" i="1"/>
  <c r="G3770" i="1"/>
  <c r="L3770" i="1"/>
  <c r="O3770" i="1" s="1"/>
  <c r="D3771" i="1"/>
  <c r="C3683" i="1" l="1"/>
  <c r="P3682" i="1"/>
  <c r="X3682" i="1" s="1"/>
  <c r="B3682" i="1" s="1"/>
  <c r="N3774" i="1"/>
  <c r="F3773" i="1"/>
  <c r="E3773" i="1"/>
  <c r="J3774" i="1"/>
  <c r="K3774" i="1" s="1"/>
  <c r="U3774" i="1" s="1"/>
  <c r="W3774" i="1" s="1"/>
  <c r="I3775" i="1"/>
  <c r="G3771" i="1"/>
  <c r="L3771" i="1"/>
  <c r="O3771" i="1" s="1"/>
  <c r="D3772" i="1"/>
  <c r="C3684" i="1" l="1"/>
  <c r="P3683" i="1"/>
  <c r="X3683" i="1" s="1"/>
  <c r="B3683" i="1" s="1"/>
  <c r="I3776" i="1"/>
  <c r="J3775" i="1"/>
  <c r="K3775" i="1" s="1"/>
  <c r="U3775" i="1" s="1"/>
  <c r="W3775" i="1" s="1"/>
  <c r="E3774" i="1"/>
  <c r="N3775" i="1"/>
  <c r="F3774" i="1"/>
  <c r="L3772" i="1"/>
  <c r="O3772" i="1" s="1"/>
  <c r="G3772" i="1"/>
  <c r="D3773" i="1"/>
  <c r="C3685" i="1" l="1"/>
  <c r="P3684" i="1"/>
  <c r="X3684" i="1" s="1"/>
  <c r="B3684" i="1" s="1"/>
  <c r="N3776" i="1"/>
  <c r="F3775" i="1"/>
  <c r="E3775" i="1"/>
  <c r="J3776" i="1"/>
  <c r="K3776" i="1" s="1"/>
  <c r="U3776" i="1" s="1"/>
  <c r="W3776" i="1" s="1"/>
  <c r="I3777" i="1"/>
  <c r="L3773" i="1"/>
  <c r="O3773" i="1" s="1"/>
  <c r="D3774" i="1"/>
  <c r="G3773" i="1"/>
  <c r="C3686" i="1" l="1"/>
  <c r="P3685" i="1"/>
  <c r="X3685" i="1" s="1"/>
  <c r="B3685" i="1" s="1"/>
  <c r="I3778" i="1"/>
  <c r="J3777" i="1"/>
  <c r="K3777" i="1" s="1"/>
  <c r="U3777" i="1" s="1"/>
  <c r="W3777" i="1" s="1"/>
  <c r="E3776" i="1"/>
  <c r="N3777" i="1"/>
  <c r="F3776" i="1"/>
  <c r="L3774" i="1"/>
  <c r="O3774" i="1" s="1"/>
  <c r="D3775" i="1"/>
  <c r="G3774" i="1"/>
  <c r="C3687" i="1" l="1"/>
  <c r="P3686" i="1"/>
  <c r="X3686" i="1" s="1"/>
  <c r="B3686" i="1" s="1"/>
  <c r="N3778" i="1"/>
  <c r="F3777" i="1"/>
  <c r="E3777" i="1"/>
  <c r="J3778" i="1"/>
  <c r="K3778" i="1" s="1"/>
  <c r="U3778" i="1" s="1"/>
  <c r="W3778" i="1" s="1"/>
  <c r="I3779" i="1"/>
  <c r="L3775" i="1"/>
  <c r="O3775" i="1" s="1"/>
  <c r="D3776" i="1"/>
  <c r="G3775" i="1"/>
  <c r="C3688" i="1" l="1"/>
  <c r="P3687" i="1"/>
  <c r="X3687" i="1" s="1"/>
  <c r="B3687" i="1" s="1"/>
  <c r="I3780" i="1"/>
  <c r="J3779" i="1"/>
  <c r="K3779" i="1" s="1"/>
  <c r="U3779" i="1" s="1"/>
  <c r="W3779" i="1" s="1"/>
  <c r="E3778" i="1"/>
  <c r="N3779" i="1"/>
  <c r="F3778" i="1"/>
  <c r="L3776" i="1"/>
  <c r="O3776" i="1" s="1"/>
  <c r="G3776" i="1"/>
  <c r="D3777" i="1"/>
  <c r="C3689" i="1" l="1"/>
  <c r="P3688" i="1"/>
  <c r="X3688" i="1" s="1"/>
  <c r="B3688" i="1" s="1"/>
  <c r="N3780" i="1"/>
  <c r="F3779" i="1"/>
  <c r="E3779" i="1"/>
  <c r="J3780" i="1"/>
  <c r="K3780" i="1" s="1"/>
  <c r="U3780" i="1" s="1"/>
  <c r="W3780" i="1" s="1"/>
  <c r="I3781" i="1"/>
  <c r="G3777" i="1"/>
  <c r="L3777" i="1"/>
  <c r="O3777" i="1" s="1"/>
  <c r="D3778" i="1"/>
  <c r="C3690" i="1" l="1"/>
  <c r="P3690" i="1" s="1"/>
  <c r="P3689" i="1"/>
  <c r="X3689" i="1" s="1"/>
  <c r="B3689" i="1" s="1"/>
  <c r="E3780" i="1"/>
  <c r="F3780" i="1"/>
  <c r="I3782" i="1"/>
  <c r="J3781" i="1"/>
  <c r="K3781" i="1" s="1"/>
  <c r="U3781" i="1" s="1"/>
  <c r="W3781" i="1" s="1"/>
  <c r="N3781" i="1"/>
  <c r="G3778" i="1"/>
  <c r="L3778" i="1"/>
  <c r="O3778" i="1" s="1"/>
  <c r="D3779" i="1"/>
  <c r="C3691" i="1" l="1"/>
  <c r="X3690" i="1"/>
  <c r="Y3690" i="1" s="1"/>
  <c r="N3782" i="1"/>
  <c r="J3782" i="1"/>
  <c r="K3782" i="1" s="1"/>
  <c r="U3782" i="1" s="1"/>
  <c r="W3782" i="1" s="1"/>
  <c r="I3783" i="1"/>
  <c r="F3781" i="1"/>
  <c r="E3781" i="1"/>
  <c r="L3779" i="1"/>
  <c r="O3779" i="1" s="1"/>
  <c r="G3779" i="1"/>
  <c r="D3780" i="1"/>
  <c r="B3690" i="1" l="1"/>
  <c r="C3692" i="1"/>
  <c r="P3691" i="1"/>
  <c r="X3691" i="1" s="1"/>
  <c r="B3691" i="1" s="1"/>
  <c r="F3782" i="1"/>
  <c r="E3782" i="1"/>
  <c r="J3783" i="1"/>
  <c r="K3783" i="1" s="1"/>
  <c r="I3784" i="1"/>
  <c r="L3780" i="1"/>
  <c r="O3780" i="1" s="1"/>
  <c r="D3781" i="1"/>
  <c r="G3780" i="1"/>
  <c r="C3693" i="1" l="1"/>
  <c r="P3692" i="1"/>
  <c r="X3692" i="1" s="1"/>
  <c r="B3692" i="1" s="1"/>
  <c r="E3783" i="1"/>
  <c r="F3783" i="1"/>
  <c r="J3784" i="1"/>
  <c r="K3784" i="1" s="1"/>
  <c r="I3785" i="1"/>
  <c r="G3781" i="1"/>
  <c r="L3781" i="1"/>
  <c r="O3781" i="1" s="1"/>
  <c r="D3782" i="1"/>
  <c r="C3694" i="1" l="1"/>
  <c r="P3693" i="1"/>
  <c r="X3693" i="1" s="1"/>
  <c r="B3693" i="1" s="1"/>
  <c r="E3784" i="1"/>
  <c r="F3784" i="1"/>
  <c r="U3784" i="1"/>
  <c r="W3784" i="1" s="1"/>
  <c r="J3785" i="1"/>
  <c r="K3785" i="1" s="1"/>
  <c r="I3786" i="1"/>
  <c r="L3782" i="1"/>
  <c r="G3782" i="1"/>
  <c r="D3783" i="1"/>
  <c r="C3695" i="1" l="1"/>
  <c r="P3694" i="1"/>
  <c r="X3694" i="1" s="1"/>
  <c r="B3694" i="1" s="1"/>
  <c r="E3785" i="1"/>
  <c r="F3785" i="1"/>
  <c r="U3785" i="1"/>
  <c r="W3785" i="1" s="1"/>
  <c r="I3787" i="1"/>
  <c r="J3786" i="1"/>
  <c r="K3786" i="1" s="1"/>
  <c r="G3783" i="1"/>
  <c r="L3783" i="1"/>
  <c r="D3784" i="1"/>
  <c r="O3782" i="1"/>
  <c r="C3696" i="1" l="1"/>
  <c r="P3695" i="1"/>
  <c r="X3695" i="1" s="1"/>
  <c r="B3695" i="1" s="1"/>
  <c r="J3787" i="1"/>
  <c r="K3787" i="1" s="1"/>
  <c r="I3788" i="1"/>
  <c r="F3786" i="1"/>
  <c r="E3786" i="1"/>
  <c r="U3786" i="1"/>
  <c r="W3786" i="1" s="1"/>
  <c r="N3783" i="1"/>
  <c r="N3784" i="1" s="1"/>
  <c r="N3785" i="1" s="1"/>
  <c r="N3786" i="1" s="1"/>
  <c r="N3787" i="1" s="1"/>
  <c r="L3784" i="1"/>
  <c r="D3785" i="1"/>
  <c r="G3784" i="1"/>
  <c r="C3697" i="1" l="1"/>
  <c r="P3696" i="1"/>
  <c r="X3696" i="1" s="1"/>
  <c r="B3696" i="1" s="1"/>
  <c r="N3788" i="1"/>
  <c r="O3784" i="1"/>
  <c r="O3783" i="1"/>
  <c r="I3789" i="1"/>
  <c r="J3788" i="1"/>
  <c r="K3788" i="1" s="1"/>
  <c r="E3787" i="1"/>
  <c r="F3787" i="1"/>
  <c r="U3787" i="1"/>
  <c r="W3787" i="1" s="1"/>
  <c r="L3785" i="1"/>
  <c r="O3785" i="1" s="1"/>
  <c r="G3785" i="1"/>
  <c r="D3786" i="1"/>
  <c r="C3698" i="1" l="1"/>
  <c r="P3697" i="1"/>
  <c r="X3697" i="1" s="1"/>
  <c r="B3697" i="1" s="1"/>
  <c r="Y3784" i="1"/>
  <c r="Y3783" i="1"/>
  <c r="U3788" i="1"/>
  <c r="W3788" i="1" s="1"/>
  <c r="E3788" i="1"/>
  <c r="J3789" i="1"/>
  <c r="K3789" i="1" s="1"/>
  <c r="I3790" i="1"/>
  <c r="F3788" i="1"/>
  <c r="N3789" i="1"/>
  <c r="G3786" i="1"/>
  <c r="L3786" i="1"/>
  <c r="O3786" i="1" s="1"/>
  <c r="D3787" i="1"/>
  <c r="C3699" i="1" l="1"/>
  <c r="P3698" i="1"/>
  <c r="X3698" i="1" s="1"/>
  <c r="B3698" i="1" s="1"/>
  <c r="U3789" i="1"/>
  <c r="W3789" i="1" s="1"/>
  <c r="N3790" i="1"/>
  <c r="F3789" i="1"/>
  <c r="I3791" i="1"/>
  <c r="J3790" i="1"/>
  <c r="K3790" i="1" s="1"/>
  <c r="E3789" i="1"/>
  <c r="L3787" i="1"/>
  <c r="O3787" i="1" s="1"/>
  <c r="G3787" i="1"/>
  <c r="D3788" i="1"/>
  <c r="C3700" i="1" l="1"/>
  <c r="P3699" i="1"/>
  <c r="X3699" i="1" s="1"/>
  <c r="B3699" i="1" s="1"/>
  <c r="U3790" i="1"/>
  <c r="W3790" i="1" s="1"/>
  <c r="E3790" i="1"/>
  <c r="F3790" i="1"/>
  <c r="J3791" i="1"/>
  <c r="K3791" i="1" s="1"/>
  <c r="I3792" i="1"/>
  <c r="N3791" i="1"/>
  <c r="G3788" i="1"/>
  <c r="D3789" i="1"/>
  <c r="L3788" i="1"/>
  <c r="O3788" i="1" s="1"/>
  <c r="C3701" i="1" l="1"/>
  <c r="P3700" i="1"/>
  <c r="X3700" i="1" s="1"/>
  <c r="B3700" i="1" s="1"/>
  <c r="U3791" i="1"/>
  <c r="W3791" i="1" s="1"/>
  <c r="N3792" i="1"/>
  <c r="J3792" i="1"/>
  <c r="K3792" i="1" s="1"/>
  <c r="I3793" i="1"/>
  <c r="F3791" i="1"/>
  <c r="E3791" i="1"/>
  <c r="L3789" i="1"/>
  <c r="O3789" i="1" s="1"/>
  <c r="G3789" i="1"/>
  <c r="D3790" i="1"/>
  <c r="C3702" i="1" l="1"/>
  <c r="P3701" i="1"/>
  <c r="X3701" i="1" s="1"/>
  <c r="B3701" i="1" s="1"/>
  <c r="U3792" i="1"/>
  <c r="W3792" i="1" s="1"/>
  <c r="F3792" i="1"/>
  <c r="E3792" i="1"/>
  <c r="I3794" i="1"/>
  <c r="J3793" i="1"/>
  <c r="K3793" i="1" s="1"/>
  <c r="U3793" i="1" s="1"/>
  <c r="W3793" i="1" s="1"/>
  <c r="N3793" i="1"/>
  <c r="G3790" i="1"/>
  <c r="L3790" i="1"/>
  <c r="O3790" i="1" s="1"/>
  <c r="D3791" i="1"/>
  <c r="C3703" i="1" l="1"/>
  <c r="P3702" i="1"/>
  <c r="X3702" i="1" s="1"/>
  <c r="B3702" i="1" s="1"/>
  <c r="N3794" i="1"/>
  <c r="E3793" i="1"/>
  <c r="I3795" i="1"/>
  <c r="J3794" i="1"/>
  <c r="K3794" i="1" s="1"/>
  <c r="U3794" i="1" s="1"/>
  <c r="W3794" i="1" s="1"/>
  <c r="F3793" i="1"/>
  <c r="G3791" i="1"/>
  <c r="L3791" i="1"/>
  <c r="O3791" i="1" s="1"/>
  <c r="D3792" i="1"/>
  <c r="C3704" i="1" l="1"/>
  <c r="P3703" i="1"/>
  <c r="X3703" i="1" s="1"/>
  <c r="B3703" i="1" s="1"/>
  <c r="N3795" i="1"/>
  <c r="F3794" i="1"/>
  <c r="J3795" i="1"/>
  <c r="K3795" i="1" s="1"/>
  <c r="U3795" i="1" s="1"/>
  <c r="W3795" i="1" s="1"/>
  <c r="I3796" i="1"/>
  <c r="E3794" i="1"/>
  <c r="L3792" i="1"/>
  <c r="O3792" i="1" s="1"/>
  <c r="D3793" i="1"/>
  <c r="G3792" i="1"/>
  <c r="C3705" i="1" l="1"/>
  <c r="P3704" i="1"/>
  <c r="X3704" i="1" s="1"/>
  <c r="B3704" i="1" s="1"/>
  <c r="E3795" i="1"/>
  <c r="J3796" i="1"/>
  <c r="K3796" i="1" s="1"/>
  <c r="U3796" i="1" s="1"/>
  <c r="W3796" i="1" s="1"/>
  <c r="I3797" i="1"/>
  <c r="F3795" i="1"/>
  <c r="N3796" i="1"/>
  <c r="G3793" i="1"/>
  <c r="D3794" i="1"/>
  <c r="L3793" i="1"/>
  <c r="O3793" i="1" s="1"/>
  <c r="C3706" i="1" l="1"/>
  <c r="P3705" i="1"/>
  <c r="X3705" i="1" s="1"/>
  <c r="B3705" i="1" s="1"/>
  <c r="N3797" i="1"/>
  <c r="F3796" i="1"/>
  <c r="I3798" i="1"/>
  <c r="J3797" i="1"/>
  <c r="K3797" i="1" s="1"/>
  <c r="U3797" i="1" s="1"/>
  <c r="W3797" i="1" s="1"/>
  <c r="E3796" i="1"/>
  <c r="G3794" i="1"/>
  <c r="L3794" i="1"/>
  <c r="O3794" i="1" s="1"/>
  <c r="D3795" i="1"/>
  <c r="C3707" i="1" l="1"/>
  <c r="P3706" i="1"/>
  <c r="X3706" i="1" s="1"/>
  <c r="B3706" i="1" s="1"/>
  <c r="F3797" i="1"/>
  <c r="E3797" i="1"/>
  <c r="J3798" i="1"/>
  <c r="K3798" i="1" s="1"/>
  <c r="U3798" i="1" s="1"/>
  <c r="W3798" i="1" s="1"/>
  <c r="I3799" i="1"/>
  <c r="N3798" i="1"/>
  <c r="L3795" i="1"/>
  <c r="O3795" i="1" s="1"/>
  <c r="G3795" i="1"/>
  <c r="D3796" i="1"/>
  <c r="C3708" i="1" l="1"/>
  <c r="P3707" i="1"/>
  <c r="X3707" i="1" s="1"/>
  <c r="B3707" i="1" s="1"/>
  <c r="N3799" i="1"/>
  <c r="I3800" i="1"/>
  <c r="J3799" i="1"/>
  <c r="K3799" i="1" s="1"/>
  <c r="U3799" i="1" s="1"/>
  <c r="W3799" i="1" s="1"/>
  <c r="E3798" i="1"/>
  <c r="F3798" i="1"/>
  <c r="L3796" i="1"/>
  <c r="O3796" i="1" s="1"/>
  <c r="G3796" i="1"/>
  <c r="D3797" i="1"/>
  <c r="C3709" i="1" l="1"/>
  <c r="P3708" i="1"/>
  <c r="X3708" i="1" s="1"/>
  <c r="B3708" i="1" s="1"/>
  <c r="N3800" i="1"/>
  <c r="F3799" i="1"/>
  <c r="E3799" i="1"/>
  <c r="I3801" i="1"/>
  <c r="J3800" i="1"/>
  <c r="K3800" i="1" s="1"/>
  <c r="U3800" i="1" s="1"/>
  <c r="W3800" i="1" s="1"/>
  <c r="L3797" i="1"/>
  <c r="O3797" i="1" s="1"/>
  <c r="G3797" i="1"/>
  <c r="D3798" i="1"/>
  <c r="C3710" i="1" l="1"/>
  <c r="P3709" i="1"/>
  <c r="X3709" i="1" s="1"/>
  <c r="B3709" i="1" s="1"/>
  <c r="N3801" i="1"/>
  <c r="E3800" i="1"/>
  <c r="J3801" i="1"/>
  <c r="K3801" i="1" s="1"/>
  <c r="U3801" i="1" s="1"/>
  <c r="W3801" i="1" s="1"/>
  <c r="I3802" i="1"/>
  <c r="F3800" i="1"/>
  <c r="G3798" i="1"/>
  <c r="D3799" i="1"/>
  <c r="L3798" i="1"/>
  <c r="O3798" i="1" s="1"/>
  <c r="C3711" i="1" l="1"/>
  <c r="P3710" i="1"/>
  <c r="X3710" i="1" s="1"/>
  <c r="B3710" i="1" s="1"/>
  <c r="I3803" i="1"/>
  <c r="J3802" i="1"/>
  <c r="K3802" i="1" s="1"/>
  <c r="U3802" i="1" s="1"/>
  <c r="W3802" i="1" s="1"/>
  <c r="F3801" i="1"/>
  <c r="E3801" i="1"/>
  <c r="N3802" i="1"/>
  <c r="L3799" i="1"/>
  <c r="O3799" i="1" s="1"/>
  <c r="G3799" i="1"/>
  <c r="D3800" i="1"/>
  <c r="C3712" i="1" l="1"/>
  <c r="P3711" i="1"/>
  <c r="X3711" i="1" s="1"/>
  <c r="B3711" i="1" s="1"/>
  <c r="N3803" i="1"/>
  <c r="E3802" i="1"/>
  <c r="F3802" i="1"/>
  <c r="J3803" i="1"/>
  <c r="K3803" i="1" s="1"/>
  <c r="U3803" i="1" s="1"/>
  <c r="W3803" i="1" s="1"/>
  <c r="I3804" i="1"/>
  <c r="L3800" i="1"/>
  <c r="O3800" i="1" s="1"/>
  <c r="G3800" i="1"/>
  <c r="D3801" i="1"/>
  <c r="C3713" i="1" l="1"/>
  <c r="P3712" i="1"/>
  <c r="X3712" i="1" s="1"/>
  <c r="B3712" i="1" s="1"/>
  <c r="N3804" i="1"/>
  <c r="J3804" i="1"/>
  <c r="K3804" i="1" s="1"/>
  <c r="U3804" i="1" s="1"/>
  <c r="W3804" i="1" s="1"/>
  <c r="I3805" i="1"/>
  <c r="F3803" i="1"/>
  <c r="E3803" i="1"/>
  <c r="G3801" i="1"/>
  <c r="L3801" i="1"/>
  <c r="O3801" i="1" s="1"/>
  <c r="D3802" i="1"/>
  <c r="C3714" i="1" l="1"/>
  <c r="P3713" i="1"/>
  <c r="X3713" i="1" s="1"/>
  <c r="B3713" i="1" s="1"/>
  <c r="F3804" i="1"/>
  <c r="E3804" i="1"/>
  <c r="I3806" i="1"/>
  <c r="J3805" i="1"/>
  <c r="K3805" i="1" s="1"/>
  <c r="U3805" i="1" s="1"/>
  <c r="W3805" i="1" s="1"/>
  <c r="N3805" i="1"/>
  <c r="G3802" i="1"/>
  <c r="L3802" i="1"/>
  <c r="O3802" i="1" s="1"/>
  <c r="D3803" i="1"/>
  <c r="C3715" i="1" l="1"/>
  <c r="P3714" i="1"/>
  <c r="X3714" i="1" s="1"/>
  <c r="B3714" i="1" s="1"/>
  <c r="N3806" i="1"/>
  <c r="E3805" i="1"/>
  <c r="I3807" i="1"/>
  <c r="J3806" i="1"/>
  <c r="K3806" i="1" s="1"/>
  <c r="U3806" i="1" s="1"/>
  <c r="W3806" i="1" s="1"/>
  <c r="F3805" i="1"/>
  <c r="L3803" i="1"/>
  <c r="O3803" i="1" s="1"/>
  <c r="G3803" i="1"/>
  <c r="D3804" i="1"/>
  <c r="C3716" i="1" l="1"/>
  <c r="P3715" i="1"/>
  <c r="X3715" i="1" s="1"/>
  <c r="B3715" i="1" s="1"/>
  <c r="J3807" i="1"/>
  <c r="K3807" i="1" s="1"/>
  <c r="U3807" i="1" s="1"/>
  <c r="W3807" i="1" s="1"/>
  <c r="I3808" i="1"/>
  <c r="F3806" i="1"/>
  <c r="E3806" i="1"/>
  <c r="N3807" i="1"/>
  <c r="L3804" i="1"/>
  <c r="O3804" i="1" s="1"/>
  <c r="G3804" i="1"/>
  <c r="D3805" i="1"/>
  <c r="C3717" i="1" l="1"/>
  <c r="P3716" i="1"/>
  <c r="X3716" i="1" s="1"/>
  <c r="B3716" i="1" s="1"/>
  <c r="N3808" i="1"/>
  <c r="E3807" i="1"/>
  <c r="F3807" i="1"/>
  <c r="J3808" i="1"/>
  <c r="K3808" i="1" s="1"/>
  <c r="U3808" i="1" s="1"/>
  <c r="W3808" i="1" s="1"/>
  <c r="I3809" i="1"/>
  <c r="G3805" i="1"/>
  <c r="L3805" i="1"/>
  <c r="O3805" i="1" s="1"/>
  <c r="D3806" i="1"/>
  <c r="C3718" i="1" l="1"/>
  <c r="P3717" i="1"/>
  <c r="X3717" i="1" s="1"/>
  <c r="B3717" i="1" s="1"/>
  <c r="N3809" i="1"/>
  <c r="I3810" i="1"/>
  <c r="J3809" i="1"/>
  <c r="K3809" i="1" s="1"/>
  <c r="U3809" i="1" s="1"/>
  <c r="W3809" i="1" s="1"/>
  <c r="F3808" i="1"/>
  <c r="E3808" i="1"/>
  <c r="L3806" i="1"/>
  <c r="O3806" i="1" s="1"/>
  <c r="D3807" i="1"/>
  <c r="G3806" i="1"/>
  <c r="C3719" i="1" l="1"/>
  <c r="P3718" i="1"/>
  <c r="X3718" i="1" s="1"/>
  <c r="B3718" i="1" s="1"/>
  <c r="F3809" i="1"/>
  <c r="E3809" i="1"/>
  <c r="I3811" i="1"/>
  <c r="J3810" i="1"/>
  <c r="K3810" i="1" s="1"/>
  <c r="U3810" i="1" s="1"/>
  <c r="W3810" i="1" s="1"/>
  <c r="N3810" i="1"/>
  <c r="G3807" i="1"/>
  <c r="L3807" i="1"/>
  <c r="O3807" i="1" s="1"/>
  <c r="D3808" i="1"/>
  <c r="C3720" i="1" l="1"/>
  <c r="P3719" i="1"/>
  <c r="X3719" i="1" s="1"/>
  <c r="B3719" i="1" s="1"/>
  <c r="N3811" i="1"/>
  <c r="J3811" i="1"/>
  <c r="K3811" i="1" s="1"/>
  <c r="U3811" i="1" s="1"/>
  <c r="W3811" i="1" s="1"/>
  <c r="I3812" i="1"/>
  <c r="E3810" i="1"/>
  <c r="F3810" i="1"/>
  <c r="L3808" i="1"/>
  <c r="O3808" i="1" s="1"/>
  <c r="G3808" i="1"/>
  <c r="D3809" i="1"/>
  <c r="C3721" i="1" l="1"/>
  <c r="P3720" i="1"/>
  <c r="X3720" i="1" s="1"/>
  <c r="B3720" i="1" s="1"/>
  <c r="E3811" i="1"/>
  <c r="F3811" i="1"/>
  <c r="I3813" i="1"/>
  <c r="J3812" i="1"/>
  <c r="K3812" i="1" s="1"/>
  <c r="U3812" i="1" s="1"/>
  <c r="W3812" i="1" s="1"/>
  <c r="N3812" i="1"/>
  <c r="G3809" i="1"/>
  <c r="L3809" i="1"/>
  <c r="O3809" i="1" s="1"/>
  <c r="D3810" i="1"/>
  <c r="C3722" i="1" l="1"/>
  <c r="P3721" i="1"/>
  <c r="X3721" i="1" s="1"/>
  <c r="B3721" i="1" s="1"/>
  <c r="N3813" i="1"/>
  <c r="F3812" i="1"/>
  <c r="I3814" i="1"/>
  <c r="J3813" i="1"/>
  <c r="K3813" i="1" s="1"/>
  <c r="U3813" i="1" s="1"/>
  <c r="W3813" i="1" s="1"/>
  <c r="E3812" i="1"/>
  <c r="G3810" i="1"/>
  <c r="D3811" i="1"/>
  <c r="L3810" i="1"/>
  <c r="O3810" i="1" s="1"/>
  <c r="C3723" i="1" l="1"/>
  <c r="P3723" i="1" s="1"/>
  <c r="P3722" i="1"/>
  <c r="X3722" i="1" s="1"/>
  <c r="B3722" i="1" s="1"/>
  <c r="E3813" i="1"/>
  <c r="J3814" i="1"/>
  <c r="K3814" i="1" s="1"/>
  <c r="I3815" i="1"/>
  <c r="F3813" i="1"/>
  <c r="G3811" i="1"/>
  <c r="L3811" i="1"/>
  <c r="O3811" i="1" s="1"/>
  <c r="D3812" i="1"/>
  <c r="C3724" i="1" l="1"/>
  <c r="X3723" i="1"/>
  <c r="Y3723" i="1" s="1"/>
  <c r="F3814" i="1"/>
  <c r="E3814" i="1"/>
  <c r="I3816" i="1"/>
  <c r="J3815" i="1"/>
  <c r="K3815" i="1" s="1"/>
  <c r="U3815" i="1" s="1"/>
  <c r="W3815" i="1" s="1"/>
  <c r="L3812" i="1"/>
  <c r="O3812" i="1" s="1"/>
  <c r="G3812" i="1"/>
  <c r="D3813" i="1"/>
  <c r="B3723" i="1" l="1"/>
  <c r="C3725" i="1"/>
  <c r="P3724" i="1"/>
  <c r="X3724" i="1" s="1"/>
  <c r="B3724" i="1" s="1"/>
  <c r="I3817" i="1"/>
  <c r="J3816" i="1"/>
  <c r="K3816" i="1" s="1"/>
  <c r="U3816" i="1" s="1"/>
  <c r="W3816" i="1" s="1"/>
  <c r="E3815" i="1"/>
  <c r="F3815" i="1"/>
  <c r="L3813" i="1"/>
  <c r="G3813" i="1"/>
  <c r="D3814" i="1"/>
  <c r="C3726" i="1" l="1"/>
  <c r="P3725" i="1"/>
  <c r="X3725" i="1" s="1"/>
  <c r="B3725" i="1" s="1"/>
  <c r="F3816" i="1"/>
  <c r="E3816" i="1"/>
  <c r="I3818" i="1"/>
  <c r="J3817" i="1"/>
  <c r="K3817" i="1" s="1"/>
  <c r="U3817" i="1" s="1"/>
  <c r="W3817" i="1" s="1"/>
  <c r="G3814" i="1"/>
  <c r="D3815" i="1"/>
  <c r="L3814" i="1"/>
  <c r="O3813" i="1"/>
  <c r="C3727" i="1" l="1"/>
  <c r="P3726" i="1"/>
  <c r="X3726" i="1" s="1"/>
  <c r="B3726" i="1" s="1"/>
  <c r="I3819" i="1"/>
  <c r="J3818" i="1"/>
  <c r="K3818" i="1" s="1"/>
  <c r="U3818" i="1" s="1"/>
  <c r="W3818" i="1" s="1"/>
  <c r="E3817" i="1"/>
  <c r="F3817" i="1"/>
  <c r="N3814" i="1"/>
  <c r="N3815" i="1" s="1"/>
  <c r="N3816" i="1" s="1"/>
  <c r="N3817" i="1" s="1"/>
  <c r="N3818" i="1" s="1"/>
  <c r="L3815" i="1"/>
  <c r="G3815" i="1"/>
  <c r="D3816" i="1"/>
  <c r="C3728" i="1" l="1"/>
  <c r="P3727" i="1"/>
  <c r="X3727" i="1" s="1"/>
  <c r="B3727" i="1" s="1"/>
  <c r="N3819" i="1"/>
  <c r="O3815" i="1"/>
  <c r="Y3815" i="1"/>
  <c r="E3818" i="1"/>
  <c r="F3818" i="1"/>
  <c r="J3819" i="1"/>
  <c r="K3819" i="1" s="1"/>
  <c r="U3819" i="1" s="1"/>
  <c r="W3819" i="1" s="1"/>
  <c r="I3820" i="1"/>
  <c r="G3816" i="1"/>
  <c r="L3816" i="1"/>
  <c r="O3816" i="1" s="1"/>
  <c r="D3817" i="1"/>
  <c r="O3814" i="1"/>
  <c r="C3729" i="1" l="1"/>
  <c r="P3728" i="1"/>
  <c r="X3728" i="1" s="1"/>
  <c r="B3728" i="1" s="1"/>
  <c r="Y3814" i="1"/>
  <c r="I3821" i="1"/>
  <c r="J3820" i="1"/>
  <c r="K3820" i="1" s="1"/>
  <c r="U3820" i="1" s="1"/>
  <c r="W3820" i="1" s="1"/>
  <c r="E3819" i="1"/>
  <c r="F3819" i="1"/>
  <c r="N3820" i="1"/>
  <c r="L3817" i="1"/>
  <c r="O3817" i="1" s="1"/>
  <c r="G3817" i="1"/>
  <c r="D3818" i="1"/>
  <c r="C3730" i="1" l="1"/>
  <c r="P3729" i="1"/>
  <c r="X3729" i="1" s="1"/>
  <c r="B3729" i="1" s="1"/>
  <c r="N3821" i="1"/>
  <c r="F3820" i="1"/>
  <c r="E3820" i="1"/>
  <c r="I3822" i="1"/>
  <c r="J3821" i="1"/>
  <c r="K3821" i="1" s="1"/>
  <c r="L3818" i="1"/>
  <c r="O3818" i="1" s="1"/>
  <c r="G3818" i="1"/>
  <c r="D3819" i="1"/>
  <c r="C3731" i="1" l="1"/>
  <c r="P3730" i="1"/>
  <c r="X3730" i="1" s="1"/>
  <c r="B3730" i="1" s="1"/>
  <c r="F3821" i="1"/>
  <c r="U3821" i="1"/>
  <c r="W3821" i="1" s="1"/>
  <c r="E3821" i="1"/>
  <c r="I3823" i="1"/>
  <c r="J3822" i="1"/>
  <c r="K3822" i="1" s="1"/>
  <c r="N3822" i="1"/>
  <c r="L3819" i="1"/>
  <c r="O3819" i="1" s="1"/>
  <c r="D3820" i="1"/>
  <c r="G3819" i="1"/>
  <c r="C3732" i="1" l="1"/>
  <c r="P3731" i="1"/>
  <c r="X3731" i="1" s="1"/>
  <c r="B3731" i="1" s="1"/>
  <c r="U3822" i="1"/>
  <c r="W3822" i="1" s="1"/>
  <c r="N3823" i="1"/>
  <c r="J3823" i="1"/>
  <c r="K3823" i="1" s="1"/>
  <c r="U3823" i="1" s="1"/>
  <c r="W3823" i="1" s="1"/>
  <c r="I3824" i="1"/>
  <c r="E3822" i="1"/>
  <c r="F3822" i="1"/>
  <c r="G3820" i="1"/>
  <c r="L3820" i="1"/>
  <c r="O3820" i="1" s="1"/>
  <c r="D3821" i="1"/>
  <c r="C3733" i="1" l="1"/>
  <c r="P3732" i="1"/>
  <c r="X3732" i="1" s="1"/>
  <c r="B3732" i="1" s="1"/>
  <c r="E3823" i="1"/>
  <c r="F3823" i="1"/>
  <c r="J3824" i="1"/>
  <c r="K3824" i="1" s="1"/>
  <c r="U3824" i="1" s="1"/>
  <c r="W3824" i="1" s="1"/>
  <c r="I3825" i="1"/>
  <c r="N3824" i="1"/>
  <c r="G3821" i="1"/>
  <c r="L3821" i="1"/>
  <c r="O3821" i="1" s="1"/>
  <c r="D3822" i="1"/>
  <c r="C3734" i="1" l="1"/>
  <c r="P3733" i="1"/>
  <c r="X3733" i="1" s="1"/>
  <c r="B3733" i="1" s="1"/>
  <c r="N3825" i="1"/>
  <c r="J3825" i="1"/>
  <c r="K3825" i="1" s="1"/>
  <c r="U3825" i="1" s="1"/>
  <c r="W3825" i="1" s="1"/>
  <c r="I3826" i="1"/>
  <c r="F3824" i="1"/>
  <c r="E3824" i="1"/>
  <c r="G3822" i="1"/>
  <c r="L3822" i="1"/>
  <c r="O3822" i="1" s="1"/>
  <c r="D3823" i="1"/>
  <c r="C3735" i="1" l="1"/>
  <c r="P3734" i="1"/>
  <c r="X3734" i="1" s="1"/>
  <c r="B3734" i="1" s="1"/>
  <c r="F3825" i="1"/>
  <c r="E3825" i="1"/>
  <c r="J3826" i="1"/>
  <c r="K3826" i="1" s="1"/>
  <c r="U3826" i="1" s="1"/>
  <c r="W3826" i="1" s="1"/>
  <c r="I3827" i="1"/>
  <c r="N3826" i="1"/>
  <c r="L3823" i="1"/>
  <c r="O3823" i="1" s="1"/>
  <c r="G3823" i="1"/>
  <c r="D3824" i="1"/>
  <c r="C3736" i="1" l="1"/>
  <c r="P3735" i="1"/>
  <c r="X3735" i="1" s="1"/>
  <c r="B3735" i="1" s="1"/>
  <c r="I3828" i="1"/>
  <c r="J3827" i="1"/>
  <c r="K3827" i="1" s="1"/>
  <c r="U3827" i="1" s="1"/>
  <c r="W3827" i="1" s="1"/>
  <c r="N3827" i="1"/>
  <c r="F3826" i="1"/>
  <c r="E3826" i="1"/>
  <c r="G3824" i="1"/>
  <c r="L3824" i="1"/>
  <c r="O3824" i="1" s="1"/>
  <c r="D3825" i="1"/>
  <c r="C3737" i="1" l="1"/>
  <c r="P3736" i="1"/>
  <c r="X3736" i="1" s="1"/>
  <c r="B3736" i="1" s="1"/>
  <c r="N3828" i="1"/>
  <c r="F3827" i="1"/>
  <c r="E3827" i="1"/>
  <c r="J3828" i="1"/>
  <c r="K3828" i="1" s="1"/>
  <c r="U3828" i="1" s="1"/>
  <c r="W3828" i="1" s="1"/>
  <c r="I3829" i="1"/>
  <c r="L3825" i="1"/>
  <c r="O3825" i="1" s="1"/>
  <c r="G3825" i="1"/>
  <c r="D3826" i="1"/>
  <c r="C3738" i="1" l="1"/>
  <c r="P3737" i="1"/>
  <c r="X3737" i="1" s="1"/>
  <c r="B3737" i="1" s="1"/>
  <c r="I3830" i="1"/>
  <c r="J3829" i="1"/>
  <c r="K3829" i="1" s="1"/>
  <c r="U3829" i="1" s="1"/>
  <c r="W3829" i="1" s="1"/>
  <c r="F3828" i="1"/>
  <c r="N3829" i="1"/>
  <c r="E3828" i="1"/>
  <c r="L3826" i="1"/>
  <c r="O3826" i="1" s="1"/>
  <c r="G3826" i="1"/>
  <c r="D3827" i="1"/>
  <c r="C3739" i="1" l="1"/>
  <c r="P3738" i="1"/>
  <c r="X3738" i="1" s="1"/>
  <c r="B3738" i="1" s="1"/>
  <c r="N3830" i="1"/>
  <c r="E3829" i="1"/>
  <c r="F3829" i="1"/>
  <c r="I3831" i="1"/>
  <c r="J3830" i="1"/>
  <c r="K3830" i="1" s="1"/>
  <c r="U3830" i="1" s="1"/>
  <c r="W3830" i="1" s="1"/>
  <c r="L3827" i="1"/>
  <c r="O3827" i="1" s="1"/>
  <c r="D3828" i="1"/>
  <c r="G3827" i="1"/>
  <c r="C3740" i="1" l="1"/>
  <c r="P3739" i="1"/>
  <c r="X3739" i="1" s="1"/>
  <c r="B3739" i="1" s="1"/>
  <c r="I3832" i="1"/>
  <c r="J3831" i="1"/>
  <c r="K3831" i="1" s="1"/>
  <c r="U3831" i="1" s="1"/>
  <c r="W3831" i="1" s="1"/>
  <c r="F3830" i="1"/>
  <c r="E3830" i="1"/>
  <c r="N3831" i="1"/>
  <c r="G3828" i="1"/>
  <c r="D3829" i="1"/>
  <c r="L3828" i="1"/>
  <c r="O3828" i="1" s="1"/>
  <c r="C3741" i="1" l="1"/>
  <c r="P3740" i="1"/>
  <c r="X3740" i="1" s="1"/>
  <c r="B3740" i="1" s="1"/>
  <c r="N3832" i="1"/>
  <c r="E3831" i="1"/>
  <c r="F3831" i="1"/>
  <c r="I3833" i="1"/>
  <c r="J3832" i="1"/>
  <c r="K3832" i="1" s="1"/>
  <c r="U3832" i="1" s="1"/>
  <c r="W3832" i="1" s="1"/>
  <c r="L3829" i="1"/>
  <c r="O3829" i="1" s="1"/>
  <c r="G3829" i="1"/>
  <c r="D3830" i="1"/>
  <c r="C3742" i="1" l="1"/>
  <c r="P3741" i="1"/>
  <c r="X3741" i="1" s="1"/>
  <c r="B3741" i="1" s="1"/>
  <c r="F3832" i="1"/>
  <c r="J3833" i="1"/>
  <c r="K3833" i="1" s="1"/>
  <c r="U3833" i="1" s="1"/>
  <c r="W3833" i="1" s="1"/>
  <c r="I3834" i="1"/>
  <c r="E3832" i="1"/>
  <c r="N3833" i="1"/>
  <c r="L3830" i="1"/>
  <c r="O3830" i="1" s="1"/>
  <c r="G3830" i="1"/>
  <c r="D3831" i="1"/>
  <c r="C3743" i="1" l="1"/>
  <c r="P3742" i="1"/>
  <c r="X3742" i="1" s="1"/>
  <c r="B3742" i="1" s="1"/>
  <c r="N3834" i="1"/>
  <c r="E3833" i="1"/>
  <c r="I3835" i="1"/>
  <c r="J3834" i="1"/>
  <c r="K3834" i="1" s="1"/>
  <c r="U3834" i="1" s="1"/>
  <c r="W3834" i="1" s="1"/>
  <c r="F3833" i="1"/>
  <c r="L3831" i="1"/>
  <c r="O3831" i="1" s="1"/>
  <c r="G3831" i="1"/>
  <c r="D3832" i="1"/>
  <c r="C3744" i="1" l="1"/>
  <c r="P3743" i="1"/>
  <c r="X3743" i="1" s="1"/>
  <c r="B3743" i="1" s="1"/>
  <c r="F3834" i="1"/>
  <c r="J3835" i="1"/>
  <c r="K3835" i="1" s="1"/>
  <c r="U3835" i="1" s="1"/>
  <c r="W3835" i="1" s="1"/>
  <c r="I3836" i="1"/>
  <c r="E3834" i="1"/>
  <c r="N3835" i="1"/>
  <c r="G3832" i="1"/>
  <c r="L3832" i="1"/>
  <c r="O3832" i="1" s="1"/>
  <c r="D3833" i="1"/>
  <c r="C3745" i="1" l="1"/>
  <c r="P3744" i="1"/>
  <c r="X3744" i="1" s="1"/>
  <c r="B3744" i="1" s="1"/>
  <c r="N3836" i="1"/>
  <c r="J3836" i="1"/>
  <c r="K3836" i="1" s="1"/>
  <c r="U3836" i="1" s="1"/>
  <c r="W3836" i="1" s="1"/>
  <c r="I3837" i="1"/>
  <c r="E3835" i="1"/>
  <c r="F3835" i="1"/>
  <c r="G3833" i="1"/>
  <c r="L3833" i="1"/>
  <c r="O3833" i="1" s="1"/>
  <c r="D3834" i="1"/>
  <c r="C3746" i="1" l="1"/>
  <c r="P3745" i="1"/>
  <c r="X3745" i="1" s="1"/>
  <c r="B3745" i="1" s="1"/>
  <c r="N3837" i="1"/>
  <c r="F3836" i="1"/>
  <c r="E3836" i="1"/>
  <c r="I3838" i="1"/>
  <c r="J3837" i="1"/>
  <c r="K3837" i="1" s="1"/>
  <c r="U3837" i="1" s="1"/>
  <c r="W3837" i="1" s="1"/>
  <c r="G3834" i="1"/>
  <c r="L3834" i="1"/>
  <c r="O3834" i="1" s="1"/>
  <c r="D3835" i="1"/>
  <c r="C3747" i="1" l="1"/>
  <c r="P3746" i="1"/>
  <c r="X3746" i="1" s="1"/>
  <c r="B3746" i="1" s="1"/>
  <c r="E3837" i="1"/>
  <c r="I3839" i="1"/>
  <c r="J3838" i="1"/>
  <c r="K3838" i="1" s="1"/>
  <c r="U3838" i="1" s="1"/>
  <c r="W3838" i="1" s="1"/>
  <c r="F3837" i="1"/>
  <c r="N3838" i="1"/>
  <c r="G3835" i="1"/>
  <c r="L3835" i="1"/>
  <c r="O3835" i="1" s="1"/>
  <c r="D3836" i="1"/>
  <c r="C3748" i="1" l="1"/>
  <c r="P3747" i="1"/>
  <c r="X3747" i="1" s="1"/>
  <c r="B3747" i="1" s="1"/>
  <c r="N3839" i="1"/>
  <c r="J3839" i="1"/>
  <c r="K3839" i="1" s="1"/>
  <c r="U3839" i="1" s="1"/>
  <c r="W3839" i="1" s="1"/>
  <c r="I3840" i="1"/>
  <c r="E3838" i="1"/>
  <c r="F3838" i="1"/>
  <c r="L3836" i="1"/>
  <c r="O3836" i="1" s="1"/>
  <c r="G3836" i="1"/>
  <c r="D3837" i="1"/>
  <c r="C3749" i="1" l="1"/>
  <c r="P3748" i="1"/>
  <c r="X3748" i="1" s="1"/>
  <c r="B3748" i="1" s="1"/>
  <c r="N3840" i="1"/>
  <c r="F3839" i="1"/>
  <c r="E3839" i="1"/>
  <c r="I3841" i="1"/>
  <c r="J3840" i="1"/>
  <c r="K3840" i="1" s="1"/>
  <c r="U3840" i="1" s="1"/>
  <c r="W3840" i="1" s="1"/>
  <c r="G3837" i="1"/>
  <c r="L3837" i="1"/>
  <c r="O3837" i="1" s="1"/>
  <c r="D3838" i="1"/>
  <c r="C3750" i="1" l="1"/>
  <c r="P3749" i="1"/>
  <c r="X3749" i="1" s="1"/>
  <c r="B3749" i="1" s="1"/>
  <c r="N3841" i="1"/>
  <c r="I3842" i="1"/>
  <c r="J3841" i="1"/>
  <c r="K3841" i="1" s="1"/>
  <c r="U3841" i="1" s="1"/>
  <c r="W3841" i="1" s="1"/>
  <c r="F3840" i="1"/>
  <c r="E3840" i="1"/>
  <c r="G3838" i="1"/>
  <c r="L3838" i="1"/>
  <c r="O3838" i="1" s="1"/>
  <c r="D3839" i="1"/>
  <c r="C3751" i="1" l="1"/>
  <c r="P3751" i="1" s="1"/>
  <c r="P3750" i="1"/>
  <c r="X3750" i="1" s="1"/>
  <c r="B3750" i="1" s="1"/>
  <c r="E3841" i="1"/>
  <c r="F3841" i="1"/>
  <c r="I3843" i="1"/>
  <c r="J3842" i="1"/>
  <c r="K3842" i="1" s="1"/>
  <c r="U3842" i="1" s="1"/>
  <c r="W3842" i="1" s="1"/>
  <c r="N3842" i="1"/>
  <c r="G3839" i="1"/>
  <c r="L3839" i="1"/>
  <c r="O3839" i="1" s="1"/>
  <c r="D3840" i="1"/>
  <c r="C3752" i="1" l="1"/>
  <c r="X3751" i="1"/>
  <c r="Y3751" i="1" s="1"/>
  <c r="N3843" i="1"/>
  <c r="F3842" i="1"/>
  <c r="J3843" i="1"/>
  <c r="K3843" i="1" s="1"/>
  <c r="U3843" i="1" s="1"/>
  <c r="W3843" i="1" s="1"/>
  <c r="I3844" i="1"/>
  <c r="E3842" i="1"/>
  <c r="L3840" i="1"/>
  <c r="O3840" i="1" s="1"/>
  <c r="G3840" i="1"/>
  <c r="D3841" i="1"/>
  <c r="B3751" i="1" l="1"/>
  <c r="C3753" i="1"/>
  <c r="P3752" i="1"/>
  <c r="X3752" i="1" s="1"/>
  <c r="B3752" i="1" s="1"/>
  <c r="E3843" i="1"/>
  <c r="I3845" i="1"/>
  <c r="J3844" i="1"/>
  <c r="K3844" i="1" s="1"/>
  <c r="F3843" i="1"/>
  <c r="L3841" i="1"/>
  <c r="O3841" i="1" s="1"/>
  <c r="G3841" i="1"/>
  <c r="D3842" i="1"/>
  <c r="C3754" i="1" l="1"/>
  <c r="P3753" i="1"/>
  <c r="X3753" i="1" s="1"/>
  <c r="B3753" i="1" s="1"/>
  <c r="E3844" i="1"/>
  <c r="F3844" i="1"/>
  <c r="I3846" i="1"/>
  <c r="J3845" i="1"/>
  <c r="K3845" i="1" s="1"/>
  <c r="U3845" i="1" s="1"/>
  <c r="W3845" i="1" s="1"/>
  <c r="G3842" i="1"/>
  <c r="L3842" i="1"/>
  <c r="O3842" i="1" s="1"/>
  <c r="D3843" i="1"/>
  <c r="C3755" i="1" l="1"/>
  <c r="P3754" i="1"/>
  <c r="X3754" i="1" s="1"/>
  <c r="B3754" i="1" s="1"/>
  <c r="J3846" i="1"/>
  <c r="K3846" i="1" s="1"/>
  <c r="U3846" i="1" s="1"/>
  <c r="W3846" i="1" s="1"/>
  <c r="I3847" i="1"/>
  <c r="F3845" i="1"/>
  <c r="E3845" i="1"/>
  <c r="L3843" i="1"/>
  <c r="G3843" i="1"/>
  <c r="D3844" i="1"/>
  <c r="C3756" i="1" l="1"/>
  <c r="P3755" i="1"/>
  <c r="X3755" i="1" s="1"/>
  <c r="B3755" i="1" s="1"/>
  <c r="F3846" i="1"/>
  <c r="E3846" i="1"/>
  <c r="I3848" i="1"/>
  <c r="J3847" i="1"/>
  <c r="K3847" i="1" s="1"/>
  <c r="U3847" i="1" s="1"/>
  <c r="W3847" i="1" s="1"/>
  <c r="G3844" i="1"/>
  <c r="L3844" i="1"/>
  <c r="D3845" i="1"/>
  <c r="O3843" i="1"/>
  <c r="C3757" i="1" l="1"/>
  <c r="P3756" i="1"/>
  <c r="X3756" i="1" s="1"/>
  <c r="B3756" i="1" s="1"/>
  <c r="J3848" i="1"/>
  <c r="K3848" i="1" s="1"/>
  <c r="U3848" i="1" s="1"/>
  <c r="W3848" i="1" s="1"/>
  <c r="I3849" i="1"/>
  <c r="E3847" i="1"/>
  <c r="F3847" i="1"/>
  <c r="N3844" i="1"/>
  <c r="N3845" i="1" s="1"/>
  <c r="N3846" i="1" s="1"/>
  <c r="N3847" i="1" s="1"/>
  <c r="N3848" i="1" s="1"/>
  <c r="L3845" i="1"/>
  <c r="G3845" i="1"/>
  <c r="D3846" i="1"/>
  <c r="C3758" i="1" l="1"/>
  <c r="P3757" i="1"/>
  <c r="X3757" i="1" s="1"/>
  <c r="B3757" i="1" s="1"/>
  <c r="N3849" i="1"/>
  <c r="O3845" i="1"/>
  <c r="F3848" i="1"/>
  <c r="E3848" i="1"/>
  <c r="O3844" i="1"/>
  <c r="I3850" i="1"/>
  <c r="J3849" i="1"/>
  <c r="K3849" i="1" s="1"/>
  <c r="U3849" i="1" s="1"/>
  <c r="W3849" i="1" s="1"/>
  <c r="G3846" i="1"/>
  <c r="L3846" i="1"/>
  <c r="O3846" i="1" s="1"/>
  <c r="D3847" i="1"/>
  <c r="C3759" i="1" l="1"/>
  <c r="P3758" i="1"/>
  <c r="X3758" i="1" s="1"/>
  <c r="B3758" i="1" s="1"/>
  <c r="Y3844" i="1"/>
  <c r="Y3845" i="1"/>
  <c r="J3850" i="1"/>
  <c r="K3850" i="1" s="1"/>
  <c r="U3850" i="1" s="1"/>
  <c r="W3850" i="1" s="1"/>
  <c r="I3851" i="1"/>
  <c r="E3849" i="1"/>
  <c r="F3849" i="1"/>
  <c r="N3850" i="1"/>
  <c r="G3847" i="1"/>
  <c r="L3847" i="1"/>
  <c r="O3847" i="1" s="1"/>
  <c r="D3848" i="1"/>
  <c r="C3760" i="1" l="1"/>
  <c r="P3759" i="1"/>
  <c r="X3759" i="1" s="1"/>
  <c r="B3759" i="1" s="1"/>
  <c r="N3851" i="1"/>
  <c r="F3850" i="1"/>
  <c r="E3850" i="1"/>
  <c r="I3852" i="1"/>
  <c r="J3851" i="1"/>
  <c r="K3851" i="1" s="1"/>
  <c r="U3851" i="1" s="1"/>
  <c r="W3851" i="1" s="1"/>
  <c r="L3848" i="1"/>
  <c r="O3848" i="1" s="1"/>
  <c r="G3848" i="1"/>
  <c r="D3849" i="1"/>
  <c r="C3761" i="1" l="1"/>
  <c r="P3760" i="1"/>
  <c r="X3760" i="1" s="1"/>
  <c r="B3760" i="1" s="1"/>
  <c r="N3852" i="1"/>
  <c r="J3852" i="1"/>
  <c r="K3852" i="1" s="1"/>
  <c r="U3852" i="1" s="1"/>
  <c r="W3852" i="1" s="1"/>
  <c r="I3853" i="1"/>
  <c r="F3851" i="1"/>
  <c r="E3851" i="1"/>
  <c r="L3849" i="1"/>
  <c r="O3849" i="1" s="1"/>
  <c r="G3849" i="1"/>
  <c r="D3850" i="1"/>
  <c r="C3762" i="1" l="1"/>
  <c r="P3761" i="1"/>
  <c r="X3761" i="1" s="1"/>
  <c r="B3761" i="1" s="1"/>
  <c r="E3852" i="1"/>
  <c r="F3852" i="1"/>
  <c r="J3853" i="1"/>
  <c r="K3853" i="1" s="1"/>
  <c r="U3853" i="1" s="1"/>
  <c r="W3853" i="1" s="1"/>
  <c r="I3854" i="1"/>
  <c r="N3853" i="1"/>
  <c r="G3850" i="1"/>
  <c r="L3850" i="1"/>
  <c r="O3850" i="1" s="1"/>
  <c r="D3851" i="1"/>
  <c r="C3763" i="1" l="1"/>
  <c r="P3762" i="1"/>
  <c r="X3762" i="1" s="1"/>
  <c r="B3762" i="1" s="1"/>
  <c r="N3854" i="1"/>
  <c r="I3855" i="1"/>
  <c r="J3854" i="1"/>
  <c r="K3854" i="1" s="1"/>
  <c r="U3854" i="1" s="1"/>
  <c r="W3854" i="1" s="1"/>
  <c r="F3853" i="1"/>
  <c r="E3853" i="1"/>
  <c r="L3851" i="1"/>
  <c r="O3851" i="1" s="1"/>
  <c r="G3851" i="1"/>
  <c r="D3852" i="1"/>
  <c r="C3764" i="1" l="1"/>
  <c r="P3763" i="1"/>
  <c r="X3763" i="1" s="1"/>
  <c r="B3763" i="1" s="1"/>
  <c r="N3855" i="1"/>
  <c r="F3854" i="1"/>
  <c r="E3854" i="1"/>
  <c r="I3856" i="1"/>
  <c r="J3855" i="1"/>
  <c r="K3855" i="1" s="1"/>
  <c r="U3855" i="1" s="1"/>
  <c r="W3855" i="1" s="1"/>
  <c r="G3852" i="1"/>
  <c r="L3852" i="1"/>
  <c r="O3852" i="1" s="1"/>
  <c r="D3853" i="1"/>
  <c r="C3765" i="1" l="1"/>
  <c r="P3764" i="1"/>
  <c r="X3764" i="1" s="1"/>
  <c r="B3764" i="1" s="1"/>
  <c r="F3855" i="1"/>
  <c r="J3856" i="1"/>
  <c r="K3856" i="1" s="1"/>
  <c r="U3856" i="1" s="1"/>
  <c r="W3856" i="1" s="1"/>
  <c r="I3857" i="1"/>
  <c r="E3855" i="1"/>
  <c r="N3856" i="1"/>
  <c r="G3853" i="1"/>
  <c r="L3853" i="1"/>
  <c r="O3853" i="1" s="1"/>
  <c r="D3854" i="1"/>
  <c r="C3766" i="1" l="1"/>
  <c r="P3765" i="1"/>
  <c r="X3765" i="1" s="1"/>
  <c r="B3765" i="1" s="1"/>
  <c r="N3857" i="1"/>
  <c r="E3856" i="1"/>
  <c r="I3858" i="1"/>
  <c r="J3857" i="1"/>
  <c r="K3857" i="1" s="1"/>
  <c r="U3857" i="1" s="1"/>
  <c r="W3857" i="1" s="1"/>
  <c r="F3856" i="1"/>
  <c r="G3854" i="1"/>
  <c r="L3854" i="1"/>
  <c r="O3854" i="1" s="1"/>
  <c r="D3855" i="1"/>
  <c r="C3767" i="1" l="1"/>
  <c r="P3766" i="1"/>
  <c r="X3766" i="1" s="1"/>
  <c r="B3766" i="1" s="1"/>
  <c r="N3858" i="1"/>
  <c r="F3857" i="1"/>
  <c r="I3859" i="1"/>
  <c r="J3858" i="1"/>
  <c r="K3858" i="1" s="1"/>
  <c r="U3858" i="1" s="1"/>
  <c r="W3858" i="1" s="1"/>
  <c r="E3857" i="1"/>
  <c r="L3855" i="1"/>
  <c r="O3855" i="1" s="1"/>
  <c r="G3855" i="1"/>
  <c r="D3856" i="1"/>
  <c r="C3768" i="1" l="1"/>
  <c r="P3767" i="1"/>
  <c r="X3767" i="1" s="1"/>
  <c r="B3767" i="1" s="1"/>
  <c r="E3858" i="1"/>
  <c r="I3860" i="1"/>
  <c r="J3859" i="1"/>
  <c r="K3859" i="1" s="1"/>
  <c r="U3859" i="1" s="1"/>
  <c r="W3859" i="1" s="1"/>
  <c r="F3858" i="1"/>
  <c r="N3859" i="1"/>
  <c r="L3856" i="1"/>
  <c r="O3856" i="1" s="1"/>
  <c r="G3856" i="1"/>
  <c r="D3857" i="1"/>
  <c r="C3769" i="1" l="1"/>
  <c r="P3768" i="1"/>
  <c r="X3768" i="1" s="1"/>
  <c r="B3768" i="1" s="1"/>
  <c r="N3860" i="1"/>
  <c r="I3861" i="1"/>
  <c r="J3860" i="1"/>
  <c r="K3860" i="1" s="1"/>
  <c r="U3860" i="1" s="1"/>
  <c r="W3860" i="1" s="1"/>
  <c r="F3859" i="1"/>
  <c r="E3859" i="1"/>
  <c r="L3857" i="1"/>
  <c r="O3857" i="1" s="1"/>
  <c r="D3858" i="1"/>
  <c r="G3857" i="1"/>
  <c r="C3770" i="1" l="1"/>
  <c r="P3769" i="1"/>
  <c r="X3769" i="1" s="1"/>
  <c r="B3769" i="1" s="1"/>
  <c r="F3860" i="1"/>
  <c r="E3860" i="1"/>
  <c r="J3861" i="1"/>
  <c r="K3861" i="1" s="1"/>
  <c r="U3861" i="1" s="1"/>
  <c r="W3861" i="1" s="1"/>
  <c r="I3862" i="1"/>
  <c r="N3861" i="1"/>
  <c r="G3858" i="1"/>
  <c r="D3859" i="1"/>
  <c r="L3858" i="1"/>
  <c r="O3858" i="1" s="1"/>
  <c r="C3771" i="1" l="1"/>
  <c r="P3770" i="1"/>
  <c r="X3770" i="1" s="1"/>
  <c r="B3770" i="1" s="1"/>
  <c r="N3862" i="1"/>
  <c r="I3863" i="1"/>
  <c r="J3862" i="1"/>
  <c r="K3862" i="1" s="1"/>
  <c r="U3862" i="1" s="1"/>
  <c r="W3862" i="1" s="1"/>
  <c r="E3861" i="1"/>
  <c r="F3861" i="1"/>
  <c r="L3859" i="1"/>
  <c r="O3859" i="1" s="1"/>
  <c r="G3859" i="1"/>
  <c r="D3860" i="1"/>
  <c r="C3772" i="1" l="1"/>
  <c r="P3771" i="1"/>
  <c r="X3771" i="1" s="1"/>
  <c r="B3771" i="1" s="1"/>
  <c r="N3863" i="1"/>
  <c r="F3862" i="1"/>
  <c r="E3862" i="1"/>
  <c r="I3864" i="1"/>
  <c r="J3863" i="1"/>
  <c r="K3863" i="1" s="1"/>
  <c r="U3863" i="1" s="1"/>
  <c r="W3863" i="1" s="1"/>
  <c r="G3860" i="1"/>
  <c r="D3861" i="1"/>
  <c r="L3860" i="1"/>
  <c r="O3860" i="1" s="1"/>
  <c r="C3773" i="1" l="1"/>
  <c r="P3772" i="1"/>
  <c r="X3772" i="1" s="1"/>
  <c r="B3772" i="1" s="1"/>
  <c r="J3864" i="1"/>
  <c r="K3864" i="1" s="1"/>
  <c r="U3864" i="1" s="1"/>
  <c r="W3864" i="1" s="1"/>
  <c r="I3865" i="1"/>
  <c r="E3863" i="1"/>
  <c r="N3864" i="1"/>
  <c r="F3863" i="1"/>
  <c r="L3861" i="1"/>
  <c r="O3861" i="1" s="1"/>
  <c r="G3861" i="1"/>
  <c r="D3862" i="1"/>
  <c r="C3774" i="1" l="1"/>
  <c r="P3773" i="1"/>
  <c r="X3773" i="1" s="1"/>
  <c r="B3773" i="1" s="1"/>
  <c r="N3865" i="1"/>
  <c r="F3864" i="1"/>
  <c r="E3864" i="1"/>
  <c r="J3865" i="1"/>
  <c r="K3865" i="1" s="1"/>
  <c r="U3865" i="1" s="1"/>
  <c r="W3865" i="1" s="1"/>
  <c r="I3866" i="1"/>
  <c r="G3862" i="1"/>
  <c r="L3862" i="1"/>
  <c r="O3862" i="1" s="1"/>
  <c r="D3863" i="1"/>
  <c r="C3775" i="1" l="1"/>
  <c r="P3774" i="1"/>
  <c r="X3774" i="1" s="1"/>
  <c r="B3774" i="1" s="1"/>
  <c r="N3866" i="1"/>
  <c r="E3865" i="1"/>
  <c r="J3866" i="1"/>
  <c r="K3866" i="1" s="1"/>
  <c r="U3866" i="1" s="1"/>
  <c r="W3866" i="1" s="1"/>
  <c r="I3867" i="1"/>
  <c r="F3865" i="1"/>
  <c r="L3863" i="1"/>
  <c r="O3863" i="1" s="1"/>
  <c r="G3863" i="1"/>
  <c r="D3864" i="1"/>
  <c r="C3776" i="1" l="1"/>
  <c r="P3775" i="1"/>
  <c r="X3775" i="1" s="1"/>
  <c r="B3775" i="1" s="1"/>
  <c r="J3867" i="1"/>
  <c r="K3867" i="1" s="1"/>
  <c r="U3867" i="1" s="1"/>
  <c r="W3867" i="1" s="1"/>
  <c r="I3868" i="1"/>
  <c r="F3866" i="1"/>
  <c r="E3866" i="1"/>
  <c r="N3867" i="1"/>
  <c r="L3864" i="1"/>
  <c r="O3864" i="1" s="1"/>
  <c r="D3865" i="1"/>
  <c r="G3864" i="1"/>
  <c r="C3777" i="1" l="1"/>
  <c r="P3776" i="1"/>
  <c r="X3776" i="1" s="1"/>
  <c r="B3776" i="1" s="1"/>
  <c r="N3868" i="1"/>
  <c r="E3867" i="1"/>
  <c r="F3867" i="1"/>
  <c r="J3868" i="1"/>
  <c r="K3868" i="1" s="1"/>
  <c r="U3868" i="1" s="1"/>
  <c r="W3868" i="1" s="1"/>
  <c r="I3869" i="1"/>
  <c r="G3865" i="1"/>
  <c r="L3865" i="1"/>
  <c r="O3865" i="1" s="1"/>
  <c r="D3866" i="1"/>
  <c r="C3778" i="1" l="1"/>
  <c r="P3777" i="1"/>
  <c r="X3777" i="1" s="1"/>
  <c r="B3777" i="1" s="1"/>
  <c r="J3869" i="1"/>
  <c r="K3869" i="1" s="1"/>
  <c r="U3869" i="1" s="1"/>
  <c r="W3869" i="1" s="1"/>
  <c r="I3870" i="1"/>
  <c r="F3868" i="1"/>
  <c r="N3869" i="1"/>
  <c r="E3868" i="1"/>
  <c r="G3866" i="1"/>
  <c r="L3866" i="1"/>
  <c r="O3866" i="1" s="1"/>
  <c r="D3867" i="1"/>
  <c r="C3779" i="1" l="1"/>
  <c r="P3778" i="1"/>
  <c r="X3778" i="1" s="1"/>
  <c r="B3778" i="1" s="1"/>
  <c r="N3870" i="1"/>
  <c r="E3869" i="1"/>
  <c r="F3869" i="1"/>
  <c r="I3871" i="1"/>
  <c r="J3870" i="1"/>
  <c r="K3870" i="1" s="1"/>
  <c r="U3870" i="1" s="1"/>
  <c r="W3870" i="1" s="1"/>
  <c r="L3867" i="1"/>
  <c r="O3867" i="1" s="1"/>
  <c r="D3868" i="1"/>
  <c r="G3867" i="1"/>
  <c r="C3780" i="1" l="1"/>
  <c r="P3779" i="1"/>
  <c r="X3779" i="1" s="1"/>
  <c r="B3779" i="1" s="1"/>
  <c r="F3870" i="1"/>
  <c r="J3871" i="1"/>
  <c r="K3871" i="1" s="1"/>
  <c r="U3871" i="1" s="1"/>
  <c r="W3871" i="1" s="1"/>
  <c r="I3872" i="1"/>
  <c r="N3871" i="1"/>
  <c r="E3870" i="1"/>
  <c r="L3868" i="1"/>
  <c r="O3868" i="1" s="1"/>
  <c r="D3869" i="1"/>
  <c r="G3868" i="1"/>
  <c r="C3781" i="1" l="1"/>
  <c r="P3780" i="1"/>
  <c r="X3780" i="1" s="1"/>
  <c r="B3780" i="1" s="1"/>
  <c r="N3872" i="1"/>
  <c r="E3871" i="1"/>
  <c r="I3873" i="1"/>
  <c r="J3872" i="1"/>
  <c r="K3872" i="1" s="1"/>
  <c r="U3872" i="1" s="1"/>
  <c r="W3872" i="1" s="1"/>
  <c r="F3871" i="1"/>
  <c r="G3869" i="1"/>
  <c r="D3870" i="1"/>
  <c r="L3869" i="1"/>
  <c r="O3869" i="1" s="1"/>
  <c r="C3782" i="1" l="1"/>
  <c r="P3782" i="1" s="1"/>
  <c r="P3781" i="1"/>
  <c r="X3781" i="1" s="1"/>
  <c r="B3781" i="1" s="1"/>
  <c r="F3872" i="1"/>
  <c r="I3874" i="1"/>
  <c r="J3873" i="1"/>
  <c r="K3873" i="1" s="1"/>
  <c r="U3873" i="1" s="1"/>
  <c r="W3873" i="1" s="1"/>
  <c r="E3872" i="1"/>
  <c r="N3873" i="1"/>
  <c r="L3870" i="1"/>
  <c r="O3870" i="1" s="1"/>
  <c r="G3870" i="1"/>
  <c r="D3871" i="1"/>
  <c r="C3783" i="1" l="1"/>
  <c r="X3782" i="1"/>
  <c r="Y3782" i="1" s="1"/>
  <c r="N3874" i="1"/>
  <c r="J3874" i="1"/>
  <c r="K3874" i="1" s="1"/>
  <c r="U3874" i="1" s="1"/>
  <c r="W3874" i="1" s="1"/>
  <c r="I3875" i="1"/>
  <c r="E3873" i="1"/>
  <c r="F3873" i="1"/>
  <c r="L3871" i="1"/>
  <c r="O3871" i="1" s="1"/>
  <c r="G3871" i="1"/>
  <c r="D3872" i="1"/>
  <c r="B3782" i="1" l="1"/>
  <c r="C3784" i="1"/>
  <c r="P3783" i="1"/>
  <c r="X3783" i="1" s="1"/>
  <c r="B3783" i="1" s="1"/>
  <c r="F3874" i="1"/>
  <c r="E3874" i="1"/>
  <c r="J3875" i="1"/>
  <c r="K3875" i="1" s="1"/>
  <c r="U3875" i="1" s="1"/>
  <c r="W3875" i="1" s="1"/>
  <c r="I3876" i="1"/>
  <c r="N3875" i="1"/>
  <c r="G3872" i="1"/>
  <c r="L3872" i="1"/>
  <c r="O3872" i="1" s="1"/>
  <c r="D3873" i="1"/>
  <c r="C3785" i="1" l="1"/>
  <c r="P3784" i="1"/>
  <c r="X3784" i="1" s="1"/>
  <c r="B3784" i="1" s="1"/>
  <c r="N3876" i="1"/>
  <c r="J3876" i="1"/>
  <c r="K3876" i="1" s="1"/>
  <c r="U3876" i="1" s="1"/>
  <c r="W3876" i="1" s="1"/>
  <c r="I3877" i="1"/>
  <c r="E3875" i="1"/>
  <c r="F3875" i="1"/>
  <c r="L3873" i="1"/>
  <c r="O3873" i="1" s="1"/>
  <c r="G3873" i="1"/>
  <c r="D3874" i="1"/>
  <c r="C3786" i="1" l="1"/>
  <c r="P3785" i="1"/>
  <c r="X3785" i="1" s="1"/>
  <c r="B3785" i="1" s="1"/>
  <c r="F3876" i="1"/>
  <c r="E3876" i="1"/>
  <c r="I3878" i="1"/>
  <c r="J3877" i="1"/>
  <c r="K3877" i="1" s="1"/>
  <c r="L3874" i="1"/>
  <c r="O3874" i="1" s="1"/>
  <c r="G3874" i="1"/>
  <c r="D3875" i="1"/>
  <c r="C3787" i="1" l="1"/>
  <c r="P3786" i="1"/>
  <c r="X3786" i="1" s="1"/>
  <c r="B3786" i="1" s="1"/>
  <c r="E3877" i="1"/>
  <c r="F3877" i="1"/>
  <c r="I3879" i="1"/>
  <c r="J3878" i="1"/>
  <c r="K3878" i="1" s="1"/>
  <c r="L3875" i="1"/>
  <c r="O3875" i="1" s="1"/>
  <c r="G3875" i="1"/>
  <c r="D3876" i="1"/>
  <c r="C3788" i="1" l="1"/>
  <c r="P3787" i="1"/>
  <c r="X3787" i="1" s="1"/>
  <c r="B3787" i="1" s="1"/>
  <c r="F3878" i="1"/>
  <c r="U3878" i="1"/>
  <c r="W3878" i="1" s="1"/>
  <c r="J3879" i="1"/>
  <c r="K3879" i="1" s="1"/>
  <c r="I3880" i="1"/>
  <c r="E3878" i="1"/>
  <c r="G3876" i="1"/>
  <c r="L3876" i="1"/>
  <c r="D3877" i="1"/>
  <c r="C3789" i="1" l="1"/>
  <c r="P3788" i="1"/>
  <c r="X3788" i="1" s="1"/>
  <c r="B3788" i="1" s="1"/>
  <c r="U3879" i="1"/>
  <c r="W3879" i="1" s="1"/>
  <c r="E3879" i="1"/>
  <c r="I3881" i="1"/>
  <c r="J3880" i="1"/>
  <c r="K3880" i="1" s="1"/>
  <c r="F3879" i="1"/>
  <c r="L3877" i="1"/>
  <c r="G3877" i="1"/>
  <c r="D3878" i="1"/>
  <c r="O3876" i="1"/>
  <c r="C3790" i="1" l="1"/>
  <c r="P3789" i="1"/>
  <c r="X3789" i="1" s="1"/>
  <c r="B3789" i="1" s="1"/>
  <c r="U3880" i="1"/>
  <c r="W3880" i="1" s="1"/>
  <c r="F3880" i="1"/>
  <c r="I3882" i="1"/>
  <c r="J3881" i="1"/>
  <c r="K3881" i="1" s="1"/>
  <c r="U3881" i="1" s="1"/>
  <c r="W3881" i="1" s="1"/>
  <c r="E3880" i="1"/>
  <c r="N3877" i="1"/>
  <c r="N3878" i="1" s="1"/>
  <c r="N3879" i="1" s="1"/>
  <c r="N3880" i="1" s="1"/>
  <c r="N3881" i="1" s="1"/>
  <c r="L3878" i="1"/>
  <c r="G3878" i="1"/>
  <c r="D3879" i="1"/>
  <c r="C3791" i="1" l="1"/>
  <c r="P3790" i="1"/>
  <c r="X3790" i="1" s="1"/>
  <c r="B3790" i="1" s="1"/>
  <c r="N3882" i="1"/>
  <c r="O3877" i="1"/>
  <c r="J3882" i="1"/>
  <c r="K3882" i="1" s="1"/>
  <c r="U3882" i="1" s="1"/>
  <c r="W3882" i="1" s="1"/>
  <c r="I3883" i="1"/>
  <c r="E3881" i="1"/>
  <c r="O3878" i="1"/>
  <c r="F3881" i="1"/>
  <c r="L3879" i="1"/>
  <c r="O3879" i="1" s="1"/>
  <c r="G3879" i="1"/>
  <c r="D3880" i="1"/>
  <c r="C3792" i="1" l="1"/>
  <c r="P3791" i="1"/>
  <c r="X3791" i="1" s="1"/>
  <c r="B3791" i="1" s="1"/>
  <c r="N3883" i="1"/>
  <c r="Y3878" i="1"/>
  <c r="Y3877" i="1"/>
  <c r="J3883" i="1"/>
  <c r="K3883" i="1" s="1"/>
  <c r="U3883" i="1" s="1"/>
  <c r="W3883" i="1" s="1"/>
  <c r="I3884" i="1"/>
  <c r="E3882" i="1"/>
  <c r="F3882" i="1"/>
  <c r="G3880" i="1"/>
  <c r="L3880" i="1"/>
  <c r="O3880" i="1" s="1"/>
  <c r="D3881" i="1"/>
  <c r="C3793" i="1" l="1"/>
  <c r="P3792" i="1"/>
  <c r="X3792" i="1" s="1"/>
  <c r="B3792" i="1" s="1"/>
  <c r="N3884" i="1"/>
  <c r="F3883" i="1"/>
  <c r="E3883" i="1"/>
  <c r="I3885" i="1"/>
  <c r="J3884" i="1"/>
  <c r="K3884" i="1" s="1"/>
  <c r="U3884" i="1" s="1"/>
  <c r="W3884" i="1" s="1"/>
  <c r="L3881" i="1"/>
  <c r="O3881" i="1" s="1"/>
  <c r="G3881" i="1"/>
  <c r="D3882" i="1"/>
  <c r="C3794" i="1" l="1"/>
  <c r="P3793" i="1"/>
  <c r="X3793" i="1" s="1"/>
  <c r="B3793" i="1" s="1"/>
  <c r="E3884" i="1"/>
  <c r="I3886" i="1"/>
  <c r="J3885" i="1"/>
  <c r="K3885" i="1" s="1"/>
  <c r="U3885" i="1" s="1"/>
  <c r="W3885" i="1" s="1"/>
  <c r="N3885" i="1"/>
  <c r="F3884" i="1"/>
  <c r="G3882" i="1"/>
  <c r="L3882" i="1"/>
  <c r="O3882" i="1" s="1"/>
  <c r="D3883" i="1"/>
  <c r="C3795" i="1" l="1"/>
  <c r="P3794" i="1"/>
  <c r="X3794" i="1" s="1"/>
  <c r="B3794" i="1" s="1"/>
  <c r="N3886" i="1"/>
  <c r="F3885" i="1"/>
  <c r="I3887" i="1"/>
  <c r="J3886" i="1"/>
  <c r="K3886" i="1" s="1"/>
  <c r="U3886" i="1" s="1"/>
  <c r="W3886" i="1" s="1"/>
  <c r="E3885" i="1"/>
  <c r="L3883" i="1"/>
  <c r="O3883" i="1" s="1"/>
  <c r="G3883" i="1"/>
  <c r="D3884" i="1"/>
  <c r="C3796" i="1" l="1"/>
  <c r="P3795" i="1"/>
  <c r="X3795" i="1" s="1"/>
  <c r="B3795" i="1" s="1"/>
  <c r="E3886" i="1"/>
  <c r="F3886" i="1"/>
  <c r="J3887" i="1"/>
  <c r="K3887" i="1" s="1"/>
  <c r="U3887" i="1" s="1"/>
  <c r="W3887" i="1" s="1"/>
  <c r="I3888" i="1"/>
  <c r="N3887" i="1"/>
  <c r="L3884" i="1"/>
  <c r="O3884" i="1" s="1"/>
  <c r="G3884" i="1"/>
  <c r="D3885" i="1"/>
  <c r="C3797" i="1" l="1"/>
  <c r="P3796" i="1"/>
  <c r="X3796" i="1" s="1"/>
  <c r="B3796" i="1" s="1"/>
  <c r="N3888" i="1"/>
  <c r="I3889" i="1"/>
  <c r="J3888" i="1"/>
  <c r="K3888" i="1" s="1"/>
  <c r="U3888" i="1" s="1"/>
  <c r="W3888" i="1" s="1"/>
  <c r="F3887" i="1"/>
  <c r="E3887" i="1"/>
  <c r="G3885" i="1"/>
  <c r="L3885" i="1"/>
  <c r="O3885" i="1" s="1"/>
  <c r="D3886" i="1"/>
  <c r="C3798" i="1" l="1"/>
  <c r="P3797" i="1"/>
  <c r="X3797" i="1" s="1"/>
  <c r="B3797" i="1" s="1"/>
  <c r="F3888" i="1"/>
  <c r="E3888" i="1"/>
  <c r="J3889" i="1"/>
  <c r="K3889" i="1" s="1"/>
  <c r="U3889" i="1" s="1"/>
  <c r="W3889" i="1" s="1"/>
  <c r="I3890" i="1"/>
  <c r="N3889" i="1"/>
  <c r="L3886" i="1"/>
  <c r="O3886" i="1" s="1"/>
  <c r="G3886" i="1"/>
  <c r="D3887" i="1"/>
  <c r="C3799" i="1" l="1"/>
  <c r="P3798" i="1"/>
  <c r="X3798" i="1" s="1"/>
  <c r="B3798" i="1" s="1"/>
  <c r="N3890" i="1"/>
  <c r="E3889" i="1"/>
  <c r="I3891" i="1"/>
  <c r="J3890" i="1"/>
  <c r="K3890" i="1" s="1"/>
  <c r="U3890" i="1" s="1"/>
  <c r="W3890" i="1" s="1"/>
  <c r="F3889" i="1"/>
  <c r="L3887" i="1"/>
  <c r="O3887" i="1" s="1"/>
  <c r="D3888" i="1"/>
  <c r="G3887" i="1"/>
  <c r="C3800" i="1" l="1"/>
  <c r="P3799" i="1"/>
  <c r="X3799" i="1" s="1"/>
  <c r="B3799" i="1" s="1"/>
  <c r="F3890" i="1"/>
  <c r="E3890" i="1"/>
  <c r="I3892" i="1"/>
  <c r="J3891" i="1"/>
  <c r="K3891" i="1" s="1"/>
  <c r="U3891" i="1" s="1"/>
  <c r="W3891" i="1" s="1"/>
  <c r="N3891" i="1"/>
  <c r="L3888" i="1"/>
  <c r="O3888" i="1" s="1"/>
  <c r="G3888" i="1"/>
  <c r="D3889" i="1"/>
  <c r="C3801" i="1" l="1"/>
  <c r="P3800" i="1"/>
  <c r="X3800" i="1" s="1"/>
  <c r="B3800" i="1" s="1"/>
  <c r="N3892" i="1"/>
  <c r="I3893" i="1"/>
  <c r="J3892" i="1"/>
  <c r="K3892" i="1" s="1"/>
  <c r="U3892" i="1" s="1"/>
  <c r="W3892" i="1" s="1"/>
  <c r="E3891" i="1"/>
  <c r="F3891" i="1"/>
  <c r="G3889" i="1"/>
  <c r="L3889" i="1"/>
  <c r="O3889" i="1" s="1"/>
  <c r="D3890" i="1"/>
  <c r="C3802" i="1" l="1"/>
  <c r="P3801" i="1"/>
  <c r="X3801" i="1" s="1"/>
  <c r="B3801" i="1" s="1"/>
  <c r="F3892" i="1"/>
  <c r="E3892" i="1"/>
  <c r="I3894" i="1"/>
  <c r="J3893" i="1"/>
  <c r="K3893" i="1" s="1"/>
  <c r="U3893" i="1" s="1"/>
  <c r="W3893" i="1" s="1"/>
  <c r="N3893" i="1"/>
  <c r="G3890" i="1"/>
  <c r="L3890" i="1"/>
  <c r="O3890" i="1" s="1"/>
  <c r="D3891" i="1"/>
  <c r="C3803" i="1" l="1"/>
  <c r="P3802" i="1"/>
  <c r="X3802" i="1" s="1"/>
  <c r="B3802" i="1" s="1"/>
  <c r="N3894" i="1"/>
  <c r="F3893" i="1"/>
  <c r="J3894" i="1"/>
  <c r="K3894" i="1" s="1"/>
  <c r="U3894" i="1" s="1"/>
  <c r="W3894" i="1" s="1"/>
  <c r="I3895" i="1"/>
  <c r="E3893" i="1"/>
  <c r="G3891" i="1"/>
  <c r="L3891" i="1"/>
  <c r="O3891" i="1" s="1"/>
  <c r="D3892" i="1"/>
  <c r="C3804" i="1" l="1"/>
  <c r="P3803" i="1"/>
  <c r="X3803" i="1" s="1"/>
  <c r="B3803" i="1" s="1"/>
  <c r="E3894" i="1"/>
  <c r="I3896" i="1"/>
  <c r="J3895" i="1"/>
  <c r="K3895" i="1" s="1"/>
  <c r="U3895" i="1" s="1"/>
  <c r="W3895" i="1" s="1"/>
  <c r="N3895" i="1"/>
  <c r="F3894" i="1"/>
  <c r="L3892" i="1"/>
  <c r="O3892" i="1" s="1"/>
  <c r="G3892" i="1"/>
  <c r="D3893" i="1"/>
  <c r="C3805" i="1" l="1"/>
  <c r="P3804" i="1"/>
  <c r="X3804" i="1" s="1"/>
  <c r="B3804" i="1" s="1"/>
  <c r="N3896" i="1"/>
  <c r="F3895" i="1"/>
  <c r="E3895" i="1"/>
  <c r="I3897" i="1"/>
  <c r="J3896" i="1"/>
  <c r="K3896" i="1" s="1"/>
  <c r="U3896" i="1" s="1"/>
  <c r="W3896" i="1" s="1"/>
  <c r="L3893" i="1"/>
  <c r="O3893" i="1" s="1"/>
  <c r="G3893" i="1"/>
  <c r="D3894" i="1"/>
  <c r="C3806" i="1" l="1"/>
  <c r="P3805" i="1"/>
  <c r="X3805" i="1" s="1"/>
  <c r="B3805" i="1" s="1"/>
  <c r="E3896" i="1"/>
  <c r="I3898" i="1"/>
  <c r="J3897" i="1"/>
  <c r="K3897" i="1" s="1"/>
  <c r="U3897" i="1" s="1"/>
  <c r="W3897" i="1" s="1"/>
  <c r="N3897" i="1"/>
  <c r="F3896" i="1"/>
  <c r="G3894" i="1"/>
  <c r="D3895" i="1"/>
  <c r="L3894" i="1"/>
  <c r="O3894" i="1" s="1"/>
  <c r="C3807" i="1" l="1"/>
  <c r="P3806" i="1"/>
  <c r="X3806" i="1" s="1"/>
  <c r="B3806" i="1" s="1"/>
  <c r="N3898" i="1"/>
  <c r="F3897" i="1"/>
  <c r="I3899" i="1"/>
  <c r="J3898" i="1"/>
  <c r="K3898" i="1" s="1"/>
  <c r="U3898" i="1" s="1"/>
  <c r="W3898" i="1" s="1"/>
  <c r="E3897" i="1"/>
  <c r="L3895" i="1"/>
  <c r="O3895" i="1" s="1"/>
  <c r="G3895" i="1"/>
  <c r="D3896" i="1"/>
  <c r="C3808" i="1" l="1"/>
  <c r="P3807" i="1"/>
  <c r="X3807" i="1" s="1"/>
  <c r="B3807" i="1" s="1"/>
  <c r="N3899" i="1"/>
  <c r="E3898" i="1"/>
  <c r="J3899" i="1"/>
  <c r="K3899" i="1" s="1"/>
  <c r="U3899" i="1" s="1"/>
  <c r="W3899" i="1" s="1"/>
  <c r="I3900" i="1"/>
  <c r="F3898" i="1"/>
  <c r="L3896" i="1"/>
  <c r="O3896" i="1" s="1"/>
  <c r="D3897" i="1"/>
  <c r="G3896" i="1"/>
  <c r="C3809" i="1" l="1"/>
  <c r="P3808" i="1"/>
  <c r="X3808" i="1" s="1"/>
  <c r="B3808" i="1" s="1"/>
  <c r="F3899" i="1"/>
  <c r="J3900" i="1"/>
  <c r="K3900" i="1" s="1"/>
  <c r="U3900" i="1" s="1"/>
  <c r="W3900" i="1" s="1"/>
  <c r="I3901" i="1"/>
  <c r="E3899" i="1"/>
  <c r="N3900" i="1"/>
  <c r="L3897" i="1"/>
  <c r="O3897" i="1" s="1"/>
  <c r="G3897" i="1"/>
  <c r="D3898" i="1"/>
  <c r="C3810" i="1" l="1"/>
  <c r="P3809" i="1"/>
  <c r="X3809" i="1" s="1"/>
  <c r="B3809" i="1" s="1"/>
  <c r="N3901" i="1"/>
  <c r="E3900" i="1"/>
  <c r="J3901" i="1"/>
  <c r="K3901" i="1" s="1"/>
  <c r="U3901" i="1" s="1"/>
  <c r="W3901" i="1" s="1"/>
  <c r="I3902" i="1"/>
  <c r="F3900" i="1"/>
  <c r="G3898" i="1"/>
  <c r="L3898" i="1"/>
  <c r="O3898" i="1" s="1"/>
  <c r="D3899" i="1"/>
  <c r="C3811" i="1" l="1"/>
  <c r="P3810" i="1"/>
  <c r="X3810" i="1" s="1"/>
  <c r="B3810" i="1" s="1"/>
  <c r="F3901" i="1"/>
  <c r="I3903" i="1"/>
  <c r="J3902" i="1"/>
  <c r="K3902" i="1" s="1"/>
  <c r="U3902" i="1" s="1"/>
  <c r="W3902" i="1" s="1"/>
  <c r="E3901" i="1"/>
  <c r="N3902" i="1"/>
  <c r="G3899" i="1"/>
  <c r="L3899" i="1"/>
  <c r="O3899" i="1" s="1"/>
  <c r="D3900" i="1"/>
  <c r="C3812" i="1" l="1"/>
  <c r="P3811" i="1"/>
  <c r="X3811" i="1" s="1"/>
  <c r="B3811" i="1" s="1"/>
  <c r="N3903" i="1"/>
  <c r="E3902" i="1"/>
  <c r="I3904" i="1"/>
  <c r="J3903" i="1"/>
  <c r="K3903" i="1" s="1"/>
  <c r="U3903" i="1" s="1"/>
  <c r="W3903" i="1" s="1"/>
  <c r="F3902" i="1"/>
  <c r="G3900" i="1"/>
  <c r="L3900" i="1"/>
  <c r="O3900" i="1" s="1"/>
  <c r="D3901" i="1"/>
  <c r="C3813" i="1" l="1"/>
  <c r="P3813" i="1" s="1"/>
  <c r="P3812" i="1"/>
  <c r="X3812" i="1" s="1"/>
  <c r="B3812" i="1" s="1"/>
  <c r="E3903" i="1"/>
  <c r="F3903" i="1"/>
  <c r="J3904" i="1"/>
  <c r="K3904" i="1" s="1"/>
  <c r="U3904" i="1" s="1"/>
  <c r="W3904" i="1" s="1"/>
  <c r="I3905" i="1"/>
  <c r="N3904" i="1"/>
  <c r="G3901" i="1"/>
  <c r="L3901" i="1"/>
  <c r="O3901" i="1" s="1"/>
  <c r="D3902" i="1"/>
  <c r="C3814" i="1" l="1"/>
  <c r="X3813" i="1"/>
  <c r="Y3813" i="1" s="1"/>
  <c r="J3905" i="1"/>
  <c r="K3905" i="1" s="1"/>
  <c r="I3906" i="1"/>
  <c r="F3904" i="1"/>
  <c r="E3904" i="1"/>
  <c r="L3902" i="1"/>
  <c r="O3902" i="1" s="1"/>
  <c r="G3902" i="1"/>
  <c r="D3903" i="1"/>
  <c r="B3813" i="1" l="1"/>
  <c r="C3815" i="1"/>
  <c r="P3814" i="1"/>
  <c r="X3814" i="1" s="1"/>
  <c r="B3814" i="1" s="1"/>
  <c r="J3906" i="1"/>
  <c r="K3906" i="1" s="1"/>
  <c r="I3907" i="1"/>
  <c r="F3905" i="1"/>
  <c r="E3905" i="1"/>
  <c r="L3903" i="1"/>
  <c r="O3903" i="1" s="1"/>
  <c r="G3903" i="1"/>
  <c r="D3904" i="1"/>
  <c r="C3816" i="1" l="1"/>
  <c r="P3815" i="1"/>
  <c r="X3815" i="1" s="1"/>
  <c r="B3815" i="1" s="1"/>
  <c r="F3906" i="1"/>
  <c r="I3908" i="1"/>
  <c r="J3907" i="1"/>
  <c r="K3907" i="1" s="1"/>
  <c r="E3906" i="1"/>
  <c r="U3906" i="1"/>
  <c r="W3906" i="1" s="1"/>
  <c r="L3904" i="1"/>
  <c r="D3905" i="1"/>
  <c r="G3904" i="1"/>
  <c r="C3817" i="1" l="1"/>
  <c r="P3816" i="1"/>
  <c r="X3816" i="1" s="1"/>
  <c r="B3816" i="1" s="1"/>
  <c r="I3909" i="1"/>
  <c r="J3908" i="1"/>
  <c r="K3908" i="1" s="1"/>
  <c r="E3907" i="1"/>
  <c r="U3907" i="1"/>
  <c r="W3907" i="1" s="1"/>
  <c r="F3907" i="1"/>
  <c r="L3905" i="1"/>
  <c r="G3905" i="1"/>
  <c r="D3906" i="1"/>
  <c r="O3904" i="1"/>
  <c r="C3818" i="1" l="1"/>
  <c r="P3817" i="1"/>
  <c r="X3817" i="1" s="1"/>
  <c r="B3817" i="1" s="1"/>
  <c r="F3908" i="1"/>
  <c r="E3908" i="1"/>
  <c r="U3908" i="1"/>
  <c r="W3908" i="1" s="1"/>
  <c r="J3909" i="1"/>
  <c r="K3909" i="1" s="1"/>
  <c r="I3910" i="1"/>
  <c r="N3905" i="1"/>
  <c r="N3906" i="1" s="1"/>
  <c r="N3907" i="1" s="1"/>
  <c r="N3908" i="1" s="1"/>
  <c r="N3909" i="1" s="1"/>
  <c r="G3906" i="1"/>
  <c r="L3906" i="1"/>
  <c r="D3907" i="1"/>
  <c r="C3819" i="1" l="1"/>
  <c r="P3818" i="1"/>
  <c r="X3818" i="1" s="1"/>
  <c r="B3818" i="1" s="1"/>
  <c r="U3909" i="1"/>
  <c r="W3909" i="1" s="1"/>
  <c r="N3910" i="1"/>
  <c r="O3905" i="1"/>
  <c r="I3911" i="1"/>
  <c r="J3910" i="1"/>
  <c r="K3910" i="1" s="1"/>
  <c r="U3910" i="1" s="1"/>
  <c r="W3910" i="1" s="1"/>
  <c r="E3909" i="1"/>
  <c r="O3906" i="1"/>
  <c r="F3909" i="1"/>
  <c r="G3907" i="1"/>
  <c r="D3908" i="1"/>
  <c r="L3907" i="1"/>
  <c r="O3907" i="1" s="1"/>
  <c r="C3820" i="1" l="1"/>
  <c r="P3819" i="1"/>
  <c r="X3819" i="1" s="1"/>
  <c r="B3819" i="1" s="1"/>
  <c r="Y3906" i="1"/>
  <c r="Y3905" i="1"/>
  <c r="E3910" i="1"/>
  <c r="I3912" i="1"/>
  <c r="J3911" i="1"/>
  <c r="K3911" i="1" s="1"/>
  <c r="U3911" i="1" s="1"/>
  <c r="W3911" i="1" s="1"/>
  <c r="N3911" i="1"/>
  <c r="F3910" i="1"/>
  <c r="L3908" i="1"/>
  <c r="O3908" i="1" s="1"/>
  <c r="G3908" i="1"/>
  <c r="D3909" i="1"/>
  <c r="C3821" i="1" l="1"/>
  <c r="P3820" i="1"/>
  <c r="X3820" i="1" s="1"/>
  <c r="B3820" i="1" s="1"/>
  <c r="N3912" i="1"/>
  <c r="F3911" i="1"/>
  <c r="I3913" i="1"/>
  <c r="J3912" i="1"/>
  <c r="K3912" i="1" s="1"/>
  <c r="E3911" i="1"/>
  <c r="L3909" i="1"/>
  <c r="O3909" i="1" s="1"/>
  <c r="D3910" i="1"/>
  <c r="G3909" i="1"/>
  <c r="C3822" i="1" l="1"/>
  <c r="P3821" i="1"/>
  <c r="X3821" i="1" s="1"/>
  <c r="B3821" i="1" s="1"/>
  <c r="E3912" i="1"/>
  <c r="F3912" i="1"/>
  <c r="U3912" i="1"/>
  <c r="W3912" i="1" s="1"/>
  <c r="N3913" i="1"/>
  <c r="I3914" i="1"/>
  <c r="J3913" i="1"/>
  <c r="K3913" i="1" s="1"/>
  <c r="L3910" i="1"/>
  <c r="O3910" i="1" s="1"/>
  <c r="G3910" i="1"/>
  <c r="D3911" i="1"/>
  <c r="C3823" i="1" l="1"/>
  <c r="P3822" i="1"/>
  <c r="X3822" i="1" s="1"/>
  <c r="B3822" i="1" s="1"/>
  <c r="U3913" i="1"/>
  <c r="W3913" i="1" s="1"/>
  <c r="J3914" i="1"/>
  <c r="K3914" i="1" s="1"/>
  <c r="I3915" i="1"/>
  <c r="N3914" i="1"/>
  <c r="E3913" i="1"/>
  <c r="F3913" i="1"/>
  <c r="G3911" i="1"/>
  <c r="L3911" i="1"/>
  <c r="O3911" i="1" s="1"/>
  <c r="D3912" i="1"/>
  <c r="C3824" i="1" l="1"/>
  <c r="P3823" i="1"/>
  <c r="X3823" i="1" s="1"/>
  <c r="B3823" i="1" s="1"/>
  <c r="U3914" i="1"/>
  <c r="W3914" i="1" s="1"/>
  <c r="N3915" i="1"/>
  <c r="F3914" i="1"/>
  <c r="E3914" i="1"/>
  <c r="I3916" i="1"/>
  <c r="J3915" i="1"/>
  <c r="K3915" i="1" s="1"/>
  <c r="U3915" i="1" s="1"/>
  <c r="W3915" i="1" s="1"/>
  <c r="L3912" i="1"/>
  <c r="O3912" i="1" s="1"/>
  <c r="D3913" i="1"/>
  <c r="G3912" i="1"/>
  <c r="C3825" i="1" l="1"/>
  <c r="P3824" i="1"/>
  <c r="X3824" i="1" s="1"/>
  <c r="B3824" i="1" s="1"/>
  <c r="I3917" i="1"/>
  <c r="J3916" i="1"/>
  <c r="K3916" i="1" s="1"/>
  <c r="U3916" i="1" s="1"/>
  <c r="W3916" i="1" s="1"/>
  <c r="E3915" i="1"/>
  <c r="N3916" i="1"/>
  <c r="F3915" i="1"/>
  <c r="L3913" i="1"/>
  <c r="O3913" i="1" s="1"/>
  <c r="D3914" i="1"/>
  <c r="G3913" i="1"/>
  <c r="C3826" i="1" l="1"/>
  <c r="P3825" i="1"/>
  <c r="X3825" i="1" s="1"/>
  <c r="B3825" i="1" s="1"/>
  <c r="N3917" i="1"/>
  <c r="F3916" i="1"/>
  <c r="E3916" i="1"/>
  <c r="I3918" i="1"/>
  <c r="J3917" i="1"/>
  <c r="K3917" i="1" s="1"/>
  <c r="U3917" i="1" s="1"/>
  <c r="W3917" i="1" s="1"/>
  <c r="L3914" i="1"/>
  <c r="O3914" i="1" s="1"/>
  <c r="G3914" i="1"/>
  <c r="D3915" i="1"/>
  <c r="C3827" i="1" l="1"/>
  <c r="P3826" i="1"/>
  <c r="X3826" i="1" s="1"/>
  <c r="B3826" i="1" s="1"/>
  <c r="J3918" i="1"/>
  <c r="K3918" i="1" s="1"/>
  <c r="U3918" i="1" s="1"/>
  <c r="W3918" i="1" s="1"/>
  <c r="I3919" i="1"/>
  <c r="N3918" i="1"/>
  <c r="E3917" i="1"/>
  <c r="F3917" i="1"/>
  <c r="G3915" i="1"/>
  <c r="L3915" i="1"/>
  <c r="O3915" i="1" s="1"/>
  <c r="D3916" i="1"/>
  <c r="C3828" i="1" l="1"/>
  <c r="P3827" i="1"/>
  <c r="X3827" i="1" s="1"/>
  <c r="B3827" i="1" s="1"/>
  <c r="N3919" i="1"/>
  <c r="F3918" i="1"/>
  <c r="E3918" i="1"/>
  <c r="I3920" i="1"/>
  <c r="J3919" i="1"/>
  <c r="K3919" i="1" s="1"/>
  <c r="U3919" i="1" s="1"/>
  <c r="W3919" i="1" s="1"/>
  <c r="G3916" i="1"/>
  <c r="L3916" i="1"/>
  <c r="O3916" i="1" s="1"/>
  <c r="D3917" i="1"/>
  <c r="C3829" i="1" l="1"/>
  <c r="P3828" i="1"/>
  <c r="X3828" i="1" s="1"/>
  <c r="B3828" i="1" s="1"/>
  <c r="J3920" i="1"/>
  <c r="K3920" i="1" s="1"/>
  <c r="U3920" i="1" s="1"/>
  <c r="W3920" i="1" s="1"/>
  <c r="I3921" i="1"/>
  <c r="E3919" i="1"/>
  <c r="F3919" i="1"/>
  <c r="N3920" i="1"/>
  <c r="L3917" i="1"/>
  <c r="O3917" i="1" s="1"/>
  <c r="G3917" i="1"/>
  <c r="D3918" i="1"/>
  <c r="C3830" i="1" l="1"/>
  <c r="P3829" i="1"/>
  <c r="X3829" i="1" s="1"/>
  <c r="B3829" i="1" s="1"/>
  <c r="N3921" i="1"/>
  <c r="F3920" i="1"/>
  <c r="E3920" i="1"/>
  <c r="J3921" i="1"/>
  <c r="K3921" i="1" s="1"/>
  <c r="U3921" i="1" s="1"/>
  <c r="W3921" i="1" s="1"/>
  <c r="I3922" i="1"/>
  <c r="G3918" i="1"/>
  <c r="L3918" i="1"/>
  <c r="O3918" i="1" s="1"/>
  <c r="D3919" i="1"/>
  <c r="C3831" i="1" l="1"/>
  <c r="P3830" i="1"/>
  <c r="X3830" i="1" s="1"/>
  <c r="B3830" i="1" s="1"/>
  <c r="J3922" i="1"/>
  <c r="K3922" i="1" s="1"/>
  <c r="U3922" i="1" s="1"/>
  <c r="W3922" i="1" s="1"/>
  <c r="I3923" i="1"/>
  <c r="E3921" i="1"/>
  <c r="N3922" i="1"/>
  <c r="F3921" i="1"/>
  <c r="G3919" i="1"/>
  <c r="L3919" i="1"/>
  <c r="O3919" i="1" s="1"/>
  <c r="D3920" i="1"/>
  <c r="C3832" i="1" l="1"/>
  <c r="P3831" i="1"/>
  <c r="X3831" i="1" s="1"/>
  <c r="B3831" i="1" s="1"/>
  <c r="N3923" i="1"/>
  <c r="F3922" i="1"/>
  <c r="E3922" i="1"/>
  <c r="I3924" i="1"/>
  <c r="J3923" i="1"/>
  <c r="K3923" i="1" s="1"/>
  <c r="U3923" i="1" s="1"/>
  <c r="W3923" i="1" s="1"/>
  <c r="G3920" i="1"/>
  <c r="L3920" i="1"/>
  <c r="O3920" i="1" s="1"/>
  <c r="D3921" i="1"/>
  <c r="C3833" i="1" l="1"/>
  <c r="P3832" i="1"/>
  <c r="X3832" i="1" s="1"/>
  <c r="B3832" i="1" s="1"/>
  <c r="J3924" i="1"/>
  <c r="K3924" i="1" s="1"/>
  <c r="U3924" i="1" s="1"/>
  <c r="W3924" i="1" s="1"/>
  <c r="I3925" i="1"/>
  <c r="N3924" i="1"/>
  <c r="E3923" i="1"/>
  <c r="F3923" i="1"/>
  <c r="L3921" i="1"/>
  <c r="O3921" i="1" s="1"/>
  <c r="G3921" i="1"/>
  <c r="D3922" i="1"/>
  <c r="C3834" i="1" l="1"/>
  <c r="P3833" i="1"/>
  <c r="X3833" i="1" s="1"/>
  <c r="B3833" i="1" s="1"/>
  <c r="N3925" i="1"/>
  <c r="F3924" i="1"/>
  <c r="E3924" i="1"/>
  <c r="J3925" i="1"/>
  <c r="K3925" i="1" s="1"/>
  <c r="U3925" i="1" s="1"/>
  <c r="W3925" i="1" s="1"/>
  <c r="I3926" i="1"/>
  <c r="G3922" i="1"/>
  <c r="L3922" i="1"/>
  <c r="O3922" i="1" s="1"/>
  <c r="D3923" i="1"/>
  <c r="C3835" i="1" l="1"/>
  <c r="P3834" i="1"/>
  <c r="X3834" i="1" s="1"/>
  <c r="B3834" i="1" s="1"/>
  <c r="I3927" i="1"/>
  <c r="J3926" i="1"/>
  <c r="K3926" i="1" s="1"/>
  <c r="U3926" i="1" s="1"/>
  <c r="W3926" i="1" s="1"/>
  <c r="N3926" i="1"/>
  <c r="E3925" i="1"/>
  <c r="F3925" i="1"/>
  <c r="G3923" i="1"/>
  <c r="L3923" i="1"/>
  <c r="O3923" i="1" s="1"/>
  <c r="D3924" i="1"/>
  <c r="C3836" i="1" l="1"/>
  <c r="P3835" i="1"/>
  <c r="X3835" i="1" s="1"/>
  <c r="B3835" i="1" s="1"/>
  <c r="N3927" i="1"/>
  <c r="J3927" i="1"/>
  <c r="K3927" i="1" s="1"/>
  <c r="U3927" i="1" s="1"/>
  <c r="W3927" i="1" s="1"/>
  <c r="I3928" i="1"/>
  <c r="F3926" i="1"/>
  <c r="E3926" i="1"/>
  <c r="G3924" i="1"/>
  <c r="L3924" i="1"/>
  <c r="O3924" i="1" s="1"/>
  <c r="D3925" i="1"/>
  <c r="C3837" i="1" l="1"/>
  <c r="P3836" i="1"/>
  <c r="X3836" i="1" s="1"/>
  <c r="B3836" i="1" s="1"/>
  <c r="J3928" i="1"/>
  <c r="K3928" i="1" s="1"/>
  <c r="U3928" i="1" s="1"/>
  <c r="W3928" i="1" s="1"/>
  <c r="I3929" i="1"/>
  <c r="E3927" i="1"/>
  <c r="F3927" i="1"/>
  <c r="N3928" i="1"/>
  <c r="L3925" i="1"/>
  <c r="O3925" i="1" s="1"/>
  <c r="G3925" i="1"/>
  <c r="D3926" i="1"/>
  <c r="C3838" i="1" l="1"/>
  <c r="P3837" i="1"/>
  <c r="X3837" i="1" s="1"/>
  <c r="B3837" i="1" s="1"/>
  <c r="N3929" i="1"/>
  <c r="F3928" i="1"/>
  <c r="E3928" i="1"/>
  <c r="J3929" i="1"/>
  <c r="K3929" i="1" s="1"/>
  <c r="U3929" i="1" s="1"/>
  <c r="W3929" i="1" s="1"/>
  <c r="I3930" i="1"/>
  <c r="L3926" i="1"/>
  <c r="O3926" i="1" s="1"/>
  <c r="G3926" i="1"/>
  <c r="D3927" i="1"/>
  <c r="C3839" i="1" l="1"/>
  <c r="P3838" i="1"/>
  <c r="X3838" i="1" s="1"/>
  <c r="B3838" i="1" s="1"/>
  <c r="J3930" i="1"/>
  <c r="K3930" i="1" s="1"/>
  <c r="U3930" i="1" s="1"/>
  <c r="W3930" i="1" s="1"/>
  <c r="I3931" i="1"/>
  <c r="N3930" i="1"/>
  <c r="E3929" i="1"/>
  <c r="F3929" i="1"/>
  <c r="L3927" i="1"/>
  <c r="O3927" i="1" s="1"/>
  <c r="G3927" i="1"/>
  <c r="D3928" i="1"/>
  <c r="C3840" i="1" l="1"/>
  <c r="P3839" i="1"/>
  <c r="X3839" i="1" s="1"/>
  <c r="B3839" i="1" s="1"/>
  <c r="N3931" i="1"/>
  <c r="F3930" i="1"/>
  <c r="E3930" i="1"/>
  <c r="I3932" i="1"/>
  <c r="J3931" i="1"/>
  <c r="K3931" i="1" s="1"/>
  <c r="U3931" i="1" s="1"/>
  <c r="W3931" i="1" s="1"/>
  <c r="G3928" i="1"/>
  <c r="L3928" i="1"/>
  <c r="O3928" i="1" s="1"/>
  <c r="D3929" i="1"/>
  <c r="C3841" i="1" l="1"/>
  <c r="P3840" i="1"/>
  <c r="X3840" i="1" s="1"/>
  <c r="B3840" i="1" s="1"/>
  <c r="I3933" i="1"/>
  <c r="J3932" i="1"/>
  <c r="K3932" i="1" s="1"/>
  <c r="U3932" i="1" s="1"/>
  <c r="W3932" i="1" s="1"/>
  <c r="E3931" i="1"/>
  <c r="N3932" i="1"/>
  <c r="F3931" i="1"/>
  <c r="G3929" i="1"/>
  <c r="L3929" i="1"/>
  <c r="O3929" i="1" s="1"/>
  <c r="D3930" i="1"/>
  <c r="C3842" i="1" l="1"/>
  <c r="P3841" i="1"/>
  <c r="X3841" i="1" s="1"/>
  <c r="B3841" i="1" s="1"/>
  <c r="N3933" i="1"/>
  <c r="F3932" i="1"/>
  <c r="E3932" i="1"/>
  <c r="J3933" i="1"/>
  <c r="K3933" i="1" s="1"/>
  <c r="U3933" i="1" s="1"/>
  <c r="W3933" i="1" s="1"/>
  <c r="I3934" i="1"/>
  <c r="G3930" i="1"/>
  <c r="L3930" i="1"/>
  <c r="O3930" i="1" s="1"/>
  <c r="D3931" i="1"/>
  <c r="C3843" i="1" l="1"/>
  <c r="P3843" i="1" s="1"/>
  <c r="P3842" i="1"/>
  <c r="X3842" i="1" s="1"/>
  <c r="B3842" i="1" s="1"/>
  <c r="I3935" i="1"/>
  <c r="J3934" i="1"/>
  <c r="K3934" i="1" s="1"/>
  <c r="U3934" i="1" s="1"/>
  <c r="W3934" i="1" s="1"/>
  <c r="E3933" i="1"/>
  <c r="N3934" i="1"/>
  <c r="F3933" i="1"/>
  <c r="G3931" i="1"/>
  <c r="L3931" i="1"/>
  <c r="O3931" i="1" s="1"/>
  <c r="D3932" i="1"/>
  <c r="C3844" i="1" l="1"/>
  <c r="X3843" i="1"/>
  <c r="Y3843" i="1" s="1"/>
  <c r="N3935" i="1"/>
  <c r="F3934" i="1"/>
  <c r="E3934" i="1"/>
  <c r="I3936" i="1"/>
  <c r="J3935" i="1"/>
  <c r="K3935" i="1" s="1"/>
  <c r="U3935" i="1" s="1"/>
  <c r="W3935" i="1" s="1"/>
  <c r="G3932" i="1"/>
  <c r="L3932" i="1"/>
  <c r="O3932" i="1" s="1"/>
  <c r="D3933" i="1"/>
  <c r="B3843" i="1" l="1"/>
  <c r="C3845" i="1"/>
  <c r="P3844" i="1"/>
  <c r="X3844" i="1" s="1"/>
  <c r="B3844" i="1" s="1"/>
  <c r="I3937" i="1"/>
  <c r="J3936" i="1"/>
  <c r="K3936" i="1" s="1"/>
  <c r="U3936" i="1" s="1"/>
  <c r="W3936" i="1" s="1"/>
  <c r="E3935" i="1"/>
  <c r="F3935" i="1"/>
  <c r="L3933" i="1"/>
  <c r="O3933" i="1" s="1"/>
  <c r="G3933" i="1"/>
  <c r="D3934" i="1"/>
  <c r="C3846" i="1" l="1"/>
  <c r="P3845" i="1"/>
  <c r="X3845" i="1" s="1"/>
  <c r="B3845" i="1" s="1"/>
  <c r="E3936" i="1"/>
  <c r="F3936" i="1"/>
  <c r="J3937" i="1"/>
  <c r="K3937" i="1" s="1"/>
  <c r="I3938" i="1"/>
  <c r="L3934" i="1"/>
  <c r="O3934" i="1" s="1"/>
  <c r="G3934" i="1"/>
  <c r="D3935" i="1"/>
  <c r="C3847" i="1" l="1"/>
  <c r="P3846" i="1"/>
  <c r="X3846" i="1" s="1"/>
  <c r="B3846" i="1" s="1"/>
  <c r="F3937" i="1"/>
  <c r="U3937" i="1"/>
  <c r="W3937" i="1" s="1"/>
  <c r="I3939" i="1"/>
  <c r="J3938" i="1"/>
  <c r="K3938" i="1" s="1"/>
  <c r="E3937" i="1"/>
  <c r="L3935" i="1"/>
  <c r="G3935" i="1"/>
  <c r="D3936" i="1"/>
  <c r="C3848" i="1" l="1"/>
  <c r="P3847" i="1"/>
  <c r="X3847" i="1" s="1"/>
  <c r="B3847" i="1" s="1"/>
  <c r="E3938" i="1"/>
  <c r="U3938" i="1"/>
  <c r="W3938" i="1" s="1"/>
  <c r="J3939" i="1"/>
  <c r="K3939" i="1" s="1"/>
  <c r="I3940" i="1"/>
  <c r="F3938" i="1"/>
  <c r="G3936" i="1"/>
  <c r="L3936" i="1"/>
  <c r="D3937" i="1"/>
  <c r="O3935" i="1"/>
  <c r="C3849" i="1" l="1"/>
  <c r="P3848" i="1"/>
  <c r="X3848" i="1" s="1"/>
  <c r="B3848" i="1" s="1"/>
  <c r="U3939" i="1"/>
  <c r="W3939" i="1" s="1"/>
  <c r="I3941" i="1"/>
  <c r="J3940" i="1"/>
  <c r="K3940" i="1" s="1"/>
  <c r="F3939" i="1"/>
  <c r="E3939" i="1"/>
  <c r="N3936" i="1"/>
  <c r="N3937" i="1" s="1"/>
  <c r="N3938" i="1" s="1"/>
  <c r="N3939" i="1" s="1"/>
  <c r="N3940" i="1" s="1"/>
  <c r="G3937" i="1"/>
  <c r="L3937" i="1"/>
  <c r="D3938" i="1"/>
  <c r="C3850" i="1" l="1"/>
  <c r="P3849" i="1"/>
  <c r="X3849" i="1" s="1"/>
  <c r="B3849" i="1" s="1"/>
  <c r="N3941" i="1"/>
  <c r="E3940" i="1"/>
  <c r="F3940" i="1"/>
  <c r="U3940" i="1"/>
  <c r="W3940" i="1" s="1"/>
  <c r="O3936" i="1"/>
  <c r="O3937" i="1"/>
  <c r="J3941" i="1"/>
  <c r="K3941" i="1" s="1"/>
  <c r="I3942" i="1"/>
  <c r="L3938" i="1"/>
  <c r="O3938" i="1" s="1"/>
  <c r="G3938" i="1"/>
  <c r="D3939" i="1"/>
  <c r="C3851" i="1" l="1"/>
  <c r="P3850" i="1"/>
  <c r="X3850" i="1" s="1"/>
  <c r="B3850" i="1" s="1"/>
  <c r="U3941" i="1"/>
  <c r="W3941" i="1" s="1"/>
  <c r="N3942" i="1"/>
  <c r="Y3937" i="1"/>
  <c r="F3941" i="1"/>
  <c r="I3943" i="1"/>
  <c r="J3942" i="1"/>
  <c r="K3942" i="1" s="1"/>
  <c r="E3941" i="1"/>
  <c r="L3939" i="1"/>
  <c r="O3939" i="1" s="1"/>
  <c r="G3939" i="1"/>
  <c r="D3940" i="1"/>
  <c r="C3852" i="1" l="1"/>
  <c r="P3851" i="1"/>
  <c r="X3851" i="1" s="1"/>
  <c r="B3851" i="1" s="1"/>
  <c r="U3942" i="1"/>
  <c r="W3942" i="1" s="1"/>
  <c r="F3942" i="1"/>
  <c r="E3942" i="1"/>
  <c r="I3944" i="1"/>
  <c r="J3943" i="1"/>
  <c r="K3943" i="1" s="1"/>
  <c r="N3943" i="1"/>
  <c r="L3940" i="1"/>
  <c r="O3940" i="1" s="1"/>
  <c r="G3940" i="1"/>
  <c r="D3941" i="1"/>
  <c r="C3853" i="1" l="1"/>
  <c r="P3852" i="1"/>
  <c r="X3852" i="1" s="1"/>
  <c r="B3852" i="1" s="1"/>
  <c r="U3943" i="1"/>
  <c r="W3943" i="1" s="1"/>
  <c r="N3944" i="1"/>
  <c r="E3943" i="1"/>
  <c r="J3944" i="1"/>
  <c r="K3944" i="1" s="1"/>
  <c r="I3945" i="1"/>
  <c r="F3943" i="1"/>
  <c r="G3941" i="1"/>
  <c r="D3942" i="1"/>
  <c r="L3941" i="1"/>
  <c r="O3941" i="1" s="1"/>
  <c r="C3854" i="1" l="1"/>
  <c r="P3853" i="1"/>
  <c r="X3853" i="1" s="1"/>
  <c r="B3853" i="1" s="1"/>
  <c r="U3944" i="1"/>
  <c r="W3944" i="1" s="1"/>
  <c r="F3944" i="1"/>
  <c r="J3945" i="1"/>
  <c r="K3945" i="1" s="1"/>
  <c r="I3946" i="1"/>
  <c r="E3944" i="1"/>
  <c r="N3945" i="1"/>
  <c r="L3942" i="1"/>
  <c r="O3942" i="1" s="1"/>
  <c r="G3942" i="1"/>
  <c r="D3943" i="1"/>
  <c r="C3855" i="1" l="1"/>
  <c r="P3854" i="1"/>
  <c r="X3854" i="1" s="1"/>
  <c r="B3854" i="1" s="1"/>
  <c r="U3945" i="1"/>
  <c r="W3945" i="1" s="1"/>
  <c r="N3946" i="1"/>
  <c r="E3945" i="1"/>
  <c r="J3946" i="1"/>
  <c r="K3946" i="1" s="1"/>
  <c r="I3947" i="1"/>
  <c r="F3945" i="1"/>
  <c r="G3943" i="1"/>
  <c r="D3944" i="1"/>
  <c r="L3943" i="1"/>
  <c r="O3943" i="1" s="1"/>
  <c r="C3856" i="1" l="1"/>
  <c r="P3855" i="1"/>
  <c r="X3855" i="1" s="1"/>
  <c r="B3855" i="1" s="1"/>
  <c r="U3946" i="1"/>
  <c r="W3946" i="1" s="1"/>
  <c r="F3946" i="1"/>
  <c r="J3947" i="1"/>
  <c r="K3947" i="1" s="1"/>
  <c r="I3948" i="1"/>
  <c r="E3946" i="1"/>
  <c r="N3947" i="1"/>
  <c r="G3944" i="1"/>
  <c r="L3944" i="1"/>
  <c r="O3944" i="1" s="1"/>
  <c r="D3945" i="1"/>
  <c r="C3857" i="1" l="1"/>
  <c r="P3856" i="1"/>
  <c r="X3856" i="1" s="1"/>
  <c r="B3856" i="1" s="1"/>
  <c r="U3947" i="1"/>
  <c r="W3947" i="1" s="1"/>
  <c r="N3948" i="1"/>
  <c r="E3947" i="1"/>
  <c r="J3948" i="1"/>
  <c r="K3948" i="1" s="1"/>
  <c r="I3949" i="1"/>
  <c r="F3947" i="1"/>
  <c r="G3945" i="1"/>
  <c r="D3946" i="1"/>
  <c r="L3945" i="1"/>
  <c r="O3945" i="1" s="1"/>
  <c r="C3858" i="1" l="1"/>
  <c r="P3857" i="1"/>
  <c r="X3857" i="1" s="1"/>
  <c r="B3857" i="1" s="1"/>
  <c r="U3948" i="1"/>
  <c r="W3948" i="1" s="1"/>
  <c r="J3949" i="1"/>
  <c r="K3949" i="1" s="1"/>
  <c r="U3949" i="1" s="1"/>
  <c r="W3949" i="1" s="1"/>
  <c r="I3950" i="1"/>
  <c r="E3948" i="1"/>
  <c r="F3948" i="1"/>
  <c r="N3949" i="1"/>
  <c r="L3946" i="1"/>
  <c r="O3946" i="1" s="1"/>
  <c r="D3947" i="1"/>
  <c r="G3946" i="1"/>
  <c r="C3859" i="1" l="1"/>
  <c r="P3858" i="1"/>
  <c r="X3858" i="1" s="1"/>
  <c r="B3858" i="1" s="1"/>
  <c r="N3950" i="1"/>
  <c r="F3949" i="1"/>
  <c r="E3949" i="1"/>
  <c r="J3950" i="1"/>
  <c r="K3950" i="1" s="1"/>
  <c r="U3950" i="1" s="1"/>
  <c r="W3950" i="1" s="1"/>
  <c r="I3951" i="1"/>
  <c r="G3947" i="1"/>
  <c r="D3948" i="1"/>
  <c r="L3947" i="1"/>
  <c r="O3947" i="1" s="1"/>
  <c r="C3860" i="1" l="1"/>
  <c r="P3859" i="1"/>
  <c r="X3859" i="1" s="1"/>
  <c r="B3859" i="1" s="1"/>
  <c r="N3951" i="1"/>
  <c r="I3952" i="1"/>
  <c r="J3951" i="1"/>
  <c r="K3951" i="1" s="1"/>
  <c r="U3951" i="1" s="1"/>
  <c r="W3951" i="1" s="1"/>
  <c r="E3950" i="1"/>
  <c r="F3950" i="1"/>
  <c r="L3948" i="1"/>
  <c r="O3948" i="1" s="1"/>
  <c r="G3948" i="1"/>
  <c r="D3949" i="1"/>
  <c r="C3861" i="1" l="1"/>
  <c r="P3860" i="1"/>
  <c r="X3860" i="1" s="1"/>
  <c r="B3860" i="1" s="1"/>
  <c r="F3951" i="1"/>
  <c r="E3951" i="1"/>
  <c r="I3953" i="1"/>
  <c r="J3952" i="1"/>
  <c r="K3952" i="1" s="1"/>
  <c r="U3952" i="1" s="1"/>
  <c r="W3952" i="1" s="1"/>
  <c r="N3952" i="1"/>
  <c r="L3949" i="1"/>
  <c r="O3949" i="1" s="1"/>
  <c r="G3949" i="1"/>
  <c r="D3950" i="1"/>
  <c r="C3862" i="1" l="1"/>
  <c r="P3861" i="1"/>
  <c r="X3861" i="1" s="1"/>
  <c r="B3861" i="1" s="1"/>
  <c r="N3953" i="1"/>
  <c r="E3952" i="1"/>
  <c r="J3953" i="1"/>
  <c r="K3953" i="1" s="1"/>
  <c r="U3953" i="1" s="1"/>
  <c r="W3953" i="1" s="1"/>
  <c r="I3954" i="1"/>
  <c r="F3952" i="1"/>
  <c r="L3950" i="1"/>
  <c r="O3950" i="1" s="1"/>
  <c r="G3950" i="1"/>
  <c r="D3951" i="1"/>
  <c r="C3863" i="1" l="1"/>
  <c r="P3862" i="1"/>
  <c r="X3862" i="1" s="1"/>
  <c r="B3862" i="1" s="1"/>
  <c r="N3954" i="1"/>
  <c r="F3953" i="1"/>
  <c r="E3953" i="1"/>
  <c r="J3954" i="1"/>
  <c r="K3954" i="1" s="1"/>
  <c r="U3954" i="1" s="1"/>
  <c r="W3954" i="1" s="1"/>
  <c r="I3955" i="1"/>
  <c r="G3951" i="1"/>
  <c r="D3952" i="1"/>
  <c r="L3951" i="1"/>
  <c r="O3951" i="1" s="1"/>
  <c r="C3864" i="1" l="1"/>
  <c r="P3863" i="1"/>
  <c r="X3863" i="1" s="1"/>
  <c r="B3863" i="1" s="1"/>
  <c r="I3956" i="1"/>
  <c r="J3955" i="1"/>
  <c r="K3955" i="1" s="1"/>
  <c r="U3955" i="1" s="1"/>
  <c r="W3955" i="1" s="1"/>
  <c r="E3954" i="1"/>
  <c r="F3954" i="1"/>
  <c r="N3955" i="1"/>
  <c r="G3952" i="1"/>
  <c r="L3952" i="1"/>
  <c r="O3952" i="1" s="1"/>
  <c r="D3953" i="1"/>
  <c r="C3865" i="1" l="1"/>
  <c r="P3864" i="1"/>
  <c r="X3864" i="1" s="1"/>
  <c r="B3864" i="1" s="1"/>
  <c r="N3956" i="1"/>
  <c r="E3955" i="1"/>
  <c r="F3955" i="1"/>
  <c r="J3956" i="1"/>
  <c r="K3956" i="1" s="1"/>
  <c r="U3956" i="1" s="1"/>
  <c r="W3956" i="1" s="1"/>
  <c r="I3957" i="1"/>
  <c r="G3953" i="1"/>
  <c r="L3953" i="1"/>
  <c r="O3953" i="1" s="1"/>
  <c r="D3954" i="1"/>
  <c r="C3866" i="1" l="1"/>
  <c r="P3865" i="1"/>
  <c r="X3865" i="1" s="1"/>
  <c r="B3865" i="1" s="1"/>
  <c r="J3957" i="1"/>
  <c r="K3957" i="1" s="1"/>
  <c r="U3957" i="1" s="1"/>
  <c r="W3957" i="1" s="1"/>
  <c r="I3958" i="1"/>
  <c r="F3956" i="1"/>
  <c r="E3956" i="1"/>
  <c r="N3957" i="1"/>
  <c r="L3954" i="1"/>
  <c r="O3954" i="1" s="1"/>
  <c r="G3954" i="1"/>
  <c r="D3955" i="1"/>
  <c r="C3867" i="1" l="1"/>
  <c r="P3866" i="1"/>
  <c r="X3866" i="1" s="1"/>
  <c r="B3866" i="1" s="1"/>
  <c r="N3958" i="1"/>
  <c r="E3957" i="1"/>
  <c r="F3957" i="1"/>
  <c r="J3958" i="1"/>
  <c r="K3958" i="1" s="1"/>
  <c r="U3958" i="1" s="1"/>
  <c r="W3958" i="1" s="1"/>
  <c r="I3959" i="1"/>
  <c r="G3955" i="1"/>
  <c r="L3955" i="1"/>
  <c r="O3955" i="1" s="1"/>
  <c r="D3956" i="1"/>
  <c r="C3868" i="1" l="1"/>
  <c r="P3867" i="1"/>
  <c r="X3867" i="1" s="1"/>
  <c r="B3867" i="1" s="1"/>
  <c r="I3960" i="1"/>
  <c r="J3959" i="1"/>
  <c r="K3959" i="1" s="1"/>
  <c r="U3959" i="1" s="1"/>
  <c r="W3959" i="1" s="1"/>
  <c r="N3959" i="1"/>
  <c r="F3958" i="1"/>
  <c r="E3958" i="1"/>
  <c r="G3956" i="1"/>
  <c r="L3956" i="1"/>
  <c r="O3956" i="1" s="1"/>
  <c r="D3957" i="1"/>
  <c r="C3869" i="1" l="1"/>
  <c r="P3868" i="1"/>
  <c r="X3868" i="1" s="1"/>
  <c r="B3868" i="1" s="1"/>
  <c r="N3960" i="1"/>
  <c r="E3959" i="1"/>
  <c r="F3959" i="1"/>
  <c r="I3961" i="1"/>
  <c r="J3960" i="1"/>
  <c r="K3960" i="1" s="1"/>
  <c r="U3960" i="1" s="1"/>
  <c r="W3960" i="1" s="1"/>
  <c r="G3957" i="1"/>
  <c r="L3957" i="1"/>
  <c r="O3957" i="1" s="1"/>
  <c r="D3958" i="1"/>
  <c r="C3870" i="1" l="1"/>
  <c r="P3869" i="1"/>
  <c r="X3869" i="1" s="1"/>
  <c r="B3869" i="1" s="1"/>
  <c r="N3961" i="1"/>
  <c r="F3960" i="1"/>
  <c r="J3961" i="1"/>
  <c r="K3961" i="1" s="1"/>
  <c r="U3961" i="1" s="1"/>
  <c r="W3961" i="1" s="1"/>
  <c r="I3962" i="1"/>
  <c r="E3960" i="1"/>
  <c r="G3958" i="1"/>
  <c r="L3958" i="1"/>
  <c r="O3958" i="1" s="1"/>
  <c r="D3959" i="1"/>
  <c r="C3871" i="1" l="1"/>
  <c r="P3870" i="1"/>
  <c r="X3870" i="1" s="1"/>
  <c r="B3870" i="1" s="1"/>
  <c r="J3962" i="1"/>
  <c r="K3962" i="1" s="1"/>
  <c r="U3962" i="1" s="1"/>
  <c r="W3962" i="1" s="1"/>
  <c r="I3963" i="1"/>
  <c r="E3961" i="1"/>
  <c r="F3961" i="1"/>
  <c r="N3962" i="1"/>
  <c r="G3959" i="1"/>
  <c r="D3960" i="1"/>
  <c r="L3959" i="1"/>
  <c r="O3959" i="1" s="1"/>
  <c r="C3872" i="1" l="1"/>
  <c r="P3871" i="1"/>
  <c r="X3871" i="1" s="1"/>
  <c r="B3871" i="1" s="1"/>
  <c r="N3963" i="1"/>
  <c r="F3962" i="1"/>
  <c r="E3962" i="1"/>
  <c r="J3963" i="1"/>
  <c r="K3963" i="1" s="1"/>
  <c r="U3963" i="1" s="1"/>
  <c r="W3963" i="1" s="1"/>
  <c r="I3964" i="1"/>
  <c r="G3960" i="1"/>
  <c r="D3961" i="1"/>
  <c r="L3960" i="1"/>
  <c r="O3960" i="1" s="1"/>
  <c r="C3873" i="1" l="1"/>
  <c r="P3872" i="1"/>
  <c r="X3872" i="1" s="1"/>
  <c r="B3872" i="1" s="1"/>
  <c r="J3964" i="1"/>
  <c r="K3964" i="1" s="1"/>
  <c r="U3964" i="1" s="1"/>
  <c r="W3964" i="1" s="1"/>
  <c r="I3965" i="1"/>
  <c r="E3963" i="1"/>
  <c r="N3964" i="1"/>
  <c r="F3963" i="1"/>
  <c r="G3961" i="1"/>
  <c r="D3962" i="1"/>
  <c r="L3961" i="1"/>
  <c r="O3961" i="1" s="1"/>
  <c r="C3874" i="1" l="1"/>
  <c r="P3873" i="1"/>
  <c r="X3873" i="1" s="1"/>
  <c r="B3873" i="1" s="1"/>
  <c r="N3965" i="1"/>
  <c r="F3964" i="1"/>
  <c r="E3964" i="1"/>
  <c r="I3966" i="1"/>
  <c r="J3965" i="1"/>
  <c r="K3965" i="1" s="1"/>
  <c r="U3965" i="1" s="1"/>
  <c r="W3965" i="1" s="1"/>
  <c r="L3962" i="1"/>
  <c r="O3962" i="1" s="1"/>
  <c r="G3962" i="1"/>
  <c r="D3963" i="1"/>
  <c r="C3875" i="1" l="1"/>
  <c r="P3874" i="1"/>
  <c r="X3874" i="1" s="1"/>
  <c r="B3874" i="1" s="1"/>
  <c r="J3966" i="1"/>
  <c r="K3966" i="1" s="1"/>
  <c r="U3966" i="1" s="1"/>
  <c r="W3966" i="1" s="1"/>
  <c r="I3967" i="1"/>
  <c r="E3965" i="1"/>
  <c r="N3966" i="1"/>
  <c r="F3965" i="1"/>
  <c r="G3963" i="1"/>
  <c r="D3964" i="1"/>
  <c r="L3963" i="1"/>
  <c r="O3963" i="1" s="1"/>
  <c r="C3876" i="1" l="1"/>
  <c r="P3876" i="1" s="1"/>
  <c r="P3875" i="1"/>
  <c r="X3875" i="1" s="1"/>
  <c r="B3875" i="1" s="1"/>
  <c r="N3967" i="1"/>
  <c r="F3966" i="1"/>
  <c r="E3966" i="1"/>
  <c r="I3968" i="1"/>
  <c r="J3967" i="1"/>
  <c r="K3967" i="1" s="1"/>
  <c r="U3967" i="1" s="1"/>
  <c r="W3967" i="1" s="1"/>
  <c r="G3964" i="1"/>
  <c r="D3965" i="1"/>
  <c r="L3964" i="1"/>
  <c r="O3964" i="1" s="1"/>
  <c r="C3877" i="1" l="1"/>
  <c r="X3876" i="1"/>
  <c r="Y3876" i="1" s="1"/>
  <c r="B3876" i="1"/>
  <c r="E3967" i="1"/>
  <c r="J3968" i="1"/>
  <c r="K3968" i="1" s="1"/>
  <c r="I3969" i="1"/>
  <c r="F3967" i="1"/>
  <c r="L3965" i="1"/>
  <c r="O3965" i="1" s="1"/>
  <c r="G3965" i="1"/>
  <c r="D3966" i="1"/>
  <c r="C3878" i="1" l="1"/>
  <c r="P3877" i="1"/>
  <c r="X3877" i="1" s="1"/>
  <c r="B3877" i="1" s="1"/>
  <c r="J3969" i="1"/>
  <c r="K3969" i="1" s="1"/>
  <c r="I3970" i="1"/>
  <c r="E3968" i="1"/>
  <c r="F3968" i="1"/>
  <c r="L3966" i="1"/>
  <c r="O3966" i="1" s="1"/>
  <c r="G3966" i="1"/>
  <c r="D3967" i="1"/>
  <c r="C3879" i="1" l="1"/>
  <c r="P3878" i="1"/>
  <c r="X3878" i="1" s="1"/>
  <c r="B3878" i="1" s="1"/>
  <c r="E3969" i="1"/>
  <c r="J3970" i="1"/>
  <c r="K3970" i="1" s="1"/>
  <c r="I3971" i="1"/>
  <c r="F3969" i="1"/>
  <c r="U3969" i="1"/>
  <c r="W3969" i="1" s="1"/>
  <c r="L3967" i="1"/>
  <c r="G3967" i="1"/>
  <c r="D3968" i="1"/>
  <c r="C3880" i="1" l="1"/>
  <c r="P3879" i="1"/>
  <c r="X3879" i="1" s="1"/>
  <c r="B3879" i="1" s="1"/>
  <c r="U3970" i="1"/>
  <c r="W3970" i="1" s="1"/>
  <c r="F3970" i="1"/>
  <c r="I3972" i="1"/>
  <c r="J3971" i="1"/>
  <c r="K3971" i="1" s="1"/>
  <c r="E3970" i="1"/>
  <c r="G3968" i="1"/>
  <c r="D3969" i="1"/>
  <c r="L3968" i="1"/>
  <c r="O3967" i="1"/>
  <c r="C3881" i="1" l="1"/>
  <c r="P3880" i="1"/>
  <c r="X3880" i="1" s="1"/>
  <c r="B3880" i="1" s="1"/>
  <c r="U3971" i="1"/>
  <c r="W3971" i="1" s="1"/>
  <c r="E3971" i="1"/>
  <c r="J3972" i="1"/>
  <c r="K3972" i="1" s="1"/>
  <c r="I3973" i="1"/>
  <c r="F3971" i="1"/>
  <c r="N3968" i="1"/>
  <c r="N3969" i="1" s="1"/>
  <c r="N3970" i="1" s="1"/>
  <c r="N3971" i="1" s="1"/>
  <c r="N3972" i="1" s="1"/>
  <c r="G3969" i="1"/>
  <c r="L3969" i="1"/>
  <c r="D3970" i="1"/>
  <c r="C3882" i="1" l="1"/>
  <c r="P3881" i="1"/>
  <c r="X3881" i="1" s="1"/>
  <c r="B3881" i="1" s="1"/>
  <c r="U3972" i="1"/>
  <c r="W3972" i="1" s="1"/>
  <c r="N3973" i="1"/>
  <c r="O3968" i="1"/>
  <c r="Y3968" i="1"/>
  <c r="F3972" i="1"/>
  <c r="J3973" i="1"/>
  <c r="K3973" i="1" s="1"/>
  <c r="U3973" i="1" s="1"/>
  <c r="W3973" i="1" s="1"/>
  <c r="I3974" i="1"/>
  <c r="O3969" i="1"/>
  <c r="E3972" i="1"/>
  <c r="L3970" i="1"/>
  <c r="O3970" i="1" s="1"/>
  <c r="G3970" i="1"/>
  <c r="D3971" i="1"/>
  <c r="C3883" i="1" l="1"/>
  <c r="P3882" i="1"/>
  <c r="X3882" i="1" s="1"/>
  <c r="B3882" i="1" s="1"/>
  <c r="N3974" i="1"/>
  <c r="Y3969" i="1"/>
  <c r="I3975" i="1"/>
  <c r="J3974" i="1"/>
  <c r="K3974" i="1" s="1"/>
  <c r="U3974" i="1" s="1"/>
  <c r="W3974" i="1" s="1"/>
  <c r="E3973" i="1"/>
  <c r="F3973" i="1"/>
  <c r="G3971" i="1"/>
  <c r="L3971" i="1"/>
  <c r="O3971" i="1" s="1"/>
  <c r="D3972" i="1"/>
  <c r="C3884" i="1" l="1"/>
  <c r="P3883" i="1"/>
  <c r="X3883" i="1" s="1"/>
  <c r="B3883" i="1" s="1"/>
  <c r="F3974" i="1"/>
  <c r="E3974" i="1"/>
  <c r="J3975" i="1"/>
  <c r="K3975" i="1" s="1"/>
  <c r="U3975" i="1" s="1"/>
  <c r="W3975" i="1" s="1"/>
  <c r="I3976" i="1"/>
  <c r="N3975" i="1"/>
  <c r="G3972" i="1"/>
  <c r="L3972" i="1"/>
  <c r="O3972" i="1" s="1"/>
  <c r="D3973" i="1"/>
  <c r="C3885" i="1" l="1"/>
  <c r="P3884" i="1"/>
  <c r="X3884" i="1" s="1"/>
  <c r="B3884" i="1" s="1"/>
  <c r="N3976" i="1"/>
  <c r="F3975" i="1"/>
  <c r="I3977" i="1"/>
  <c r="J3976" i="1"/>
  <c r="K3976" i="1" s="1"/>
  <c r="U3976" i="1" s="1"/>
  <c r="W3976" i="1" s="1"/>
  <c r="E3975" i="1"/>
  <c r="G3973" i="1"/>
  <c r="D3974" i="1"/>
  <c r="L3973" i="1"/>
  <c r="O3973" i="1" s="1"/>
  <c r="C3886" i="1" l="1"/>
  <c r="P3885" i="1"/>
  <c r="X3885" i="1" s="1"/>
  <c r="B3885" i="1" s="1"/>
  <c r="E3976" i="1"/>
  <c r="J3977" i="1"/>
  <c r="K3977" i="1" s="1"/>
  <c r="U3977" i="1" s="1"/>
  <c r="W3977" i="1" s="1"/>
  <c r="I3978" i="1"/>
  <c r="F3976" i="1"/>
  <c r="N3977" i="1"/>
  <c r="L3974" i="1"/>
  <c r="O3974" i="1" s="1"/>
  <c r="G3974" i="1"/>
  <c r="D3975" i="1"/>
  <c r="C3887" i="1" l="1"/>
  <c r="P3886" i="1"/>
  <c r="X3886" i="1" s="1"/>
  <c r="B3886" i="1" s="1"/>
  <c r="N3978" i="1"/>
  <c r="F3977" i="1"/>
  <c r="J3978" i="1"/>
  <c r="K3978" i="1" s="1"/>
  <c r="U3978" i="1" s="1"/>
  <c r="W3978" i="1" s="1"/>
  <c r="I3979" i="1"/>
  <c r="E3977" i="1"/>
  <c r="G3975" i="1"/>
  <c r="L3975" i="1"/>
  <c r="O3975" i="1" s="1"/>
  <c r="D3976" i="1"/>
  <c r="C3888" i="1" l="1"/>
  <c r="P3887" i="1"/>
  <c r="X3887" i="1" s="1"/>
  <c r="B3887" i="1" s="1"/>
  <c r="E3978" i="1"/>
  <c r="I3980" i="1"/>
  <c r="J3979" i="1"/>
  <c r="K3979" i="1" s="1"/>
  <c r="U3979" i="1" s="1"/>
  <c r="W3979" i="1" s="1"/>
  <c r="N3979" i="1"/>
  <c r="F3978" i="1"/>
  <c r="G3976" i="1"/>
  <c r="L3976" i="1"/>
  <c r="O3976" i="1" s="1"/>
  <c r="D3977" i="1"/>
  <c r="C3889" i="1" l="1"/>
  <c r="P3888" i="1"/>
  <c r="X3888" i="1" s="1"/>
  <c r="B3888" i="1" s="1"/>
  <c r="N3980" i="1"/>
  <c r="F3979" i="1"/>
  <c r="I3981" i="1"/>
  <c r="J3980" i="1"/>
  <c r="K3980" i="1" s="1"/>
  <c r="U3980" i="1" s="1"/>
  <c r="W3980" i="1" s="1"/>
  <c r="E3979" i="1"/>
  <c r="G3977" i="1"/>
  <c r="D3978" i="1"/>
  <c r="L3977" i="1"/>
  <c r="O3977" i="1" s="1"/>
  <c r="C3890" i="1" l="1"/>
  <c r="P3889" i="1"/>
  <c r="X3889" i="1" s="1"/>
  <c r="B3889" i="1" s="1"/>
  <c r="I3982" i="1"/>
  <c r="J3981" i="1"/>
  <c r="K3981" i="1" s="1"/>
  <c r="U3981" i="1" s="1"/>
  <c r="W3981" i="1" s="1"/>
  <c r="N3981" i="1"/>
  <c r="E3980" i="1"/>
  <c r="F3980" i="1"/>
  <c r="G3978" i="1"/>
  <c r="L3978" i="1"/>
  <c r="O3978" i="1" s="1"/>
  <c r="D3979" i="1"/>
  <c r="C3891" i="1" l="1"/>
  <c r="P3890" i="1"/>
  <c r="X3890" i="1" s="1"/>
  <c r="B3890" i="1" s="1"/>
  <c r="N3982" i="1"/>
  <c r="F3981" i="1"/>
  <c r="E3981" i="1"/>
  <c r="I3983" i="1"/>
  <c r="J3982" i="1"/>
  <c r="K3982" i="1" s="1"/>
  <c r="U3982" i="1" s="1"/>
  <c r="W3982" i="1" s="1"/>
  <c r="L3979" i="1"/>
  <c r="O3979" i="1" s="1"/>
  <c r="G3979" i="1"/>
  <c r="D3980" i="1"/>
  <c r="C3892" i="1" l="1"/>
  <c r="P3891" i="1"/>
  <c r="X3891" i="1" s="1"/>
  <c r="B3891" i="1" s="1"/>
  <c r="E3982" i="1"/>
  <c r="I3984" i="1"/>
  <c r="J3983" i="1"/>
  <c r="K3983" i="1" s="1"/>
  <c r="U3983" i="1" s="1"/>
  <c r="W3983" i="1" s="1"/>
  <c r="N3983" i="1"/>
  <c r="F3982" i="1"/>
  <c r="G3980" i="1"/>
  <c r="L3980" i="1"/>
  <c r="O3980" i="1" s="1"/>
  <c r="D3981" i="1"/>
  <c r="C3893" i="1" l="1"/>
  <c r="P3892" i="1"/>
  <c r="X3892" i="1" s="1"/>
  <c r="B3892" i="1" s="1"/>
  <c r="N3984" i="1"/>
  <c r="F3983" i="1"/>
  <c r="J3984" i="1"/>
  <c r="K3984" i="1" s="1"/>
  <c r="U3984" i="1" s="1"/>
  <c r="W3984" i="1" s="1"/>
  <c r="I3985" i="1"/>
  <c r="E3983" i="1"/>
  <c r="G3981" i="1"/>
  <c r="D3982" i="1"/>
  <c r="L3981" i="1"/>
  <c r="O3981" i="1" s="1"/>
  <c r="C3894" i="1" l="1"/>
  <c r="P3893" i="1"/>
  <c r="X3893" i="1" s="1"/>
  <c r="B3893" i="1" s="1"/>
  <c r="E3984" i="1"/>
  <c r="J3985" i="1"/>
  <c r="K3985" i="1" s="1"/>
  <c r="U3985" i="1" s="1"/>
  <c r="W3985" i="1" s="1"/>
  <c r="I3986" i="1"/>
  <c r="N3985" i="1"/>
  <c r="F3984" i="1"/>
  <c r="L3982" i="1"/>
  <c r="O3982" i="1" s="1"/>
  <c r="G3982" i="1"/>
  <c r="D3983" i="1"/>
  <c r="C3895" i="1" l="1"/>
  <c r="P3894" i="1"/>
  <c r="X3894" i="1" s="1"/>
  <c r="B3894" i="1" s="1"/>
  <c r="N3986" i="1"/>
  <c r="F3985" i="1"/>
  <c r="I3987" i="1"/>
  <c r="J3986" i="1"/>
  <c r="K3986" i="1" s="1"/>
  <c r="U3986" i="1" s="1"/>
  <c r="W3986" i="1" s="1"/>
  <c r="E3985" i="1"/>
  <c r="G3983" i="1"/>
  <c r="L3983" i="1"/>
  <c r="O3983" i="1" s="1"/>
  <c r="D3984" i="1"/>
  <c r="C3896" i="1" l="1"/>
  <c r="P3895" i="1"/>
  <c r="X3895" i="1" s="1"/>
  <c r="B3895" i="1" s="1"/>
  <c r="N3987" i="1"/>
  <c r="E3986" i="1"/>
  <c r="J3987" i="1"/>
  <c r="K3987" i="1" s="1"/>
  <c r="U3987" i="1" s="1"/>
  <c r="W3987" i="1" s="1"/>
  <c r="I3988" i="1"/>
  <c r="F3986" i="1"/>
  <c r="L3984" i="1"/>
  <c r="O3984" i="1" s="1"/>
  <c r="G3984" i="1"/>
  <c r="D3985" i="1"/>
  <c r="C3897" i="1" l="1"/>
  <c r="P3896" i="1"/>
  <c r="X3896" i="1" s="1"/>
  <c r="B3896" i="1" s="1"/>
  <c r="F3987" i="1"/>
  <c r="J3988" i="1"/>
  <c r="K3988" i="1" s="1"/>
  <c r="U3988" i="1" s="1"/>
  <c r="W3988" i="1" s="1"/>
  <c r="I3989" i="1"/>
  <c r="E3987" i="1"/>
  <c r="N3988" i="1"/>
  <c r="G3985" i="1"/>
  <c r="L3985" i="1"/>
  <c r="O3985" i="1" s="1"/>
  <c r="D3986" i="1"/>
  <c r="C3898" i="1" l="1"/>
  <c r="P3897" i="1"/>
  <c r="X3897" i="1" s="1"/>
  <c r="B3897" i="1" s="1"/>
  <c r="N3989" i="1"/>
  <c r="E3988" i="1"/>
  <c r="I3990" i="1"/>
  <c r="J3989" i="1"/>
  <c r="K3989" i="1" s="1"/>
  <c r="U3989" i="1" s="1"/>
  <c r="W3989" i="1" s="1"/>
  <c r="F3988" i="1"/>
  <c r="L3986" i="1"/>
  <c r="O3986" i="1" s="1"/>
  <c r="D3987" i="1"/>
  <c r="G3986" i="1"/>
  <c r="C3899" i="1" l="1"/>
  <c r="P3898" i="1"/>
  <c r="X3898" i="1" s="1"/>
  <c r="B3898" i="1" s="1"/>
  <c r="F3989" i="1"/>
  <c r="J3990" i="1"/>
  <c r="K3990" i="1" s="1"/>
  <c r="U3990" i="1" s="1"/>
  <c r="W3990" i="1" s="1"/>
  <c r="I3991" i="1"/>
  <c r="E3989" i="1"/>
  <c r="N3990" i="1"/>
  <c r="G3987" i="1"/>
  <c r="L3987" i="1"/>
  <c r="O3987" i="1" s="1"/>
  <c r="D3988" i="1"/>
  <c r="C3900" i="1" l="1"/>
  <c r="P3899" i="1"/>
  <c r="X3899" i="1" s="1"/>
  <c r="B3899" i="1" s="1"/>
  <c r="N3991" i="1"/>
  <c r="E3990" i="1"/>
  <c r="J3991" i="1"/>
  <c r="K3991" i="1" s="1"/>
  <c r="U3991" i="1" s="1"/>
  <c r="W3991" i="1" s="1"/>
  <c r="I3992" i="1"/>
  <c r="F3990" i="1"/>
  <c r="G3988" i="1"/>
  <c r="L3988" i="1"/>
  <c r="O3988" i="1" s="1"/>
  <c r="D3989" i="1"/>
  <c r="C3901" i="1" l="1"/>
  <c r="P3900" i="1"/>
  <c r="X3900" i="1" s="1"/>
  <c r="B3900" i="1" s="1"/>
  <c r="I3993" i="1"/>
  <c r="J3992" i="1"/>
  <c r="K3992" i="1" s="1"/>
  <c r="U3992" i="1" s="1"/>
  <c r="W3992" i="1" s="1"/>
  <c r="F3991" i="1"/>
  <c r="E3991" i="1"/>
  <c r="N3992" i="1"/>
  <c r="L3989" i="1"/>
  <c r="O3989" i="1" s="1"/>
  <c r="G3989" i="1"/>
  <c r="D3990" i="1"/>
  <c r="C3902" i="1" l="1"/>
  <c r="P3901" i="1"/>
  <c r="X3901" i="1" s="1"/>
  <c r="B3901" i="1" s="1"/>
  <c r="N3993" i="1"/>
  <c r="E3992" i="1"/>
  <c r="F3992" i="1"/>
  <c r="J3993" i="1"/>
  <c r="K3993" i="1" s="1"/>
  <c r="U3993" i="1" s="1"/>
  <c r="W3993" i="1" s="1"/>
  <c r="I3994" i="1"/>
  <c r="L3990" i="1"/>
  <c r="O3990" i="1" s="1"/>
  <c r="G3990" i="1"/>
  <c r="D3991" i="1"/>
  <c r="C3903" i="1" l="1"/>
  <c r="P3902" i="1"/>
  <c r="X3902" i="1" s="1"/>
  <c r="B3902" i="1" s="1"/>
  <c r="J3994" i="1"/>
  <c r="K3994" i="1" s="1"/>
  <c r="U3994" i="1" s="1"/>
  <c r="W3994" i="1" s="1"/>
  <c r="I3995" i="1"/>
  <c r="F3993" i="1"/>
  <c r="E3993" i="1"/>
  <c r="N3994" i="1"/>
  <c r="G3991" i="1"/>
  <c r="D3992" i="1"/>
  <c r="L3991" i="1"/>
  <c r="O3991" i="1" s="1"/>
  <c r="C3904" i="1" l="1"/>
  <c r="P3904" i="1" s="1"/>
  <c r="P3903" i="1"/>
  <c r="X3903" i="1" s="1"/>
  <c r="B3903" i="1" s="1"/>
  <c r="N3995" i="1"/>
  <c r="F3994" i="1"/>
  <c r="E3994" i="1"/>
  <c r="I3996" i="1"/>
  <c r="J3995" i="1"/>
  <c r="K3995" i="1" s="1"/>
  <c r="U3995" i="1" s="1"/>
  <c r="W3995" i="1" s="1"/>
  <c r="G3992" i="1"/>
  <c r="L3992" i="1"/>
  <c r="O3992" i="1" s="1"/>
  <c r="D3993" i="1"/>
  <c r="C3905" i="1" l="1"/>
  <c r="X3904" i="1"/>
  <c r="Y3904" i="1" s="1"/>
  <c r="N3996" i="1"/>
  <c r="E3995" i="1"/>
  <c r="J3996" i="1"/>
  <c r="K3996" i="1" s="1"/>
  <c r="U3996" i="1" s="1"/>
  <c r="W3996" i="1" s="1"/>
  <c r="I3997" i="1"/>
  <c r="F3995" i="1"/>
  <c r="L3993" i="1"/>
  <c r="O3993" i="1" s="1"/>
  <c r="G3993" i="1"/>
  <c r="D3994" i="1"/>
  <c r="B3904" i="1" l="1"/>
  <c r="C3906" i="1"/>
  <c r="P3905" i="1"/>
  <c r="X3905" i="1" s="1"/>
  <c r="B3905" i="1" s="1"/>
  <c r="J3997" i="1"/>
  <c r="K3997" i="1" s="1"/>
  <c r="I3998" i="1"/>
  <c r="F3996" i="1"/>
  <c r="E3996" i="1"/>
  <c r="L3994" i="1"/>
  <c r="O3994" i="1" s="1"/>
  <c r="G3994" i="1"/>
  <c r="D3995" i="1"/>
  <c r="C3907" i="1" l="1"/>
  <c r="P3906" i="1"/>
  <c r="X3906" i="1" s="1"/>
  <c r="B3906" i="1" s="1"/>
  <c r="J3998" i="1"/>
  <c r="K3998" i="1" s="1"/>
  <c r="I3999" i="1"/>
  <c r="F3997" i="1"/>
  <c r="E3997" i="1"/>
  <c r="G3995" i="1"/>
  <c r="D3996" i="1"/>
  <c r="L3995" i="1"/>
  <c r="O3995" i="1" s="1"/>
  <c r="C3908" i="1" l="1"/>
  <c r="P3907" i="1"/>
  <c r="X3907" i="1" s="1"/>
  <c r="B3907" i="1" s="1"/>
  <c r="F3998" i="1"/>
  <c r="J3999" i="1"/>
  <c r="K3999" i="1" s="1"/>
  <c r="I4000" i="1"/>
  <c r="E3998" i="1"/>
  <c r="U3998" i="1"/>
  <c r="W3998" i="1" s="1"/>
  <c r="L3996" i="1"/>
  <c r="D3997" i="1"/>
  <c r="G3996" i="1"/>
  <c r="C3909" i="1" l="1"/>
  <c r="P3908" i="1"/>
  <c r="X3908" i="1" s="1"/>
  <c r="B3908" i="1" s="1"/>
  <c r="I4001" i="1"/>
  <c r="J4000" i="1"/>
  <c r="K4000" i="1" s="1"/>
  <c r="E3999" i="1"/>
  <c r="U3999" i="1"/>
  <c r="W3999" i="1" s="1"/>
  <c r="F3999" i="1"/>
  <c r="L3997" i="1"/>
  <c r="D3998" i="1"/>
  <c r="G3997" i="1"/>
  <c r="O3996" i="1"/>
  <c r="C3910" i="1" l="1"/>
  <c r="P3909" i="1"/>
  <c r="X3909" i="1" s="1"/>
  <c r="B3909" i="1" s="1"/>
  <c r="U4000" i="1"/>
  <c r="W4000" i="1" s="1"/>
  <c r="F4000" i="1"/>
  <c r="E4000" i="1"/>
  <c r="J4001" i="1"/>
  <c r="K4001" i="1" s="1"/>
  <c r="U4001" i="1" s="1"/>
  <c r="W4001" i="1" s="1"/>
  <c r="I4002" i="1"/>
  <c r="N3997" i="1"/>
  <c r="N3998" i="1" s="1"/>
  <c r="N3999" i="1" s="1"/>
  <c r="N4000" i="1" s="1"/>
  <c r="N4001" i="1" s="1"/>
  <c r="L3998" i="1"/>
  <c r="G3998" i="1"/>
  <c r="D3999" i="1"/>
  <c r="C3911" i="1" l="1"/>
  <c r="P3910" i="1"/>
  <c r="X3910" i="1" s="1"/>
  <c r="B3910" i="1" s="1"/>
  <c r="N4002" i="1"/>
  <c r="J4002" i="1"/>
  <c r="K4002" i="1" s="1"/>
  <c r="U4002" i="1" s="1"/>
  <c r="W4002" i="1" s="1"/>
  <c r="I4003" i="1"/>
  <c r="E4001" i="1"/>
  <c r="O3997" i="1"/>
  <c r="O3998" i="1"/>
  <c r="F4001" i="1"/>
  <c r="G3999" i="1"/>
  <c r="L3999" i="1"/>
  <c r="O3999" i="1" s="1"/>
  <c r="D4000" i="1"/>
  <c r="C3912" i="1" l="1"/>
  <c r="P3911" i="1"/>
  <c r="X3911" i="1" s="1"/>
  <c r="B3911" i="1" s="1"/>
  <c r="N4003" i="1"/>
  <c r="Y3998" i="1"/>
  <c r="Y3997" i="1"/>
  <c r="F4002" i="1"/>
  <c r="E4002" i="1"/>
  <c r="I4004" i="1"/>
  <c r="J4003" i="1"/>
  <c r="K4003" i="1" s="1"/>
  <c r="U4003" i="1" s="1"/>
  <c r="W4003" i="1" s="1"/>
  <c r="G4000" i="1"/>
  <c r="L4000" i="1"/>
  <c r="O4000" i="1" s="1"/>
  <c r="D4001" i="1"/>
  <c r="C3913" i="1" l="1"/>
  <c r="P3912" i="1"/>
  <c r="X3912" i="1" s="1"/>
  <c r="B3912" i="1" s="1"/>
  <c r="F4003" i="1"/>
  <c r="J4004" i="1"/>
  <c r="K4004" i="1" s="1"/>
  <c r="U4004" i="1" s="1"/>
  <c r="W4004" i="1" s="1"/>
  <c r="I4005" i="1"/>
  <c r="E4003" i="1"/>
  <c r="N4004" i="1"/>
  <c r="G4001" i="1"/>
  <c r="L4001" i="1"/>
  <c r="O4001" i="1" s="1"/>
  <c r="D4002" i="1"/>
  <c r="C3914" i="1" l="1"/>
  <c r="P3913" i="1"/>
  <c r="X3913" i="1" s="1"/>
  <c r="B3913" i="1" s="1"/>
  <c r="N4005" i="1"/>
  <c r="E4004" i="1"/>
  <c r="J4005" i="1"/>
  <c r="K4005" i="1" s="1"/>
  <c r="U4005" i="1" s="1"/>
  <c r="W4005" i="1" s="1"/>
  <c r="I4006" i="1"/>
  <c r="F4004" i="1"/>
  <c r="G4002" i="1"/>
  <c r="L4002" i="1"/>
  <c r="O4002" i="1" s="1"/>
  <c r="D4003" i="1"/>
  <c r="C3915" i="1" l="1"/>
  <c r="P3914" i="1"/>
  <c r="X3914" i="1" s="1"/>
  <c r="B3914" i="1" s="1"/>
  <c r="N4006" i="1"/>
  <c r="F4005" i="1"/>
  <c r="I4007" i="1"/>
  <c r="J4006" i="1"/>
  <c r="K4006" i="1" s="1"/>
  <c r="U4006" i="1" s="1"/>
  <c r="W4006" i="1" s="1"/>
  <c r="E4005" i="1"/>
  <c r="G4003" i="1"/>
  <c r="D4004" i="1"/>
  <c r="L4003" i="1"/>
  <c r="O4003" i="1" s="1"/>
  <c r="C3916" i="1" l="1"/>
  <c r="P3915" i="1"/>
  <c r="X3915" i="1" s="1"/>
  <c r="B3915" i="1" s="1"/>
  <c r="J4007" i="1"/>
  <c r="K4007" i="1" s="1"/>
  <c r="U4007" i="1" s="1"/>
  <c r="W4007" i="1" s="1"/>
  <c r="I4008" i="1"/>
  <c r="E4006" i="1"/>
  <c r="F4006" i="1"/>
  <c r="N4007" i="1"/>
  <c r="G4004" i="1"/>
  <c r="D4005" i="1"/>
  <c r="L4004" i="1"/>
  <c r="O4004" i="1" s="1"/>
  <c r="C3917" i="1" l="1"/>
  <c r="P3916" i="1"/>
  <c r="X3916" i="1" s="1"/>
  <c r="B3916" i="1" s="1"/>
  <c r="N4008" i="1"/>
  <c r="E4007" i="1"/>
  <c r="F4007" i="1"/>
  <c r="I4009" i="1"/>
  <c r="J4008" i="1"/>
  <c r="K4008" i="1" s="1"/>
  <c r="U4008" i="1" s="1"/>
  <c r="W4008" i="1" s="1"/>
  <c r="G4005" i="1"/>
  <c r="L4005" i="1"/>
  <c r="O4005" i="1" s="1"/>
  <c r="D4006" i="1"/>
  <c r="C3918" i="1" l="1"/>
  <c r="P3917" i="1"/>
  <c r="X3917" i="1" s="1"/>
  <c r="B3917" i="1" s="1"/>
  <c r="I4010" i="1"/>
  <c r="J4009" i="1"/>
  <c r="K4009" i="1" s="1"/>
  <c r="U4009" i="1" s="1"/>
  <c r="W4009" i="1" s="1"/>
  <c r="E4008" i="1"/>
  <c r="N4009" i="1"/>
  <c r="F4008" i="1"/>
  <c r="L4006" i="1"/>
  <c r="O4006" i="1" s="1"/>
  <c r="G4006" i="1"/>
  <c r="D4007" i="1"/>
  <c r="C3919" i="1" l="1"/>
  <c r="P3918" i="1"/>
  <c r="X3918" i="1" s="1"/>
  <c r="B3918" i="1" s="1"/>
  <c r="N4010" i="1"/>
  <c r="E4009" i="1"/>
  <c r="F4009" i="1"/>
  <c r="I4011" i="1"/>
  <c r="J4010" i="1"/>
  <c r="K4010" i="1" s="1"/>
  <c r="U4010" i="1" s="1"/>
  <c r="W4010" i="1" s="1"/>
  <c r="G4007" i="1"/>
  <c r="L4007" i="1"/>
  <c r="O4007" i="1" s="1"/>
  <c r="D4008" i="1"/>
  <c r="C3920" i="1" l="1"/>
  <c r="P3919" i="1"/>
  <c r="X3919" i="1" s="1"/>
  <c r="B3919" i="1" s="1"/>
  <c r="F4010" i="1"/>
  <c r="I4012" i="1"/>
  <c r="J4011" i="1"/>
  <c r="K4011" i="1" s="1"/>
  <c r="U4011" i="1" s="1"/>
  <c r="W4011" i="1" s="1"/>
  <c r="N4011" i="1"/>
  <c r="E4010" i="1"/>
  <c r="G4008" i="1"/>
  <c r="D4009" i="1"/>
  <c r="L4008" i="1"/>
  <c r="O4008" i="1" s="1"/>
  <c r="C3921" i="1" l="1"/>
  <c r="P3920" i="1"/>
  <c r="X3920" i="1" s="1"/>
  <c r="B3920" i="1" s="1"/>
  <c r="N4012" i="1"/>
  <c r="E4011" i="1"/>
  <c r="I4013" i="1"/>
  <c r="J4012" i="1"/>
  <c r="K4012" i="1" s="1"/>
  <c r="U4012" i="1" s="1"/>
  <c r="W4012" i="1" s="1"/>
  <c r="F4011" i="1"/>
  <c r="G4009" i="1"/>
  <c r="D4010" i="1"/>
  <c r="L4009" i="1"/>
  <c r="O4009" i="1" s="1"/>
  <c r="C3922" i="1" l="1"/>
  <c r="P3921" i="1"/>
  <c r="X3921" i="1" s="1"/>
  <c r="B3921" i="1" s="1"/>
  <c r="N4013" i="1"/>
  <c r="F4012" i="1"/>
  <c r="J4013" i="1"/>
  <c r="K4013" i="1" s="1"/>
  <c r="U4013" i="1" s="1"/>
  <c r="W4013" i="1" s="1"/>
  <c r="I4014" i="1"/>
  <c r="E4012" i="1"/>
  <c r="G4010" i="1"/>
  <c r="L4010" i="1"/>
  <c r="O4010" i="1" s="1"/>
  <c r="D4011" i="1"/>
  <c r="C3923" i="1" l="1"/>
  <c r="P3922" i="1"/>
  <c r="X3922" i="1" s="1"/>
  <c r="B3922" i="1" s="1"/>
  <c r="E4013" i="1"/>
  <c r="J4014" i="1"/>
  <c r="K4014" i="1" s="1"/>
  <c r="U4014" i="1" s="1"/>
  <c r="W4014" i="1" s="1"/>
  <c r="I4015" i="1"/>
  <c r="F4013" i="1"/>
  <c r="N4014" i="1"/>
  <c r="L4011" i="1"/>
  <c r="O4011" i="1" s="1"/>
  <c r="D4012" i="1"/>
  <c r="G4011" i="1"/>
  <c r="C3924" i="1" l="1"/>
  <c r="P3923" i="1"/>
  <c r="X3923" i="1" s="1"/>
  <c r="B3923" i="1" s="1"/>
  <c r="N4015" i="1"/>
  <c r="J4015" i="1"/>
  <c r="K4015" i="1" s="1"/>
  <c r="U4015" i="1" s="1"/>
  <c r="W4015" i="1" s="1"/>
  <c r="I4016" i="1"/>
  <c r="F4014" i="1"/>
  <c r="E4014" i="1"/>
  <c r="L4012" i="1"/>
  <c r="O4012" i="1" s="1"/>
  <c r="D4013" i="1"/>
  <c r="G4012" i="1"/>
  <c r="C3925" i="1" l="1"/>
  <c r="P3924" i="1"/>
  <c r="X3924" i="1" s="1"/>
  <c r="B3924" i="1" s="1"/>
  <c r="N4016" i="1"/>
  <c r="E4015" i="1"/>
  <c r="F4015" i="1"/>
  <c r="I4017" i="1"/>
  <c r="J4016" i="1"/>
  <c r="K4016" i="1" s="1"/>
  <c r="U4016" i="1" s="1"/>
  <c r="W4016" i="1" s="1"/>
  <c r="G4013" i="1"/>
  <c r="L4013" i="1"/>
  <c r="O4013" i="1" s="1"/>
  <c r="D4014" i="1"/>
  <c r="C3926" i="1" l="1"/>
  <c r="P3925" i="1"/>
  <c r="X3925" i="1" s="1"/>
  <c r="B3925" i="1" s="1"/>
  <c r="E4016" i="1"/>
  <c r="J4017" i="1"/>
  <c r="K4017" i="1" s="1"/>
  <c r="U4017" i="1" s="1"/>
  <c r="W4017" i="1" s="1"/>
  <c r="I4018" i="1"/>
  <c r="F4016" i="1"/>
  <c r="N4017" i="1"/>
  <c r="G4014" i="1"/>
  <c r="L4014" i="1"/>
  <c r="O4014" i="1" s="1"/>
  <c r="D4015" i="1"/>
  <c r="C3927" i="1" l="1"/>
  <c r="P3926" i="1"/>
  <c r="X3926" i="1" s="1"/>
  <c r="B3926" i="1" s="1"/>
  <c r="N4018" i="1"/>
  <c r="I4019" i="1"/>
  <c r="J4018" i="1"/>
  <c r="K4018" i="1" s="1"/>
  <c r="U4018" i="1" s="1"/>
  <c r="W4018" i="1" s="1"/>
  <c r="E4017" i="1"/>
  <c r="F4017" i="1"/>
  <c r="L4015" i="1"/>
  <c r="O4015" i="1" s="1"/>
  <c r="G4015" i="1"/>
  <c r="D4016" i="1"/>
  <c r="C3928" i="1" l="1"/>
  <c r="P3927" i="1"/>
  <c r="X3927" i="1" s="1"/>
  <c r="B3927" i="1" s="1"/>
  <c r="F4018" i="1"/>
  <c r="E4018" i="1"/>
  <c r="I4020" i="1"/>
  <c r="J4019" i="1"/>
  <c r="K4019" i="1" s="1"/>
  <c r="U4019" i="1" s="1"/>
  <c r="W4019" i="1" s="1"/>
  <c r="N4019" i="1"/>
  <c r="G4016" i="1"/>
  <c r="D4017" i="1"/>
  <c r="L4016" i="1"/>
  <c r="O4016" i="1" s="1"/>
  <c r="C3929" i="1" l="1"/>
  <c r="P3928" i="1"/>
  <c r="X3928" i="1" s="1"/>
  <c r="B3928" i="1" s="1"/>
  <c r="N4020" i="1"/>
  <c r="I4021" i="1"/>
  <c r="J4020" i="1"/>
  <c r="K4020" i="1" s="1"/>
  <c r="U4020" i="1" s="1"/>
  <c r="W4020" i="1" s="1"/>
  <c r="E4019" i="1"/>
  <c r="F4019" i="1"/>
  <c r="L4017" i="1"/>
  <c r="O4017" i="1" s="1"/>
  <c r="D4018" i="1"/>
  <c r="G4017" i="1"/>
  <c r="C3930" i="1" l="1"/>
  <c r="P3929" i="1"/>
  <c r="X3929" i="1" s="1"/>
  <c r="B3929" i="1" s="1"/>
  <c r="F4020" i="1"/>
  <c r="E4020" i="1"/>
  <c r="I4022" i="1"/>
  <c r="J4021" i="1"/>
  <c r="K4021" i="1" s="1"/>
  <c r="U4021" i="1" s="1"/>
  <c r="W4021" i="1" s="1"/>
  <c r="N4021" i="1"/>
  <c r="L4018" i="1"/>
  <c r="O4018" i="1" s="1"/>
  <c r="G4018" i="1"/>
  <c r="D4019" i="1"/>
  <c r="C3931" i="1" l="1"/>
  <c r="P3930" i="1"/>
  <c r="X3930" i="1" s="1"/>
  <c r="B3930" i="1" s="1"/>
  <c r="N4022" i="1"/>
  <c r="J4022" i="1"/>
  <c r="K4022" i="1" s="1"/>
  <c r="U4022" i="1" s="1"/>
  <c r="W4022" i="1" s="1"/>
  <c r="I4023" i="1"/>
  <c r="E4021" i="1"/>
  <c r="F4021" i="1"/>
  <c r="G4019" i="1"/>
  <c r="D4020" i="1"/>
  <c r="L4019" i="1"/>
  <c r="O4019" i="1" s="1"/>
  <c r="C3932" i="1" l="1"/>
  <c r="P3931" i="1"/>
  <c r="X3931" i="1" s="1"/>
  <c r="B3931" i="1" s="1"/>
  <c r="F4022" i="1"/>
  <c r="E4022" i="1"/>
  <c r="J4023" i="1"/>
  <c r="K4023" i="1" s="1"/>
  <c r="U4023" i="1" s="1"/>
  <c r="W4023" i="1" s="1"/>
  <c r="I4024" i="1"/>
  <c r="N4023" i="1"/>
  <c r="L4020" i="1"/>
  <c r="O4020" i="1" s="1"/>
  <c r="G4020" i="1"/>
  <c r="D4021" i="1"/>
  <c r="C3933" i="1" l="1"/>
  <c r="P3932" i="1"/>
  <c r="X3932" i="1" s="1"/>
  <c r="B3932" i="1" s="1"/>
  <c r="N4024" i="1"/>
  <c r="I4025" i="1"/>
  <c r="J4024" i="1"/>
  <c r="K4024" i="1" s="1"/>
  <c r="U4024" i="1" s="1"/>
  <c r="W4024" i="1" s="1"/>
  <c r="E4023" i="1"/>
  <c r="F4023" i="1"/>
  <c r="G4021" i="1"/>
  <c r="D4022" i="1"/>
  <c r="L4021" i="1"/>
  <c r="O4021" i="1" s="1"/>
  <c r="C3934" i="1" l="1"/>
  <c r="P3933" i="1"/>
  <c r="X3933" i="1" s="1"/>
  <c r="B3933" i="1" s="1"/>
  <c r="N4025" i="1"/>
  <c r="F4024" i="1"/>
  <c r="E4024" i="1"/>
  <c r="I4026" i="1"/>
  <c r="J4025" i="1"/>
  <c r="K4025" i="1" s="1"/>
  <c r="U4025" i="1" s="1"/>
  <c r="W4025" i="1" s="1"/>
  <c r="L4022" i="1"/>
  <c r="O4022" i="1" s="1"/>
  <c r="G4022" i="1"/>
  <c r="D4023" i="1"/>
  <c r="C3935" i="1" l="1"/>
  <c r="P3935" i="1" s="1"/>
  <c r="P3934" i="1"/>
  <c r="X3934" i="1" s="1"/>
  <c r="B3934" i="1" s="1"/>
  <c r="F4025" i="1"/>
  <c r="J4026" i="1"/>
  <c r="K4026" i="1" s="1"/>
  <c r="U4026" i="1" s="1"/>
  <c r="W4026" i="1" s="1"/>
  <c r="I4027" i="1"/>
  <c r="E4025" i="1"/>
  <c r="N4026" i="1"/>
  <c r="G4023" i="1"/>
  <c r="L4023" i="1"/>
  <c r="O4023" i="1" s="1"/>
  <c r="D4024" i="1"/>
  <c r="C3936" i="1" l="1"/>
  <c r="X3935" i="1"/>
  <c r="Y3935" i="1" s="1"/>
  <c r="N4027" i="1"/>
  <c r="I4028" i="1"/>
  <c r="J4027" i="1"/>
  <c r="K4027" i="1" s="1"/>
  <c r="U4027" i="1" s="1"/>
  <c r="W4027" i="1" s="1"/>
  <c r="E4026" i="1"/>
  <c r="F4026" i="1"/>
  <c r="G4024" i="1"/>
  <c r="D4025" i="1"/>
  <c r="L4024" i="1"/>
  <c r="O4024" i="1" s="1"/>
  <c r="B3935" i="1" l="1"/>
  <c r="P3936" i="1"/>
  <c r="E4027" i="1"/>
  <c r="F4027" i="1"/>
  <c r="I4029" i="1"/>
  <c r="J4028" i="1"/>
  <c r="K4028" i="1" s="1"/>
  <c r="G4025" i="1"/>
  <c r="L4025" i="1"/>
  <c r="O4025" i="1" s="1"/>
  <c r="D4026" i="1"/>
  <c r="X3936" i="1" l="1"/>
  <c r="Y3936" i="1" s="1"/>
  <c r="C3937" i="1"/>
  <c r="E4028" i="1"/>
  <c r="F4028" i="1"/>
  <c r="J4029" i="1"/>
  <c r="K4029" i="1" s="1"/>
  <c r="I4030" i="1"/>
  <c r="G4026" i="1"/>
  <c r="D4027" i="1"/>
  <c r="L4026" i="1"/>
  <c r="O4026" i="1" s="1"/>
  <c r="B3936" i="1" l="1"/>
  <c r="C3938" i="1"/>
  <c r="P3937" i="1"/>
  <c r="X3937" i="1" s="1"/>
  <c r="B3937" i="1" s="1"/>
  <c r="I4031" i="1"/>
  <c r="J4030" i="1"/>
  <c r="K4030" i="1" s="1"/>
  <c r="E4029" i="1"/>
  <c r="F4029" i="1"/>
  <c r="U4029" i="1"/>
  <c r="W4029" i="1" s="1"/>
  <c r="G4027" i="1"/>
  <c r="D4028" i="1"/>
  <c r="L4027" i="1"/>
  <c r="C3939" i="1" l="1"/>
  <c r="P3938" i="1"/>
  <c r="X3938" i="1" s="1"/>
  <c r="B3938" i="1" s="1"/>
  <c r="E4030" i="1"/>
  <c r="F4030" i="1"/>
  <c r="U4030" i="1"/>
  <c r="W4030" i="1" s="1"/>
  <c r="J4031" i="1"/>
  <c r="K4031" i="1" s="1"/>
  <c r="I4032" i="1"/>
  <c r="O4027" i="1"/>
  <c r="G4028" i="1"/>
  <c r="D4029" i="1"/>
  <c r="L4028" i="1"/>
  <c r="C3940" i="1" l="1"/>
  <c r="P3939" i="1"/>
  <c r="X3939" i="1" s="1"/>
  <c r="B3939" i="1" s="1"/>
  <c r="J4032" i="1"/>
  <c r="K4032" i="1" s="1"/>
  <c r="I4033" i="1"/>
  <c r="F4031" i="1"/>
  <c r="E4031" i="1"/>
  <c r="U4031" i="1"/>
  <c r="W4031" i="1" s="1"/>
  <c r="G4029" i="1"/>
  <c r="L4029" i="1"/>
  <c r="D4030" i="1"/>
  <c r="N4028" i="1"/>
  <c r="N4029" i="1" s="1"/>
  <c r="N4030" i="1" s="1"/>
  <c r="N4031" i="1" s="1"/>
  <c r="N4032" i="1" s="1"/>
  <c r="C3941" i="1" l="1"/>
  <c r="P3940" i="1"/>
  <c r="X3940" i="1" s="1"/>
  <c r="B3940" i="1" s="1"/>
  <c r="N4033" i="1"/>
  <c r="U4032" i="1"/>
  <c r="W4032" i="1" s="1"/>
  <c r="E4032" i="1"/>
  <c r="F4032" i="1"/>
  <c r="J4033" i="1"/>
  <c r="K4033" i="1" s="1"/>
  <c r="U4033" i="1" s="1"/>
  <c r="W4033" i="1" s="1"/>
  <c r="I4034" i="1"/>
  <c r="O4029" i="1"/>
  <c r="O4028" i="1"/>
  <c r="G4030" i="1"/>
  <c r="L4030" i="1"/>
  <c r="O4030" i="1" s="1"/>
  <c r="D4031" i="1"/>
  <c r="C3942" i="1" l="1"/>
  <c r="P3941" i="1"/>
  <c r="X3941" i="1" s="1"/>
  <c r="B3941" i="1" s="1"/>
  <c r="N4034" i="1"/>
  <c r="F4033" i="1"/>
  <c r="J4034" i="1"/>
  <c r="K4034" i="1" s="1"/>
  <c r="U4034" i="1" s="1"/>
  <c r="W4034" i="1" s="1"/>
  <c r="I4035" i="1"/>
  <c r="E4033" i="1"/>
  <c r="G4031" i="1"/>
  <c r="L4031" i="1"/>
  <c r="O4031" i="1" s="1"/>
  <c r="D4032" i="1"/>
  <c r="C3943" i="1" l="1"/>
  <c r="P3942" i="1"/>
  <c r="X3942" i="1" s="1"/>
  <c r="B3942" i="1" s="1"/>
  <c r="Y4028" i="1"/>
  <c r="Y4029" i="1"/>
  <c r="I4036" i="1"/>
  <c r="J4035" i="1"/>
  <c r="K4035" i="1" s="1"/>
  <c r="U4035" i="1" s="1"/>
  <c r="W4035" i="1" s="1"/>
  <c r="E4034" i="1"/>
  <c r="F4034" i="1"/>
  <c r="N4035" i="1"/>
  <c r="G4032" i="1"/>
  <c r="L4032" i="1"/>
  <c r="O4032" i="1" s="1"/>
  <c r="D4033" i="1"/>
  <c r="C3944" i="1" l="1"/>
  <c r="P3943" i="1"/>
  <c r="X3943" i="1" s="1"/>
  <c r="B3943" i="1" s="1"/>
  <c r="N4036" i="1"/>
  <c r="E4035" i="1"/>
  <c r="F4035" i="1"/>
  <c r="I4037" i="1"/>
  <c r="J4036" i="1"/>
  <c r="K4036" i="1" s="1"/>
  <c r="U4036" i="1" s="1"/>
  <c r="W4036" i="1" s="1"/>
  <c r="G4033" i="1"/>
  <c r="L4033" i="1"/>
  <c r="O4033" i="1" s="1"/>
  <c r="D4034" i="1"/>
  <c r="C3945" i="1" l="1"/>
  <c r="P3944" i="1"/>
  <c r="X3944" i="1" s="1"/>
  <c r="B3944" i="1" s="1"/>
  <c r="J4037" i="1"/>
  <c r="K4037" i="1" s="1"/>
  <c r="U4037" i="1" s="1"/>
  <c r="W4037" i="1" s="1"/>
  <c r="I4038" i="1"/>
  <c r="N4037" i="1"/>
  <c r="F4036" i="1"/>
  <c r="E4036" i="1"/>
  <c r="L4034" i="1"/>
  <c r="O4034" i="1" s="1"/>
  <c r="D4035" i="1"/>
  <c r="G4034" i="1"/>
  <c r="C3946" i="1" l="1"/>
  <c r="P3945" i="1"/>
  <c r="X3945" i="1" s="1"/>
  <c r="B3945" i="1" s="1"/>
  <c r="N4038" i="1"/>
  <c r="E4037" i="1"/>
  <c r="F4037" i="1"/>
  <c r="J4038" i="1"/>
  <c r="K4038" i="1" s="1"/>
  <c r="U4038" i="1" s="1"/>
  <c r="W4038" i="1" s="1"/>
  <c r="I4039" i="1"/>
  <c r="G4035" i="1"/>
  <c r="L4035" i="1"/>
  <c r="O4035" i="1" s="1"/>
  <c r="D4036" i="1"/>
  <c r="C3947" i="1" l="1"/>
  <c r="P3946" i="1"/>
  <c r="X3946" i="1" s="1"/>
  <c r="B3946" i="1" s="1"/>
  <c r="I4040" i="1"/>
  <c r="J4039" i="1"/>
  <c r="K4039" i="1" s="1"/>
  <c r="U4039" i="1" s="1"/>
  <c r="W4039" i="1" s="1"/>
  <c r="N4039" i="1"/>
  <c r="F4038" i="1"/>
  <c r="E4038" i="1"/>
  <c r="G4036" i="1"/>
  <c r="L4036" i="1"/>
  <c r="O4036" i="1" s="1"/>
  <c r="D4037" i="1"/>
  <c r="C3948" i="1" l="1"/>
  <c r="P3947" i="1"/>
  <c r="X3947" i="1" s="1"/>
  <c r="B3947" i="1" s="1"/>
  <c r="N4040" i="1"/>
  <c r="E4039" i="1"/>
  <c r="F4039" i="1"/>
  <c r="J4040" i="1"/>
  <c r="K4040" i="1" s="1"/>
  <c r="U4040" i="1" s="1"/>
  <c r="W4040" i="1" s="1"/>
  <c r="I4041" i="1"/>
  <c r="G4037" i="1"/>
  <c r="L4037" i="1"/>
  <c r="O4037" i="1" s="1"/>
  <c r="D4038" i="1"/>
  <c r="C3949" i="1" l="1"/>
  <c r="P3948" i="1"/>
  <c r="X3948" i="1" s="1"/>
  <c r="B3948" i="1" s="1"/>
  <c r="I4042" i="1"/>
  <c r="J4041" i="1"/>
  <c r="K4041" i="1" s="1"/>
  <c r="U4041" i="1" s="1"/>
  <c r="W4041" i="1" s="1"/>
  <c r="F4040" i="1"/>
  <c r="N4041" i="1"/>
  <c r="E4040" i="1"/>
  <c r="G4038" i="1"/>
  <c r="L4038" i="1"/>
  <c r="O4038" i="1" s="1"/>
  <c r="D4039" i="1"/>
  <c r="C3950" i="1" l="1"/>
  <c r="P3949" i="1"/>
  <c r="X3949" i="1" s="1"/>
  <c r="B3949" i="1" s="1"/>
  <c r="N4042" i="1"/>
  <c r="F4041" i="1"/>
  <c r="E4041" i="1"/>
  <c r="J4042" i="1"/>
  <c r="K4042" i="1" s="1"/>
  <c r="U4042" i="1" s="1"/>
  <c r="W4042" i="1" s="1"/>
  <c r="I4043" i="1"/>
  <c r="G4039" i="1"/>
  <c r="L4039" i="1"/>
  <c r="O4039" i="1" s="1"/>
  <c r="D4040" i="1"/>
  <c r="C3951" i="1" l="1"/>
  <c r="P3950" i="1"/>
  <c r="X3950" i="1" s="1"/>
  <c r="B3950" i="1" s="1"/>
  <c r="J4043" i="1"/>
  <c r="K4043" i="1" s="1"/>
  <c r="U4043" i="1" s="1"/>
  <c r="W4043" i="1" s="1"/>
  <c r="I4044" i="1"/>
  <c r="F4042" i="1"/>
  <c r="E4042" i="1"/>
  <c r="N4043" i="1"/>
  <c r="L4040" i="1"/>
  <c r="O4040" i="1" s="1"/>
  <c r="G4040" i="1"/>
  <c r="D4041" i="1"/>
  <c r="C3952" i="1" l="1"/>
  <c r="P3951" i="1"/>
  <c r="X3951" i="1" s="1"/>
  <c r="B3951" i="1" s="1"/>
  <c r="N4044" i="1"/>
  <c r="F4043" i="1"/>
  <c r="E4043" i="1"/>
  <c r="J4044" i="1"/>
  <c r="K4044" i="1" s="1"/>
  <c r="U4044" i="1" s="1"/>
  <c r="W4044" i="1" s="1"/>
  <c r="I4045" i="1"/>
  <c r="G4041" i="1"/>
  <c r="L4041" i="1"/>
  <c r="O4041" i="1" s="1"/>
  <c r="D4042" i="1"/>
  <c r="C3953" i="1" l="1"/>
  <c r="P3952" i="1"/>
  <c r="X3952" i="1" s="1"/>
  <c r="B3952" i="1" s="1"/>
  <c r="E4044" i="1"/>
  <c r="F4044" i="1"/>
  <c r="I4046" i="1"/>
  <c r="J4045" i="1"/>
  <c r="K4045" i="1" s="1"/>
  <c r="U4045" i="1" s="1"/>
  <c r="W4045" i="1" s="1"/>
  <c r="N4045" i="1"/>
  <c r="L4042" i="1"/>
  <c r="O4042" i="1" s="1"/>
  <c r="G4042" i="1"/>
  <c r="D4043" i="1"/>
  <c r="C3954" i="1" l="1"/>
  <c r="P3953" i="1"/>
  <c r="X3953" i="1" s="1"/>
  <c r="B3953" i="1" s="1"/>
  <c r="N4046" i="1"/>
  <c r="E4045" i="1"/>
  <c r="J4046" i="1"/>
  <c r="K4046" i="1" s="1"/>
  <c r="U4046" i="1" s="1"/>
  <c r="W4046" i="1" s="1"/>
  <c r="I4047" i="1"/>
  <c r="F4045" i="1"/>
  <c r="G4043" i="1"/>
  <c r="L4043" i="1"/>
  <c r="O4043" i="1" s="1"/>
  <c r="D4044" i="1"/>
  <c r="C3955" i="1" l="1"/>
  <c r="P3954" i="1"/>
  <c r="X3954" i="1" s="1"/>
  <c r="B3954" i="1" s="1"/>
  <c r="J4047" i="1"/>
  <c r="K4047" i="1" s="1"/>
  <c r="U4047" i="1" s="1"/>
  <c r="W4047" i="1" s="1"/>
  <c r="I4048" i="1"/>
  <c r="F4046" i="1"/>
  <c r="E4046" i="1"/>
  <c r="N4047" i="1"/>
  <c r="G4044" i="1"/>
  <c r="L4044" i="1"/>
  <c r="O4044" i="1" s="1"/>
  <c r="D4045" i="1"/>
  <c r="C3956" i="1" l="1"/>
  <c r="P3955" i="1"/>
  <c r="X3955" i="1" s="1"/>
  <c r="B3955" i="1" s="1"/>
  <c r="N4048" i="1"/>
  <c r="E4047" i="1"/>
  <c r="F4047" i="1"/>
  <c r="J4048" i="1"/>
  <c r="K4048" i="1" s="1"/>
  <c r="U4048" i="1" s="1"/>
  <c r="W4048" i="1" s="1"/>
  <c r="I4049" i="1"/>
  <c r="G4045" i="1"/>
  <c r="L4045" i="1"/>
  <c r="O4045" i="1" s="1"/>
  <c r="D4046" i="1"/>
  <c r="C3957" i="1" l="1"/>
  <c r="P3956" i="1"/>
  <c r="X3956" i="1" s="1"/>
  <c r="B3956" i="1" s="1"/>
  <c r="F4048" i="1"/>
  <c r="I4050" i="1"/>
  <c r="J4049" i="1"/>
  <c r="K4049" i="1" s="1"/>
  <c r="U4049" i="1" s="1"/>
  <c r="W4049" i="1" s="1"/>
  <c r="E4048" i="1"/>
  <c r="N4049" i="1"/>
  <c r="L4046" i="1"/>
  <c r="O4046" i="1" s="1"/>
  <c r="D4047" i="1"/>
  <c r="G4046" i="1"/>
  <c r="C3958" i="1" l="1"/>
  <c r="P3957" i="1"/>
  <c r="X3957" i="1" s="1"/>
  <c r="B3957" i="1" s="1"/>
  <c r="N4050" i="1"/>
  <c r="E4049" i="1"/>
  <c r="F4049" i="1"/>
  <c r="J4050" i="1"/>
  <c r="K4050" i="1" s="1"/>
  <c r="U4050" i="1" s="1"/>
  <c r="W4050" i="1" s="1"/>
  <c r="I4051" i="1"/>
  <c r="G4047" i="1"/>
  <c r="D4048" i="1"/>
  <c r="L4047" i="1"/>
  <c r="O4047" i="1" s="1"/>
  <c r="C3959" i="1" l="1"/>
  <c r="P3958" i="1"/>
  <c r="X3958" i="1" s="1"/>
  <c r="B3958" i="1" s="1"/>
  <c r="J4051" i="1"/>
  <c r="K4051" i="1" s="1"/>
  <c r="U4051" i="1" s="1"/>
  <c r="W4051" i="1" s="1"/>
  <c r="I4052" i="1"/>
  <c r="F4050" i="1"/>
  <c r="E4050" i="1"/>
  <c r="N4051" i="1"/>
  <c r="G4048" i="1"/>
  <c r="L4048" i="1"/>
  <c r="O4048" i="1" s="1"/>
  <c r="D4049" i="1"/>
  <c r="C3960" i="1" l="1"/>
  <c r="P3959" i="1"/>
  <c r="X3959" i="1" s="1"/>
  <c r="B3959" i="1" s="1"/>
  <c r="N4052" i="1"/>
  <c r="E4051" i="1"/>
  <c r="F4051" i="1"/>
  <c r="I4053" i="1"/>
  <c r="J4052" i="1"/>
  <c r="K4052" i="1" s="1"/>
  <c r="U4052" i="1" s="1"/>
  <c r="W4052" i="1" s="1"/>
  <c r="G4049" i="1"/>
  <c r="D4050" i="1"/>
  <c r="L4049" i="1"/>
  <c r="O4049" i="1" s="1"/>
  <c r="C3961" i="1" l="1"/>
  <c r="P3960" i="1"/>
  <c r="X3960" i="1" s="1"/>
  <c r="B3960" i="1" s="1"/>
  <c r="J4053" i="1"/>
  <c r="K4053" i="1" s="1"/>
  <c r="U4053" i="1" s="1"/>
  <c r="W4053" i="1" s="1"/>
  <c r="I4054" i="1"/>
  <c r="F4052" i="1"/>
  <c r="N4053" i="1"/>
  <c r="E4052" i="1"/>
  <c r="L4050" i="1"/>
  <c r="O4050" i="1" s="1"/>
  <c r="G4050" i="1"/>
  <c r="D4051" i="1"/>
  <c r="C3962" i="1" l="1"/>
  <c r="P3961" i="1"/>
  <c r="X3961" i="1" s="1"/>
  <c r="B3961" i="1" s="1"/>
  <c r="N4054" i="1"/>
  <c r="E4053" i="1"/>
  <c r="I4055" i="1"/>
  <c r="J4054" i="1"/>
  <c r="K4054" i="1" s="1"/>
  <c r="U4054" i="1" s="1"/>
  <c r="W4054" i="1" s="1"/>
  <c r="F4053" i="1"/>
  <c r="L4051" i="1"/>
  <c r="O4051" i="1" s="1"/>
  <c r="G4051" i="1"/>
  <c r="D4052" i="1"/>
  <c r="C3963" i="1" l="1"/>
  <c r="P3962" i="1"/>
  <c r="X3962" i="1" s="1"/>
  <c r="B3962" i="1" s="1"/>
  <c r="N4055" i="1"/>
  <c r="F4054" i="1"/>
  <c r="J4055" i="1"/>
  <c r="K4055" i="1" s="1"/>
  <c r="U4055" i="1" s="1"/>
  <c r="W4055" i="1" s="1"/>
  <c r="I4056" i="1"/>
  <c r="E4054" i="1"/>
  <c r="G4052" i="1"/>
  <c r="D4053" i="1"/>
  <c r="L4052" i="1"/>
  <c r="O4052" i="1" s="1"/>
  <c r="C3964" i="1" l="1"/>
  <c r="P3963" i="1"/>
  <c r="X3963" i="1" s="1"/>
  <c r="B3963" i="1" s="1"/>
  <c r="E4055" i="1"/>
  <c r="J4056" i="1"/>
  <c r="K4056" i="1" s="1"/>
  <c r="U4056" i="1" s="1"/>
  <c r="W4056" i="1" s="1"/>
  <c r="I4057" i="1"/>
  <c r="F4055" i="1"/>
  <c r="N4056" i="1"/>
  <c r="G4053" i="1"/>
  <c r="L4053" i="1"/>
  <c r="O4053" i="1" s="1"/>
  <c r="D4054" i="1"/>
  <c r="C3965" i="1" l="1"/>
  <c r="P3964" i="1"/>
  <c r="X3964" i="1" s="1"/>
  <c r="B3964" i="1" s="1"/>
  <c r="N4057" i="1"/>
  <c r="F4056" i="1"/>
  <c r="J4057" i="1"/>
  <c r="K4057" i="1" s="1"/>
  <c r="U4057" i="1" s="1"/>
  <c r="W4057" i="1" s="1"/>
  <c r="I4058" i="1"/>
  <c r="E4056" i="1"/>
  <c r="G4054" i="1"/>
  <c r="L4054" i="1"/>
  <c r="O4054" i="1" s="1"/>
  <c r="D4055" i="1"/>
  <c r="C3966" i="1" l="1"/>
  <c r="P3965" i="1"/>
  <c r="X3965" i="1" s="1"/>
  <c r="B3965" i="1" s="1"/>
  <c r="J4058" i="1"/>
  <c r="K4058" i="1" s="1"/>
  <c r="U4058" i="1" s="1"/>
  <c r="W4058" i="1" s="1"/>
  <c r="I4059" i="1"/>
  <c r="E4057" i="1"/>
  <c r="F4057" i="1"/>
  <c r="N4058" i="1"/>
  <c r="G4055" i="1"/>
  <c r="D4056" i="1"/>
  <c r="L4055" i="1"/>
  <c r="O4055" i="1" s="1"/>
  <c r="C3967" i="1" l="1"/>
  <c r="P3967" i="1" s="1"/>
  <c r="P3966" i="1"/>
  <c r="X3966" i="1" s="1"/>
  <c r="B3966" i="1" s="1"/>
  <c r="E4058" i="1"/>
  <c r="F4058" i="1"/>
  <c r="J4059" i="1"/>
  <c r="K4059" i="1" s="1"/>
  <c r="I4060" i="1"/>
  <c r="L4056" i="1"/>
  <c r="O4056" i="1" s="1"/>
  <c r="G4056" i="1"/>
  <c r="D4057" i="1"/>
  <c r="C3968" i="1" l="1"/>
  <c r="X3967" i="1"/>
  <c r="Y3967" i="1" s="1"/>
  <c r="I4061" i="1"/>
  <c r="J4060" i="1"/>
  <c r="K4060" i="1" s="1"/>
  <c r="F4059" i="1"/>
  <c r="E4059" i="1"/>
  <c r="G4057" i="1"/>
  <c r="D4058" i="1"/>
  <c r="L4057" i="1"/>
  <c r="O4057" i="1" s="1"/>
  <c r="B3967" i="1" l="1"/>
  <c r="C3969" i="1"/>
  <c r="P3968" i="1"/>
  <c r="X3968" i="1" s="1"/>
  <c r="B3968" i="1" s="1"/>
  <c r="F4060" i="1"/>
  <c r="E4060" i="1"/>
  <c r="U4060" i="1"/>
  <c r="W4060" i="1" s="1"/>
  <c r="J4061" i="1"/>
  <c r="K4061" i="1" s="1"/>
  <c r="I4062" i="1"/>
  <c r="L4058" i="1"/>
  <c r="G4058" i="1"/>
  <c r="D4059" i="1"/>
  <c r="C3970" i="1" l="1"/>
  <c r="P3969" i="1"/>
  <c r="X3969" i="1" s="1"/>
  <c r="B3969" i="1" s="1"/>
  <c r="U4061" i="1"/>
  <c r="W4061" i="1" s="1"/>
  <c r="J4062" i="1"/>
  <c r="K4062" i="1" s="1"/>
  <c r="I4063" i="1"/>
  <c r="E4061" i="1"/>
  <c r="F4061" i="1"/>
  <c r="G4059" i="1"/>
  <c r="L4059" i="1"/>
  <c r="D4060" i="1"/>
  <c r="O4058" i="1"/>
  <c r="C3971" i="1" l="1"/>
  <c r="P3970" i="1"/>
  <c r="X3970" i="1" s="1"/>
  <c r="B3970" i="1" s="1"/>
  <c r="U4062" i="1"/>
  <c r="W4062" i="1" s="1"/>
  <c r="E4062" i="1"/>
  <c r="F4062" i="1"/>
  <c r="I4064" i="1"/>
  <c r="J4063" i="1"/>
  <c r="K4063" i="1" s="1"/>
  <c r="N4059" i="1"/>
  <c r="N4060" i="1" s="1"/>
  <c r="N4061" i="1" s="1"/>
  <c r="N4062" i="1" s="1"/>
  <c r="N4063" i="1" s="1"/>
  <c r="L4060" i="1"/>
  <c r="G4060" i="1"/>
  <c r="D4061" i="1"/>
  <c r="C3972" i="1" l="1"/>
  <c r="P3971" i="1"/>
  <c r="X3971" i="1" s="1"/>
  <c r="B3971" i="1" s="1"/>
  <c r="U4063" i="1"/>
  <c r="W4063" i="1" s="1"/>
  <c r="N4064" i="1"/>
  <c r="O4059" i="1"/>
  <c r="I4065" i="1"/>
  <c r="J4064" i="1"/>
  <c r="K4064" i="1" s="1"/>
  <c r="U4064" i="1" s="1"/>
  <c r="W4064" i="1" s="1"/>
  <c r="F4063" i="1"/>
  <c r="O4060" i="1"/>
  <c r="E4063" i="1"/>
  <c r="G4061" i="1"/>
  <c r="D4062" i="1"/>
  <c r="L4061" i="1"/>
  <c r="O4061" i="1" s="1"/>
  <c r="C3973" i="1" l="1"/>
  <c r="P3972" i="1"/>
  <c r="X3972" i="1" s="1"/>
  <c r="B3972" i="1" s="1"/>
  <c r="N4065" i="1"/>
  <c r="Y4059" i="1"/>
  <c r="F4064" i="1"/>
  <c r="J4065" i="1"/>
  <c r="K4065" i="1" s="1"/>
  <c r="U4065" i="1" s="1"/>
  <c r="W4065" i="1" s="1"/>
  <c r="I4066" i="1"/>
  <c r="E4064" i="1"/>
  <c r="L4062" i="1"/>
  <c r="O4062" i="1" s="1"/>
  <c r="G4062" i="1"/>
  <c r="D4063" i="1"/>
  <c r="C3974" i="1" l="1"/>
  <c r="P3973" i="1"/>
  <c r="X3973" i="1" s="1"/>
  <c r="B3973" i="1" s="1"/>
  <c r="I4067" i="1"/>
  <c r="J4066" i="1"/>
  <c r="K4066" i="1" s="1"/>
  <c r="U4066" i="1" s="1"/>
  <c r="W4066" i="1" s="1"/>
  <c r="N4066" i="1"/>
  <c r="E4065" i="1"/>
  <c r="F4065" i="1"/>
  <c r="G4063" i="1"/>
  <c r="L4063" i="1"/>
  <c r="O4063" i="1" s="1"/>
  <c r="D4064" i="1"/>
  <c r="C3975" i="1" l="1"/>
  <c r="P3974" i="1"/>
  <c r="X3974" i="1" s="1"/>
  <c r="B3974" i="1" s="1"/>
  <c r="N4067" i="1"/>
  <c r="E4066" i="1"/>
  <c r="F4066" i="1"/>
  <c r="I4068" i="1"/>
  <c r="J4067" i="1"/>
  <c r="K4067" i="1" s="1"/>
  <c r="U4067" i="1" s="1"/>
  <c r="W4067" i="1" s="1"/>
  <c r="L4064" i="1"/>
  <c r="O4064" i="1" s="1"/>
  <c r="D4065" i="1"/>
  <c r="G4064" i="1"/>
  <c r="C3976" i="1" l="1"/>
  <c r="P3975" i="1"/>
  <c r="X3975" i="1" s="1"/>
  <c r="B3975" i="1" s="1"/>
  <c r="N4068" i="1"/>
  <c r="F4067" i="1"/>
  <c r="J4068" i="1"/>
  <c r="K4068" i="1" s="1"/>
  <c r="U4068" i="1" s="1"/>
  <c r="W4068" i="1" s="1"/>
  <c r="I4069" i="1"/>
  <c r="E4067" i="1"/>
  <c r="G4065" i="1"/>
  <c r="D4066" i="1"/>
  <c r="L4065" i="1"/>
  <c r="O4065" i="1" s="1"/>
  <c r="C3977" i="1" l="1"/>
  <c r="P3976" i="1"/>
  <c r="X3976" i="1" s="1"/>
  <c r="B3976" i="1" s="1"/>
  <c r="I4070" i="1"/>
  <c r="J4069" i="1"/>
  <c r="K4069" i="1" s="1"/>
  <c r="U4069" i="1" s="1"/>
  <c r="W4069" i="1" s="1"/>
  <c r="E4068" i="1"/>
  <c r="F4068" i="1"/>
  <c r="N4069" i="1"/>
  <c r="L4066" i="1"/>
  <c r="O4066" i="1" s="1"/>
  <c r="G4066" i="1"/>
  <c r="D4067" i="1"/>
  <c r="C3978" i="1" l="1"/>
  <c r="P3977" i="1"/>
  <c r="X3977" i="1" s="1"/>
  <c r="B3977" i="1" s="1"/>
  <c r="N4070" i="1"/>
  <c r="E4069" i="1"/>
  <c r="F4069" i="1"/>
  <c r="J4070" i="1"/>
  <c r="K4070" i="1" s="1"/>
  <c r="U4070" i="1" s="1"/>
  <c r="W4070" i="1" s="1"/>
  <c r="I4071" i="1"/>
  <c r="G4067" i="1"/>
  <c r="D4068" i="1"/>
  <c r="L4067" i="1"/>
  <c r="O4067" i="1" s="1"/>
  <c r="C3979" i="1" l="1"/>
  <c r="P3978" i="1"/>
  <c r="X3978" i="1" s="1"/>
  <c r="B3978" i="1" s="1"/>
  <c r="I4072" i="1"/>
  <c r="J4071" i="1"/>
  <c r="K4071" i="1" s="1"/>
  <c r="U4071" i="1" s="1"/>
  <c r="W4071" i="1" s="1"/>
  <c r="F4070" i="1"/>
  <c r="E4070" i="1"/>
  <c r="N4071" i="1"/>
  <c r="G4068" i="1"/>
  <c r="L4068" i="1"/>
  <c r="O4068" i="1" s="1"/>
  <c r="D4069" i="1"/>
  <c r="C3980" i="1" l="1"/>
  <c r="P3979" i="1"/>
  <c r="X3979" i="1" s="1"/>
  <c r="B3979" i="1" s="1"/>
  <c r="N4072" i="1"/>
  <c r="F4071" i="1"/>
  <c r="E4071" i="1"/>
  <c r="I4073" i="1"/>
  <c r="J4072" i="1"/>
  <c r="K4072" i="1" s="1"/>
  <c r="U4072" i="1" s="1"/>
  <c r="W4072" i="1" s="1"/>
  <c r="L4069" i="1"/>
  <c r="O4069" i="1" s="1"/>
  <c r="G4069" i="1"/>
  <c r="D4070" i="1"/>
  <c r="C3981" i="1" l="1"/>
  <c r="P3980" i="1"/>
  <c r="X3980" i="1" s="1"/>
  <c r="B3980" i="1" s="1"/>
  <c r="N4073" i="1"/>
  <c r="E4072" i="1"/>
  <c r="J4073" i="1"/>
  <c r="K4073" i="1" s="1"/>
  <c r="U4073" i="1" s="1"/>
  <c r="W4073" i="1" s="1"/>
  <c r="I4074" i="1"/>
  <c r="F4072" i="1"/>
  <c r="L4070" i="1"/>
  <c r="O4070" i="1" s="1"/>
  <c r="G4070" i="1"/>
  <c r="D4071" i="1"/>
  <c r="C3982" i="1" l="1"/>
  <c r="P3981" i="1"/>
  <c r="X3981" i="1" s="1"/>
  <c r="B3981" i="1" s="1"/>
  <c r="E4073" i="1"/>
  <c r="F4073" i="1"/>
  <c r="J4074" i="1"/>
  <c r="K4074" i="1" s="1"/>
  <c r="U4074" i="1" s="1"/>
  <c r="W4074" i="1" s="1"/>
  <c r="I4075" i="1"/>
  <c r="N4074" i="1"/>
  <c r="G4071" i="1"/>
  <c r="D4072" i="1"/>
  <c r="L4071" i="1"/>
  <c r="O4071" i="1" s="1"/>
  <c r="C3983" i="1" l="1"/>
  <c r="P3982" i="1"/>
  <c r="X3982" i="1" s="1"/>
  <c r="B3982" i="1" s="1"/>
  <c r="N4075" i="1"/>
  <c r="J4075" i="1"/>
  <c r="K4075" i="1" s="1"/>
  <c r="U4075" i="1" s="1"/>
  <c r="W4075" i="1" s="1"/>
  <c r="I4076" i="1"/>
  <c r="F4074" i="1"/>
  <c r="E4074" i="1"/>
  <c r="G4072" i="1"/>
  <c r="L4072" i="1"/>
  <c r="O4072" i="1" s="1"/>
  <c r="D4073" i="1"/>
  <c r="C3984" i="1" l="1"/>
  <c r="P3983" i="1"/>
  <c r="X3983" i="1" s="1"/>
  <c r="B3983" i="1" s="1"/>
  <c r="F4075" i="1"/>
  <c r="E4075" i="1"/>
  <c r="I4077" i="1"/>
  <c r="J4076" i="1"/>
  <c r="K4076" i="1" s="1"/>
  <c r="U4076" i="1" s="1"/>
  <c r="W4076" i="1" s="1"/>
  <c r="N4076" i="1"/>
  <c r="G4073" i="1"/>
  <c r="L4073" i="1"/>
  <c r="O4073" i="1" s="1"/>
  <c r="D4074" i="1"/>
  <c r="C3985" i="1" l="1"/>
  <c r="P3984" i="1"/>
  <c r="X3984" i="1" s="1"/>
  <c r="B3984" i="1" s="1"/>
  <c r="N4077" i="1"/>
  <c r="J4077" i="1"/>
  <c r="K4077" i="1" s="1"/>
  <c r="U4077" i="1" s="1"/>
  <c r="W4077" i="1" s="1"/>
  <c r="I4078" i="1"/>
  <c r="E4076" i="1"/>
  <c r="F4076" i="1"/>
  <c r="L4074" i="1"/>
  <c r="O4074" i="1" s="1"/>
  <c r="G4074" i="1"/>
  <c r="D4075" i="1"/>
  <c r="C3986" i="1" l="1"/>
  <c r="P3985" i="1"/>
  <c r="X3985" i="1" s="1"/>
  <c r="B3985" i="1" s="1"/>
  <c r="N4078" i="1"/>
  <c r="E4077" i="1"/>
  <c r="J4078" i="1"/>
  <c r="K4078" i="1" s="1"/>
  <c r="U4078" i="1" s="1"/>
  <c r="W4078" i="1" s="1"/>
  <c r="I4079" i="1"/>
  <c r="F4077" i="1"/>
  <c r="G4075" i="1"/>
  <c r="D4076" i="1"/>
  <c r="L4075" i="1"/>
  <c r="O4075" i="1" s="1"/>
  <c r="C3987" i="1" l="1"/>
  <c r="P3986" i="1"/>
  <c r="X3986" i="1" s="1"/>
  <c r="B3986" i="1" s="1"/>
  <c r="F4078" i="1"/>
  <c r="J4079" i="1"/>
  <c r="K4079" i="1" s="1"/>
  <c r="U4079" i="1" s="1"/>
  <c r="W4079" i="1" s="1"/>
  <c r="I4080" i="1"/>
  <c r="E4078" i="1"/>
  <c r="N4079" i="1"/>
  <c r="G4076" i="1"/>
  <c r="L4076" i="1"/>
  <c r="O4076" i="1" s="1"/>
  <c r="D4077" i="1"/>
  <c r="C3988" i="1" l="1"/>
  <c r="P3987" i="1"/>
  <c r="X3987" i="1" s="1"/>
  <c r="B3987" i="1" s="1"/>
  <c r="N4080" i="1"/>
  <c r="E4079" i="1"/>
  <c r="I4081" i="1"/>
  <c r="J4080" i="1"/>
  <c r="K4080" i="1" s="1"/>
  <c r="U4080" i="1" s="1"/>
  <c r="W4080" i="1" s="1"/>
  <c r="F4079" i="1"/>
  <c r="L4077" i="1"/>
  <c r="O4077" i="1" s="1"/>
  <c r="G4077" i="1"/>
  <c r="D4078" i="1"/>
  <c r="C3989" i="1" l="1"/>
  <c r="P3988" i="1"/>
  <c r="X3988" i="1" s="1"/>
  <c r="B3988" i="1" s="1"/>
  <c r="F4080" i="1"/>
  <c r="J4081" i="1"/>
  <c r="K4081" i="1" s="1"/>
  <c r="U4081" i="1" s="1"/>
  <c r="W4081" i="1" s="1"/>
  <c r="I4082" i="1"/>
  <c r="N4081" i="1"/>
  <c r="E4080" i="1"/>
  <c r="L4078" i="1"/>
  <c r="O4078" i="1" s="1"/>
  <c r="G4078" i="1"/>
  <c r="D4079" i="1"/>
  <c r="C3990" i="1" l="1"/>
  <c r="P3989" i="1"/>
  <c r="X3989" i="1" s="1"/>
  <c r="B3989" i="1" s="1"/>
  <c r="N4082" i="1"/>
  <c r="E4081" i="1"/>
  <c r="J4082" i="1"/>
  <c r="K4082" i="1" s="1"/>
  <c r="U4082" i="1" s="1"/>
  <c r="W4082" i="1" s="1"/>
  <c r="I4083" i="1"/>
  <c r="F4081" i="1"/>
  <c r="G4079" i="1"/>
  <c r="L4079" i="1"/>
  <c r="O4079" i="1" s="1"/>
  <c r="D4080" i="1"/>
  <c r="C3991" i="1" l="1"/>
  <c r="P3990" i="1"/>
  <c r="X3990" i="1" s="1"/>
  <c r="B3990" i="1" s="1"/>
  <c r="F4082" i="1"/>
  <c r="I4084" i="1"/>
  <c r="J4083" i="1"/>
  <c r="K4083" i="1" s="1"/>
  <c r="U4083" i="1" s="1"/>
  <c r="W4083" i="1" s="1"/>
  <c r="N4083" i="1"/>
  <c r="E4082" i="1"/>
  <c r="G4080" i="1"/>
  <c r="D4081" i="1"/>
  <c r="L4080" i="1"/>
  <c r="O4080" i="1" s="1"/>
  <c r="C3992" i="1" l="1"/>
  <c r="P3991" i="1"/>
  <c r="X3991" i="1" s="1"/>
  <c r="B3991" i="1" s="1"/>
  <c r="N4084" i="1"/>
  <c r="E4083" i="1"/>
  <c r="I4085" i="1"/>
  <c r="J4084" i="1"/>
  <c r="K4084" i="1" s="1"/>
  <c r="U4084" i="1" s="1"/>
  <c r="W4084" i="1" s="1"/>
  <c r="F4083" i="1"/>
  <c r="G4081" i="1"/>
  <c r="L4081" i="1"/>
  <c r="O4081" i="1" s="1"/>
  <c r="D4082" i="1"/>
  <c r="C3993" i="1" l="1"/>
  <c r="P3992" i="1"/>
  <c r="X3992" i="1" s="1"/>
  <c r="B3992" i="1" s="1"/>
  <c r="F4084" i="1"/>
  <c r="J4085" i="1"/>
  <c r="K4085" i="1" s="1"/>
  <c r="U4085" i="1" s="1"/>
  <c r="W4085" i="1" s="1"/>
  <c r="I4086" i="1"/>
  <c r="N4085" i="1"/>
  <c r="E4084" i="1"/>
  <c r="L4082" i="1"/>
  <c r="O4082" i="1" s="1"/>
  <c r="G4082" i="1"/>
  <c r="D4083" i="1"/>
  <c r="C3994" i="1" l="1"/>
  <c r="P3993" i="1"/>
  <c r="X3993" i="1" s="1"/>
  <c r="B3993" i="1" s="1"/>
  <c r="J4086" i="1"/>
  <c r="K4086" i="1" s="1"/>
  <c r="U4086" i="1" s="1"/>
  <c r="W4086" i="1" s="1"/>
  <c r="I4087" i="1"/>
  <c r="E4085" i="1"/>
  <c r="N4086" i="1"/>
  <c r="F4085" i="1"/>
  <c r="L4083" i="1"/>
  <c r="O4083" i="1" s="1"/>
  <c r="D4084" i="1"/>
  <c r="G4083" i="1"/>
  <c r="C3995" i="1" l="1"/>
  <c r="P3994" i="1"/>
  <c r="X3994" i="1" s="1"/>
  <c r="B3994" i="1" s="1"/>
  <c r="N4087" i="1"/>
  <c r="E4086" i="1"/>
  <c r="F4086" i="1"/>
  <c r="J4087" i="1"/>
  <c r="K4087" i="1" s="1"/>
  <c r="U4087" i="1" s="1"/>
  <c r="W4087" i="1" s="1"/>
  <c r="I4088" i="1"/>
  <c r="L4084" i="1"/>
  <c r="O4084" i="1" s="1"/>
  <c r="G4084" i="1"/>
  <c r="D4085" i="1"/>
  <c r="C3996" i="1" l="1"/>
  <c r="P3996" i="1" s="1"/>
  <c r="P3995" i="1"/>
  <c r="X3995" i="1" s="1"/>
  <c r="B3995" i="1" s="1"/>
  <c r="J4088" i="1"/>
  <c r="K4088" i="1" s="1"/>
  <c r="I4089" i="1"/>
  <c r="F4087" i="1"/>
  <c r="E4087" i="1"/>
  <c r="G4085" i="1"/>
  <c r="D4086" i="1"/>
  <c r="L4085" i="1"/>
  <c r="O4085" i="1" s="1"/>
  <c r="C3997" i="1" l="1"/>
  <c r="X3996" i="1"/>
  <c r="Y3996" i="1" s="1"/>
  <c r="I4090" i="1"/>
  <c r="J4089" i="1"/>
  <c r="K4089" i="1" s="1"/>
  <c r="E4088" i="1"/>
  <c r="F4088" i="1"/>
  <c r="L4086" i="1"/>
  <c r="O4086" i="1" s="1"/>
  <c r="G4086" i="1"/>
  <c r="D4087" i="1"/>
  <c r="B3996" i="1" l="1"/>
  <c r="C3998" i="1"/>
  <c r="P3997" i="1"/>
  <c r="X3997" i="1" s="1"/>
  <c r="B3997" i="1" s="1"/>
  <c r="E4089" i="1"/>
  <c r="F4089" i="1"/>
  <c r="U4089" i="1"/>
  <c r="W4089" i="1" s="1"/>
  <c r="J4090" i="1"/>
  <c r="K4090" i="1" s="1"/>
  <c r="I4091" i="1"/>
  <c r="G4087" i="1"/>
  <c r="L4087" i="1"/>
  <c r="D4088" i="1"/>
  <c r="C3999" i="1" l="1"/>
  <c r="P3998" i="1"/>
  <c r="X3998" i="1" s="1"/>
  <c r="B3998" i="1" s="1"/>
  <c r="I4092" i="1"/>
  <c r="J4091" i="1"/>
  <c r="K4091" i="1" s="1"/>
  <c r="F4090" i="1"/>
  <c r="E4090" i="1"/>
  <c r="U4090" i="1"/>
  <c r="W4090" i="1" s="1"/>
  <c r="L4088" i="1"/>
  <c r="G4088" i="1"/>
  <c r="D4089" i="1"/>
  <c r="O4087" i="1"/>
  <c r="C4000" i="1" l="1"/>
  <c r="P3999" i="1"/>
  <c r="X3999" i="1" s="1"/>
  <c r="B3999" i="1" s="1"/>
  <c r="F4091" i="1"/>
  <c r="E4091" i="1"/>
  <c r="U4091" i="1"/>
  <c r="W4091" i="1" s="1"/>
  <c r="I4093" i="1"/>
  <c r="J4092" i="1"/>
  <c r="K4092" i="1" s="1"/>
  <c r="N4088" i="1"/>
  <c r="N4089" i="1" s="1"/>
  <c r="N4090" i="1" s="1"/>
  <c r="N4091" i="1" s="1"/>
  <c r="N4092" i="1" s="1"/>
  <c r="G4089" i="1"/>
  <c r="L4089" i="1"/>
  <c r="D4090" i="1"/>
  <c r="C4001" i="1" l="1"/>
  <c r="P4000" i="1"/>
  <c r="X4000" i="1" s="1"/>
  <c r="B4000" i="1" s="1"/>
  <c r="U4092" i="1"/>
  <c r="W4092" i="1" s="1"/>
  <c r="N4093" i="1"/>
  <c r="O4088" i="1"/>
  <c r="J4093" i="1"/>
  <c r="K4093" i="1" s="1"/>
  <c r="U4093" i="1" s="1"/>
  <c r="W4093" i="1" s="1"/>
  <c r="I4094" i="1"/>
  <c r="E4092" i="1"/>
  <c r="O4089" i="1"/>
  <c r="F4092" i="1"/>
  <c r="L4090" i="1"/>
  <c r="O4090" i="1" s="1"/>
  <c r="D4091" i="1"/>
  <c r="G4090" i="1"/>
  <c r="C4002" i="1" l="1"/>
  <c r="P4001" i="1"/>
  <c r="X4001" i="1" s="1"/>
  <c r="B4001" i="1" s="1"/>
  <c r="N4094" i="1"/>
  <c r="Y4089" i="1"/>
  <c r="Y4088" i="1"/>
  <c r="E4093" i="1"/>
  <c r="J4094" i="1"/>
  <c r="K4094" i="1" s="1"/>
  <c r="U4094" i="1" s="1"/>
  <c r="W4094" i="1" s="1"/>
  <c r="I4095" i="1"/>
  <c r="F4093" i="1"/>
  <c r="L4091" i="1"/>
  <c r="O4091" i="1" s="1"/>
  <c r="G4091" i="1"/>
  <c r="D4092" i="1"/>
  <c r="C4003" i="1" l="1"/>
  <c r="P4002" i="1"/>
  <c r="X4002" i="1" s="1"/>
  <c r="B4002" i="1" s="1"/>
  <c r="N4095" i="1"/>
  <c r="F4094" i="1"/>
  <c r="J4095" i="1"/>
  <c r="K4095" i="1" s="1"/>
  <c r="U4095" i="1" s="1"/>
  <c r="W4095" i="1" s="1"/>
  <c r="I4096" i="1"/>
  <c r="E4094" i="1"/>
  <c r="G4092" i="1"/>
  <c r="L4092" i="1"/>
  <c r="O4092" i="1" s="1"/>
  <c r="D4093" i="1"/>
  <c r="C4004" i="1" l="1"/>
  <c r="P4003" i="1"/>
  <c r="X4003" i="1" s="1"/>
  <c r="B4003" i="1" s="1"/>
  <c r="E4095" i="1"/>
  <c r="I4097" i="1"/>
  <c r="J4096" i="1"/>
  <c r="K4096" i="1" s="1"/>
  <c r="U4096" i="1" s="1"/>
  <c r="W4096" i="1" s="1"/>
  <c r="F4095" i="1"/>
  <c r="N4096" i="1"/>
  <c r="G4093" i="1"/>
  <c r="D4094" i="1"/>
  <c r="L4093" i="1"/>
  <c r="O4093" i="1" s="1"/>
  <c r="C4005" i="1" l="1"/>
  <c r="P4004" i="1"/>
  <c r="X4004" i="1" s="1"/>
  <c r="B4004" i="1" s="1"/>
  <c r="N4097" i="1"/>
  <c r="F4096" i="1"/>
  <c r="I4098" i="1"/>
  <c r="J4097" i="1"/>
  <c r="K4097" i="1" s="1"/>
  <c r="U4097" i="1" s="1"/>
  <c r="W4097" i="1" s="1"/>
  <c r="E4096" i="1"/>
  <c r="L4094" i="1"/>
  <c r="O4094" i="1" s="1"/>
  <c r="G4094" i="1"/>
  <c r="D4095" i="1"/>
  <c r="C4006" i="1" l="1"/>
  <c r="P4005" i="1"/>
  <c r="X4005" i="1" s="1"/>
  <c r="B4005" i="1" s="1"/>
  <c r="E4097" i="1"/>
  <c r="F4097" i="1"/>
  <c r="J4098" i="1"/>
  <c r="K4098" i="1" s="1"/>
  <c r="U4098" i="1" s="1"/>
  <c r="W4098" i="1" s="1"/>
  <c r="I4099" i="1"/>
  <c r="N4098" i="1"/>
  <c r="G4095" i="1"/>
  <c r="L4095" i="1"/>
  <c r="O4095" i="1" s="1"/>
  <c r="D4096" i="1"/>
  <c r="C4007" i="1" l="1"/>
  <c r="P4006" i="1"/>
  <c r="X4006" i="1" s="1"/>
  <c r="B4006" i="1" s="1"/>
  <c r="N4099" i="1"/>
  <c r="I4100" i="1"/>
  <c r="J4099" i="1"/>
  <c r="K4099" i="1" s="1"/>
  <c r="U4099" i="1" s="1"/>
  <c r="W4099" i="1" s="1"/>
  <c r="F4098" i="1"/>
  <c r="E4098" i="1"/>
  <c r="G4096" i="1"/>
  <c r="L4096" i="1"/>
  <c r="O4096" i="1" s="1"/>
  <c r="D4097" i="1"/>
  <c r="C4008" i="1" l="1"/>
  <c r="P4007" i="1"/>
  <c r="X4007" i="1" s="1"/>
  <c r="B4007" i="1" s="1"/>
  <c r="F4099" i="1"/>
  <c r="I4101" i="1"/>
  <c r="J4100" i="1"/>
  <c r="K4100" i="1" s="1"/>
  <c r="U4100" i="1" s="1"/>
  <c r="W4100" i="1" s="1"/>
  <c r="E4099" i="1"/>
  <c r="N4100" i="1"/>
  <c r="G4097" i="1"/>
  <c r="L4097" i="1"/>
  <c r="O4097" i="1" s="1"/>
  <c r="D4098" i="1"/>
  <c r="C4009" i="1" l="1"/>
  <c r="P4008" i="1"/>
  <c r="X4008" i="1" s="1"/>
  <c r="B4008" i="1" s="1"/>
  <c r="N4101" i="1"/>
  <c r="E4100" i="1"/>
  <c r="J4101" i="1"/>
  <c r="K4101" i="1" s="1"/>
  <c r="U4101" i="1" s="1"/>
  <c r="W4101" i="1" s="1"/>
  <c r="I4102" i="1"/>
  <c r="F4100" i="1"/>
  <c r="L4098" i="1"/>
  <c r="O4098" i="1" s="1"/>
  <c r="G4098" i="1"/>
  <c r="D4099" i="1"/>
  <c r="C4010" i="1" l="1"/>
  <c r="P4009" i="1"/>
  <c r="X4009" i="1" s="1"/>
  <c r="B4009" i="1" s="1"/>
  <c r="F4101" i="1"/>
  <c r="J4102" i="1"/>
  <c r="K4102" i="1" s="1"/>
  <c r="U4102" i="1" s="1"/>
  <c r="W4102" i="1" s="1"/>
  <c r="I4103" i="1"/>
  <c r="E4101" i="1"/>
  <c r="N4102" i="1"/>
  <c r="L4099" i="1"/>
  <c r="O4099" i="1" s="1"/>
  <c r="D4100" i="1"/>
  <c r="G4099" i="1"/>
  <c r="C4011" i="1" l="1"/>
  <c r="P4010" i="1"/>
  <c r="X4010" i="1" s="1"/>
  <c r="B4010" i="1" s="1"/>
  <c r="N4103" i="1"/>
  <c r="J4103" i="1"/>
  <c r="K4103" i="1" s="1"/>
  <c r="U4103" i="1" s="1"/>
  <c r="W4103" i="1" s="1"/>
  <c r="I4104" i="1"/>
  <c r="E4102" i="1"/>
  <c r="F4102" i="1"/>
  <c r="G4100" i="1"/>
  <c r="L4100" i="1"/>
  <c r="O4100" i="1" s="1"/>
  <c r="D4101" i="1"/>
  <c r="C4012" i="1" l="1"/>
  <c r="P4011" i="1"/>
  <c r="X4011" i="1" s="1"/>
  <c r="B4011" i="1" s="1"/>
  <c r="N4104" i="1"/>
  <c r="F4103" i="1"/>
  <c r="E4103" i="1"/>
  <c r="I4105" i="1"/>
  <c r="J4104" i="1"/>
  <c r="K4104" i="1" s="1"/>
  <c r="U4104" i="1" s="1"/>
  <c r="W4104" i="1" s="1"/>
  <c r="G4101" i="1"/>
  <c r="D4102" i="1"/>
  <c r="L4101" i="1"/>
  <c r="O4101" i="1" s="1"/>
  <c r="C4013" i="1" l="1"/>
  <c r="P4012" i="1"/>
  <c r="X4012" i="1" s="1"/>
  <c r="B4012" i="1" s="1"/>
  <c r="I4106" i="1"/>
  <c r="J4105" i="1"/>
  <c r="K4105" i="1" s="1"/>
  <c r="U4105" i="1" s="1"/>
  <c r="W4105" i="1" s="1"/>
  <c r="E4104" i="1"/>
  <c r="N4105" i="1"/>
  <c r="F4104" i="1"/>
  <c r="G4102" i="1"/>
  <c r="L4102" i="1"/>
  <c r="O4102" i="1" s="1"/>
  <c r="D4103" i="1"/>
  <c r="C4014" i="1" l="1"/>
  <c r="P4013" i="1"/>
  <c r="X4013" i="1" s="1"/>
  <c r="B4013" i="1" s="1"/>
  <c r="N4106" i="1"/>
  <c r="F4105" i="1"/>
  <c r="E4105" i="1"/>
  <c r="I4107" i="1"/>
  <c r="J4106" i="1"/>
  <c r="K4106" i="1" s="1"/>
  <c r="U4106" i="1" s="1"/>
  <c r="W4106" i="1" s="1"/>
  <c r="L4103" i="1"/>
  <c r="O4103" i="1" s="1"/>
  <c r="G4103" i="1"/>
  <c r="D4104" i="1"/>
  <c r="C4015" i="1" l="1"/>
  <c r="P4014" i="1"/>
  <c r="X4014" i="1" s="1"/>
  <c r="B4014" i="1" s="1"/>
  <c r="J4107" i="1"/>
  <c r="K4107" i="1" s="1"/>
  <c r="U4107" i="1" s="1"/>
  <c r="W4107" i="1" s="1"/>
  <c r="I4108" i="1"/>
  <c r="E4106" i="1"/>
  <c r="N4107" i="1"/>
  <c r="F4106" i="1"/>
  <c r="L4104" i="1"/>
  <c r="O4104" i="1" s="1"/>
  <c r="G4104" i="1"/>
  <c r="D4105" i="1"/>
  <c r="C4016" i="1" l="1"/>
  <c r="P4015" i="1"/>
  <c r="X4015" i="1" s="1"/>
  <c r="B4015" i="1" s="1"/>
  <c r="N4108" i="1"/>
  <c r="F4107" i="1"/>
  <c r="E4107" i="1"/>
  <c r="J4108" i="1"/>
  <c r="K4108" i="1" s="1"/>
  <c r="U4108" i="1" s="1"/>
  <c r="W4108" i="1" s="1"/>
  <c r="I4109" i="1"/>
  <c r="G4105" i="1"/>
  <c r="D4106" i="1"/>
  <c r="L4105" i="1"/>
  <c r="O4105" i="1" s="1"/>
  <c r="C4017" i="1" l="1"/>
  <c r="P4016" i="1"/>
  <c r="X4016" i="1" s="1"/>
  <c r="B4016" i="1" s="1"/>
  <c r="I4110" i="1"/>
  <c r="J4109" i="1"/>
  <c r="K4109" i="1" s="1"/>
  <c r="U4109" i="1" s="1"/>
  <c r="W4109" i="1" s="1"/>
  <c r="E4108" i="1"/>
  <c r="N4109" i="1"/>
  <c r="F4108" i="1"/>
  <c r="L4106" i="1"/>
  <c r="O4106" i="1" s="1"/>
  <c r="G4106" i="1"/>
  <c r="D4107" i="1"/>
  <c r="C4018" i="1" l="1"/>
  <c r="P4017" i="1"/>
  <c r="X4017" i="1" s="1"/>
  <c r="B4017" i="1" s="1"/>
  <c r="N4110" i="1"/>
  <c r="F4109" i="1"/>
  <c r="E4109" i="1"/>
  <c r="J4110" i="1"/>
  <c r="K4110" i="1" s="1"/>
  <c r="U4110" i="1" s="1"/>
  <c r="W4110" i="1" s="1"/>
  <c r="I4111" i="1"/>
  <c r="G4107" i="1"/>
  <c r="L4107" i="1"/>
  <c r="O4107" i="1" s="1"/>
  <c r="D4108" i="1"/>
  <c r="C4019" i="1" l="1"/>
  <c r="P4018" i="1"/>
  <c r="X4018" i="1" s="1"/>
  <c r="B4018" i="1" s="1"/>
  <c r="J4111" i="1"/>
  <c r="K4111" i="1" s="1"/>
  <c r="U4111" i="1" s="1"/>
  <c r="W4111" i="1" s="1"/>
  <c r="I4112" i="1"/>
  <c r="E4110" i="1"/>
  <c r="N4111" i="1"/>
  <c r="F4110" i="1"/>
  <c r="G4108" i="1"/>
  <c r="L4108" i="1"/>
  <c r="O4108" i="1" s="1"/>
  <c r="D4109" i="1"/>
  <c r="C4020" i="1" l="1"/>
  <c r="P4019" i="1"/>
  <c r="X4019" i="1" s="1"/>
  <c r="B4019" i="1" s="1"/>
  <c r="N4112" i="1"/>
  <c r="F4111" i="1"/>
  <c r="E4111" i="1"/>
  <c r="I4113" i="1"/>
  <c r="J4112" i="1"/>
  <c r="K4112" i="1" s="1"/>
  <c r="U4112" i="1" s="1"/>
  <c r="W4112" i="1" s="1"/>
  <c r="L4109" i="1"/>
  <c r="O4109" i="1" s="1"/>
  <c r="G4109" i="1"/>
  <c r="D4110" i="1"/>
  <c r="C4021" i="1" l="1"/>
  <c r="P4020" i="1"/>
  <c r="X4020" i="1" s="1"/>
  <c r="B4020" i="1" s="1"/>
  <c r="J4113" i="1"/>
  <c r="K4113" i="1" s="1"/>
  <c r="U4113" i="1" s="1"/>
  <c r="W4113" i="1" s="1"/>
  <c r="I4114" i="1"/>
  <c r="N4113" i="1"/>
  <c r="E4112" i="1"/>
  <c r="F4112" i="1"/>
  <c r="L4110" i="1"/>
  <c r="O4110" i="1" s="1"/>
  <c r="D4111" i="1"/>
  <c r="G4110" i="1"/>
  <c r="C4022" i="1" l="1"/>
  <c r="P4021" i="1"/>
  <c r="X4021" i="1" s="1"/>
  <c r="B4021" i="1" s="1"/>
  <c r="N4114" i="1"/>
  <c r="F4113" i="1"/>
  <c r="E4113" i="1"/>
  <c r="J4114" i="1"/>
  <c r="K4114" i="1" s="1"/>
  <c r="U4114" i="1" s="1"/>
  <c r="W4114" i="1" s="1"/>
  <c r="I4115" i="1"/>
  <c r="G4111" i="1"/>
  <c r="L4111" i="1"/>
  <c r="O4111" i="1" s="1"/>
  <c r="D4112" i="1"/>
  <c r="C4023" i="1" l="1"/>
  <c r="P4022" i="1"/>
  <c r="X4022" i="1" s="1"/>
  <c r="B4022" i="1" s="1"/>
  <c r="I4116" i="1"/>
  <c r="J4115" i="1"/>
  <c r="K4115" i="1" s="1"/>
  <c r="U4115" i="1" s="1"/>
  <c r="W4115" i="1" s="1"/>
  <c r="F4114" i="1"/>
  <c r="E4114" i="1"/>
  <c r="N4115" i="1"/>
  <c r="G4112" i="1"/>
  <c r="D4113" i="1"/>
  <c r="L4112" i="1"/>
  <c r="O4112" i="1" s="1"/>
  <c r="C4024" i="1" l="1"/>
  <c r="P4023" i="1"/>
  <c r="X4023" i="1" s="1"/>
  <c r="B4023" i="1" s="1"/>
  <c r="N4116" i="1"/>
  <c r="E4115" i="1"/>
  <c r="F4115" i="1"/>
  <c r="I4117" i="1"/>
  <c r="J4116" i="1"/>
  <c r="K4116" i="1" s="1"/>
  <c r="U4116" i="1" s="1"/>
  <c r="W4116" i="1" s="1"/>
  <c r="G4113" i="1"/>
  <c r="L4113" i="1"/>
  <c r="O4113" i="1" s="1"/>
  <c r="D4114" i="1"/>
  <c r="C4025" i="1" l="1"/>
  <c r="P4024" i="1"/>
  <c r="X4024" i="1" s="1"/>
  <c r="B4024" i="1" s="1"/>
  <c r="N4117" i="1"/>
  <c r="F4116" i="1"/>
  <c r="J4117" i="1"/>
  <c r="K4117" i="1" s="1"/>
  <c r="U4117" i="1" s="1"/>
  <c r="W4117" i="1" s="1"/>
  <c r="I4118" i="1"/>
  <c r="E4116" i="1"/>
  <c r="G4114" i="1"/>
  <c r="D4115" i="1"/>
  <c r="L4114" i="1"/>
  <c r="O4114" i="1" s="1"/>
  <c r="C4026" i="1" l="1"/>
  <c r="P4025" i="1"/>
  <c r="X4025" i="1" s="1"/>
  <c r="B4025" i="1" s="1"/>
  <c r="I4119" i="1"/>
  <c r="J4118" i="1"/>
  <c r="K4118" i="1" s="1"/>
  <c r="E4117" i="1"/>
  <c r="F4117" i="1"/>
  <c r="G4115" i="1"/>
  <c r="L4115" i="1"/>
  <c r="O4115" i="1" s="1"/>
  <c r="D4116" i="1"/>
  <c r="C4027" i="1" l="1"/>
  <c r="P4027" i="1" s="1"/>
  <c r="P4026" i="1"/>
  <c r="X4026" i="1" s="1"/>
  <c r="B4026" i="1" s="1"/>
  <c r="E4118" i="1"/>
  <c r="F4118" i="1"/>
  <c r="U4118" i="1"/>
  <c r="W4118" i="1" s="1"/>
  <c r="J4119" i="1"/>
  <c r="K4119" i="1" s="1"/>
  <c r="U4119" i="1" s="1"/>
  <c r="W4119" i="1" s="1"/>
  <c r="I4120" i="1"/>
  <c r="L4116" i="1"/>
  <c r="O4116" i="1" s="1"/>
  <c r="G4116" i="1"/>
  <c r="D4117" i="1"/>
  <c r="C4028" i="1" l="1"/>
  <c r="X4027" i="1"/>
  <c r="Y4027" i="1" s="1"/>
  <c r="I4121" i="1"/>
  <c r="J4120" i="1"/>
  <c r="K4120" i="1" s="1"/>
  <c r="U4120" i="1" s="1"/>
  <c r="W4120" i="1" s="1"/>
  <c r="F4119" i="1"/>
  <c r="E4119" i="1"/>
  <c r="G4117" i="1"/>
  <c r="D4118" i="1"/>
  <c r="L4117" i="1"/>
  <c r="B4027" i="1" l="1"/>
  <c r="C4029" i="1"/>
  <c r="P4028" i="1"/>
  <c r="X4028" i="1" s="1"/>
  <c r="B4028" i="1" s="1"/>
  <c r="F4120" i="1"/>
  <c r="E4120" i="1"/>
  <c r="I4122" i="1"/>
  <c r="J4121" i="1"/>
  <c r="K4121" i="1" s="1"/>
  <c r="U4121" i="1" s="1"/>
  <c r="W4121" i="1" s="1"/>
  <c r="O4117" i="1"/>
  <c r="L4118" i="1"/>
  <c r="G4118" i="1"/>
  <c r="D4119" i="1"/>
  <c r="C4030" i="1" l="1"/>
  <c r="P4029" i="1"/>
  <c r="X4029" i="1" s="1"/>
  <c r="B4029" i="1" s="1"/>
  <c r="E4121" i="1"/>
  <c r="I4123" i="1"/>
  <c r="J4122" i="1"/>
  <c r="K4122" i="1" s="1"/>
  <c r="U4122" i="1" s="1"/>
  <c r="W4122" i="1" s="1"/>
  <c r="F4121" i="1"/>
  <c r="N4118" i="1"/>
  <c r="N4119" i="1" s="1"/>
  <c r="N4120" i="1" s="1"/>
  <c r="N4121" i="1" s="1"/>
  <c r="N4122" i="1" s="1"/>
  <c r="G4119" i="1"/>
  <c r="L4119" i="1"/>
  <c r="D4120" i="1"/>
  <c r="C4031" i="1" l="1"/>
  <c r="P4030" i="1"/>
  <c r="X4030" i="1" s="1"/>
  <c r="B4030" i="1" s="1"/>
  <c r="N4123" i="1"/>
  <c r="O4119" i="1"/>
  <c r="Y4119" i="1"/>
  <c r="F4122" i="1"/>
  <c r="J4123" i="1"/>
  <c r="K4123" i="1" s="1"/>
  <c r="I4124" i="1"/>
  <c r="E4122" i="1"/>
  <c r="G4120" i="1"/>
  <c r="D4121" i="1"/>
  <c r="L4120" i="1"/>
  <c r="O4120" i="1" s="1"/>
  <c r="O4118" i="1"/>
  <c r="C4032" i="1" l="1"/>
  <c r="P4031" i="1"/>
  <c r="X4031" i="1" s="1"/>
  <c r="B4031" i="1" s="1"/>
  <c r="Y4118" i="1"/>
  <c r="F4123" i="1"/>
  <c r="U4123" i="1"/>
  <c r="W4123" i="1" s="1"/>
  <c r="E4123" i="1"/>
  <c r="I4125" i="1"/>
  <c r="J4124" i="1"/>
  <c r="K4124" i="1" s="1"/>
  <c r="N4124" i="1"/>
  <c r="G4121" i="1"/>
  <c r="L4121" i="1"/>
  <c r="O4121" i="1" s="1"/>
  <c r="D4122" i="1"/>
  <c r="C4033" i="1" l="1"/>
  <c r="P4032" i="1"/>
  <c r="X4032" i="1" s="1"/>
  <c r="B4032" i="1" s="1"/>
  <c r="U4124" i="1"/>
  <c r="W4124" i="1" s="1"/>
  <c r="N4125" i="1"/>
  <c r="I4126" i="1"/>
  <c r="J4125" i="1"/>
  <c r="K4125" i="1" s="1"/>
  <c r="E4124" i="1"/>
  <c r="F4124" i="1"/>
  <c r="L4122" i="1"/>
  <c r="O4122" i="1" s="1"/>
  <c r="G4122" i="1"/>
  <c r="D4123" i="1"/>
  <c r="C4034" i="1" l="1"/>
  <c r="P4033" i="1"/>
  <c r="X4033" i="1" s="1"/>
  <c r="B4033" i="1" s="1"/>
  <c r="U4125" i="1"/>
  <c r="W4125" i="1" s="1"/>
  <c r="F4125" i="1"/>
  <c r="E4125" i="1"/>
  <c r="I4127" i="1"/>
  <c r="J4126" i="1"/>
  <c r="K4126" i="1" s="1"/>
  <c r="N4126" i="1"/>
  <c r="G4123" i="1"/>
  <c r="L4123" i="1"/>
  <c r="O4123" i="1" s="1"/>
  <c r="D4124" i="1"/>
  <c r="C4035" i="1" l="1"/>
  <c r="P4034" i="1"/>
  <c r="X4034" i="1" s="1"/>
  <c r="B4034" i="1" s="1"/>
  <c r="U4126" i="1"/>
  <c r="W4126" i="1" s="1"/>
  <c r="N4127" i="1"/>
  <c r="E4126" i="1"/>
  <c r="J4127" i="1"/>
  <c r="K4127" i="1" s="1"/>
  <c r="I4128" i="1"/>
  <c r="F4126" i="1"/>
  <c r="G4124" i="1"/>
  <c r="D4125" i="1"/>
  <c r="L4124" i="1"/>
  <c r="O4124" i="1" s="1"/>
  <c r="C4036" i="1" l="1"/>
  <c r="P4035" i="1"/>
  <c r="X4035" i="1" s="1"/>
  <c r="B4035" i="1" s="1"/>
  <c r="U4127" i="1"/>
  <c r="W4127" i="1" s="1"/>
  <c r="F4127" i="1"/>
  <c r="I4129" i="1"/>
  <c r="J4128" i="1"/>
  <c r="K4128" i="1" s="1"/>
  <c r="U4128" i="1" s="1"/>
  <c r="W4128" i="1" s="1"/>
  <c r="E4127" i="1"/>
  <c r="N4128" i="1"/>
  <c r="L4125" i="1"/>
  <c r="O4125" i="1" s="1"/>
  <c r="G4125" i="1"/>
  <c r="D4126" i="1"/>
  <c r="C4037" i="1" l="1"/>
  <c r="P4036" i="1"/>
  <c r="X4036" i="1" s="1"/>
  <c r="B4036" i="1" s="1"/>
  <c r="N4129" i="1"/>
  <c r="E4128" i="1"/>
  <c r="J4129" i="1"/>
  <c r="K4129" i="1" s="1"/>
  <c r="U4129" i="1" s="1"/>
  <c r="W4129" i="1" s="1"/>
  <c r="I4130" i="1"/>
  <c r="F4128" i="1"/>
  <c r="L4126" i="1"/>
  <c r="O4126" i="1" s="1"/>
  <c r="G4126" i="1"/>
  <c r="D4127" i="1"/>
  <c r="C4038" i="1" l="1"/>
  <c r="P4037" i="1"/>
  <c r="X4037" i="1" s="1"/>
  <c r="B4037" i="1" s="1"/>
  <c r="F4129" i="1"/>
  <c r="J4130" i="1"/>
  <c r="K4130" i="1" s="1"/>
  <c r="U4130" i="1" s="1"/>
  <c r="W4130" i="1" s="1"/>
  <c r="I4131" i="1"/>
  <c r="E4129" i="1"/>
  <c r="N4130" i="1"/>
  <c r="G4127" i="1"/>
  <c r="L4127" i="1"/>
  <c r="O4127" i="1" s="1"/>
  <c r="D4128" i="1"/>
  <c r="C4039" i="1" l="1"/>
  <c r="P4038" i="1"/>
  <c r="X4038" i="1" s="1"/>
  <c r="B4038" i="1" s="1"/>
  <c r="N4131" i="1"/>
  <c r="J4131" i="1"/>
  <c r="K4131" i="1" s="1"/>
  <c r="U4131" i="1" s="1"/>
  <c r="W4131" i="1" s="1"/>
  <c r="I4132" i="1"/>
  <c r="E4130" i="1"/>
  <c r="F4130" i="1"/>
  <c r="G4128" i="1"/>
  <c r="D4129" i="1"/>
  <c r="L4128" i="1"/>
  <c r="O4128" i="1" s="1"/>
  <c r="C4040" i="1" l="1"/>
  <c r="P4039" i="1"/>
  <c r="X4039" i="1" s="1"/>
  <c r="B4039" i="1" s="1"/>
  <c r="N4132" i="1"/>
  <c r="E4131" i="1"/>
  <c r="F4131" i="1"/>
  <c r="J4132" i="1"/>
  <c r="K4132" i="1" s="1"/>
  <c r="U4132" i="1" s="1"/>
  <c r="W4132" i="1" s="1"/>
  <c r="I4133" i="1"/>
  <c r="G4129" i="1"/>
  <c r="L4129" i="1"/>
  <c r="O4129" i="1" s="1"/>
  <c r="D4130" i="1"/>
  <c r="C4041" i="1" l="1"/>
  <c r="P4040" i="1"/>
  <c r="X4040" i="1" s="1"/>
  <c r="B4040" i="1" s="1"/>
  <c r="I4134" i="1"/>
  <c r="J4133" i="1"/>
  <c r="K4133" i="1" s="1"/>
  <c r="U4133" i="1" s="1"/>
  <c r="W4133" i="1" s="1"/>
  <c r="N4133" i="1"/>
  <c r="F4132" i="1"/>
  <c r="E4132" i="1"/>
  <c r="L4130" i="1"/>
  <c r="O4130" i="1" s="1"/>
  <c r="G4130" i="1"/>
  <c r="D4131" i="1"/>
  <c r="C4042" i="1" l="1"/>
  <c r="P4041" i="1"/>
  <c r="X4041" i="1" s="1"/>
  <c r="B4041" i="1" s="1"/>
  <c r="N4134" i="1"/>
  <c r="E4133" i="1"/>
  <c r="F4133" i="1"/>
  <c r="I4135" i="1"/>
  <c r="J4134" i="1"/>
  <c r="K4134" i="1" s="1"/>
  <c r="U4134" i="1" s="1"/>
  <c r="W4134" i="1" s="1"/>
  <c r="G4131" i="1"/>
  <c r="D4132" i="1"/>
  <c r="L4131" i="1"/>
  <c r="O4131" i="1" s="1"/>
  <c r="C4043" i="1" l="1"/>
  <c r="P4042" i="1"/>
  <c r="X4042" i="1" s="1"/>
  <c r="B4042" i="1" s="1"/>
  <c r="I4136" i="1"/>
  <c r="J4135" i="1"/>
  <c r="K4135" i="1" s="1"/>
  <c r="U4135" i="1" s="1"/>
  <c r="W4135" i="1" s="1"/>
  <c r="F4134" i="1"/>
  <c r="E4134" i="1"/>
  <c r="N4135" i="1"/>
  <c r="G4132" i="1"/>
  <c r="D4133" i="1"/>
  <c r="L4132" i="1"/>
  <c r="O4132" i="1" s="1"/>
  <c r="C4044" i="1" l="1"/>
  <c r="P4043" i="1"/>
  <c r="X4043" i="1" s="1"/>
  <c r="B4043" i="1" s="1"/>
  <c r="N4136" i="1"/>
  <c r="E4135" i="1"/>
  <c r="F4135" i="1"/>
  <c r="I4137" i="1"/>
  <c r="J4136" i="1"/>
  <c r="K4136" i="1" s="1"/>
  <c r="U4136" i="1" s="1"/>
  <c r="W4136" i="1" s="1"/>
  <c r="G4133" i="1"/>
  <c r="L4133" i="1"/>
  <c r="O4133" i="1" s="1"/>
  <c r="D4134" i="1"/>
  <c r="C4045" i="1" l="1"/>
  <c r="P4044" i="1"/>
  <c r="X4044" i="1" s="1"/>
  <c r="B4044" i="1" s="1"/>
  <c r="N4137" i="1"/>
  <c r="J4137" i="1"/>
  <c r="K4137" i="1" s="1"/>
  <c r="U4137" i="1" s="1"/>
  <c r="W4137" i="1" s="1"/>
  <c r="I4138" i="1"/>
  <c r="F4136" i="1"/>
  <c r="E4136" i="1"/>
  <c r="L4134" i="1"/>
  <c r="O4134" i="1" s="1"/>
  <c r="G4134" i="1"/>
  <c r="D4135" i="1"/>
  <c r="C4046" i="1" l="1"/>
  <c r="P4045" i="1"/>
  <c r="X4045" i="1" s="1"/>
  <c r="B4045" i="1" s="1"/>
  <c r="E4137" i="1"/>
  <c r="F4137" i="1"/>
  <c r="I4139" i="1"/>
  <c r="J4138" i="1"/>
  <c r="K4138" i="1" s="1"/>
  <c r="U4138" i="1" s="1"/>
  <c r="W4138" i="1" s="1"/>
  <c r="N4138" i="1"/>
  <c r="G4135" i="1"/>
  <c r="L4135" i="1"/>
  <c r="O4135" i="1" s="1"/>
  <c r="D4136" i="1"/>
  <c r="C4047" i="1" l="1"/>
  <c r="P4046" i="1"/>
  <c r="X4046" i="1" s="1"/>
  <c r="B4046" i="1" s="1"/>
  <c r="N4139" i="1"/>
  <c r="I4140" i="1"/>
  <c r="J4139" i="1"/>
  <c r="K4139" i="1" s="1"/>
  <c r="U4139" i="1" s="1"/>
  <c r="W4139" i="1" s="1"/>
  <c r="F4138" i="1"/>
  <c r="E4138" i="1"/>
  <c r="G4136" i="1"/>
  <c r="L4136" i="1"/>
  <c r="O4136" i="1" s="1"/>
  <c r="D4137" i="1"/>
  <c r="C4048" i="1" l="1"/>
  <c r="P4047" i="1"/>
  <c r="X4047" i="1" s="1"/>
  <c r="B4047" i="1" s="1"/>
  <c r="N4140" i="1"/>
  <c r="E4139" i="1"/>
  <c r="F4139" i="1"/>
  <c r="I4141" i="1"/>
  <c r="J4140" i="1"/>
  <c r="K4140" i="1" s="1"/>
  <c r="U4140" i="1" s="1"/>
  <c r="W4140" i="1" s="1"/>
  <c r="G4137" i="1"/>
  <c r="D4138" i="1"/>
  <c r="L4137" i="1"/>
  <c r="O4137" i="1" s="1"/>
  <c r="C4049" i="1" l="1"/>
  <c r="P4048" i="1"/>
  <c r="X4048" i="1" s="1"/>
  <c r="B4048" i="1" s="1"/>
  <c r="J4141" i="1"/>
  <c r="K4141" i="1" s="1"/>
  <c r="U4141" i="1" s="1"/>
  <c r="W4141" i="1" s="1"/>
  <c r="I4142" i="1"/>
  <c r="F4140" i="1"/>
  <c r="E4140" i="1"/>
  <c r="N4141" i="1"/>
  <c r="G4138" i="1"/>
  <c r="D4139" i="1"/>
  <c r="L4138" i="1"/>
  <c r="O4138" i="1" s="1"/>
  <c r="C4050" i="1" l="1"/>
  <c r="P4049" i="1"/>
  <c r="X4049" i="1" s="1"/>
  <c r="B4049" i="1" s="1"/>
  <c r="N4142" i="1"/>
  <c r="F4141" i="1"/>
  <c r="E4141" i="1"/>
  <c r="J4142" i="1"/>
  <c r="K4142" i="1" s="1"/>
  <c r="U4142" i="1" s="1"/>
  <c r="W4142" i="1" s="1"/>
  <c r="I4143" i="1"/>
  <c r="G4139" i="1"/>
  <c r="L4139" i="1"/>
  <c r="O4139" i="1" s="1"/>
  <c r="D4140" i="1"/>
  <c r="C4051" i="1" l="1"/>
  <c r="P4050" i="1"/>
  <c r="X4050" i="1" s="1"/>
  <c r="B4050" i="1" s="1"/>
  <c r="J4143" i="1"/>
  <c r="K4143" i="1" s="1"/>
  <c r="U4143" i="1" s="1"/>
  <c r="W4143" i="1" s="1"/>
  <c r="I4144" i="1"/>
  <c r="F4142" i="1"/>
  <c r="E4142" i="1"/>
  <c r="N4143" i="1"/>
  <c r="G4140" i="1"/>
  <c r="L4140" i="1"/>
  <c r="O4140" i="1" s="1"/>
  <c r="D4141" i="1"/>
  <c r="C4052" i="1" l="1"/>
  <c r="P4051" i="1"/>
  <c r="X4051" i="1" s="1"/>
  <c r="B4051" i="1" s="1"/>
  <c r="N4144" i="1"/>
  <c r="E4143" i="1"/>
  <c r="F4143" i="1"/>
  <c r="I4145" i="1"/>
  <c r="J4144" i="1"/>
  <c r="K4144" i="1" s="1"/>
  <c r="U4144" i="1" s="1"/>
  <c r="W4144" i="1" s="1"/>
  <c r="L4141" i="1"/>
  <c r="O4141" i="1" s="1"/>
  <c r="G4141" i="1"/>
  <c r="D4142" i="1"/>
  <c r="C4053" i="1" l="1"/>
  <c r="P4052" i="1"/>
  <c r="X4052" i="1" s="1"/>
  <c r="B4052" i="1" s="1"/>
  <c r="J4145" i="1"/>
  <c r="K4145" i="1" s="1"/>
  <c r="U4145" i="1" s="1"/>
  <c r="W4145" i="1" s="1"/>
  <c r="I4146" i="1"/>
  <c r="E4144" i="1"/>
  <c r="F4144" i="1"/>
  <c r="N4145" i="1"/>
  <c r="L4142" i="1"/>
  <c r="O4142" i="1" s="1"/>
  <c r="G4142" i="1"/>
  <c r="D4143" i="1"/>
  <c r="C4054" i="1" l="1"/>
  <c r="P4053" i="1"/>
  <c r="X4053" i="1" s="1"/>
  <c r="B4053" i="1" s="1"/>
  <c r="N4146" i="1"/>
  <c r="E4145" i="1"/>
  <c r="F4145" i="1"/>
  <c r="I4147" i="1"/>
  <c r="J4146" i="1"/>
  <c r="K4146" i="1" s="1"/>
  <c r="U4146" i="1" s="1"/>
  <c r="W4146" i="1" s="1"/>
  <c r="G4143" i="1"/>
  <c r="L4143" i="1"/>
  <c r="O4143" i="1" s="1"/>
  <c r="D4144" i="1"/>
  <c r="C4055" i="1" l="1"/>
  <c r="P4054" i="1"/>
  <c r="X4054" i="1" s="1"/>
  <c r="B4054" i="1" s="1"/>
  <c r="J4147" i="1"/>
  <c r="K4147" i="1" s="1"/>
  <c r="U4147" i="1" s="1"/>
  <c r="W4147" i="1" s="1"/>
  <c r="I4148" i="1"/>
  <c r="F4146" i="1"/>
  <c r="N4147" i="1"/>
  <c r="E4146" i="1"/>
  <c r="L4144" i="1"/>
  <c r="O4144" i="1" s="1"/>
  <c r="G4144" i="1"/>
  <c r="D4145" i="1"/>
  <c r="C4056" i="1" l="1"/>
  <c r="P4055" i="1"/>
  <c r="X4055" i="1" s="1"/>
  <c r="B4055" i="1" s="1"/>
  <c r="N4148" i="1"/>
  <c r="E4147" i="1"/>
  <c r="F4147" i="1"/>
  <c r="J4148" i="1"/>
  <c r="K4148" i="1" s="1"/>
  <c r="U4148" i="1" s="1"/>
  <c r="W4148" i="1" s="1"/>
  <c r="I4149" i="1"/>
  <c r="G4145" i="1"/>
  <c r="L4145" i="1"/>
  <c r="O4145" i="1" s="1"/>
  <c r="D4146" i="1"/>
  <c r="C4057" i="1" l="1"/>
  <c r="P4056" i="1"/>
  <c r="X4056" i="1" s="1"/>
  <c r="B4056" i="1" s="1"/>
  <c r="N4149" i="1"/>
  <c r="F4148" i="1"/>
  <c r="E4148" i="1"/>
  <c r="J4149" i="1"/>
  <c r="K4149" i="1" s="1"/>
  <c r="U4149" i="1" s="1"/>
  <c r="W4149" i="1" s="1"/>
  <c r="I4150" i="1"/>
  <c r="L4146" i="1"/>
  <c r="O4146" i="1" s="1"/>
  <c r="G4146" i="1"/>
  <c r="D4147" i="1"/>
  <c r="C4058" i="1" l="1"/>
  <c r="P4058" i="1" s="1"/>
  <c r="P4057" i="1"/>
  <c r="X4057" i="1" s="1"/>
  <c r="B4057" i="1" s="1"/>
  <c r="J4150" i="1"/>
  <c r="K4150" i="1" s="1"/>
  <c r="I4151" i="1"/>
  <c r="E4149" i="1"/>
  <c r="F4149" i="1"/>
  <c r="G4147" i="1"/>
  <c r="L4147" i="1"/>
  <c r="O4147" i="1" s="1"/>
  <c r="D4148" i="1"/>
  <c r="C4059" i="1" l="1"/>
  <c r="X4058" i="1"/>
  <c r="Y4058" i="1" s="1"/>
  <c r="J4151" i="1"/>
  <c r="K4151" i="1" s="1"/>
  <c r="I4152" i="1"/>
  <c r="F4150" i="1"/>
  <c r="E4150" i="1"/>
  <c r="U4150" i="1"/>
  <c r="W4150" i="1" s="1"/>
  <c r="G4148" i="1"/>
  <c r="L4148" i="1"/>
  <c r="O4148" i="1" s="1"/>
  <c r="D4149" i="1"/>
  <c r="B4058" i="1" l="1"/>
  <c r="C4060" i="1"/>
  <c r="P4059" i="1"/>
  <c r="X4059" i="1" s="1"/>
  <c r="B4059" i="1" s="1"/>
  <c r="U4151" i="1"/>
  <c r="W4151" i="1" s="1"/>
  <c r="F4151" i="1"/>
  <c r="E4151" i="1"/>
  <c r="J4152" i="1"/>
  <c r="K4152" i="1" s="1"/>
  <c r="I4153" i="1"/>
  <c r="G4149" i="1"/>
  <c r="D4150" i="1"/>
  <c r="L4149" i="1"/>
  <c r="C4061" i="1" l="1"/>
  <c r="P4060" i="1"/>
  <c r="U4152" i="1"/>
  <c r="W4152" i="1" s="1"/>
  <c r="E4152" i="1"/>
  <c r="J4153" i="1"/>
  <c r="K4153" i="1" s="1"/>
  <c r="I4154" i="1"/>
  <c r="F4152" i="1"/>
  <c r="O4149" i="1"/>
  <c r="L4150" i="1"/>
  <c r="G4150" i="1"/>
  <c r="D4151" i="1"/>
  <c r="X4060" i="1" l="1"/>
  <c r="Y4060" i="1" s="1"/>
  <c r="C4062" i="1"/>
  <c r="P4061" i="1"/>
  <c r="X4061" i="1" s="1"/>
  <c r="B4061" i="1" s="1"/>
  <c r="U4153" i="1"/>
  <c r="W4153" i="1" s="1"/>
  <c r="F4153" i="1"/>
  <c r="I4155" i="1"/>
  <c r="J4154" i="1"/>
  <c r="K4154" i="1" s="1"/>
  <c r="E4153" i="1"/>
  <c r="N4150" i="1"/>
  <c r="N4151" i="1" s="1"/>
  <c r="N4152" i="1" s="1"/>
  <c r="N4153" i="1" s="1"/>
  <c r="N4154" i="1" s="1"/>
  <c r="G4151" i="1"/>
  <c r="L4151" i="1"/>
  <c r="D4152" i="1"/>
  <c r="B4060" i="1" l="1"/>
  <c r="C4063" i="1"/>
  <c r="P4062" i="1"/>
  <c r="X4062" i="1" s="1"/>
  <c r="B4062" i="1" s="1"/>
  <c r="U4154" i="1"/>
  <c r="W4154" i="1" s="1"/>
  <c r="N4155" i="1"/>
  <c r="O4151" i="1"/>
  <c r="Y4151" i="1"/>
  <c r="J4155" i="1"/>
  <c r="K4155" i="1" s="1"/>
  <c r="U4155" i="1" s="1"/>
  <c r="W4155" i="1" s="1"/>
  <c r="I4156" i="1"/>
  <c r="E4154" i="1"/>
  <c r="F4154" i="1"/>
  <c r="G4152" i="1"/>
  <c r="D4153" i="1"/>
  <c r="L4152" i="1"/>
  <c r="O4152" i="1" s="1"/>
  <c r="O4150" i="1"/>
  <c r="C4064" i="1" l="1"/>
  <c r="P4063" i="1"/>
  <c r="X4063" i="1" s="1"/>
  <c r="B4063" i="1" s="1"/>
  <c r="N4156" i="1"/>
  <c r="Y4150" i="1"/>
  <c r="F4155" i="1"/>
  <c r="E4155" i="1"/>
  <c r="J4156" i="1"/>
  <c r="K4156" i="1" s="1"/>
  <c r="U4156" i="1" s="1"/>
  <c r="W4156" i="1" s="1"/>
  <c r="I4157" i="1"/>
  <c r="G4153" i="1"/>
  <c r="D4154" i="1"/>
  <c r="L4153" i="1"/>
  <c r="O4153" i="1" s="1"/>
  <c r="C4065" i="1" l="1"/>
  <c r="P4064" i="1"/>
  <c r="X4064" i="1" s="1"/>
  <c r="B4064" i="1" s="1"/>
  <c r="J4157" i="1"/>
  <c r="K4157" i="1" s="1"/>
  <c r="U4157" i="1" s="1"/>
  <c r="W4157" i="1" s="1"/>
  <c r="I4158" i="1"/>
  <c r="E4156" i="1"/>
  <c r="N4157" i="1"/>
  <c r="F4156" i="1"/>
  <c r="L4154" i="1"/>
  <c r="O4154" i="1" s="1"/>
  <c r="G4154" i="1"/>
  <c r="D4155" i="1"/>
  <c r="C4066" i="1" l="1"/>
  <c r="P4065" i="1"/>
  <c r="X4065" i="1" s="1"/>
  <c r="B4065" i="1" s="1"/>
  <c r="N4158" i="1"/>
  <c r="F4157" i="1"/>
  <c r="E4157" i="1"/>
  <c r="J4158" i="1"/>
  <c r="K4158" i="1" s="1"/>
  <c r="U4158" i="1" s="1"/>
  <c r="W4158" i="1" s="1"/>
  <c r="I4159" i="1"/>
  <c r="G4155" i="1"/>
  <c r="D4156" i="1"/>
  <c r="L4155" i="1"/>
  <c r="O4155" i="1" s="1"/>
  <c r="C4067" i="1" l="1"/>
  <c r="P4066" i="1"/>
  <c r="X4066" i="1" s="1"/>
  <c r="B4066" i="1" s="1"/>
  <c r="J4159" i="1"/>
  <c r="K4159" i="1" s="1"/>
  <c r="U4159" i="1" s="1"/>
  <c r="W4159" i="1" s="1"/>
  <c r="I4160" i="1"/>
  <c r="N4159" i="1"/>
  <c r="E4158" i="1"/>
  <c r="F4158" i="1"/>
  <c r="G4156" i="1"/>
  <c r="D4157" i="1"/>
  <c r="L4156" i="1"/>
  <c r="O4156" i="1" s="1"/>
  <c r="C4068" i="1" l="1"/>
  <c r="P4067" i="1"/>
  <c r="X4067" i="1" s="1"/>
  <c r="B4067" i="1" s="1"/>
  <c r="N4160" i="1"/>
  <c r="E4159" i="1"/>
  <c r="F4159" i="1"/>
  <c r="J4160" i="1"/>
  <c r="K4160" i="1" s="1"/>
  <c r="U4160" i="1" s="1"/>
  <c r="W4160" i="1" s="1"/>
  <c r="I4161" i="1"/>
  <c r="G4157" i="1"/>
  <c r="L4157" i="1"/>
  <c r="O4157" i="1" s="1"/>
  <c r="D4158" i="1"/>
  <c r="C4069" i="1" l="1"/>
  <c r="P4068" i="1"/>
  <c r="X4068" i="1" s="1"/>
  <c r="B4068" i="1" s="1"/>
  <c r="J4161" i="1"/>
  <c r="K4161" i="1" s="1"/>
  <c r="U4161" i="1" s="1"/>
  <c r="W4161" i="1" s="1"/>
  <c r="I4162" i="1"/>
  <c r="F4160" i="1"/>
  <c r="N4161" i="1"/>
  <c r="E4160" i="1"/>
  <c r="L4158" i="1"/>
  <c r="O4158" i="1" s="1"/>
  <c r="G4158" i="1"/>
  <c r="D4159" i="1"/>
  <c r="C4070" i="1" l="1"/>
  <c r="P4069" i="1"/>
  <c r="X4069" i="1" s="1"/>
  <c r="B4069" i="1" s="1"/>
  <c r="N4162" i="1"/>
  <c r="E4161" i="1"/>
  <c r="F4161" i="1"/>
  <c r="I4163" i="1"/>
  <c r="J4162" i="1"/>
  <c r="K4162" i="1" s="1"/>
  <c r="U4162" i="1" s="1"/>
  <c r="W4162" i="1" s="1"/>
  <c r="G4159" i="1"/>
  <c r="D4160" i="1"/>
  <c r="L4159" i="1"/>
  <c r="O4159" i="1" s="1"/>
  <c r="C4071" i="1" l="1"/>
  <c r="P4070" i="1"/>
  <c r="X4070" i="1" s="1"/>
  <c r="B4070" i="1" s="1"/>
  <c r="J4163" i="1"/>
  <c r="K4163" i="1" s="1"/>
  <c r="U4163" i="1" s="1"/>
  <c r="W4163" i="1" s="1"/>
  <c r="I4164" i="1"/>
  <c r="F4162" i="1"/>
  <c r="N4163" i="1"/>
  <c r="E4162" i="1"/>
  <c r="L4160" i="1"/>
  <c r="O4160" i="1" s="1"/>
  <c r="D4161" i="1"/>
  <c r="G4160" i="1"/>
  <c r="C4072" i="1" l="1"/>
  <c r="P4071" i="1"/>
  <c r="X4071" i="1" s="1"/>
  <c r="B4071" i="1" s="1"/>
  <c r="N4164" i="1"/>
  <c r="E4163" i="1"/>
  <c r="F4163" i="1"/>
  <c r="I4165" i="1"/>
  <c r="J4164" i="1"/>
  <c r="K4164" i="1" s="1"/>
  <c r="U4164" i="1" s="1"/>
  <c r="W4164" i="1" s="1"/>
  <c r="L4161" i="1"/>
  <c r="O4161" i="1" s="1"/>
  <c r="D4162" i="1"/>
  <c r="G4161" i="1"/>
  <c r="C4073" i="1" l="1"/>
  <c r="P4072" i="1"/>
  <c r="X4072" i="1" s="1"/>
  <c r="B4072" i="1" s="1"/>
  <c r="I4166" i="1"/>
  <c r="J4165" i="1"/>
  <c r="K4165" i="1" s="1"/>
  <c r="U4165" i="1" s="1"/>
  <c r="W4165" i="1" s="1"/>
  <c r="E4164" i="1"/>
  <c r="F4164" i="1"/>
  <c r="N4165" i="1"/>
  <c r="G4162" i="1"/>
  <c r="L4162" i="1"/>
  <c r="O4162" i="1" s="1"/>
  <c r="D4163" i="1"/>
  <c r="C4074" i="1" l="1"/>
  <c r="P4073" i="1"/>
  <c r="X4073" i="1" s="1"/>
  <c r="B4073" i="1" s="1"/>
  <c r="N4166" i="1"/>
  <c r="F4165" i="1"/>
  <c r="E4165" i="1"/>
  <c r="J4166" i="1"/>
  <c r="K4166" i="1" s="1"/>
  <c r="U4166" i="1" s="1"/>
  <c r="W4166" i="1" s="1"/>
  <c r="I4167" i="1"/>
  <c r="L4163" i="1"/>
  <c r="O4163" i="1" s="1"/>
  <c r="G4163" i="1"/>
  <c r="D4164" i="1"/>
  <c r="C4075" i="1" l="1"/>
  <c r="P4074" i="1"/>
  <c r="X4074" i="1" s="1"/>
  <c r="B4074" i="1" s="1"/>
  <c r="N4167" i="1"/>
  <c r="E4166" i="1"/>
  <c r="J4167" i="1"/>
  <c r="K4167" i="1" s="1"/>
  <c r="U4167" i="1" s="1"/>
  <c r="W4167" i="1" s="1"/>
  <c r="I4168" i="1"/>
  <c r="F4166" i="1"/>
  <c r="G4164" i="1"/>
  <c r="L4164" i="1"/>
  <c r="O4164" i="1" s="1"/>
  <c r="D4165" i="1"/>
  <c r="C4076" i="1" l="1"/>
  <c r="P4075" i="1"/>
  <c r="X4075" i="1" s="1"/>
  <c r="B4075" i="1" s="1"/>
  <c r="I4169" i="1"/>
  <c r="J4168" i="1"/>
  <c r="K4168" i="1" s="1"/>
  <c r="U4168" i="1" s="1"/>
  <c r="W4168" i="1" s="1"/>
  <c r="F4167" i="1"/>
  <c r="N4168" i="1"/>
  <c r="E4167" i="1"/>
  <c r="L4165" i="1"/>
  <c r="O4165" i="1" s="1"/>
  <c r="D4166" i="1"/>
  <c r="G4165" i="1"/>
  <c r="C4077" i="1" l="1"/>
  <c r="P4076" i="1"/>
  <c r="X4076" i="1" s="1"/>
  <c r="B4076" i="1" s="1"/>
  <c r="N4169" i="1"/>
  <c r="E4168" i="1"/>
  <c r="F4168" i="1"/>
  <c r="I4170" i="1"/>
  <c r="J4169" i="1"/>
  <c r="K4169" i="1" s="1"/>
  <c r="U4169" i="1" s="1"/>
  <c r="W4169" i="1" s="1"/>
  <c r="L4166" i="1"/>
  <c r="O4166" i="1" s="1"/>
  <c r="G4166" i="1"/>
  <c r="D4167" i="1"/>
  <c r="C4078" i="1" l="1"/>
  <c r="P4077" i="1"/>
  <c r="X4077" i="1" s="1"/>
  <c r="B4077" i="1" s="1"/>
  <c r="F4169" i="1"/>
  <c r="E4169" i="1"/>
  <c r="I4171" i="1"/>
  <c r="J4170" i="1"/>
  <c r="K4170" i="1" s="1"/>
  <c r="U4170" i="1" s="1"/>
  <c r="W4170" i="1" s="1"/>
  <c r="N4170" i="1"/>
  <c r="G4167" i="1"/>
  <c r="D4168" i="1"/>
  <c r="L4167" i="1"/>
  <c r="O4167" i="1" s="1"/>
  <c r="C4079" i="1" l="1"/>
  <c r="P4078" i="1"/>
  <c r="X4078" i="1" s="1"/>
  <c r="B4078" i="1" s="1"/>
  <c r="N4171" i="1"/>
  <c r="E4170" i="1"/>
  <c r="I4172" i="1"/>
  <c r="J4171" i="1"/>
  <c r="K4171" i="1" s="1"/>
  <c r="U4171" i="1" s="1"/>
  <c r="W4171" i="1" s="1"/>
  <c r="F4170" i="1"/>
  <c r="G4168" i="1"/>
  <c r="D4169" i="1"/>
  <c r="L4168" i="1"/>
  <c r="O4168" i="1" s="1"/>
  <c r="C4080" i="1" l="1"/>
  <c r="P4079" i="1"/>
  <c r="X4079" i="1" s="1"/>
  <c r="B4079" i="1" s="1"/>
  <c r="F4171" i="1"/>
  <c r="J4172" i="1"/>
  <c r="K4172" i="1" s="1"/>
  <c r="U4172" i="1" s="1"/>
  <c r="W4172" i="1" s="1"/>
  <c r="I4173" i="1"/>
  <c r="N4172" i="1"/>
  <c r="E4171" i="1"/>
  <c r="G4169" i="1"/>
  <c r="D4170" i="1"/>
  <c r="L4169" i="1"/>
  <c r="O4169" i="1" s="1"/>
  <c r="C4081" i="1" l="1"/>
  <c r="P4080" i="1"/>
  <c r="X4080" i="1" s="1"/>
  <c r="B4080" i="1" s="1"/>
  <c r="N4173" i="1"/>
  <c r="E4172" i="1"/>
  <c r="J4173" i="1"/>
  <c r="K4173" i="1" s="1"/>
  <c r="U4173" i="1" s="1"/>
  <c r="W4173" i="1" s="1"/>
  <c r="I4174" i="1"/>
  <c r="F4172" i="1"/>
  <c r="L4170" i="1"/>
  <c r="O4170" i="1" s="1"/>
  <c r="G4170" i="1"/>
  <c r="D4171" i="1"/>
  <c r="C4082" i="1" l="1"/>
  <c r="P4081" i="1"/>
  <c r="X4081" i="1" s="1"/>
  <c r="B4081" i="1" s="1"/>
  <c r="N4174" i="1"/>
  <c r="F4173" i="1"/>
  <c r="I4175" i="1"/>
  <c r="J4174" i="1"/>
  <c r="K4174" i="1" s="1"/>
  <c r="U4174" i="1" s="1"/>
  <c r="W4174" i="1" s="1"/>
  <c r="E4173" i="1"/>
  <c r="G4171" i="1"/>
  <c r="D4172" i="1"/>
  <c r="L4171" i="1"/>
  <c r="O4171" i="1" s="1"/>
  <c r="C4083" i="1" l="1"/>
  <c r="P4082" i="1"/>
  <c r="X4082" i="1" s="1"/>
  <c r="B4082" i="1" s="1"/>
  <c r="E4174" i="1"/>
  <c r="J4175" i="1"/>
  <c r="K4175" i="1" s="1"/>
  <c r="U4175" i="1" s="1"/>
  <c r="W4175" i="1" s="1"/>
  <c r="I4176" i="1"/>
  <c r="F4174" i="1"/>
  <c r="N4175" i="1"/>
  <c r="G4172" i="1"/>
  <c r="L4172" i="1"/>
  <c r="O4172" i="1" s="1"/>
  <c r="D4173" i="1"/>
  <c r="C4084" i="1" l="1"/>
  <c r="P4083" i="1"/>
  <c r="X4083" i="1" s="1"/>
  <c r="B4083" i="1" s="1"/>
  <c r="N4176" i="1"/>
  <c r="F4175" i="1"/>
  <c r="I4177" i="1"/>
  <c r="J4176" i="1"/>
  <c r="K4176" i="1" s="1"/>
  <c r="U4176" i="1" s="1"/>
  <c r="W4176" i="1" s="1"/>
  <c r="E4175" i="1"/>
  <c r="G4173" i="1"/>
  <c r="D4174" i="1"/>
  <c r="L4173" i="1"/>
  <c r="O4173" i="1" s="1"/>
  <c r="C4085" i="1" l="1"/>
  <c r="P4084" i="1"/>
  <c r="X4084" i="1" s="1"/>
  <c r="B4084" i="1" s="1"/>
  <c r="E4176" i="1"/>
  <c r="J4177" i="1"/>
  <c r="K4177" i="1" s="1"/>
  <c r="U4177" i="1" s="1"/>
  <c r="W4177" i="1" s="1"/>
  <c r="I4178" i="1"/>
  <c r="F4176" i="1"/>
  <c r="N4177" i="1"/>
  <c r="L4174" i="1"/>
  <c r="O4174" i="1" s="1"/>
  <c r="G4174" i="1"/>
  <c r="D4175" i="1"/>
  <c r="C4086" i="1" l="1"/>
  <c r="P4085" i="1"/>
  <c r="X4085" i="1" s="1"/>
  <c r="B4085" i="1" s="1"/>
  <c r="N4178" i="1"/>
  <c r="F4177" i="1"/>
  <c r="J4178" i="1"/>
  <c r="K4178" i="1" s="1"/>
  <c r="U4178" i="1" s="1"/>
  <c r="W4178" i="1" s="1"/>
  <c r="I4179" i="1"/>
  <c r="E4177" i="1"/>
  <c r="L4175" i="1"/>
  <c r="O4175" i="1" s="1"/>
  <c r="D4176" i="1"/>
  <c r="G4175" i="1"/>
  <c r="C4087" i="1" l="1"/>
  <c r="P4087" i="1" s="1"/>
  <c r="P4086" i="1"/>
  <c r="X4086" i="1" s="1"/>
  <c r="B4086" i="1" s="1"/>
  <c r="E4178" i="1"/>
  <c r="J4179" i="1"/>
  <c r="K4179" i="1" s="1"/>
  <c r="I4180" i="1"/>
  <c r="F4178" i="1"/>
  <c r="G4176" i="1"/>
  <c r="D4177" i="1"/>
  <c r="L4176" i="1"/>
  <c r="O4176" i="1" s="1"/>
  <c r="C4088" i="1" l="1"/>
  <c r="X4087" i="1"/>
  <c r="Y4087" i="1" s="1"/>
  <c r="F4179" i="1"/>
  <c r="E4179" i="1"/>
  <c r="U4179" i="1"/>
  <c r="W4179" i="1" s="1"/>
  <c r="I4181" i="1"/>
  <c r="J4180" i="1"/>
  <c r="K4180" i="1" s="1"/>
  <c r="L4177" i="1"/>
  <c r="O4177" i="1" s="1"/>
  <c r="D4178" i="1"/>
  <c r="G4177" i="1"/>
  <c r="B4087" i="1" l="1"/>
  <c r="C4089" i="1"/>
  <c r="P4088" i="1"/>
  <c r="X4088" i="1" s="1"/>
  <c r="B4088" i="1" s="1"/>
  <c r="J4181" i="1"/>
  <c r="K4181" i="1" s="1"/>
  <c r="I4182" i="1"/>
  <c r="F4180" i="1"/>
  <c r="E4180" i="1"/>
  <c r="U4180" i="1"/>
  <c r="W4180" i="1" s="1"/>
  <c r="G4178" i="1"/>
  <c r="L4178" i="1"/>
  <c r="D4179" i="1"/>
  <c r="C4090" i="1" l="1"/>
  <c r="P4089" i="1"/>
  <c r="X4089" i="1" s="1"/>
  <c r="B4089" i="1" s="1"/>
  <c r="U4181" i="1"/>
  <c r="W4181" i="1" s="1"/>
  <c r="F4181" i="1"/>
  <c r="E4181" i="1"/>
  <c r="I4183" i="1"/>
  <c r="J4182" i="1"/>
  <c r="K4182" i="1" s="1"/>
  <c r="G4179" i="1"/>
  <c r="D4180" i="1"/>
  <c r="L4179" i="1"/>
  <c r="O4178" i="1"/>
  <c r="C4091" i="1" l="1"/>
  <c r="P4090" i="1"/>
  <c r="X4090" i="1" s="1"/>
  <c r="B4090" i="1" s="1"/>
  <c r="U4182" i="1"/>
  <c r="W4182" i="1" s="1"/>
  <c r="J4183" i="1"/>
  <c r="K4183" i="1" s="1"/>
  <c r="I4184" i="1"/>
  <c r="E4182" i="1"/>
  <c r="F4182" i="1"/>
  <c r="N4179" i="1"/>
  <c r="N4180" i="1" s="1"/>
  <c r="N4181" i="1" s="1"/>
  <c r="N4182" i="1" s="1"/>
  <c r="N4183" i="1" s="1"/>
  <c r="G4180" i="1"/>
  <c r="D4181" i="1"/>
  <c r="L4180" i="1"/>
  <c r="C4092" i="1" l="1"/>
  <c r="P4091" i="1"/>
  <c r="X4091" i="1" s="1"/>
  <c r="B4091" i="1" s="1"/>
  <c r="U4183" i="1"/>
  <c r="W4183" i="1" s="1"/>
  <c r="N4184" i="1"/>
  <c r="O4179" i="1"/>
  <c r="Y4179" i="1"/>
  <c r="O4180" i="1"/>
  <c r="F4183" i="1"/>
  <c r="E4183" i="1"/>
  <c r="I4185" i="1"/>
  <c r="J4184" i="1"/>
  <c r="K4184" i="1" s="1"/>
  <c r="L4181" i="1"/>
  <c r="O4181" i="1" s="1"/>
  <c r="G4181" i="1"/>
  <c r="D4182" i="1"/>
  <c r="C4093" i="1" l="1"/>
  <c r="P4092" i="1"/>
  <c r="X4092" i="1" s="1"/>
  <c r="B4092" i="1" s="1"/>
  <c r="U4184" i="1"/>
  <c r="W4184" i="1" s="1"/>
  <c r="Y4180" i="1"/>
  <c r="I4186" i="1"/>
  <c r="J4185" i="1"/>
  <c r="K4185" i="1" s="1"/>
  <c r="E4184" i="1"/>
  <c r="N4185" i="1"/>
  <c r="F4184" i="1"/>
  <c r="L4182" i="1"/>
  <c r="O4182" i="1" s="1"/>
  <c r="G4182" i="1"/>
  <c r="D4183" i="1"/>
  <c r="C4094" i="1" l="1"/>
  <c r="P4093" i="1"/>
  <c r="X4093" i="1" s="1"/>
  <c r="B4093" i="1" s="1"/>
  <c r="U4185" i="1"/>
  <c r="W4185" i="1" s="1"/>
  <c r="N4186" i="1"/>
  <c r="F4185" i="1"/>
  <c r="E4185" i="1"/>
  <c r="J4186" i="1"/>
  <c r="K4186" i="1" s="1"/>
  <c r="U4186" i="1" s="1"/>
  <c r="W4186" i="1" s="1"/>
  <c r="I4187" i="1"/>
  <c r="G4183" i="1"/>
  <c r="L4183" i="1"/>
  <c r="O4183" i="1" s="1"/>
  <c r="D4184" i="1"/>
  <c r="C4095" i="1" l="1"/>
  <c r="P4094" i="1"/>
  <c r="X4094" i="1" s="1"/>
  <c r="B4094" i="1" s="1"/>
  <c r="I4188" i="1"/>
  <c r="J4187" i="1"/>
  <c r="K4187" i="1" s="1"/>
  <c r="U4187" i="1" s="1"/>
  <c r="W4187" i="1" s="1"/>
  <c r="F4186" i="1"/>
  <c r="N4187" i="1"/>
  <c r="E4186" i="1"/>
  <c r="L4184" i="1"/>
  <c r="O4184" i="1" s="1"/>
  <c r="D4185" i="1"/>
  <c r="G4184" i="1"/>
  <c r="C4096" i="1" l="1"/>
  <c r="P4095" i="1"/>
  <c r="X4095" i="1" s="1"/>
  <c r="B4095" i="1" s="1"/>
  <c r="N4188" i="1"/>
  <c r="E4187" i="1"/>
  <c r="F4187" i="1"/>
  <c r="J4188" i="1"/>
  <c r="K4188" i="1" s="1"/>
  <c r="U4188" i="1" s="1"/>
  <c r="W4188" i="1" s="1"/>
  <c r="I4189" i="1"/>
  <c r="L4185" i="1"/>
  <c r="O4185" i="1" s="1"/>
  <c r="G4185" i="1"/>
  <c r="D4186" i="1"/>
  <c r="C4097" i="1" l="1"/>
  <c r="P4096" i="1"/>
  <c r="X4096" i="1" s="1"/>
  <c r="B4096" i="1" s="1"/>
  <c r="F4188" i="1"/>
  <c r="J4189" i="1"/>
  <c r="K4189" i="1" s="1"/>
  <c r="U4189" i="1" s="1"/>
  <c r="W4189" i="1" s="1"/>
  <c r="I4190" i="1"/>
  <c r="N4189" i="1"/>
  <c r="E4188" i="1"/>
  <c r="L4186" i="1"/>
  <c r="O4186" i="1" s="1"/>
  <c r="G4186" i="1"/>
  <c r="D4187" i="1"/>
  <c r="C4098" i="1" l="1"/>
  <c r="P4097" i="1"/>
  <c r="X4097" i="1" s="1"/>
  <c r="B4097" i="1" s="1"/>
  <c r="I4191" i="1"/>
  <c r="J4190" i="1"/>
  <c r="K4190" i="1" s="1"/>
  <c r="U4190" i="1" s="1"/>
  <c r="W4190" i="1" s="1"/>
  <c r="E4189" i="1"/>
  <c r="N4190" i="1"/>
  <c r="F4189" i="1"/>
  <c r="G4187" i="1"/>
  <c r="L4187" i="1"/>
  <c r="O4187" i="1" s="1"/>
  <c r="D4188" i="1"/>
  <c r="C4099" i="1" l="1"/>
  <c r="P4098" i="1"/>
  <c r="X4098" i="1" s="1"/>
  <c r="B4098" i="1" s="1"/>
  <c r="N4191" i="1"/>
  <c r="F4190" i="1"/>
  <c r="E4190" i="1"/>
  <c r="J4191" i="1"/>
  <c r="K4191" i="1" s="1"/>
  <c r="I4192" i="1"/>
  <c r="L4188" i="1"/>
  <c r="O4188" i="1" s="1"/>
  <c r="D4189" i="1"/>
  <c r="G4188" i="1"/>
  <c r="C4100" i="1" l="1"/>
  <c r="P4099" i="1"/>
  <c r="X4099" i="1" s="1"/>
  <c r="B4099" i="1" s="1"/>
  <c r="F4191" i="1"/>
  <c r="U4191" i="1"/>
  <c r="W4191" i="1" s="1"/>
  <c r="E4191" i="1"/>
  <c r="I4193" i="1"/>
  <c r="J4192" i="1"/>
  <c r="K4192" i="1" s="1"/>
  <c r="N4192" i="1"/>
  <c r="G4189" i="1"/>
  <c r="L4189" i="1"/>
  <c r="O4189" i="1" s="1"/>
  <c r="D4190" i="1"/>
  <c r="C4101" i="1" l="1"/>
  <c r="P4100" i="1"/>
  <c r="X4100" i="1" s="1"/>
  <c r="B4100" i="1" s="1"/>
  <c r="U4192" i="1"/>
  <c r="W4192" i="1" s="1"/>
  <c r="N4193" i="1"/>
  <c r="J4193" i="1"/>
  <c r="K4193" i="1" s="1"/>
  <c r="U4193" i="1" s="1"/>
  <c r="W4193" i="1" s="1"/>
  <c r="I4194" i="1"/>
  <c r="E4192" i="1"/>
  <c r="F4192" i="1"/>
  <c r="L4190" i="1"/>
  <c r="O4190" i="1" s="1"/>
  <c r="G4190" i="1"/>
  <c r="D4191" i="1"/>
  <c r="C4102" i="1" l="1"/>
  <c r="P4101" i="1"/>
  <c r="X4101" i="1" s="1"/>
  <c r="B4101" i="1" s="1"/>
  <c r="N4194" i="1"/>
  <c r="E4193" i="1"/>
  <c r="F4193" i="1"/>
  <c r="I4195" i="1"/>
  <c r="J4194" i="1"/>
  <c r="K4194" i="1" s="1"/>
  <c r="U4194" i="1" s="1"/>
  <c r="W4194" i="1" s="1"/>
  <c r="G4191" i="1"/>
  <c r="L4191" i="1"/>
  <c r="O4191" i="1" s="1"/>
  <c r="D4192" i="1"/>
  <c r="C4103" i="1" l="1"/>
  <c r="P4102" i="1"/>
  <c r="X4102" i="1" s="1"/>
  <c r="B4102" i="1" s="1"/>
  <c r="I4196" i="1"/>
  <c r="J4195" i="1"/>
  <c r="K4195" i="1" s="1"/>
  <c r="U4195" i="1" s="1"/>
  <c r="W4195" i="1" s="1"/>
  <c r="N4195" i="1"/>
  <c r="E4194" i="1"/>
  <c r="F4194" i="1"/>
  <c r="G4192" i="1"/>
  <c r="L4192" i="1"/>
  <c r="O4192" i="1" s="1"/>
  <c r="D4193" i="1"/>
  <c r="C4104" i="1" l="1"/>
  <c r="P4103" i="1"/>
  <c r="X4103" i="1" s="1"/>
  <c r="B4103" i="1" s="1"/>
  <c r="N4196" i="1"/>
  <c r="E4195" i="1"/>
  <c r="F4195" i="1"/>
  <c r="J4196" i="1"/>
  <c r="K4196" i="1" s="1"/>
  <c r="U4196" i="1" s="1"/>
  <c r="W4196" i="1" s="1"/>
  <c r="I4197" i="1"/>
  <c r="L4193" i="1"/>
  <c r="O4193" i="1" s="1"/>
  <c r="G4193" i="1"/>
  <c r="D4194" i="1"/>
  <c r="C4105" i="1" l="1"/>
  <c r="P4104" i="1"/>
  <c r="X4104" i="1" s="1"/>
  <c r="B4104" i="1" s="1"/>
  <c r="I4198" i="1"/>
  <c r="J4197" i="1"/>
  <c r="K4197" i="1" s="1"/>
  <c r="U4197" i="1" s="1"/>
  <c r="W4197" i="1" s="1"/>
  <c r="F4196" i="1"/>
  <c r="N4197" i="1"/>
  <c r="E4196" i="1"/>
  <c r="G4194" i="1"/>
  <c r="D4195" i="1"/>
  <c r="L4194" i="1"/>
  <c r="O4194" i="1" s="1"/>
  <c r="C4106" i="1" l="1"/>
  <c r="P4105" i="1"/>
  <c r="X4105" i="1" s="1"/>
  <c r="B4105" i="1" s="1"/>
  <c r="N4198" i="1"/>
  <c r="E4197" i="1"/>
  <c r="F4197" i="1"/>
  <c r="J4198" i="1"/>
  <c r="K4198" i="1" s="1"/>
  <c r="U4198" i="1" s="1"/>
  <c r="W4198" i="1" s="1"/>
  <c r="I4199" i="1"/>
  <c r="G4195" i="1"/>
  <c r="D4196" i="1"/>
  <c r="L4195" i="1"/>
  <c r="O4195" i="1" s="1"/>
  <c r="C4107" i="1" l="1"/>
  <c r="P4106" i="1"/>
  <c r="X4106" i="1" s="1"/>
  <c r="B4106" i="1" s="1"/>
  <c r="I4200" i="1"/>
  <c r="J4199" i="1"/>
  <c r="K4199" i="1" s="1"/>
  <c r="U4199" i="1" s="1"/>
  <c r="W4199" i="1" s="1"/>
  <c r="F4198" i="1"/>
  <c r="E4198" i="1"/>
  <c r="N4199" i="1"/>
  <c r="G4196" i="1"/>
  <c r="L4196" i="1"/>
  <c r="O4196" i="1" s="1"/>
  <c r="D4197" i="1"/>
  <c r="C4108" i="1" l="1"/>
  <c r="P4107" i="1"/>
  <c r="X4107" i="1" s="1"/>
  <c r="B4107" i="1" s="1"/>
  <c r="N4200" i="1"/>
  <c r="E4199" i="1"/>
  <c r="F4199" i="1"/>
  <c r="I4201" i="1"/>
  <c r="J4200" i="1"/>
  <c r="K4200" i="1" s="1"/>
  <c r="U4200" i="1" s="1"/>
  <c r="W4200" i="1" s="1"/>
  <c r="L4197" i="1"/>
  <c r="O4197" i="1" s="1"/>
  <c r="G4197" i="1"/>
  <c r="D4198" i="1"/>
  <c r="C4109" i="1" l="1"/>
  <c r="P4108" i="1"/>
  <c r="X4108" i="1" s="1"/>
  <c r="B4108" i="1" s="1"/>
  <c r="F4200" i="1"/>
  <c r="J4201" i="1"/>
  <c r="K4201" i="1" s="1"/>
  <c r="U4201" i="1" s="1"/>
  <c r="W4201" i="1" s="1"/>
  <c r="I4202" i="1"/>
  <c r="E4200" i="1"/>
  <c r="N4201" i="1"/>
  <c r="L4198" i="1"/>
  <c r="O4198" i="1" s="1"/>
  <c r="G4198" i="1"/>
  <c r="D4199" i="1"/>
  <c r="C4110" i="1" l="1"/>
  <c r="P4109" i="1"/>
  <c r="X4109" i="1" s="1"/>
  <c r="B4109" i="1" s="1"/>
  <c r="N4202" i="1"/>
  <c r="E4201" i="1"/>
  <c r="I4203" i="1"/>
  <c r="J4202" i="1"/>
  <c r="K4202" i="1" s="1"/>
  <c r="U4202" i="1" s="1"/>
  <c r="W4202" i="1" s="1"/>
  <c r="F4201" i="1"/>
  <c r="L4199" i="1"/>
  <c r="O4199" i="1" s="1"/>
  <c r="G4199" i="1"/>
  <c r="D4200" i="1"/>
  <c r="C4111" i="1" l="1"/>
  <c r="P4110" i="1"/>
  <c r="X4110" i="1" s="1"/>
  <c r="B4110" i="1" s="1"/>
  <c r="F4202" i="1"/>
  <c r="E4202" i="1"/>
  <c r="I4204" i="1"/>
  <c r="J4203" i="1"/>
  <c r="K4203" i="1" s="1"/>
  <c r="U4203" i="1" s="1"/>
  <c r="W4203" i="1" s="1"/>
  <c r="N4203" i="1"/>
  <c r="G4200" i="1"/>
  <c r="L4200" i="1"/>
  <c r="O4200" i="1" s="1"/>
  <c r="D4201" i="1"/>
  <c r="C4112" i="1" l="1"/>
  <c r="P4111" i="1"/>
  <c r="X4111" i="1" s="1"/>
  <c r="B4111" i="1" s="1"/>
  <c r="N4204" i="1"/>
  <c r="I4205" i="1"/>
  <c r="J4204" i="1"/>
  <c r="K4204" i="1" s="1"/>
  <c r="U4204" i="1" s="1"/>
  <c r="W4204" i="1" s="1"/>
  <c r="E4203" i="1"/>
  <c r="F4203" i="1"/>
  <c r="L4201" i="1"/>
  <c r="O4201" i="1" s="1"/>
  <c r="D4202" i="1"/>
  <c r="G4201" i="1"/>
  <c r="C4113" i="1" l="1"/>
  <c r="P4112" i="1"/>
  <c r="X4112" i="1" s="1"/>
  <c r="B4112" i="1" s="1"/>
  <c r="N4205" i="1"/>
  <c r="F4204" i="1"/>
  <c r="E4204" i="1"/>
  <c r="I4206" i="1"/>
  <c r="J4205" i="1"/>
  <c r="K4205" i="1" s="1"/>
  <c r="U4205" i="1" s="1"/>
  <c r="W4205" i="1" s="1"/>
  <c r="L4202" i="1"/>
  <c r="O4202" i="1" s="1"/>
  <c r="G4202" i="1"/>
  <c r="D4203" i="1"/>
  <c r="C4114" i="1" l="1"/>
  <c r="P4113" i="1"/>
  <c r="X4113" i="1" s="1"/>
  <c r="B4113" i="1" s="1"/>
  <c r="J4206" i="1"/>
  <c r="K4206" i="1" s="1"/>
  <c r="U4206" i="1" s="1"/>
  <c r="W4206" i="1" s="1"/>
  <c r="I4207" i="1"/>
  <c r="N4206" i="1"/>
  <c r="E4205" i="1"/>
  <c r="F4205" i="1"/>
  <c r="G4203" i="1"/>
  <c r="D4204" i="1"/>
  <c r="L4203" i="1"/>
  <c r="O4203" i="1" s="1"/>
  <c r="C4115" i="1" l="1"/>
  <c r="P4114" i="1"/>
  <c r="X4114" i="1" s="1"/>
  <c r="B4114" i="1" s="1"/>
  <c r="N4207" i="1"/>
  <c r="F4206" i="1"/>
  <c r="E4206" i="1"/>
  <c r="J4207" i="1"/>
  <c r="K4207" i="1" s="1"/>
  <c r="U4207" i="1" s="1"/>
  <c r="W4207" i="1" s="1"/>
  <c r="I4208" i="1"/>
  <c r="G4204" i="1"/>
  <c r="L4204" i="1"/>
  <c r="O4204" i="1" s="1"/>
  <c r="D4205" i="1"/>
  <c r="C4116" i="1" l="1"/>
  <c r="P4115" i="1"/>
  <c r="X4115" i="1" s="1"/>
  <c r="B4115" i="1" s="1"/>
  <c r="J4208" i="1"/>
  <c r="K4208" i="1" s="1"/>
  <c r="U4208" i="1" s="1"/>
  <c r="W4208" i="1" s="1"/>
  <c r="I4209" i="1"/>
  <c r="N4208" i="1"/>
  <c r="E4207" i="1"/>
  <c r="F4207" i="1"/>
  <c r="L4205" i="1"/>
  <c r="O4205" i="1" s="1"/>
  <c r="G4205" i="1"/>
  <c r="D4206" i="1"/>
  <c r="C4117" i="1" l="1"/>
  <c r="P4117" i="1" s="1"/>
  <c r="P4116" i="1"/>
  <c r="X4116" i="1" s="1"/>
  <c r="B4116" i="1" s="1"/>
  <c r="N4209" i="1"/>
  <c r="E4208" i="1"/>
  <c r="F4208" i="1"/>
  <c r="J4209" i="1"/>
  <c r="K4209" i="1" s="1"/>
  <c r="U4209" i="1" s="1"/>
  <c r="W4209" i="1" s="1"/>
  <c r="I4210" i="1"/>
  <c r="L4206" i="1"/>
  <c r="O4206" i="1" s="1"/>
  <c r="G4206" i="1"/>
  <c r="D4207" i="1"/>
  <c r="C4118" i="1" l="1"/>
  <c r="X4117" i="1"/>
  <c r="Y4117" i="1" s="1"/>
  <c r="F4209" i="1"/>
  <c r="J4210" i="1"/>
  <c r="K4210" i="1" s="1"/>
  <c r="I4211" i="1"/>
  <c r="E4209" i="1"/>
  <c r="G4207" i="1"/>
  <c r="L4207" i="1"/>
  <c r="O4207" i="1" s="1"/>
  <c r="D4208" i="1"/>
  <c r="B4117" i="1" l="1"/>
  <c r="C4119" i="1"/>
  <c r="P4118" i="1"/>
  <c r="X4118" i="1" s="1"/>
  <c r="B4118" i="1" s="1"/>
  <c r="E4210" i="1"/>
  <c r="F4210" i="1"/>
  <c r="U4210" i="1"/>
  <c r="W4210" i="1" s="1"/>
  <c r="J4211" i="1"/>
  <c r="K4211" i="1" s="1"/>
  <c r="I4212" i="1"/>
  <c r="G4208" i="1"/>
  <c r="L4208" i="1"/>
  <c r="O4208" i="1" s="1"/>
  <c r="D4209" i="1"/>
  <c r="C4120" i="1" l="1"/>
  <c r="P4119" i="1"/>
  <c r="X4119" i="1" s="1"/>
  <c r="B4119" i="1" s="1"/>
  <c r="I4213" i="1"/>
  <c r="J4212" i="1"/>
  <c r="K4212" i="1" s="1"/>
  <c r="E4211" i="1"/>
  <c r="F4211" i="1"/>
  <c r="U4211" i="1"/>
  <c r="W4211" i="1" s="1"/>
  <c r="L4209" i="1"/>
  <c r="G4209" i="1"/>
  <c r="D4210" i="1"/>
  <c r="C4121" i="1" l="1"/>
  <c r="P4120" i="1"/>
  <c r="X4120" i="1" s="1"/>
  <c r="B4120" i="1" s="1"/>
  <c r="E4212" i="1"/>
  <c r="F4212" i="1"/>
  <c r="U4212" i="1"/>
  <c r="W4212" i="1" s="1"/>
  <c r="J4213" i="1"/>
  <c r="K4213" i="1" s="1"/>
  <c r="I4214" i="1"/>
  <c r="L4210" i="1"/>
  <c r="G4210" i="1"/>
  <c r="D4211" i="1"/>
  <c r="O4209" i="1"/>
  <c r="C4122" i="1" l="1"/>
  <c r="P4121" i="1"/>
  <c r="X4121" i="1" s="1"/>
  <c r="B4121" i="1" s="1"/>
  <c r="J4214" i="1"/>
  <c r="K4214" i="1" s="1"/>
  <c r="I4215" i="1"/>
  <c r="F4213" i="1"/>
  <c r="U4213" i="1"/>
  <c r="W4213" i="1" s="1"/>
  <c r="E4213" i="1"/>
  <c r="N4210" i="1"/>
  <c r="N4211" i="1" s="1"/>
  <c r="N4212" i="1" s="1"/>
  <c r="N4213" i="1" s="1"/>
  <c r="N4214" i="1" s="1"/>
  <c r="G4211" i="1"/>
  <c r="D4212" i="1"/>
  <c r="L4211" i="1"/>
  <c r="C4123" i="1" l="1"/>
  <c r="P4122" i="1"/>
  <c r="X4122" i="1" s="1"/>
  <c r="B4122" i="1" s="1"/>
  <c r="N4215" i="1"/>
  <c r="E4214" i="1"/>
  <c r="O4210" i="1"/>
  <c r="O4211" i="1"/>
  <c r="I4216" i="1"/>
  <c r="J4215" i="1"/>
  <c r="K4215" i="1" s="1"/>
  <c r="F4214" i="1"/>
  <c r="U4214" i="1"/>
  <c r="W4214" i="1" s="1"/>
  <c r="G4212" i="1"/>
  <c r="L4212" i="1"/>
  <c r="O4212" i="1" s="1"/>
  <c r="D4213" i="1"/>
  <c r="C4124" i="1" l="1"/>
  <c r="P4123" i="1"/>
  <c r="X4123" i="1" s="1"/>
  <c r="B4123" i="1" s="1"/>
  <c r="Y4210" i="1"/>
  <c r="Y4211" i="1"/>
  <c r="U4215" i="1"/>
  <c r="W4215" i="1" s="1"/>
  <c r="F4215" i="1"/>
  <c r="I4217" i="1"/>
  <c r="J4216" i="1"/>
  <c r="K4216" i="1" s="1"/>
  <c r="N4216" i="1"/>
  <c r="E4215" i="1"/>
  <c r="L4213" i="1"/>
  <c r="O4213" i="1" s="1"/>
  <c r="G4213" i="1"/>
  <c r="D4214" i="1"/>
  <c r="C4125" i="1" l="1"/>
  <c r="P4124" i="1"/>
  <c r="X4124" i="1" s="1"/>
  <c r="B4124" i="1" s="1"/>
  <c r="U4216" i="1"/>
  <c r="W4216" i="1" s="1"/>
  <c r="N4217" i="1"/>
  <c r="J4217" i="1"/>
  <c r="K4217" i="1" s="1"/>
  <c r="U4217" i="1" s="1"/>
  <c r="W4217" i="1" s="1"/>
  <c r="I4218" i="1"/>
  <c r="E4216" i="1"/>
  <c r="F4216" i="1"/>
  <c r="L4214" i="1"/>
  <c r="O4214" i="1" s="1"/>
  <c r="G4214" i="1"/>
  <c r="D4215" i="1"/>
  <c r="C4126" i="1" l="1"/>
  <c r="P4125" i="1"/>
  <c r="X4125" i="1" s="1"/>
  <c r="B4125" i="1" s="1"/>
  <c r="N4218" i="1"/>
  <c r="F4217" i="1"/>
  <c r="E4217" i="1"/>
  <c r="J4218" i="1"/>
  <c r="K4218" i="1" s="1"/>
  <c r="U4218" i="1" s="1"/>
  <c r="W4218" i="1" s="1"/>
  <c r="I4219" i="1"/>
  <c r="L4215" i="1"/>
  <c r="O4215" i="1" s="1"/>
  <c r="G4215" i="1"/>
  <c r="D4216" i="1"/>
  <c r="C4127" i="1" l="1"/>
  <c r="P4126" i="1"/>
  <c r="X4126" i="1" s="1"/>
  <c r="B4126" i="1" s="1"/>
  <c r="J4219" i="1"/>
  <c r="K4219" i="1" s="1"/>
  <c r="U4219" i="1" s="1"/>
  <c r="W4219" i="1" s="1"/>
  <c r="I4220" i="1"/>
  <c r="N4219" i="1"/>
  <c r="E4218" i="1"/>
  <c r="F4218" i="1"/>
  <c r="L4216" i="1"/>
  <c r="O4216" i="1" s="1"/>
  <c r="G4216" i="1"/>
  <c r="D4217" i="1"/>
  <c r="C4128" i="1" l="1"/>
  <c r="P4127" i="1"/>
  <c r="X4127" i="1" s="1"/>
  <c r="B4127" i="1" s="1"/>
  <c r="N4220" i="1"/>
  <c r="F4219" i="1"/>
  <c r="E4219" i="1"/>
  <c r="I4221" i="1"/>
  <c r="J4220" i="1"/>
  <c r="K4220" i="1" s="1"/>
  <c r="U4220" i="1" s="1"/>
  <c r="W4220" i="1" s="1"/>
  <c r="G4217" i="1"/>
  <c r="D4218" i="1"/>
  <c r="L4217" i="1"/>
  <c r="O4217" i="1" s="1"/>
  <c r="C4129" i="1" l="1"/>
  <c r="P4128" i="1"/>
  <c r="X4128" i="1" s="1"/>
  <c r="B4128" i="1" s="1"/>
  <c r="N4221" i="1"/>
  <c r="E4220" i="1"/>
  <c r="I4222" i="1"/>
  <c r="J4221" i="1"/>
  <c r="K4221" i="1" s="1"/>
  <c r="U4221" i="1" s="1"/>
  <c r="W4221" i="1" s="1"/>
  <c r="F4220" i="1"/>
  <c r="L4218" i="1"/>
  <c r="O4218" i="1" s="1"/>
  <c r="G4218" i="1"/>
  <c r="D4219" i="1"/>
  <c r="C4130" i="1" l="1"/>
  <c r="P4129" i="1"/>
  <c r="X4129" i="1" s="1"/>
  <c r="B4129" i="1" s="1"/>
  <c r="F4221" i="1"/>
  <c r="E4221" i="1"/>
  <c r="J4222" i="1"/>
  <c r="K4222" i="1" s="1"/>
  <c r="U4222" i="1" s="1"/>
  <c r="W4222" i="1" s="1"/>
  <c r="I4223" i="1"/>
  <c r="N4222" i="1"/>
  <c r="G4219" i="1"/>
  <c r="L4219" i="1"/>
  <c r="O4219" i="1" s="1"/>
  <c r="D4220" i="1"/>
  <c r="C4131" i="1" l="1"/>
  <c r="P4130" i="1"/>
  <c r="X4130" i="1" s="1"/>
  <c r="B4130" i="1" s="1"/>
  <c r="N4223" i="1"/>
  <c r="I4224" i="1"/>
  <c r="J4223" i="1"/>
  <c r="K4223" i="1" s="1"/>
  <c r="U4223" i="1" s="1"/>
  <c r="W4223" i="1" s="1"/>
  <c r="E4222" i="1"/>
  <c r="F4222" i="1"/>
  <c r="G4220" i="1"/>
  <c r="D4221" i="1"/>
  <c r="L4220" i="1"/>
  <c r="O4220" i="1" s="1"/>
  <c r="C4132" i="1" l="1"/>
  <c r="P4131" i="1"/>
  <c r="X4131" i="1" s="1"/>
  <c r="B4131" i="1" s="1"/>
  <c r="F4223" i="1"/>
  <c r="E4223" i="1"/>
  <c r="J4224" i="1"/>
  <c r="K4224" i="1" s="1"/>
  <c r="U4224" i="1" s="1"/>
  <c r="W4224" i="1" s="1"/>
  <c r="I4225" i="1"/>
  <c r="N4224" i="1"/>
  <c r="L4221" i="1"/>
  <c r="O4221" i="1" s="1"/>
  <c r="G4221" i="1"/>
  <c r="D4222" i="1"/>
  <c r="C4133" i="1" l="1"/>
  <c r="P4132" i="1"/>
  <c r="X4132" i="1" s="1"/>
  <c r="B4132" i="1" s="1"/>
  <c r="N4225" i="1"/>
  <c r="J4225" i="1"/>
  <c r="K4225" i="1" s="1"/>
  <c r="U4225" i="1" s="1"/>
  <c r="W4225" i="1" s="1"/>
  <c r="I4226" i="1"/>
  <c r="E4224" i="1"/>
  <c r="F4224" i="1"/>
  <c r="G4222" i="1"/>
  <c r="L4222" i="1"/>
  <c r="O4222" i="1" s="1"/>
  <c r="D4223" i="1"/>
  <c r="C4134" i="1" l="1"/>
  <c r="P4133" i="1"/>
  <c r="X4133" i="1" s="1"/>
  <c r="B4133" i="1" s="1"/>
  <c r="E4225" i="1"/>
  <c r="F4225" i="1"/>
  <c r="J4226" i="1"/>
  <c r="K4226" i="1" s="1"/>
  <c r="U4226" i="1" s="1"/>
  <c r="W4226" i="1" s="1"/>
  <c r="I4227" i="1"/>
  <c r="N4226" i="1"/>
  <c r="G4223" i="1"/>
  <c r="L4223" i="1"/>
  <c r="O4223" i="1" s="1"/>
  <c r="D4224" i="1"/>
  <c r="C4135" i="1" l="1"/>
  <c r="P4134" i="1"/>
  <c r="X4134" i="1" s="1"/>
  <c r="B4134" i="1" s="1"/>
  <c r="N4227" i="1"/>
  <c r="J4227" i="1"/>
  <c r="K4227" i="1" s="1"/>
  <c r="U4227" i="1" s="1"/>
  <c r="W4227" i="1" s="1"/>
  <c r="I4228" i="1"/>
  <c r="F4226" i="1"/>
  <c r="E4226" i="1"/>
  <c r="L4224" i="1"/>
  <c r="O4224" i="1" s="1"/>
  <c r="D4225" i="1"/>
  <c r="G4224" i="1"/>
  <c r="C4136" i="1" l="1"/>
  <c r="P4135" i="1"/>
  <c r="X4135" i="1" s="1"/>
  <c r="B4135" i="1" s="1"/>
  <c r="F4227" i="1"/>
  <c r="E4227" i="1"/>
  <c r="J4228" i="1"/>
  <c r="K4228" i="1" s="1"/>
  <c r="U4228" i="1" s="1"/>
  <c r="W4228" i="1" s="1"/>
  <c r="I4229" i="1"/>
  <c r="N4228" i="1"/>
  <c r="G4225" i="1"/>
  <c r="L4225" i="1"/>
  <c r="O4225" i="1" s="1"/>
  <c r="D4226" i="1"/>
  <c r="C4137" i="1" l="1"/>
  <c r="P4136" i="1"/>
  <c r="X4136" i="1" s="1"/>
  <c r="B4136" i="1" s="1"/>
  <c r="N4229" i="1"/>
  <c r="J4229" i="1"/>
  <c r="K4229" i="1" s="1"/>
  <c r="U4229" i="1" s="1"/>
  <c r="W4229" i="1" s="1"/>
  <c r="I4230" i="1"/>
  <c r="E4228" i="1"/>
  <c r="F4228" i="1"/>
  <c r="G4226" i="1"/>
  <c r="L4226" i="1"/>
  <c r="O4226" i="1" s="1"/>
  <c r="D4227" i="1"/>
  <c r="C4138" i="1" l="1"/>
  <c r="P4137" i="1"/>
  <c r="X4137" i="1" s="1"/>
  <c r="B4137" i="1" s="1"/>
  <c r="N4230" i="1"/>
  <c r="F4229" i="1"/>
  <c r="E4229" i="1"/>
  <c r="J4230" i="1"/>
  <c r="K4230" i="1" s="1"/>
  <c r="U4230" i="1" s="1"/>
  <c r="W4230" i="1" s="1"/>
  <c r="I4231" i="1"/>
  <c r="L4227" i="1"/>
  <c r="O4227" i="1" s="1"/>
  <c r="G4227" i="1"/>
  <c r="D4228" i="1"/>
  <c r="C4139" i="1" l="1"/>
  <c r="P4138" i="1"/>
  <c r="X4138" i="1" s="1"/>
  <c r="B4138" i="1" s="1"/>
  <c r="N4231" i="1"/>
  <c r="J4231" i="1"/>
  <c r="K4231" i="1" s="1"/>
  <c r="U4231" i="1" s="1"/>
  <c r="W4231" i="1" s="1"/>
  <c r="I4232" i="1"/>
  <c r="E4230" i="1"/>
  <c r="F4230" i="1"/>
  <c r="G4228" i="1"/>
  <c r="D4229" i="1"/>
  <c r="L4228" i="1"/>
  <c r="O4228" i="1" s="1"/>
  <c r="C4140" i="1" l="1"/>
  <c r="P4139" i="1"/>
  <c r="X4139" i="1" s="1"/>
  <c r="B4139" i="1" s="1"/>
  <c r="F4231" i="1"/>
  <c r="E4231" i="1"/>
  <c r="I4233" i="1"/>
  <c r="J4232" i="1"/>
  <c r="K4232" i="1" s="1"/>
  <c r="U4232" i="1" s="1"/>
  <c r="W4232" i="1" s="1"/>
  <c r="N4232" i="1"/>
  <c r="L4229" i="1"/>
  <c r="O4229" i="1" s="1"/>
  <c r="G4229" i="1"/>
  <c r="D4230" i="1"/>
  <c r="C4141" i="1" l="1"/>
  <c r="P4140" i="1"/>
  <c r="X4140" i="1" s="1"/>
  <c r="B4140" i="1" s="1"/>
  <c r="N4233" i="1"/>
  <c r="J4233" i="1"/>
  <c r="K4233" i="1" s="1"/>
  <c r="U4233" i="1" s="1"/>
  <c r="W4233" i="1" s="1"/>
  <c r="I4234" i="1"/>
  <c r="E4232" i="1"/>
  <c r="F4232" i="1"/>
  <c r="L4230" i="1"/>
  <c r="O4230" i="1" s="1"/>
  <c r="G4230" i="1"/>
  <c r="D4231" i="1"/>
  <c r="C4142" i="1" l="1"/>
  <c r="P4141" i="1"/>
  <c r="X4141" i="1" s="1"/>
  <c r="B4141" i="1" s="1"/>
  <c r="N4234" i="1"/>
  <c r="E4233" i="1"/>
  <c r="F4233" i="1"/>
  <c r="I4235" i="1"/>
  <c r="J4234" i="1"/>
  <c r="K4234" i="1" s="1"/>
  <c r="U4234" i="1" s="1"/>
  <c r="W4234" i="1" s="1"/>
  <c r="G4231" i="1"/>
  <c r="L4231" i="1"/>
  <c r="O4231" i="1" s="1"/>
  <c r="D4232" i="1"/>
  <c r="C4143" i="1" l="1"/>
  <c r="P4142" i="1"/>
  <c r="X4142" i="1" s="1"/>
  <c r="B4142" i="1" s="1"/>
  <c r="F4234" i="1"/>
  <c r="I4236" i="1"/>
  <c r="J4235" i="1"/>
  <c r="K4235" i="1" s="1"/>
  <c r="U4235" i="1" s="1"/>
  <c r="W4235" i="1" s="1"/>
  <c r="N4235" i="1"/>
  <c r="E4234" i="1"/>
  <c r="G4232" i="1"/>
  <c r="D4233" i="1"/>
  <c r="L4232" i="1"/>
  <c r="O4232" i="1" s="1"/>
  <c r="C4144" i="1" l="1"/>
  <c r="P4143" i="1"/>
  <c r="X4143" i="1" s="1"/>
  <c r="B4143" i="1" s="1"/>
  <c r="N4236" i="1"/>
  <c r="E4235" i="1"/>
  <c r="J4236" i="1"/>
  <c r="K4236" i="1" s="1"/>
  <c r="U4236" i="1" s="1"/>
  <c r="W4236" i="1" s="1"/>
  <c r="I4237" i="1"/>
  <c r="F4235" i="1"/>
  <c r="L4233" i="1"/>
  <c r="O4233" i="1" s="1"/>
  <c r="G4233" i="1"/>
  <c r="D4234" i="1"/>
  <c r="C4145" i="1" l="1"/>
  <c r="P4144" i="1"/>
  <c r="X4144" i="1" s="1"/>
  <c r="B4144" i="1" s="1"/>
  <c r="N4237" i="1"/>
  <c r="F4236" i="1"/>
  <c r="I4238" i="1"/>
  <c r="J4237" i="1"/>
  <c r="K4237" i="1" s="1"/>
  <c r="U4237" i="1" s="1"/>
  <c r="W4237" i="1" s="1"/>
  <c r="E4236" i="1"/>
  <c r="L4234" i="1"/>
  <c r="O4234" i="1" s="1"/>
  <c r="G4234" i="1"/>
  <c r="D4235" i="1"/>
  <c r="C4146" i="1" l="1"/>
  <c r="P4145" i="1"/>
  <c r="X4145" i="1" s="1"/>
  <c r="B4145" i="1" s="1"/>
  <c r="E4237" i="1"/>
  <c r="F4237" i="1"/>
  <c r="I4239" i="1"/>
  <c r="J4238" i="1"/>
  <c r="K4238" i="1" s="1"/>
  <c r="U4238" i="1" s="1"/>
  <c r="W4238" i="1" s="1"/>
  <c r="N4238" i="1"/>
  <c r="G4235" i="1"/>
  <c r="L4235" i="1"/>
  <c r="O4235" i="1" s="1"/>
  <c r="D4236" i="1"/>
  <c r="C4147" i="1" l="1"/>
  <c r="P4146" i="1"/>
  <c r="X4146" i="1" s="1"/>
  <c r="B4146" i="1" s="1"/>
  <c r="N4239" i="1"/>
  <c r="F4238" i="1"/>
  <c r="J4239" i="1"/>
  <c r="K4239" i="1" s="1"/>
  <c r="U4239" i="1" s="1"/>
  <c r="W4239" i="1" s="1"/>
  <c r="I4240" i="1"/>
  <c r="E4238" i="1"/>
  <c r="G4236" i="1"/>
  <c r="D4237" i="1"/>
  <c r="L4236" i="1"/>
  <c r="O4236" i="1" s="1"/>
  <c r="C4148" i="1" l="1"/>
  <c r="P4147" i="1"/>
  <c r="X4147" i="1" s="1"/>
  <c r="B4147" i="1" s="1"/>
  <c r="N4240" i="1"/>
  <c r="E4239" i="1"/>
  <c r="J4240" i="1"/>
  <c r="K4240" i="1" s="1"/>
  <c r="U4240" i="1" s="1"/>
  <c r="W4240" i="1" s="1"/>
  <c r="I4241" i="1"/>
  <c r="F4239" i="1"/>
  <c r="G4237" i="1"/>
  <c r="L4237" i="1"/>
  <c r="O4237" i="1" s="1"/>
  <c r="D4238" i="1"/>
  <c r="C4149" i="1" l="1"/>
  <c r="P4149" i="1" s="1"/>
  <c r="P4148" i="1"/>
  <c r="X4148" i="1" s="1"/>
  <c r="B4148" i="1" s="1"/>
  <c r="F4240" i="1"/>
  <c r="J4241" i="1"/>
  <c r="K4241" i="1" s="1"/>
  <c r="I4242" i="1"/>
  <c r="E4240" i="1"/>
  <c r="L4238" i="1"/>
  <c r="O4238" i="1" s="1"/>
  <c r="G4238" i="1"/>
  <c r="D4239" i="1"/>
  <c r="C4150" i="1" l="1"/>
  <c r="X4149" i="1"/>
  <c r="Y4149" i="1" s="1"/>
  <c r="I4243" i="1"/>
  <c r="J4242" i="1"/>
  <c r="K4242" i="1" s="1"/>
  <c r="E4241" i="1"/>
  <c r="F4241" i="1"/>
  <c r="U4241" i="1"/>
  <c r="W4241" i="1" s="1"/>
  <c r="G4239" i="1"/>
  <c r="L4239" i="1"/>
  <c r="O4239" i="1" s="1"/>
  <c r="D4240" i="1"/>
  <c r="B4149" i="1" l="1"/>
  <c r="C4151" i="1"/>
  <c r="P4150" i="1"/>
  <c r="X4150" i="1" s="1"/>
  <c r="B4150" i="1" s="1"/>
  <c r="F4242" i="1"/>
  <c r="U4242" i="1"/>
  <c r="W4242" i="1" s="1"/>
  <c r="E4242" i="1"/>
  <c r="I4244" i="1"/>
  <c r="J4243" i="1"/>
  <c r="K4243" i="1" s="1"/>
  <c r="G4240" i="1"/>
  <c r="D4241" i="1"/>
  <c r="L4240" i="1"/>
  <c r="C4152" i="1" l="1"/>
  <c r="P4151" i="1"/>
  <c r="X4151" i="1" s="1"/>
  <c r="B4151" i="1" s="1"/>
  <c r="U4243" i="1"/>
  <c r="W4243" i="1" s="1"/>
  <c r="I4245" i="1"/>
  <c r="J4244" i="1"/>
  <c r="K4244" i="1" s="1"/>
  <c r="E4243" i="1"/>
  <c r="F4243" i="1"/>
  <c r="O4240" i="1"/>
  <c r="L4241" i="1"/>
  <c r="G4241" i="1"/>
  <c r="D4242" i="1"/>
  <c r="C4153" i="1" l="1"/>
  <c r="P4152" i="1"/>
  <c r="X4152" i="1" s="1"/>
  <c r="B4152" i="1" s="1"/>
  <c r="U4244" i="1"/>
  <c r="W4244" i="1" s="1"/>
  <c r="F4244" i="1"/>
  <c r="E4244" i="1"/>
  <c r="J4245" i="1"/>
  <c r="K4245" i="1" s="1"/>
  <c r="I4246" i="1"/>
  <c r="L4242" i="1"/>
  <c r="G4242" i="1"/>
  <c r="D4243" i="1"/>
  <c r="N4241" i="1"/>
  <c r="N4242" i="1" s="1"/>
  <c r="N4243" i="1" s="1"/>
  <c r="N4244" i="1" s="1"/>
  <c r="N4245" i="1" s="1"/>
  <c r="C4154" i="1" l="1"/>
  <c r="P4153" i="1"/>
  <c r="X4153" i="1" s="1"/>
  <c r="B4153" i="1" s="1"/>
  <c r="U4245" i="1"/>
  <c r="W4245" i="1" s="1"/>
  <c r="J4246" i="1"/>
  <c r="K4246" i="1" s="1"/>
  <c r="U4246" i="1" s="1"/>
  <c r="W4246" i="1" s="1"/>
  <c r="I4247" i="1"/>
  <c r="E4245" i="1"/>
  <c r="N4246" i="1"/>
  <c r="F4245" i="1"/>
  <c r="O4241" i="1"/>
  <c r="L4243" i="1"/>
  <c r="O4243" i="1" s="1"/>
  <c r="G4243" i="1"/>
  <c r="D4244" i="1"/>
  <c r="O4242" i="1"/>
  <c r="C4155" i="1" l="1"/>
  <c r="P4154" i="1"/>
  <c r="X4154" i="1" s="1"/>
  <c r="B4154" i="1" s="1"/>
  <c r="N4247" i="1"/>
  <c r="Y4241" i="1"/>
  <c r="Y4242" i="1"/>
  <c r="F4246" i="1"/>
  <c r="E4246" i="1"/>
  <c r="I4248" i="1"/>
  <c r="J4247" i="1"/>
  <c r="K4247" i="1" s="1"/>
  <c r="U4247" i="1" s="1"/>
  <c r="W4247" i="1" s="1"/>
  <c r="G4244" i="1"/>
  <c r="D4245" i="1"/>
  <c r="L4244" i="1"/>
  <c r="O4244" i="1" s="1"/>
  <c r="C4156" i="1" l="1"/>
  <c r="P4155" i="1"/>
  <c r="X4155" i="1" s="1"/>
  <c r="B4155" i="1" s="1"/>
  <c r="J4248" i="1"/>
  <c r="K4248" i="1" s="1"/>
  <c r="U4248" i="1" s="1"/>
  <c r="W4248" i="1" s="1"/>
  <c r="I4249" i="1"/>
  <c r="N4248" i="1"/>
  <c r="E4247" i="1"/>
  <c r="F4247" i="1"/>
  <c r="L4245" i="1"/>
  <c r="O4245" i="1" s="1"/>
  <c r="G4245" i="1"/>
  <c r="D4246" i="1"/>
  <c r="C4157" i="1" l="1"/>
  <c r="P4156" i="1"/>
  <c r="X4156" i="1" s="1"/>
  <c r="B4156" i="1" s="1"/>
  <c r="N4249" i="1"/>
  <c r="E4248" i="1"/>
  <c r="F4248" i="1"/>
  <c r="J4249" i="1"/>
  <c r="K4249" i="1" s="1"/>
  <c r="U4249" i="1" s="1"/>
  <c r="W4249" i="1" s="1"/>
  <c r="I4250" i="1"/>
  <c r="L4246" i="1"/>
  <c r="O4246" i="1" s="1"/>
  <c r="G4246" i="1"/>
  <c r="D4247" i="1"/>
  <c r="C4158" i="1" l="1"/>
  <c r="P4157" i="1"/>
  <c r="X4157" i="1" s="1"/>
  <c r="B4157" i="1" s="1"/>
  <c r="N4250" i="1"/>
  <c r="J4250" i="1"/>
  <c r="K4250" i="1" s="1"/>
  <c r="U4250" i="1" s="1"/>
  <c r="W4250" i="1" s="1"/>
  <c r="I4251" i="1"/>
  <c r="F4249" i="1"/>
  <c r="E4249" i="1"/>
  <c r="G4247" i="1"/>
  <c r="L4247" i="1"/>
  <c r="O4247" i="1" s="1"/>
  <c r="D4248" i="1"/>
  <c r="C4159" i="1" l="1"/>
  <c r="P4158" i="1"/>
  <c r="X4158" i="1" s="1"/>
  <c r="B4158" i="1" s="1"/>
  <c r="E4250" i="1"/>
  <c r="F4250" i="1"/>
  <c r="I4252" i="1"/>
  <c r="J4251" i="1"/>
  <c r="K4251" i="1" s="1"/>
  <c r="U4251" i="1" s="1"/>
  <c r="W4251" i="1" s="1"/>
  <c r="N4251" i="1"/>
  <c r="G4248" i="1"/>
  <c r="L4248" i="1"/>
  <c r="O4248" i="1" s="1"/>
  <c r="D4249" i="1"/>
  <c r="C4160" i="1" l="1"/>
  <c r="P4159" i="1"/>
  <c r="X4159" i="1" s="1"/>
  <c r="B4159" i="1" s="1"/>
  <c r="N4252" i="1"/>
  <c r="E4251" i="1"/>
  <c r="J4252" i="1"/>
  <c r="K4252" i="1" s="1"/>
  <c r="U4252" i="1" s="1"/>
  <c r="W4252" i="1" s="1"/>
  <c r="I4253" i="1"/>
  <c r="F4251" i="1"/>
  <c r="L4249" i="1"/>
  <c r="O4249" i="1" s="1"/>
  <c r="G4249" i="1"/>
  <c r="D4250" i="1"/>
  <c r="C4161" i="1" l="1"/>
  <c r="P4160" i="1"/>
  <c r="X4160" i="1" s="1"/>
  <c r="B4160" i="1" s="1"/>
  <c r="F4252" i="1"/>
  <c r="I4254" i="1"/>
  <c r="J4253" i="1"/>
  <c r="K4253" i="1" s="1"/>
  <c r="U4253" i="1" s="1"/>
  <c r="W4253" i="1" s="1"/>
  <c r="E4252" i="1"/>
  <c r="N4253" i="1"/>
  <c r="L4250" i="1"/>
  <c r="O4250" i="1" s="1"/>
  <c r="G4250" i="1"/>
  <c r="D4251" i="1"/>
  <c r="C4162" i="1" l="1"/>
  <c r="P4161" i="1"/>
  <c r="X4161" i="1" s="1"/>
  <c r="B4161" i="1" s="1"/>
  <c r="N4254" i="1"/>
  <c r="E4253" i="1"/>
  <c r="I4255" i="1"/>
  <c r="J4254" i="1"/>
  <c r="K4254" i="1" s="1"/>
  <c r="U4254" i="1" s="1"/>
  <c r="W4254" i="1" s="1"/>
  <c r="F4253" i="1"/>
  <c r="G4251" i="1"/>
  <c r="L4251" i="1"/>
  <c r="O4251" i="1" s="1"/>
  <c r="D4252" i="1"/>
  <c r="C4163" i="1" l="1"/>
  <c r="P4162" i="1"/>
  <c r="X4162" i="1" s="1"/>
  <c r="B4162" i="1" s="1"/>
  <c r="F4254" i="1"/>
  <c r="I4256" i="1"/>
  <c r="J4255" i="1"/>
  <c r="K4255" i="1" s="1"/>
  <c r="U4255" i="1" s="1"/>
  <c r="W4255" i="1" s="1"/>
  <c r="N4255" i="1"/>
  <c r="E4254" i="1"/>
  <c r="L4252" i="1"/>
  <c r="O4252" i="1" s="1"/>
  <c r="D4253" i="1"/>
  <c r="G4252" i="1"/>
  <c r="C4164" i="1" l="1"/>
  <c r="P4163" i="1"/>
  <c r="X4163" i="1" s="1"/>
  <c r="B4163" i="1" s="1"/>
  <c r="N4256" i="1"/>
  <c r="E4255" i="1"/>
  <c r="F4255" i="1"/>
  <c r="J4256" i="1"/>
  <c r="K4256" i="1" s="1"/>
  <c r="U4256" i="1" s="1"/>
  <c r="W4256" i="1" s="1"/>
  <c r="I4257" i="1"/>
  <c r="L4253" i="1"/>
  <c r="O4253" i="1" s="1"/>
  <c r="G4253" i="1"/>
  <c r="D4254" i="1"/>
  <c r="C4165" i="1" l="1"/>
  <c r="P4164" i="1"/>
  <c r="X4164" i="1" s="1"/>
  <c r="B4164" i="1" s="1"/>
  <c r="F4256" i="1"/>
  <c r="J4257" i="1"/>
  <c r="K4257" i="1" s="1"/>
  <c r="U4257" i="1" s="1"/>
  <c r="W4257" i="1" s="1"/>
  <c r="I4258" i="1"/>
  <c r="E4256" i="1"/>
  <c r="N4257" i="1"/>
  <c r="L4254" i="1"/>
  <c r="O4254" i="1" s="1"/>
  <c r="G4254" i="1"/>
  <c r="D4255" i="1"/>
  <c r="C4166" i="1" l="1"/>
  <c r="P4165" i="1"/>
  <c r="X4165" i="1" s="1"/>
  <c r="B4165" i="1" s="1"/>
  <c r="N4258" i="1"/>
  <c r="E4257" i="1"/>
  <c r="I4259" i="1"/>
  <c r="J4258" i="1"/>
  <c r="K4258" i="1" s="1"/>
  <c r="U4258" i="1" s="1"/>
  <c r="W4258" i="1" s="1"/>
  <c r="F4257" i="1"/>
  <c r="G4255" i="1"/>
  <c r="L4255" i="1"/>
  <c r="O4255" i="1" s="1"/>
  <c r="D4256" i="1"/>
  <c r="C4167" i="1" l="1"/>
  <c r="P4166" i="1"/>
  <c r="X4166" i="1" s="1"/>
  <c r="B4166" i="1" s="1"/>
  <c r="N4259" i="1"/>
  <c r="F4258" i="1"/>
  <c r="J4259" i="1"/>
  <c r="K4259" i="1" s="1"/>
  <c r="U4259" i="1" s="1"/>
  <c r="W4259" i="1" s="1"/>
  <c r="I4260" i="1"/>
  <c r="E4258" i="1"/>
  <c r="L4256" i="1"/>
  <c r="O4256" i="1" s="1"/>
  <c r="G4256" i="1"/>
  <c r="D4257" i="1"/>
  <c r="C4168" i="1" l="1"/>
  <c r="P4167" i="1"/>
  <c r="X4167" i="1" s="1"/>
  <c r="B4167" i="1" s="1"/>
  <c r="E4259" i="1"/>
  <c r="J4260" i="1"/>
  <c r="K4260" i="1" s="1"/>
  <c r="U4260" i="1" s="1"/>
  <c r="W4260" i="1" s="1"/>
  <c r="I4261" i="1"/>
  <c r="F4259" i="1"/>
  <c r="N4260" i="1"/>
  <c r="L4257" i="1"/>
  <c r="O4257" i="1" s="1"/>
  <c r="G4257" i="1"/>
  <c r="D4258" i="1"/>
  <c r="C4169" i="1" l="1"/>
  <c r="P4168" i="1"/>
  <c r="X4168" i="1" s="1"/>
  <c r="B4168" i="1" s="1"/>
  <c r="N4261" i="1"/>
  <c r="F4260" i="1"/>
  <c r="I4262" i="1"/>
  <c r="J4261" i="1"/>
  <c r="K4261" i="1" s="1"/>
  <c r="U4261" i="1" s="1"/>
  <c r="W4261" i="1" s="1"/>
  <c r="E4260" i="1"/>
  <c r="L4258" i="1"/>
  <c r="O4258" i="1" s="1"/>
  <c r="G4258" i="1"/>
  <c r="D4259" i="1"/>
  <c r="C4170" i="1" l="1"/>
  <c r="P4169" i="1"/>
  <c r="X4169" i="1" s="1"/>
  <c r="B4169" i="1" s="1"/>
  <c r="E4261" i="1"/>
  <c r="F4261" i="1"/>
  <c r="J4262" i="1"/>
  <c r="K4262" i="1" s="1"/>
  <c r="U4262" i="1" s="1"/>
  <c r="W4262" i="1" s="1"/>
  <c r="I4263" i="1"/>
  <c r="N4262" i="1"/>
  <c r="G4259" i="1"/>
  <c r="L4259" i="1"/>
  <c r="O4259" i="1" s="1"/>
  <c r="D4260" i="1"/>
  <c r="C4171" i="1" l="1"/>
  <c r="P4170" i="1"/>
  <c r="X4170" i="1" s="1"/>
  <c r="B4170" i="1" s="1"/>
  <c r="N4263" i="1"/>
  <c r="F4262" i="1"/>
  <c r="J4263" i="1"/>
  <c r="K4263" i="1" s="1"/>
  <c r="U4263" i="1" s="1"/>
  <c r="W4263" i="1" s="1"/>
  <c r="I4264" i="1"/>
  <c r="E4262" i="1"/>
  <c r="G4260" i="1"/>
  <c r="L4260" i="1"/>
  <c r="O4260" i="1" s="1"/>
  <c r="D4261" i="1"/>
  <c r="C4172" i="1" l="1"/>
  <c r="P4171" i="1"/>
  <c r="X4171" i="1" s="1"/>
  <c r="B4171" i="1" s="1"/>
  <c r="E4263" i="1"/>
  <c r="I4265" i="1"/>
  <c r="J4264" i="1"/>
  <c r="K4264" i="1" s="1"/>
  <c r="U4264" i="1" s="1"/>
  <c r="W4264" i="1" s="1"/>
  <c r="F4263" i="1"/>
  <c r="N4264" i="1"/>
  <c r="L4261" i="1"/>
  <c r="O4261" i="1" s="1"/>
  <c r="G4261" i="1"/>
  <c r="D4262" i="1"/>
  <c r="C4173" i="1" l="1"/>
  <c r="P4172" i="1"/>
  <c r="X4172" i="1" s="1"/>
  <c r="B4172" i="1" s="1"/>
  <c r="N4265" i="1"/>
  <c r="F4264" i="1"/>
  <c r="I4266" i="1"/>
  <c r="J4265" i="1"/>
  <c r="K4265" i="1" s="1"/>
  <c r="U4265" i="1" s="1"/>
  <c r="W4265" i="1" s="1"/>
  <c r="E4264" i="1"/>
  <c r="L4262" i="1"/>
  <c r="O4262" i="1" s="1"/>
  <c r="G4262" i="1"/>
  <c r="D4263" i="1"/>
  <c r="C4174" i="1" l="1"/>
  <c r="P4173" i="1"/>
  <c r="X4173" i="1" s="1"/>
  <c r="B4173" i="1" s="1"/>
  <c r="N4266" i="1"/>
  <c r="E4265" i="1"/>
  <c r="F4265" i="1"/>
  <c r="I4267" i="1"/>
  <c r="J4266" i="1"/>
  <c r="K4266" i="1" s="1"/>
  <c r="U4266" i="1" s="1"/>
  <c r="W4266" i="1" s="1"/>
  <c r="L4263" i="1"/>
  <c r="O4263" i="1" s="1"/>
  <c r="G4263" i="1"/>
  <c r="D4264" i="1"/>
  <c r="C4175" i="1" l="1"/>
  <c r="P4174" i="1"/>
  <c r="X4174" i="1" s="1"/>
  <c r="B4174" i="1" s="1"/>
  <c r="N4267" i="1"/>
  <c r="F4266" i="1"/>
  <c r="I4268" i="1"/>
  <c r="J4267" i="1"/>
  <c r="K4267" i="1" s="1"/>
  <c r="U4267" i="1" s="1"/>
  <c r="W4267" i="1" s="1"/>
  <c r="E4266" i="1"/>
  <c r="G4264" i="1"/>
  <c r="L4264" i="1"/>
  <c r="O4264" i="1" s="1"/>
  <c r="D4265" i="1"/>
  <c r="C4176" i="1" l="1"/>
  <c r="P4175" i="1"/>
  <c r="X4175" i="1" s="1"/>
  <c r="B4175" i="1" s="1"/>
  <c r="E4267" i="1"/>
  <c r="J4268" i="1"/>
  <c r="K4268" i="1" s="1"/>
  <c r="U4268" i="1" s="1"/>
  <c r="W4268" i="1" s="1"/>
  <c r="I4269" i="1"/>
  <c r="F4267" i="1"/>
  <c r="N4268" i="1"/>
  <c r="L4265" i="1"/>
  <c r="O4265" i="1" s="1"/>
  <c r="G4265" i="1"/>
  <c r="D4266" i="1"/>
  <c r="C4177" i="1" l="1"/>
  <c r="P4176" i="1"/>
  <c r="X4176" i="1" s="1"/>
  <c r="B4176" i="1" s="1"/>
  <c r="N4269" i="1"/>
  <c r="J4269" i="1"/>
  <c r="K4269" i="1" s="1"/>
  <c r="U4269" i="1" s="1"/>
  <c r="W4269" i="1" s="1"/>
  <c r="I4270" i="1"/>
  <c r="F4268" i="1"/>
  <c r="E4268" i="1"/>
  <c r="G4266" i="1"/>
  <c r="L4266" i="1"/>
  <c r="O4266" i="1" s="1"/>
  <c r="D4267" i="1"/>
  <c r="C4178" i="1" l="1"/>
  <c r="P4178" i="1" s="1"/>
  <c r="P4177" i="1"/>
  <c r="X4177" i="1" s="1"/>
  <c r="B4177" i="1" s="1"/>
  <c r="E4269" i="1"/>
  <c r="F4269" i="1"/>
  <c r="J4270" i="1"/>
  <c r="K4270" i="1" s="1"/>
  <c r="U4270" i="1" s="1"/>
  <c r="W4270" i="1" s="1"/>
  <c r="I4271" i="1"/>
  <c r="N4270" i="1"/>
  <c r="L4267" i="1"/>
  <c r="O4267" i="1" s="1"/>
  <c r="G4267" i="1"/>
  <c r="D4268" i="1"/>
  <c r="C4179" i="1" l="1"/>
  <c r="X4178" i="1"/>
  <c r="Y4178" i="1" s="1"/>
  <c r="I4272" i="1"/>
  <c r="J4271" i="1"/>
  <c r="K4271" i="1" s="1"/>
  <c r="F4270" i="1"/>
  <c r="E4270" i="1"/>
  <c r="G4268" i="1"/>
  <c r="L4268" i="1"/>
  <c r="O4268" i="1" s="1"/>
  <c r="D4269" i="1"/>
  <c r="B4178" i="1" l="1"/>
  <c r="C4180" i="1"/>
  <c r="P4179" i="1"/>
  <c r="X4179" i="1" s="1"/>
  <c r="B4179" i="1" s="1"/>
  <c r="F4271" i="1"/>
  <c r="E4271" i="1"/>
  <c r="U4271" i="1"/>
  <c r="W4271" i="1" s="1"/>
  <c r="I4273" i="1"/>
  <c r="J4272" i="1"/>
  <c r="K4272" i="1" s="1"/>
  <c r="L4269" i="1"/>
  <c r="O4269" i="1" s="1"/>
  <c r="G4269" i="1"/>
  <c r="D4270" i="1"/>
  <c r="C4181" i="1" l="1"/>
  <c r="P4180" i="1"/>
  <c r="X4180" i="1" s="1"/>
  <c r="B4180" i="1" s="1"/>
  <c r="U4272" i="1"/>
  <c r="W4272" i="1" s="1"/>
  <c r="J4273" i="1"/>
  <c r="K4273" i="1" s="1"/>
  <c r="U4273" i="1" s="1"/>
  <c r="W4273" i="1" s="1"/>
  <c r="I4274" i="1"/>
  <c r="E4272" i="1"/>
  <c r="F4272" i="1"/>
  <c r="L4270" i="1"/>
  <c r="G4270" i="1"/>
  <c r="D4271" i="1"/>
  <c r="C4182" i="1" l="1"/>
  <c r="P4181" i="1"/>
  <c r="X4181" i="1" s="1"/>
  <c r="B4181" i="1" s="1"/>
  <c r="E4273" i="1"/>
  <c r="F4273" i="1"/>
  <c r="J4274" i="1"/>
  <c r="K4274" i="1" s="1"/>
  <c r="I4275" i="1"/>
  <c r="G4271" i="1"/>
  <c r="D4272" i="1"/>
  <c r="L4271" i="1"/>
  <c r="O4270" i="1"/>
  <c r="C4183" i="1" l="1"/>
  <c r="P4182" i="1"/>
  <c r="X4182" i="1" s="1"/>
  <c r="B4182" i="1" s="1"/>
  <c r="F4274" i="1"/>
  <c r="U4274" i="1"/>
  <c r="W4274" i="1" s="1"/>
  <c r="I4276" i="1"/>
  <c r="J4275" i="1"/>
  <c r="K4275" i="1" s="1"/>
  <c r="E4274" i="1"/>
  <c r="N4271" i="1"/>
  <c r="N4272" i="1" s="1"/>
  <c r="N4273" i="1" s="1"/>
  <c r="N4274" i="1" s="1"/>
  <c r="N4275" i="1" s="1"/>
  <c r="L4272" i="1"/>
  <c r="G4272" i="1"/>
  <c r="D4273" i="1"/>
  <c r="C4184" i="1" l="1"/>
  <c r="P4183" i="1"/>
  <c r="X4183" i="1" s="1"/>
  <c r="B4183" i="1" s="1"/>
  <c r="U4275" i="1"/>
  <c r="W4275" i="1" s="1"/>
  <c r="N4276" i="1"/>
  <c r="E4275" i="1"/>
  <c r="O4271" i="1"/>
  <c r="J4276" i="1"/>
  <c r="K4276" i="1" s="1"/>
  <c r="I4277" i="1"/>
  <c r="O4272" i="1"/>
  <c r="F4275" i="1"/>
  <c r="L4273" i="1"/>
  <c r="O4273" i="1" s="1"/>
  <c r="G4273" i="1"/>
  <c r="D4274" i="1"/>
  <c r="C4185" i="1" l="1"/>
  <c r="P4184" i="1"/>
  <c r="X4184" i="1" s="1"/>
  <c r="B4184" i="1" s="1"/>
  <c r="U4276" i="1"/>
  <c r="W4276" i="1" s="1"/>
  <c r="N4277" i="1"/>
  <c r="Y4272" i="1"/>
  <c r="Y4271" i="1"/>
  <c r="F4276" i="1"/>
  <c r="I4278" i="1"/>
  <c r="J4277" i="1"/>
  <c r="K4277" i="1" s="1"/>
  <c r="U4277" i="1" s="1"/>
  <c r="W4277" i="1" s="1"/>
  <c r="E4276" i="1"/>
  <c r="G4274" i="1"/>
  <c r="L4274" i="1"/>
  <c r="O4274" i="1" s="1"/>
  <c r="D4275" i="1"/>
  <c r="C4186" i="1" l="1"/>
  <c r="P4185" i="1"/>
  <c r="X4185" i="1" s="1"/>
  <c r="B4185" i="1" s="1"/>
  <c r="E4277" i="1"/>
  <c r="F4277" i="1"/>
  <c r="J4278" i="1"/>
  <c r="K4278" i="1" s="1"/>
  <c r="U4278" i="1" s="1"/>
  <c r="W4278" i="1" s="1"/>
  <c r="I4279" i="1"/>
  <c r="N4278" i="1"/>
  <c r="L4275" i="1"/>
  <c r="O4275" i="1" s="1"/>
  <c r="G4275" i="1"/>
  <c r="D4276" i="1"/>
  <c r="C4187" i="1" l="1"/>
  <c r="P4186" i="1"/>
  <c r="X4186" i="1" s="1"/>
  <c r="B4186" i="1" s="1"/>
  <c r="N4279" i="1"/>
  <c r="J4279" i="1"/>
  <c r="K4279" i="1" s="1"/>
  <c r="U4279" i="1" s="1"/>
  <c r="W4279" i="1" s="1"/>
  <c r="I4280" i="1"/>
  <c r="F4278" i="1"/>
  <c r="E4278" i="1"/>
  <c r="G4276" i="1"/>
  <c r="D4277" i="1"/>
  <c r="L4276" i="1"/>
  <c r="O4276" i="1" s="1"/>
  <c r="C4188" i="1" l="1"/>
  <c r="P4187" i="1"/>
  <c r="X4187" i="1" s="1"/>
  <c r="B4187" i="1" s="1"/>
  <c r="N4280" i="1"/>
  <c r="E4279" i="1"/>
  <c r="F4279" i="1"/>
  <c r="J4280" i="1"/>
  <c r="K4280" i="1" s="1"/>
  <c r="U4280" i="1" s="1"/>
  <c r="W4280" i="1" s="1"/>
  <c r="I4281" i="1"/>
  <c r="L4277" i="1"/>
  <c r="O4277" i="1" s="1"/>
  <c r="G4277" i="1"/>
  <c r="D4278" i="1"/>
  <c r="C4189" i="1" l="1"/>
  <c r="P4188" i="1"/>
  <c r="X4188" i="1" s="1"/>
  <c r="B4188" i="1" s="1"/>
  <c r="J4281" i="1"/>
  <c r="K4281" i="1" s="1"/>
  <c r="U4281" i="1" s="1"/>
  <c r="W4281" i="1" s="1"/>
  <c r="I4282" i="1"/>
  <c r="F4280" i="1"/>
  <c r="N4281" i="1"/>
  <c r="E4280" i="1"/>
  <c r="L4278" i="1"/>
  <c r="O4278" i="1" s="1"/>
  <c r="G4278" i="1"/>
  <c r="D4279" i="1"/>
  <c r="C4190" i="1" l="1"/>
  <c r="P4189" i="1"/>
  <c r="X4189" i="1" s="1"/>
  <c r="B4189" i="1" s="1"/>
  <c r="N4282" i="1"/>
  <c r="E4281" i="1"/>
  <c r="F4281" i="1"/>
  <c r="J4282" i="1"/>
  <c r="K4282" i="1" s="1"/>
  <c r="U4282" i="1" s="1"/>
  <c r="W4282" i="1" s="1"/>
  <c r="I4283" i="1"/>
  <c r="L4279" i="1"/>
  <c r="O4279" i="1" s="1"/>
  <c r="G4279" i="1"/>
  <c r="D4280" i="1"/>
  <c r="C4191" i="1" l="1"/>
  <c r="P4190" i="1"/>
  <c r="X4190" i="1" s="1"/>
  <c r="B4190" i="1" s="1"/>
  <c r="J4283" i="1"/>
  <c r="K4283" i="1" s="1"/>
  <c r="U4283" i="1" s="1"/>
  <c r="W4283" i="1" s="1"/>
  <c r="I4284" i="1"/>
  <c r="E4282" i="1"/>
  <c r="F4282" i="1"/>
  <c r="N4283" i="1"/>
  <c r="G4280" i="1"/>
  <c r="L4280" i="1"/>
  <c r="O4280" i="1" s="1"/>
  <c r="D4281" i="1"/>
  <c r="C4192" i="1" l="1"/>
  <c r="P4191" i="1"/>
  <c r="X4191" i="1" s="1"/>
  <c r="B4191" i="1" s="1"/>
  <c r="N4284" i="1"/>
  <c r="F4283" i="1"/>
  <c r="E4283" i="1"/>
  <c r="J4284" i="1"/>
  <c r="K4284" i="1" s="1"/>
  <c r="U4284" i="1" s="1"/>
  <c r="W4284" i="1" s="1"/>
  <c r="I4285" i="1"/>
  <c r="L4281" i="1"/>
  <c r="O4281" i="1" s="1"/>
  <c r="G4281" i="1"/>
  <c r="D4282" i="1"/>
  <c r="C4193" i="1" l="1"/>
  <c r="P4192" i="1"/>
  <c r="X4192" i="1" s="1"/>
  <c r="B4192" i="1" s="1"/>
  <c r="J4285" i="1"/>
  <c r="K4285" i="1" s="1"/>
  <c r="U4285" i="1" s="1"/>
  <c r="W4285" i="1" s="1"/>
  <c r="I4286" i="1"/>
  <c r="E4284" i="1"/>
  <c r="F4284" i="1"/>
  <c r="N4285" i="1"/>
  <c r="L4282" i="1"/>
  <c r="O4282" i="1" s="1"/>
  <c r="G4282" i="1"/>
  <c r="D4283" i="1"/>
  <c r="C4194" i="1" l="1"/>
  <c r="P4193" i="1"/>
  <c r="X4193" i="1" s="1"/>
  <c r="B4193" i="1" s="1"/>
  <c r="N4286" i="1"/>
  <c r="F4285" i="1"/>
  <c r="E4285" i="1"/>
  <c r="J4286" i="1"/>
  <c r="K4286" i="1" s="1"/>
  <c r="U4286" i="1" s="1"/>
  <c r="W4286" i="1" s="1"/>
  <c r="I4287" i="1"/>
  <c r="G4283" i="1"/>
  <c r="L4283" i="1"/>
  <c r="O4283" i="1" s="1"/>
  <c r="D4284" i="1"/>
  <c r="C4195" i="1" l="1"/>
  <c r="P4194" i="1"/>
  <c r="X4194" i="1" s="1"/>
  <c r="B4194" i="1" s="1"/>
  <c r="E4286" i="1"/>
  <c r="N4287" i="1"/>
  <c r="J4287" i="1"/>
  <c r="K4287" i="1" s="1"/>
  <c r="U4287" i="1" s="1"/>
  <c r="W4287" i="1" s="1"/>
  <c r="I4288" i="1"/>
  <c r="F4286" i="1"/>
  <c r="G4284" i="1"/>
  <c r="L4284" i="1"/>
  <c r="O4284" i="1" s="1"/>
  <c r="D4285" i="1"/>
  <c r="C4196" i="1" l="1"/>
  <c r="P4195" i="1"/>
  <c r="X4195" i="1" s="1"/>
  <c r="B4195" i="1" s="1"/>
  <c r="J4288" i="1"/>
  <c r="K4288" i="1" s="1"/>
  <c r="U4288" i="1" s="1"/>
  <c r="W4288" i="1" s="1"/>
  <c r="I4289" i="1"/>
  <c r="F4287" i="1"/>
  <c r="E4287" i="1"/>
  <c r="N4288" i="1"/>
  <c r="G4285" i="1"/>
  <c r="D4286" i="1"/>
  <c r="L4285" i="1"/>
  <c r="O4285" i="1" s="1"/>
  <c r="C4197" i="1" l="1"/>
  <c r="P4196" i="1"/>
  <c r="X4196" i="1" s="1"/>
  <c r="B4196" i="1" s="1"/>
  <c r="N4289" i="1"/>
  <c r="F4288" i="1"/>
  <c r="E4288" i="1"/>
  <c r="I4290" i="1"/>
  <c r="J4289" i="1"/>
  <c r="K4289" i="1" s="1"/>
  <c r="U4289" i="1" s="1"/>
  <c r="W4289" i="1" s="1"/>
  <c r="L4286" i="1"/>
  <c r="O4286" i="1" s="1"/>
  <c r="D4287" i="1"/>
  <c r="G4286" i="1"/>
  <c r="C4198" i="1" l="1"/>
  <c r="P4197" i="1"/>
  <c r="X4197" i="1" s="1"/>
  <c r="B4197" i="1" s="1"/>
  <c r="I4291" i="1"/>
  <c r="J4290" i="1"/>
  <c r="K4290" i="1" s="1"/>
  <c r="U4290" i="1" s="1"/>
  <c r="W4290" i="1" s="1"/>
  <c r="F4289" i="1"/>
  <c r="E4289" i="1"/>
  <c r="N4290" i="1"/>
  <c r="L4287" i="1"/>
  <c r="O4287" i="1" s="1"/>
  <c r="G4287" i="1"/>
  <c r="D4288" i="1"/>
  <c r="C4199" i="1" l="1"/>
  <c r="P4198" i="1"/>
  <c r="X4198" i="1" s="1"/>
  <c r="B4198" i="1" s="1"/>
  <c r="N4291" i="1"/>
  <c r="E4290" i="1"/>
  <c r="F4290" i="1"/>
  <c r="I4292" i="1"/>
  <c r="J4291" i="1"/>
  <c r="K4291" i="1" s="1"/>
  <c r="U4291" i="1" s="1"/>
  <c r="W4291" i="1" s="1"/>
  <c r="G4288" i="1"/>
  <c r="L4288" i="1"/>
  <c r="O4288" i="1" s="1"/>
  <c r="D4289" i="1"/>
  <c r="C4200" i="1" l="1"/>
  <c r="P4199" i="1"/>
  <c r="X4199" i="1" s="1"/>
  <c r="B4199" i="1" s="1"/>
  <c r="E4291" i="1"/>
  <c r="J4292" i="1"/>
  <c r="K4292" i="1" s="1"/>
  <c r="U4292" i="1" s="1"/>
  <c r="W4292" i="1" s="1"/>
  <c r="I4293" i="1"/>
  <c r="F4291" i="1"/>
  <c r="N4292" i="1"/>
  <c r="G4289" i="1"/>
  <c r="L4289" i="1"/>
  <c r="O4289" i="1" s="1"/>
  <c r="D4290" i="1"/>
  <c r="C4201" i="1" l="1"/>
  <c r="P4200" i="1"/>
  <c r="X4200" i="1" s="1"/>
  <c r="B4200" i="1" s="1"/>
  <c r="N4293" i="1"/>
  <c r="F4292" i="1"/>
  <c r="I4294" i="1"/>
  <c r="J4293" i="1"/>
  <c r="K4293" i="1" s="1"/>
  <c r="U4293" i="1" s="1"/>
  <c r="W4293" i="1" s="1"/>
  <c r="E4292" i="1"/>
  <c r="L4290" i="1"/>
  <c r="O4290" i="1" s="1"/>
  <c r="G4290" i="1"/>
  <c r="D4291" i="1"/>
  <c r="C4202" i="1" l="1"/>
  <c r="P4201" i="1"/>
  <c r="X4201" i="1" s="1"/>
  <c r="B4201" i="1" s="1"/>
  <c r="J4294" i="1"/>
  <c r="K4294" i="1" s="1"/>
  <c r="U4294" i="1" s="1"/>
  <c r="W4294" i="1" s="1"/>
  <c r="I4295" i="1"/>
  <c r="E4293" i="1"/>
  <c r="F4293" i="1"/>
  <c r="N4294" i="1"/>
  <c r="G4291" i="1"/>
  <c r="L4291" i="1"/>
  <c r="O4291" i="1" s="1"/>
  <c r="D4292" i="1"/>
  <c r="C4203" i="1" l="1"/>
  <c r="P4202" i="1"/>
  <c r="X4202" i="1" s="1"/>
  <c r="B4202" i="1" s="1"/>
  <c r="N4295" i="1"/>
  <c r="F4294" i="1"/>
  <c r="E4294" i="1"/>
  <c r="I4296" i="1"/>
  <c r="J4295" i="1"/>
  <c r="K4295" i="1" s="1"/>
  <c r="U4295" i="1" s="1"/>
  <c r="W4295" i="1" s="1"/>
  <c r="G4292" i="1"/>
  <c r="L4292" i="1"/>
  <c r="O4292" i="1" s="1"/>
  <c r="D4293" i="1"/>
  <c r="C4204" i="1" l="1"/>
  <c r="P4203" i="1"/>
  <c r="X4203" i="1" s="1"/>
  <c r="B4203" i="1" s="1"/>
  <c r="J4296" i="1"/>
  <c r="K4296" i="1" s="1"/>
  <c r="U4296" i="1" s="1"/>
  <c r="W4296" i="1" s="1"/>
  <c r="I4297" i="1"/>
  <c r="E4295" i="1"/>
  <c r="F4295" i="1"/>
  <c r="N4296" i="1"/>
  <c r="L4293" i="1"/>
  <c r="O4293" i="1" s="1"/>
  <c r="G4293" i="1"/>
  <c r="D4294" i="1"/>
  <c r="C4205" i="1" l="1"/>
  <c r="P4204" i="1"/>
  <c r="X4204" i="1" s="1"/>
  <c r="B4204" i="1" s="1"/>
  <c r="N4297" i="1"/>
  <c r="E4296" i="1"/>
  <c r="F4296" i="1"/>
  <c r="I4298" i="1"/>
  <c r="J4297" i="1"/>
  <c r="K4297" i="1" s="1"/>
  <c r="U4297" i="1" s="1"/>
  <c r="W4297" i="1" s="1"/>
  <c r="L4294" i="1"/>
  <c r="O4294" i="1" s="1"/>
  <c r="G4294" i="1"/>
  <c r="D4295" i="1"/>
  <c r="C4206" i="1" l="1"/>
  <c r="P4205" i="1"/>
  <c r="X4205" i="1" s="1"/>
  <c r="B4205" i="1" s="1"/>
  <c r="J4298" i="1"/>
  <c r="K4298" i="1" s="1"/>
  <c r="U4298" i="1" s="1"/>
  <c r="W4298" i="1" s="1"/>
  <c r="I4299" i="1"/>
  <c r="E4297" i="1"/>
  <c r="F4297" i="1"/>
  <c r="N4298" i="1"/>
  <c r="G4295" i="1"/>
  <c r="L4295" i="1"/>
  <c r="O4295" i="1" s="1"/>
  <c r="D4296" i="1"/>
  <c r="C4207" i="1" l="1"/>
  <c r="P4206" i="1"/>
  <c r="X4206" i="1" s="1"/>
  <c r="B4206" i="1" s="1"/>
  <c r="N4299" i="1"/>
  <c r="F4298" i="1"/>
  <c r="E4298" i="1"/>
  <c r="I4300" i="1"/>
  <c r="J4299" i="1"/>
  <c r="K4299" i="1" s="1"/>
  <c r="U4299" i="1" s="1"/>
  <c r="W4299" i="1" s="1"/>
  <c r="G4296" i="1"/>
  <c r="D4297" i="1"/>
  <c r="L4296" i="1"/>
  <c r="O4296" i="1" s="1"/>
  <c r="C4208" i="1" l="1"/>
  <c r="P4207" i="1"/>
  <c r="X4207" i="1" s="1"/>
  <c r="B4207" i="1" s="1"/>
  <c r="E4299" i="1"/>
  <c r="J4300" i="1"/>
  <c r="K4300" i="1" s="1"/>
  <c r="U4300" i="1" s="1"/>
  <c r="W4300" i="1" s="1"/>
  <c r="I4301" i="1"/>
  <c r="F4299" i="1"/>
  <c r="N4300" i="1"/>
  <c r="L4297" i="1"/>
  <c r="O4297" i="1" s="1"/>
  <c r="G4297" i="1"/>
  <c r="D4298" i="1"/>
  <c r="C4209" i="1" l="1"/>
  <c r="P4209" i="1" s="1"/>
  <c r="P4208" i="1"/>
  <c r="X4208" i="1" s="1"/>
  <c r="B4208" i="1" s="1"/>
  <c r="N4301" i="1"/>
  <c r="F4300" i="1"/>
  <c r="I4302" i="1"/>
  <c r="J4301" i="1"/>
  <c r="K4301" i="1" s="1"/>
  <c r="U4301" i="1" s="1"/>
  <c r="W4301" i="1" s="1"/>
  <c r="E4300" i="1"/>
  <c r="L4298" i="1"/>
  <c r="O4298" i="1" s="1"/>
  <c r="G4298" i="1"/>
  <c r="D4299" i="1"/>
  <c r="C4210" i="1" l="1"/>
  <c r="X4209" i="1"/>
  <c r="Y4209" i="1" s="1"/>
  <c r="E4301" i="1"/>
  <c r="J4302" i="1"/>
  <c r="K4302" i="1" s="1"/>
  <c r="U4302" i="1" s="1"/>
  <c r="W4302" i="1" s="1"/>
  <c r="I4303" i="1"/>
  <c r="N4302" i="1"/>
  <c r="F4301" i="1"/>
  <c r="L4299" i="1"/>
  <c r="O4299" i="1" s="1"/>
  <c r="G4299" i="1"/>
  <c r="D4300" i="1"/>
  <c r="B4209" i="1" l="1"/>
  <c r="C4211" i="1"/>
  <c r="P4210" i="1"/>
  <c r="X4210" i="1" s="1"/>
  <c r="B4210" i="1" s="1"/>
  <c r="N4303" i="1"/>
  <c r="F4302" i="1"/>
  <c r="J4303" i="1"/>
  <c r="K4303" i="1" s="1"/>
  <c r="U4303" i="1" s="1"/>
  <c r="W4303" i="1" s="1"/>
  <c r="I4304" i="1"/>
  <c r="E4302" i="1"/>
  <c r="L4300" i="1"/>
  <c r="O4300" i="1" s="1"/>
  <c r="G4300" i="1"/>
  <c r="D4301" i="1"/>
  <c r="C4212" i="1" l="1"/>
  <c r="P4211" i="1"/>
  <c r="X4211" i="1" s="1"/>
  <c r="B4211" i="1" s="1"/>
  <c r="E4303" i="1"/>
  <c r="J4304" i="1"/>
  <c r="K4304" i="1" s="1"/>
  <c r="I4305" i="1"/>
  <c r="F4303" i="1"/>
  <c r="L4301" i="1"/>
  <c r="O4301" i="1" s="1"/>
  <c r="G4301" i="1"/>
  <c r="D4302" i="1"/>
  <c r="C4213" i="1" l="1"/>
  <c r="P4212" i="1"/>
  <c r="X4212" i="1" s="1"/>
  <c r="B4212" i="1" s="1"/>
  <c r="J4305" i="1"/>
  <c r="K4305" i="1" s="1"/>
  <c r="I4306" i="1"/>
  <c r="F4304" i="1"/>
  <c r="E4304" i="1"/>
  <c r="U4304" i="1"/>
  <c r="W4304" i="1" s="1"/>
  <c r="L4302" i="1"/>
  <c r="O4302" i="1" s="1"/>
  <c r="G4302" i="1"/>
  <c r="D4303" i="1"/>
  <c r="C4214" i="1" l="1"/>
  <c r="P4213" i="1"/>
  <c r="X4213" i="1" s="1"/>
  <c r="B4213" i="1" s="1"/>
  <c r="U4305" i="1"/>
  <c r="W4305" i="1" s="1"/>
  <c r="F4305" i="1"/>
  <c r="E4305" i="1"/>
  <c r="I4307" i="1"/>
  <c r="J4306" i="1"/>
  <c r="K4306" i="1" s="1"/>
  <c r="G4303" i="1"/>
  <c r="L4303" i="1"/>
  <c r="D4304" i="1"/>
  <c r="C4215" i="1" l="1"/>
  <c r="P4214" i="1"/>
  <c r="X4214" i="1" s="1"/>
  <c r="B4214" i="1" s="1"/>
  <c r="U4306" i="1"/>
  <c r="W4306" i="1" s="1"/>
  <c r="E4306" i="1"/>
  <c r="J4307" i="1"/>
  <c r="K4307" i="1" s="1"/>
  <c r="U4307" i="1" s="1"/>
  <c r="W4307" i="1" s="1"/>
  <c r="I4308" i="1"/>
  <c r="F4306" i="1"/>
  <c r="G4304" i="1"/>
  <c r="D4305" i="1"/>
  <c r="L4304" i="1"/>
  <c r="O4303" i="1"/>
  <c r="C4216" i="1" l="1"/>
  <c r="P4215" i="1"/>
  <c r="X4215" i="1" s="1"/>
  <c r="B4215" i="1" s="1"/>
  <c r="F4307" i="1"/>
  <c r="I4309" i="1"/>
  <c r="J4308" i="1"/>
  <c r="K4308" i="1" s="1"/>
  <c r="U4308" i="1" s="1"/>
  <c r="W4308" i="1" s="1"/>
  <c r="E4307" i="1"/>
  <c r="N4304" i="1"/>
  <c r="N4305" i="1" s="1"/>
  <c r="N4306" i="1" s="1"/>
  <c r="N4307" i="1" s="1"/>
  <c r="N4308" i="1" s="1"/>
  <c r="L4305" i="1"/>
  <c r="G4305" i="1"/>
  <c r="D4306" i="1"/>
  <c r="C4217" i="1" l="1"/>
  <c r="P4216" i="1"/>
  <c r="X4216" i="1" s="1"/>
  <c r="B4216" i="1" s="1"/>
  <c r="N4309" i="1"/>
  <c r="O4305" i="1"/>
  <c r="E4308" i="1"/>
  <c r="J4309" i="1"/>
  <c r="K4309" i="1" s="1"/>
  <c r="U4309" i="1" s="1"/>
  <c r="W4309" i="1" s="1"/>
  <c r="I4310" i="1"/>
  <c r="F4308" i="1"/>
  <c r="L4306" i="1"/>
  <c r="O4306" i="1" s="1"/>
  <c r="G4306" i="1"/>
  <c r="D4307" i="1"/>
  <c r="O4304" i="1"/>
  <c r="C4218" i="1" l="1"/>
  <c r="P4217" i="1"/>
  <c r="X4217" i="1" s="1"/>
  <c r="B4217" i="1" s="1"/>
  <c r="Y4304" i="1"/>
  <c r="Y4305" i="1"/>
  <c r="F4309" i="1"/>
  <c r="J4310" i="1"/>
  <c r="K4310" i="1" s="1"/>
  <c r="U4310" i="1" s="1"/>
  <c r="W4310" i="1" s="1"/>
  <c r="I4311" i="1"/>
  <c r="E4309" i="1"/>
  <c r="N4310" i="1"/>
  <c r="G4307" i="1"/>
  <c r="L4307" i="1"/>
  <c r="O4307" i="1" s="1"/>
  <c r="D4308" i="1"/>
  <c r="C4219" i="1" l="1"/>
  <c r="P4218" i="1"/>
  <c r="X4218" i="1" s="1"/>
  <c r="B4218" i="1" s="1"/>
  <c r="N4311" i="1"/>
  <c r="I4312" i="1"/>
  <c r="J4311" i="1"/>
  <c r="K4311" i="1" s="1"/>
  <c r="E4310" i="1"/>
  <c r="F4310" i="1"/>
  <c r="G4308" i="1"/>
  <c r="L4308" i="1"/>
  <c r="O4308" i="1" s="1"/>
  <c r="D4309" i="1"/>
  <c r="C4220" i="1" l="1"/>
  <c r="P4219" i="1"/>
  <c r="X4219" i="1" s="1"/>
  <c r="B4219" i="1" s="1"/>
  <c r="N4312" i="1"/>
  <c r="F4311" i="1"/>
  <c r="J4312" i="1"/>
  <c r="K4312" i="1" s="1"/>
  <c r="I4313" i="1"/>
  <c r="E4311" i="1"/>
  <c r="U4311" i="1"/>
  <c r="W4311" i="1" s="1"/>
  <c r="L4309" i="1"/>
  <c r="O4309" i="1" s="1"/>
  <c r="G4309" i="1"/>
  <c r="D4310" i="1"/>
  <c r="C4221" i="1" l="1"/>
  <c r="P4220" i="1"/>
  <c r="X4220" i="1" s="1"/>
  <c r="B4220" i="1" s="1"/>
  <c r="U4312" i="1"/>
  <c r="W4312" i="1" s="1"/>
  <c r="E4312" i="1"/>
  <c r="F4312" i="1"/>
  <c r="I4314" i="1"/>
  <c r="J4313" i="1"/>
  <c r="K4313" i="1" s="1"/>
  <c r="N4313" i="1"/>
  <c r="G4310" i="1"/>
  <c r="L4310" i="1"/>
  <c r="O4310" i="1" s="1"/>
  <c r="D4311" i="1"/>
  <c r="C4222" i="1" l="1"/>
  <c r="P4221" i="1"/>
  <c r="X4221" i="1" s="1"/>
  <c r="B4221" i="1" s="1"/>
  <c r="U4313" i="1"/>
  <c r="W4313" i="1" s="1"/>
  <c r="N4314" i="1"/>
  <c r="F4313" i="1"/>
  <c r="J4314" i="1"/>
  <c r="K4314" i="1" s="1"/>
  <c r="I4315" i="1"/>
  <c r="E4313" i="1"/>
  <c r="L4311" i="1"/>
  <c r="O4311" i="1" s="1"/>
  <c r="G4311" i="1"/>
  <c r="D4312" i="1"/>
  <c r="C4223" i="1" l="1"/>
  <c r="P4222" i="1"/>
  <c r="X4222" i="1" s="1"/>
  <c r="B4222" i="1" s="1"/>
  <c r="U4314" i="1"/>
  <c r="W4314" i="1" s="1"/>
  <c r="E4314" i="1"/>
  <c r="J4315" i="1"/>
  <c r="K4315" i="1" s="1"/>
  <c r="U4315" i="1" s="1"/>
  <c r="W4315" i="1" s="1"/>
  <c r="I4316" i="1"/>
  <c r="N4315" i="1"/>
  <c r="F4314" i="1"/>
  <c r="G4312" i="1"/>
  <c r="D4313" i="1"/>
  <c r="L4312" i="1"/>
  <c r="O4312" i="1" s="1"/>
  <c r="C4224" i="1" l="1"/>
  <c r="P4223" i="1"/>
  <c r="X4223" i="1" s="1"/>
  <c r="B4223" i="1" s="1"/>
  <c r="N4316" i="1"/>
  <c r="F4315" i="1"/>
  <c r="I4317" i="1"/>
  <c r="J4316" i="1"/>
  <c r="K4316" i="1" s="1"/>
  <c r="U4316" i="1" s="1"/>
  <c r="W4316" i="1" s="1"/>
  <c r="E4315" i="1"/>
  <c r="L4313" i="1"/>
  <c r="O4313" i="1" s="1"/>
  <c r="D4314" i="1"/>
  <c r="G4313" i="1"/>
  <c r="C4225" i="1" l="1"/>
  <c r="P4224" i="1"/>
  <c r="X4224" i="1" s="1"/>
  <c r="B4224" i="1" s="1"/>
  <c r="N4317" i="1"/>
  <c r="E4316" i="1"/>
  <c r="J4317" i="1"/>
  <c r="K4317" i="1" s="1"/>
  <c r="U4317" i="1" s="1"/>
  <c r="W4317" i="1" s="1"/>
  <c r="I4318" i="1"/>
  <c r="F4316" i="1"/>
  <c r="L4314" i="1"/>
  <c r="O4314" i="1" s="1"/>
  <c r="G4314" i="1"/>
  <c r="D4315" i="1"/>
  <c r="C4226" i="1" l="1"/>
  <c r="P4225" i="1"/>
  <c r="X4225" i="1" s="1"/>
  <c r="B4225" i="1" s="1"/>
  <c r="F4317" i="1"/>
  <c r="I4319" i="1"/>
  <c r="J4318" i="1"/>
  <c r="K4318" i="1" s="1"/>
  <c r="U4318" i="1" s="1"/>
  <c r="W4318" i="1" s="1"/>
  <c r="E4317" i="1"/>
  <c r="N4318" i="1"/>
  <c r="G4315" i="1"/>
  <c r="D4316" i="1"/>
  <c r="L4315" i="1"/>
  <c r="O4315" i="1" s="1"/>
  <c r="C4227" i="1" l="1"/>
  <c r="P4226" i="1"/>
  <c r="X4226" i="1" s="1"/>
  <c r="B4226" i="1" s="1"/>
  <c r="N4319" i="1"/>
  <c r="E4318" i="1"/>
  <c r="I4320" i="1"/>
  <c r="J4319" i="1"/>
  <c r="K4319" i="1" s="1"/>
  <c r="U4319" i="1" s="1"/>
  <c r="W4319" i="1" s="1"/>
  <c r="F4318" i="1"/>
  <c r="G4316" i="1"/>
  <c r="L4316" i="1"/>
  <c r="O4316" i="1" s="1"/>
  <c r="D4317" i="1"/>
  <c r="C4228" i="1" l="1"/>
  <c r="P4227" i="1"/>
  <c r="X4227" i="1" s="1"/>
  <c r="B4227" i="1" s="1"/>
  <c r="E4319" i="1"/>
  <c r="F4319" i="1"/>
  <c r="J4320" i="1"/>
  <c r="K4320" i="1" s="1"/>
  <c r="U4320" i="1" s="1"/>
  <c r="W4320" i="1" s="1"/>
  <c r="I4321" i="1"/>
  <c r="N4320" i="1"/>
  <c r="L4317" i="1"/>
  <c r="O4317" i="1" s="1"/>
  <c r="G4317" i="1"/>
  <c r="D4318" i="1"/>
  <c r="C4229" i="1" l="1"/>
  <c r="P4228" i="1"/>
  <c r="X4228" i="1" s="1"/>
  <c r="B4228" i="1" s="1"/>
  <c r="N4321" i="1"/>
  <c r="F4320" i="1"/>
  <c r="J4321" i="1"/>
  <c r="K4321" i="1" s="1"/>
  <c r="U4321" i="1" s="1"/>
  <c r="W4321" i="1" s="1"/>
  <c r="I4322" i="1"/>
  <c r="E4320" i="1"/>
  <c r="L4318" i="1"/>
  <c r="O4318" i="1" s="1"/>
  <c r="G4318" i="1"/>
  <c r="D4319" i="1"/>
  <c r="C4230" i="1" l="1"/>
  <c r="P4229" i="1"/>
  <c r="X4229" i="1" s="1"/>
  <c r="B4229" i="1" s="1"/>
  <c r="E4321" i="1"/>
  <c r="I4323" i="1"/>
  <c r="J4322" i="1"/>
  <c r="K4322" i="1" s="1"/>
  <c r="U4322" i="1" s="1"/>
  <c r="W4322" i="1" s="1"/>
  <c r="F4321" i="1"/>
  <c r="N4322" i="1"/>
  <c r="G4319" i="1"/>
  <c r="L4319" i="1"/>
  <c r="O4319" i="1" s="1"/>
  <c r="D4320" i="1"/>
  <c r="C4231" i="1" l="1"/>
  <c r="P4230" i="1"/>
  <c r="X4230" i="1" s="1"/>
  <c r="B4230" i="1" s="1"/>
  <c r="N4323" i="1"/>
  <c r="F4322" i="1"/>
  <c r="I4324" i="1"/>
  <c r="J4323" i="1"/>
  <c r="K4323" i="1" s="1"/>
  <c r="U4323" i="1" s="1"/>
  <c r="W4323" i="1" s="1"/>
  <c r="E4322" i="1"/>
  <c r="G4320" i="1"/>
  <c r="D4321" i="1"/>
  <c r="L4320" i="1"/>
  <c r="O4320" i="1" s="1"/>
  <c r="C4232" i="1" l="1"/>
  <c r="P4231" i="1"/>
  <c r="X4231" i="1" s="1"/>
  <c r="B4231" i="1" s="1"/>
  <c r="E4323" i="1"/>
  <c r="I4325" i="1"/>
  <c r="J4324" i="1"/>
  <c r="K4324" i="1" s="1"/>
  <c r="U4324" i="1" s="1"/>
  <c r="W4324" i="1" s="1"/>
  <c r="F4323" i="1"/>
  <c r="N4324" i="1"/>
  <c r="L4321" i="1"/>
  <c r="O4321" i="1" s="1"/>
  <c r="G4321" i="1"/>
  <c r="D4322" i="1"/>
  <c r="C4233" i="1" l="1"/>
  <c r="P4232" i="1"/>
  <c r="X4232" i="1" s="1"/>
  <c r="B4232" i="1" s="1"/>
  <c r="N4325" i="1"/>
  <c r="J4325" i="1"/>
  <c r="K4325" i="1" s="1"/>
  <c r="U4325" i="1" s="1"/>
  <c r="W4325" i="1" s="1"/>
  <c r="I4326" i="1"/>
  <c r="F4324" i="1"/>
  <c r="E4324" i="1"/>
  <c r="L4322" i="1"/>
  <c r="O4322" i="1" s="1"/>
  <c r="G4322" i="1"/>
  <c r="D4323" i="1"/>
  <c r="C4234" i="1" l="1"/>
  <c r="P4233" i="1"/>
  <c r="X4233" i="1" s="1"/>
  <c r="B4233" i="1" s="1"/>
  <c r="N4326" i="1"/>
  <c r="F4325" i="1"/>
  <c r="E4325" i="1"/>
  <c r="J4326" i="1"/>
  <c r="K4326" i="1" s="1"/>
  <c r="U4326" i="1" s="1"/>
  <c r="W4326" i="1" s="1"/>
  <c r="I4327" i="1"/>
  <c r="G4323" i="1"/>
  <c r="D4324" i="1"/>
  <c r="L4323" i="1"/>
  <c r="O4323" i="1" s="1"/>
  <c r="C4235" i="1" l="1"/>
  <c r="P4234" i="1"/>
  <c r="X4234" i="1" s="1"/>
  <c r="B4234" i="1" s="1"/>
  <c r="J4327" i="1"/>
  <c r="K4327" i="1" s="1"/>
  <c r="U4327" i="1" s="1"/>
  <c r="W4327" i="1" s="1"/>
  <c r="I4328" i="1"/>
  <c r="N4327" i="1"/>
  <c r="E4326" i="1"/>
  <c r="F4326" i="1"/>
  <c r="G4324" i="1"/>
  <c r="D4325" i="1"/>
  <c r="L4324" i="1"/>
  <c r="O4324" i="1" s="1"/>
  <c r="C4236" i="1" l="1"/>
  <c r="P4235" i="1"/>
  <c r="X4235" i="1" s="1"/>
  <c r="B4235" i="1" s="1"/>
  <c r="N4328" i="1"/>
  <c r="E4327" i="1"/>
  <c r="F4327" i="1"/>
  <c r="I4329" i="1"/>
  <c r="J4328" i="1"/>
  <c r="K4328" i="1" s="1"/>
  <c r="U4328" i="1" s="1"/>
  <c r="W4328" i="1" s="1"/>
  <c r="L4325" i="1"/>
  <c r="O4325" i="1" s="1"/>
  <c r="G4325" i="1"/>
  <c r="D4326" i="1"/>
  <c r="C4237" i="1" l="1"/>
  <c r="P4236" i="1"/>
  <c r="X4236" i="1" s="1"/>
  <c r="B4236" i="1" s="1"/>
  <c r="F4328" i="1"/>
  <c r="J4329" i="1"/>
  <c r="K4329" i="1" s="1"/>
  <c r="U4329" i="1" s="1"/>
  <c r="W4329" i="1" s="1"/>
  <c r="I4330" i="1"/>
  <c r="N4329" i="1"/>
  <c r="E4328" i="1"/>
  <c r="G4326" i="1"/>
  <c r="L4326" i="1"/>
  <c r="O4326" i="1" s="1"/>
  <c r="D4327" i="1"/>
  <c r="C4238" i="1" l="1"/>
  <c r="P4237" i="1"/>
  <c r="X4237" i="1" s="1"/>
  <c r="B4237" i="1" s="1"/>
  <c r="N4330" i="1"/>
  <c r="E4329" i="1"/>
  <c r="J4330" i="1"/>
  <c r="K4330" i="1" s="1"/>
  <c r="U4330" i="1" s="1"/>
  <c r="W4330" i="1" s="1"/>
  <c r="I4331" i="1"/>
  <c r="F4329" i="1"/>
  <c r="G4327" i="1"/>
  <c r="D4328" i="1"/>
  <c r="L4327" i="1"/>
  <c r="O4327" i="1" s="1"/>
  <c r="C4239" i="1" l="1"/>
  <c r="P4238" i="1"/>
  <c r="X4238" i="1" s="1"/>
  <c r="B4238" i="1" s="1"/>
  <c r="F4330" i="1"/>
  <c r="I4332" i="1"/>
  <c r="J4331" i="1"/>
  <c r="K4331" i="1" s="1"/>
  <c r="U4331" i="1" s="1"/>
  <c r="W4331" i="1" s="1"/>
  <c r="E4330" i="1"/>
  <c r="N4331" i="1"/>
  <c r="G4328" i="1"/>
  <c r="L4328" i="1"/>
  <c r="O4328" i="1" s="1"/>
  <c r="D4329" i="1"/>
  <c r="C4240" i="1" l="1"/>
  <c r="P4240" i="1" s="1"/>
  <c r="P4239" i="1"/>
  <c r="X4239" i="1" s="1"/>
  <c r="B4239" i="1" s="1"/>
  <c r="E4331" i="1"/>
  <c r="I4333" i="1"/>
  <c r="J4332" i="1"/>
  <c r="K4332" i="1" s="1"/>
  <c r="F4331" i="1"/>
  <c r="L4329" i="1"/>
  <c r="O4329" i="1" s="1"/>
  <c r="G4329" i="1"/>
  <c r="D4330" i="1"/>
  <c r="C4241" i="1" l="1"/>
  <c r="X4240" i="1"/>
  <c r="Y4240" i="1" s="1"/>
  <c r="J4333" i="1"/>
  <c r="K4333" i="1" s="1"/>
  <c r="I4334" i="1"/>
  <c r="F4332" i="1"/>
  <c r="E4332" i="1"/>
  <c r="U4332" i="1"/>
  <c r="W4332" i="1" s="1"/>
  <c r="L4330" i="1"/>
  <c r="O4330" i="1" s="1"/>
  <c r="G4330" i="1"/>
  <c r="D4331" i="1"/>
  <c r="B4240" i="1" l="1"/>
  <c r="C4242" i="1"/>
  <c r="P4241" i="1"/>
  <c r="X4241" i="1" s="1"/>
  <c r="B4241" i="1" s="1"/>
  <c r="E4333" i="1"/>
  <c r="J4334" i="1"/>
  <c r="K4334" i="1" s="1"/>
  <c r="I4335" i="1"/>
  <c r="F4333" i="1"/>
  <c r="U4333" i="1"/>
  <c r="W4333" i="1" s="1"/>
  <c r="G4331" i="1"/>
  <c r="L4331" i="1"/>
  <c r="D4332" i="1"/>
  <c r="C4243" i="1" l="1"/>
  <c r="P4242" i="1"/>
  <c r="X4242" i="1" s="1"/>
  <c r="B4242" i="1" s="1"/>
  <c r="U4334" i="1"/>
  <c r="W4334" i="1" s="1"/>
  <c r="F4334" i="1"/>
  <c r="I4336" i="1"/>
  <c r="J4335" i="1"/>
  <c r="K4335" i="1" s="1"/>
  <c r="E4334" i="1"/>
  <c r="G4332" i="1"/>
  <c r="L4332" i="1"/>
  <c r="D4333" i="1"/>
  <c r="O4331" i="1"/>
  <c r="C4244" i="1" l="1"/>
  <c r="P4243" i="1"/>
  <c r="X4243" i="1" s="1"/>
  <c r="B4243" i="1" s="1"/>
  <c r="U4335" i="1"/>
  <c r="W4335" i="1" s="1"/>
  <c r="E4335" i="1"/>
  <c r="I4337" i="1"/>
  <c r="J4336" i="1"/>
  <c r="K4336" i="1" s="1"/>
  <c r="F4335" i="1"/>
  <c r="N4332" i="1"/>
  <c r="N4333" i="1" s="1"/>
  <c r="N4334" i="1" s="1"/>
  <c r="N4335" i="1" s="1"/>
  <c r="N4336" i="1" s="1"/>
  <c r="L4333" i="1"/>
  <c r="G4333" i="1"/>
  <c r="D4334" i="1"/>
  <c r="C4245" i="1" l="1"/>
  <c r="P4244" i="1"/>
  <c r="X4244" i="1" s="1"/>
  <c r="B4244" i="1" s="1"/>
  <c r="U4336" i="1"/>
  <c r="W4336" i="1" s="1"/>
  <c r="N4337" i="1"/>
  <c r="O4333" i="1"/>
  <c r="J4337" i="1"/>
  <c r="K4337" i="1" s="1"/>
  <c r="U4337" i="1" s="1"/>
  <c r="W4337" i="1" s="1"/>
  <c r="I4338" i="1"/>
  <c r="F4336" i="1"/>
  <c r="O4332" i="1"/>
  <c r="E4336" i="1"/>
  <c r="L4334" i="1"/>
  <c r="O4334" i="1" s="1"/>
  <c r="G4334" i="1"/>
  <c r="D4335" i="1"/>
  <c r="C4246" i="1" l="1"/>
  <c r="P4245" i="1"/>
  <c r="X4245" i="1" s="1"/>
  <c r="B4245" i="1" s="1"/>
  <c r="N4338" i="1"/>
  <c r="Y4332" i="1"/>
  <c r="Y4333" i="1"/>
  <c r="F4337" i="1"/>
  <c r="E4337" i="1"/>
  <c r="I4339" i="1"/>
  <c r="J4338" i="1"/>
  <c r="K4338" i="1" s="1"/>
  <c r="U4338" i="1" s="1"/>
  <c r="W4338" i="1" s="1"/>
  <c r="G4335" i="1"/>
  <c r="L4335" i="1"/>
  <c r="O4335" i="1" s="1"/>
  <c r="D4336" i="1"/>
  <c r="C4247" i="1" l="1"/>
  <c r="P4246" i="1"/>
  <c r="X4246" i="1" s="1"/>
  <c r="B4246" i="1" s="1"/>
  <c r="E4338" i="1"/>
  <c r="J4339" i="1"/>
  <c r="K4339" i="1" s="1"/>
  <c r="U4339" i="1" s="1"/>
  <c r="W4339" i="1" s="1"/>
  <c r="I4340" i="1"/>
  <c r="N4339" i="1"/>
  <c r="F4338" i="1"/>
  <c r="G4336" i="1"/>
  <c r="L4336" i="1"/>
  <c r="O4336" i="1" s="1"/>
  <c r="D4337" i="1"/>
  <c r="C4248" i="1" l="1"/>
  <c r="P4247" i="1"/>
  <c r="X4247" i="1" s="1"/>
  <c r="B4247" i="1" s="1"/>
  <c r="N4340" i="1"/>
  <c r="J4340" i="1"/>
  <c r="K4340" i="1" s="1"/>
  <c r="U4340" i="1" s="1"/>
  <c r="W4340" i="1" s="1"/>
  <c r="I4341" i="1"/>
  <c r="F4339" i="1"/>
  <c r="E4339" i="1"/>
  <c r="G4337" i="1"/>
  <c r="L4337" i="1"/>
  <c r="O4337" i="1" s="1"/>
  <c r="D4338" i="1"/>
  <c r="C4249" i="1" l="1"/>
  <c r="P4248" i="1"/>
  <c r="X4248" i="1" s="1"/>
  <c r="B4248" i="1" s="1"/>
  <c r="E4340" i="1"/>
  <c r="F4340" i="1"/>
  <c r="J4341" i="1"/>
  <c r="K4341" i="1" s="1"/>
  <c r="U4341" i="1" s="1"/>
  <c r="W4341" i="1" s="1"/>
  <c r="I4342" i="1"/>
  <c r="N4341" i="1"/>
  <c r="G4338" i="1"/>
  <c r="L4338" i="1"/>
  <c r="O4338" i="1" s="1"/>
  <c r="D4339" i="1"/>
  <c r="C4250" i="1" l="1"/>
  <c r="P4249" i="1"/>
  <c r="X4249" i="1" s="1"/>
  <c r="B4249" i="1" s="1"/>
  <c r="N4342" i="1"/>
  <c r="J4342" i="1"/>
  <c r="K4342" i="1" s="1"/>
  <c r="U4342" i="1" s="1"/>
  <c r="W4342" i="1" s="1"/>
  <c r="I4343" i="1"/>
  <c r="F4341" i="1"/>
  <c r="E4341" i="1"/>
  <c r="G4339" i="1"/>
  <c r="L4339" i="1"/>
  <c r="O4339" i="1" s="1"/>
  <c r="D4340" i="1"/>
  <c r="C4251" i="1" l="1"/>
  <c r="P4250" i="1"/>
  <c r="X4250" i="1" s="1"/>
  <c r="B4250" i="1" s="1"/>
  <c r="N4343" i="1"/>
  <c r="F4342" i="1"/>
  <c r="E4342" i="1"/>
  <c r="J4343" i="1"/>
  <c r="K4343" i="1" s="1"/>
  <c r="U4343" i="1" s="1"/>
  <c r="W4343" i="1" s="1"/>
  <c r="I4344" i="1"/>
  <c r="L4340" i="1"/>
  <c r="O4340" i="1" s="1"/>
  <c r="G4340" i="1"/>
  <c r="D4341" i="1"/>
  <c r="C4252" i="1" l="1"/>
  <c r="P4251" i="1"/>
  <c r="X4251" i="1" s="1"/>
  <c r="B4251" i="1" s="1"/>
  <c r="J4344" i="1"/>
  <c r="K4344" i="1" s="1"/>
  <c r="U4344" i="1" s="1"/>
  <c r="W4344" i="1" s="1"/>
  <c r="I4345" i="1"/>
  <c r="E4343" i="1"/>
  <c r="N4344" i="1"/>
  <c r="F4343" i="1"/>
  <c r="L4341" i="1"/>
  <c r="O4341" i="1" s="1"/>
  <c r="G4341" i="1"/>
  <c r="D4342" i="1"/>
  <c r="C4253" i="1" l="1"/>
  <c r="P4252" i="1"/>
  <c r="X4252" i="1" s="1"/>
  <c r="B4252" i="1" s="1"/>
  <c r="N4345" i="1"/>
  <c r="E4344" i="1"/>
  <c r="F4344" i="1"/>
  <c r="J4345" i="1"/>
  <c r="K4345" i="1" s="1"/>
  <c r="U4345" i="1" s="1"/>
  <c r="W4345" i="1" s="1"/>
  <c r="I4346" i="1"/>
  <c r="L4342" i="1"/>
  <c r="O4342" i="1" s="1"/>
  <c r="G4342" i="1"/>
  <c r="D4343" i="1"/>
  <c r="C4254" i="1" l="1"/>
  <c r="P4253" i="1"/>
  <c r="X4253" i="1" s="1"/>
  <c r="B4253" i="1" s="1"/>
  <c r="I4347" i="1"/>
  <c r="J4346" i="1"/>
  <c r="K4346" i="1" s="1"/>
  <c r="U4346" i="1" s="1"/>
  <c r="W4346" i="1" s="1"/>
  <c r="E4345" i="1"/>
  <c r="F4345" i="1"/>
  <c r="N4346" i="1"/>
  <c r="L4343" i="1"/>
  <c r="O4343" i="1" s="1"/>
  <c r="G4343" i="1"/>
  <c r="D4344" i="1"/>
  <c r="C4255" i="1" l="1"/>
  <c r="P4254" i="1"/>
  <c r="X4254" i="1" s="1"/>
  <c r="B4254" i="1" s="1"/>
  <c r="N4347" i="1"/>
  <c r="F4346" i="1"/>
  <c r="E4346" i="1"/>
  <c r="I4348" i="1"/>
  <c r="J4347" i="1"/>
  <c r="K4347" i="1" s="1"/>
  <c r="G4344" i="1"/>
  <c r="L4344" i="1"/>
  <c r="O4344" i="1" s="1"/>
  <c r="D4345" i="1"/>
  <c r="C4256" i="1" l="1"/>
  <c r="P4255" i="1"/>
  <c r="X4255" i="1" s="1"/>
  <c r="B4255" i="1" s="1"/>
  <c r="F4347" i="1"/>
  <c r="U4347" i="1"/>
  <c r="W4347" i="1" s="1"/>
  <c r="J4348" i="1"/>
  <c r="K4348" i="1" s="1"/>
  <c r="U4348" i="1" s="1"/>
  <c r="W4348" i="1" s="1"/>
  <c r="I4349" i="1"/>
  <c r="E4347" i="1"/>
  <c r="N4348" i="1"/>
  <c r="G4345" i="1"/>
  <c r="L4345" i="1"/>
  <c r="O4345" i="1" s="1"/>
  <c r="D4346" i="1"/>
  <c r="C4257" i="1" l="1"/>
  <c r="P4256" i="1"/>
  <c r="X4256" i="1" s="1"/>
  <c r="B4256" i="1" s="1"/>
  <c r="N4349" i="1"/>
  <c r="J4349" i="1"/>
  <c r="K4349" i="1" s="1"/>
  <c r="U4349" i="1" s="1"/>
  <c r="W4349" i="1" s="1"/>
  <c r="I4350" i="1"/>
  <c r="E4348" i="1"/>
  <c r="F4348" i="1"/>
  <c r="L4346" i="1"/>
  <c r="O4346" i="1" s="1"/>
  <c r="G4346" i="1"/>
  <c r="D4347" i="1"/>
  <c r="C4258" i="1" l="1"/>
  <c r="P4257" i="1"/>
  <c r="X4257" i="1" s="1"/>
  <c r="B4257" i="1" s="1"/>
  <c r="N4350" i="1"/>
  <c r="F4349" i="1"/>
  <c r="E4349" i="1"/>
  <c r="J4350" i="1"/>
  <c r="K4350" i="1" s="1"/>
  <c r="U4350" i="1" s="1"/>
  <c r="W4350" i="1" s="1"/>
  <c r="I4351" i="1"/>
  <c r="G4347" i="1"/>
  <c r="D4348" i="1"/>
  <c r="L4347" i="1"/>
  <c r="O4347" i="1" s="1"/>
  <c r="C4259" i="1" l="1"/>
  <c r="P4258" i="1"/>
  <c r="X4258" i="1" s="1"/>
  <c r="B4258" i="1" s="1"/>
  <c r="I4352" i="1"/>
  <c r="J4351" i="1"/>
  <c r="K4351" i="1" s="1"/>
  <c r="U4351" i="1" s="1"/>
  <c r="W4351" i="1" s="1"/>
  <c r="E4350" i="1"/>
  <c r="N4351" i="1"/>
  <c r="F4350" i="1"/>
  <c r="L4348" i="1"/>
  <c r="O4348" i="1" s="1"/>
  <c r="G4348" i="1"/>
  <c r="D4349" i="1"/>
  <c r="C4260" i="1" l="1"/>
  <c r="P4259" i="1"/>
  <c r="X4259" i="1" s="1"/>
  <c r="B4259" i="1" s="1"/>
  <c r="N4352" i="1"/>
  <c r="F4351" i="1"/>
  <c r="E4351" i="1"/>
  <c r="J4352" i="1"/>
  <c r="K4352" i="1" s="1"/>
  <c r="U4352" i="1" s="1"/>
  <c r="W4352" i="1" s="1"/>
  <c r="I4353" i="1"/>
  <c r="L4349" i="1"/>
  <c r="O4349" i="1" s="1"/>
  <c r="G4349" i="1"/>
  <c r="D4350" i="1"/>
  <c r="C4261" i="1" l="1"/>
  <c r="P4260" i="1"/>
  <c r="X4260" i="1" s="1"/>
  <c r="B4260" i="1" s="1"/>
  <c r="J4353" i="1"/>
  <c r="K4353" i="1" s="1"/>
  <c r="U4353" i="1" s="1"/>
  <c r="W4353" i="1" s="1"/>
  <c r="I4354" i="1"/>
  <c r="E4352" i="1"/>
  <c r="N4353" i="1"/>
  <c r="F4352" i="1"/>
  <c r="L4350" i="1"/>
  <c r="O4350" i="1" s="1"/>
  <c r="G4350" i="1"/>
  <c r="D4351" i="1"/>
  <c r="C4262" i="1" l="1"/>
  <c r="P4261" i="1"/>
  <c r="X4261" i="1" s="1"/>
  <c r="B4261" i="1" s="1"/>
  <c r="N4354" i="1"/>
  <c r="F4353" i="1"/>
  <c r="E4353" i="1"/>
  <c r="I4355" i="1"/>
  <c r="J4354" i="1"/>
  <c r="K4354" i="1" s="1"/>
  <c r="U4354" i="1" s="1"/>
  <c r="W4354" i="1" s="1"/>
  <c r="G4351" i="1"/>
  <c r="D4352" i="1"/>
  <c r="L4351" i="1"/>
  <c r="O4351" i="1" s="1"/>
  <c r="C4263" i="1" l="1"/>
  <c r="P4262" i="1"/>
  <c r="X4262" i="1" s="1"/>
  <c r="B4262" i="1" s="1"/>
  <c r="E4354" i="1"/>
  <c r="I4356" i="1"/>
  <c r="J4355" i="1"/>
  <c r="K4355" i="1" s="1"/>
  <c r="U4355" i="1" s="1"/>
  <c r="W4355" i="1" s="1"/>
  <c r="N4355" i="1"/>
  <c r="F4354" i="1"/>
  <c r="G4352" i="1"/>
  <c r="D4353" i="1"/>
  <c r="L4352" i="1"/>
  <c r="O4352" i="1" s="1"/>
  <c r="C4264" i="1" l="1"/>
  <c r="P4263" i="1"/>
  <c r="X4263" i="1" s="1"/>
  <c r="B4263" i="1" s="1"/>
  <c r="N4356" i="1"/>
  <c r="F4355" i="1"/>
  <c r="I4357" i="1"/>
  <c r="J4356" i="1"/>
  <c r="K4356" i="1" s="1"/>
  <c r="U4356" i="1" s="1"/>
  <c r="W4356" i="1" s="1"/>
  <c r="E4355" i="1"/>
  <c r="L4353" i="1"/>
  <c r="O4353" i="1" s="1"/>
  <c r="G4353" i="1"/>
  <c r="D4354" i="1"/>
  <c r="C4265" i="1" l="1"/>
  <c r="P4264" i="1"/>
  <c r="X4264" i="1" s="1"/>
  <c r="B4264" i="1" s="1"/>
  <c r="E4356" i="1"/>
  <c r="J4357" i="1"/>
  <c r="K4357" i="1" s="1"/>
  <c r="U4357" i="1" s="1"/>
  <c r="W4357" i="1" s="1"/>
  <c r="I4358" i="1"/>
  <c r="N4357" i="1"/>
  <c r="F4356" i="1"/>
  <c r="L4354" i="1"/>
  <c r="O4354" i="1" s="1"/>
  <c r="G4354" i="1"/>
  <c r="D4355" i="1"/>
  <c r="C4266" i="1" l="1"/>
  <c r="P4265" i="1"/>
  <c r="X4265" i="1" s="1"/>
  <c r="B4265" i="1" s="1"/>
  <c r="N4358" i="1"/>
  <c r="F4357" i="1"/>
  <c r="J4358" i="1"/>
  <c r="K4358" i="1" s="1"/>
  <c r="U4358" i="1" s="1"/>
  <c r="W4358" i="1" s="1"/>
  <c r="I4359" i="1"/>
  <c r="E4357" i="1"/>
  <c r="L4355" i="1"/>
  <c r="O4355" i="1" s="1"/>
  <c r="G4355" i="1"/>
  <c r="D4356" i="1"/>
  <c r="C4267" i="1" l="1"/>
  <c r="P4266" i="1"/>
  <c r="X4266" i="1" s="1"/>
  <c r="B4266" i="1" s="1"/>
  <c r="J4359" i="1"/>
  <c r="K4359" i="1" s="1"/>
  <c r="U4359" i="1" s="1"/>
  <c r="W4359" i="1" s="1"/>
  <c r="I4360" i="1"/>
  <c r="E4358" i="1"/>
  <c r="F4358" i="1"/>
  <c r="N4359" i="1"/>
  <c r="G4356" i="1"/>
  <c r="L4356" i="1"/>
  <c r="O4356" i="1" s="1"/>
  <c r="D4357" i="1"/>
  <c r="C4268" i="1" l="1"/>
  <c r="P4267" i="1"/>
  <c r="X4267" i="1" s="1"/>
  <c r="B4267" i="1" s="1"/>
  <c r="N4360" i="1"/>
  <c r="E4359" i="1"/>
  <c r="F4359" i="1"/>
  <c r="I4361" i="1"/>
  <c r="J4360" i="1"/>
  <c r="K4360" i="1" s="1"/>
  <c r="U4360" i="1" s="1"/>
  <c r="W4360" i="1" s="1"/>
  <c r="L4357" i="1"/>
  <c r="O4357" i="1" s="1"/>
  <c r="D4358" i="1"/>
  <c r="G4357" i="1"/>
  <c r="C4269" i="1" l="1"/>
  <c r="P4268" i="1"/>
  <c r="X4268" i="1" s="1"/>
  <c r="B4268" i="1" s="1"/>
  <c r="I4362" i="1"/>
  <c r="J4361" i="1"/>
  <c r="K4361" i="1" s="1"/>
  <c r="U4361" i="1" s="1"/>
  <c r="W4361" i="1" s="1"/>
  <c r="E4360" i="1"/>
  <c r="F4360" i="1"/>
  <c r="N4361" i="1"/>
  <c r="G4358" i="1"/>
  <c r="D4359" i="1"/>
  <c r="L4358" i="1"/>
  <c r="O4358" i="1" s="1"/>
  <c r="C4270" i="1" l="1"/>
  <c r="P4270" i="1" s="1"/>
  <c r="P4269" i="1"/>
  <c r="X4269" i="1" s="1"/>
  <c r="B4269" i="1" s="1"/>
  <c r="N4362" i="1"/>
  <c r="F4361" i="1"/>
  <c r="E4361" i="1"/>
  <c r="J4362" i="1"/>
  <c r="K4362" i="1" s="1"/>
  <c r="U4362" i="1" s="1"/>
  <c r="W4362" i="1" s="1"/>
  <c r="I4363" i="1"/>
  <c r="G4359" i="1"/>
  <c r="D4360" i="1"/>
  <c r="L4359" i="1"/>
  <c r="O4359" i="1" s="1"/>
  <c r="C4271" i="1" l="1"/>
  <c r="X4270" i="1"/>
  <c r="Y4270" i="1" s="1"/>
  <c r="J4363" i="1"/>
  <c r="K4363" i="1" s="1"/>
  <c r="I4364" i="1"/>
  <c r="E4362" i="1"/>
  <c r="F4362" i="1"/>
  <c r="G4360" i="1"/>
  <c r="L4360" i="1"/>
  <c r="O4360" i="1" s="1"/>
  <c r="D4361" i="1"/>
  <c r="B4270" i="1" l="1"/>
  <c r="C4272" i="1"/>
  <c r="P4271" i="1"/>
  <c r="X4271" i="1" s="1"/>
  <c r="B4271" i="1" s="1"/>
  <c r="J4364" i="1"/>
  <c r="K4364" i="1" s="1"/>
  <c r="I4365" i="1"/>
  <c r="F4363" i="1"/>
  <c r="E4363" i="1"/>
  <c r="U4363" i="1"/>
  <c r="W4363" i="1" s="1"/>
  <c r="G4361" i="1"/>
  <c r="L4361" i="1"/>
  <c r="O4361" i="1" s="1"/>
  <c r="D4362" i="1"/>
  <c r="C4273" i="1" l="1"/>
  <c r="P4272" i="1"/>
  <c r="X4272" i="1" s="1"/>
  <c r="B4272" i="1" s="1"/>
  <c r="J4365" i="1"/>
  <c r="K4365" i="1" s="1"/>
  <c r="I4366" i="1"/>
  <c r="F4364" i="1"/>
  <c r="E4364" i="1"/>
  <c r="U4364" i="1"/>
  <c r="W4364" i="1" s="1"/>
  <c r="L4362" i="1"/>
  <c r="G4362" i="1"/>
  <c r="D4363" i="1"/>
  <c r="C4274" i="1" l="1"/>
  <c r="P4273" i="1"/>
  <c r="X4273" i="1" s="1"/>
  <c r="B4273" i="1" s="1"/>
  <c r="F4365" i="1"/>
  <c r="I4367" i="1"/>
  <c r="J4366" i="1"/>
  <c r="K4366" i="1" s="1"/>
  <c r="E4365" i="1"/>
  <c r="U4365" i="1"/>
  <c r="W4365" i="1" s="1"/>
  <c r="G4363" i="1"/>
  <c r="L4363" i="1"/>
  <c r="D4364" i="1"/>
  <c r="O4362" i="1"/>
  <c r="C4275" i="1" l="1"/>
  <c r="P4274" i="1"/>
  <c r="X4274" i="1" s="1"/>
  <c r="B4274" i="1" s="1"/>
  <c r="E4366" i="1"/>
  <c r="U4366" i="1"/>
  <c r="W4366" i="1" s="1"/>
  <c r="I4368" i="1"/>
  <c r="J4367" i="1"/>
  <c r="K4367" i="1" s="1"/>
  <c r="F4366" i="1"/>
  <c r="N4363" i="1"/>
  <c r="N4364" i="1" s="1"/>
  <c r="N4365" i="1" s="1"/>
  <c r="N4366" i="1" s="1"/>
  <c r="N4367" i="1" s="1"/>
  <c r="G4364" i="1"/>
  <c r="L4364" i="1"/>
  <c r="D4365" i="1"/>
  <c r="C4276" i="1" l="1"/>
  <c r="P4275" i="1"/>
  <c r="X4275" i="1" s="1"/>
  <c r="B4275" i="1" s="1"/>
  <c r="N4368" i="1"/>
  <c r="F4367" i="1"/>
  <c r="E4367" i="1"/>
  <c r="U4367" i="1"/>
  <c r="W4367" i="1" s="1"/>
  <c r="I4369" i="1"/>
  <c r="J4368" i="1"/>
  <c r="K4368" i="1" s="1"/>
  <c r="O4363" i="1"/>
  <c r="O4364" i="1"/>
  <c r="L4365" i="1"/>
  <c r="O4365" i="1" s="1"/>
  <c r="G4365" i="1"/>
  <c r="D4366" i="1"/>
  <c r="C4277" i="1" l="1"/>
  <c r="P4276" i="1"/>
  <c r="X4276" i="1" s="1"/>
  <c r="B4276" i="1" s="1"/>
  <c r="U4368" i="1"/>
  <c r="W4368" i="1" s="1"/>
  <c r="Y4363" i="1"/>
  <c r="Y4364" i="1"/>
  <c r="E4368" i="1"/>
  <c r="F4368" i="1"/>
  <c r="J4369" i="1"/>
  <c r="K4369" i="1" s="1"/>
  <c r="I4370" i="1"/>
  <c r="N4369" i="1"/>
  <c r="L4366" i="1"/>
  <c r="O4366" i="1" s="1"/>
  <c r="D4367" i="1"/>
  <c r="G4366" i="1"/>
  <c r="C4278" i="1" l="1"/>
  <c r="P4277" i="1"/>
  <c r="X4277" i="1" s="1"/>
  <c r="B4277" i="1" s="1"/>
  <c r="U4369" i="1"/>
  <c r="W4369" i="1" s="1"/>
  <c r="N4370" i="1"/>
  <c r="I4371" i="1"/>
  <c r="J4370" i="1"/>
  <c r="K4370" i="1" s="1"/>
  <c r="E4369" i="1"/>
  <c r="F4369" i="1"/>
  <c r="G4367" i="1"/>
  <c r="L4367" i="1"/>
  <c r="O4367" i="1" s="1"/>
  <c r="D4368" i="1"/>
  <c r="C4279" i="1" l="1"/>
  <c r="P4278" i="1"/>
  <c r="X4278" i="1" s="1"/>
  <c r="B4278" i="1" s="1"/>
  <c r="U4370" i="1"/>
  <c r="W4370" i="1" s="1"/>
  <c r="F4370" i="1"/>
  <c r="E4370" i="1"/>
  <c r="I4372" i="1"/>
  <c r="J4371" i="1"/>
  <c r="K4371" i="1" s="1"/>
  <c r="N4371" i="1"/>
  <c r="G4368" i="1"/>
  <c r="L4368" i="1"/>
  <c r="O4368" i="1" s="1"/>
  <c r="D4369" i="1"/>
  <c r="C4280" i="1" l="1"/>
  <c r="P4279" i="1"/>
  <c r="X4279" i="1" s="1"/>
  <c r="B4279" i="1" s="1"/>
  <c r="U4371" i="1"/>
  <c r="W4371" i="1" s="1"/>
  <c r="N4372" i="1"/>
  <c r="E4371" i="1"/>
  <c r="J4372" i="1"/>
  <c r="K4372" i="1" s="1"/>
  <c r="U4372" i="1" s="1"/>
  <c r="W4372" i="1" s="1"/>
  <c r="I4373" i="1"/>
  <c r="F4371" i="1"/>
  <c r="G4369" i="1"/>
  <c r="L4369" i="1"/>
  <c r="O4369" i="1" s="1"/>
  <c r="D4370" i="1"/>
  <c r="C4281" i="1" l="1"/>
  <c r="P4280" i="1"/>
  <c r="X4280" i="1" s="1"/>
  <c r="B4280" i="1" s="1"/>
  <c r="F4372" i="1"/>
  <c r="J4373" i="1"/>
  <c r="K4373" i="1" s="1"/>
  <c r="U4373" i="1" s="1"/>
  <c r="W4373" i="1" s="1"/>
  <c r="I4374" i="1"/>
  <c r="E4372" i="1"/>
  <c r="N4373" i="1"/>
  <c r="G4370" i="1"/>
  <c r="L4370" i="1"/>
  <c r="O4370" i="1" s="1"/>
  <c r="D4371" i="1"/>
  <c r="C4282" i="1" l="1"/>
  <c r="P4281" i="1"/>
  <c r="X4281" i="1" s="1"/>
  <c r="B4281" i="1" s="1"/>
  <c r="N4374" i="1"/>
  <c r="J4374" i="1"/>
  <c r="K4374" i="1" s="1"/>
  <c r="U4374" i="1" s="1"/>
  <c r="W4374" i="1" s="1"/>
  <c r="I4375" i="1"/>
  <c r="E4373" i="1"/>
  <c r="F4373" i="1"/>
  <c r="L4371" i="1"/>
  <c r="O4371" i="1" s="1"/>
  <c r="G4371" i="1"/>
  <c r="D4372" i="1"/>
  <c r="C4283" i="1" l="1"/>
  <c r="P4282" i="1"/>
  <c r="X4282" i="1" s="1"/>
  <c r="B4282" i="1" s="1"/>
  <c r="N4375" i="1"/>
  <c r="E4374" i="1"/>
  <c r="F4374" i="1"/>
  <c r="I4376" i="1"/>
  <c r="J4375" i="1"/>
  <c r="K4375" i="1" s="1"/>
  <c r="U4375" i="1" s="1"/>
  <c r="W4375" i="1" s="1"/>
  <c r="L4372" i="1"/>
  <c r="O4372" i="1" s="1"/>
  <c r="G4372" i="1"/>
  <c r="D4373" i="1"/>
  <c r="C4284" i="1" l="1"/>
  <c r="P4283" i="1"/>
  <c r="X4283" i="1" s="1"/>
  <c r="B4283" i="1" s="1"/>
  <c r="F4375" i="1"/>
  <c r="J4376" i="1"/>
  <c r="K4376" i="1" s="1"/>
  <c r="U4376" i="1" s="1"/>
  <c r="W4376" i="1" s="1"/>
  <c r="I4377" i="1"/>
  <c r="N4376" i="1"/>
  <c r="E4375" i="1"/>
  <c r="L4373" i="1"/>
  <c r="O4373" i="1" s="1"/>
  <c r="G4373" i="1"/>
  <c r="D4374" i="1"/>
  <c r="C4285" i="1" l="1"/>
  <c r="P4284" i="1"/>
  <c r="X4284" i="1" s="1"/>
  <c r="B4284" i="1" s="1"/>
  <c r="I4378" i="1"/>
  <c r="J4377" i="1"/>
  <c r="K4377" i="1" s="1"/>
  <c r="U4377" i="1" s="1"/>
  <c r="W4377" i="1" s="1"/>
  <c r="E4376" i="1"/>
  <c r="N4377" i="1"/>
  <c r="F4376" i="1"/>
  <c r="L4374" i="1"/>
  <c r="O4374" i="1" s="1"/>
  <c r="G4374" i="1"/>
  <c r="D4375" i="1"/>
  <c r="C4286" i="1" l="1"/>
  <c r="P4285" i="1"/>
  <c r="X4285" i="1" s="1"/>
  <c r="B4285" i="1" s="1"/>
  <c r="N4378" i="1"/>
  <c r="F4377" i="1"/>
  <c r="E4377" i="1"/>
  <c r="I4379" i="1"/>
  <c r="J4378" i="1"/>
  <c r="K4378" i="1" s="1"/>
  <c r="U4378" i="1" s="1"/>
  <c r="W4378" i="1" s="1"/>
  <c r="G4375" i="1"/>
  <c r="D4376" i="1"/>
  <c r="L4375" i="1"/>
  <c r="O4375" i="1" s="1"/>
  <c r="C4287" i="1" l="1"/>
  <c r="P4286" i="1"/>
  <c r="X4286" i="1" s="1"/>
  <c r="B4286" i="1" s="1"/>
  <c r="I4380" i="1"/>
  <c r="J4379" i="1"/>
  <c r="K4379" i="1" s="1"/>
  <c r="U4379" i="1" s="1"/>
  <c r="W4379" i="1" s="1"/>
  <c r="F4378" i="1"/>
  <c r="E4378" i="1"/>
  <c r="N4379" i="1"/>
  <c r="G4376" i="1"/>
  <c r="L4376" i="1"/>
  <c r="O4376" i="1" s="1"/>
  <c r="D4377" i="1"/>
  <c r="C4288" i="1" l="1"/>
  <c r="P4287" i="1"/>
  <c r="X4287" i="1" s="1"/>
  <c r="B4287" i="1" s="1"/>
  <c r="N4380" i="1"/>
  <c r="E4379" i="1"/>
  <c r="F4379" i="1"/>
  <c r="J4380" i="1"/>
  <c r="K4380" i="1" s="1"/>
  <c r="U4380" i="1" s="1"/>
  <c r="W4380" i="1" s="1"/>
  <c r="I4381" i="1"/>
  <c r="L4377" i="1"/>
  <c r="O4377" i="1" s="1"/>
  <c r="G4377" i="1"/>
  <c r="D4378" i="1"/>
  <c r="C4289" i="1" l="1"/>
  <c r="P4288" i="1"/>
  <c r="X4288" i="1" s="1"/>
  <c r="B4288" i="1" s="1"/>
  <c r="J4381" i="1"/>
  <c r="K4381" i="1" s="1"/>
  <c r="U4381" i="1" s="1"/>
  <c r="W4381" i="1" s="1"/>
  <c r="I4382" i="1"/>
  <c r="F4380" i="1"/>
  <c r="E4380" i="1"/>
  <c r="N4381" i="1"/>
  <c r="L4378" i="1"/>
  <c r="O4378" i="1" s="1"/>
  <c r="G4378" i="1"/>
  <c r="D4379" i="1"/>
  <c r="C4290" i="1" l="1"/>
  <c r="P4289" i="1"/>
  <c r="X4289" i="1" s="1"/>
  <c r="B4289" i="1" s="1"/>
  <c r="N4382" i="1"/>
  <c r="E4381" i="1"/>
  <c r="F4381" i="1"/>
  <c r="J4382" i="1"/>
  <c r="K4382" i="1" s="1"/>
  <c r="U4382" i="1" s="1"/>
  <c r="W4382" i="1" s="1"/>
  <c r="I4383" i="1"/>
  <c r="G4379" i="1"/>
  <c r="D4380" i="1"/>
  <c r="L4379" i="1"/>
  <c r="O4379" i="1" s="1"/>
  <c r="C4291" i="1" l="1"/>
  <c r="P4290" i="1"/>
  <c r="X4290" i="1" s="1"/>
  <c r="B4290" i="1" s="1"/>
  <c r="J4383" i="1"/>
  <c r="K4383" i="1" s="1"/>
  <c r="U4383" i="1" s="1"/>
  <c r="W4383" i="1" s="1"/>
  <c r="I4384" i="1"/>
  <c r="N4383" i="1"/>
  <c r="F4382" i="1"/>
  <c r="E4382" i="1"/>
  <c r="L4380" i="1"/>
  <c r="O4380" i="1" s="1"/>
  <c r="G4380" i="1"/>
  <c r="D4381" i="1"/>
  <c r="C4292" i="1" l="1"/>
  <c r="P4291" i="1"/>
  <c r="X4291" i="1" s="1"/>
  <c r="B4291" i="1" s="1"/>
  <c r="N4384" i="1"/>
  <c r="F4383" i="1"/>
  <c r="E4383" i="1"/>
  <c r="I4385" i="1"/>
  <c r="J4384" i="1"/>
  <c r="K4384" i="1" s="1"/>
  <c r="U4384" i="1" s="1"/>
  <c r="W4384" i="1" s="1"/>
  <c r="L4381" i="1"/>
  <c r="O4381" i="1" s="1"/>
  <c r="G4381" i="1"/>
  <c r="D4382" i="1"/>
  <c r="C4293" i="1" l="1"/>
  <c r="P4292" i="1"/>
  <c r="X4292" i="1" s="1"/>
  <c r="B4292" i="1" s="1"/>
  <c r="I4386" i="1"/>
  <c r="J4385" i="1"/>
  <c r="K4385" i="1" s="1"/>
  <c r="U4385" i="1" s="1"/>
  <c r="W4385" i="1" s="1"/>
  <c r="N4385" i="1"/>
  <c r="E4384" i="1"/>
  <c r="F4384" i="1"/>
  <c r="L4382" i="1"/>
  <c r="O4382" i="1" s="1"/>
  <c r="G4382" i="1"/>
  <c r="D4383" i="1"/>
  <c r="C4294" i="1" l="1"/>
  <c r="P4293" i="1"/>
  <c r="X4293" i="1" s="1"/>
  <c r="B4293" i="1" s="1"/>
  <c r="N4386" i="1"/>
  <c r="E4385" i="1"/>
  <c r="F4385" i="1"/>
  <c r="J4386" i="1"/>
  <c r="K4386" i="1" s="1"/>
  <c r="U4386" i="1" s="1"/>
  <c r="W4386" i="1" s="1"/>
  <c r="I4387" i="1"/>
  <c r="G4383" i="1"/>
  <c r="L4383" i="1"/>
  <c r="O4383" i="1" s="1"/>
  <c r="D4384" i="1"/>
  <c r="C4295" i="1" l="1"/>
  <c r="P4294" i="1"/>
  <c r="X4294" i="1" s="1"/>
  <c r="B4294" i="1" s="1"/>
  <c r="I4388" i="1"/>
  <c r="J4387" i="1"/>
  <c r="K4387" i="1" s="1"/>
  <c r="U4387" i="1" s="1"/>
  <c r="W4387" i="1" s="1"/>
  <c r="F4386" i="1"/>
  <c r="N4387" i="1"/>
  <c r="E4386" i="1"/>
  <c r="L4384" i="1"/>
  <c r="O4384" i="1" s="1"/>
  <c r="G4384" i="1"/>
  <c r="D4385" i="1"/>
  <c r="C4296" i="1" l="1"/>
  <c r="P4295" i="1"/>
  <c r="X4295" i="1" s="1"/>
  <c r="B4295" i="1" s="1"/>
  <c r="N4388" i="1"/>
  <c r="E4387" i="1"/>
  <c r="F4387" i="1"/>
  <c r="I4389" i="1"/>
  <c r="J4388" i="1"/>
  <c r="K4388" i="1" s="1"/>
  <c r="U4388" i="1" s="1"/>
  <c r="W4388" i="1" s="1"/>
  <c r="L4385" i="1"/>
  <c r="O4385" i="1" s="1"/>
  <c r="G4385" i="1"/>
  <c r="D4386" i="1"/>
  <c r="C4297" i="1" l="1"/>
  <c r="P4296" i="1"/>
  <c r="X4296" i="1" s="1"/>
  <c r="B4296" i="1" s="1"/>
  <c r="F4388" i="1"/>
  <c r="I4390" i="1"/>
  <c r="J4389" i="1"/>
  <c r="K4389" i="1" s="1"/>
  <c r="U4389" i="1" s="1"/>
  <c r="W4389" i="1" s="1"/>
  <c r="N4389" i="1"/>
  <c r="E4388" i="1"/>
  <c r="L4386" i="1"/>
  <c r="O4386" i="1" s="1"/>
  <c r="G4386" i="1"/>
  <c r="D4387" i="1"/>
  <c r="C4298" i="1" l="1"/>
  <c r="P4297" i="1"/>
  <c r="X4297" i="1" s="1"/>
  <c r="B4297" i="1" s="1"/>
  <c r="N4390" i="1"/>
  <c r="E4389" i="1"/>
  <c r="I4391" i="1"/>
  <c r="J4390" i="1"/>
  <c r="K4390" i="1" s="1"/>
  <c r="U4390" i="1" s="1"/>
  <c r="W4390" i="1" s="1"/>
  <c r="F4389" i="1"/>
  <c r="G4387" i="1"/>
  <c r="D4388" i="1"/>
  <c r="L4387" i="1"/>
  <c r="O4387" i="1" s="1"/>
  <c r="C4299" i="1" l="1"/>
  <c r="P4298" i="1"/>
  <c r="X4298" i="1" s="1"/>
  <c r="B4298" i="1" s="1"/>
  <c r="F4390" i="1"/>
  <c r="J4391" i="1"/>
  <c r="K4391" i="1" s="1"/>
  <c r="U4391" i="1" s="1"/>
  <c r="W4391" i="1" s="1"/>
  <c r="I4392" i="1"/>
  <c r="N4391" i="1"/>
  <c r="E4390" i="1"/>
  <c r="G4388" i="1"/>
  <c r="D4389" i="1"/>
  <c r="L4388" i="1"/>
  <c r="O4388" i="1" s="1"/>
  <c r="C4300" i="1" l="1"/>
  <c r="P4299" i="1"/>
  <c r="X4299" i="1" s="1"/>
  <c r="B4299" i="1" s="1"/>
  <c r="N4392" i="1"/>
  <c r="E4391" i="1"/>
  <c r="J4392" i="1"/>
  <c r="K4392" i="1" s="1"/>
  <c r="U4392" i="1" s="1"/>
  <c r="W4392" i="1" s="1"/>
  <c r="I4393" i="1"/>
  <c r="F4391" i="1"/>
  <c r="L4389" i="1"/>
  <c r="O4389" i="1" s="1"/>
  <c r="G4389" i="1"/>
  <c r="D4390" i="1"/>
  <c r="C4301" i="1" l="1"/>
  <c r="P4300" i="1"/>
  <c r="X4300" i="1" s="1"/>
  <c r="B4300" i="1" s="1"/>
  <c r="F4392" i="1"/>
  <c r="J4393" i="1"/>
  <c r="K4393" i="1" s="1"/>
  <c r="U4393" i="1" s="1"/>
  <c r="W4393" i="1" s="1"/>
  <c r="I4394" i="1"/>
  <c r="N4393" i="1"/>
  <c r="E4392" i="1"/>
  <c r="G4390" i="1"/>
  <c r="L4390" i="1"/>
  <c r="O4390" i="1" s="1"/>
  <c r="D4391" i="1"/>
  <c r="C4302" i="1" l="1"/>
  <c r="P4301" i="1"/>
  <c r="X4301" i="1" s="1"/>
  <c r="B4301" i="1" s="1"/>
  <c r="N4394" i="1"/>
  <c r="E4393" i="1"/>
  <c r="I4395" i="1"/>
  <c r="J4394" i="1"/>
  <c r="K4394" i="1" s="1"/>
  <c r="U4394" i="1" s="1"/>
  <c r="W4394" i="1" s="1"/>
  <c r="F4393" i="1"/>
  <c r="L4391" i="1"/>
  <c r="O4391" i="1" s="1"/>
  <c r="D4392" i="1"/>
  <c r="G4391" i="1"/>
  <c r="C4303" i="1" l="1"/>
  <c r="P4303" i="1" s="1"/>
  <c r="P4302" i="1"/>
  <c r="X4302" i="1" s="1"/>
  <c r="B4302" i="1" s="1"/>
  <c r="F4394" i="1"/>
  <c r="J4395" i="1"/>
  <c r="K4395" i="1" s="1"/>
  <c r="I4396" i="1"/>
  <c r="E4394" i="1"/>
  <c r="G4392" i="1"/>
  <c r="L4392" i="1"/>
  <c r="O4392" i="1" s="1"/>
  <c r="D4393" i="1"/>
  <c r="C4304" i="1" l="1"/>
  <c r="X4303" i="1"/>
  <c r="Y4303" i="1" s="1"/>
  <c r="F4395" i="1"/>
  <c r="E4395" i="1"/>
  <c r="U4395" i="1"/>
  <c r="W4395" i="1" s="1"/>
  <c r="I4397" i="1"/>
  <c r="J4396" i="1"/>
  <c r="K4396" i="1" s="1"/>
  <c r="G4393" i="1"/>
  <c r="L4393" i="1"/>
  <c r="O4393" i="1" s="1"/>
  <c r="D4394" i="1"/>
  <c r="B4303" i="1" l="1"/>
  <c r="C4305" i="1"/>
  <c r="P4304" i="1"/>
  <c r="X4304" i="1" s="1"/>
  <c r="B4304" i="1" s="1"/>
  <c r="E4396" i="1"/>
  <c r="U4396" i="1"/>
  <c r="W4396" i="1" s="1"/>
  <c r="I4398" i="1"/>
  <c r="J4397" i="1"/>
  <c r="K4397" i="1" s="1"/>
  <c r="F4396" i="1"/>
  <c r="G4394" i="1"/>
  <c r="L4394" i="1"/>
  <c r="D4395" i="1"/>
  <c r="C4306" i="1" l="1"/>
  <c r="P4305" i="1"/>
  <c r="X4305" i="1" s="1"/>
  <c r="B4305" i="1" s="1"/>
  <c r="E4397" i="1"/>
  <c r="F4397" i="1"/>
  <c r="U4397" i="1"/>
  <c r="W4397" i="1" s="1"/>
  <c r="I4399" i="1"/>
  <c r="J4398" i="1"/>
  <c r="K4398" i="1" s="1"/>
  <c r="G4395" i="1"/>
  <c r="L4395" i="1"/>
  <c r="D4396" i="1"/>
  <c r="O4394" i="1"/>
  <c r="C4307" i="1" l="1"/>
  <c r="P4306" i="1"/>
  <c r="X4306" i="1" s="1"/>
  <c r="B4306" i="1" s="1"/>
  <c r="I4400" i="1"/>
  <c r="J4399" i="1"/>
  <c r="K4399" i="1" s="1"/>
  <c r="E4398" i="1"/>
  <c r="U4398" i="1"/>
  <c r="W4398" i="1" s="1"/>
  <c r="F4398" i="1"/>
  <c r="N4395" i="1"/>
  <c r="N4396" i="1" s="1"/>
  <c r="N4397" i="1" s="1"/>
  <c r="N4398" i="1" s="1"/>
  <c r="N4399" i="1" s="1"/>
  <c r="L4396" i="1"/>
  <c r="G4396" i="1"/>
  <c r="D4397" i="1"/>
  <c r="C4308" i="1" l="1"/>
  <c r="P4307" i="1"/>
  <c r="X4307" i="1" s="1"/>
  <c r="B4307" i="1" s="1"/>
  <c r="N4400" i="1"/>
  <c r="O4395" i="1"/>
  <c r="O4396" i="1"/>
  <c r="Y4395" i="1"/>
  <c r="F4399" i="1"/>
  <c r="E4399" i="1"/>
  <c r="U4399" i="1"/>
  <c r="W4399" i="1" s="1"/>
  <c r="I4401" i="1"/>
  <c r="J4400" i="1"/>
  <c r="K4400" i="1" s="1"/>
  <c r="L4397" i="1"/>
  <c r="O4397" i="1" s="1"/>
  <c r="G4397" i="1"/>
  <c r="D4398" i="1"/>
  <c r="C4309" i="1" l="1"/>
  <c r="P4308" i="1"/>
  <c r="X4308" i="1" s="1"/>
  <c r="B4308" i="1" s="1"/>
  <c r="N4401" i="1"/>
  <c r="Y4396" i="1"/>
  <c r="E4400" i="1"/>
  <c r="U4400" i="1"/>
  <c r="W4400" i="1" s="1"/>
  <c r="F4400" i="1"/>
  <c r="I4402" i="1"/>
  <c r="J4401" i="1"/>
  <c r="K4401" i="1" s="1"/>
  <c r="L4398" i="1"/>
  <c r="O4398" i="1" s="1"/>
  <c r="G4398" i="1"/>
  <c r="D4399" i="1"/>
  <c r="C4310" i="1" l="1"/>
  <c r="P4309" i="1"/>
  <c r="X4309" i="1" s="1"/>
  <c r="B4309" i="1" s="1"/>
  <c r="U4401" i="1"/>
  <c r="W4401" i="1" s="1"/>
  <c r="J4402" i="1"/>
  <c r="K4402" i="1" s="1"/>
  <c r="I4403" i="1"/>
  <c r="F4401" i="1"/>
  <c r="E4401" i="1"/>
  <c r="N4402" i="1"/>
  <c r="G4399" i="1"/>
  <c r="L4399" i="1"/>
  <c r="O4399" i="1" s="1"/>
  <c r="D4400" i="1"/>
  <c r="C4311" i="1" l="1"/>
  <c r="P4310" i="1"/>
  <c r="X4310" i="1" s="1"/>
  <c r="B4310" i="1" s="1"/>
  <c r="U4402" i="1"/>
  <c r="W4402" i="1" s="1"/>
  <c r="N4403" i="1"/>
  <c r="J4403" i="1"/>
  <c r="K4403" i="1" s="1"/>
  <c r="I4404" i="1"/>
  <c r="E4402" i="1"/>
  <c r="F4402" i="1"/>
  <c r="L4400" i="1"/>
  <c r="O4400" i="1" s="1"/>
  <c r="G4400" i="1"/>
  <c r="D4401" i="1"/>
  <c r="C4312" i="1" l="1"/>
  <c r="P4311" i="1"/>
  <c r="X4311" i="1" s="1"/>
  <c r="B4311" i="1" s="1"/>
  <c r="U4403" i="1"/>
  <c r="W4403" i="1" s="1"/>
  <c r="F4403" i="1"/>
  <c r="E4403" i="1"/>
  <c r="J4404" i="1"/>
  <c r="K4404" i="1" s="1"/>
  <c r="I4405" i="1"/>
  <c r="N4404" i="1"/>
  <c r="G4401" i="1"/>
  <c r="L4401" i="1"/>
  <c r="O4401" i="1" s="1"/>
  <c r="D4402" i="1"/>
  <c r="C4313" i="1" l="1"/>
  <c r="P4312" i="1"/>
  <c r="X4312" i="1" s="1"/>
  <c r="B4312" i="1" s="1"/>
  <c r="U4404" i="1"/>
  <c r="W4404" i="1" s="1"/>
  <c r="J4405" i="1"/>
  <c r="K4405" i="1" s="1"/>
  <c r="I4406" i="1"/>
  <c r="N4405" i="1"/>
  <c r="E4404" i="1"/>
  <c r="F4404" i="1"/>
  <c r="L4402" i="1"/>
  <c r="O4402" i="1" s="1"/>
  <c r="G4402" i="1"/>
  <c r="D4403" i="1"/>
  <c r="C4314" i="1" l="1"/>
  <c r="P4313" i="1"/>
  <c r="X4313" i="1" s="1"/>
  <c r="B4313" i="1" s="1"/>
  <c r="U4405" i="1"/>
  <c r="W4405" i="1" s="1"/>
  <c r="N4406" i="1"/>
  <c r="E4405" i="1"/>
  <c r="F4405" i="1"/>
  <c r="J4406" i="1"/>
  <c r="K4406" i="1" s="1"/>
  <c r="I4407" i="1"/>
  <c r="G4403" i="1"/>
  <c r="L4403" i="1"/>
  <c r="O4403" i="1" s="1"/>
  <c r="D4404" i="1"/>
  <c r="C4315" i="1" l="1"/>
  <c r="P4314" i="1"/>
  <c r="X4314" i="1" s="1"/>
  <c r="B4314" i="1" s="1"/>
  <c r="U4406" i="1"/>
  <c r="W4406" i="1" s="1"/>
  <c r="J4407" i="1"/>
  <c r="K4407" i="1" s="1"/>
  <c r="I4408" i="1"/>
  <c r="F4406" i="1"/>
  <c r="N4407" i="1"/>
  <c r="E4406" i="1"/>
  <c r="G4404" i="1"/>
  <c r="L4404" i="1"/>
  <c r="O4404" i="1" s="1"/>
  <c r="D4405" i="1"/>
  <c r="C4316" i="1" l="1"/>
  <c r="P4315" i="1"/>
  <c r="X4315" i="1" s="1"/>
  <c r="B4315" i="1" s="1"/>
  <c r="U4407" i="1"/>
  <c r="W4407" i="1" s="1"/>
  <c r="N4408" i="1"/>
  <c r="E4407" i="1"/>
  <c r="F4407" i="1"/>
  <c r="J4408" i="1"/>
  <c r="K4408" i="1" s="1"/>
  <c r="I4409" i="1"/>
  <c r="L4405" i="1"/>
  <c r="O4405" i="1" s="1"/>
  <c r="G4405" i="1"/>
  <c r="D4406" i="1"/>
  <c r="C4317" i="1" l="1"/>
  <c r="P4316" i="1"/>
  <c r="X4316" i="1" s="1"/>
  <c r="B4316" i="1" s="1"/>
  <c r="U4408" i="1"/>
  <c r="W4408" i="1" s="1"/>
  <c r="I4410" i="1"/>
  <c r="J4409" i="1"/>
  <c r="K4409" i="1" s="1"/>
  <c r="F4408" i="1"/>
  <c r="N4409" i="1"/>
  <c r="E4408" i="1"/>
  <c r="G4406" i="1"/>
  <c r="L4406" i="1"/>
  <c r="O4406" i="1" s="1"/>
  <c r="D4407" i="1"/>
  <c r="C4318" i="1" l="1"/>
  <c r="P4317" i="1"/>
  <c r="X4317" i="1" s="1"/>
  <c r="B4317" i="1" s="1"/>
  <c r="U4409" i="1"/>
  <c r="W4409" i="1" s="1"/>
  <c r="N4410" i="1"/>
  <c r="E4409" i="1"/>
  <c r="F4409" i="1"/>
  <c r="I4411" i="1"/>
  <c r="J4410" i="1"/>
  <c r="K4410" i="1" s="1"/>
  <c r="L4407" i="1"/>
  <c r="O4407" i="1" s="1"/>
  <c r="D4408" i="1"/>
  <c r="G4407" i="1"/>
  <c r="C4319" i="1" l="1"/>
  <c r="P4318" i="1"/>
  <c r="X4318" i="1" s="1"/>
  <c r="B4318" i="1" s="1"/>
  <c r="U4410" i="1"/>
  <c r="W4410" i="1" s="1"/>
  <c r="I4412" i="1"/>
  <c r="J4411" i="1"/>
  <c r="K4411" i="1" s="1"/>
  <c r="N4411" i="1"/>
  <c r="F4410" i="1"/>
  <c r="E4410" i="1"/>
  <c r="L4408" i="1"/>
  <c r="O4408" i="1" s="1"/>
  <c r="G4408" i="1"/>
  <c r="D4409" i="1"/>
  <c r="C4320" i="1" l="1"/>
  <c r="P4319" i="1"/>
  <c r="X4319" i="1" s="1"/>
  <c r="B4319" i="1" s="1"/>
  <c r="U4411" i="1"/>
  <c r="W4411" i="1" s="1"/>
  <c r="N4412" i="1"/>
  <c r="E4411" i="1"/>
  <c r="F4411" i="1"/>
  <c r="I4413" i="1"/>
  <c r="J4412" i="1"/>
  <c r="K4412" i="1" s="1"/>
  <c r="G4409" i="1"/>
  <c r="L4409" i="1"/>
  <c r="O4409" i="1" s="1"/>
  <c r="D4410" i="1"/>
  <c r="C4321" i="1" l="1"/>
  <c r="P4320" i="1"/>
  <c r="X4320" i="1" s="1"/>
  <c r="B4320" i="1" s="1"/>
  <c r="U4412" i="1"/>
  <c r="W4412" i="1" s="1"/>
  <c r="F4412" i="1"/>
  <c r="J4413" i="1"/>
  <c r="K4413" i="1" s="1"/>
  <c r="I4414" i="1"/>
  <c r="E4412" i="1"/>
  <c r="N4413" i="1"/>
  <c r="G4410" i="1"/>
  <c r="D4411" i="1"/>
  <c r="L4410" i="1"/>
  <c r="O4410" i="1" s="1"/>
  <c r="C4322" i="1" l="1"/>
  <c r="P4321" i="1"/>
  <c r="X4321" i="1" s="1"/>
  <c r="B4321" i="1" s="1"/>
  <c r="U4413" i="1"/>
  <c r="W4413" i="1" s="1"/>
  <c r="N4414" i="1"/>
  <c r="E4413" i="1"/>
  <c r="I4415" i="1"/>
  <c r="J4414" i="1"/>
  <c r="K4414" i="1" s="1"/>
  <c r="U4414" i="1" s="1"/>
  <c r="W4414" i="1" s="1"/>
  <c r="F4413" i="1"/>
  <c r="G4411" i="1"/>
  <c r="L4411" i="1"/>
  <c r="O4411" i="1" s="1"/>
  <c r="D4412" i="1"/>
  <c r="C4323" i="1" l="1"/>
  <c r="P4322" i="1"/>
  <c r="X4322" i="1" s="1"/>
  <c r="B4322" i="1" s="1"/>
  <c r="N4415" i="1"/>
  <c r="F4414" i="1"/>
  <c r="I4416" i="1"/>
  <c r="J4415" i="1"/>
  <c r="K4415" i="1" s="1"/>
  <c r="U4415" i="1" s="1"/>
  <c r="W4415" i="1" s="1"/>
  <c r="E4414" i="1"/>
  <c r="G4412" i="1"/>
  <c r="D4413" i="1"/>
  <c r="L4412" i="1"/>
  <c r="O4412" i="1" s="1"/>
  <c r="C4324" i="1" l="1"/>
  <c r="P4323" i="1"/>
  <c r="X4323" i="1" s="1"/>
  <c r="B4323" i="1" s="1"/>
  <c r="E4415" i="1"/>
  <c r="J4416" i="1"/>
  <c r="K4416" i="1" s="1"/>
  <c r="U4416" i="1" s="1"/>
  <c r="W4416" i="1" s="1"/>
  <c r="I4417" i="1"/>
  <c r="F4415" i="1"/>
  <c r="N4416" i="1"/>
  <c r="L4413" i="1"/>
  <c r="O4413" i="1" s="1"/>
  <c r="G4413" i="1"/>
  <c r="D4414" i="1"/>
  <c r="C4325" i="1" l="1"/>
  <c r="P4324" i="1"/>
  <c r="X4324" i="1" s="1"/>
  <c r="B4324" i="1" s="1"/>
  <c r="N4417" i="1"/>
  <c r="F4416" i="1"/>
  <c r="J4417" i="1"/>
  <c r="K4417" i="1" s="1"/>
  <c r="U4417" i="1" s="1"/>
  <c r="W4417" i="1" s="1"/>
  <c r="I4418" i="1"/>
  <c r="E4416" i="1"/>
  <c r="G4414" i="1"/>
  <c r="L4414" i="1"/>
  <c r="O4414" i="1" s="1"/>
  <c r="D4415" i="1"/>
  <c r="C4326" i="1" l="1"/>
  <c r="P4325" i="1"/>
  <c r="X4325" i="1" s="1"/>
  <c r="B4325" i="1" s="1"/>
  <c r="E4417" i="1"/>
  <c r="I4419" i="1"/>
  <c r="J4418" i="1"/>
  <c r="K4418" i="1" s="1"/>
  <c r="U4418" i="1" s="1"/>
  <c r="W4418" i="1" s="1"/>
  <c r="N4418" i="1"/>
  <c r="F4417" i="1"/>
  <c r="L4415" i="1"/>
  <c r="O4415" i="1" s="1"/>
  <c r="G4415" i="1"/>
  <c r="D4416" i="1"/>
  <c r="C4327" i="1" l="1"/>
  <c r="P4326" i="1"/>
  <c r="X4326" i="1" s="1"/>
  <c r="B4326" i="1" s="1"/>
  <c r="N4419" i="1"/>
  <c r="F4418" i="1"/>
  <c r="J4419" i="1"/>
  <c r="K4419" i="1" s="1"/>
  <c r="U4419" i="1" s="1"/>
  <c r="W4419" i="1" s="1"/>
  <c r="I4420" i="1"/>
  <c r="E4418" i="1"/>
  <c r="G4416" i="1"/>
  <c r="L4416" i="1"/>
  <c r="O4416" i="1" s="1"/>
  <c r="D4417" i="1"/>
  <c r="C4328" i="1" l="1"/>
  <c r="P4327" i="1"/>
  <c r="X4327" i="1" s="1"/>
  <c r="B4327" i="1" s="1"/>
  <c r="J4420" i="1"/>
  <c r="K4420" i="1" s="1"/>
  <c r="U4420" i="1" s="1"/>
  <c r="W4420" i="1" s="1"/>
  <c r="I4421" i="1"/>
  <c r="N4420" i="1"/>
  <c r="F4419" i="1"/>
  <c r="E4419" i="1"/>
  <c r="G4417" i="1"/>
  <c r="L4417" i="1"/>
  <c r="O4417" i="1" s="1"/>
  <c r="D4418" i="1"/>
  <c r="C4329" i="1" l="1"/>
  <c r="P4328" i="1"/>
  <c r="X4328" i="1" s="1"/>
  <c r="B4328" i="1" s="1"/>
  <c r="N4421" i="1"/>
  <c r="E4420" i="1"/>
  <c r="F4420" i="1"/>
  <c r="I4422" i="1"/>
  <c r="J4421" i="1"/>
  <c r="K4421" i="1" s="1"/>
  <c r="U4421" i="1" s="1"/>
  <c r="W4421" i="1" s="1"/>
  <c r="G4418" i="1"/>
  <c r="L4418" i="1"/>
  <c r="O4418" i="1" s="1"/>
  <c r="D4419" i="1"/>
  <c r="C4330" i="1" l="1"/>
  <c r="P4329" i="1"/>
  <c r="X4329" i="1" s="1"/>
  <c r="B4329" i="1" s="1"/>
  <c r="F4421" i="1"/>
  <c r="J4422" i="1"/>
  <c r="K4422" i="1" s="1"/>
  <c r="U4422" i="1" s="1"/>
  <c r="W4422" i="1" s="1"/>
  <c r="I4423" i="1"/>
  <c r="N4422" i="1"/>
  <c r="E4421" i="1"/>
  <c r="L4419" i="1"/>
  <c r="O4419" i="1" s="1"/>
  <c r="G4419" i="1"/>
  <c r="D4420" i="1"/>
  <c r="C4331" i="1" l="1"/>
  <c r="P4331" i="1" s="1"/>
  <c r="P4330" i="1"/>
  <c r="X4330" i="1" s="1"/>
  <c r="B4330" i="1" s="1"/>
  <c r="E4422" i="1"/>
  <c r="J4423" i="1"/>
  <c r="K4423" i="1" s="1"/>
  <c r="I4424" i="1"/>
  <c r="F4422" i="1"/>
  <c r="L4420" i="1"/>
  <c r="O4420" i="1" s="1"/>
  <c r="G4420" i="1"/>
  <c r="D4421" i="1"/>
  <c r="C4332" i="1" l="1"/>
  <c r="X4331" i="1"/>
  <c r="Y4331" i="1" s="1"/>
  <c r="J4424" i="1"/>
  <c r="K4424" i="1" s="1"/>
  <c r="I4425" i="1"/>
  <c r="E4423" i="1"/>
  <c r="F4423" i="1"/>
  <c r="U4423" i="1"/>
  <c r="W4423" i="1" s="1"/>
  <c r="G4421" i="1"/>
  <c r="L4421" i="1"/>
  <c r="O4421" i="1" s="1"/>
  <c r="D4422" i="1"/>
  <c r="B4331" i="1" l="1"/>
  <c r="C4333" i="1"/>
  <c r="P4332" i="1"/>
  <c r="X4332" i="1" s="1"/>
  <c r="B4332" i="1" s="1"/>
  <c r="U4424" i="1"/>
  <c r="W4424" i="1" s="1"/>
  <c r="E4424" i="1"/>
  <c r="F4424" i="1"/>
  <c r="I4426" i="1"/>
  <c r="J4425" i="1"/>
  <c r="K4425" i="1" s="1"/>
  <c r="G4422" i="1"/>
  <c r="D4423" i="1"/>
  <c r="L4422" i="1"/>
  <c r="C4334" i="1" l="1"/>
  <c r="P4333" i="1"/>
  <c r="X4333" i="1" s="1"/>
  <c r="B4333" i="1" s="1"/>
  <c r="U4425" i="1"/>
  <c r="W4425" i="1" s="1"/>
  <c r="F4425" i="1"/>
  <c r="I4427" i="1"/>
  <c r="J4426" i="1"/>
  <c r="K4426" i="1" s="1"/>
  <c r="E4425" i="1"/>
  <c r="O4422" i="1"/>
  <c r="G4423" i="1"/>
  <c r="L4423" i="1"/>
  <c r="D4424" i="1"/>
  <c r="C4335" i="1" l="1"/>
  <c r="P4334" i="1"/>
  <c r="X4334" i="1" s="1"/>
  <c r="B4334" i="1" s="1"/>
  <c r="U4426" i="1"/>
  <c r="W4426" i="1" s="1"/>
  <c r="E4426" i="1"/>
  <c r="J4427" i="1"/>
  <c r="K4427" i="1" s="1"/>
  <c r="I4428" i="1"/>
  <c r="F4426" i="1"/>
  <c r="L4424" i="1"/>
  <c r="G4424" i="1"/>
  <c r="D4425" i="1"/>
  <c r="N4423" i="1"/>
  <c r="N4424" i="1" s="1"/>
  <c r="N4425" i="1" s="1"/>
  <c r="N4426" i="1" s="1"/>
  <c r="N4427" i="1" s="1"/>
  <c r="C4336" i="1" l="1"/>
  <c r="P4335" i="1"/>
  <c r="X4335" i="1" s="1"/>
  <c r="B4335" i="1" s="1"/>
  <c r="U4427" i="1"/>
  <c r="W4427" i="1" s="1"/>
  <c r="N4428" i="1"/>
  <c r="F4427" i="1"/>
  <c r="J4428" i="1"/>
  <c r="K4428" i="1" s="1"/>
  <c r="I4429" i="1"/>
  <c r="E4427" i="1"/>
  <c r="G4425" i="1"/>
  <c r="L4425" i="1"/>
  <c r="O4425" i="1" s="1"/>
  <c r="D4426" i="1"/>
  <c r="O4424" i="1"/>
  <c r="O4423" i="1"/>
  <c r="C4337" i="1" l="1"/>
  <c r="P4336" i="1"/>
  <c r="X4336" i="1" s="1"/>
  <c r="B4336" i="1" s="1"/>
  <c r="U4428" i="1"/>
  <c r="W4428" i="1" s="1"/>
  <c r="I4430" i="1"/>
  <c r="J4429" i="1"/>
  <c r="K4429" i="1" s="1"/>
  <c r="F4428" i="1"/>
  <c r="E4428" i="1"/>
  <c r="N4429" i="1"/>
  <c r="L4426" i="1"/>
  <c r="O4426" i="1" s="1"/>
  <c r="G4426" i="1"/>
  <c r="D4427" i="1"/>
  <c r="C4338" i="1" l="1"/>
  <c r="P4337" i="1"/>
  <c r="X4337" i="1" s="1"/>
  <c r="B4337" i="1" s="1"/>
  <c r="U4429" i="1"/>
  <c r="W4429" i="1" s="1"/>
  <c r="N4430" i="1"/>
  <c r="Y4423" i="1"/>
  <c r="Y4424" i="1"/>
  <c r="E4429" i="1"/>
  <c r="F4429" i="1"/>
  <c r="I4431" i="1"/>
  <c r="J4430" i="1"/>
  <c r="K4430" i="1" s="1"/>
  <c r="U4430" i="1" s="1"/>
  <c r="W4430" i="1" s="1"/>
  <c r="L4427" i="1"/>
  <c r="O4427" i="1" s="1"/>
  <c r="G4427" i="1"/>
  <c r="D4428" i="1"/>
  <c r="C4339" i="1" l="1"/>
  <c r="P4338" i="1"/>
  <c r="X4338" i="1" s="1"/>
  <c r="B4338" i="1" s="1"/>
  <c r="E4430" i="1"/>
  <c r="J4431" i="1"/>
  <c r="K4431" i="1" s="1"/>
  <c r="U4431" i="1" s="1"/>
  <c r="W4431" i="1" s="1"/>
  <c r="I4432" i="1"/>
  <c r="F4430" i="1"/>
  <c r="N4431" i="1"/>
  <c r="L4428" i="1"/>
  <c r="O4428" i="1" s="1"/>
  <c r="G4428" i="1"/>
  <c r="D4429" i="1"/>
  <c r="C4340" i="1" l="1"/>
  <c r="P4339" i="1"/>
  <c r="X4339" i="1" s="1"/>
  <c r="B4339" i="1" s="1"/>
  <c r="N4432" i="1"/>
  <c r="I4433" i="1"/>
  <c r="J4432" i="1"/>
  <c r="K4432" i="1" s="1"/>
  <c r="U4432" i="1" s="1"/>
  <c r="W4432" i="1" s="1"/>
  <c r="F4431" i="1"/>
  <c r="E4431" i="1"/>
  <c r="L4429" i="1"/>
  <c r="O4429" i="1" s="1"/>
  <c r="G4429" i="1"/>
  <c r="D4430" i="1"/>
  <c r="C4341" i="1" l="1"/>
  <c r="P4340" i="1"/>
  <c r="X4340" i="1" s="1"/>
  <c r="B4340" i="1" s="1"/>
  <c r="F4432" i="1"/>
  <c r="E4432" i="1"/>
  <c r="I4434" i="1"/>
  <c r="J4433" i="1"/>
  <c r="K4433" i="1" s="1"/>
  <c r="U4433" i="1" s="1"/>
  <c r="W4433" i="1" s="1"/>
  <c r="N4433" i="1"/>
  <c r="G4430" i="1"/>
  <c r="D4431" i="1"/>
  <c r="L4430" i="1"/>
  <c r="O4430" i="1" s="1"/>
  <c r="C4342" i="1" l="1"/>
  <c r="P4341" i="1"/>
  <c r="X4341" i="1" s="1"/>
  <c r="B4341" i="1" s="1"/>
  <c r="N4434" i="1"/>
  <c r="I4435" i="1"/>
  <c r="J4434" i="1"/>
  <c r="K4434" i="1" s="1"/>
  <c r="U4434" i="1" s="1"/>
  <c r="W4434" i="1" s="1"/>
  <c r="E4433" i="1"/>
  <c r="F4433" i="1"/>
  <c r="G4431" i="1"/>
  <c r="L4431" i="1"/>
  <c r="O4431" i="1" s="1"/>
  <c r="D4432" i="1"/>
  <c r="C4343" i="1" l="1"/>
  <c r="P4342" i="1"/>
  <c r="X4342" i="1" s="1"/>
  <c r="B4342" i="1" s="1"/>
  <c r="N4435" i="1"/>
  <c r="F4434" i="1"/>
  <c r="E4434" i="1"/>
  <c r="J4435" i="1"/>
  <c r="K4435" i="1" s="1"/>
  <c r="U4435" i="1" s="1"/>
  <c r="W4435" i="1" s="1"/>
  <c r="I4436" i="1"/>
  <c r="G4432" i="1"/>
  <c r="L4432" i="1"/>
  <c r="O4432" i="1" s="1"/>
  <c r="D4433" i="1"/>
  <c r="C4344" i="1" l="1"/>
  <c r="P4343" i="1"/>
  <c r="X4343" i="1" s="1"/>
  <c r="B4343" i="1" s="1"/>
  <c r="J4436" i="1"/>
  <c r="K4436" i="1" s="1"/>
  <c r="U4436" i="1" s="1"/>
  <c r="W4436" i="1" s="1"/>
  <c r="I4437" i="1"/>
  <c r="E4435" i="1"/>
  <c r="F4435" i="1"/>
  <c r="N4436" i="1"/>
  <c r="G4433" i="1"/>
  <c r="L4433" i="1"/>
  <c r="O4433" i="1" s="1"/>
  <c r="D4434" i="1"/>
  <c r="C4345" i="1" l="1"/>
  <c r="P4344" i="1"/>
  <c r="X4344" i="1" s="1"/>
  <c r="B4344" i="1" s="1"/>
  <c r="N4437" i="1"/>
  <c r="E4436" i="1"/>
  <c r="F4436" i="1"/>
  <c r="I4438" i="1"/>
  <c r="J4437" i="1"/>
  <c r="K4437" i="1" s="1"/>
  <c r="U4437" i="1" s="1"/>
  <c r="W4437" i="1" s="1"/>
  <c r="G4434" i="1"/>
  <c r="L4434" i="1"/>
  <c r="O4434" i="1" s="1"/>
  <c r="D4435" i="1"/>
  <c r="C4346" i="1" l="1"/>
  <c r="P4345" i="1"/>
  <c r="X4345" i="1" s="1"/>
  <c r="B4345" i="1" s="1"/>
  <c r="E4437" i="1"/>
  <c r="I4439" i="1"/>
  <c r="J4438" i="1"/>
  <c r="K4438" i="1" s="1"/>
  <c r="U4438" i="1" s="1"/>
  <c r="W4438" i="1" s="1"/>
  <c r="F4437" i="1"/>
  <c r="N4438" i="1"/>
  <c r="G4435" i="1"/>
  <c r="D4436" i="1"/>
  <c r="L4435" i="1"/>
  <c r="O4435" i="1" s="1"/>
  <c r="C4347" i="1" l="1"/>
  <c r="P4346" i="1"/>
  <c r="X4346" i="1" s="1"/>
  <c r="B4346" i="1" s="1"/>
  <c r="N4439" i="1"/>
  <c r="F4438" i="1"/>
  <c r="J4439" i="1"/>
  <c r="K4439" i="1" s="1"/>
  <c r="U4439" i="1" s="1"/>
  <c r="W4439" i="1" s="1"/>
  <c r="I4440" i="1"/>
  <c r="E4438" i="1"/>
  <c r="L4436" i="1"/>
  <c r="O4436" i="1" s="1"/>
  <c r="G4436" i="1"/>
  <c r="D4437" i="1"/>
  <c r="C4348" i="1" l="1"/>
  <c r="P4347" i="1"/>
  <c r="X4347" i="1" s="1"/>
  <c r="B4347" i="1" s="1"/>
  <c r="E4439" i="1"/>
  <c r="J4440" i="1"/>
  <c r="K4440" i="1" s="1"/>
  <c r="U4440" i="1" s="1"/>
  <c r="W4440" i="1" s="1"/>
  <c r="I4441" i="1"/>
  <c r="F4439" i="1"/>
  <c r="N4440" i="1"/>
  <c r="G4437" i="1"/>
  <c r="L4437" i="1"/>
  <c r="O4437" i="1" s="1"/>
  <c r="D4438" i="1"/>
  <c r="C4349" i="1" l="1"/>
  <c r="P4348" i="1"/>
  <c r="X4348" i="1" s="1"/>
  <c r="B4348" i="1" s="1"/>
  <c r="N4441" i="1"/>
  <c r="F4440" i="1"/>
  <c r="I4442" i="1"/>
  <c r="J4441" i="1"/>
  <c r="K4441" i="1" s="1"/>
  <c r="U4441" i="1" s="1"/>
  <c r="W4441" i="1" s="1"/>
  <c r="E4440" i="1"/>
  <c r="G4438" i="1"/>
  <c r="L4438" i="1"/>
  <c r="O4438" i="1" s="1"/>
  <c r="D4439" i="1"/>
  <c r="C4350" i="1" l="1"/>
  <c r="P4349" i="1"/>
  <c r="X4349" i="1" s="1"/>
  <c r="B4349" i="1" s="1"/>
  <c r="E4441" i="1"/>
  <c r="F4441" i="1"/>
  <c r="I4443" i="1"/>
  <c r="J4442" i="1"/>
  <c r="K4442" i="1" s="1"/>
  <c r="U4442" i="1" s="1"/>
  <c r="W4442" i="1" s="1"/>
  <c r="N4442" i="1"/>
  <c r="G4439" i="1"/>
  <c r="D4440" i="1"/>
  <c r="L4439" i="1"/>
  <c r="O4439" i="1" s="1"/>
  <c r="C4351" i="1" l="1"/>
  <c r="P4350" i="1"/>
  <c r="X4350" i="1" s="1"/>
  <c r="B4350" i="1" s="1"/>
  <c r="N4443" i="1"/>
  <c r="J4443" i="1"/>
  <c r="K4443" i="1" s="1"/>
  <c r="U4443" i="1" s="1"/>
  <c r="W4443" i="1" s="1"/>
  <c r="I4444" i="1"/>
  <c r="F4442" i="1"/>
  <c r="E4442" i="1"/>
  <c r="L4440" i="1"/>
  <c r="O4440" i="1" s="1"/>
  <c r="G4440" i="1"/>
  <c r="D4441" i="1"/>
  <c r="C4352" i="1" l="1"/>
  <c r="P4351" i="1"/>
  <c r="X4351" i="1" s="1"/>
  <c r="B4351" i="1" s="1"/>
  <c r="F4443" i="1"/>
  <c r="E4443" i="1"/>
  <c r="I4445" i="1"/>
  <c r="J4444" i="1"/>
  <c r="K4444" i="1" s="1"/>
  <c r="U4444" i="1" s="1"/>
  <c r="W4444" i="1" s="1"/>
  <c r="N4444" i="1"/>
  <c r="L4441" i="1"/>
  <c r="O4441" i="1" s="1"/>
  <c r="G4441" i="1"/>
  <c r="D4442" i="1"/>
  <c r="C4353" i="1" l="1"/>
  <c r="P4352" i="1"/>
  <c r="X4352" i="1" s="1"/>
  <c r="B4352" i="1" s="1"/>
  <c r="N4445" i="1"/>
  <c r="E4444" i="1"/>
  <c r="J4445" i="1"/>
  <c r="K4445" i="1" s="1"/>
  <c r="U4445" i="1" s="1"/>
  <c r="W4445" i="1" s="1"/>
  <c r="I4446" i="1"/>
  <c r="F4444" i="1"/>
  <c r="G4442" i="1"/>
  <c r="D4443" i="1"/>
  <c r="L4442" i="1"/>
  <c r="O4442" i="1" s="1"/>
  <c r="C4354" i="1" l="1"/>
  <c r="P4353" i="1"/>
  <c r="X4353" i="1" s="1"/>
  <c r="B4353" i="1" s="1"/>
  <c r="F4445" i="1"/>
  <c r="I4447" i="1"/>
  <c r="J4446" i="1"/>
  <c r="K4446" i="1" s="1"/>
  <c r="U4446" i="1" s="1"/>
  <c r="W4446" i="1" s="1"/>
  <c r="E4445" i="1"/>
  <c r="N4446" i="1"/>
  <c r="G4443" i="1"/>
  <c r="L4443" i="1"/>
  <c r="O4443" i="1" s="1"/>
  <c r="D4444" i="1"/>
  <c r="C4355" i="1" l="1"/>
  <c r="P4354" i="1"/>
  <c r="X4354" i="1" s="1"/>
  <c r="B4354" i="1" s="1"/>
  <c r="N4447" i="1"/>
  <c r="E4446" i="1"/>
  <c r="I4448" i="1"/>
  <c r="J4447" i="1"/>
  <c r="K4447" i="1" s="1"/>
  <c r="U4447" i="1" s="1"/>
  <c r="W4447" i="1" s="1"/>
  <c r="F4446" i="1"/>
  <c r="L4444" i="1"/>
  <c r="O4444" i="1" s="1"/>
  <c r="G4444" i="1"/>
  <c r="D4445" i="1"/>
  <c r="C4356" i="1" l="1"/>
  <c r="P4355" i="1"/>
  <c r="X4355" i="1" s="1"/>
  <c r="B4355" i="1" s="1"/>
  <c r="J4448" i="1"/>
  <c r="K4448" i="1" s="1"/>
  <c r="U4448" i="1" s="1"/>
  <c r="W4448" i="1" s="1"/>
  <c r="I4449" i="1"/>
  <c r="F4447" i="1"/>
  <c r="E4447" i="1"/>
  <c r="N4448" i="1"/>
  <c r="G4445" i="1"/>
  <c r="L4445" i="1"/>
  <c r="O4445" i="1" s="1"/>
  <c r="D4446" i="1"/>
  <c r="C4357" i="1" l="1"/>
  <c r="P4356" i="1"/>
  <c r="X4356" i="1" s="1"/>
  <c r="B4356" i="1" s="1"/>
  <c r="N4449" i="1"/>
  <c r="E4448" i="1"/>
  <c r="F4448" i="1"/>
  <c r="I4450" i="1"/>
  <c r="J4449" i="1"/>
  <c r="K4449" i="1" s="1"/>
  <c r="U4449" i="1" s="1"/>
  <c r="W4449" i="1" s="1"/>
  <c r="L4446" i="1"/>
  <c r="O4446" i="1" s="1"/>
  <c r="G4446" i="1"/>
  <c r="D4447" i="1"/>
  <c r="C4358" i="1" l="1"/>
  <c r="P4357" i="1"/>
  <c r="X4357" i="1" s="1"/>
  <c r="B4357" i="1" s="1"/>
  <c r="J4450" i="1"/>
  <c r="K4450" i="1" s="1"/>
  <c r="U4450" i="1" s="1"/>
  <c r="W4450" i="1" s="1"/>
  <c r="I4451" i="1"/>
  <c r="F4449" i="1"/>
  <c r="E4449" i="1"/>
  <c r="N4450" i="1"/>
  <c r="G4447" i="1"/>
  <c r="D4448" i="1"/>
  <c r="L4447" i="1"/>
  <c r="O4447" i="1" s="1"/>
  <c r="C4359" i="1" l="1"/>
  <c r="P4358" i="1"/>
  <c r="X4358" i="1" s="1"/>
  <c r="B4358" i="1" s="1"/>
  <c r="N4451" i="1"/>
  <c r="F4450" i="1"/>
  <c r="E4450" i="1"/>
  <c r="J4451" i="1"/>
  <c r="K4451" i="1" s="1"/>
  <c r="U4451" i="1" s="1"/>
  <c r="W4451" i="1" s="1"/>
  <c r="I4452" i="1"/>
  <c r="L4448" i="1"/>
  <c r="O4448" i="1" s="1"/>
  <c r="G4448" i="1"/>
  <c r="D4449" i="1"/>
  <c r="C4360" i="1" l="1"/>
  <c r="P4359" i="1"/>
  <c r="X4359" i="1" s="1"/>
  <c r="B4359" i="1" s="1"/>
  <c r="J4452" i="1"/>
  <c r="K4452" i="1" s="1"/>
  <c r="U4452" i="1" s="1"/>
  <c r="W4452" i="1" s="1"/>
  <c r="I4453" i="1"/>
  <c r="E4451" i="1"/>
  <c r="N4452" i="1"/>
  <c r="F4451" i="1"/>
  <c r="L4449" i="1"/>
  <c r="O4449" i="1" s="1"/>
  <c r="G4449" i="1"/>
  <c r="D4450" i="1"/>
  <c r="C4361" i="1" l="1"/>
  <c r="P4360" i="1"/>
  <c r="X4360" i="1" s="1"/>
  <c r="B4360" i="1" s="1"/>
  <c r="E4452" i="1"/>
  <c r="F4452" i="1"/>
  <c r="J4453" i="1"/>
  <c r="K4453" i="1" s="1"/>
  <c r="I4454" i="1"/>
  <c r="G4450" i="1"/>
  <c r="L4450" i="1"/>
  <c r="O4450" i="1" s="1"/>
  <c r="D4451" i="1"/>
  <c r="C4362" i="1" l="1"/>
  <c r="P4362" i="1" s="1"/>
  <c r="P4361" i="1"/>
  <c r="X4361" i="1" s="1"/>
  <c r="B4361" i="1" s="1"/>
  <c r="I4455" i="1"/>
  <c r="J4454" i="1"/>
  <c r="K4454" i="1" s="1"/>
  <c r="E4453" i="1"/>
  <c r="F4453" i="1"/>
  <c r="U4453" i="1"/>
  <c r="W4453" i="1" s="1"/>
  <c r="G4451" i="1"/>
  <c r="L4451" i="1"/>
  <c r="O4451" i="1" s="1"/>
  <c r="D4452" i="1"/>
  <c r="C4363" i="1" l="1"/>
  <c r="X4362" i="1"/>
  <c r="Y4362" i="1" s="1"/>
  <c r="F4454" i="1"/>
  <c r="E4454" i="1"/>
  <c r="U4454" i="1"/>
  <c r="W4454" i="1" s="1"/>
  <c r="I4456" i="1"/>
  <c r="J4455" i="1"/>
  <c r="K4455" i="1" s="1"/>
  <c r="L4452" i="1"/>
  <c r="G4452" i="1"/>
  <c r="D4453" i="1"/>
  <c r="B4362" i="1" l="1"/>
  <c r="C4364" i="1"/>
  <c r="P4363" i="1"/>
  <c r="X4363" i="1" s="1"/>
  <c r="B4363" i="1" s="1"/>
  <c r="F4455" i="1"/>
  <c r="E4455" i="1"/>
  <c r="U4455" i="1"/>
  <c r="W4455" i="1" s="1"/>
  <c r="J4456" i="1"/>
  <c r="K4456" i="1" s="1"/>
  <c r="I4457" i="1"/>
  <c r="G4453" i="1"/>
  <c r="D4454" i="1"/>
  <c r="L4453" i="1"/>
  <c r="O4452" i="1"/>
  <c r="C4365" i="1" l="1"/>
  <c r="P4364" i="1"/>
  <c r="X4364" i="1" s="1"/>
  <c r="B4364" i="1" s="1"/>
  <c r="J4457" i="1"/>
  <c r="K4457" i="1" s="1"/>
  <c r="I4458" i="1"/>
  <c r="E4456" i="1"/>
  <c r="U4456" i="1"/>
  <c r="W4456" i="1" s="1"/>
  <c r="F4456" i="1"/>
  <c r="N4453" i="1"/>
  <c r="N4454" i="1" s="1"/>
  <c r="N4455" i="1" s="1"/>
  <c r="N4456" i="1" s="1"/>
  <c r="N4457" i="1" s="1"/>
  <c r="L4454" i="1"/>
  <c r="D4455" i="1"/>
  <c r="G4454" i="1"/>
  <c r="C4366" i="1" l="1"/>
  <c r="P4365" i="1"/>
  <c r="X4365" i="1" s="1"/>
  <c r="B4365" i="1" s="1"/>
  <c r="O4454" i="1"/>
  <c r="N4458" i="1"/>
  <c r="U4457" i="1"/>
  <c r="W4457" i="1" s="1"/>
  <c r="O4453" i="1"/>
  <c r="E4457" i="1"/>
  <c r="F4457" i="1"/>
  <c r="I4459" i="1"/>
  <c r="J4458" i="1"/>
  <c r="K4458" i="1" s="1"/>
  <c r="L4455" i="1"/>
  <c r="O4455" i="1" s="1"/>
  <c r="D4456" i="1"/>
  <c r="G4455" i="1"/>
  <c r="C4367" i="1" l="1"/>
  <c r="P4366" i="1"/>
  <c r="X4366" i="1" s="1"/>
  <c r="B4366" i="1" s="1"/>
  <c r="U4458" i="1"/>
  <c r="W4458" i="1" s="1"/>
  <c r="Y4453" i="1"/>
  <c r="Y4454" i="1"/>
  <c r="I4460" i="1"/>
  <c r="J4459" i="1"/>
  <c r="K4459" i="1" s="1"/>
  <c r="N4459" i="1"/>
  <c r="F4458" i="1"/>
  <c r="E4458" i="1"/>
  <c r="L4456" i="1"/>
  <c r="O4456" i="1" s="1"/>
  <c r="G4456" i="1"/>
  <c r="D4457" i="1"/>
  <c r="C4368" i="1" l="1"/>
  <c r="P4367" i="1"/>
  <c r="X4367" i="1" s="1"/>
  <c r="B4367" i="1" s="1"/>
  <c r="U4459" i="1"/>
  <c r="W4459" i="1" s="1"/>
  <c r="N4460" i="1"/>
  <c r="F4459" i="1"/>
  <c r="E4459" i="1"/>
  <c r="J4460" i="1"/>
  <c r="K4460" i="1" s="1"/>
  <c r="I4461" i="1"/>
  <c r="G4457" i="1"/>
  <c r="L4457" i="1"/>
  <c r="O4457" i="1" s="1"/>
  <c r="D4458" i="1"/>
  <c r="C4369" i="1" l="1"/>
  <c r="P4368" i="1"/>
  <c r="X4368" i="1" s="1"/>
  <c r="B4368" i="1" s="1"/>
  <c r="U4460" i="1"/>
  <c r="W4460" i="1" s="1"/>
  <c r="I4462" i="1"/>
  <c r="J4461" i="1"/>
  <c r="K4461" i="1" s="1"/>
  <c r="U4461" i="1" s="1"/>
  <c r="W4461" i="1" s="1"/>
  <c r="E4460" i="1"/>
  <c r="N4461" i="1"/>
  <c r="F4460" i="1"/>
  <c r="G4458" i="1"/>
  <c r="L4458" i="1"/>
  <c r="O4458" i="1" s="1"/>
  <c r="D4459" i="1"/>
  <c r="C4370" i="1" l="1"/>
  <c r="P4369" i="1"/>
  <c r="X4369" i="1" s="1"/>
  <c r="B4369" i="1" s="1"/>
  <c r="N4462" i="1"/>
  <c r="F4461" i="1"/>
  <c r="E4461" i="1"/>
  <c r="I4463" i="1"/>
  <c r="J4462" i="1"/>
  <c r="K4462" i="1" s="1"/>
  <c r="U4462" i="1" s="1"/>
  <c r="W4462" i="1" s="1"/>
  <c r="L4459" i="1"/>
  <c r="O4459" i="1" s="1"/>
  <c r="G4459" i="1"/>
  <c r="D4460" i="1"/>
  <c r="C4371" i="1" l="1"/>
  <c r="P4370" i="1"/>
  <c r="X4370" i="1" s="1"/>
  <c r="B4370" i="1" s="1"/>
  <c r="N4463" i="1"/>
  <c r="I4464" i="1"/>
  <c r="J4463" i="1"/>
  <c r="K4463" i="1" s="1"/>
  <c r="E4462" i="1"/>
  <c r="F4462" i="1"/>
  <c r="G4460" i="1"/>
  <c r="L4460" i="1"/>
  <c r="O4460" i="1" s="1"/>
  <c r="D4461" i="1"/>
  <c r="C4372" i="1" l="1"/>
  <c r="P4371" i="1"/>
  <c r="X4371" i="1" s="1"/>
  <c r="B4371" i="1" s="1"/>
  <c r="E4463" i="1"/>
  <c r="F4463" i="1"/>
  <c r="U4463" i="1"/>
  <c r="W4463" i="1" s="1"/>
  <c r="J4464" i="1"/>
  <c r="K4464" i="1" s="1"/>
  <c r="U4464" i="1" s="1"/>
  <c r="W4464" i="1" s="1"/>
  <c r="I4465" i="1"/>
  <c r="N4464" i="1"/>
  <c r="G4461" i="1"/>
  <c r="L4461" i="1"/>
  <c r="O4461" i="1" s="1"/>
  <c r="D4462" i="1"/>
  <c r="C4373" i="1" l="1"/>
  <c r="P4372" i="1"/>
  <c r="X4372" i="1" s="1"/>
  <c r="B4372" i="1" s="1"/>
  <c r="N4465" i="1"/>
  <c r="I4466" i="1"/>
  <c r="J4465" i="1"/>
  <c r="K4465" i="1" s="1"/>
  <c r="U4465" i="1" s="1"/>
  <c r="W4465" i="1" s="1"/>
  <c r="F4464" i="1"/>
  <c r="E4464" i="1"/>
  <c r="G4462" i="1"/>
  <c r="L4462" i="1"/>
  <c r="O4462" i="1" s="1"/>
  <c r="D4463" i="1"/>
  <c r="C4374" i="1" l="1"/>
  <c r="P4373" i="1"/>
  <c r="X4373" i="1" s="1"/>
  <c r="B4373" i="1" s="1"/>
  <c r="E4465" i="1"/>
  <c r="F4465" i="1"/>
  <c r="J4466" i="1"/>
  <c r="K4466" i="1" s="1"/>
  <c r="U4466" i="1" s="1"/>
  <c r="W4466" i="1" s="1"/>
  <c r="I4467" i="1"/>
  <c r="N4466" i="1"/>
  <c r="G4463" i="1"/>
  <c r="D4464" i="1"/>
  <c r="L4463" i="1"/>
  <c r="O4463" i="1" s="1"/>
  <c r="C4375" i="1" l="1"/>
  <c r="P4374" i="1"/>
  <c r="X4374" i="1" s="1"/>
  <c r="B4374" i="1" s="1"/>
  <c r="N4467" i="1"/>
  <c r="I4468" i="1"/>
  <c r="J4467" i="1"/>
  <c r="K4467" i="1" s="1"/>
  <c r="U4467" i="1" s="1"/>
  <c r="W4467" i="1" s="1"/>
  <c r="F4466" i="1"/>
  <c r="E4466" i="1"/>
  <c r="L4464" i="1"/>
  <c r="O4464" i="1" s="1"/>
  <c r="G4464" i="1"/>
  <c r="D4465" i="1"/>
  <c r="C4376" i="1" l="1"/>
  <c r="P4375" i="1"/>
  <c r="X4375" i="1" s="1"/>
  <c r="B4375" i="1" s="1"/>
  <c r="F4467" i="1"/>
  <c r="E4467" i="1"/>
  <c r="J4468" i="1"/>
  <c r="K4468" i="1" s="1"/>
  <c r="U4468" i="1" s="1"/>
  <c r="W4468" i="1" s="1"/>
  <c r="I4469" i="1"/>
  <c r="N4468" i="1"/>
  <c r="L4465" i="1"/>
  <c r="O4465" i="1" s="1"/>
  <c r="G4465" i="1"/>
  <c r="D4466" i="1"/>
  <c r="C4377" i="1" l="1"/>
  <c r="P4376" i="1"/>
  <c r="X4376" i="1" s="1"/>
  <c r="B4376" i="1" s="1"/>
  <c r="I4470" i="1"/>
  <c r="J4469" i="1"/>
  <c r="K4469" i="1" s="1"/>
  <c r="U4469" i="1" s="1"/>
  <c r="W4469" i="1" s="1"/>
  <c r="N4469" i="1"/>
  <c r="F4468" i="1"/>
  <c r="E4468" i="1"/>
  <c r="G4466" i="1"/>
  <c r="L4466" i="1"/>
  <c r="O4466" i="1" s="1"/>
  <c r="D4467" i="1"/>
  <c r="C4378" i="1" l="1"/>
  <c r="P4377" i="1"/>
  <c r="X4377" i="1" s="1"/>
  <c r="B4377" i="1" s="1"/>
  <c r="N4470" i="1"/>
  <c r="E4469" i="1"/>
  <c r="F4469" i="1"/>
  <c r="I4471" i="1"/>
  <c r="J4470" i="1"/>
  <c r="K4470" i="1" s="1"/>
  <c r="U4470" i="1" s="1"/>
  <c r="W4470" i="1" s="1"/>
  <c r="L4467" i="1"/>
  <c r="O4467" i="1" s="1"/>
  <c r="G4467" i="1"/>
  <c r="D4468" i="1"/>
  <c r="C4379" i="1" l="1"/>
  <c r="P4378" i="1"/>
  <c r="X4378" i="1" s="1"/>
  <c r="B4378" i="1" s="1"/>
  <c r="J4471" i="1"/>
  <c r="K4471" i="1" s="1"/>
  <c r="U4471" i="1" s="1"/>
  <c r="W4471" i="1" s="1"/>
  <c r="I4472" i="1"/>
  <c r="F4470" i="1"/>
  <c r="E4470" i="1"/>
  <c r="N4471" i="1"/>
  <c r="L4468" i="1"/>
  <c r="O4468" i="1" s="1"/>
  <c r="G4468" i="1"/>
  <c r="D4469" i="1"/>
  <c r="C4380" i="1" l="1"/>
  <c r="P4379" i="1"/>
  <c r="X4379" i="1" s="1"/>
  <c r="B4379" i="1" s="1"/>
  <c r="N4472" i="1"/>
  <c r="E4471" i="1"/>
  <c r="F4471" i="1"/>
  <c r="I4473" i="1"/>
  <c r="J4472" i="1"/>
  <c r="K4472" i="1" s="1"/>
  <c r="U4472" i="1" s="1"/>
  <c r="W4472" i="1" s="1"/>
  <c r="G4469" i="1"/>
  <c r="D4470" i="1"/>
  <c r="L4469" i="1"/>
  <c r="O4469" i="1" s="1"/>
  <c r="C4381" i="1" l="1"/>
  <c r="P4380" i="1"/>
  <c r="X4380" i="1" s="1"/>
  <c r="B4380" i="1" s="1"/>
  <c r="N4473" i="1"/>
  <c r="I4474" i="1"/>
  <c r="J4473" i="1"/>
  <c r="K4473" i="1" s="1"/>
  <c r="U4473" i="1" s="1"/>
  <c r="W4473" i="1" s="1"/>
  <c r="F4472" i="1"/>
  <c r="E4472" i="1"/>
  <c r="L4470" i="1"/>
  <c r="O4470" i="1" s="1"/>
  <c r="G4470" i="1"/>
  <c r="D4471" i="1"/>
  <c r="C4382" i="1" l="1"/>
  <c r="P4381" i="1"/>
  <c r="X4381" i="1" s="1"/>
  <c r="B4381" i="1" s="1"/>
  <c r="F4473" i="1"/>
  <c r="E4473" i="1"/>
  <c r="J4474" i="1"/>
  <c r="K4474" i="1" s="1"/>
  <c r="U4474" i="1" s="1"/>
  <c r="W4474" i="1" s="1"/>
  <c r="I4475" i="1"/>
  <c r="N4474" i="1"/>
  <c r="G4471" i="1"/>
  <c r="D4472" i="1"/>
  <c r="L4471" i="1"/>
  <c r="O4471" i="1" s="1"/>
  <c r="C4383" i="1" l="1"/>
  <c r="P4382" i="1"/>
  <c r="X4382" i="1" s="1"/>
  <c r="B4382" i="1" s="1"/>
  <c r="J4475" i="1"/>
  <c r="K4475" i="1" s="1"/>
  <c r="U4475" i="1" s="1"/>
  <c r="W4475" i="1" s="1"/>
  <c r="I4476" i="1"/>
  <c r="N4475" i="1"/>
  <c r="E4474" i="1"/>
  <c r="F4474" i="1"/>
  <c r="L4472" i="1"/>
  <c r="O4472" i="1" s="1"/>
  <c r="G4472" i="1"/>
  <c r="D4473" i="1"/>
  <c r="C4384" i="1" l="1"/>
  <c r="P4383" i="1"/>
  <c r="X4383" i="1" s="1"/>
  <c r="B4383" i="1" s="1"/>
  <c r="N4476" i="1"/>
  <c r="E4475" i="1"/>
  <c r="F4475" i="1"/>
  <c r="I4477" i="1"/>
  <c r="J4476" i="1"/>
  <c r="K4476" i="1" s="1"/>
  <c r="U4476" i="1" s="1"/>
  <c r="W4476" i="1" s="1"/>
  <c r="G4473" i="1"/>
  <c r="D4474" i="1"/>
  <c r="L4473" i="1"/>
  <c r="O4473" i="1" s="1"/>
  <c r="C4385" i="1" l="1"/>
  <c r="P4384" i="1"/>
  <c r="X4384" i="1" s="1"/>
  <c r="B4384" i="1" s="1"/>
  <c r="N4477" i="1"/>
  <c r="I4478" i="1"/>
  <c r="J4477" i="1"/>
  <c r="K4477" i="1" s="1"/>
  <c r="U4477" i="1" s="1"/>
  <c r="W4477" i="1" s="1"/>
  <c r="F4476" i="1"/>
  <c r="E4476" i="1"/>
  <c r="G4474" i="1"/>
  <c r="D4475" i="1"/>
  <c r="L4474" i="1"/>
  <c r="O4474" i="1" s="1"/>
  <c r="C4386" i="1" l="1"/>
  <c r="P4385" i="1"/>
  <c r="X4385" i="1" s="1"/>
  <c r="B4385" i="1" s="1"/>
  <c r="E4477" i="1"/>
  <c r="F4477" i="1"/>
  <c r="I4479" i="1"/>
  <c r="J4478" i="1"/>
  <c r="K4478" i="1" s="1"/>
  <c r="U4478" i="1" s="1"/>
  <c r="W4478" i="1" s="1"/>
  <c r="N4478" i="1"/>
  <c r="G4475" i="1"/>
  <c r="L4475" i="1"/>
  <c r="O4475" i="1" s="1"/>
  <c r="D4476" i="1"/>
  <c r="C4387" i="1" l="1"/>
  <c r="P4386" i="1"/>
  <c r="X4386" i="1" s="1"/>
  <c r="B4386" i="1" s="1"/>
  <c r="N4479" i="1"/>
  <c r="J4479" i="1"/>
  <c r="K4479" i="1" s="1"/>
  <c r="U4479" i="1" s="1"/>
  <c r="W4479" i="1" s="1"/>
  <c r="I4480" i="1"/>
  <c r="F4478" i="1"/>
  <c r="E4478" i="1"/>
  <c r="L4476" i="1"/>
  <c r="O4476" i="1" s="1"/>
  <c r="G4476" i="1"/>
  <c r="D4477" i="1"/>
  <c r="C4388" i="1" l="1"/>
  <c r="P4387" i="1"/>
  <c r="X4387" i="1" s="1"/>
  <c r="B4387" i="1" s="1"/>
  <c r="E4479" i="1"/>
  <c r="J4480" i="1"/>
  <c r="K4480" i="1" s="1"/>
  <c r="U4480" i="1" s="1"/>
  <c r="W4480" i="1" s="1"/>
  <c r="I4481" i="1"/>
  <c r="F4479" i="1"/>
  <c r="N4480" i="1"/>
  <c r="G4477" i="1"/>
  <c r="L4477" i="1"/>
  <c r="O4477" i="1" s="1"/>
  <c r="D4478" i="1"/>
  <c r="C4389" i="1" l="1"/>
  <c r="P4388" i="1"/>
  <c r="X4388" i="1" s="1"/>
  <c r="B4388" i="1" s="1"/>
  <c r="N4481" i="1"/>
  <c r="F4480" i="1"/>
  <c r="J4481" i="1"/>
  <c r="K4481" i="1" s="1"/>
  <c r="U4481" i="1" s="1"/>
  <c r="W4481" i="1" s="1"/>
  <c r="I4482" i="1"/>
  <c r="E4480" i="1"/>
  <c r="G4478" i="1"/>
  <c r="D4479" i="1"/>
  <c r="L4478" i="1"/>
  <c r="O4478" i="1" s="1"/>
  <c r="C4390" i="1" l="1"/>
  <c r="P4389" i="1"/>
  <c r="X4389" i="1" s="1"/>
  <c r="B4389" i="1" s="1"/>
  <c r="E4481" i="1"/>
  <c r="J4482" i="1"/>
  <c r="K4482" i="1" s="1"/>
  <c r="U4482" i="1" s="1"/>
  <c r="W4482" i="1" s="1"/>
  <c r="I4483" i="1"/>
  <c r="F4481" i="1"/>
  <c r="N4482" i="1"/>
  <c r="G4479" i="1"/>
  <c r="D4480" i="1"/>
  <c r="L4479" i="1"/>
  <c r="O4479" i="1" s="1"/>
  <c r="C4391" i="1" l="1"/>
  <c r="P4390" i="1"/>
  <c r="X4390" i="1" s="1"/>
  <c r="B4390" i="1" s="1"/>
  <c r="F4482" i="1"/>
  <c r="J4483" i="1"/>
  <c r="K4483" i="1" s="1"/>
  <c r="I4484" i="1"/>
  <c r="E4482" i="1"/>
  <c r="L4480" i="1"/>
  <c r="O4480" i="1" s="1"/>
  <c r="G4480" i="1"/>
  <c r="D4481" i="1"/>
  <c r="C4392" i="1" l="1"/>
  <c r="P4391" i="1"/>
  <c r="X4391" i="1" s="1"/>
  <c r="B4391" i="1" s="1"/>
  <c r="I4485" i="1"/>
  <c r="J4484" i="1"/>
  <c r="K4484" i="1" s="1"/>
  <c r="F4483" i="1"/>
  <c r="E4483" i="1"/>
  <c r="U4483" i="1"/>
  <c r="W4483" i="1" s="1"/>
  <c r="G4481" i="1"/>
  <c r="L4481" i="1"/>
  <c r="O4481" i="1" s="1"/>
  <c r="D4482" i="1"/>
  <c r="C4393" i="1" l="1"/>
  <c r="P4392" i="1"/>
  <c r="X4392" i="1" s="1"/>
  <c r="B4392" i="1" s="1"/>
  <c r="F4484" i="1"/>
  <c r="E4484" i="1"/>
  <c r="U4484" i="1"/>
  <c r="W4484" i="1" s="1"/>
  <c r="J4485" i="1"/>
  <c r="K4485" i="1" s="1"/>
  <c r="I4486" i="1"/>
  <c r="G4482" i="1"/>
  <c r="D4483" i="1"/>
  <c r="L4482" i="1"/>
  <c r="C4394" i="1" l="1"/>
  <c r="P4394" i="1" s="1"/>
  <c r="P4393" i="1"/>
  <c r="X4393" i="1" s="1"/>
  <c r="B4393" i="1" s="1"/>
  <c r="I4487" i="1"/>
  <c r="J4486" i="1"/>
  <c r="K4486" i="1" s="1"/>
  <c r="E4485" i="1"/>
  <c r="F4485" i="1"/>
  <c r="U4485" i="1"/>
  <c r="W4485" i="1" s="1"/>
  <c r="O4482" i="1"/>
  <c r="G4483" i="1"/>
  <c r="D4484" i="1"/>
  <c r="L4483" i="1"/>
  <c r="C4395" i="1" l="1"/>
  <c r="X4394" i="1"/>
  <c r="Y4394" i="1" s="1"/>
  <c r="F4486" i="1"/>
  <c r="E4486" i="1"/>
  <c r="U4486" i="1"/>
  <c r="W4486" i="1" s="1"/>
  <c r="J4487" i="1"/>
  <c r="K4487" i="1" s="1"/>
  <c r="I4488" i="1"/>
  <c r="L4484" i="1"/>
  <c r="G4484" i="1"/>
  <c r="D4485" i="1"/>
  <c r="N4483" i="1"/>
  <c r="N4484" i="1" s="1"/>
  <c r="N4485" i="1" s="1"/>
  <c r="N4486" i="1" s="1"/>
  <c r="N4487" i="1" s="1"/>
  <c r="B4394" i="1" l="1"/>
  <c r="C4396" i="1"/>
  <c r="P4395" i="1"/>
  <c r="X4395" i="1" s="1"/>
  <c r="B4395" i="1" s="1"/>
  <c r="I4489" i="1"/>
  <c r="J4488" i="1"/>
  <c r="K4488" i="1" s="1"/>
  <c r="N4488" i="1"/>
  <c r="E4487" i="1"/>
  <c r="F4487" i="1"/>
  <c r="U4487" i="1"/>
  <c r="W4487" i="1" s="1"/>
  <c r="G4485" i="1"/>
  <c r="L4485" i="1"/>
  <c r="O4485" i="1" s="1"/>
  <c r="D4486" i="1"/>
  <c r="O4484" i="1"/>
  <c r="O4483" i="1"/>
  <c r="C4397" i="1" l="1"/>
  <c r="P4396" i="1"/>
  <c r="X4396" i="1" s="1"/>
  <c r="B4396" i="1" s="1"/>
  <c r="N4489" i="1"/>
  <c r="Y4483" i="1"/>
  <c r="Y4484" i="1"/>
  <c r="U4488" i="1"/>
  <c r="W4488" i="1" s="1"/>
  <c r="F4488" i="1"/>
  <c r="E4488" i="1"/>
  <c r="J4489" i="1"/>
  <c r="K4489" i="1" s="1"/>
  <c r="I4490" i="1"/>
  <c r="G4486" i="1"/>
  <c r="D4487" i="1"/>
  <c r="L4486" i="1"/>
  <c r="O4486" i="1" s="1"/>
  <c r="C4398" i="1" l="1"/>
  <c r="P4397" i="1"/>
  <c r="X4397" i="1" s="1"/>
  <c r="B4397" i="1" s="1"/>
  <c r="U4489" i="1"/>
  <c r="W4489" i="1" s="1"/>
  <c r="J4490" i="1"/>
  <c r="K4490" i="1" s="1"/>
  <c r="U4490" i="1" s="1"/>
  <c r="W4490" i="1" s="1"/>
  <c r="I4491" i="1"/>
  <c r="E4489" i="1"/>
  <c r="N4490" i="1"/>
  <c r="F4489" i="1"/>
  <c r="L4487" i="1"/>
  <c r="O4487" i="1" s="1"/>
  <c r="G4487" i="1"/>
  <c r="D4488" i="1"/>
  <c r="C4399" i="1" l="1"/>
  <c r="P4398" i="1"/>
  <c r="X4398" i="1" s="1"/>
  <c r="B4398" i="1" s="1"/>
  <c r="N4491" i="1"/>
  <c r="F4490" i="1"/>
  <c r="E4490" i="1"/>
  <c r="I4492" i="1"/>
  <c r="J4491" i="1"/>
  <c r="K4491" i="1" s="1"/>
  <c r="U4491" i="1" s="1"/>
  <c r="W4491" i="1" s="1"/>
  <c r="G4488" i="1"/>
  <c r="L4488" i="1"/>
  <c r="O4488" i="1" s="1"/>
  <c r="D4489" i="1"/>
  <c r="C4400" i="1" l="1"/>
  <c r="P4399" i="1"/>
  <c r="X4399" i="1" s="1"/>
  <c r="B4399" i="1" s="1"/>
  <c r="E4491" i="1"/>
  <c r="I4493" i="1"/>
  <c r="J4492" i="1"/>
  <c r="K4492" i="1" s="1"/>
  <c r="N4492" i="1"/>
  <c r="F4491" i="1"/>
  <c r="G4489" i="1"/>
  <c r="L4489" i="1"/>
  <c r="O4489" i="1" s="1"/>
  <c r="D4490" i="1"/>
  <c r="C4401" i="1" l="1"/>
  <c r="P4400" i="1"/>
  <c r="X4400" i="1" s="1"/>
  <c r="B4400" i="1" s="1"/>
  <c r="N4493" i="1"/>
  <c r="F4492" i="1"/>
  <c r="U4492" i="1"/>
  <c r="W4492" i="1" s="1"/>
  <c r="I4494" i="1"/>
  <c r="J4493" i="1"/>
  <c r="K4493" i="1" s="1"/>
  <c r="E4492" i="1"/>
  <c r="G4490" i="1"/>
  <c r="L4490" i="1"/>
  <c r="O4490" i="1" s="1"/>
  <c r="D4491" i="1"/>
  <c r="C4402" i="1" l="1"/>
  <c r="P4401" i="1"/>
  <c r="X4401" i="1" s="1"/>
  <c r="B4401" i="1" s="1"/>
  <c r="U4493" i="1"/>
  <c r="W4493" i="1" s="1"/>
  <c r="N4494" i="1"/>
  <c r="E4493" i="1"/>
  <c r="I4495" i="1"/>
  <c r="J4494" i="1"/>
  <c r="K4494" i="1" s="1"/>
  <c r="U4494" i="1" s="1"/>
  <c r="W4494" i="1" s="1"/>
  <c r="F4493" i="1"/>
  <c r="G4491" i="1"/>
  <c r="L4491" i="1"/>
  <c r="O4491" i="1" s="1"/>
  <c r="D4492" i="1"/>
  <c r="C4403" i="1" l="1"/>
  <c r="P4402" i="1"/>
  <c r="X4402" i="1" s="1"/>
  <c r="B4402" i="1" s="1"/>
  <c r="N4495" i="1"/>
  <c r="F4494" i="1"/>
  <c r="J4495" i="1"/>
  <c r="K4495" i="1" s="1"/>
  <c r="U4495" i="1" s="1"/>
  <c r="W4495" i="1" s="1"/>
  <c r="I4496" i="1"/>
  <c r="E4494" i="1"/>
  <c r="G4492" i="1"/>
  <c r="L4492" i="1"/>
  <c r="O4492" i="1" s="1"/>
  <c r="D4493" i="1"/>
  <c r="C4404" i="1" l="1"/>
  <c r="P4403" i="1"/>
  <c r="X4403" i="1" s="1"/>
  <c r="B4403" i="1" s="1"/>
  <c r="E4495" i="1"/>
  <c r="J4496" i="1"/>
  <c r="K4496" i="1" s="1"/>
  <c r="U4496" i="1" s="1"/>
  <c r="W4496" i="1" s="1"/>
  <c r="I4497" i="1"/>
  <c r="F4495" i="1"/>
  <c r="N4496" i="1"/>
  <c r="L4493" i="1"/>
  <c r="O4493" i="1" s="1"/>
  <c r="G4493" i="1"/>
  <c r="D4494" i="1"/>
  <c r="C4405" i="1" l="1"/>
  <c r="P4404" i="1"/>
  <c r="X4404" i="1" s="1"/>
  <c r="B4404" i="1" s="1"/>
  <c r="N4497" i="1"/>
  <c r="F4496" i="1"/>
  <c r="I4498" i="1"/>
  <c r="J4497" i="1"/>
  <c r="K4497" i="1" s="1"/>
  <c r="U4497" i="1" s="1"/>
  <c r="W4497" i="1" s="1"/>
  <c r="E4496" i="1"/>
  <c r="L4494" i="1"/>
  <c r="O4494" i="1" s="1"/>
  <c r="D4495" i="1"/>
  <c r="G4494" i="1"/>
  <c r="C4406" i="1" l="1"/>
  <c r="P4405" i="1"/>
  <c r="X4405" i="1" s="1"/>
  <c r="B4405" i="1" s="1"/>
  <c r="N4498" i="1"/>
  <c r="E4497" i="1"/>
  <c r="J4498" i="1"/>
  <c r="K4498" i="1" s="1"/>
  <c r="U4498" i="1" s="1"/>
  <c r="W4498" i="1" s="1"/>
  <c r="I4499" i="1"/>
  <c r="F4497" i="1"/>
  <c r="L4495" i="1"/>
  <c r="O4495" i="1" s="1"/>
  <c r="G4495" i="1"/>
  <c r="D4496" i="1"/>
  <c r="C4407" i="1" l="1"/>
  <c r="P4406" i="1"/>
  <c r="X4406" i="1" s="1"/>
  <c r="B4406" i="1" s="1"/>
  <c r="I4500" i="1"/>
  <c r="J4499" i="1"/>
  <c r="K4499" i="1" s="1"/>
  <c r="U4499" i="1" s="1"/>
  <c r="W4499" i="1" s="1"/>
  <c r="F4498" i="1"/>
  <c r="E4498" i="1"/>
  <c r="N4499" i="1"/>
  <c r="G4496" i="1"/>
  <c r="L4496" i="1"/>
  <c r="O4496" i="1" s="1"/>
  <c r="D4497" i="1"/>
  <c r="C4408" i="1" l="1"/>
  <c r="P4407" i="1"/>
  <c r="X4407" i="1" s="1"/>
  <c r="B4407" i="1" s="1"/>
  <c r="N4500" i="1"/>
  <c r="F4499" i="1"/>
  <c r="E4499" i="1"/>
  <c r="I4501" i="1"/>
  <c r="J4500" i="1"/>
  <c r="K4500" i="1" s="1"/>
  <c r="U4500" i="1" s="1"/>
  <c r="W4500" i="1" s="1"/>
  <c r="L4497" i="1"/>
  <c r="O4497" i="1" s="1"/>
  <c r="G4497" i="1"/>
  <c r="D4498" i="1"/>
  <c r="C4409" i="1" l="1"/>
  <c r="P4408" i="1"/>
  <c r="X4408" i="1" s="1"/>
  <c r="B4408" i="1" s="1"/>
  <c r="E4500" i="1"/>
  <c r="J4501" i="1"/>
  <c r="K4501" i="1" s="1"/>
  <c r="U4501" i="1" s="1"/>
  <c r="W4501" i="1" s="1"/>
  <c r="I4502" i="1"/>
  <c r="N4501" i="1"/>
  <c r="F4500" i="1"/>
  <c r="G4498" i="1"/>
  <c r="L4498" i="1"/>
  <c r="O4498" i="1" s="1"/>
  <c r="D4499" i="1"/>
  <c r="C4410" i="1" l="1"/>
  <c r="P4409" i="1"/>
  <c r="X4409" i="1" s="1"/>
  <c r="B4409" i="1" s="1"/>
  <c r="N4502" i="1"/>
  <c r="F4501" i="1"/>
  <c r="J4502" i="1"/>
  <c r="K4502" i="1" s="1"/>
  <c r="U4502" i="1" s="1"/>
  <c r="W4502" i="1" s="1"/>
  <c r="I4503" i="1"/>
  <c r="E4501" i="1"/>
  <c r="L4499" i="1"/>
  <c r="O4499" i="1" s="1"/>
  <c r="G4499" i="1"/>
  <c r="D4500" i="1"/>
  <c r="C4411" i="1" l="1"/>
  <c r="P4410" i="1"/>
  <c r="X4410" i="1" s="1"/>
  <c r="B4410" i="1" s="1"/>
  <c r="J4503" i="1"/>
  <c r="K4503" i="1" s="1"/>
  <c r="U4503" i="1" s="1"/>
  <c r="W4503" i="1" s="1"/>
  <c r="I4504" i="1"/>
  <c r="E4502" i="1"/>
  <c r="N4503" i="1"/>
  <c r="F4502" i="1"/>
  <c r="G4500" i="1"/>
  <c r="L4500" i="1"/>
  <c r="O4500" i="1" s="1"/>
  <c r="D4501" i="1"/>
  <c r="C4412" i="1" l="1"/>
  <c r="P4411" i="1"/>
  <c r="X4411" i="1" s="1"/>
  <c r="B4411" i="1" s="1"/>
  <c r="N4504" i="1"/>
  <c r="E4503" i="1"/>
  <c r="F4503" i="1"/>
  <c r="J4504" i="1"/>
  <c r="K4504" i="1" s="1"/>
  <c r="U4504" i="1" s="1"/>
  <c r="W4504" i="1" s="1"/>
  <c r="I4505" i="1"/>
  <c r="L4501" i="1"/>
  <c r="O4501" i="1" s="1"/>
  <c r="G4501" i="1"/>
  <c r="D4502" i="1"/>
  <c r="C4413" i="1" l="1"/>
  <c r="P4412" i="1"/>
  <c r="X4412" i="1" s="1"/>
  <c r="B4412" i="1" s="1"/>
  <c r="I4506" i="1"/>
  <c r="J4505" i="1"/>
  <c r="K4505" i="1" s="1"/>
  <c r="U4505" i="1" s="1"/>
  <c r="W4505" i="1" s="1"/>
  <c r="E4504" i="1"/>
  <c r="F4504" i="1"/>
  <c r="N4505" i="1"/>
  <c r="G4502" i="1"/>
  <c r="D4503" i="1"/>
  <c r="L4502" i="1"/>
  <c r="O4502" i="1" s="1"/>
  <c r="C4414" i="1" l="1"/>
  <c r="P4413" i="1"/>
  <c r="X4413" i="1" s="1"/>
  <c r="B4413" i="1" s="1"/>
  <c r="N4506" i="1"/>
  <c r="F4505" i="1"/>
  <c r="E4505" i="1"/>
  <c r="J4506" i="1"/>
  <c r="K4506" i="1" s="1"/>
  <c r="U4506" i="1" s="1"/>
  <c r="W4506" i="1" s="1"/>
  <c r="I4507" i="1"/>
  <c r="G4503" i="1"/>
  <c r="L4503" i="1"/>
  <c r="O4503" i="1" s="1"/>
  <c r="D4504" i="1"/>
  <c r="C4415" i="1" l="1"/>
  <c r="P4414" i="1"/>
  <c r="X4414" i="1" s="1"/>
  <c r="B4414" i="1" s="1"/>
  <c r="J4507" i="1"/>
  <c r="K4507" i="1" s="1"/>
  <c r="U4507" i="1" s="1"/>
  <c r="W4507" i="1" s="1"/>
  <c r="I4508" i="1"/>
  <c r="E4506" i="1"/>
  <c r="N4507" i="1"/>
  <c r="F4506" i="1"/>
  <c r="L4504" i="1"/>
  <c r="O4504" i="1" s="1"/>
  <c r="G4504" i="1"/>
  <c r="D4505" i="1"/>
  <c r="C4416" i="1" l="1"/>
  <c r="P4415" i="1"/>
  <c r="X4415" i="1" s="1"/>
  <c r="B4415" i="1" s="1"/>
  <c r="N4508" i="1"/>
  <c r="F4507" i="1"/>
  <c r="E4507" i="1"/>
  <c r="I4509" i="1"/>
  <c r="J4508" i="1"/>
  <c r="K4508" i="1" s="1"/>
  <c r="U4508" i="1" s="1"/>
  <c r="W4508" i="1" s="1"/>
  <c r="L4505" i="1"/>
  <c r="O4505" i="1" s="1"/>
  <c r="D4506" i="1"/>
  <c r="G4505" i="1"/>
  <c r="C4417" i="1" l="1"/>
  <c r="P4416" i="1"/>
  <c r="X4416" i="1" s="1"/>
  <c r="B4416" i="1" s="1"/>
  <c r="E4508" i="1"/>
  <c r="I4510" i="1"/>
  <c r="J4509" i="1"/>
  <c r="K4509" i="1" s="1"/>
  <c r="U4509" i="1" s="1"/>
  <c r="W4509" i="1" s="1"/>
  <c r="N4509" i="1"/>
  <c r="F4508" i="1"/>
  <c r="G4506" i="1"/>
  <c r="D4507" i="1"/>
  <c r="L4506" i="1"/>
  <c r="O4506" i="1" s="1"/>
  <c r="C4418" i="1" l="1"/>
  <c r="P4417" i="1"/>
  <c r="X4417" i="1" s="1"/>
  <c r="B4417" i="1" s="1"/>
  <c r="N4510" i="1"/>
  <c r="F4509" i="1"/>
  <c r="I4511" i="1"/>
  <c r="J4510" i="1"/>
  <c r="K4510" i="1" s="1"/>
  <c r="U4510" i="1" s="1"/>
  <c r="W4510" i="1" s="1"/>
  <c r="E4509" i="1"/>
  <c r="L4507" i="1"/>
  <c r="O4507" i="1" s="1"/>
  <c r="D4508" i="1"/>
  <c r="G4507" i="1"/>
  <c r="C4419" i="1" l="1"/>
  <c r="P4418" i="1"/>
  <c r="X4418" i="1" s="1"/>
  <c r="B4418" i="1" s="1"/>
  <c r="F4510" i="1"/>
  <c r="E4510" i="1"/>
  <c r="I4512" i="1"/>
  <c r="J4511" i="1"/>
  <c r="K4511" i="1" s="1"/>
  <c r="U4511" i="1" s="1"/>
  <c r="W4511" i="1" s="1"/>
  <c r="N4511" i="1"/>
  <c r="L4508" i="1"/>
  <c r="O4508" i="1" s="1"/>
  <c r="G4508" i="1"/>
  <c r="D4509" i="1"/>
  <c r="C4420" i="1" l="1"/>
  <c r="P4419" i="1"/>
  <c r="X4419" i="1" s="1"/>
  <c r="B4419" i="1" s="1"/>
  <c r="N4512" i="1"/>
  <c r="E4511" i="1"/>
  <c r="J4512" i="1"/>
  <c r="K4512" i="1" s="1"/>
  <c r="U4512" i="1" s="1"/>
  <c r="W4512" i="1" s="1"/>
  <c r="I4513" i="1"/>
  <c r="F4511" i="1"/>
  <c r="G4509" i="1"/>
  <c r="D4510" i="1"/>
  <c r="L4509" i="1"/>
  <c r="O4509" i="1" s="1"/>
  <c r="C4421" i="1" l="1"/>
  <c r="P4420" i="1"/>
  <c r="X4420" i="1" s="1"/>
  <c r="B4420" i="1" s="1"/>
  <c r="F4512" i="1"/>
  <c r="J4513" i="1"/>
  <c r="K4513" i="1" s="1"/>
  <c r="U4513" i="1" s="1"/>
  <c r="W4513" i="1" s="1"/>
  <c r="I4514" i="1"/>
  <c r="E4512" i="1"/>
  <c r="N4513" i="1"/>
  <c r="G4510" i="1"/>
  <c r="L4510" i="1"/>
  <c r="O4510" i="1" s="1"/>
  <c r="D4511" i="1"/>
  <c r="C4422" i="1" l="1"/>
  <c r="P4422" i="1" s="1"/>
  <c r="P4421" i="1"/>
  <c r="X4421" i="1" s="1"/>
  <c r="B4421" i="1" s="1"/>
  <c r="E4513" i="1"/>
  <c r="I4515" i="1"/>
  <c r="J4514" i="1"/>
  <c r="K4514" i="1" s="1"/>
  <c r="F4513" i="1"/>
  <c r="G4511" i="1"/>
  <c r="L4511" i="1"/>
  <c r="O4511" i="1" s="1"/>
  <c r="D4512" i="1"/>
  <c r="C4423" i="1" l="1"/>
  <c r="X4422" i="1"/>
  <c r="Y4422" i="1" s="1"/>
  <c r="F4514" i="1"/>
  <c r="E4514" i="1"/>
  <c r="U4514" i="1"/>
  <c r="W4514" i="1" s="1"/>
  <c r="I4516" i="1"/>
  <c r="J4515" i="1"/>
  <c r="K4515" i="1" s="1"/>
  <c r="U4515" i="1" s="1"/>
  <c r="W4515" i="1" s="1"/>
  <c r="L4512" i="1"/>
  <c r="O4512" i="1" s="1"/>
  <c r="G4512" i="1"/>
  <c r="D4513" i="1"/>
  <c r="B4422" i="1" l="1"/>
  <c r="C4424" i="1"/>
  <c r="P4423" i="1"/>
  <c r="X4423" i="1" s="1"/>
  <c r="B4423" i="1" s="1"/>
  <c r="J4516" i="1"/>
  <c r="K4516" i="1" s="1"/>
  <c r="I4517" i="1"/>
  <c r="E4515" i="1"/>
  <c r="F4515" i="1"/>
  <c r="G4513" i="1"/>
  <c r="L4513" i="1"/>
  <c r="D4514" i="1"/>
  <c r="C4425" i="1" l="1"/>
  <c r="P4424" i="1"/>
  <c r="X4424" i="1" s="1"/>
  <c r="B4424" i="1" s="1"/>
  <c r="E4516" i="1"/>
  <c r="J4517" i="1"/>
  <c r="K4517" i="1" s="1"/>
  <c r="I4518" i="1"/>
  <c r="F4516" i="1"/>
  <c r="U4516" i="1"/>
  <c r="W4516" i="1" s="1"/>
  <c r="G4514" i="1"/>
  <c r="L4514" i="1"/>
  <c r="D4515" i="1"/>
  <c r="O4513" i="1"/>
  <c r="C4426" i="1" l="1"/>
  <c r="P4425" i="1"/>
  <c r="X4425" i="1" s="1"/>
  <c r="B4425" i="1" s="1"/>
  <c r="U4517" i="1"/>
  <c r="W4517" i="1" s="1"/>
  <c r="F4517" i="1"/>
  <c r="I4519" i="1"/>
  <c r="J4518" i="1"/>
  <c r="K4518" i="1" s="1"/>
  <c r="E4517" i="1"/>
  <c r="N4514" i="1"/>
  <c r="N4515" i="1" s="1"/>
  <c r="N4516" i="1" s="1"/>
  <c r="N4517" i="1" s="1"/>
  <c r="N4518" i="1" s="1"/>
  <c r="L4515" i="1"/>
  <c r="G4515" i="1"/>
  <c r="D4516" i="1"/>
  <c r="C4427" i="1" l="1"/>
  <c r="P4426" i="1"/>
  <c r="X4426" i="1" s="1"/>
  <c r="B4426" i="1" s="1"/>
  <c r="O4515" i="1"/>
  <c r="N4519" i="1"/>
  <c r="U4518" i="1"/>
  <c r="W4518" i="1" s="1"/>
  <c r="Y4515" i="1"/>
  <c r="J4519" i="1"/>
  <c r="K4519" i="1" s="1"/>
  <c r="U4519" i="1" s="1"/>
  <c r="W4519" i="1" s="1"/>
  <c r="I4520" i="1"/>
  <c r="E4518" i="1"/>
  <c r="O4514" i="1"/>
  <c r="F4518" i="1"/>
  <c r="L4516" i="1"/>
  <c r="O4516" i="1" s="1"/>
  <c r="G4516" i="1"/>
  <c r="D4517" i="1"/>
  <c r="C4428" i="1" l="1"/>
  <c r="P4427" i="1"/>
  <c r="X4427" i="1" s="1"/>
  <c r="B4427" i="1" s="1"/>
  <c r="N4520" i="1"/>
  <c r="Y4514" i="1"/>
  <c r="F4519" i="1"/>
  <c r="E4519" i="1"/>
  <c r="J4520" i="1"/>
  <c r="K4520" i="1" s="1"/>
  <c r="U4520" i="1" s="1"/>
  <c r="W4520" i="1" s="1"/>
  <c r="I4521" i="1"/>
  <c r="G4517" i="1"/>
  <c r="L4517" i="1"/>
  <c r="O4517" i="1" s="1"/>
  <c r="D4518" i="1"/>
  <c r="C4429" i="1" l="1"/>
  <c r="P4428" i="1"/>
  <c r="X4428" i="1" s="1"/>
  <c r="B4428" i="1" s="1"/>
  <c r="N4521" i="1"/>
  <c r="I4522" i="1"/>
  <c r="J4521" i="1"/>
  <c r="K4521" i="1" s="1"/>
  <c r="U4521" i="1" s="1"/>
  <c r="W4521" i="1" s="1"/>
  <c r="E4520" i="1"/>
  <c r="F4520" i="1"/>
  <c r="L4518" i="1"/>
  <c r="O4518" i="1" s="1"/>
  <c r="G4518" i="1"/>
  <c r="D4519" i="1"/>
  <c r="C4430" i="1" l="1"/>
  <c r="P4429" i="1"/>
  <c r="X4429" i="1" s="1"/>
  <c r="B4429" i="1" s="1"/>
  <c r="F4521" i="1"/>
  <c r="E4521" i="1"/>
  <c r="J4522" i="1"/>
  <c r="K4522" i="1" s="1"/>
  <c r="U4522" i="1" s="1"/>
  <c r="W4522" i="1" s="1"/>
  <c r="I4523" i="1"/>
  <c r="N4522" i="1"/>
  <c r="G4519" i="1"/>
  <c r="D4520" i="1"/>
  <c r="L4519" i="1"/>
  <c r="O4519" i="1" s="1"/>
  <c r="C4431" i="1" l="1"/>
  <c r="P4430" i="1"/>
  <c r="X4430" i="1" s="1"/>
  <c r="B4430" i="1" s="1"/>
  <c r="N4523" i="1"/>
  <c r="J4523" i="1"/>
  <c r="K4523" i="1" s="1"/>
  <c r="U4523" i="1" s="1"/>
  <c r="W4523" i="1" s="1"/>
  <c r="I4524" i="1"/>
  <c r="E4522" i="1"/>
  <c r="F4522" i="1"/>
  <c r="L4520" i="1"/>
  <c r="O4520" i="1" s="1"/>
  <c r="G4520" i="1"/>
  <c r="D4521" i="1"/>
  <c r="C4432" i="1" l="1"/>
  <c r="P4431" i="1"/>
  <c r="X4431" i="1" s="1"/>
  <c r="B4431" i="1" s="1"/>
  <c r="N4524" i="1"/>
  <c r="E4523" i="1"/>
  <c r="F4523" i="1"/>
  <c r="J4524" i="1"/>
  <c r="K4524" i="1" s="1"/>
  <c r="U4524" i="1" s="1"/>
  <c r="W4524" i="1" s="1"/>
  <c r="I4525" i="1"/>
  <c r="G4521" i="1"/>
  <c r="L4521" i="1"/>
  <c r="O4521" i="1" s="1"/>
  <c r="D4522" i="1"/>
  <c r="C4433" i="1" l="1"/>
  <c r="P4432" i="1"/>
  <c r="X4432" i="1" s="1"/>
  <c r="B4432" i="1" s="1"/>
  <c r="N4525" i="1"/>
  <c r="E4524" i="1"/>
  <c r="I4526" i="1"/>
  <c r="J4525" i="1"/>
  <c r="K4525" i="1" s="1"/>
  <c r="U4525" i="1" s="1"/>
  <c r="W4525" i="1" s="1"/>
  <c r="F4524" i="1"/>
  <c r="G4522" i="1"/>
  <c r="L4522" i="1"/>
  <c r="O4522" i="1" s="1"/>
  <c r="D4523" i="1"/>
  <c r="C4434" i="1" l="1"/>
  <c r="P4433" i="1"/>
  <c r="X4433" i="1" s="1"/>
  <c r="B4433" i="1" s="1"/>
  <c r="F4525" i="1"/>
  <c r="E4525" i="1"/>
  <c r="I4527" i="1"/>
  <c r="J4526" i="1"/>
  <c r="K4526" i="1" s="1"/>
  <c r="U4526" i="1" s="1"/>
  <c r="W4526" i="1" s="1"/>
  <c r="N4526" i="1"/>
  <c r="G4523" i="1"/>
  <c r="L4523" i="1"/>
  <c r="O4523" i="1" s="1"/>
  <c r="D4524" i="1"/>
  <c r="C4435" i="1" l="1"/>
  <c r="P4434" i="1"/>
  <c r="X4434" i="1" s="1"/>
  <c r="B4434" i="1" s="1"/>
  <c r="N4527" i="1"/>
  <c r="E4526" i="1"/>
  <c r="F4526" i="1"/>
  <c r="I4528" i="1"/>
  <c r="J4527" i="1"/>
  <c r="K4527" i="1" s="1"/>
  <c r="U4527" i="1" s="1"/>
  <c r="W4527" i="1" s="1"/>
  <c r="G4524" i="1"/>
  <c r="L4524" i="1"/>
  <c r="O4524" i="1" s="1"/>
  <c r="D4525" i="1"/>
  <c r="C4436" i="1" l="1"/>
  <c r="P4435" i="1"/>
  <c r="X4435" i="1" s="1"/>
  <c r="B4435" i="1" s="1"/>
  <c r="F4527" i="1"/>
  <c r="I4529" i="1"/>
  <c r="J4528" i="1"/>
  <c r="K4528" i="1" s="1"/>
  <c r="U4528" i="1" s="1"/>
  <c r="W4528" i="1" s="1"/>
  <c r="N4528" i="1"/>
  <c r="E4527" i="1"/>
  <c r="G4525" i="1"/>
  <c r="D4526" i="1"/>
  <c r="L4525" i="1"/>
  <c r="O4525" i="1" s="1"/>
  <c r="C4437" i="1" l="1"/>
  <c r="P4436" i="1"/>
  <c r="X4436" i="1" s="1"/>
  <c r="B4436" i="1" s="1"/>
  <c r="N4529" i="1"/>
  <c r="E4528" i="1"/>
  <c r="I4530" i="1"/>
  <c r="J4529" i="1"/>
  <c r="K4529" i="1" s="1"/>
  <c r="U4529" i="1" s="1"/>
  <c r="W4529" i="1" s="1"/>
  <c r="F4528" i="1"/>
  <c r="G4526" i="1"/>
  <c r="L4526" i="1"/>
  <c r="O4526" i="1" s="1"/>
  <c r="D4527" i="1"/>
  <c r="C4438" i="1" l="1"/>
  <c r="P4437" i="1"/>
  <c r="X4437" i="1" s="1"/>
  <c r="B4437" i="1" s="1"/>
  <c r="N4530" i="1"/>
  <c r="F4529" i="1"/>
  <c r="J4530" i="1"/>
  <c r="K4530" i="1" s="1"/>
  <c r="U4530" i="1" s="1"/>
  <c r="W4530" i="1" s="1"/>
  <c r="I4531" i="1"/>
  <c r="E4529" i="1"/>
  <c r="G4527" i="1"/>
  <c r="D4528" i="1"/>
  <c r="L4527" i="1"/>
  <c r="O4527" i="1" s="1"/>
  <c r="C4439" i="1" l="1"/>
  <c r="P4438" i="1"/>
  <c r="X4438" i="1" s="1"/>
  <c r="B4438" i="1" s="1"/>
  <c r="E4530" i="1"/>
  <c r="I4532" i="1"/>
  <c r="J4531" i="1"/>
  <c r="K4531" i="1" s="1"/>
  <c r="U4531" i="1" s="1"/>
  <c r="W4531" i="1" s="1"/>
  <c r="F4530" i="1"/>
  <c r="N4531" i="1"/>
  <c r="L4528" i="1"/>
  <c r="O4528" i="1" s="1"/>
  <c r="G4528" i="1"/>
  <c r="D4529" i="1"/>
  <c r="C4440" i="1" l="1"/>
  <c r="P4439" i="1"/>
  <c r="X4439" i="1" s="1"/>
  <c r="B4439" i="1" s="1"/>
  <c r="N4532" i="1"/>
  <c r="F4531" i="1"/>
  <c r="I4533" i="1"/>
  <c r="J4532" i="1"/>
  <c r="K4532" i="1" s="1"/>
  <c r="U4532" i="1" s="1"/>
  <c r="W4532" i="1" s="1"/>
  <c r="E4531" i="1"/>
  <c r="G4529" i="1"/>
  <c r="D4530" i="1"/>
  <c r="L4529" i="1"/>
  <c r="O4529" i="1" s="1"/>
  <c r="C4441" i="1" l="1"/>
  <c r="P4440" i="1"/>
  <c r="X4440" i="1" s="1"/>
  <c r="B4440" i="1" s="1"/>
  <c r="E4532" i="1"/>
  <c r="J4533" i="1"/>
  <c r="K4533" i="1" s="1"/>
  <c r="U4533" i="1" s="1"/>
  <c r="W4533" i="1" s="1"/>
  <c r="I4534" i="1"/>
  <c r="F4532" i="1"/>
  <c r="N4533" i="1"/>
  <c r="L4530" i="1"/>
  <c r="O4530" i="1" s="1"/>
  <c r="D4531" i="1"/>
  <c r="G4530" i="1"/>
  <c r="C4442" i="1" l="1"/>
  <c r="P4441" i="1"/>
  <c r="X4441" i="1" s="1"/>
  <c r="B4441" i="1" s="1"/>
  <c r="N4534" i="1"/>
  <c r="F4533" i="1"/>
  <c r="J4534" i="1"/>
  <c r="K4534" i="1" s="1"/>
  <c r="U4534" i="1" s="1"/>
  <c r="W4534" i="1" s="1"/>
  <c r="I4535" i="1"/>
  <c r="E4533" i="1"/>
  <c r="G4531" i="1"/>
  <c r="L4531" i="1"/>
  <c r="O4531" i="1" s="1"/>
  <c r="D4532" i="1"/>
  <c r="C4443" i="1" l="1"/>
  <c r="P4442" i="1"/>
  <c r="X4442" i="1" s="1"/>
  <c r="B4442" i="1" s="1"/>
  <c r="E4534" i="1"/>
  <c r="J4535" i="1"/>
  <c r="K4535" i="1" s="1"/>
  <c r="U4535" i="1" s="1"/>
  <c r="W4535" i="1" s="1"/>
  <c r="I4536" i="1"/>
  <c r="F4534" i="1"/>
  <c r="N4535" i="1"/>
  <c r="G4532" i="1"/>
  <c r="L4532" i="1"/>
  <c r="O4532" i="1" s="1"/>
  <c r="D4533" i="1"/>
  <c r="C4444" i="1" l="1"/>
  <c r="P4443" i="1"/>
  <c r="X4443" i="1" s="1"/>
  <c r="B4443" i="1" s="1"/>
  <c r="N4536" i="1"/>
  <c r="F4535" i="1"/>
  <c r="I4537" i="1"/>
  <c r="J4536" i="1"/>
  <c r="K4536" i="1" s="1"/>
  <c r="U4536" i="1" s="1"/>
  <c r="W4536" i="1" s="1"/>
  <c r="E4535" i="1"/>
  <c r="L4533" i="1"/>
  <c r="O4533" i="1" s="1"/>
  <c r="G4533" i="1"/>
  <c r="D4534" i="1"/>
  <c r="C4445" i="1" l="1"/>
  <c r="P4444" i="1"/>
  <c r="X4444" i="1" s="1"/>
  <c r="B4444" i="1" s="1"/>
  <c r="N4537" i="1"/>
  <c r="E4536" i="1"/>
  <c r="I4538" i="1"/>
  <c r="J4537" i="1"/>
  <c r="K4537" i="1" s="1"/>
  <c r="U4537" i="1" s="1"/>
  <c r="W4537" i="1" s="1"/>
  <c r="F4536" i="1"/>
  <c r="G4534" i="1"/>
  <c r="L4534" i="1"/>
  <c r="O4534" i="1" s="1"/>
  <c r="D4535" i="1"/>
  <c r="C4446" i="1" l="1"/>
  <c r="P4445" i="1"/>
  <c r="X4445" i="1" s="1"/>
  <c r="B4445" i="1" s="1"/>
  <c r="F4537" i="1"/>
  <c r="E4537" i="1"/>
  <c r="J4538" i="1"/>
  <c r="K4538" i="1" s="1"/>
  <c r="U4538" i="1" s="1"/>
  <c r="W4538" i="1" s="1"/>
  <c r="I4539" i="1"/>
  <c r="N4538" i="1"/>
  <c r="G4535" i="1"/>
  <c r="L4535" i="1"/>
  <c r="O4535" i="1" s="1"/>
  <c r="D4536" i="1"/>
  <c r="C4447" i="1" l="1"/>
  <c r="P4446" i="1"/>
  <c r="X4446" i="1" s="1"/>
  <c r="B4446" i="1" s="1"/>
  <c r="I4540" i="1"/>
  <c r="J4539" i="1"/>
  <c r="K4539" i="1" s="1"/>
  <c r="U4539" i="1" s="1"/>
  <c r="W4539" i="1" s="1"/>
  <c r="N4539" i="1"/>
  <c r="F4538" i="1"/>
  <c r="E4538" i="1"/>
  <c r="L4536" i="1"/>
  <c r="O4536" i="1" s="1"/>
  <c r="D4537" i="1"/>
  <c r="G4536" i="1"/>
  <c r="C4448" i="1" l="1"/>
  <c r="P4447" i="1"/>
  <c r="X4447" i="1" s="1"/>
  <c r="B4447" i="1" s="1"/>
  <c r="N4540" i="1"/>
  <c r="F4539" i="1"/>
  <c r="E4539" i="1"/>
  <c r="J4540" i="1"/>
  <c r="K4540" i="1" s="1"/>
  <c r="U4540" i="1" s="1"/>
  <c r="W4540" i="1" s="1"/>
  <c r="I4541" i="1"/>
  <c r="G4537" i="1"/>
  <c r="L4537" i="1"/>
  <c r="O4537" i="1" s="1"/>
  <c r="D4538" i="1"/>
  <c r="C4449" i="1" l="1"/>
  <c r="P4448" i="1"/>
  <c r="X4448" i="1" s="1"/>
  <c r="B4448" i="1" s="1"/>
  <c r="I4542" i="1"/>
  <c r="J4541" i="1"/>
  <c r="K4541" i="1" s="1"/>
  <c r="U4541" i="1" s="1"/>
  <c r="W4541" i="1" s="1"/>
  <c r="E4540" i="1"/>
  <c r="N4541" i="1"/>
  <c r="F4540" i="1"/>
  <c r="G4538" i="1"/>
  <c r="L4538" i="1"/>
  <c r="O4538" i="1" s="1"/>
  <c r="D4539" i="1"/>
  <c r="C4450" i="1" l="1"/>
  <c r="P4449" i="1"/>
  <c r="X4449" i="1" s="1"/>
  <c r="B4449" i="1" s="1"/>
  <c r="N4542" i="1"/>
  <c r="F4541" i="1"/>
  <c r="E4541" i="1"/>
  <c r="I4543" i="1"/>
  <c r="J4542" i="1"/>
  <c r="K4542" i="1" s="1"/>
  <c r="U4542" i="1" s="1"/>
  <c r="W4542" i="1" s="1"/>
  <c r="L4539" i="1"/>
  <c r="O4539" i="1" s="1"/>
  <c r="G4539" i="1"/>
  <c r="D4540" i="1"/>
  <c r="C4451" i="1" l="1"/>
  <c r="P4450" i="1"/>
  <c r="X4450" i="1" s="1"/>
  <c r="B4450" i="1" s="1"/>
  <c r="J4543" i="1"/>
  <c r="K4543" i="1" s="1"/>
  <c r="U4543" i="1" s="1"/>
  <c r="W4543" i="1" s="1"/>
  <c r="I4544" i="1"/>
  <c r="F4542" i="1"/>
  <c r="E4542" i="1"/>
  <c r="N4543" i="1"/>
  <c r="L4540" i="1"/>
  <c r="O4540" i="1" s="1"/>
  <c r="G4540" i="1"/>
  <c r="D4541" i="1"/>
  <c r="C4452" i="1" l="1"/>
  <c r="P4452" i="1" s="1"/>
  <c r="P4451" i="1"/>
  <c r="X4451" i="1" s="1"/>
  <c r="B4451" i="1" s="1"/>
  <c r="E4543" i="1"/>
  <c r="F4543" i="1"/>
  <c r="J4544" i="1"/>
  <c r="K4544" i="1" s="1"/>
  <c r="I4545" i="1"/>
  <c r="L4541" i="1"/>
  <c r="O4541" i="1" s="1"/>
  <c r="G4541" i="1"/>
  <c r="D4542" i="1"/>
  <c r="C4453" i="1" l="1"/>
  <c r="X4452" i="1"/>
  <c r="Y4452" i="1" s="1"/>
  <c r="I4546" i="1"/>
  <c r="J4545" i="1"/>
  <c r="K4545" i="1" s="1"/>
  <c r="F4544" i="1"/>
  <c r="E4544" i="1"/>
  <c r="U4544" i="1"/>
  <c r="W4544" i="1" s="1"/>
  <c r="L4542" i="1"/>
  <c r="O4542" i="1" s="1"/>
  <c r="G4542" i="1"/>
  <c r="D4543" i="1"/>
  <c r="B4452" i="1" l="1"/>
  <c r="C4454" i="1"/>
  <c r="P4453" i="1"/>
  <c r="X4453" i="1" s="1"/>
  <c r="B4453" i="1" s="1"/>
  <c r="U4545" i="1"/>
  <c r="W4545" i="1" s="1"/>
  <c r="F4545" i="1"/>
  <c r="E4545" i="1"/>
  <c r="I4547" i="1"/>
  <c r="J4546" i="1"/>
  <c r="K4546" i="1" s="1"/>
  <c r="G4543" i="1"/>
  <c r="L4543" i="1"/>
  <c r="D4544" i="1"/>
  <c r="C4455" i="1" l="1"/>
  <c r="P4454" i="1"/>
  <c r="X4454" i="1" s="1"/>
  <c r="B4454" i="1" s="1"/>
  <c r="U4546" i="1"/>
  <c r="W4546" i="1" s="1"/>
  <c r="E4546" i="1"/>
  <c r="J4547" i="1"/>
  <c r="K4547" i="1" s="1"/>
  <c r="I4548" i="1"/>
  <c r="F4546" i="1"/>
  <c r="L4544" i="1"/>
  <c r="G4544" i="1"/>
  <c r="D4545" i="1"/>
  <c r="O4543" i="1"/>
  <c r="C4456" i="1" l="1"/>
  <c r="P4455" i="1"/>
  <c r="X4455" i="1" s="1"/>
  <c r="B4455" i="1" s="1"/>
  <c r="U4547" i="1"/>
  <c r="W4547" i="1" s="1"/>
  <c r="F4547" i="1"/>
  <c r="J4548" i="1"/>
  <c r="K4548" i="1" s="1"/>
  <c r="U4548" i="1" s="1"/>
  <c r="W4548" i="1" s="1"/>
  <c r="I4549" i="1"/>
  <c r="E4547" i="1"/>
  <c r="N4544" i="1"/>
  <c r="N4545" i="1" s="1"/>
  <c r="N4546" i="1" s="1"/>
  <c r="N4547" i="1" s="1"/>
  <c r="N4548" i="1" s="1"/>
  <c r="G4545" i="1"/>
  <c r="D4546" i="1"/>
  <c r="L4545" i="1"/>
  <c r="C4457" i="1" l="1"/>
  <c r="P4456" i="1"/>
  <c r="X4456" i="1" s="1"/>
  <c r="B4456" i="1" s="1"/>
  <c r="N4549" i="1"/>
  <c r="E4548" i="1"/>
  <c r="O4544" i="1"/>
  <c r="I4550" i="1"/>
  <c r="J4549" i="1"/>
  <c r="K4549" i="1" s="1"/>
  <c r="U4549" i="1" s="1"/>
  <c r="W4549" i="1" s="1"/>
  <c r="O4545" i="1"/>
  <c r="F4548" i="1"/>
  <c r="L4546" i="1"/>
  <c r="O4546" i="1" s="1"/>
  <c r="G4546" i="1"/>
  <c r="D4547" i="1"/>
  <c r="C4458" i="1" l="1"/>
  <c r="P4457" i="1"/>
  <c r="X4457" i="1" s="1"/>
  <c r="B4457" i="1" s="1"/>
  <c r="Y4545" i="1"/>
  <c r="Y4544" i="1"/>
  <c r="F4549" i="1"/>
  <c r="I4551" i="1"/>
  <c r="J4550" i="1"/>
  <c r="K4550" i="1" s="1"/>
  <c r="U4550" i="1" s="1"/>
  <c r="W4550" i="1" s="1"/>
  <c r="E4549" i="1"/>
  <c r="N4550" i="1"/>
  <c r="L4547" i="1"/>
  <c r="O4547" i="1" s="1"/>
  <c r="G4547" i="1"/>
  <c r="D4548" i="1"/>
  <c r="C4459" i="1" l="1"/>
  <c r="P4458" i="1"/>
  <c r="X4458" i="1" s="1"/>
  <c r="B4458" i="1" s="1"/>
  <c r="N4551" i="1"/>
  <c r="E4550" i="1"/>
  <c r="I4552" i="1"/>
  <c r="J4551" i="1"/>
  <c r="K4551" i="1" s="1"/>
  <c r="U4551" i="1" s="1"/>
  <c r="W4551" i="1" s="1"/>
  <c r="F4550" i="1"/>
  <c r="L4548" i="1"/>
  <c r="O4548" i="1" s="1"/>
  <c r="G4548" i="1"/>
  <c r="D4549" i="1"/>
  <c r="C4460" i="1" l="1"/>
  <c r="P4459" i="1"/>
  <c r="X4459" i="1" s="1"/>
  <c r="B4459" i="1" s="1"/>
  <c r="N4552" i="1"/>
  <c r="F4551" i="1"/>
  <c r="E4551" i="1"/>
  <c r="J4552" i="1"/>
  <c r="K4552" i="1" s="1"/>
  <c r="U4552" i="1" s="1"/>
  <c r="W4552" i="1" s="1"/>
  <c r="I4553" i="1"/>
  <c r="G4549" i="1"/>
  <c r="L4549" i="1"/>
  <c r="O4549" i="1" s="1"/>
  <c r="D4550" i="1"/>
  <c r="C4461" i="1" l="1"/>
  <c r="P4460" i="1"/>
  <c r="X4460" i="1" s="1"/>
  <c r="B4460" i="1" s="1"/>
  <c r="I4554" i="1"/>
  <c r="J4553" i="1"/>
  <c r="K4553" i="1" s="1"/>
  <c r="U4553" i="1" s="1"/>
  <c r="W4553" i="1" s="1"/>
  <c r="E4552" i="1"/>
  <c r="F4552" i="1"/>
  <c r="N4553" i="1"/>
  <c r="G4550" i="1"/>
  <c r="D4551" i="1"/>
  <c r="L4550" i="1"/>
  <c r="O4550" i="1" s="1"/>
  <c r="C4462" i="1" l="1"/>
  <c r="P4461" i="1"/>
  <c r="X4461" i="1" s="1"/>
  <c r="B4461" i="1" s="1"/>
  <c r="N4554" i="1"/>
  <c r="F4553" i="1"/>
  <c r="E4553" i="1"/>
  <c r="J4554" i="1"/>
  <c r="K4554" i="1" s="1"/>
  <c r="U4554" i="1" s="1"/>
  <c r="W4554" i="1" s="1"/>
  <c r="I4555" i="1"/>
  <c r="G4551" i="1"/>
  <c r="D4552" i="1"/>
  <c r="L4551" i="1"/>
  <c r="O4551" i="1" s="1"/>
  <c r="C4463" i="1" l="1"/>
  <c r="P4462" i="1"/>
  <c r="X4462" i="1" s="1"/>
  <c r="B4462" i="1" s="1"/>
  <c r="J4555" i="1"/>
  <c r="K4555" i="1" s="1"/>
  <c r="U4555" i="1" s="1"/>
  <c r="W4555" i="1" s="1"/>
  <c r="I4556" i="1"/>
  <c r="E4554" i="1"/>
  <c r="F4554" i="1"/>
  <c r="N4555" i="1"/>
  <c r="L4552" i="1"/>
  <c r="O4552" i="1" s="1"/>
  <c r="G4552" i="1"/>
  <c r="D4553" i="1"/>
  <c r="C4464" i="1" l="1"/>
  <c r="P4463" i="1"/>
  <c r="X4463" i="1" s="1"/>
  <c r="B4463" i="1" s="1"/>
  <c r="N4556" i="1"/>
  <c r="F4555" i="1"/>
  <c r="E4555" i="1"/>
  <c r="I4557" i="1"/>
  <c r="J4556" i="1"/>
  <c r="K4556" i="1" s="1"/>
  <c r="U4556" i="1" s="1"/>
  <c r="W4556" i="1" s="1"/>
  <c r="G4553" i="1"/>
  <c r="D4554" i="1"/>
  <c r="L4553" i="1"/>
  <c r="O4553" i="1" s="1"/>
  <c r="C4465" i="1" l="1"/>
  <c r="P4464" i="1"/>
  <c r="X4464" i="1" s="1"/>
  <c r="B4464" i="1" s="1"/>
  <c r="I4558" i="1"/>
  <c r="J4557" i="1"/>
  <c r="K4557" i="1" s="1"/>
  <c r="U4557" i="1" s="1"/>
  <c r="W4557" i="1" s="1"/>
  <c r="E4556" i="1"/>
  <c r="N4557" i="1"/>
  <c r="F4556" i="1"/>
  <c r="G4554" i="1"/>
  <c r="D4555" i="1"/>
  <c r="L4554" i="1"/>
  <c r="O4554" i="1" s="1"/>
  <c r="C4466" i="1" l="1"/>
  <c r="P4465" i="1"/>
  <c r="X4465" i="1" s="1"/>
  <c r="B4465" i="1" s="1"/>
  <c r="N4558" i="1"/>
  <c r="F4557" i="1"/>
  <c r="E4557" i="1"/>
  <c r="I4559" i="1"/>
  <c r="J4558" i="1"/>
  <c r="K4558" i="1" s="1"/>
  <c r="U4558" i="1" s="1"/>
  <c r="W4558" i="1" s="1"/>
  <c r="G4555" i="1"/>
  <c r="D4556" i="1"/>
  <c r="L4555" i="1"/>
  <c r="O4555" i="1" s="1"/>
  <c r="C4467" i="1" l="1"/>
  <c r="P4466" i="1"/>
  <c r="X4466" i="1" s="1"/>
  <c r="B4466" i="1" s="1"/>
  <c r="J4559" i="1"/>
  <c r="K4559" i="1" s="1"/>
  <c r="U4559" i="1" s="1"/>
  <c r="W4559" i="1" s="1"/>
  <c r="I4560" i="1"/>
  <c r="E4558" i="1"/>
  <c r="F4558" i="1"/>
  <c r="N4559" i="1"/>
  <c r="L4556" i="1"/>
  <c r="O4556" i="1" s="1"/>
  <c r="G4556" i="1"/>
  <c r="D4557" i="1"/>
  <c r="C4468" i="1" l="1"/>
  <c r="P4467" i="1"/>
  <c r="X4467" i="1" s="1"/>
  <c r="B4467" i="1" s="1"/>
  <c r="N4560" i="1"/>
  <c r="F4559" i="1"/>
  <c r="E4559" i="1"/>
  <c r="J4560" i="1"/>
  <c r="K4560" i="1" s="1"/>
  <c r="U4560" i="1" s="1"/>
  <c r="W4560" i="1" s="1"/>
  <c r="I4561" i="1"/>
  <c r="G4557" i="1"/>
  <c r="L4557" i="1"/>
  <c r="O4557" i="1" s="1"/>
  <c r="D4558" i="1"/>
  <c r="C4469" i="1" l="1"/>
  <c r="P4468" i="1"/>
  <c r="X4468" i="1" s="1"/>
  <c r="B4468" i="1" s="1"/>
  <c r="J4561" i="1"/>
  <c r="K4561" i="1" s="1"/>
  <c r="U4561" i="1" s="1"/>
  <c r="W4561" i="1" s="1"/>
  <c r="I4562" i="1"/>
  <c r="N4561" i="1"/>
  <c r="E4560" i="1"/>
  <c r="F4560" i="1"/>
  <c r="G4558" i="1"/>
  <c r="L4558" i="1"/>
  <c r="O4558" i="1" s="1"/>
  <c r="D4559" i="1"/>
  <c r="C4470" i="1" l="1"/>
  <c r="P4469" i="1"/>
  <c r="X4469" i="1" s="1"/>
  <c r="B4469" i="1" s="1"/>
  <c r="F4561" i="1"/>
  <c r="E4561" i="1"/>
  <c r="N4562" i="1"/>
  <c r="I4563" i="1"/>
  <c r="J4562" i="1"/>
  <c r="K4562" i="1" s="1"/>
  <c r="U4562" i="1" s="1"/>
  <c r="W4562" i="1" s="1"/>
  <c r="G4559" i="1"/>
  <c r="D4560" i="1"/>
  <c r="L4559" i="1"/>
  <c r="O4559" i="1" s="1"/>
  <c r="C4471" i="1" l="1"/>
  <c r="P4470" i="1"/>
  <c r="X4470" i="1" s="1"/>
  <c r="B4470" i="1" s="1"/>
  <c r="N4563" i="1"/>
  <c r="J4563" i="1"/>
  <c r="K4563" i="1" s="1"/>
  <c r="U4563" i="1" s="1"/>
  <c r="W4563" i="1" s="1"/>
  <c r="I4564" i="1"/>
  <c r="E4562" i="1"/>
  <c r="F4562" i="1"/>
  <c r="L4560" i="1"/>
  <c r="O4560" i="1" s="1"/>
  <c r="G4560" i="1"/>
  <c r="D4561" i="1"/>
  <c r="C4472" i="1" l="1"/>
  <c r="P4471" i="1"/>
  <c r="X4471" i="1" s="1"/>
  <c r="B4471" i="1" s="1"/>
  <c r="E4563" i="1"/>
  <c r="F4563" i="1"/>
  <c r="I4565" i="1"/>
  <c r="J4564" i="1"/>
  <c r="K4564" i="1" s="1"/>
  <c r="U4564" i="1" s="1"/>
  <c r="W4564" i="1" s="1"/>
  <c r="N4564" i="1"/>
  <c r="G4561" i="1"/>
  <c r="L4561" i="1"/>
  <c r="O4561" i="1" s="1"/>
  <c r="D4562" i="1"/>
  <c r="C4473" i="1" l="1"/>
  <c r="P4472" i="1"/>
  <c r="X4472" i="1" s="1"/>
  <c r="B4472" i="1" s="1"/>
  <c r="N4565" i="1"/>
  <c r="E4564" i="1"/>
  <c r="J4565" i="1"/>
  <c r="K4565" i="1" s="1"/>
  <c r="U4565" i="1" s="1"/>
  <c r="W4565" i="1" s="1"/>
  <c r="I4566" i="1"/>
  <c r="F4564" i="1"/>
  <c r="G4562" i="1"/>
  <c r="L4562" i="1"/>
  <c r="O4562" i="1" s="1"/>
  <c r="D4563" i="1"/>
  <c r="C4474" i="1" l="1"/>
  <c r="P4473" i="1"/>
  <c r="X4473" i="1" s="1"/>
  <c r="B4473" i="1" s="1"/>
  <c r="F4565" i="1"/>
  <c r="I4567" i="1"/>
  <c r="J4566" i="1"/>
  <c r="K4566" i="1" s="1"/>
  <c r="U4566" i="1" s="1"/>
  <c r="W4566" i="1" s="1"/>
  <c r="E4565" i="1"/>
  <c r="N4566" i="1"/>
  <c r="G4563" i="1"/>
  <c r="L4563" i="1"/>
  <c r="O4563" i="1" s="1"/>
  <c r="D4564" i="1"/>
  <c r="C4475" i="1" l="1"/>
  <c r="P4474" i="1"/>
  <c r="X4474" i="1" s="1"/>
  <c r="B4474" i="1" s="1"/>
  <c r="N4567" i="1"/>
  <c r="E4566" i="1"/>
  <c r="J4567" i="1"/>
  <c r="K4567" i="1" s="1"/>
  <c r="U4567" i="1" s="1"/>
  <c r="W4567" i="1" s="1"/>
  <c r="I4568" i="1"/>
  <c r="F4566" i="1"/>
  <c r="G4564" i="1"/>
  <c r="L4564" i="1"/>
  <c r="O4564" i="1" s="1"/>
  <c r="D4565" i="1"/>
  <c r="C4476" i="1" l="1"/>
  <c r="P4475" i="1"/>
  <c r="X4475" i="1" s="1"/>
  <c r="B4475" i="1" s="1"/>
  <c r="F4567" i="1"/>
  <c r="J4568" i="1"/>
  <c r="K4568" i="1" s="1"/>
  <c r="U4568" i="1" s="1"/>
  <c r="W4568" i="1" s="1"/>
  <c r="I4569" i="1"/>
  <c r="N4568" i="1"/>
  <c r="E4567" i="1"/>
  <c r="G4565" i="1"/>
  <c r="D4566" i="1"/>
  <c r="L4565" i="1"/>
  <c r="O4565" i="1" s="1"/>
  <c r="C4477" i="1" l="1"/>
  <c r="P4476" i="1"/>
  <c r="X4476" i="1" s="1"/>
  <c r="B4476" i="1" s="1"/>
  <c r="N4569" i="1"/>
  <c r="E4568" i="1"/>
  <c r="I4570" i="1"/>
  <c r="J4569" i="1"/>
  <c r="K4569" i="1" s="1"/>
  <c r="U4569" i="1" s="1"/>
  <c r="W4569" i="1" s="1"/>
  <c r="F4568" i="1"/>
  <c r="G4566" i="1"/>
  <c r="L4566" i="1"/>
  <c r="O4566" i="1" s="1"/>
  <c r="D4567" i="1"/>
  <c r="C4478" i="1" l="1"/>
  <c r="P4477" i="1"/>
  <c r="X4477" i="1" s="1"/>
  <c r="B4477" i="1" s="1"/>
  <c r="F4569" i="1"/>
  <c r="I4571" i="1"/>
  <c r="J4570" i="1"/>
  <c r="K4570" i="1" s="1"/>
  <c r="U4570" i="1" s="1"/>
  <c r="W4570" i="1" s="1"/>
  <c r="E4569" i="1"/>
  <c r="N4570" i="1"/>
  <c r="L4567" i="1"/>
  <c r="O4567" i="1" s="1"/>
  <c r="G4567" i="1"/>
  <c r="D4568" i="1"/>
  <c r="C4479" i="1" l="1"/>
  <c r="P4478" i="1"/>
  <c r="X4478" i="1" s="1"/>
  <c r="B4478" i="1" s="1"/>
  <c r="N4571" i="1"/>
  <c r="E4570" i="1"/>
  <c r="F4570" i="1"/>
  <c r="I4572" i="1"/>
  <c r="J4571" i="1"/>
  <c r="K4571" i="1" s="1"/>
  <c r="U4571" i="1" s="1"/>
  <c r="W4571" i="1" s="1"/>
  <c r="L4568" i="1"/>
  <c r="O4568" i="1" s="1"/>
  <c r="G4568" i="1"/>
  <c r="D4569" i="1"/>
  <c r="C4480" i="1" l="1"/>
  <c r="P4479" i="1"/>
  <c r="X4479" i="1" s="1"/>
  <c r="B4479" i="1" s="1"/>
  <c r="N4572" i="1"/>
  <c r="F4571" i="1"/>
  <c r="J4572" i="1"/>
  <c r="K4572" i="1" s="1"/>
  <c r="U4572" i="1" s="1"/>
  <c r="W4572" i="1" s="1"/>
  <c r="I4573" i="1"/>
  <c r="E4571" i="1"/>
  <c r="L4569" i="1"/>
  <c r="O4569" i="1" s="1"/>
  <c r="G4569" i="1"/>
  <c r="D4570" i="1"/>
  <c r="C4481" i="1" l="1"/>
  <c r="P4480" i="1"/>
  <c r="X4480" i="1" s="1"/>
  <c r="B4480" i="1" s="1"/>
  <c r="E4572" i="1"/>
  <c r="I4574" i="1"/>
  <c r="J4573" i="1"/>
  <c r="K4573" i="1" s="1"/>
  <c r="U4573" i="1" s="1"/>
  <c r="W4573" i="1" s="1"/>
  <c r="F4572" i="1"/>
  <c r="N4573" i="1"/>
  <c r="L4570" i="1"/>
  <c r="O4570" i="1" s="1"/>
  <c r="G4570" i="1"/>
  <c r="D4571" i="1"/>
  <c r="C4482" i="1" l="1"/>
  <c r="P4482" i="1" s="1"/>
  <c r="P4481" i="1"/>
  <c r="X4481" i="1" s="1"/>
  <c r="B4481" i="1" s="1"/>
  <c r="N4574" i="1"/>
  <c r="F4573" i="1"/>
  <c r="J4574" i="1"/>
  <c r="K4574" i="1" s="1"/>
  <c r="U4574" i="1" s="1"/>
  <c r="W4574" i="1" s="1"/>
  <c r="I4575" i="1"/>
  <c r="E4573" i="1"/>
  <c r="G4571" i="1"/>
  <c r="L4571" i="1"/>
  <c r="O4571" i="1" s="1"/>
  <c r="D4572" i="1"/>
  <c r="C4483" i="1" l="1"/>
  <c r="X4482" i="1"/>
  <c r="Y4482" i="1" s="1"/>
  <c r="J4575" i="1"/>
  <c r="K4575" i="1" s="1"/>
  <c r="U4575" i="1" s="1"/>
  <c r="W4575" i="1" s="1"/>
  <c r="I4576" i="1"/>
  <c r="F4574" i="1"/>
  <c r="E4574" i="1"/>
  <c r="N4575" i="1"/>
  <c r="L4572" i="1"/>
  <c r="O4572" i="1" s="1"/>
  <c r="G4572" i="1"/>
  <c r="D4573" i="1"/>
  <c r="B4482" i="1" l="1"/>
  <c r="C4484" i="1"/>
  <c r="P4483" i="1"/>
  <c r="X4483" i="1" s="1"/>
  <c r="B4483" i="1" s="1"/>
  <c r="N4576" i="1"/>
  <c r="E4575" i="1"/>
  <c r="F4575" i="1"/>
  <c r="J4576" i="1"/>
  <c r="K4576" i="1" s="1"/>
  <c r="U4576" i="1" s="1"/>
  <c r="W4576" i="1" s="1"/>
  <c r="I4577" i="1"/>
  <c r="L4573" i="1"/>
  <c r="O4573" i="1" s="1"/>
  <c r="G4573" i="1"/>
  <c r="D4574" i="1"/>
  <c r="C4485" i="1" l="1"/>
  <c r="P4484" i="1"/>
  <c r="X4484" i="1" s="1"/>
  <c r="B4484" i="1" s="1"/>
  <c r="J4577" i="1"/>
  <c r="K4577" i="1" s="1"/>
  <c r="I4578" i="1"/>
  <c r="F4576" i="1"/>
  <c r="E4576" i="1"/>
  <c r="G4574" i="1"/>
  <c r="D4575" i="1"/>
  <c r="L4574" i="1"/>
  <c r="O4574" i="1" s="1"/>
  <c r="C4486" i="1" l="1"/>
  <c r="P4485" i="1"/>
  <c r="X4485" i="1" s="1"/>
  <c r="B4485" i="1" s="1"/>
  <c r="I4579" i="1"/>
  <c r="J4578" i="1"/>
  <c r="K4578" i="1" s="1"/>
  <c r="F4577" i="1"/>
  <c r="E4577" i="1"/>
  <c r="U4577" i="1"/>
  <c r="W4577" i="1" s="1"/>
  <c r="L4575" i="1"/>
  <c r="O4575" i="1" s="1"/>
  <c r="G4575" i="1"/>
  <c r="D4576" i="1"/>
  <c r="C4487" i="1" l="1"/>
  <c r="P4486" i="1"/>
  <c r="X4486" i="1" s="1"/>
  <c r="B4486" i="1" s="1"/>
  <c r="E4578" i="1"/>
  <c r="F4578" i="1"/>
  <c r="U4578" i="1"/>
  <c r="W4578" i="1" s="1"/>
  <c r="J4579" i="1"/>
  <c r="K4579" i="1" s="1"/>
  <c r="I4580" i="1"/>
  <c r="L4576" i="1"/>
  <c r="G4576" i="1"/>
  <c r="D4577" i="1"/>
  <c r="C4488" i="1" l="1"/>
  <c r="P4487" i="1"/>
  <c r="X4487" i="1" s="1"/>
  <c r="B4487" i="1" s="1"/>
  <c r="U4579" i="1"/>
  <c r="W4579" i="1" s="1"/>
  <c r="I4581" i="1"/>
  <c r="J4580" i="1"/>
  <c r="K4580" i="1" s="1"/>
  <c r="U4580" i="1" s="1"/>
  <c r="W4580" i="1" s="1"/>
  <c r="F4579" i="1"/>
  <c r="E4579" i="1"/>
  <c r="G4577" i="1"/>
  <c r="L4577" i="1"/>
  <c r="D4578" i="1"/>
  <c r="O4576" i="1"/>
  <c r="C4489" i="1" l="1"/>
  <c r="P4488" i="1"/>
  <c r="X4488" i="1" s="1"/>
  <c r="B4488" i="1" s="1"/>
  <c r="E4580" i="1"/>
  <c r="F4580" i="1"/>
  <c r="I4582" i="1"/>
  <c r="J4581" i="1"/>
  <c r="K4581" i="1" s="1"/>
  <c r="U4581" i="1" s="1"/>
  <c r="W4581" i="1" s="1"/>
  <c r="N4577" i="1"/>
  <c r="N4578" i="1" s="1"/>
  <c r="N4579" i="1" s="1"/>
  <c r="N4580" i="1" s="1"/>
  <c r="N4581" i="1" s="1"/>
  <c r="L4578" i="1"/>
  <c r="G4578" i="1"/>
  <c r="D4579" i="1"/>
  <c r="C4490" i="1" l="1"/>
  <c r="P4489" i="1"/>
  <c r="X4489" i="1" s="1"/>
  <c r="B4489" i="1" s="1"/>
  <c r="N4582" i="1"/>
  <c r="O4578" i="1"/>
  <c r="F4581" i="1"/>
  <c r="J4582" i="1"/>
  <c r="K4582" i="1" s="1"/>
  <c r="U4582" i="1" s="1"/>
  <c r="W4582" i="1" s="1"/>
  <c r="I4583" i="1"/>
  <c r="O4577" i="1"/>
  <c r="E4581" i="1"/>
  <c r="L4579" i="1"/>
  <c r="O4579" i="1" s="1"/>
  <c r="G4579" i="1"/>
  <c r="D4580" i="1"/>
  <c r="C4491" i="1" l="1"/>
  <c r="P4490" i="1"/>
  <c r="X4490" i="1" s="1"/>
  <c r="B4490" i="1" s="1"/>
  <c r="Y4577" i="1"/>
  <c r="Y4578" i="1"/>
  <c r="E4582" i="1"/>
  <c r="I4584" i="1"/>
  <c r="J4583" i="1"/>
  <c r="K4583" i="1" s="1"/>
  <c r="F4582" i="1"/>
  <c r="N4583" i="1"/>
  <c r="L4580" i="1"/>
  <c r="O4580" i="1" s="1"/>
  <c r="G4580" i="1"/>
  <c r="D4581" i="1"/>
  <c r="C4492" i="1" l="1"/>
  <c r="P4491" i="1"/>
  <c r="X4491" i="1" s="1"/>
  <c r="B4491" i="1" s="1"/>
  <c r="N4584" i="1"/>
  <c r="F4583" i="1"/>
  <c r="U4583" i="1"/>
  <c r="W4583" i="1" s="1"/>
  <c r="J4584" i="1"/>
  <c r="K4584" i="1" s="1"/>
  <c r="U4584" i="1" s="1"/>
  <c r="W4584" i="1" s="1"/>
  <c r="I4585" i="1"/>
  <c r="E4583" i="1"/>
  <c r="L4581" i="1"/>
  <c r="O4581" i="1" s="1"/>
  <c r="G4581" i="1"/>
  <c r="D4582" i="1"/>
  <c r="C4493" i="1" l="1"/>
  <c r="P4492" i="1"/>
  <c r="X4492" i="1" s="1"/>
  <c r="B4492" i="1" s="1"/>
  <c r="I4586" i="1"/>
  <c r="J4585" i="1"/>
  <c r="K4585" i="1" s="1"/>
  <c r="U4585" i="1" s="1"/>
  <c r="W4585" i="1" s="1"/>
  <c r="N4585" i="1"/>
  <c r="E4584" i="1"/>
  <c r="F4584" i="1"/>
  <c r="G4582" i="1"/>
  <c r="L4582" i="1"/>
  <c r="O4582" i="1" s="1"/>
  <c r="D4583" i="1"/>
  <c r="C4494" i="1" l="1"/>
  <c r="P4493" i="1"/>
  <c r="X4493" i="1" s="1"/>
  <c r="B4493" i="1" s="1"/>
  <c r="N4586" i="1"/>
  <c r="F4585" i="1"/>
  <c r="E4585" i="1"/>
  <c r="I4587" i="1"/>
  <c r="J4586" i="1"/>
  <c r="K4586" i="1" s="1"/>
  <c r="U4586" i="1" s="1"/>
  <c r="W4586" i="1" s="1"/>
  <c r="G4583" i="1"/>
  <c r="L4583" i="1"/>
  <c r="O4583" i="1" s="1"/>
  <c r="D4584" i="1"/>
  <c r="C4495" i="1" l="1"/>
  <c r="P4494" i="1"/>
  <c r="X4494" i="1" s="1"/>
  <c r="B4494" i="1" s="1"/>
  <c r="J4587" i="1"/>
  <c r="K4587" i="1" s="1"/>
  <c r="U4587" i="1" s="1"/>
  <c r="W4587" i="1" s="1"/>
  <c r="I4588" i="1"/>
  <c r="F4586" i="1"/>
  <c r="E4586" i="1"/>
  <c r="N4587" i="1"/>
  <c r="L4584" i="1"/>
  <c r="O4584" i="1" s="1"/>
  <c r="G4584" i="1"/>
  <c r="D4585" i="1"/>
  <c r="C4496" i="1" l="1"/>
  <c r="P4495" i="1"/>
  <c r="X4495" i="1" s="1"/>
  <c r="B4495" i="1" s="1"/>
  <c r="N4588" i="1"/>
  <c r="E4587" i="1"/>
  <c r="F4587" i="1"/>
  <c r="J4588" i="1"/>
  <c r="K4588" i="1" s="1"/>
  <c r="U4588" i="1" s="1"/>
  <c r="W4588" i="1" s="1"/>
  <c r="I4589" i="1"/>
  <c r="G4585" i="1"/>
  <c r="D4586" i="1"/>
  <c r="L4585" i="1"/>
  <c r="O4585" i="1" s="1"/>
  <c r="C4497" i="1" l="1"/>
  <c r="P4496" i="1"/>
  <c r="X4496" i="1" s="1"/>
  <c r="B4496" i="1" s="1"/>
  <c r="I4590" i="1"/>
  <c r="J4589" i="1"/>
  <c r="K4589" i="1" s="1"/>
  <c r="U4589" i="1" s="1"/>
  <c r="W4589" i="1" s="1"/>
  <c r="F4588" i="1"/>
  <c r="N4589" i="1"/>
  <c r="E4588" i="1"/>
  <c r="G4586" i="1"/>
  <c r="L4586" i="1"/>
  <c r="O4586" i="1" s="1"/>
  <c r="D4587" i="1"/>
  <c r="C4498" i="1" l="1"/>
  <c r="P4497" i="1"/>
  <c r="X4497" i="1" s="1"/>
  <c r="B4497" i="1" s="1"/>
  <c r="N4590" i="1"/>
  <c r="E4589" i="1"/>
  <c r="F4589" i="1"/>
  <c r="I4591" i="1"/>
  <c r="J4590" i="1"/>
  <c r="K4590" i="1" s="1"/>
  <c r="U4590" i="1" s="1"/>
  <c r="W4590" i="1" s="1"/>
  <c r="G4587" i="1"/>
  <c r="D4588" i="1"/>
  <c r="L4587" i="1"/>
  <c r="O4587" i="1" s="1"/>
  <c r="C4499" i="1" l="1"/>
  <c r="P4498" i="1"/>
  <c r="X4498" i="1" s="1"/>
  <c r="B4498" i="1" s="1"/>
  <c r="F4590" i="1"/>
  <c r="J4591" i="1"/>
  <c r="K4591" i="1" s="1"/>
  <c r="U4591" i="1" s="1"/>
  <c r="W4591" i="1" s="1"/>
  <c r="I4592" i="1"/>
  <c r="N4591" i="1"/>
  <c r="E4590" i="1"/>
  <c r="L4588" i="1"/>
  <c r="O4588" i="1" s="1"/>
  <c r="G4588" i="1"/>
  <c r="D4589" i="1"/>
  <c r="C4500" i="1" l="1"/>
  <c r="P4499" i="1"/>
  <c r="X4499" i="1" s="1"/>
  <c r="B4499" i="1" s="1"/>
  <c r="N4592" i="1"/>
  <c r="E4591" i="1"/>
  <c r="I4593" i="1"/>
  <c r="J4592" i="1"/>
  <c r="K4592" i="1" s="1"/>
  <c r="U4592" i="1" s="1"/>
  <c r="W4592" i="1" s="1"/>
  <c r="F4591" i="1"/>
  <c r="G4589" i="1"/>
  <c r="L4589" i="1"/>
  <c r="O4589" i="1" s="1"/>
  <c r="D4590" i="1"/>
  <c r="C4501" i="1" l="1"/>
  <c r="P4500" i="1"/>
  <c r="X4500" i="1" s="1"/>
  <c r="B4500" i="1" s="1"/>
  <c r="E4592" i="1"/>
  <c r="F4592" i="1"/>
  <c r="J4593" i="1"/>
  <c r="K4593" i="1" s="1"/>
  <c r="U4593" i="1" s="1"/>
  <c r="W4593" i="1" s="1"/>
  <c r="I4594" i="1"/>
  <c r="N4593" i="1"/>
  <c r="G4590" i="1"/>
  <c r="D4591" i="1"/>
  <c r="L4590" i="1"/>
  <c r="O4590" i="1" s="1"/>
  <c r="C4502" i="1" l="1"/>
  <c r="P4501" i="1"/>
  <c r="X4501" i="1" s="1"/>
  <c r="B4501" i="1" s="1"/>
  <c r="N4594" i="1"/>
  <c r="J4594" i="1"/>
  <c r="K4594" i="1" s="1"/>
  <c r="U4594" i="1" s="1"/>
  <c r="W4594" i="1" s="1"/>
  <c r="I4595" i="1"/>
  <c r="F4593" i="1"/>
  <c r="E4593" i="1"/>
  <c r="G4591" i="1"/>
  <c r="D4592" i="1"/>
  <c r="L4591" i="1"/>
  <c r="O4591" i="1" s="1"/>
  <c r="C4503" i="1" l="1"/>
  <c r="P4502" i="1"/>
  <c r="X4502" i="1" s="1"/>
  <c r="B4502" i="1" s="1"/>
  <c r="E4594" i="1"/>
  <c r="F4594" i="1"/>
  <c r="J4595" i="1"/>
  <c r="K4595" i="1" s="1"/>
  <c r="U4595" i="1" s="1"/>
  <c r="W4595" i="1" s="1"/>
  <c r="I4596" i="1"/>
  <c r="N4595" i="1"/>
  <c r="G4592" i="1"/>
  <c r="D4593" i="1"/>
  <c r="L4592" i="1"/>
  <c r="O4592" i="1" s="1"/>
  <c r="C4504" i="1" l="1"/>
  <c r="P4503" i="1"/>
  <c r="X4503" i="1" s="1"/>
  <c r="B4503" i="1" s="1"/>
  <c r="J4596" i="1"/>
  <c r="K4596" i="1" s="1"/>
  <c r="U4596" i="1" s="1"/>
  <c r="W4596" i="1" s="1"/>
  <c r="I4597" i="1"/>
  <c r="N4596" i="1"/>
  <c r="F4595" i="1"/>
  <c r="E4595" i="1"/>
  <c r="G4593" i="1"/>
  <c r="L4593" i="1"/>
  <c r="O4593" i="1" s="1"/>
  <c r="D4594" i="1"/>
  <c r="C4505" i="1" l="1"/>
  <c r="P4504" i="1"/>
  <c r="X4504" i="1" s="1"/>
  <c r="B4504" i="1" s="1"/>
  <c r="N4597" i="1"/>
  <c r="F4596" i="1"/>
  <c r="E4596" i="1"/>
  <c r="I4598" i="1"/>
  <c r="J4597" i="1"/>
  <c r="K4597" i="1" s="1"/>
  <c r="U4597" i="1" s="1"/>
  <c r="W4597" i="1" s="1"/>
  <c r="G4594" i="1"/>
  <c r="L4594" i="1"/>
  <c r="O4594" i="1" s="1"/>
  <c r="D4595" i="1"/>
  <c r="C4506" i="1" l="1"/>
  <c r="P4505" i="1"/>
  <c r="X4505" i="1" s="1"/>
  <c r="B4505" i="1" s="1"/>
  <c r="E4597" i="1"/>
  <c r="J4598" i="1"/>
  <c r="K4598" i="1" s="1"/>
  <c r="U4598" i="1" s="1"/>
  <c r="W4598" i="1" s="1"/>
  <c r="I4599" i="1"/>
  <c r="N4598" i="1"/>
  <c r="F4597" i="1"/>
  <c r="G4595" i="1"/>
  <c r="L4595" i="1"/>
  <c r="O4595" i="1" s="1"/>
  <c r="D4596" i="1"/>
  <c r="C4507" i="1" l="1"/>
  <c r="P4506" i="1"/>
  <c r="X4506" i="1" s="1"/>
  <c r="B4506" i="1" s="1"/>
  <c r="N4599" i="1"/>
  <c r="F4598" i="1"/>
  <c r="I4600" i="1"/>
  <c r="J4599" i="1"/>
  <c r="K4599" i="1" s="1"/>
  <c r="U4599" i="1" s="1"/>
  <c r="W4599" i="1" s="1"/>
  <c r="E4598" i="1"/>
  <c r="G4596" i="1"/>
  <c r="L4596" i="1"/>
  <c r="O4596" i="1" s="1"/>
  <c r="D4597" i="1"/>
  <c r="C4508" i="1" l="1"/>
  <c r="P4507" i="1"/>
  <c r="X4507" i="1" s="1"/>
  <c r="B4507" i="1" s="1"/>
  <c r="E4599" i="1"/>
  <c r="F4599" i="1"/>
  <c r="I4601" i="1"/>
  <c r="J4600" i="1"/>
  <c r="K4600" i="1" s="1"/>
  <c r="U4600" i="1" s="1"/>
  <c r="W4600" i="1" s="1"/>
  <c r="N4600" i="1"/>
  <c r="L4597" i="1"/>
  <c r="O4597" i="1" s="1"/>
  <c r="D4598" i="1"/>
  <c r="G4597" i="1"/>
  <c r="C4509" i="1" l="1"/>
  <c r="P4508" i="1"/>
  <c r="X4508" i="1" s="1"/>
  <c r="B4508" i="1" s="1"/>
  <c r="N4601" i="1"/>
  <c r="F4600" i="1"/>
  <c r="J4601" i="1"/>
  <c r="K4601" i="1" s="1"/>
  <c r="U4601" i="1" s="1"/>
  <c r="W4601" i="1" s="1"/>
  <c r="I4602" i="1"/>
  <c r="E4600" i="1"/>
  <c r="L4598" i="1"/>
  <c r="O4598" i="1" s="1"/>
  <c r="G4598" i="1"/>
  <c r="D4599" i="1"/>
  <c r="C4510" i="1" l="1"/>
  <c r="P4509" i="1"/>
  <c r="X4509" i="1" s="1"/>
  <c r="B4509" i="1" s="1"/>
  <c r="E4601" i="1"/>
  <c r="I4603" i="1"/>
  <c r="J4602" i="1"/>
  <c r="K4602" i="1" s="1"/>
  <c r="U4602" i="1" s="1"/>
  <c r="W4602" i="1" s="1"/>
  <c r="N4602" i="1"/>
  <c r="F4601" i="1"/>
  <c r="G4599" i="1"/>
  <c r="L4599" i="1"/>
  <c r="O4599" i="1" s="1"/>
  <c r="D4600" i="1"/>
  <c r="C4511" i="1" l="1"/>
  <c r="P4510" i="1"/>
  <c r="X4510" i="1" s="1"/>
  <c r="B4510" i="1" s="1"/>
  <c r="N4603" i="1"/>
  <c r="F4602" i="1"/>
  <c r="E4602" i="1"/>
  <c r="J4603" i="1"/>
  <c r="K4603" i="1" s="1"/>
  <c r="U4603" i="1" s="1"/>
  <c r="W4603" i="1" s="1"/>
  <c r="I4604" i="1"/>
  <c r="L4600" i="1"/>
  <c r="O4600" i="1" s="1"/>
  <c r="D4601" i="1"/>
  <c r="G4600" i="1"/>
  <c r="C4512" i="1" l="1"/>
  <c r="P4511" i="1"/>
  <c r="X4511" i="1" s="1"/>
  <c r="B4511" i="1" s="1"/>
  <c r="I4605" i="1"/>
  <c r="J4604" i="1"/>
  <c r="K4604" i="1" s="1"/>
  <c r="U4604" i="1" s="1"/>
  <c r="W4604" i="1" s="1"/>
  <c r="N4604" i="1"/>
  <c r="E4603" i="1"/>
  <c r="F4603" i="1"/>
  <c r="L4601" i="1"/>
  <c r="O4601" i="1" s="1"/>
  <c r="G4601" i="1"/>
  <c r="D4602" i="1"/>
  <c r="C4513" i="1" l="1"/>
  <c r="P4513" i="1" s="1"/>
  <c r="P4512" i="1"/>
  <c r="X4512" i="1" s="1"/>
  <c r="B4512" i="1" s="1"/>
  <c r="N4605" i="1"/>
  <c r="F4604" i="1"/>
  <c r="E4604" i="1"/>
  <c r="J4605" i="1"/>
  <c r="K4605" i="1" s="1"/>
  <c r="U4605" i="1" s="1"/>
  <c r="W4605" i="1" s="1"/>
  <c r="I4606" i="1"/>
  <c r="L4602" i="1"/>
  <c r="O4602" i="1" s="1"/>
  <c r="G4602" i="1"/>
  <c r="D4603" i="1"/>
  <c r="C4514" i="1" l="1"/>
  <c r="X4513" i="1"/>
  <c r="Y4513" i="1" s="1"/>
  <c r="I4607" i="1"/>
  <c r="J4606" i="1"/>
  <c r="K4606" i="1" s="1"/>
  <c r="E4605" i="1"/>
  <c r="F4605" i="1"/>
  <c r="G4603" i="1"/>
  <c r="L4603" i="1"/>
  <c r="O4603" i="1" s="1"/>
  <c r="D4604" i="1"/>
  <c r="B4513" i="1" l="1"/>
  <c r="C4515" i="1"/>
  <c r="P4514" i="1"/>
  <c r="X4514" i="1" s="1"/>
  <c r="B4514" i="1" s="1"/>
  <c r="E4606" i="1"/>
  <c r="F4606" i="1"/>
  <c r="U4606" i="1"/>
  <c r="W4606" i="1" s="1"/>
  <c r="I4608" i="1"/>
  <c r="J4607" i="1"/>
  <c r="K4607" i="1" s="1"/>
  <c r="L4604" i="1"/>
  <c r="O4604" i="1" s="1"/>
  <c r="D4605" i="1"/>
  <c r="G4604" i="1"/>
  <c r="C4516" i="1" l="1"/>
  <c r="P4515" i="1"/>
  <c r="X4515" i="1" s="1"/>
  <c r="B4515" i="1" s="1"/>
  <c r="E4607" i="1"/>
  <c r="F4607" i="1"/>
  <c r="U4607" i="1"/>
  <c r="W4607" i="1" s="1"/>
  <c r="J4608" i="1"/>
  <c r="K4608" i="1" s="1"/>
  <c r="I4609" i="1"/>
  <c r="L4605" i="1"/>
  <c r="G4605" i="1"/>
  <c r="D4606" i="1"/>
  <c r="C4517" i="1" l="1"/>
  <c r="P4516" i="1"/>
  <c r="X4516" i="1" s="1"/>
  <c r="B4516" i="1" s="1"/>
  <c r="U4608" i="1"/>
  <c r="W4608" i="1" s="1"/>
  <c r="J4609" i="1"/>
  <c r="K4609" i="1" s="1"/>
  <c r="U4609" i="1" s="1"/>
  <c r="W4609" i="1" s="1"/>
  <c r="I4610" i="1"/>
  <c r="F4608" i="1"/>
  <c r="E4608" i="1"/>
  <c r="L4606" i="1"/>
  <c r="G4606" i="1"/>
  <c r="D4607" i="1"/>
  <c r="O4605" i="1"/>
  <c r="C4518" i="1" l="1"/>
  <c r="P4517" i="1"/>
  <c r="X4517" i="1" s="1"/>
  <c r="B4517" i="1" s="1"/>
  <c r="E4609" i="1"/>
  <c r="F4609" i="1"/>
  <c r="I4611" i="1"/>
  <c r="J4610" i="1"/>
  <c r="K4610" i="1" s="1"/>
  <c r="U4610" i="1" s="1"/>
  <c r="W4610" i="1" s="1"/>
  <c r="N4606" i="1"/>
  <c r="N4607" i="1" s="1"/>
  <c r="N4608" i="1" s="1"/>
  <c r="N4609" i="1" s="1"/>
  <c r="N4610" i="1" s="1"/>
  <c r="G4607" i="1"/>
  <c r="L4607" i="1"/>
  <c r="D4608" i="1"/>
  <c r="C4519" i="1" l="1"/>
  <c r="P4518" i="1"/>
  <c r="X4518" i="1" s="1"/>
  <c r="B4518" i="1" s="1"/>
  <c r="N4611" i="1"/>
  <c r="O4606" i="1"/>
  <c r="I4612" i="1"/>
  <c r="J4611" i="1"/>
  <c r="K4611" i="1" s="1"/>
  <c r="U4611" i="1" s="1"/>
  <c r="W4611" i="1" s="1"/>
  <c r="F4610" i="1"/>
  <c r="O4607" i="1"/>
  <c r="E4610" i="1"/>
  <c r="G4608" i="1"/>
  <c r="L4608" i="1"/>
  <c r="O4608" i="1" s="1"/>
  <c r="D4609" i="1"/>
  <c r="C4520" i="1" l="1"/>
  <c r="P4519" i="1"/>
  <c r="X4519" i="1" s="1"/>
  <c r="B4519" i="1" s="1"/>
  <c r="Y4607" i="1"/>
  <c r="E4611" i="1"/>
  <c r="F4611" i="1"/>
  <c r="I4613" i="1"/>
  <c r="J4612" i="1"/>
  <c r="K4612" i="1" s="1"/>
  <c r="U4612" i="1" s="1"/>
  <c r="W4612" i="1" s="1"/>
  <c r="N4612" i="1"/>
  <c r="G4609" i="1"/>
  <c r="L4609" i="1"/>
  <c r="O4609" i="1" s="1"/>
  <c r="D4610" i="1"/>
  <c r="C4521" i="1" l="1"/>
  <c r="P4520" i="1"/>
  <c r="X4520" i="1" s="1"/>
  <c r="B4520" i="1" s="1"/>
  <c r="N4613" i="1"/>
  <c r="J4613" i="1"/>
  <c r="K4613" i="1" s="1"/>
  <c r="U4613" i="1" s="1"/>
  <c r="W4613" i="1" s="1"/>
  <c r="I4614" i="1"/>
  <c r="F4612" i="1"/>
  <c r="E4612" i="1"/>
  <c r="L4610" i="1"/>
  <c r="O4610" i="1" s="1"/>
  <c r="G4610" i="1"/>
  <c r="D4611" i="1"/>
  <c r="C4522" i="1" l="1"/>
  <c r="P4521" i="1"/>
  <c r="X4521" i="1" s="1"/>
  <c r="B4521" i="1" s="1"/>
  <c r="F4613" i="1"/>
  <c r="E4613" i="1"/>
  <c r="J4614" i="1"/>
  <c r="K4614" i="1" s="1"/>
  <c r="U4614" i="1" s="1"/>
  <c r="W4614" i="1" s="1"/>
  <c r="I4615" i="1"/>
  <c r="N4614" i="1"/>
  <c r="G4611" i="1"/>
  <c r="L4611" i="1"/>
  <c r="O4611" i="1" s="1"/>
  <c r="D4612" i="1"/>
  <c r="C4523" i="1" l="1"/>
  <c r="P4522" i="1"/>
  <c r="X4522" i="1" s="1"/>
  <c r="B4522" i="1" s="1"/>
  <c r="N4615" i="1"/>
  <c r="E4614" i="1"/>
  <c r="I4616" i="1"/>
  <c r="J4615" i="1"/>
  <c r="K4615" i="1" s="1"/>
  <c r="U4615" i="1" s="1"/>
  <c r="W4615" i="1" s="1"/>
  <c r="F4614" i="1"/>
  <c r="L4612" i="1"/>
  <c r="O4612" i="1" s="1"/>
  <c r="G4612" i="1"/>
  <c r="D4613" i="1"/>
  <c r="C4524" i="1" l="1"/>
  <c r="P4523" i="1"/>
  <c r="X4523" i="1" s="1"/>
  <c r="B4523" i="1" s="1"/>
  <c r="E4615" i="1"/>
  <c r="F4615" i="1"/>
  <c r="I4617" i="1"/>
  <c r="J4616" i="1"/>
  <c r="K4616" i="1" s="1"/>
  <c r="U4616" i="1" s="1"/>
  <c r="W4616" i="1" s="1"/>
  <c r="N4616" i="1"/>
  <c r="G4613" i="1"/>
  <c r="L4613" i="1"/>
  <c r="O4613" i="1" s="1"/>
  <c r="D4614" i="1"/>
  <c r="C4525" i="1" l="1"/>
  <c r="P4524" i="1"/>
  <c r="X4524" i="1" s="1"/>
  <c r="B4524" i="1" s="1"/>
  <c r="N4617" i="1"/>
  <c r="F4616" i="1"/>
  <c r="I4618" i="1"/>
  <c r="J4617" i="1"/>
  <c r="K4617" i="1" s="1"/>
  <c r="U4617" i="1" s="1"/>
  <c r="W4617" i="1" s="1"/>
  <c r="E4616" i="1"/>
  <c r="L4614" i="1"/>
  <c r="O4614" i="1" s="1"/>
  <c r="G4614" i="1"/>
  <c r="D4615" i="1"/>
  <c r="C4526" i="1" l="1"/>
  <c r="P4525" i="1"/>
  <c r="X4525" i="1" s="1"/>
  <c r="B4525" i="1" s="1"/>
  <c r="E4617" i="1"/>
  <c r="F4617" i="1"/>
  <c r="J4618" i="1"/>
  <c r="K4618" i="1" s="1"/>
  <c r="U4618" i="1" s="1"/>
  <c r="W4618" i="1" s="1"/>
  <c r="I4619" i="1"/>
  <c r="N4618" i="1"/>
  <c r="G4615" i="1"/>
  <c r="D4616" i="1"/>
  <c r="L4615" i="1"/>
  <c r="O4615" i="1" s="1"/>
  <c r="C4527" i="1" l="1"/>
  <c r="P4526" i="1"/>
  <c r="X4526" i="1" s="1"/>
  <c r="B4526" i="1" s="1"/>
  <c r="N4619" i="1"/>
  <c r="J4619" i="1"/>
  <c r="K4619" i="1" s="1"/>
  <c r="U4619" i="1" s="1"/>
  <c r="W4619" i="1" s="1"/>
  <c r="I4620" i="1"/>
  <c r="F4618" i="1"/>
  <c r="E4618" i="1"/>
  <c r="G4616" i="1"/>
  <c r="D4617" i="1"/>
  <c r="L4616" i="1"/>
  <c r="O4616" i="1" s="1"/>
  <c r="C4528" i="1" l="1"/>
  <c r="P4527" i="1"/>
  <c r="X4527" i="1" s="1"/>
  <c r="B4527" i="1" s="1"/>
  <c r="E4619" i="1"/>
  <c r="F4619" i="1"/>
  <c r="J4620" i="1"/>
  <c r="K4620" i="1" s="1"/>
  <c r="U4620" i="1" s="1"/>
  <c r="W4620" i="1" s="1"/>
  <c r="I4621" i="1"/>
  <c r="N4620" i="1"/>
  <c r="G4617" i="1"/>
  <c r="L4617" i="1"/>
  <c r="O4617" i="1" s="1"/>
  <c r="D4618" i="1"/>
  <c r="C4529" i="1" l="1"/>
  <c r="P4528" i="1"/>
  <c r="X4528" i="1" s="1"/>
  <c r="B4528" i="1" s="1"/>
  <c r="N4621" i="1"/>
  <c r="J4621" i="1"/>
  <c r="K4621" i="1" s="1"/>
  <c r="U4621" i="1" s="1"/>
  <c r="W4621" i="1" s="1"/>
  <c r="I4622" i="1"/>
  <c r="F4620" i="1"/>
  <c r="E4620" i="1"/>
  <c r="L4618" i="1"/>
  <c r="O4618" i="1" s="1"/>
  <c r="G4618" i="1"/>
  <c r="D4619" i="1"/>
  <c r="C4530" i="1" l="1"/>
  <c r="P4529" i="1"/>
  <c r="X4529" i="1" s="1"/>
  <c r="B4529" i="1" s="1"/>
  <c r="N4622" i="1"/>
  <c r="F4621" i="1"/>
  <c r="E4621" i="1"/>
  <c r="J4622" i="1"/>
  <c r="K4622" i="1" s="1"/>
  <c r="U4622" i="1" s="1"/>
  <c r="W4622" i="1" s="1"/>
  <c r="I4623" i="1"/>
  <c r="G4619" i="1"/>
  <c r="L4619" i="1"/>
  <c r="O4619" i="1" s="1"/>
  <c r="D4620" i="1"/>
  <c r="C4531" i="1" l="1"/>
  <c r="P4530" i="1"/>
  <c r="X4530" i="1" s="1"/>
  <c r="B4530" i="1" s="1"/>
  <c r="N4623" i="1"/>
  <c r="F4622" i="1"/>
  <c r="I4624" i="1"/>
  <c r="J4623" i="1"/>
  <c r="K4623" i="1" s="1"/>
  <c r="U4623" i="1" s="1"/>
  <c r="W4623" i="1" s="1"/>
  <c r="E4622" i="1"/>
  <c r="G4620" i="1"/>
  <c r="L4620" i="1"/>
  <c r="O4620" i="1" s="1"/>
  <c r="D4621" i="1"/>
  <c r="C4532" i="1" l="1"/>
  <c r="P4531" i="1"/>
  <c r="X4531" i="1" s="1"/>
  <c r="B4531" i="1" s="1"/>
  <c r="E4623" i="1"/>
  <c r="I4625" i="1"/>
  <c r="J4624" i="1"/>
  <c r="K4624" i="1" s="1"/>
  <c r="U4624" i="1" s="1"/>
  <c r="W4624" i="1" s="1"/>
  <c r="F4623" i="1"/>
  <c r="N4624" i="1"/>
  <c r="G4621" i="1"/>
  <c r="D4622" i="1"/>
  <c r="L4621" i="1"/>
  <c r="O4621" i="1" s="1"/>
  <c r="C4533" i="1" l="1"/>
  <c r="P4532" i="1"/>
  <c r="X4532" i="1" s="1"/>
  <c r="B4532" i="1" s="1"/>
  <c r="N4625" i="1"/>
  <c r="F4624" i="1"/>
  <c r="J4625" i="1"/>
  <c r="K4625" i="1" s="1"/>
  <c r="U4625" i="1" s="1"/>
  <c r="W4625" i="1" s="1"/>
  <c r="I4626" i="1"/>
  <c r="E4624" i="1"/>
  <c r="L4622" i="1"/>
  <c r="O4622" i="1" s="1"/>
  <c r="G4622" i="1"/>
  <c r="D4623" i="1"/>
  <c r="C4534" i="1" l="1"/>
  <c r="P4533" i="1"/>
  <c r="X4533" i="1" s="1"/>
  <c r="B4533" i="1" s="1"/>
  <c r="E4625" i="1"/>
  <c r="I4627" i="1"/>
  <c r="J4626" i="1"/>
  <c r="K4626" i="1" s="1"/>
  <c r="U4626" i="1" s="1"/>
  <c r="W4626" i="1" s="1"/>
  <c r="F4625" i="1"/>
  <c r="N4626" i="1"/>
  <c r="G4623" i="1"/>
  <c r="L4623" i="1"/>
  <c r="O4623" i="1" s="1"/>
  <c r="D4624" i="1"/>
  <c r="C4535" i="1" l="1"/>
  <c r="P4534" i="1"/>
  <c r="X4534" i="1" s="1"/>
  <c r="B4534" i="1" s="1"/>
  <c r="N4627" i="1"/>
  <c r="F4626" i="1"/>
  <c r="J4627" i="1"/>
  <c r="K4627" i="1" s="1"/>
  <c r="U4627" i="1" s="1"/>
  <c r="W4627" i="1" s="1"/>
  <c r="I4628" i="1"/>
  <c r="E4626" i="1"/>
  <c r="G4624" i="1"/>
  <c r="L4624" i="1"/>
  <c r="O4624" i="1" s="1"/>
  <c r="D4625" i="1"/>
  <c r="C4536" i="1" l="1"/>
  <c r="P4535" i="1"/>
  <c r="X4535" i="1" s="1"/>
  <c r="B4535" i="1" s="1"/>
  <c r="I4629" i="1"/>
  <c r="J4628" i="1"/>
  <c r="K4628" i="1" s="1"/>
  <c r="U4628" i="1" s="1"/>
  <c r="W4628" i="1" s="1"/>
  <c r="E4627" i="1"/>
  <c r="F4627" i="1"/>
  <c r="N4628" i="1"/>
  <c r="L4625" i="1"/>
  <c r="O4625" i="1" s="1"/>
  <c r="G4625" i="1"/>
  <c r="D4626" i="1"/>
  <c r="C4537" i="1" l="1"/>
  <c r="P4536" i="1"/>
  <c r="X4536" i="1" s="1"/>
  <c r="B4536" i="1" s="1"/>
  <c r="N4629" i="1"/>
  <c r="F4628" i="1"/>
  <c r="E4628" i="1"/>
  <c r="J4629" i="1"/>
  <c r="K4629" i="1" s="1"/>
  <c r="U4629" i="1" s="1"/>
  <c r="W4629" i="1" s="1"/>
  <c r="I4630" i="1"/>
  <c r="L4626" i="1"/>
  <c r="O4626" i="1" s="1"/>
  <c r="D4627" i="1"/>
  <c r="G4626" i="1"/>
  <c r="C4538" i="1" l="1"/>
  <c r="P4537" i="1"/>
  <c r="X4537" i="1" s="1"/>
  <c r="B4537" i="1" s="1"/>
  <c r="J4630" i="1"/>
  <c r="K4630" i="1" s="1"/>
  <c r="U4630" i="1" s="1"/>
  <c r="W4630" i="1" s="1"/>
  <c r="I4631" i="1"/>
  <c r="E4629" i="1"/>
  <c r="F4629" i="1"/>
  <c r="N4630" i="1"/>
  <c r="G4627" i="1"/>
  <c r="L4627" i="1"/>
  <c r="O4627" i="1" s="1"/>
  <c r="D4628" i="1"/>
  <c r="C4539" i="1" l="1"/>
  <c r="P4538" i="1"/>
  <c r="X4538" i="1" s="1"/>
  <c r="B4538" i="1" s="1"/>
  <c r="N4631" i="1"/>
  <c r="F4630" i="1"/>
  <c r="E4630" i="1"/>
  <c r="I4632" i="1"/>
  <c r="J4631" i="1"/>
  <c r="K4631" i="1" s="1"/>
  <c r="U4631" i="1" s="1"/>
  <c r="W4631" i="1" s="1"/>
  <c r="G4628" i="1"/>
  <c r="D4629" i="1"/>
  <c r="L4628" i="1"/>
  <c r="O4628" i="1" s="1"/>
  <c r="C4540" i="1" l="1"/>
  <c r="P4539" i="1"/>
  <c r="X4539" i="1" s="1"/>
  <c r="B4539" i="1" s="1"/>
  <c r="J4632" i="1"/>
  <c r="K4632" i="1" s="1"/>
  <c r="U4632" i="1" s="1"/>
  <c r="W4632" i="1" s="1"/>
  <c r="I4633" i="1"/>
  <c r="E4631" i="1"/>
  <c r="F4631" i="1"/>
  <c r="N4632" i="1"/>
  <c r="G4629" i="1"/>
  <c r="L4629" i="1"/>
  <c r="O4629" i="1" s="1"/>
  <c r="D4630" i="1"/>
  <c r="C4541" i="1" l="1"/>
  <c r="P4540" i="1"/>
  <c r="X4540" i="1" s="1"/>
  <c r="B4540" i="1" s="1"/>
  <c r="N4633" i="1"/>
  <c r="E4632" i="1"/>
  <c r="F4632" i="1"/>
  <c r="J4633" i="1"/>
  <c r="K4633" i="1" s="1"/>
  <c r="U4633" i="1" s="1"/>
  <c r="W4633" i="1" s="1"/>
  <c r="I4634" i="1"/>
  <c r="G4630" i="1"/>
  <c r="D4631" i="1"/>
  <c r="L4630" i="1"/>
  <c r="O4630" i="1" s="1"/>
  <c r="C4542" i="1" l="1"/>
  <c r="P4541" i="1"/>
  <c r="X4541" i="1" s="1"/>
  <c r="B4541" i="1" s="1"/>
  <c r="I4635" i="1"/>
  <c r="J4634" i="1"/>
  <c r="K4634" i="1" s="1"/>
  <c r="U4634" i="1" s="1"/>
  <c r="W4634" i="1" s="1"/>
  <c r="F4633" i="1"/>
  <c r="N4634" i="1"/>
  <c r="E4633" i="1"/>
  <c r="L4631" i="1"/>
  <c r="O4631" i="1" s="1"/>
  <c r="G4631" i="1"/>
  <c r="D4632" i="1"/>
  <c r="C4543" i="1" l="1"/>
  <c r="P4543" i="1" s="1"/>
  <c r="P4542" i="1"/>
  <c r="X4542" i="1" s="1"/>
  <c r="B4542" i="1" s="1"/>
  <c r="N4635" i="1"/>
  <c r="E4634" i="1"/>
  <c r="F4634" i="1"/>
  <c r="J4635" i="1"/>
  <c r="K4635" i="1" s="1"/>
  <c r="U4635" i="1" s="1"/>
  <c r="W4635" i="1" s="1"/>
  <c r="I4636" i="1"/>
  <c r="G4632" i="1"/>
  <c r="L4632" i="1"/>
  <c r="O4632" i="1" s="1"/>
  <c r="D4633" i="1"/>
  <c r="C4544" i="1" l="1"/>
  <c r="X4543" i="1"/>
  <c r="Y4543" i="1" s="1"/>
  <c r="J4636" i="1"/>
  <c r="K4636" i="1" s="1"/>
  <c r="I4637" i="1"/>
  <c r="F4635" i="1"/>
  <c r="E4635" i="1"/>
  <c r="G4633" i="1"/>
  <c r="D4634" i="1"/>
  <c r="L4633" i="1"/>
  <c r="O4633" i="1" s="1"/>
  <c r="B4543" i="1" l="1"/>
  <c r="C4545" i="1"/>
  <c r="P4544" i="1"/>
  <c r="X4544" i="1" s="1"/>
  <c r="B4544" i="1" s="1"/>
  <c r="J4637" i="1"/>
  <c r="K4637" i="1" s="1"/>
  <c r="I4638" i="1"/>
  <c r="E4636" i="1"/>
  <c r="F4636" i="1"/>
  <c r="U4636" i="1"/>
  <c r="W4636" i="1" s="1"/>
  <c r="G4634" i="1"/>
  <c r="D4635" i="1"/>
  <c r="L4634" i="1"/>
  <c r="O4634" i="1" s="1"/>
  <c r="C4546" i="1" l="1"/>
  <c r="P4545" i="1"/>
  <c r="X4545" i="1" s="1"/>
  <c r="B4545" i="1" s="1"/>
  <c r="U4637" i="1"/>
  <c r="W4637" i="1" s="1"/>
  <c r="E4637" i="1"/>
  <c r="F4637" i="1"/>
  <c r="I4639" i="1"/>
  <c r="J4638" i="1"/>
  <c r="K4638" i="1" s="1"/>
  <c r="G4635" i="1"/>
  <c r="L4635" i="1"/>
  <c r="D4636" i="1"/>
  <c r="C4547" i="1" l="1"/>
  <c r="P4546" i="1"/>
  <c r="X4546" i="1" s="1"/>
  <c r="B4546" i="1" s="1"/>
  <c r="U4638" i="1"/>
  <c r="W4638" i="1" s="1"/>
  <c r="F4638" i="1"/>
  <c r="J4639" i="1"/>
  <c r="K4639" i="1" s="1"/>
  <c r="I4640" i="1"/>
  <c r="E4638" i="1"/>
  <c r="L4636" i="1"/>
  <c r="G4636" i="1"/>
  <c r="D4637" i="1"/>
  <c r="O4635" i="1"/>
  <c r="C4548" i="1" l="1"/>
  <c r="P4547" i="1"/>
  <c r="X4547" i="1" s="1"/>
  <c r="B4547" i="1" s="1"/>
  <c r="U4639" i="1"/>
  <c r="W4639" i="1" s="1"/>
  <c r="I4641" i="1"/>
  <c r="J4640" i="1"/>
  <c r="K4640" i="1" s="1"/>
  <c r="E4639" i="1"/>
  <c r="F4639" i="1"/>
  <c r="N4636" i="1"/>
  <c r="N4637" i="1" s="1"/>
  <c r="N4638" i="1" s="1"/>
  <c r="N4639" i="1" s="1"/>
  <c r="N4640" i="1" s="1"/>
  <c r="L4637" i="1"/>
  <c r="G4637" i="1"/>
  <c r="D4638" i="1"/>
  <c r="C4549" i="1" l="1"/>
  <c r="P4548" i="1"/>
  <c r="X4548" i="1" s="1"/>
  <c r="B4548" i="1" s="1"/>
  <c r="U4640" i="1"/>
  <c r="W4640" i="1" s="1"/>
  <c r="N4641" i="1"/>
  <c r="O4637" i="1"/>
  <c r="Y4637" i="1"/>
  <c r="E4640" i="1"/>
  <c r="F4640" i="1"/>
  <c r="O4636" i="1"/>
  <c r="J4641" i="1"/>
  <c r="K4641" i="1" s="1"/>
  <c r="U4641" i="1" s="1"/>
  <c r="W4641" i="1" s="1"/>
  <c r="I4642" i="1"/>
  <c r="G4638" i="1"/>
  <c r="L4638" i="1"/>
  <c r="O4638" i="1" s="1"/>
  <c r="D4639" i="1"/>
  <c r="C4550" i="1" l="1"/>
  <c r="P4549" i="1"/>
  <c r="X4549" i="1" s="1"/>
  <c r="B4549" i="1" s="1"/>
  <c r="Y4636" i="1"/>
  <c r="I4643" i="1"/>
  <c r="J4642" i="1"/>
  <c r="K4642" i="1" s="1"/>
  <c r="U4642" i="1" s="1"/>
  <c r="W4642" i="1" s="1"/>
  <c r="F4641" i="1"/>
  <c r="E4641" i="1"/>
  <c r="N4642" i="1"/>
  <c r="G4639" i="1"/>
  <c r="L4639" i="1"/>
  <c r="O4639" i="1" s="1"/>
  <c r="D4640" i="1"/>
  <c r="C4551" i="1" l="1"/>
  <c r="P4550" i="1"/>
  <c r="X4550" i="1" s="1"/>
  <c r="B4550" i="1" s="1"/>
  <c r="N4643" i="1"/>
  <c r="E4642" i="1"/>
  <c r="F4642" i="1"/>
  <c r="J4643" i="1"/>
  <c r="K4643" i="1" s="1"/>
  <c r="U4643" i="1" s="1"/>
  <c r="W4643" i="1" s="1"/>
  <c r="I4644" i="1"/>
  <c r="G4640" i="1"/>
  <c r="D4641" i="1"/>
  <c r="L4640" i="1"/>
  <c r="O4640" i="1" s="1"/>
  <c r="C4552" i="1" l="1"/>
  <c r="P4551" i="1"/>
  <c r="X4551" i="1" s="1"/>
  <c r="B4551" i="1" s="1"/>
  <c r="F4643" i="1"/>
  <c r="E4643" i="1"/>
  <c r="I4645" i="1"/>
  <c r="J4644" i="1"/>
  <c r="K4644" i="1" s="1"/>
  <c r="U4644" i="1" s="1"/>
  <c r="W4644" i="1" s="1"/>
  <c r="N4644" i="1"/>
  <c r="L4641" i="1"/>
  <c r="O4641" i="1" s="1"/>
  <c r="G4641" i="1"/>
  <c r="D4642" i="1"/>
  <c r="C4553" i="1" l="1"/>
  <c r="P4552" i="1"/>
  <c r="X4552" i="1" s="1"/>
  <c r="B4552" i="1" s="1"/>
  <c r="N4645" i="1"/>
  <c r="E4644" i="1"/>
  <c r="J4645" i="1"/>
  <c r="K4645" i="1" s="1"/>
  <c r="U4645" i="1" s="1"/>
  <c r="W4645" i="1" s="1"/>
  <c r="I4646" i="1"/>
  <c r="F4644" i="1"/>
  <c r="G4642" i="1"/>
  <c r="L4642" i="1"/>
  <c r="O4642" i="1" s="1"/>
  <c r="D4643" i="1"/>
  <c r="C4554" i="1" l="1"/>
  <c r="P4553" i="1"/>
  <c r="X4553" i="1" s="1"/>
  <c r="B4553" i="1" s="1"/>
  <c r="J4646" i="1"/>
  <c r="K4646" i="1" s="1"/>
  <c r="U4646" i="1" s="1"/>
  <c r="W4646" i="1" s="1"/>
  <c r="I4647" i="1"/>
  <c r="F4645" i="1"/>
  <c r="E4645" i="1"/>
  <c r="N4646" i="1"/>
  <c r="G4643" i="1"/>
  <c r="D4644" i="1"/>
  <c r="L4643" i="1"/>
  <c r="O4643" i="1" s="1"/>
  <c r="C4555" i="1" l="1"/>
  <c r="P4554" i="1"/>
  <c r="X4554" i="1" s="1"/>
  <c r="B4554" i="1" s="1"/>
  <c r="N4647" i="1"/>
  <c r="F4646" i="1"/>
  <c r="E4646" i="1"/>
  <c r="J4647" i="1"/>
  <c r="K4647" i="1" s="1"/>
  <c r="U4647" i="1" s="1"/>
  <c r="W4647" i="1" s="1"/>
  <c r="I4648" i="1"/>
  <c r="G4644" i="1"/>
  <c r="L4644" i="1"/>
  <c r="O4644" i="1" s="1"/>
  <c r="D4645" i="1"/>
  <c r="C4556" i="1" l="1"/>
  <c r="P4555" i="1"/>
  <c r="X4555" i="1" s="1"/>
  <c r="B4555" i="1" s="1"/>
  <c r="J4648" i="1"/>
  <c r="K4648" i="1" s="1"/>
  <c r="U4648" i="1" s="1"/>
  <c r="W4648" i="1" s="1"/>
  <c r="I4649" i="1"/>
  <c r="F4647" i="1"/>
  <c r="E4647" i="1"/>
  <c r="N4648" i="1"/>
  <c r="L4645" i="1"/>
  <c r="O4645" i="1" s="1"/>
  <c r="G4645" i="1"/>
  <c r="D4646" i="1"/>
  <c r="C4557" i="1" l="1"/>
  <c r="P4556" i="1"/>
  <c r="X4556" i="1" s="1"/>
  <c r="B4556" i="1" s="1"/>
  <c r="N4649" i="1"/>
  <c r="E4648" i="1"/>
  <c r="F4648" i="1"/>
  <c r="I4650" i="1"/>
  <c r="J4649" i="1"/>
  <c r="K4649" i="1" s="1"/>
  <c r="U4649" i="1" s="1"/>
  <c r="W4649" i="1" s="1"/>
  <c r="L4646" i="1"/>
  <c r="O4646" i="1" s="1"/>
  <c r="G4646" i="1"/>
  <c r="D4647" i="1"/>
  <c r="C4558" i="1" l="1"/>
  <c r="P4557" i="1"/>
  <c r="X4557" i="1" s="1"/>
  <c r="B4557" i="1" s="1"/>
  <c r="J4650" i="1"/>
  <c r="K4650" i="1" s="1"/>
  <c r="U4650" i="1" s="1"/>
  <c r="W4650" i="1" s="1"/>
  <c r="I4651" i="1"/>
  <c r="N4650" i="1"/>
  <c r="F4649" i="1"/>
  <c r="E4649" i="1"/>
  <c r="L4647" i="1"/>
  <c r="O4647" i="1" s="1"/>
  <c r="G4647" i="1"/>
  <c r="D4648" i="1"/>
  <c r="C4559" i="1" l="1"/>
  <c r="P4558" i="1"/>
  <c r="X4558" i="1" s="1"/>
  <c r="B4558" i="1" s="1"/>
  <c r="N4651" i="1"/>
  <c r="F4650" i="1"/>
  <c r="E4650" i="1"/>
  <c r="J4651" i="1"/>
  <c r="K4651" i="1" s="1"/>
  <c r="U4651" i="1" s="1"/>
  <c r="W4651" i="1" s="1"/>
  <c r="I4652" i="1"/>
  <c r="G4648" i="1"/>
  <c r="D4649" i="1"/>
  <c r="L4648" i="1"/>
  <c r="O4648" i="1" s="1"/>
  <c r="C4560" i="1" l="1"/>
  <c r="P4559" i="1"/>
  <c r="X4559" i="1" s="1"/>
  <c r="B4559" i="1" s="1"/>
  <c r="E4651" i="1"/>
  <c r="J4652" i="1"/>
  <c r="K4652" i="1" s="1"/>
  <c r="U4652" i="1" s="1"/>
  <c r="W4652" i="1" s="1"/>
  <c r="I4653" i="1"/>
  <c r="N4652" i="1"/>
  <c r="F4651" i="1"/>
  <c r="L4649" i="1"/>
  <c r="O4649" i="1" s="1"/>
  <c r="G4649" i="1"/>
  <c r="D4650" i="1"/>
  <c r="C4561" i="1" l="1"/>
  <c r="P4560" i="1"/>
  <c r="X4560" i="1" s="1"/>
  <c r="B4560" i="1" s="1"/>
  <c r="N4653" i="1"/>
  <c r="F4652" i="1"/>
  <c r="I4654" i="1"/>
  <c r="J4653" i="1"/>
  <c r="K4653" i="1" s="1"/>
  <c r="U4653" i="1" s="1"/>
  <c r="W4653" i="1" s="1"/>
  <c r="E4652" i="1"/>
  <c r="G4650" i="1"/>
  <c r="L4650" i="1"/>
  <c r="O4650" i="1" s="1"/>
  <c r="D4651" i="1"/>
  <c r="C4562" i="1" l="1"/>
  <c r="P4561" i="1"/>
  <c r="X4561" i="1" s="1"/>
  <c r="B4561" i="1" s="1"/>
  <c r="F4653" i="1"/>
  <c r="E4653" i="1"/>
  <c r="J4654" i="1"/>
  <c r="K4654" i="1" s="1"/>
  <c r="U4654" i="1" s="1"/>
  <c r="W4654" i="1" s="1"/>
  <c r="I4655" i="1"/>
  <c r="N4654" i="1"/>
  <c r="G4651" i="1"/>
  <c r="D4652" i="1"/>
  <c r="L4651" i="1"/>
  <c r="O4651" i="1" s="1"/>
  <c r="C4563" i="1" l="1"/>
  <c r="P4562" i="1"/>
  <c r="X4562" i="1" s="1"/>
  <c r="B4562" i="1" s="1"/>
  <c r="N4655" i="1"/>
  <c r="J4655" i="1"/>
  <c r="K4655" i="1" s="1"/>
  <c r="U4655" i="1" s="1"/>
  <c r="W4655" i="1" s="1"/>
  <c r="I4656" i="1"/>
  <c r="E4654" i="1"/>
  <c r="F4654" i="1"/>
  <c r="G4652" i="1"/>
  <c r="D4653" i="1"/>
  <c r="L4652" i="1"/>
  <c r="O4652" i="1" s="1"/>
  <c r="C4564" i="1" l="1"/>
  <c r="P4563" i="1"/>
  <c r="X4563" i="1" s="1"/>
  <c r="B4563" i="1" s="1"/>
  <c r="E4655" i="1"/>
  <c r="F4655" i="1"/>
  <c r="J4656" i="1"/>
  <c r="K4656" i="1" s="1"/>
  <c r="U4656" i="1" s="1"/>
  <c r="W4656" i="1" s="1"/>
  <c r="I4657" i="1"/>
  <c r="N4656" i="1"/>
  <c r="L4653" i="1"/>
  <c r="O4653" i="1" s="1"/>
  <c r="G4653" i="1"/>
  <c r="D4654" i="1"/>
  <c r="C4565" i="1" l="1"/>
  <c r="P4564" i="1"/>
  <c r="X4564" i="1" s="1"/>
  <c r="B4564" i="1" s="1"/>
  <c r="N4657" i="1"/>
  <c r="F4656" i="1"/>
  <c r="J4657" i="1"/>
  <c r="K4657" i="1" s="1"/>
  <c r="U4657" i="1" s="1"/>
  <c r="W4657" i="1" s="1"/>
  <c r="I4658" i="1"/>
  <c r="E4656" i="1"/>
  <c r="L4654" i="1"/>
  <c r="O4654" i="1" s="1"/>
  <c r="G4654" i="1"/>
  <c r="D4655" i="1"/>
  <c r="C4566" i="1" l="1"/>
  <c r="P4565" i="1"/>
  <c r="X4565" i="1" s="1"/>
  <c r="B4565" i="1" s="1"/>
  <c r="N4658" i="1"/>
  <c r="E4657" i="1"/>
  <c r="J4658" i="1"/>
  <c r="K4658" i="1" s="1"/>
  <c r="U4658" i="1" s="1"/>
  <c r="W4658" i="1" s="1"/>
  <c r="I4659" i="1"/>
  <c r="F4657" i="1"/>
  <c r="G4655" i="1"/>
  <c r="L4655" i="1"/>
  <c r="O4655" i="1" s="1"/>
  <c r="D4656" i="1"/>
  <c r="C4567" i="1" l="1"/>
  <c r="P4566" i="1"/>
  <c r="X4566" i="1" s="1"/>
  <c r="B4566" i="1" s="1"/>
  <c r="F4658" i="1"/>
  <c r="J4659" i="1"/>
  <c r="K4659" i="1" s="1"/>
  <c r="U4659" i="1" s="1"/>
  <c r="W4659" i="1" s="1"/>
  <c r="I4660" i="1"/>
  <c r="E4658" i="1"/>
  <c r="N4659" i="1"/>
  <c r="G4656" i="1"/>
  <c r="L4656" i="1"/>
  <c r="O4656" i="1" s="1"/>
  <c r="D4657" i="1"/>
  <c r="C4568" i="1" l="1"/>
  <c r="P4567" i="1"/>
  <c r="X4567" i="1" s="1"/>
  <c r="B4567" i="1" s="1"/>
  <c r="N4660" i="1"/>
  <c r="I4661" i="1"/>
  <c r="J4660" i="1"/>
  <c r="K4660" i="1" s="1"/>
  <c r="U4660" i="1" s="1"/>
  <c r="W4660" i="1" s="1"/>
  <c r="E4659" i="1"/>
  <c r="F4659" i="1"/>
  <c r="G4657" i="1"/>
  <c r="L4657" i="1"/>
  <c r="O4657" i="1" s="1"/>
  <c r="D4658" i="1"/>
  <c r="C4569" i="1" l="1"/>
  <c r="P4568" i="1"/>
  <c r="X4568" i="1" s="1"/>
  <c r="B4568" i="1" s="1"/>
  <c r="N4661" i="1"/>
  <c r="E4660" i="1"/>
  <c r="F4660" i="1"/>
  <c r="J4661" i="1"/>
  <c r="K4661" i="1" s="1"/>
  <c r="U4661" i="1" s="1"/>
  <c r="W4661" i="1" s="1"/>
  <c r="I4662" i="1"/>
  <c r="G4658" i="1"/>
  <c r="L4658" i="1"/>
  <c r="O4658" i="1" s="1"/>
  <c r="D4659" i="1"/>
  <c r="C4570" i="1" l="1"/>
  <c r="P4569" i="1"/>
  <c r="X4569" i="1" s="1"/>
  <c r="B4569" i="1" s="1"/>
  <c r="I4663" i="1"/>
  <c r="J4662" i="1"/>
  <c r="K4662" i="1" s="1"/>
  <c r="U4662" i="1" s="1"/>
  <c r="W4662" i="1" s="1"/>
  <c r="F4661" i="1"/>
  <c r="N4662" i="1"/>
  <c r="E4661" i="1"/>
  <c r="G4659" i="1"/>
  <c r="L4659" i="1"/>
  <c r="O4659" i="1" s="1"/>
  <c r="D4660" i="1"/>
  <c r="C4571" i="1" l="1"/>
  <c r="P4570" i="1"/>
  <c r="X4570" i="1" s="1"/>
  <c r="B4570" i="1" s="1"/>
  <c r="N4663" i="1"/>
  <c r="E4662" i="1"/>
  <c r="F4662" i="1"/>
  <c r="J4663" i="1"/>
  <c r="K4663" i="1" s="1"/>
  <c r="U4663" i="1" s="1"/>
  <c r="W4663" i="1" s="1"/>
  <c r="I4664" i="1"/>
  <c r="G4660" i="1"/>
  <c r="L4660" i="1"/>
  <c r="O4660" i="1" s="1"/>
  <c r="D4661" i="1"/>
  <c r="C4572" i="1" l="1"/>
  <c r="P4571" i="1"/>
  <c r="X4571" i="1" s="1"/>
  <c r="B4571" i="1" s="1"/>
  <c r="J4664" i="1"/>
  <c r="K4664" i="1" s="1"/>
  <c r="U4664" i="1" s="1"/>
  <c r="W4664" i="1" s="1"/>
  <c r="I4665" i="1"/>
  <c r="F4663" i="1"/>
  <c r="N4664" i="1"/>
  <c r="E4663" i="1"/>
  <c r="G4661" i="1"/>
  <c r="L4661" i="1"/>
  <c r="O4661" i="1" s="1"/>
  <c r="D4662" i="1"/>
  <c r="C4573" i="1" l="1"/>
  <c r="P4572" i="1"/>
  <c r="X4572" i="1" s="1"/>
  <c r="B4572" i="1" s="1"/>
  <c r="N4665" i="1"/>
  <c r="F4664" i="1"/>
  <c r="E4664" i="1"/>
  <c r="J4665" i="1"/>
  <c r="K4665" i="1" s="1"/>
  <c r="U4665" i="1" s="1"/>
  <c r="W4665" i="1" s="1"/>
  <c r="I4666" i="1"/>
  <c r="G4662" i="1"/>
  <c r="D4663" i="1"/>
  <c r="L4662" i="1"/>
  <c r="O4662" i="1" s="1"/>
  <c r="C4574" i="1" l="1"/>
  <c r="P4573" i="1"/>
  <c r="X4573" i="1" s="1"/>
  <c r="B4573" i="1" s="1"/>
  <c r="J4666" i="1"/>
  <c r="K4666" i="1" s="1"/>
  <c r="U4666" i="1" s="1"/>
  <c r="W4666" i="1" s="1"/>
  <c r="I4667" i="1"/>
  <c r="N4666" i="1"/>
  <c r="E4665" i="1"/>
  <c r="F4665" i="1"/>
  <c r="G4663" i="1"/>
  <c r="D4664" i="1"/>
  <c r="L4663" i="1"/>
  <c r="O4663" i="1" s="1"/>
  <c r="C4575" i="1" l="1"/>
  <c r="P4574" i="1"/>
  <c r="X4574" i="1" s="1"/>
  <c r="B4574" i="1" s="1"/>
  <c r="N4667" i="1"/>
  <c r="F4666" i="1"/>
  <c r="E4666" i="1"/>
  <c r="J4667" i="1"/>
  <c r="K4667" i="1" s="1"/>
  <c r="U4667" i="1" s="1"/>
  <c r="W4667" i="1" s="1"/>
  <c r="I4668" i="1"/>
  <c r="G4664" i="1"/>
  <c r="L4664" i="1"/>
  <c r="O4664" i="1" s="1"/>
  <c r="D4665" i="1"/>
  <c r="C4576" i="1" l="1"/>
  <c r="P4576" i="1" s="1"/>
  <c r="P4575" i="1"/>
  <c r="X4575" i="1" s="1"/>
  <c r="B4575" i="1" s="1"/>
  <c r="J4668" i="1"/>
  <c r="K4668" i="1" s="1"/>
  <c r="I4669" i="1"/>
  <c r="E4667" i="1"/>
  <c r="F4667" i="1"/>
  <c r="L4665" i="1"/>
  <c r="O4665" i="1" s="1"/>
  <c r="G4665" i="1"/>
  <c r="D4666" i="1"/>
  <c r="C4577" i="1" l="1"/>
  <c r="X4576" i="1"/>
  <c r="Y4576" i="1" s="1"/>
  <c r="I4670" i="1"/>
  <c r="J4669" i="1"/>
  <c r="K4669" i="1" s="1"/>
  <c r="E4668" i="1"/>
  <c r="F4668" i="1"/>
  <c r="U4668" i="1"/>
  <c r="W4668" i="1" s="1"/>
  <c r="G4666" i="1"/>
  <c r="L4666" i="1"/>
  <c r="O4666" i="1" s="1"/>
  <c r="D4667" i="1"/>
  <c r="B4576" i="1" l="1"/>
  <c r="C4578" i="1"/>
  <c r="P4577" i="1"/>
  <c r="X4577" i="1" s="1"/>
  <c r="B4577" i="1" s="1"/>
  <c r="F4669" i="1"/>
  <c r="E4669" i="1"/>
  <c r="U4669" i="1"/>
  <c r="W4669" i="1" s="1"/>
  <c r="I4671" i="1"/>
  <c r="J4670" i="1"/>
  <c r="K4670" i="1" s="1"/>
  <c r="L4667" i="1"/>
  <c r="D4668" i="1"/>
  <c r="G4667" i="1"/>
  <c r="C4579" i="1" l="1"/>
  <c r="P4578" i="1"/>
  <c r="X4578" i="1" s="1"/>
  <c r="B4578" i="1" s="1"/>
  <c r="U4670" i="1"/>
  <c r="W4670" i="1" s="1"/>
  <c r="I4672" i="1"/>
  <c r="J4671" i="1"/>
  <c r="K4671" i="1" s="1"/>
  <c r="E4670" i="1"/>
  <c r="F4670" i="1"/>
  <c r="G4668" i="1"/>
  <c r="D4669" i="1"/>
  <c r="L4668" i="1"/>
  <c r="O4667" i="1"/>
  <c r="C4580" i="1" l="1"/>
  <c r="P4579" i="1"/>
  <c r="X4579" i="1" s="1"/>
  <c r="B4579" i="1" s="1"/>
  <c r="F4671" i="1"/>
  <c r="U4671" i="1"/>
  <c r="W4671" i="1" s="1"/>
  <c r="E4671" i="1"/>
  <c r="J4672" i="1"/>
  <c r="K4672" i="1" s="1"/>
  <c r="I4673" i="1"/>
  <c r="N4668" i="1"/>
  <c r="N4669" i="1" s="1"/>
  <c r="N4670" i="1" s="1"/>
  <c r="N4671" i="1" s="1"/>
  <c r="N4672" i="1" s="1"/>
  <c r="L4669" i="1"/>
  <c r="G4669" i="1"/>
  <c r="D4670" i="1"/>
  <c r="C4581" i="1" l="1"/>
  <c r="P4580" i="1"/>
  <c r="X4580" i="1" s="1"/>
  <c r="B4580" i="1" s="1"/>
  <c r="U4672" i="1"/>
  <c r="W4672" i="1" s="1"/>
  <c r="O4668" i="1"/>
  <c r="N4673" i="1"/>
  <c r="J4673" i="1"/>
  <c r="K4673" i="1" s="1"/>
  <c r="U4673" i="1" s="1"/>
  <c r="W4673" i="1" s="1"/>
  <c r="I4674" i="1"/>
  <c r="E4672" i="1"/>
  <c r="O4669" i="1"/>
  <c r="F4672" i="1"/>
  <c r="L4670" i="1"/>
  <c r="O4670" i="1" s="1"/>
  <c r="D4671" i="1"/>
  <c r="G4670" i="1"/>
  <c r="C4582" i="1" l="1"/>
  <c r="P4581" i="1"/>
  <c r="X4581" i="1" s="1"/>
  <c r="B4581" i="1" s="1"/>
  <c r="N4674" i="1"/>
  <c r="Y4669" i="1"/>
  <c r="Y4668" i="1"/>
  <c r="F4673" i="1"/>
  <c r="E4673" i="1"/>
  <c r="I4675" i="1"/>
  <c r="J4674" i="1"/>
  <c r="K4674" i="1" s="1"/>
  <c r="U4674" i="1" s="1"/>
  <c r="W4674" i="1" s="1"/>
  <c r="G4671" i="1"/>
  <c r="D4672" i="1"/>
  <c r="L4671" i="1"/>
  <c r="O4671" i="1" s="1"/>
  <c r="C4583" i="1" l="1"/>
  <c r="P4582" i="1"/>
  <c r="X4582" i="1" s="1"/>
  <c r="B4582" i="1" s="1"/>
  <c r="E4674" i="1"/>
  <c r="J4675" i="1"/>
  <c r="K4675" i="1" s="1"/>
  <c r="U4675" i="1" s="1"/>
  <c r="W4675" i="1" s="1"/>
  <c r="I4676" i="1"/>
  <c r="F4674" i="1"/>
  <c r="N4675" i="1"/>
  <c r="G4672" i="1"/>
  <c r="D4673" i="1"/>
  <c r="L4672" i="1"/>
  <c r="O4672" i="1" s="1"/>
  <c r="C4584" i="1" l="1"/>
  <c r="P4583" i="1"/>
  <c r="X4583" i="1" s="1"/>
  <c r="B4583" i="1" s="1"/>
  <c r="N4676" i="1"/>
  <c r="F4675" i="1"/>
  <c r="J4676" i="1"/>
  <c r="K4676" i="1" s="1"/>
  <c r="U4676" i="1" s="1"/>
  <c r="W4676" i="1" s="1"/>
  <c r="I4677" i="1"/>
  <c r="E4675" i="1"/>
  <c r="L4673" i="1"/>
  <c r="O4673" i="1" s="1"/>
  <c r="G4673" i="1"/>
  <c r="D4674" i="1"/>
  <c r="C4585" i="1" l="1"/>
  <c r="P4584" i="1"/>
  <c r="X4584" i="1" s="1"/>
  <c r="B4584" i="1" s="1"/>
  <c r="N4677" i="1"/>
  <c r="E4676" i="1"/>
  <c r="J4677" i="1"/>
  <c r="K4677" i="1" s="1"/>
  <c r="U4677" i="1" s="1"/>
  <c r="W4677" i="1" s="1"/>
  <c r="I4678" i="1"/>
  <c r="F4676" i="1"/>
  <c r="G4674" i="1"/>
  <c r="L4674" i="1"/>
  <c r="O4674" i="1" s="1"/>
  <c r="D4675" i="1"/>
  <c r="C4586" i="1" l="1"/>
  <c r="P4585" i="1"/>
  <c r="X4585" i="1" s="1"/>
  <c r="B4585" i="1" s="1"/>
  <c r="I4679" i="1"/>
  <c r="J4678" i="1"/>
  <c r="K4678" i="1" s="1"/>
  <c r="U4678" i="1" s="1"/>
  <c r="W4678" i="1" s="1"/>
  <c r="F4677" i="1"/>
  <c r="E4677" i="1"/>
  <c r="N4678" i="1"/>
  <c r="G4675" i="1"/>
  <c r="D4676" i="1"/>
  <c r="L4675" i="1"/>
  <c r="O4675" i="1" s="1"/>
  <c r="C4587" i="1" l="1"/>
  <c r="P4586" i="1"/>
  <c r="X4586" i="1" s="1"/>
  <c r="B4586" i="1" s="1"/>
  <c r="N4679" i="1"/>
  <c r="E4678" i="1"/>
  <c r="F4678" i="1"/>
  <c r="I4680" i="1"/>
  <c r="J4679" i="1"/>
  <c r="K4679" i="1" s="1"/>
  <c r="U4679" i="1" s="1"/>
  <c r="W4679" i="1" s="1"/>
  <c r="G4676" i="1"/>
  <c r="D4677" i="1"/>
  <c r="L4676" i="1"/>
  <c r="O4676" i="1" s="1"/>
  <c r="C4588" i="1" l="1"/>
  <c r="P4587" i="1"/>
  <c r="X4587" i="1" s="1"/>
  <c r="B4587" i="1" s="1"/>
  <c r="I4681" i="1"/>
  <c r="J4680" i="1"/>
  <c r="K4680" i="1" s="1"/>
  <c r="U4680" i="1" s="1"/>
  <c r="W4680" i="1" s="1"/>
  <c r="E4679" i="1"/>
  <c r="F4679" i="1"/>
  <c r="N4680" i="1"/>
  <c r="G4677" i="1"/>
  <c r="L4677" i="1"/>
  <c r="O4677" i="1" s="1"/>
  <c r="D4678" i="1"/>
  <c r="C4589" i="1" l="1"/>
  <c r="P4588" i="1"/>
  <c r="X4588" i="1" s="1"/>
  <c r="B4588" i="1" s="1"/>
  <c r="N4681" i="1"/>
  <c r="F4680" i="1"/>
  <c r="E4680" i="1"/>
  <c r="J4681" i="1"/>
  <c r="K4681" i="1" s="1"/>
  <c r="U4681" i="1" s="1"/>
  <c r="W4681" i="1" s="1"/>
  <c r="I4682" i="1"/>
  <c r="G4678" i="1"/>
  <c r="L4678" i="1"/>
  <c r="O4678" i="1" s="1"/>
  <c r="D4679" i="1"/>
  <c r="C4590" i="1" l="1"/>
  <c r="P4589" i="1"/>
  <c r="X4589" i="1" s="1"/>
  <c r="B4589" i="1" s="1"/>
  <c r="I4683" i="1"/>
  <c r="J4682" i="1"/>
  <c r="K4682" i="1" s="1"/>
  <c r="U4682" i="1" s="1"/>
  <c r="W4682" i="1" s="1"/>
  <c r="E4681" i="1"/>
  <c r="N4682" i="1"/>
  <c r="F4681" i="1"/>
  <c r="G4679" i="1"/>
  <c r="D4680" i="1"/>
  <c r="L4679" i="1"/>
  <c r="O4679" i="1" s="1"/>
  <c r="C4591" i="1" l="1"/>
  <c r="P4590" i="1"/>
  <c r="X4590" i="1" s="1"/>
  <c r="B4590" i="1" s="1"/>
  <c r="N4683" i="1"/>
  <c r="F4682" i="1"/>
  <c r="E4682" i="1"/>
  <c r="J4683" i="1"/>
  <c r="K4683" i="1" s="1"/>
  <c r="U4683" i="1" s="1"/>
  <c r="W4683" i="1" s="1"/>
  <c r="I4684" i="1"/>
  <c r="G4680" i="1"/>
  <c r="L4680" i="1"/>
  <c r="O4680" i="1" s="1"/>
  <c r="D4681" i="1"/>
  <c r="C4592" i="1" l="1"/>
  <c r="P4591" i="1"/>
  <c r="X4591" i="1" s="1"/>
  <c r="B4591" i="1" s="1"/>
  <c r="J4684" i="1"/>
  <c r="K4684" i="1" s="1"/>
  <c r="U4684" i="1" s="1"/>
  <c r="W4684" i="1" s="1"/>
  <c r="I4685" i="1"/>
  <c r="E4683" i="1"/>
  <c r="N4684" i="1"/>
  <c r="F4683" i="1"/>
  <c r="G4681" i="1"/>
  <c r="L4681" i="1"/>
  <c r="O4681" i="1" s="1"/>
  <c r="D4682" i="1"/>
  <c r="C4593" i="1" l="1"/>
  <c r="P4592" i="1"/>
  <c r="X4592" i="1" s="1"/>
  <c r="B4592" i="1" s="1"/>
  <c r="N4685" i="1"/>
  <c r="F4684" i="1"/>
  <c r="E4684" i="1"/>
  <c r="J4685" i="1"/>
  <c r="K4685" i="1" s="1"/>
  <c r="U4685" i="1" s="1"/>
  <c r="W4685" i="1" s="1"/>
  <c r="I4686" i="1"/>
  <c r="G4682" i="1"/>
  <c r="D4683" i="1"/>
  <c r="L4682" i="1"/>
  <c r="O4682" i="1" s="1"/>
  <c r="C4594" i="1" l="1"/>
  <c r="P4593" i="1"/>
  <c r="X4593" i="1" s="1"/>
  <c r="B4593" i="1" s="1"/>
  <c r="J4686" i="1"/>
  <c r="K4686" i="1" s="1"/>
  <c r="U4686" i="1" s="1"/>
  <c r="W4686" i="1" s="1"/>
  <c r="I4687" i="1"/>
  <c r="E4685" i="1"/>
  <c r="F4685" i="1"/>
  <c r="N4686" i="1"/>
  <c r="G4683" i="1"/>
  <c r="L4683" i="1"/>
  <c r="O4683" i="1" s="1"/>
  <c r="D4684" i="1"/>
  <c r="C4595" i="1" l="1"/>
  <c r="P4594" i="1"/>
  <c r="X4594" i="1" s="1"/>
  <c r="B4594" i="1" s="1"/>
  <c r="N4687" i="1"/>
  <c r="F4686" i="1"/>
  <c r="E4686" i="1"/>
  <c r="J4687" i="1"/>
  <c r="K4687" i="1" s="1"/>
  <c r="U4687" i="1" s="1"/>
  <c r="W4687" i="1" s="1"/>
  <c r="I4688" i="1"/>
  <c r="G4684" i="1"/>
  <c r="D4685" i="1"/>
  <c r="L4684" i="1"/>
  <c r="O4684" i="1" s="1"/>
  <c r="C4596" i="1" l="1"/>
  <c r="P4595" i="1"/>
  <c r="X4595" i="1" s="1"/>
  <c r="B4595" i="1" s="1"/>
  <c r="I4689" i="1"/>
  <c r="J4688" i="1"/>
  <c r="K4688" i="1" s="1"/>
  <c r="U4688" i="1" s="1"/>
  <c r="W4688" i="1" s="1"/>
  <c r="E4687" i="1"/>
  <c r="F4687" i="1"/>
  <c r="N4688" i="1"/>
  <c r="G4685" i="1"/>
  <c r="L4685" i="1"/>
  <c r="O4685" i="1" s="1"/>
  <c r="D4686" i="1"/>
  <c r="C4597" i="1" l="1"/>
  <c r="P4596" i="1"/>
  <c r="X4596" i="1" s="1"/>
  <c r="B4596" i="1" s="1"/>
  <c r="N4689" i="1"/>
  <c r="F4688" i="1"/>
  <c r="E4688" i="1"/>
  <c r="J4689" i="1"/>
  <c r="K4689" i="1" s="1"/>
  <c r="U4689" i="1" s="1"/>
  <c r="W4689" i="1" s="1"/>
  <c r="I4690" i="1"/>
  <c r="G4686" i="1"/>
  <c r="D4687" i="1"/>
  <c r="L4686" i="1"/>
  <c r="O4686" i="1" s="1"/>
  <c r="C4598" i="1" l="1"/>
  <c r="P4597" i="1"/>
  <c r="X4597" i="1" s="1"/>
  <c r="B4597" i="1" s="1"/>
  <c r="J4690" i="1"/>
  <c r="K4690" i="1" s="1"/>
  <c r="U4690" i="1" s="1"/>
  <c r="W4690" i="1" s="1"/>
  <c r="I4691" i="1"/>
  <c r="E4689" i="1"/>
  <c r="F4689" i="1"/>
  <c r="N4690" i="1"/>
  <c r="L4687" i="1"/>
  <c r="O4687" i="1" s="1"/>
  <c r="D4688" i="1"/>
  <c r="G4687" i="1"/>
  <c r="C4599" i="1" l="1"/>
  <c r="P4598" i="1"/>
  <c r="X4598" i="1" s="1"/>
  <c r="B4598" i="1" s="1"/>
  <c r="N4691" i="1"/>
  <c r="F4690" i="1"/>
  <c r="E4690" i="1"/>
  <c r="J4691" i="1"/>
  <c r="K4691" i="1" s="1"/>
  <c r="U4691" i="1" s="1"/>
  <c r="W4691" i="1" s="1"/>
  <c r="I4692" i="1"/>
  <c r="L4688" i="1"/>
  <c r="O4688" i="1" s="1"/>
  <c r="G4688" i="1"/>
  <c r="D4689" i="1"/>
  <c r="C4600" i="1" l="1"/>
  <c r="P4599" i="1"/>
  <c r="X4599" i="1" s="1"/>
  <c r="B4599" i="1" s="1"/>
  <c r="J4692" i="1"/>
  <c r="K4692" i="1" s="1"/>
  <c r="U4692" i="1" s="1"/>
  <c r="W4692" i="1" s="1"/>
  <c r="I4693" i="1"/>
  <c r="E4691" i="1"/>
  <c r="N4692" i="1"/>
  <c r="F4691" i="1"/>
  <c r="L4689" i="1"/>
  <c r="O4689" i="1" s="1"/>
  <c r="G4689" i="1"/>
  <c r="D4690" i="1"/>
  <c r="C4601" i="1" l="1"/>
  <c r="P4600" i="1"/>
  <c r="X4600" i="1" s="1"/>
  <c r="B4600" i="1" s="1"/>
  <c r="N4693" i="1"/>
  <c r="F4692" i="1"/>
  <c r="E4692" i="1"/>
  <c r="I4694" i="1"/>
  <c r="J4693" i="1"/>
  <c r="K4693" i="1" s="1"/>
  <c r="U4693" i="1" s="1"/>
  <c r="W4693" i="1" s="1"/>
  <c r="L4690" i="1"/>
  <c r="O4690" i="1" s="1"/>
  <c r="G4690" i="1"/>
  <c r="D4691" i="1"/>
  <c r="C4602" i="1" l="1"/>
  <c r="P4601" i="1"/>
  <c r="X4601" i="1" s="1"/>
  <c r="B4601" i="1" s="1"/>
  <c r="F4693" i="1"/>
  <c r="J4694" i="1"/>
  <c r="K4694" i="1" s="1"/>
  <c r="U4694" i="1" s="1"/>
  <c r="W4694" i="1" s="1"/>
  <c r="I4695" i="1"/>
  <c r="E4693" i="1"/>
  <c r="N4694" i="1"/>
  <c r="G4691" i="1"/>
  <c r="L4691" i="1"/>
  <c r="O4691" i="1" s="1"/>
  <c r="D4692" i="1"/>
  <c r="C4603" i="1" l="1"/>
  <c r="P4602" i="1"/>
  <c r="X4602" i="1" s="1"/>
  <c r="B4602" i="1" s="1"/>
  <c r="N4695" i="1"/>
  <c r="E4694" i="1"/>
  <c r="F4694" i="1"/>
  <c r="I4696" i="1"/>
  <c r="J4695" i="1"/>
  <c r="K4695" i="1" s="1"/>
  <c r="U4695" i="1" s="1"/>
  <c r="W4695" i="1" s="1"/>
  <c r="G4692" i="1"/>
  <c r="L4692" i="1"/>
  <c r="O4692" i="1" s="1"/>
  <c r="D4693" i="1"/>
  <c r="C4604" i="1" l="1"/>
  <c r="P4603" i="1"/>
  <c r="X4603" i="1" s="1"/>
  <c r="B4603" i="1" s="1"/>
  <c r="F4695" i="1"/>
  <c r="I4697" i="1"/>
  <c r="J4696" i="1"/>
  <c r="K4696" i="1" s="1"/>
  <c r="U4696" i="1" s="1"/>
  <c r="W4696" i="1" s="1"/>
  <c r="N4696" i="1"/>
  <c r="E4695" i="1"/>
  <c r="G4693" i="1"/>
  <c r="L4693" i="1"/>
  <c r="O4693" i="1" s="1"/>
  <c r="D4694" i="1"/>
  <c r="C4605" i="1" l="1"/>
  <c r="P4605" i="1" s="1"/>
  <c r="P4604" i="1"/>
  <c r="X4604" i="1" s="1"/>
  <c r="B4604" i="1" s="1"/>
  <c r="E4696" i="1"/>
  <c r="J4697" i="1"/>
  <c r="K4697" i="1" s="1"/>
  <c r="I4698" i="1"/>
  <c r="F4696" i="1"/>
  <c r="G4694" i="1"/>
  <c r="D4695" i="1"/>
  <c r="L4694" i="1"/>
  <c r="O4694" i="1" s="1"/>
  <c r="C4606" i="1" l="1"/>
  <c r="X4605" i="1"/>
  <c r="Y4605" i="1" s="1"/>
  <c r="F4697" i="1"/>
  <c r="E4697" i="1"/>
  <c r="U4697" i="1"/>
  <c r="W4697" i="1" s="1"/>
  <c r="I4699" i="1"/>
  <c r="J4698" i="1"/>
  <c r="K4698" i="1" s="1"/>
  <c r="G4695" i="1"/>
  <c r="L4695" i="1"/>
  <c r="O4695" i="1" s="1"/>
  <c r="D4696" i="1"/>
  <c r="B4605" i="1" l="1"/>
  <c r="C4607" i="1"/>
  <c r="P4606" i="1"/>
  <c r="I4700" i="1"/>
  <c r="J4699" i="1"/>
  <c r="K4699" i="1" s="1"/>
  <c r="E4698" i="1"/>
  <c r="F4698" i="1"/>
  <c r="U4698" i="1"/>
  <c r="W4698" i="1" s="1"/>
  <c r="L4696" i="1"/>
  <c r="G4696" i="1"/>
  <c r="D4697" i="1"/>
  <c r="X4606" i="1" l="1"/>
  <c r="Y4606" i="1" s="1"/>
  <c r="C4608" i="1"/>
  <c r="P4607" i="1"/>
  <c r="X4607" i="1" s="1"/>
  <c r="B4607" i="1" s="1"/>
  <c r="U4699" i="1"/>
  <c r="W4699" i="1" s="1"/>
  <c r="F4699" i="1"/>
  <c r="E4699" i="1"/>
  <c r="J4700" i="1"/>
  <c r="K4700" i="1" s="1"/>
  <c r="I4701" i="1"/>
  <c r="L4697" i="1"/>
  <c r="G4697" i="1"/>
  <c r="D4698" i="1"/>
  <c r="O4696" i="1"/>
  <c r="B4606" i="1" l="1"/>
  <c r="C4609" i="1"/>
  <c r="P4608" i="1"/>
  <c r="X4608" i="1" s="1"/>
  <c r="B4608" i="1" s="1"/>
  <c r="U4700" i="1"/>
  <c r="W4700" i="1" s="1"/>
  <c r="I4702" i="1"/>
  <c r="J4701" i="1"/>
  <c r="K4701" i="1" s="1"/>
  <c r="E4700" i="1"/>
  <c r="F4700" i="1"/>
  <c r="N4697" i="1"/>
  <c r="N4698" i="1" s="1"/>
  <c r="N4699" i="1" s="1"/>
  <c r="N4700" i="1" s="1"/>
  <c r="N4701" i="1" s="1"/>
  <c r="G4698" i="1"/>
  <c r="D4699" i="1"/>
  <c r="L4698" i="1"/>
  <c r="C4610" i="1" l="1"/>
  <c r="P4609" i="1"/>
  <c r="X4609" i="1" s="1"/>
  <c r="B4609" i="1" s="1"/>
  <c r="U4701" i="1"/>
  <c r="W4701" i="1" s="1"/>
  <c r="N4702" i="1"/>
  <c r="F4701" i="1"/>
  <c r="O4697" i="1"/>
  <c r="E4701" i="1"/>
  <c r="O4698" i="1"/>
  <c r="J4702" i="1"/>
  <c r="K4702" i="1" s="1"/>
  <c r="I4703" i="1"/>
  <c r="L4699" i="1"/>
  <c r="O4699" i="1" s="1"/>
  <c r="G4699" i="1"/>
  <c r="D4700" i="1"/>
  <c r="U4702" i="1" l="1"/>
  <c r="W4702" i="1" s="1"/>
  <c r="C4611" i="1"/>
  <c r="P4610" i="1"/>
  <c r="X4610" i="1" s="1"/>
  <c r="B4610" i="1" s="1"/>
  <c r="Y4697" i="1"/>
  <c r="Y4698" i="1"/>
  <c r="I4704" i="1"/>
  <c r="J4703" i="1"/>
  <c r="K4703" i="1" s="1"/>
  <c r="E4702" i="1"/>
  <c r="F4702" i="1"/>
  <c r="N4703" i="1"/>
  <c r="L4700" i="1"/>
  <c r="O4700" i="1" s="1"/>
  <c r="G4700" i="1"/>
  <c r="D4701" i="1"/>
  <c r="C4612" i="1" l="1"/>
  <c r="P4611" i="1"/>
  <c r="X4611" i="1" s="1"/>
  <c r="B4611" i="1" s="1"/>
  <c r="N4704" i="1"/>
  <c r="E4703" i="1"/>
  <c r="F4703" i="1"/>
  <c r="U4703" i="1"/>
  <c r="W4703" i="1" s="1"/>
  <c r="J4704" i="1"/>
  <c r="K4704" i="1" s="1"/>
  <c r="I4705" i="1"/>
  <c r="L4701" i="1"/>
  <c r="O4701" i="1" s="1"/>
  <c r="G4701" i="1"/>
  <c r="D4702" i="1"/>
  <c r="C4613" i="1" l="1"/>
  <c r="P4612" i="1"/>
  <c r="X4612" i="1" s="1"/>
  <c r="B4612" i="1" s="1"/>
  <c r="U4704" i="1"/>
  <c r="W4704" i="1" s="1"/>
  <c r="I4706" i="1"/>
  <c r="J4705" i="1"/>
  <c r="K4705" i="1" s="1"/>
  <c r="E4704" i="1"/>
  <c r="F4704" i="1"/>
  <c r="N4705" i="1"/>
  <c r="G4702" i="1"/>
  <c r="L4702" i="1"/>
  <c r="O4702" i="1" s="1"/>
  <c r="D4703" i="1"/>
  <c r="C4614" i="1" l="1"/>
  <c r="P4613" i="1"/>
  <c r="X4613" i="1" s="1"/>
  <c r="B4613" i="1" s="1"/>
  <c r="U4705" i="1"/>
  <c r="W4705" i="1" s="1"/>
  <c r="N4706" i="1"/>
  <c r="E4705" i="1"/>
  <c r="F4705" i="1"/>
  <c r="J4706" i="1"/>
  <c r="K4706" i="1" s="1"/>
  <c r="I4707" i="1"/>
  <c r="G4703" i="1"/>
  <c r="L4703" i="1"/>
  <c r="O4703" i="1" s="1"/>
  <c r="D4704" i="1"/>
  <c r="C4615" i="1" l="1"/>
  <c r="P4614" i="1"/>
  <c r="X4614" i="1" s="1"/>
  <c r="B4614" i="1" s="1"/>
  <c r="U4706" i="1"/>
  <c r="W4706" i="1" s="1"/>
  <c r="J4707" i="1"/>
  <c r="K4707" i="1" s="1"/>
  <c r="I4708" i="1"/>
  <c r="N4707" i="1"/>
  <c r="F4706" i="1"/>
  <c r="E4706" i="1"/>
  <c r="L4704" i="1"/>
  <c r="O4704" i="1" s="1"/>
  <c r="G4704" i="1"/>
  <c r="D4705" i="1"/>
  <c r="C4616" i="1" l="1"/>
  <c r="P4615" i="1"/>
  <c r="X4615" i="1" s="1"/>
  <c r="B4615" i="1" s="1"/>
  <c r="U4707" i="1"/>
  <c r="W4707" i="1" s="1"/>
  <c r="N4708" i="1"/>
  <c r="F4707" i="1"/>
  <c r="E4707" i="1"/>
  <c r="I4709" i="1"/>
  <c r="J4708" i="1"/>
  <c r="K4708" i="1" s="1"/>
  <c r="G4705" i="1"/>
  <c r="L4705" i="1"/>
  <c r="O4705" i="1" s="1"/>
  <c r="D4706" i="1"/>
  <c r="C4617" i="1" l="1"/>
  <c r="P4616" i="1"/>
  <c r="X4616" i="1" s="1"/>
  <c r="B4616" i="1" s="1"/>
  <c r="U4708" i="1"/>
  <c r="W4708" i="1" s="1"/>
  <c r="I4710" i="1"/>
  <c r="J4709" i="1"/>
  <c r="K4709" i="1" s="1"/>
  <c r="N4709" i="1"/>
  <c r="E4708" i="1"/>
  <c r="F4708" i="1"/>
  <c r="G4706" i="1"/>
  <c r="L4706" i="1"/>
  <c r="O4706" i="1" s="1"/>
  <c r="D4707" i="1"/>
  <c r="C4618" i="1" l="1"/>
  <c r="P4617" i="1"/>
  <c r="X4617" i="1" s="1"/>
  <c r="B4617" i="1" s="1"/>
  <c r="U4709" i="1"/>
  <c r="W4709" i="1" s="1"/>
  <c r="N4710" i="1"/>
  <c r="F4709" i="1"/>
  <c r="E4709" i="1"/>
  <c r="J4710" i="1"/>
  <c r="K4710" i="1" s="1"/>
  <c r="U4710" i="1" s="1"/>
  <c r="W4710" i="1" s="1"/>
  <c r="I4711" i="1"/>
  <c r="G4707" i="1"/>
  <c r="L4707" i="1"/>
  <c r="O4707" i="1" s="1"/>
  <c r="D4708" i="1"/>
  <c r="C4619" i="1" l="1"/>
  <c r="P4618" i="1"/>
  <c r="X4618" i="1" s="1"/>
  <c r="B4618" i="1" s="1"/>
  <c r="I4712" i="1"/>
  <c r="J4711" i="1"/>
  <c r="K4711" i="1" s="1"/>
  <c r="U4711" i="1" s="1"/>
  <c r="W4711" i="1" s="1"/>
  <c r="F4710" i="1"/>
  <c r="N4711" i="1"/>
  <c r="E4710" i="1"/>
  <c r="G4708" i="1"/>
  <c r="L4708" i="1"/>
  <c r="O4708" i="1" s="1"/>
  <c r="D4709" i="1"/>
  <c r="C4620" i="1" l="1"/>
  <c r="P4619" i="1"/>
  <c r="X4619" i="1" s="1"/>
  <c r="B4619" i="1" s="1"/>
  <c r="N4712" i="1"/>
  <c r="E4711" i="1"/>
  <c r="F4711" i="1"/>
  <c r="I4713" i="1"/>
  <c r="J4712" i="1"/>
  <c r="K4712" i="1" s="1"/>
  <c r="U4712" i="1" s="1"/>
  <c r="W4712" i="1" s="1"/>
  <c r="L4709" i="1"/>
  <c r="O4709" i="1" s="1"/>
  <c r="G4709" i="1"/>
  <c r="D4710" i="1"/>
  <c r="C4621" i="1" l="1"/>
  <c r="P4620" i="1"/>
  <c r="X4620" i="1" s="1"/>
  <c r="B4620" i="1" s="1"/>
  <c r="F4712" i="1"/>
  <c r="E4712" i="1"/>
  <c r="I4714" i="1"/>
  <c r="J4713" i="1"/>
  <c r="K4713" i="1" s="1"/>
  <c r="U4713" i="1" s="1"/>
  <c r="W4713" i="1" s="1"/>
  <c r="N4713" i="1"/>
  <c r="L4710" i="1"/>
  <c r="O4710" i="1" s="1"/>
  <c r="G4710" i="1"/>
  <c r="D4711" i="1"/>
  <c r="C4622" i="1" l="1"/>
  <c r="P4621" i="1"/>
  <c r="X4621" i="1" s="1"/>
  <c r="B4621" i="1" s="1"/>
  <c r="N4714" i="1"/>
  <c r="F4713" i="1"/>
  <c r="I4715" i="1"/>
  <c r="J4714" i="1"/>
  <c r="K4714" i="1" s="1"/>
  <c r="U4714" i="1" s="1"/>
  <c r="W4714" i="1" s="1"/>
  <c r="E4713" i="1"/>
  <c r="G4711" i="1"/>
  <c r="L4711" i="1"/>
  <c r="O4711" i="1" s="1"/>
  <c r="D4712" i="1"/>
  <c r="C4623" i="1" l="1"/>
  <c r="P4622" i="1"/>
  <c r="X4622" i="1" s="1"/>
  <c r="B4622" i="1" s="1"/>
  <c r="E4714" i="1"/>
  <c r="J4715" i="1"/>
  <c r="K4715" i="1" s="1"/>
  <c r="U4715" i="1" s="1"/>
  <c r="W4715" i="1" s="1"/>
  <c r="I4716" i="1"/>
  <c r="F4714" i="1"/>
  <c r="N4715" i="1"/>
  <c r="L4712" i="1"/>
  <c r="O4712" i="1" s="1"/>
  <c r="G4712" i="1"/>
  <c r="D4713" i="1"/>
  <c r="C4624" i="1" l="1"/>
  <c r="P4623" i="1"/>
  <c r="X4623" i="1" s="1"/>
  <c r="B4623" i="1" s="1"/>
  <c r="N4716" i="1"/>
  <c r="J4716" i="1"/>
  <c r="K4716" i="1" s="1"/>
  <c r="U4716" i="1" s="1"/>
  <c r="W4716" i="1" s="1"/>
  <c r="I4717" i="1"/>
  <c r="E4715" i="1"/>
  <c r="F4715" i="1"/>
  <c r="L4713" i="1"/>
  <c r="O4713" i="1" s="1"/>
  <c r="G4713" i="1"/>
  <c r="D4714" i="1"/>
  <c r="C4625" i="1" l="1"/>
  <c r="P4624" i="1"/>
  <c r="X4624" i="1" s="1"/>
  <c r="B4624" i="1" s="1"/>
  <c r="F4716" i="1"/>
  <c r="E4716" i="1"/>
  <c r="J4717" i="1"/>
  <c r="K4717" i="1" s="1"/>
  <c r="U4717" i="1" s="1"/>
  <c r="W4717" i="1" s="1"/>
  <c r="I4718" i="1"/>
  <c r="N4717" i="1"/>
  <c r="G4714" i="1"/>
  <c r="D4715" i="1"/>
  <c r="L4714" i="1"/>
  <c r="O4714" i="1" s="1"/>
  <c r="C4626" i="1" l="1"/>
  <c r="P4625" i="1"/>
  <c r="X4625" i="1" s="1"/>
  <c r="B4625" i="1" s="1"/>
  <c r="N4718" i="1"/>
  <c r="J4718" i="1"/>
  <c r="K4718" i="1" s="1"/>
  <c r="U4718" i="1" s="1"/>
  <c r="W4718" i="1" s="1"/>
  <c r="I4719" i="1"/>
  <c r="E4717" i="1"/>
  <c r="F4717" i="1"/>
  <c r="L4715" i="1"/>
  <c r="O4715" i="1" s="1"/>
  <c r="G4715" i="1"/>
  <c r="D4716" i="1"/>
  <c r="C4627" i="1" l="1"/>
  <c r="P4626" i="1"/>
  <c r="X4626" i="1" s="1"/>
  <c r="B4626" i="1" s="1"/>
  <c r="F4718" i="1"/>
  <c r="E4718" i="1"/>
  <c r="J4719" i="1"/>
  <c r="K4719" i="1" s="1"/>
  <c r="I4720" i="1"/>
  <c r="N4719" i="1"/>
  <c r="L4716" i="1"/>
  <c r="O4716" i="1" s="1"/>
  <c r="G4716" i="1"/>
  <c r="D4717" i="1"/>
  <c r="C4628" i="1" l="1"/>
  <c r="P4627" i="1"/>
  <c r="X4627" i="1" s="1"/>
  <c r="B4627" i="1" s="1"/>
  <c r="N4720" i="1"/>
  <c r="J4720" i="1"/>
  <c r="K4720" i="1" s="1"/>
  <c r="I4721" i="1"/>
  <c r="E4719" i="1"/>
  <c r="F4719" i="1"/>
  <c r="U4719" i="1"/>
  <c r="W4719" i="1" s="1"/>
  <c r="G4717" i="1"/>
  <c r="D4718" i="1"/>
  <c r="L4717" i="1"/>
  <c r="O4717" i="1" s="1"/>
  <c r="C4629" i="1" l="1"/>
  <c r="P4628" i="1"/>
  <c r="X4628" i="1" s="1"/>
  <c r="B4628" i="1" s="1"/>
  <c r="N4721" i="1"/>
  <c r="U4720" i="1"/>
  <c r="W4720" i="1" s="1"/>
  <c r="E4720" i="1"/>
  <c r="F4720" i="1"/>
  <c r="J4721" i="1"/>
  <c r="K4721" i="1" s="1"/>
  <c r="I4722" i="1"/>
  <c r="G4718" i="1"/>
  <c r="L4718" i="1"/>
  <c r="O4718" i="1" s="1"/>
  <c r="D4719" i="1"/>
  <c r="C4630" i="1" l="1"/>
  <c r="P4629" i="1"/>
  <c r="X4629" i="1" s="1"/>
  <c r="B4629" i="1" s="1"/>
  <c r="U4721" i="1"/>
  <c r="W4721" i="1" s="1"/>
  <c r="J4722" i="1"/>
  <c r="K4722" i="1" s="1"/>
  <c r="U4722" i="1" s="1"/>
  <c r="W4722" i="1" s="1"/>
  <c r="I4723" i="1"/>
  <c r="N4722" i="1"/>
  <c r="F4721" i="1"/>
  <c r="E4721" i="1"/>
  <c r="G4719" i="1"/>
  <c r="L4719" i="1"/>
  <c r="O4719" i="1" s="1"/>
  <c r="D4720" i="1"/>
  <c r="C4631" i="1" l="1"/>
  <c r="P4630" i="1"/>
  <c r="X4630" i="1" s="1"/>
  <c r="B4630" i="1" s="1"/>
  <c r="N4723" i="1"/>
  <c r="F4722" i="1"/>
  <c r="E4722" i="1"/>
  <c r="I4724" i="1"/>
  <c r="J4723" i="1"/>
  <c r="K4723" i="1" s="1"/>
  <c r="U4723" i="1" s="1"/>
  <c r="W4723" i="1" s="1"/>
  <c r="L4720" i="1"/>
  <c r="O4720" i="1" s="1"/>
  <c r="G4720" i="1"/>
  <c r="D4721" i="1"/>
  <c r="C4632" i="1" l="1"/>
  <c r="P4631" i="1"/>
  <c r="X4631" i="1" s="1"/>
  <c r="B4631" i="1" s="1"/>
  <c r="I4725" i="1"/>
  <c r="J4724" i="1"/>
  <c r="K4724" i="1" s="1"/>
  <c r="U4724" i="1" s="1"/>
  <c r="W4724" i="1" s="1"/>
  <c r="N4724" i="1"/>
  <c r="E4723" i="1"/>
  <c r="F4723" i="1"/>
  <c r="G4721" i="1"/>
  <c r="D4722" i="1"/>
  <c r="L4721" i="1"/>
  <c r="O4721" i="1" s="1"/>
  <c r="C4633" i="1" l="1"/>
  <c r="P4632" i="1"/>
  <c r="X4632" i="1" s="1"/>
  <c r="B4632" i="1" s="1"/>
  <c r="N4725" i="1"/>
  <c r="E4724" i="1"/>
  <c r="F4724" i="1"/>
  <c r="J4725" i="1"/>
  <c r="K4725" i="1" s="1"/>
  <c r="U4725" i="1" s="1"/>
  <c r="W4725" i="1" s="1"/>
  <c r="I4726" i="1"/>
  <c r="G4722" i="1"/>
  <c r="L4722" i="1"/>
  <c r="O4722" i="1" s="1"/>
  <c r="D4723" i="1"/>
  <c r="C4634" i="1" l="1"/>
  <c r="P4633" i="1"/>
  <c r="X4633" i="1" s="1"/>
  <c r="B4633" i="1" s="1"/>
  <c r="J4726" i="1"/>
  <c r="K4726" i="1" s="1"/>
  <c r="U4726" i="1" s="1"/>
  <c r="W4726" i="1" s="1"/>
  <c r="I4727" i="1"/>
  <c r="F4725" i="1"/>
  <c r="N4726" i="1"/>
  <c r="E4725" i="1"/>
  <c r="G4723" i="1"/>
  <c r="D4724" i="1"/>
  <c r="L4723" i="1"/>
  <c r="O4723" i="1" s="1"/>
  <c r="C4635" i="1" l="1"/>
  <c r="P4635" i="1" s="1"/>
  <c r="P4634" i="1"/>
  <c r="X4634" i="1" s="1"/>
  <c r="B4634" i="1" s="1"/>
  <c r="N4727" i="1"/>
  <c r="E4726" i="1"/>
  <c r="F4726" i="1"/>
  <c r="J4727" i="1"/>
  <c r="K4727" i="1" s="1"/>
  <c r="U4727" i="1" s="1"/>
  <c r="W4727" i="1" s="1"/>
  <c r="I4728" i="1"/>
  <c r="L4724" i="1"/>
  <c r="O4724" i="1" s="1"/>
  <c r="G4724" i="1"/>
  <c r="D4725" i="1"/>
  <c r="C4636" i="1" l="1"/>
  <c r="X4635" i="1"/>
  <c r="Y4635" i="1" s="1"/>
  <c r="J4728" i="1"/>
  <c r="K4728" i="1" s="1"/>
  <c r="I4729" i="1"/>
  <c r="F4727" i="1"/>
  <c r="E4727" i="1"/>
  <c r="G4725" i="1"/>
  <c r="L4725" i="1"/>
  <c r="O4725" i="1" s="1"/>
  <c r="D4726" i="1"/>
  <c r="B4635" i="1" l="1"/>
  <c r="C4637" i="1"/>
  <c r="P4636" i="1"/>
  <c r="X4636" i="1" s="1"/>
  <c r="B4636" i="1" s="1"/>
  <c r="I4730" i="1"/>
  <c r="J4729" i="1"/>
  <c r="K4729" i="1" s="1"/>
  <c r="F4728" i="1"/>
  <c r="E4728" i="1"/>
  <c r="U4728" i="1"/>
  <c r="W4728" i="1" s="1"/>
  <c r="G4726" i="1"/>
  <c r="L4726" i="1"/>
  <c r="O4726" i="1" s="1"/>
  <c r="D4727" i="1"/>
  <c r="C4638" i="1" l="1"/>
  <c r="P4637" i="1"/>
  <c r="X4637" i="1" s="1"/>
  <c r="B4637" i="1" s="1"/>
  <c r="F4729" i="1"/>
  <c r="E4729" i="1"/>
  <c r="U4729" i="1"/>
  <c r="W4729" i="1" s="1"/>
  <c r="I4731" i="1"/>
  <c r="J4730" i="1"/>
  <c r="K4730" i="1" s="1"/>
  <c r="G4727" i="1"/>
  <c r="D4728" i="1"/>
  <c r="L4727" i="1"/>
  <c r="C4639" i="1" l="1"/>
  <c r="P4638" i="1"/>
  <c r="X4638" i="1" s="1"/>
  <c r="B4638" i="1" s="1"/>
  <c r="F4730" i="1"/>
  <c r="E4730" i="1"/>
  <c r="U4730" i="1"/>
  <c r="W4730" i="1" s="1"/>
  <c r="I4732" i="1"/>
  <c r="J4731" i="1"/>
  <c r="K4731" i="1" s="1"/>
  <c r="O4727" i="1"/>
  <c r="L4728" i="1"/>
  <c r="D4729" i="1"/>
  <c r="G4728" i="1"/>
  <c r="C4640" i="1" l="1"/>
  <c r="P4639" i="1"/>
  <c r="X4639" i="1" s="1"/>
  <c r="B4639" i="1" s="1"/>
  <c r="U4731" i="1"/>
  <c r="W4731" i="1" s="1"/>
  <c r="J4732" i="1"/>
  <c r="K4732" i="1" s="1"/>
  <c r="U4732" i="1" s="1"/>
  <c r="W4732" i="1" s="1"/>
  <c r="I4733" i="1"/>
  <c r="E4731" i="1"/>
  <c r="F4731" i="1"/>
  <c r="G4729" i="1"/>
  <c r="L4729" i="1"/>
  <c r="D4730" i="1"/>
  <c r="N4728" i="1"/>
  <c r="N4729" i="1" s="1"/>
  <c r="N4730" i="1" s="1"/>
  <c r="N4731" i="1" s="1"/>
  <c r="N4732" i="1" s="1"/>
  <c r="C4641" i="1" l="1"/>
  <c r="P4640" i="1"/>
  <c r="X4640" i="1" s="1"/>
  <c r="B4640" i="1" s="1"/>
  <c r="N4733" i="1"/>
  <c r="E4732" i="1"/>
  <c r="F4732" i="1"/>
  <c r="I4734" i="1"/>
  <c r="J4733" i="1"/>
  <c r="K4733" i="1" s="1"/>
  <c r="U4733" i="1" s="1"/>
  <c r="W4733" i="1" s="1"/>
  <c r="G4730" i="1"/>
  <c r="L4730" i="1"/>
  <c r="O4730" i="1" s="1"/>
  <c r="D4731" i="1"/>
  <c r="O4729" i="1"/>
  <c r="O4728" i="1"/>
  <c r="C4642" i="1" l="1"/>
  <c r="P4641" i="1"/>
  <c r="X4641" i="1" s="1"/>
  <c r="B4641" i="1" s="1"/>
  <c r="Y4729" i="1"/>
  <c r="Y4728" i="1"/>
  <c r="J4734" i="1"/>
  <c r="K4734" i="1" s="1"/>
  <c r="U4734" i="1" s="1"/>
  <c r="W4734" i="1" s="1"/>
  <c r="I4735" i="1"/>
  <c r="F4733" i="1"/>
  <c r="N4734" i="1"/>
  <c r="E4733" i="1"/>
  <c r="G4731" i="1"/>
  <c r="D4732" i="1"/>
  <c r="L4731" i="1"/>
  <c r="O4731" i="1" s="1"/>
  <c r="C4643" i="1" l="1"/>
  <c r="P4642" i="1"/>
  <c r="X4642" i="1" s="1"/>
  <c r="B4642" i="1" s="1"/>
  <c r="N4735" i="1"/>
  <c r="F4734" i="1"/>
  <c r="E4734" i="1"/>
  <c r="J4735" i="1"/>
  <c r="K4735" i="1" s="1"/>
  <c r="U4735" i="1" s="1"/>
  <c r="W4735" i="1" s="1"/>
  <c r="I4736" i="1"/>
  <c r="L4732" i="1"/>
  <c r="O4732" i="1" s="1"/>
  <c r="G4732" i="1"/>
  <c r="D4733" i="1"/>
  <c r="C4644" i="1" l="1"/>
  <c r="P4643" i="1"/>
  <c r="X4643" i="1" s="1"/>
  <c r="B4643" i="1" s="1"/>
  <c r="I4737" i="1"/>
  <c r="J4736" i="1"/>
  <c r="K4736" i="1" s="1"/>
  <c r="U4736" i="1" s="1"/>
  <c r="W4736" i="1" s="1"/>
  <c r="F4735" i="1"/>
  <c r="E4735" i="1"/>
  <c r="N4736" i="1"/>
  <c r="L4733" i="1"/>
  <c r="O4733" i="1" s="1"/>
  <c r="G4733" i="1"/>
  <c r="D4734" i="1"/>
  <c r="C4645" i="1" l="1"/>
  <c r="P4644" i="1"/>
  <c r="X4644" i="1" s="1"/>
  <c r="B4644" i="1" s="1"/>
  <c r="N4737" i="1"/>
  <c r="F4736" i="1"/>
  <c r="E4736" i="1"/>
  <c r="J4737" i="1"/>
  <c r="K4737" i="1" s="1"/>
  <c r="U4737" i="1" s="1"/>
  <c r="W4737" i="1" s="1"/>
  <c r="I4738" i="1"/>
  <c r="G4734" i="1"/>
  <c r="L4734" i="1"/>
  <c r="O4734" i="1" s="1"/>
  <c r="D4735" i="1"/>
  <c r="C4646" i="1" l="1"/>
  <c r="P4645" i="1"/>
  <c r="X4645" i="1" s="1"/>
  <c r="B4645" i="1" s="1"/>
  <c r="E4737" i="1"/>
  <c r="J4738" i="1"/>
  <c r="K4738" i="1" s="1"/>
  <c r="U4738" i="1" s="1"/>
  <c r="W4738" i="1" s="1"/>
  <c r="I4739" i="1"/>
  <c r="F4737" i="1"/>
  <c r="N4738" i="1"/>
  <c r="G4735" i="1"/>
  <c r="L4735" i="1"/>
  <c r="O4735" i="1" s="1"/>
  <c r="D4736" i="1"/>
  <c r="C4647" i="1" l="1"/>
  <c r="P4646" i="1"/>
  <c r="X4646" i="1" s="1"/>
  <c r="B4646" i="1" s="1"/>
  <c r="N4739" i="1"/>
  <c r="F4738" i="1"/>
  <c r="J4739" i="1"/>
  <c r="K4739" i="1" s="1"/>
  <c r="U4739" i="1" s="1"/>
  <c r="W4739" i="1" s="1"/>
  <c r="I4740" i="1"/>
  <c r="E4738" i="1"/>
  <c r="G4736" i="1"/>
  <c r="L4736" i="1"/>
  <c r="O4736" i="1" s="1"/>
  <c r="D4737" i="1"/>
  <c r="C4648" i="1" l="1"/>
  <c r="P4647" i="1"/>
  <c r="X4647" i="1" s="1"/>
  <c r="B4647" i="1" s="1"/>
  <c r="N4740" i="1"/>
  <c r="E4739" i="1"/>
  <c r="I4741" i="1"/>
  <c r="J4740" i="1"/>
  <c r="K4740" i="1" s="1"/>
  <c r="U4740" i="1" s="1"/>
  <c r="W4740" i="1" s="1"/>
  <c r="F4739" i="1"/>
  <c r="G4737" i="1"/>
  <c r="D4738" i="1"/>
  <c r="L4737" i="1"/>
  <c r="O4737" i="1" s="1"/>
  <c r="C4649" i="1" l="1"/>
  <c r="P4648" i="1"/>
  <c r="X4648" i="1" s="1"/>
  <c r="B4648" i="1" s="1"/>
  <c r="F4740" i="1"/>
  <c r="I4742" i="1"/>
  <c r="J4741" i="1"/>
  <c r="K4741" i="1" s="1"/>
  <c r="U4741" i="1" s="1"/>
  <c r="W4741" i="1" s="1"/>
  <c r="E4740" i="1"/>
  <c r="N4741" i="1"/>
  <c r="G4738" i="1"/>
  <c r="D4739" i="1"/>
  <c r="L4738" i="1"/>
  <c r="O4738" i="1" s="1"/>
  <c r="C4650" i="1" l="1"/>
  <c r="P4649" i="1"/>
  <c r="X4649" i="1" s="1"/>
  <c r="B4649" i="1" s="1"/>
  <c r="N4742" i="1"/>
  <c r="E4741" i="1"/>
  <c r="I4743" i="1"/>
  <c r="J4742" i="1"/>
  <c r="K4742" i="1" s="1"/>
  <c r="U4742" i="1" s="1"/>
  <c r="W4742" i="1" s="1"/>
  <c r="F4741" i="1"/>
  <c r="G4739" i="1"/>
  <c r="L4739" i="1"/>
  <c r="O4739" i="1" s="1"/>
  <c r="D4740" i="1"/>
  <c r="C4651" i="1" l="1"/>
  <c r="P4650" i="1"/>
  <c r="X4650" i="1" s="1"/>
  <c r="B4650" i="1" s="1"/>
  <c r="F4742" i="1"/>
  <c r="E4742" i="1"/>
  <c r="J4743" i="1"/>
  <c r="K4743" i="1" s="1"/>
  <c r="U4743" i="1" s="1"/>
  <c r="W4743" i="1" s="1"/>
  <c r="I4744" i="1"/>
  <c r="N4743" i="1"/>
  <c r="G4740" i="1"/>
  <c r="L4740" i="1"/>
  <c r="O4740" i="1" s="1"/>
  <c r="D4741" i="1"/>
  <c r="C4652" i="1" l="1"/>
  <c r="P4651" i="1"/>
  <c r="X4651" i="1" s="1"/>
  <c r="B4651" i="1" s="1"/>
  <c r="N4744" i="1"/>
  <c r="J4744" i="1"/>
  <c r="K4744" i="1" s="1"/>
  <c r="U4744" i="1" s="1"/>
  <c r="W4744" i="1" s="1"/>
  <c r="I4745" i="1"/>
  <c r="E4743" i="1"/>
  <c r="F4743" i="1"/>
  <c r="G4741" i="1"/>
  <c r="D4742" i="1"/>
  <c r="L4741" i="1"/>
  <c r="O4741" i="1" s="1"/>
  <c r="C4653" i="1" l="1"/>
  <c r="P4652" i="1"/>
  <c r="X4652" i="1" s="1"/>
  <c r="B4652" i="1" s="1"/>
  <c r="N4745" i="1"/>
  <c r="E4744" i="1"/>
  <c r="F4744" i="1"/>
  <c r="I4746" i="1"/>
  <c r="J4745" i="1"/>
  <c r="K4745" i="1" s="1"/>
  <c r="U4745" i="1" s="1"/>
  <c r="W4745" i="1" s="1"/>
  <c r="L4742" i="1"/>
  <c r="O4742" i="1" s="1"/>
  <c r="G4742" i="1"/>
  <c r="D4743" i="1"/>
  <c r="C4654" i="1" l="1"/>
  <c r="P4653" i="1"/>
  <c r="X4653" i="1" s="1"/>
  <c r="B4653" i="1" s="1"/>
  <c r="N4746" i="1"/>
  <c r="I4747" i="1"/>
  <c r="J4746" i="1"/>
  <c r="K4746" i="1" s="1"/>
  <c r="U4746" i="1" s="1"/>
  <c r="W4746" i="1" s="1"/>
  <c r="F4745" i="1"/>
  <c r="E4745" i="1"/>
  <c r="G4743" i="1"/>
  <c r="L4743" i="1"/>
  <c r="O4743" i="1" s="1"/>
  <c r="D4744" i="1"/>
  <c r="C4655" i="1" l="1"/>
  <c r="P4654" i="1"/>
  <c r="X4654" i="1" s="1"/>
  <c r="B4654" i="1" s="1"/>
  <c r="E4746" i="1"/>
  <c r="F4746" i="1"/>
  <c r="J4747" i="1"/>
  <c r="K4747" i="1" s="1"/>
  <c r="U4747" i="1" s="1"/>
  <c r="W4747" i="1" s="1"/>
  <c r="I4748" i="1"/>
  <c r="N4747" i="1"/>
  <c r="L4744" i="1"/>
  <c r="O4744" i="1" s="1"/>
  <c r="G4744" i="1"/>
  <c r="D4745" i="1"/>
  <c r="C4656" i="1" l="1"/>
  <c r="P4655" i="1"/>
  <c r="X4655" i="1" s="1"/>
  <c r="B4655" i="1" s="1"/>
  <c r="J4748" i="1"/>
  <c r="K4748" i="1" s="1"/>
  <c r="U4748" i="1" s="1"/>
  <c r="W4748" i="1" s="1"/>
  <c r="I4749" i="1"/>
  <c r="N4748" i="1"/>
  <c r="F4747" i="1"/>
  <c r="E4747" i="1"/>
  <c r="L4745" i="1"/>
  <c r="O4745" i="1" s="1"/>
  <c r="D4746" i="1"/>
  <c r="G4745" i="1"/>
  <c r="C4657" i="1" l="1"/>
  <c r="P4656" i="1"/>
  <c r="X4656" i="1" s="1"/>
  <c r="B4656" i="1" s="1"/>
  <c r="N4749" i="1"/>
  <c r="E4748" i="1"/>
  <c r="F4748" i="1"/>
  <c r="J4749" i="1"/>
  <c r="K4749" i="1" s="1"/>
  <c r="U4749" i="1" s="1"/>
  <c r="W4749" i="1" s="1"/>
  <c r="I4750" i="1"/>
  <c r="G4746" i="1"/>
  <c r="D4747" i="1"/>
  <c r="L4746" i="1"/>
  <c r="O4746" i="1" s="1"/>
  <c r="C4658" i="1" l="1"/>
  <c r="P4657" i="1"/>
  <c r="X4657" i="1" s="1"/>
  <c r="B4657" i="1" s="1"/>
  <c r="I4751" i="1"/>
  <c r="J4750" i="1"/>
  <c r="K4750" i="1" s="1"/>
  <c r="U4750" i="1" s="1"/>
  <c r="W4750" i="1" s="1"/>
  <c r="F4749" i="1"/>
  <c r="N4750" i="1"/>
  <c r="E4749" i="1"/>
  <c r="G4747" i="1"/>
  <c r="D4748" i="1"/>
  <c r="L4747" i="1"/>
  <c r="O4747" i="1" s="1"/>
  <c r="C4659" i="1" l="1"/>
  <c r="P4658" i="1"/>
  <c r="X4658" i="1" s="1"/>
  <c r="B4658" i="1" s="1"/>
  <c r="N4751" i="1"/>
  <c r="E4750" i="1"/>
  <c r="F4750" i="1"/>
  <c r="I4752" i="1"/>
  <c r="J4751" i="1"/>
  <c r="K4751" i="1" s="1"/>
  <c r="U4751" i="1" s="1"/>
  <c r="W4751" i="1" s="1"/>
  <c r="L4748" i="1"/>
  <c r="O4748" i="1" s="1"/>
  <c r="G4748" i="1"/>
  <c r="D4749" i="1"/>
  <c r="C4660" i="1" l="1"/>
  <c r="P4659" i="1"/>
  <c r="X4659" i="1" s="1"/>
  <c r="B4659" i="1" s="1"/>
  <c r="I4753" i="1"/>
  <c r="J4752" i="1"/>
  <c r="K4752" i="1" s="1"/>
  <c r="U4752" i="1" s="1"/>
  <c r="W4752" i="1" s="1"/>
  <c r="F4751" i="1"/>
  <c r="N4752" i="1"/>
  <c r="E4751" i="1"/>
  <c r="L4749" i="1"/>
  <c r="O4749" i="1" s="1"/>
  <c r="D4750" i="1"/>
  <c r="G4749" i="1"/>
  <c r="C4661" i="1" l="1"/>
  <c r="P4660" i="1"/>
  <c r="X4660" i="1" s="1"/>
  <c r="B4660" i="1" s="1"/>
  <c r="N4753" i="1"/>
  <c r="E4752" i="1"/>
  <c r="F4752" i="1"/>
  <c r="J4753" i="1"/>
  <c r="K4753" i="1" s="1"/>
  <c r="U4753" i="1" s="1"/>
  <c r="W4753" i="1" s="1"/>
  <c r="I4754" i="1"/>
  <c r="G4750" i="1"/>
  <c r="L4750" i="1"/>
  <c r="O4750" i="1" s="1"/>
  <c r="D4751" i="1"/>
  <c r="C4662" i="1" l="1"/>
  <c r="P4661" i="1"/>
  <c r="X4661" i="1" s="1"/>
  <c r="B4661" i="1" s="1"/>
  <c r="J4754" i="1"/>
  <c r="K4754" i="1" s="1"/>
  <c r="U4754" i="1" s="1"/>
  <c r="W4754" i="1" s="1"/>
  <c r="I4755" i="1"/>
  <c r="F4753" i="1"/>
  <c r="N4754" i="1"/>
  <c r="E4753" i="1"/>
  <c r="L4751" i="1"/>
  <c r="O4751" i="1" s="1"/>
  <c r="G4751" i="1"/>
  <c r="D4752" i="1"/>
  <c r="C4663" i="1" l="1"/>
  <c r="P4662" i="1"/>
  <c r="X4662" i="1" s="1"/>
  <c r="B4662" i="1" s="1"/>
  <c r="N4755" i="1"/>
  <c r="E4754" i="1"/>
  <c r="F4754" i="1"/>
  <c r="I4756" i="1"/>
  <c r="J4755" i="1"/>
  <c r="K4755" i="1" s="1"/>
  <c r="U4755" i="1" s="1"/>
  <c r="W4755" i="1" s="1"/>
  <c r="G4752" i="1"/>
  <c r="L4752" i="1"/>
  <c r="O4752" i="1" s="1"/>
  <c r="D4753" i="1"/>
  <c r="C4664" i="1" l="1"/>
  <c r="P4663" i="1"/>
  <c r="X4663" i="1" s="1"/>
  <c r="B4663" i="1" s="1"/>
  <c r="N4756" i="1"/>
  <c r="I4757" i="1"/>
  <c r="J4756" i="1"/>
  <c r="K4756" i="1" s="1"/>
  <c r="U4756" i="1" s="1"/>
  <c r="W4756" i="1" s="1"/>
  <c r="F4755" i="1"/>
  <c r="E4755" i="1"/>
  <c r="L4753" i="1"/>
  <c r="O4753" i="1" s="1"/>
  <c r="G4753" i="1"/>
  <c r="D4754" i="1"/>
  <c r="C4665" i="1" l="1"/>
  <c r="P4664" i="1"/>
  <c r="X4664" i="1" s="1"/>
  <c r="B4664" i="1" s="1"/>
  <c r="E4756" i="1"/>
  <c r="F4756" i="1"/>
  <c r="I4758" i="1"/>
  <c r="J4757" i="1"/>
  <c r="K4757" i="1" s="1"/>
  <c r="U4757" i="1" s="1"/>
  <c r="W4757" i="1" s="1"/>
  <c r="N4757" i="1"/>
  <c r="G4754" i="1"/>
  <c r="L4754" i="1"/>
  <c r="O4754" i="1" s="1"/>
  <c r="D4755" i="1"/>
  <c r="C4666" i="1" l="1"/>
  <c r="P4665" i="1"/>
  <c r="X4665" i="1" s="1"/>
  <c r="B4665" i="1" s="1"/>
  <c r="N4758" i="1"/>
  <c r="F4757" i="1"/>
  <c r="J4758" i="1"/>
  <c r="K4758" i="1" s="1"/>
  <c r="U4758" i="1" s="1"/>
  <c r="W4758" i="1" s="1"/>
  <c r="I4759" i="1"/>
  <c r="E4757" i="1"/>
  <c r="L4755" i="1"/>
  <c r="O4755" i="1" s="1"/>
  <c r="D4756" i="1"/>
  <c r="G4755" i="1"/>
  <c r="C4667" i="1" l="1"/>
  <c r="P4667" i="1" s="1"/>
  <c r="P4666" i="1"/>
  <c r="X4666" i="1" s="1"/>
  <c r="B4666" i="1" s="1"/>
  <c r="N4759" i="1"/>
  <c r="E4758" i="1"/>
  <c r="I4760" i="1"/>
  <c r="J4759" i="1"/>
  <c r="K4759" i="1" s="1"/>
  <c r="U4759" i="1" s="1"/>
  <c r="W4759" i="1" s="1"/>
  <c r="F4758" i="1"/>
  <c r="L4756" i="1"/>
  <c r="O4756" i="1" s="1"/>
  <c r="G4756" i="1"/>
  <c r="D4757" i="1"/>
  <c r="C4668" i="1" l="1"/>
  <c r="X4667" i="1"/>
  <c r="Y4667" i="1" s="1"/>
  <c r="F4759" i="1"/>
  <c r="J4760" i="1"/>
  <c r="K4760" i="1" s="1"/>
  <c r="U4760" i="1" s="1"/>
  <c r="W4760" i="1" s="1"/>
  <c r="I4761" i="1"/>
  <c r="E4759" i="1"/>
  <c r="N4760" i="1"/>
  <c r="L4757" i="1"/>
  <c r="O4757" i="1" s="1"/>
  <c r="D4758" i="1"/>
  <c r="G4757" i="1"/>
  <c r="B4667" i="1" l="1"/>
  <c r="C4669" i="1"/>
  <c r="P4668" i="1"/>
  <c r="X4668" i="1" s="1"/>
  <c r="B4668" i="1" s="1"/>
  <c r="E4760" i="1"/>
  <c r="J4761" i="1"/>
  <c r="K4761" i="1" s="1"/>
  <c r="I4762" i="1"/>
  <c r="F4760" i="1"/>
  <c r="L4758" i="1"/>
  <c r="O4758" i="1" s="1"/>
  <c r="G4758" i="1"/>
  <c r="D4759" i="1"/>
  <c r="C4670" i="1" l="1"/>
  <c r="P4669" i="1"/>
  <c r="X4669" i="1" s="1"/>
  <c r="B4669" i="1" s="1"/>
  <c r="I4763" i="1"/>
  <c r="J4762" i="1"/>
  <c r="K4762" i="1" s="1"/>
  <c r="F4761" i="1"/>
  <c r="E4761" i="1"/>
  <c r="U4761" i="1"/>
  <c r="W4761" i="1" s="1"/>
  <c r="L4759" i="1"/>
  <c r="O4759" i="1" s="1"/>
  <c r="G4759" i="1"/>
  <c r="D4760" i="1"/>
  <c r="C4671" i="1" l="1"/>
  <c r="P4670" i="1"/>
  <c r="X4670" i="1" s="1"/>
  <c r="B4670" i="1" s="1"/>
  <c r="E4762" i="1"/>
  <c r="F4762" i="1"/>
  <c r="U4762" i="1"/>
  <c r="W4762" i="1" s="1"/>
  <c r="J4763" i="1"/>
  <c r="K4763" i="1" s="1"/>
  <c r="U4763" i="1" s="1"/>
  <c r="W4763" i="1" s="1"/>
  <c r="I4764" i="1"/>
  <c r="G4760" i="1"/>
  <c r="L4760" i="1"/>
  <c r="D4761" i="1"/>
  <c r="C4672" i="1" l="1"/>
  <c r="P4671" i="1"/>
  <c r="X4671" i="1" s="1"/>
  <c r="B4671" i="1" s="1"/>
  <c r="I4765" i="1"/>
  <c r="J4764" i="1"/>
  <c r="K4764" i="1" s="1"/>
  <c r="U4764" i="1" s="1"/>
  <c r="W4764" i="1" s="1"/>
  <c r="F4763" i="1"/>
  <c r="E4763" i="1"/>
  <c r="G4761" i="1"/>
  <c r="L4761" i="1"/>
  <c r="D4762" i="1"/>
  <c r="O4760" i="1"/>
  <c r="C4673" i="1" l="1"/>
  <c r="P4672" i="1"/>
  <c r="X4672" i="1" s="1"/>
  <c r="B4672" i="1" s="1"/>
  <c r="E4764" i="1"/>
  <c r="F4764" i="1"/>
  <c r="J4765" i="1"/>
  <c r="K4765" i="1" s="1"/>
  <c r="U4765" i="1" s="1"/>
  <c r="W4765" i="1" s="1"/>
  <c r="I4766" i="1"/>
  <c r="N4761" i="1"/>
  <c r="N4762" i="1" s="1"/>
  <c r="N4763" i="1" s="1"/>
  <c r="N4764" i="1" s="1"/>
  <c r="N4765" i="1" s="1"/>
  <c r="G4762" i="1"/>
  <c r="L4762" i="1"/>
  <c r="D4763" i="1"/>
  <c r="C4674" i="1" l="1"/>
  <c r="P4673" i="1"/>
  <c r="X4673" i="1" s="1"/>
  <c r="B4673" i="1" s="1"/>
  <c r="N4766" i="1"/>
  <c r="O4762" i="1"/>
  <c r="Y4762" i="1"/>
  <c r="J4766" i="1"/>
  <c r="K4766" i="1" s="1"/>
  <c r="U4766" i="1" s="1"/>
  <c r="W4766" i="1" s="1"/>
  <c r="I4767" i="1"/>
  <c r="F4765" i="1"/>
  <c r="O4761" i="1"/>
  <c r="E4765" i="1"/>
  <c r="L4763" i="1"/>
  <c r="O4763" i="1" s="1"/>
  <c r="G4763" i="1"/>
  <c r="D4764" i="1"/>
  <c r="C4675" i="1" l="1"/>
  <c r="P4674" i="1"/>
  <c r="X4674" i="1" s="1"/>
  <c r="B4674" i="1" s="1"/>
  <c r="Y4761" i="1"/>
  <c r="E4766" i="1"/>
  <c r="F4766" i="1"/>
  <c r="I4768" i="1"/>
  <c r="J4767" i="1"/>
  <c r="K4767" i="1" s="1"/>
  <c r="N4767" i="1"/>
  <c r="L4764" i="1"/>
  <c r="O4764" i="1" s="1"/>
  <c r="G4764" i="1"/>
  <c r="D4765" i="1"/>
  <c r="C4676" i="1" l="1"/>
  <c r="P4675" i="1"/>
  <c r="X4675" i="1" s="1"/>
  <c r="B4675" i="1" s="1"/>
  <c r="N4768" i="1"/>
  <c r="J4768" i="1"/>
  <c r="K4768" i="1" s="1"/>
  <c r="I4769" i="1"/>
  <c r="E4767" i="1"/>
  <c r="U4767" i="1"/>
  <c r="W4767" i="1" s="1"/>
  <c r="F4767" i="1"/>
  <c r="L4765" i="1"/>
  <c r="O4765" i="1" s="1"/>
  <c r="G4765" i="1"/>
  <c r="D4766" i="1"/>
  <c r="C4677" i="1" l="1"/>
  <c r="P4676" i="1"/>
  <c r="X4676" i="1" s="1"/>
  <c r="B4676" i="1" s="1"/>
  <c r="U4768" i="1"/>
  <c r="W4768" i="1" s="1"/>
  <c r="F4768" i="1"/>
  <c r="I4770" i="1"/>
  <c r="J4769" i="1"/>
  <c r="K4769" i="1" s="1"/>
  <c r="E4768" i="1"/>
  <c r="N4769" i="1"/>
  <c r="G4766" i="1"/>
  <c r="L4766" i="1"/>
  <c r="O4766" i="1" s="1"/>
  <c r="D4767" i="1"/>
  <c r="C4678" i="1" l="1"/>
  <c r="P4677" i="1"/>
  <c r="X4677" i="1" s="1"/>
  <c r="B4677" i="1" s="1"/>
  <c r="U4769" i="1"/>
  <c r="W4769" i="1" s="1"/>
  <c r="N4770" i="1"/>
  <c r="E4769" i="1"/>
  <c r="I4771" i="1"/>
  <c r="J4770" i="1"/>
  <c r="K4770" i="1" s="1"/>
  <c r="F4769" i="1"/>
  <c r="G4767" i="1"/>
  <c r="L4767" i="1"/>
  <c r="O4767" i="1" s="1"/>
  <c r="D4768" i="1"/>
  <c r="C4679" i="1" l="1"/>
  <c r="P4678" i="1"/>
  <c r="X4678" i="1" s="1"/>
  <c r="B4678" i="1" s="1"/>
  <c r="U4770" i="1"/>
  <c r="W4770" i="1" s="1"/>
  <c r="F4770" i="1"/>
  <c r="E4770" i="1"/>
  <c r="J4771" i="1"/>
  <c r="K4771" i="1" s="1"/>
  <c r="U4771" i="1" s="1"/>
  <c r="W4771" i="1" s="1"/>
  <c r="I4772" i="1"/>
  <c r="N4771" i="1"/>
  <c r="L4768" i="1"/>
  <c r="O4768" i="1" s="1"/>
  <c r="G4768" i="1"/>
  <c r="D4769" i="1"/>
  <c r="C4680" i="1" l="1"/>
  <c r="P4679" i="1"/>
  <c r="X4679" i="1" s="1"/>
  <c r="B4679" i="1" s="1"/>
  <c r="N4772" i="1"/>
  <c r="I4773" i="1"/>
  <c r="J4772" i="1"/>
  <c r="K4772" i="1" s="1"/>
  <c r="U4772" i="1" s="1"/>
  <c r="W4772" i="1" s="1"/>
  <c r="E4771" i="1"/>
  <c r="F4771" i="1"/>
  <c r="L4769" i="1"/>
  <c r="O4769" i="1" s="1"/>
  <c r="D4770" i="1"/>
  <c r="G4769" i="1"/>
  <c r="C4681" i="1" l="1"/>
  <c r="P4680" i="1"/>
  <c r="X4680" i="1" s="1"/>
  <c r="B4680" i="1" s="1"/>
  <c r="E4772" i="1"/>
  <c r="F4772" i="1"/>
  <c r="I4774" i="1"/>
  <c r="J4773" i="1"/>
  <c r="K4773" i="1" s="1"/>
  <c r="U4773" i="1" s="1"/>
  <c r="W4773" i="1" s="1"/>
  <c r="N4773" i="1"/>
  <c r="L4770" i="1"/>
  <c r="O4770" i="1" s="1"/>
  <c r="G4770" i="1"/>
  <c r="D4771" i="1"/>
  <c r="C4682" i="1" l="1"/>
  <c r="P4681" i="1"/>
  <c r="X4681" i="1" s="1"/>
  <c r="B4681" i="1" s="1"/>
  <c r="N4774" i="1"/>
  <c r="F4773" i="1"/>
  <c r="I4775" i="1"/>
  <c r="J4774" i="1"/>
  <c r="K4774" i="1" s="1"/>
  <c r="U4774" i="1" s="1"/>
  <c r="W4774" i="1" s="1"/>
  <c r="E4773" i="1"/>
  <c r="L4771" i="1"/>
  <c r="O4771" i="1" s="1"/>
  <c r="G4771" i="1"/>
  <c r="D4772" i="1"/>
  <c r="C4683" i="1" l="1"/>
  <c r="P4682" i="1"/>
  <c r="X4682" i="1" s="1"/>
  <c r="B4682" i="1" s="1"/>
  <c r="F4774" i="1"/>
  <c r="E4774" i="1"/>
  <c r="J4775" i="1"/>
  <c r="K4775" i="1" s="1"/>
  <c r="U4775" i="1" s="1"/>
  <c r="W4775" i="1" s="1"/>
  <c r="I4776" i="1"/>
  <c r="N4775" i="1"/>
  <c r="L4772" i="1"/>
  <c r="O4772" i="1" s="1"/>
  <c r="D4773" i="1"/>
  <c r="G4772" i="1"/>
  <c r="C4684" i="1" l="1"/>
  <c r="P4683" i="1"/>
  <c r="X4683" i="1" s="1"/>
  <c r="B4683" i="1" s="1"/>
  <c r="N4776" i="1"/>
  <c r="J4776" i="1"/>
  <c r="K4776" i="1" s="1"/>
  <c r="U4776" i="1" s="1"/>
  <c r="W4776" i="1" s="1"/>
  <c r="I4777" i="1"/>
  <c r="E4775" i="1"/>
  <c r="F4775" i="1"/>
  <c r="G4773" i="1"/>
  <c r="L4773" i="1"/>
  <c r="O4773" i="1" s="1"/>
  <c r="D4774" i="1"/>
  <c r="C4685" i="1" l="1"/>
  <c r="P4684" i="1"/>
  <c r="X4684" i="1" s="1"/>
  <c r="B4684" i="1" s="1"/>
  <c r="N4777" i="1"/>
  <c r="F4776" i="1"/>
  <c r="E4776" i="1"/>
  <c r="J4777" i="1"/>
  <c r="K4777" i="1" s="1"/>
  <c r="U4777" i="1" s="1"/>
  <c r="W4777" i="1" s="1"/>
  <c r="I4778" i="1"/>
  <c r="L4774" i="1"/>
  <c r="O4774" i="1" s="1"/>
  <c r="G4774" i="1"/>
  <c r="D4775" i="1"/>
  <c r="C4686" i="1" l="1"/>
  <c r="P4685" i="1"/>
  <c r="X4685" i="1" s="1"/>
  <c r="B4685" i="1" s="1"/>
  <c r="J4778" i="1"/>
  <c r="K4778" i="1" s="1"/>
  <c r="U4778" i="1" s="1"/>
  <c r="W4778" i="1" s="1"/>
  <c r="I4779" i="1"/>
  <c r="N4778" i="1"/>
  <c r="E4777" i="1"/>
  <c r="F4777" i="1"/>
  <c r="L4775" i="1"/>
  <c r="O4775" i="1" s="1"/>
  <c r="G4775" i="1"/>
  <c r="D4776" i="1"/>
  <c r="C4687" i="1" l="1"/>
  <c r="P4686" i="1"/>
  <c r="X4686" i="1" s="1"/>
  <c r="B4686" i="1" s="1"/>
  <c r="N4779" i="1"/>
  <c r="F4778" i="1"/>
  <c r="E4778" i="1"/>
  <c r="I4780" i="1"/>
  <c r="J4779" i="1"/>
  <c r="K4779" i="1" s="1"/>
  <c r="U4779" i="1" s="1"/>
  <c r="W4779" i="1" s="1"/>
  <c r="L4776" i="1"/>
  <c r="O4776" i="1" s="1"/>
  <c r="G4776" i="1"/>
  <c r="D4777" i="1"/>
  <c r="C4688" i="1" l="1"/>
  <c r="P4687" i="1"/>
  <c r="X4687" i="1" s="1"/>
  <c r="B4687" i="1" s="1"/>
  <c r="N4780" i="1"/>
  <c r="E4779" i="1"/>
  <c r="J4780" i="1"/>
  <c r="K4780" i="1" s="1"/>
  <c r="U4780" i="1" s="1"/>
  <c r="W4780" i="1" s="1"/>
  <c r="I4781" i="1"/>
  <c r="F4779" i="1"/>
  <c r="L4777" i="1"/>
  <c r="O4777" i="1" s="1"/>
  <c r="G4777" i="1"/>
  <c r="D4778" i="1"/>
  <c r="C4689" i="1" l="1"/>
  <c r="P4688" i="1"/>
  <c r="X4688" i="1" s="1"/>
  <c r="B4688" i="1" s="1"/>
  <c r="I4782" i="1"/>
  <c r="J4781" i="1"/>
  <c r="K4781" i="1" s="1"/>
  <c r="U4781" i="1" s="1"/>
  <c r="W4781" i="1" s="1"/>
  <c r="F4780" i="1"/>
  <c r="E4780" i="1"/>
  <c r="N4781" i="1"/>
  <c r="L4778" i="1"/>
  <c r="O4778" i="1" s="1"/>
  <c r="G4778" i="1"/>
  <c r="D4779" i="1"/>
  <c r="C4690" i="1" l="1"/>
  <c r="P4689" i="1"/>
  <c r="X4689" i="1" s="1"/>
  <c r="B4689" i="1" s="1"/>
  <c r="N4782" i="1"/>
  <c r="E4781" i="1"/>
  <c r="F4781" i="1"/>
  <c r="I4783" i="1"/>
  <c r="J4782" i="1"/>
  <c r="K4782" i="1" s="1"/>
  <c r="U4782" i="1" s="1"/>
  <c r="W4782" i="1" s="1"/>
  <c r="G4779" i="1"/>
  <c r="L4779" i="1"/>
  <c r="O4779" i="1" s="1"/>
  <c r="D4780" i="1"/>
  <c r="C4691" i="1" l="1"/>
  <c r="P4690" i="1"/>
  <c r="X4690" i="1" s="1"/>
  <c r="B4690" i="1" s="1"/>
  <c r="F4782" i="1"/>
  <c r="I4784" i="1"/>
  <c r="J4783" i="1"/>
  <c r="K4783" i="1" s="1"/>
  <c r="U4783" i="1" s="1"/>
  <c r="W4783" i="1" s="1"/>
  <c r="E4782" i="1"/>
  <c r="N4783" i="1"/>
  <c r="L4780" i="1"/>
  <c r="O4780" i="1" s="1"/>
  <c r="G4780" i="1"/>
  <c r="D4781" i="1"/>
  <c r="C4692" i="1" l="1"/>
  <c r="P4691" i="1"/>
  <c r="X4691" i="1" s="1"/>
  <c r="B4691" i="1" s="1"/>
  <c r="N4784" i="1"/>
  <c r="E4783" i="1"/>
  <c r="I4785" i="1"/>
  <c r="J4784" i="1"/>
  <c r="K4784" i="1" s="1"/>
  <c r="U4784" i="1" s="1"/>
  <c r="W4784" i="1" s="1"/>
  <c r="F4783" i="1"/>
  <c r="G4781" i="1"/>
  <c r="L4781" i="1"/>
  <c r="O4781" i="1" s="1"/>
  <c r="D4782" i="1"/>
  <c r="C4693" i="1" l="1"/>
  <c r="P4692" i="1"/>
  <c r="X4692" i="1" s="1"/>
  <c r="B4692" i="1" s="1"/>
  <c r="J4785" i="1"/>
  <c r="K4785" i="1" s="1"/>
  <c r="U4785" i="1" s="1"/>
  <c r="W4785" i="1" s="1"/>
  <c r="I4786" i="1"/>
  <c r="N4785" i="1"/>
  <c r="F4784" i="1"/>
  <c r="E4784" i="1"/>
  <c r="L4782" i="1"/>
  <c r="O4782" i="1" s="1"/>
  <c r="G4782" i="1"/>
  <c r="D4783" i="1"/>
  <c r="C4694" i="1" l="1"/>
  <c r="P4693" i="1"/>
  <c r="X4693" i="1" s="1"/>
  <c r="B4693" i="1" s="1"/>
  <c r="N4786" i="1"/>
  <c r="F4785" i="1"/>
  <c r="E4785" i="1"/>
  <c r="J4786" i="1"/>
  <c r="K4786" i="1" s="1"/>
  <c r="U4786" i="1" s="1"/>
  <c r="W4786" i="1" s="1"/>
  <c r="I4787" i="1"/>
  <c r="G4783" i="1"/>
  <c r="D4784" i="1"/>
  <c r="L4783" i="1"/>
  <c r="O4783" i="1" s="1"/>
  <c r="C4695" i="1" l="1"/>
  <c r="P4694" i="1"/>
  <c r="X4694" i="1" s="1"/>
  <c r="B4694" i="1" s="1"/>
  <c r="J4787" i="1"/>
  <c r="K4787" i="1" s="1"/>
  <c r="I4788" i="1"/>
  <c r="E4786" i="1"/>
  <c r="F4786" i="1"/>
  <c r="L4784" i="1"/>
  <c r="O4784" i="1" s="1"/>
  <c r="G4784" i="1"/>
  <c r="D4785" i="1"/>
  <c r="C4696" i="1" l="1"/>
  <c r="P4696" i="1" s="1"/>
  <c r="P4695" i="1"/>
  <c r="X4695" i="1" s="1"/>
  <c r="B4695" i="1" s="1"/>
  <c r="I4789" i="1"/>
  <c r="J4788" i="1"/>
  <c r="K4788" i="1" s="1"/>
  <c r="F4787" i="1"/>
  <c r="E4787" i="1"/>
  <c r="U4787" i="1"/>
  <c r="W4787" i="1" s="1"/>
  <c r="G4785" i="1"/>
  <c r="D4786" i="1"/>
  <c r="L4785" i="1"/>
  <c r="O4785" i="1" s="1"/>
  <c r="C4697" i="1" l="1"/>
  <c r="X4696" i="1"/>
  <c r="Y4696" i="1" s="1"/>
  <c r="E4788" i="1"/>
  <c r="F4788" i="1"/>
  <c r="U4788" i="1"/>
  <c r="W4788" i="1" s="1"/>
  <c r="J4789" i="1"/>
  <c r="K4789" i="1" s="1"/>
  <c r="I4790" i="1"/>
  <c r="G4786" i="1"/>
  <c r="L4786" i="1"/>
  <c r="D4787" i="1"/>
  <c r="B4696" i="1" l="1"/>
  <c r="C4698" i="1"/>
  <c r="P4697" i="1"/>
  <c r="X4697" i="1" s="1"/>
  <c r="B4697" i="1" s="1"/>
  <c r="E4789" i="1"/>
  <c r="U4789" i="1"/>
  <c r="W4789" i="1" s="1"/>
  <c r="J4790" i="1"/>
  <c r="K4790" i="1" s="1"/>
  <c r="I4791" i="1"/>
  <c r="F4789" i="1"/>
  <c r="G4787" i="1"/>
  <c r="D4788" i="1"/>
  <c r="L4787" i="1"/>
  <c r="O4786" i="1"/>
  <c r="C4699" i="1" l="1"/>
  <c r="P4698" i="1"/>
  <c r="X4698" i="1" s="1"/>
  <c r="B4698" i="1" s="1"/>
  <c r="U4790" i="1"/>
  <c r="W4790" i="1" s="1"/>
  <c r="I4792" i="1"/>
  <c r="J4791" i="1"/>
  <c r="K4791" i="1" s="1"/>
  <c r="F4790" i="1"/>
  <c r="E4790" i="1"/>
  <c r="N4787" i="1"/>
  <c r="N4788" i="1" s="1"/>
  <c r="N4789" i="1" s="1"/>
  <c r="N4790" i="1" s="1"/>
  <c r="N4791" i="1" s="1"/>
  <c r="G4788" i="1"/>
  <c r="L4788" i="1"/>
  <c r="D4789" i="1"/>
  <c r="C4700" i="1" l="1"/>
  <c r="P4699" i="1"/>
  <c r="X4699" i="1" s="1"/>
  <c r="B4699" i="1" s="1"/>
  <c r="N4792" i="1"/>
  <c r="O4787" i="1"/>
  <c r="E4791" i="1"/>
  <c r="F4791" i="1"/>
  <c r="U4791" i="1"/>
  <c r="W4791" i="1" s="1"/>
  <c r="O4788" i="1"/>
  <c r="J4792" i="1"/>
  <c r="K4792" i="1" s="1"/>
  <c r="I4793" i="1"/>
  <c r="L4789" i="1"/>
  <c r="O4789" i="1" s="1"/>
  <c r="G4789" i="1"/>
  <c r="D4790" i="1"/>
  <c r="C4701" i="1" l="1"/>
  <c r="P4700" i="1"/>
  <c r="X4700" i="1" s="1"/>
  <c r="B4700" i="1" s="1"/>
  <c r="U4792" i="1"/>
  <c r="W4792" i="1" s="1"/>
  <c r="N4793" i="1"/>
  <c r="Y4788" i="1"/>
  <c r="Y4787" i="1"/>
  <c r="F4792" i="1"/>
  <c r="J4793" i="1"/>
  <c r="K4793" i="1" s="1"/>
  <c r="I4794" i="1"/>
  <c r="E4792" i="1"/>
  <c r="G4790" i="1"/>
  <c r="L4790" i="1"/>
  <c r="O4790" i="1" s="1"/>
  <c r="D4791" i="1"/>
  <c r="C4702" i="1" l="1"/>
  <c r="P4701" i="1"/>
  <c r="X4701" i="1" s="1"/>
  <c r="B4701" i="1" s="1"/>
  <c r="U4793" i="1"/>
  <c r="W4793" i="1" s="1"/>
  <c r="E4793" i="1"/>
  <c r="J4794" i="1"/>
  <c r="K4794" i="1" s="1"/>
  <c r="I4795" i="1"/>
  <c r="F4793" i="1"/>
  <c r="N4794" i="1"/>
  <c r="G4791" i="1"/>
  <c r="L4791" i="1"/>
  <c r="O4791" i="1" s="1"/>
  <c r="D4792" i="1"/>
  <c r="C4703" i="1" l="1"/>
  <c r="P4702" i="1"/>
  <c r="X4702" i="1" s="1"/>
  <c r="B4702" i="1" s="1"/>
  <c r="U4794" i="1"/>
  <c r="W4794" i="1" s="1"/>
  <c r="N4795" i="1"/>
  <c r="I4796" i="1"/>
  <c r="J4795" i="1"/>
  <c r="K4795" i="1" s="1"/>
  <c r="F4794" i="1"/>
  <c r="E4794" i="1"/>
  <c r="G4792" i="1"/>
  <c r="L4792" i="1"/>
  <c r="O4792" i="1" s="1"/>
  <c r="D4793" i="1"/>
  <c r="C4704" i="1" l="1"/>
  <c r="P4703" i="1"/>
  <c r="X4703" i="1" s="1"/>
  <c r="B4703" i="1" s="1"/>
  <c r="U4795" i="1"/>
  <c r="W4795" i="1" s="1"/>
  <c r="N4796" i="1"/>
  <c r="E4795" i="1"/>
  <c r="F4795" i="1"/>
  <c r="I4797" i="1"/>
  <c r="J4796" i="1"/>
  <c r="K4796" i="1" s="1"/>
  <c r="U4796" i="1" s="1"/>
  <c r="W4796" i="1" s="1"/>
  <c r="L4793" i="1"/>
  <c r="O4793" i="1" s="1"/>
  <c r="G4793" i="1"/>
  <c r="D4794" i="1"/>
  <c r="C4705" i="1" l="1"/>
  <c r="P4704" i="1"/>
  <c r="X4704" i="1" s="1"/>
  <c r="B4704" i="1" s="1"/>
  <c r="J4797" i="1"/>
  <c r="K4797" i="1" s="1"/>
  <c r="U4797" i="1" s="1"/>
  <c r="W4797" i="1" s="1"/>
  <c r="I4798" i="1"/>
  <c r="F4796" i="1"/>
  <c r="N4797" i="1"/>
  <c r="E4796" i="1"/>
  <c r="L4794" i="1"/>
  <c r="O4794" i="1" s="1"/>
  <c r="G4794" i="1"/>
  <c r="D4795" i="1"/>
  <c r="C4706" i="1" l="1"/>
  <c r="P4705" i="1"/>
  <c r="X4705" i="1" s="1"/>
  <c r="B4705" i="1" s="1"/>
  <c r="N4798" i="1"/>
  <c r="E4797" i="1"/>
  <c r="F4797" i="1"/>
  <c r="J4798" i="1"/>
  <c r="K4798" i="1" s="1"/>
  <c r="U4798" i="1" s="1"/>
  <c r="W4798" i="1" s="1"/>
  <c r="I4799" i="1"/>
  <c r="L4795" i="1"/>
  <c r="O4795" i="1" s="1"/>
  <c r="G4795" i="1"/>
  <c r="D4796" i="1"/>
  <c r="C4707" i="1" l="1"/>
  <c r="P4706" i="1"/>
  <c r="X4706" i="1" s="1"/>
  <c r="B4706" i="1" s="1"/>
  <c r="I4800" i="1"/>
  <c r="J4799" i="1"/>
  <c r="K4799" i="1" s="1"/>
  <c r="U4799" i="1" s="1"/>
  <c r="W4799" i="1" s="1"/>
  <c r="F4798" i="1"/>
  <c r="N4799" i="1"/>
  <c r="E4798" i="1"/>
  <c r="G4796" i="1"/>
  <c r="D4797" i="1"/>
  <c r="L4796" i="1"/>
  <c r="O4796" i="1" s="1"/>
  <c r="C4708" i="1" l="1"/>
  <c r="P4707" i="1"/>
  <c r="X4707" i="1" s="1"/>
  <c r="B4707" i="1" s="1"/>
  <c r="N4800" i="1"/>
  <c r="E4799" i="1"/>
  <c r="F4799" i="1"/>
  <c r="J4800" i="1"/>
  <c r="K4800" i="1" s="1"/>
  <c r="U4800" i="1" s="1"/>
  <c r="W4800" i="1" s="1"/>
  <c r="I4801" i="1"/>
  <c r="L4797" i="1"/>
  <c r="O4797" i="1" s="1"/>
  <c r="D4798" i="1"/>
  <c r="G4797" i="1"/>
  <c r="C4709" i="1" l="1"/>
  <c r="P4708" i="1"/>
  <c r="X4708" i="1" s="1"/>
  <c r="B4708" i="1" s="1"/>
  <c r="J4801" i="1"/>
  <c r="K4801" i="1" s="1"/>
  <c r="U4801" i="1" s="1"/>
  <c r="W4801" i="1" s="1"/>
  <c r="I4802" i="1"/>
  <c r="F4800" i="1"/>
  <c r="N4801" i="1"/>
  <c r="E4800" i="1"/>
  <c r="L4798" i="1"/>
  <c r="O4798" i="1" s="1"/>
  <c r="G4798" i="1"/>
  <c r="D4799" i="1"/>
  <c r="C4710" i="1" l="1"/>
  <c r="P4709" i="1"/>
  <c r="X4709" i="1" s="1"/>
  <c r="B4709" i="1" s="1"/>
  <c r="N4802" i="1"/>
  <c r="E4801" i="1"/>
  <c r="F4801" i="1"/>
  <c r="I4803" i="1"/>
  <c r="J4802" i="1"/>
  <c r="K4802" i="1" s="1"/>
  <c r="U4802" i="1" s="1"/>
  <c r="W4802" i="1" s="1"/>
  <c r="G4799" i="1"/>
  <c r="L4799" i="1"/>
  <c r="O4799" i="1" s="1"/>
  <c r="D4800" i="1"/>
  <c r="C4711" i="1" l="1"/>
  <c r="P4710" i="1"/>
  <c r="X4710" i="1" s="1"/>
  <c r="B4710" i="1" s="1"/>
  <c r="J4803" i="1"/>
  <c r="K4803" i="1" s="1"/>
  <c r="U4803" i="1" s="1"/>
  <c r="W4803" i="1" s="1"/>
  <c r="I4804" i="1"/>
  <c r="N4803" i="1"/>
  <c r="F4802" i="1"/>
  <c r="E4802" i="1"/>
  <c r="L4800" i="1"/>
  <c r="O4800" i="1" s="1"/>
  <c r="G4800" i="1"/>
  <c r="D4801" i="1"/>
  <c r="C4712" i="1" l="1"/>
  <c r="P4711" i="1"/>
  <c r="X4711" i="1" s="1"/>
  <c r="B4711" i="1" s="1"/>
  <c r="N4804" i="1"/>
  <c r="F4803" i="1"/>
  <c r="E4803" i="1"/>
  <c r="J4804" i="1"/>
  <c r="K4804" i="1" s="1"/>
  <c r="U4804" i="1" s="1"/>
  <c r="W4804" i="1" s="1"/>
  <c r="I4805" i="1"/>
  <c r="L4801" i="1"/>
  <c r="O4801" i="1" s="1"/>
  <c r="G4801" i="1"/>
  <c r="D4802" i="1"/>
  <c r="C4713" i="1" l="1"/>
  <c r="P4712" i="1"/>
  <c r="X4712" i="1" s="1"/>
  <c r="B4712" i="1" s="1"/>
  <c r="I4806" i="1"/>
  <c r="J4805" i="1"/>
  <c r="K4805" i="1" s="1"/>
  <c r="U4805" i="1" s="1"/>
  <c r="W4805" i="1" s="1"/>
  <c r="E4804" i="1"/>
  <c r="N4805" i="1"/>
  <c r="F4804" i="1"/>
  <c r="L4802" i="1"/>
  <c r="O4802" i="1" s="1"/>
  <c r="G4802" i="1"/>
  <c r="D4803" i="1"/>
  <c r="C4714" i="1" l="1"/>
  <c r="P4713" i="1"/>
  <c r="X4713" i="1" s="1"/>
  <c r="B4713" i="1" s="1"/>
  <c r="N4806" i="1"/>
  <c r="F4805" i="1"/>
  <c r="E4805" i="1"/>
  <c r="I4807" i="1"/>
  <c r="J4806" i="1"/>
  <c r="K4806" i="1" s="1"/>
  <c r="U4806" i="1" s="1"/>
  <c r="W4806" i="1" s="1"/>
  <c r="G4803" i="1"/>
  <c r="L4803" i="1"/>
  <c r="O4803" i="1" s="1"/>
  <c r="D4804" i="1"/>
  <c r="C4715" i="1" l="1"/>
  <c r="P4714" i="1"/>
  <c r="X4714" i="1" s="1"/>
  <c r="B4714" i="1" s="1"/>
  <c r="I4808" i="1"/>
  <c r="J4807" i="1"/>
  <c r="K4807" i="1" s="1"/>
  <c r="U4807" i="1" s="1"/>
  <c r="W4807" i="1" s="1"/>
  <c r="N4807" i="1"/>
  <c r="E4806" i="1"/>
  <c r="F4806" i="1"/>
  <c r="G4804" i="1"/>
  <c r="L4804" i="1"/>
  <c r="O4804" i="1" s="1"/>
  <c r="D4805" i="1"/>
  <c r="C4716" i="1" l="1"/>
  <c r="P4715" i="1"/>
  <c r="X4715" i="1" s="1"/>
  <c r="B4715" i="1" s="1"/>
  <c r="N4808" i="1"/>
  <c r="F4807" i="1"/>
  <c r="E4807" i="1"/>
  <c r="J4808" i="1"/>
  <c r="K4808" i="1" s="1"/>
  <c r="U4808" i="1" s="1"/>
  <c r="W4808" i="1" s="1"/>
  <c r="I4809" i="1"/>
  <c r="L4805" i="1"/>
  <c r="O4805" i="1" s="1"/>
  <c r="D4806" i="1"/>
  <c r="G4805" i="1"/>
  <c r="C4717" i="1" l="1"/>
  <c r="P4716" i="1"/>
  <c r="X4716" i="1" s="1"/>
  <c r="B4716" i="1" s="1"/>
  <c r="N4809" i="1"/>
  <c r="J4809" i="1"/>
  <c r="K4809" i="1" s="1"/>
  <c r="U4809" i="1" s="1"/>
  <c r="W4809" i="1" s="1"/>
  <c r="I4810" i="1"/>
  <c r="E4808" i="1"/>
  <c r="F4808" i="1"/>
  <c r="L4806" i="1"/>
  <c r="O4806" i="1" s="1"/>
  <c r="G4806" i="1"/>
  <c r="D4807" i="1"/>
  <c r="C4718" i="1" l="1"/>
  <c r="P4717" i="1"/>
  <c r="X4717" i="1" s="1"/>
  <c r="B4717" i="1" s="1"/>
  <c r="F4809" i="1"/>
  <c r="E4809" i="1"/>
  <c r="I4811" i="1"/>
  <c r="J4810" i="1"/>
  <c r="K4810" i="1" s="1"/>
  <c r="U4810" i="1" s="1"/>
  <c r="W4810" i="1" s="1"/>
  <c r="N4810" i="1"/>
  <c r="G4807" i="1"/>
  <c r="D4808" i="1"/>
  <c r="L4807" i="1"/>
  <c r="O4807" i="1" s="1"/>
  <c r="C4719" i="1" l="1"/>
  <c r="P4718" i="1"/>
  <c r="X4718" i="1" s="1"/>
  <c r="B4718" i="1" s="1"/>
  <c r="N4811" i="1"/>
  <c r="I4812" i="1"/>
  <c r="J4811" i="1"/>
  <c r="K4811" i="1" s="1"/>
  <c r="U4811" i="1" s="1"/>
  <c r="W4811" i="1" s="1"/>
  <c r="E4810" i="1"/>
  <c r="F4810" i="1"/>
  <c r="G4808" i="1"/>
  <c r="D4809" i="1"/>
  <c r="L4808" i="1"/>
  <c r="O4808" i="1" s="1"/>
  <c r="C4720" i="1" l="1"/>
  <c r="P4719" i="1"/>
  <c r="X4719" i="1" s="1"/>
  <c r="B4719" i="1" s="1"/>
  <c r="N4812" i="1"/>
  <c r="F4811" i="1"/>
  <c r="E4811" i="1"/>
  <c r="J4812" i="1"/>
  <c r="K4812" i="1" s="1"/>
  <c r="U4812" i="1" s="1"/>
  <c r="W4812" i="1" s="1"/>
  <c r="I4813" i="1"/>
  <c r="L4809" i="1"/>
  <c r="O4809" i="1" s="1"/>
  <c r="D4810" i="1"/>
  <c r="G4809" i="1"/>
  <c r="C4721" i="1" l="1"/>
  <c r="P4720" i="1"/>
  <c r="X4720" i="1" s="1"/>
  <c r="B4720" i="1" s="1"/>
  <c r="J4813" i="1"/>
  <c r="K4813" i="1" s="1"/>
  <c r="U4813" i="1" s="1"/>
  <c r="W4813" i="1" s="1"/>
  <c r="I4814" i="1"/>
  <c r="E4812" i="1"/>
  <c r="F4812" i="1"/>
  <c r="N4813" i="1"/>
  <c r="L4810" i="1"/>
  <c r="O4810" i="1" s="1"/>
  <c r="G4810" i="1"/>
  <c r="D4811" i="1"/>
  <c r="C4722" i="1" l="1"/>
  <c r="P4721" i="1"/>
  <c r="X4721" i="1" s="1"/>
  <c r="B4721" i="1" s="1"/>
  <c r="N4814" i="1"/>
  <c r="E4813" i="1"/>
  <c r="F4813" i="1"/>
  <c r="I4815" i="1"/>
  <c r="J4814" i="1"/>
  <c r="K4814" i="1" s="1"/>
  <c r="U4814" i="1" s="1"/>
  <c r="W4814" i="1" s="1"/>
  <c r="L4811" i="1"/>
  <c r="O4811" i="1" s="1"/>
  <c r="G4811" i="1"/>
  <c r="D4812" i="1"/>
  <c r="C4723" i="1" l="1"/>
  <c r="P4722" i="1"/>
  <c r="X4722" i="1" s="1"/>
  <c r="B4722" i="1" s="1"/>
  <c r="J4815" i="1"/>
  <c r="K4815" i="1" s="1"/>
  <c r="U4815" i="1" s="1"/>
  <c r="W4815" i="1" s="1"/>
  <c r="I4816" i="1"/>
  <c r="E4814" i="1"/>
  <c r="F4814" i="1"/>
  <c r="N4815" i="1"/>
  <c r="G4812" i="1"/>
  <c r="D4813" i="1"/>
  <c r="L4812" i="1"/>
  <c r="O4812" i="1" s="1"/>
  <c r="C4724" i="1" l="1"/>
  <c r="P4723" i="1"/>
  <c r="X4723" i="1" s="1"/>
  <c r="B4723" i="1" s="1"/>
  <c r="N4816" i="1"/>
  <c r="E4815" i="1"/>
  <c r="F4815" i="1"/>
  <c r="J4816" i="1"/>
  <c r="K4816" i="1" s="1"/>
  <c r="U4816" i="1" s="1"/>
  <c r="W4816" i="1" s="1"/>
  <c r="I4817" i="1"/>
  <c r="L4813" i="1"/>
  <c r="O4813" i="1" s="1"/>
  <c r="G4813" i="1"/>
  <c r="D4814" i="1"/>
  <c r="C4725" i="1" l="1"/>
  <c r="P4724" i="1"/>
  <c r="X4724" i="1" s="1"/>
  <c r="B4724" i="1" s="1"/>
  <c r="J4817" i="1"/>
  <c r="K4817" i="1" s="1"/>
  <c r="U4817" i="1" s="1"/>
  <c r="W4817" i="1" s="1"/>
  <c r="I4818" i="1"/>
  <c r="N4817" i="1"/>
  <c r="F4816" i="1"/>
  <c r="E4816" i="1"/>
  <c r="L4814" i="1"/>
  <c r="O4814" i="1" s="1"/>
  <c r="G4814" i="1"/>
  <c r="D4815" i="1"/>
  <c r="C4726" i="1" l="1"/>
  <c r="P4725" i="1"/>
  <c r="X4725" i="1" s="1"/>
  <c r="B4725" i="1" s="1"/>
  <c r="E4817" i="1"/>
  <c r="F4817" i="1"/>
  <c r="J4818" i="1"/>
  <c r="K4818" i="1" s="1"/>
  <c r="I4819" i="1"/>
  <c r="G4815" i="1"/>
  <c r="D4816" i="1"/>
  <c r="L4815" i="1"/>
  <c r="O4815" i="1" s="1"/>
  <c r="C4727" i="1" l="1"/>
  <c r="P4727" i="1" s="1"/>
  <c r="P4726" i="1"/>
  <c r="X4726" i="1" s="1"/>
  <c r="B4726" i="1" s="1"/>
  <c r="I4820" i="1"/>
  <c r="J4819" i="1"/>
  <c r="K4819" i="1" s="1"/>
  <c r="F4818" i="1"/>
  <c r="E4818" i="1"/>
  <c r="U4818" i="1"/>
  <c r="W4818" i="1" s="1"/>
  <c r="G4816" i="1"/>
  <c r="L4816" i="1"/>
  <c r="O4816" i="1" s="1"/>
  <c r="D4817" i="1"/>
  <c r="C4728" i="1" l="1"/>
  <c r="X4727" i="1"/>
  <c r="Y4727" i="1" s="1"/>
  <c r="F4819" i="1"/>
  <c r="E4819" i="1"/>
  <c r="U4819" i="1"/>
  <c r="W4819" i="1" s="1"/>
  <c r="I4821" i="1"/>
  <c r="J4820" i="1"/>
  <c r="K4820" i="1" s="1"/>
  <c r="L4817" i="1"/>
  <c r="G4817" i="1"/>
  <c r="D4818" i="1"/>
  <c r="B4727" i="1" l="1"/>
  <c r="C4729" i="1"/>
  <c r="P4728" i="1"/>
  <c r="X4728" i="1" s="1"/>
  <c r="B4728" i="1" s="1"/>
  <c r="F4820" i="1"/>
  <c r="E4820" i="1"/>
  <c r="U4820" i="1"/>
  <c r="W4820" i="1" s="1"/>
  <c r="J4821" i="1"/>
  <c r="K4821" i="1" s="1"/>
  <c r="I4822" i="1"/>
  <c r="L4818" i="1"/>
  <c r="G4818" i="1"/>
  <c r="D4819" i="1"/>
  <c r="O4817" i="1"/>
  <c r="C4730" i="1" l="1"/>
  <c r="P4729" i="1"/>
  <c r="X4729" i="1" s="1"/>
  <c r="B4729" i="1" s="1"/>
  <c r="I4823" i="1"/>
  <c r="J4822" i="1"/>
  <c r="K4822" i="1" s="1"/>
  <c r="F4821" i="1"/>
  <c r="E4821" i="1"/>
  <c r="U4821" i="1"/>
  <c r="W4821" i="1" s="1"/>
  <c r="N4818" i="1"/>
  <c r="N4819" i="1" s="1"/>
  <c r="N4820" i="1" s="1"/>
  <c r="N4821" i="1" s="1"/>
  <c r="N4822" i="1" s="1"/>
  <c r="G4819" i="1"/>
  <c r="D4820" i="1"/>
  <c r="L4819" i="1"/>
  <c r="C4731" i="1" l="1"/>
  <c r="P4730" i="1"/>
  <c r="X4730" i="1" s="1"/>
  <c r="B4730" i="1" s="1"/>
  <c r="N4823" i="1"/>
  <c r="U4822" i="1"/>
  <c r="W4822" i="1" s="1"/>
  <c r="E4822" i="1"/>
  <c r="F4822" i="1"/>
  <c r="O4818" i="1"/>
  <c r="O4819" i="1"/>
  <c r="I4824" i="1"/>
  <c r="J4823" i="1"/>
  <c r="K4823" i="1" s="1"/>
  <c r="G4820" i="1"/>
  <c r="D4821" i="1"/>
  <c r="L4820" i="1"/>
  <c r="O4820" i="1" s="1"/>
  <c r="C4732" i="1" l="1"/>
  <c r="P4731" i="1"/>
  <c r="X4731" i="1" s="1"/>
  <c r="B4731" i="1" s="1"/>
  <c r="Y4818" i="1"/>
  <c r="Y4819" i="1"/>
  <c r="F4823" i="1"/>
  <c r="E4823" i="1"/>
  <c r="U4823" i="1"/>
  <c r="W4823" i="1" s="1"/>
  <c r="J4824" i="1"/>
  <c r="K4824" i="1" s="1"/>
  <c r="I4825" i="1"/>
  <c r="N4824" i="1"/>
  <c r="L4821" i="1"/>
  <c r="O4821" i="1" s="1"/>
  <c r="G4821" i="1"/>
  <c r="D4822" i="1"/>
  <c r="C4733" i="1" l="1"/>
  <c r="P4732" i="1"/>
  <c r="X4732" i="1" s="1"/>
  <c r="B4732" i="1" s="1"/>
  <c r="N4825" i="1"/>
  <c r="U4824" i="1"/>
  <c r="W4824" i="1" s="1"/>
  <c r="J4825" i="1"/>
  <c r="K4825" i="1" s="1"/>
  <c r="I4826" i="1"/>
  <c r="E4824" i="1"/>
  <c r="F4824" i="1"/>
  <c r="L4822" i="1"/>
  <c r="O4822" i="1" s="1"/>
  <c r="G4822" i="1"/>
  <c r="D4823" i="1"/>
  <c r="C4734" i="1" l="1"/>
  <c r="P4733" i="1"/>
  <c r="X4733" i="1" s="1"/>
  <c r="B4733" i="1" s="1"/>
  <c r="U4825" i="1"/>
  <c r="W4825" i="1" s="1"/>
  <c r="N4826" i="1"/>
  <c r="E4825" i="1"/>
  <c r="F4825" i="1"/>
  <c r="I4827" i="1"/>
  <c r="J4826" i="1"/>
  <c r="K4826" i="1" s="1"/>
  <c r="U4826" i="1" s="1"/>
  <c r="W4826" i="1" s="1"/>
  <c r="L4823" i="1"/>
  <c r="O4823" i="1" s="1"/>
  <c r="G4823" i="1"/>
  <c r="D4824" i="1"/>
  <c r="C4735" i="1" l="1"/>
  <c r="P4734" i="1"/>
  <c r="X4734" i="1" s="1"/>
  <c r="B4734" i="1" s="1"/>
  <c r="F4826" i="1"/>
  <c r="J4827" i="1"/>
  <c r="K4827" i="1" s="1"/>
  <c r="U4827" i="1" s="1"/>
  <c r="W4827" i="1" s="1"/>
  <c r="I4828" i="1"/>
  <c r="E4826" i="1"/>
  <c r="N4827" i="1"/>
  <c r="L4824" i="1"/>
  <c r="O4824" i="1" s="1"/>
  <c r="G4824" i="1"/>
  <c r="D4825" i="1"/>
  <c r="C4736" i="1" l="1"/>
  <c r="P4735" i="1"/>
  <c r="X4735" i="1" s="1"/>
  <c r="B4735" i="1" s="1"/>
  <c r="N4828" i="1"/>
  <c r="E4827" i="1"/>
  <c r="I4829" i="1"/>
  <c r="J4828" i="1"/>
  <c r="K4828" i="1" s="1"/>
  <c r="U4828" i="1" s="1"/>
  <c r="W4828" i="1" s="1"/>
  <c r="F4827" i="1"/>
  <c r="L4825" i="1"/>
  <c r="O4825" i="1" s="1"/>
  <c r="D4826" i="1"/>
  <c r="G4825" i="1"/>
  <c r="C4737" i="1" l="1"/>
  <c r="P4736" i="1"/>
  <c r="X4736" i="1" s="1"/>
  <c r="B4736" i="1" s="1"/>
  <c r="N4829" i="1"/>
  <c r="F4828" i="1"/>
  <c r="J4829" i="1"/>
  <c r="K4829" i="1" s="1"/>
  <c r="U4829" i="1" s="1"/>
  <c r="W4829" i="1" s="1"/>
  <c r="I4830" i="1"/>
  <c r="E4828" i="1"/>
  <c r="L4826" i="1"/>
  <c r="O4826" i="1" s="1"/>
  <c r="G4826" i="1"/>
  <c r="D4827" i="1"/>
  <c r="C4738" i="1" l="1"/>
  <c r="P4737" i="1"/>
  <c r="X4737" i="1" s="1"/>
  <c r="B4737" i="1" s="1"/>
  <c r="I4831" i="1"/>
  <c r="J4830" i="1"/>
  <c r="K4830" i="1" s="1"/>
  <c r="U4830" i="1" s="1"/>
  <c r="W4830" i="1" s="1"/>
  <c r="E4829" i="1"/>
  <c r="F4829" i="1"/>
  <c r="N4830" i="1"/>
  <c r="G4827" i="1"/>
  <c r="L4827" i="1"/>
  <c r="O4827" i="1" s="1"/>
  <c r="D4828" i="1"/>
  <c r="C4739" i="1" l="1"/>
  <c r="P4738" i="1"/>
  <c r="X4738" i="1" s="1"/>
  <c r="B4738" i="1" s="1"/>
  <c r="N4831" i="1"/>
  <c r="E4830" i="1"/>
  <c r="F4830" i="1"/>
  <c r="I4832" i="1"/>
  <c r="J4831" i="1"/>
  <c r="K4831" i="1" s="1"/>
  <c r="U4831" i="1" s="1"/>
  <c r="W4831" i="1" s="1"/>
  <c r="G4828" i="1"/>
  <c r="L4828" i="1"/>
  <c r="O4828" i="1" s="1"/>
  <c r="D4829" i="1"/>
  <c r="C4740" i="1" l="1"/>
  <c r="P4739" i="1"/>
  <c r="X4739" i="1" s="1"/>
  <c r="B4739" i="1" s="1"/>
  <c r="F4831" i="1"/>
  <c r="J4832" i="1"/>
  <c r="K4832" i="1" s="1"/>
  <c r="U4832" i="1" s="1"/>
  <c r="W4832" i="1" s="1"/>
  <c r="I4833" i="1"/>
  <c r="N4832" i="1"/>
  <c r="E4831" i="1"/>
  <c r="L4829" i="1"/>
  <c r="O4829" i="1" s="1"/>
  <c r="D4830" i="1"/>
  <c r="G4829" i="1"/>
  <c r="C4741" i="1" l="1"/>
  <c r="P4740" i="1"/>
  <c r="X4740" i="1" s="1"/>
  <c r="B4740" i="1" s="1"/>
  <c r="I4834" i="1"/>
  <c r="J4833" i="1"/>
  <c r="K4833" i="1" s="1"/>
  <c r="U4833" i="1" s="1"/>
  <c r="W4833" i="1" s="1"/>
  <c r="E4832" i="1"/>
  <c r="N4833" i="1"/>
  <c r="F4832" i="1"/>
  <c r="L4830" i="1"/>
  <c r="O4830" i="1" s="1"/>
  <c r="D4831" i="1"/>
  <c r="G4830" i="1"/>
  <c r="C4742" i="1" l="1"/>
  <c r="P4741" i="1"/>
  <c r="X4741" i="1" s="1"/>
  <c r="B4741" i="1" s="1"/>
  <c r="N4834" i="1"/>
  <c r="F4833" i="1"/>
  <c r="E4833" i="1"/>
  <c r="J4834" i="1"/>
  <c r="K4834" i="1" s="1"/>
  <c r="U4834" i="1" s="1"/>
  <c r="W4834" i="1" s="1"/>
  <c r="I4835" i="1"/>
  <c r="G4831" i="1"/>
  <c r="L4831" i="1"/>
  <c r="O4831" i="1" s="1"/>
  <c r="D4832" i="1"/>
  <c r="C4743" i="1" l="1"/>
  <c r="P4742" i="1"/>
  <c r="X4742" i="1" s="1"/>
  <c r="B4742" i="1" s="1"/>
  <c r="J4835" i="1"/>
  <c r="K4835" i="1" s="1"/>
  <c r="U4835" i="1" s="1"/>
  <c r="W4835" i="1" s="1"/>
  <c r="I4836" i="1"/>
  <c r="N4835" i="1"/>
  <c r="E4834" i="1"/>
  <c r="F4834" i="1"/>
  <c r="G4832" i="1"/>
  <c r="L4832" i="1"/>
  <c r="O4832" i="1" s="1"/>
  <c r="D4833" i="1"/>
  <c r="C4744" i="1" l="1"/>
  <c r="P4743" i="1"/>
  <c r="X4743" i="1" s="1"/>
  <c r="B4743" i="1" s="1"/>
  <c r="N4836" i="1"/>
  <c r="E4835" i="1"/>
  <c r="F4835" i="1"/>
  <c r="I4837" i="1"/>
  <c r="J4836" i="1"/>
  <c r="K4836" i="1" s="1"/>
  <c r="U4836" i="1" s="1"/>
  <c r="W4836" i="1" s="1"/>
  <c r="L4833" i="1"/>
  <c r="O4833" i="1" s="1"/>
  <c r="G4833" i="1"/>
  <c r="D4834" i="1"/>
  <c r="C4745" i="1" l="1"/>
  <c r="P4744" i="1"/>
  <c r="X4744" i="1" s="1"/>
  <c r="B4744" i="1" s="1"/>
  <c r="F4836" i="1"/>
  <c r="J4837" i="1"/>
  <c r="K4837" i="1" s="1"/>
  <c r="U4837" i="1" s="1"/>
  <c r="W4837" i="1" s="1"/>
  <c r="I4838" i="1"/>
  <c r="N4837" i="1"/>
  <c r="E4836" i="1"/>
  <c r="L4834" i="1"/>
  <c r="O4834" i="1" s="1"/>
  <c r="D4835" i="1"/>
  <c r="G4834" i="1"/>
  <c r="C4746" i="1" l="1"/>
  <c r="P4745" i="1"/>
  <c r="X4745" i="1" s="1"/>
  <c r="B4745" i="1" s="1"/>
  <c r="N4838" i="1"/>
  <c r="E4837" i="1"/>
  <c r="I4839" i="1"/>
  <c r="J4838" i="1"/>
  <c r="K4838" i="1" s="1"/>
  <c r="U4838" i="1" s="1"/>
  <c r="W4838" i="1" s="1"/>
  <c r="F4837" i="1"/>
  <c r="L4835" i="1"/>
  <c r="O4835" i="1" s="1"/>
  <c r="G4835" i="1"/>
  <c r="D4836" i="1"/>
  <c r="C4747" i="1" l="1"/>
  <c r="P4746" i="1"/>
  <c r="X4746" i="1" s="1"/>
  <c r="B4746" i="1" s="1"/>
  <c r="F4838" i="1"/>
  <c r="I4840" i="1"/>
  <c r="J4839" i="1"/>
  <c r="K4839" i="1" s="1"/>
  <c r="U4839" i="1" s="1"/>
  <c r="W4839" i="1" s="1"/>
  <c r="N4839" i="1"/>
  <c r="E4838" i="1"/>
  <c r="L4836" i="1"/>
  <c r="O4836" i="1" s="1"/>
  <c r="G4836" i="1"/>
  <c r="D4837" i="1"/>
  <c r="C4748" i="1" l="1"/>
  <c r="P4747" i="1"/>
  <c r="X4747" i="1" s="1"/>
  <c r="B4747" i="1" s="1"/>
  <c r="N4840" i="1"/>
  <c r="F4839" i="1"/>
  <c r="E4839" i="1"/>
  <c r="J4840" i="1"/>
  <c r="K4840" i="1" s="1"/>
  <c r="U4840" i="1" s="1"/>
  <c r="W4840" i="1" s="1"/>
  <c r="I4841" i="1"/>
  <c r="L4837" i="1"/>
  <c r="O4837" i="1" s="1"/>
  <c r="G4837" i="1"/>
  <c r="D4838" i="1"/>
  <c r="C4749" i="1" l="1"/>
  <c r="P4748" i="1"/>
  <c r="X4748" i="1" s="1"/>
  <c r="B4748" i="1" s="1"/>
  <c r="I4842" i="1"/>
  <c r="J4841" i="1"/>
  <c r="K4841" i="1" s="1"/>
  <c r="U4841" i="1" s="1"/>
  <c r="W4841" i="1" s="1"/>
  <c r="F4840" i="1"/>
  <c r="E4840" i="1"/>
  <c r="N4841" i="1"/>
  <c r="L4838" i="1"/>
  <c r="O4838" i="1" s="1"/>
  <c r="D4839" i="1"/>
  <c r="G4838" i="1"/>
  <c r="C4750" i="1" l="1"/>
  <c r="P4749" i="1"/>
  <c r="X4749" i="1" s="1"/>
  <c r="B4749" i="1" s="1"/>
  <c r="N4842" i="1"/>
  <c r="F4841" i="1"/>
  <c r="E4841" i="1"/>
  <c r="J4842" i="1"/>
  <c r="K4842" i="1" s="1"/>
  <c r="U4842" i="1" s="1"/>
  <c r="W4842" i="1" s="1"/>
  <c r="I4843" i="1"/>
  <c r="G4839" i="1"/>
  <c r="L4839" i="1"/>
  <c r="O4839" i="1" s="1"/>
  <c r="D4840" i="1"/>
  <c r="C4751" i="1" l="1"/>
  <c r="P4750" i="1"/>
  <c r="X4750" i="1" s="1"/>
  <c r="B4750" i="1" s="1"/>
  <c r="J4843" i="1"/>
  <c r="K4843" i="1" s="1"/>
  <c r="U4843" i="1" s="1"/>
  <c r="W4843" i="1" s="1"/>
  <c r="I4844" i="1"/>
  <c r="N4843" i="1"/>
  <c r="E4842" i="1"/>
  <c r="F4842" i="1"/>
  <c r="L4840" i="1"/>
  <c r="O4840" i="1" s="1"/>
  <c r="G4840" i="1"/>
  <c r="D4841" i="1"/>
  <c r="C4752" i="1" l="1"/>
  <c r="P4751" i="1"/>
  <c r="X4751" i="1" s="1"/>
  <c r="B4751" i="1" s="1"/>
  <c r="N4844" i="1"/>
  <c r="F4843" i="1"/>
  <c r="E4843" i="1"/>
  <c r="J4844" i="1"/>
  <c r="K4844" i="1" s="1"/>
  <c r="U4844" i="1" s="1"/>
  <c r="W4844" i="1" s="1"/>
  <c r="I4845" i="1"/>
  <c r="L4841" i="1"/>
  <c r="O4841" i="1" s="1"/>
  <c r="G4841" i="1"/>
  <c r="D4842" i="1"/>
  <c r="C4753" i="1" l="1"/>
  <c r="P4752" i="1"/>
  <c r="X4752" i="1" s="1"/>
  <c r="B4752" i="1" s="1"/>
  <c r="J4845" i="1"/>
  <c r="K4845" i="1" s="1"/>
  <c r="U4845" i="1" s="1"/>
  <c r="W4845" i="1" s="1"/>
  <c r="I4846" i="1"/>
  <c r="E4844" i="1"/>
  <c r="N4845" i="1"/>
  <c r="F4844" i="1"/>
  <c r="G4842" i="1"/>
  <c r="L4842" i="1"/>
  <c r="O4842" i="1" s="1"/>
  <c r="D4843" i="1"/>
  <c r="C4754" i="1" l="1"/>
  <c r="P4753" i="1"/>
  <c r="X4753" i="1" s="1"/>
  <c r="B4753" i="1" s="1"/>
  <c r="N4846" i="1"/>
  <c r="E4845" i="1"/>
  <c r="F4845" i="1"/>
  <c r="J4846" i="1"/>
  <c r="K4846" i="1" s="1"/>
  <c r="U4846" i="1" s="1"/>
  <c r="W4846" i="1" s="1"/>
  <c r="I4847" i="1"/>
  <c r="G4843" i="1"/>
  <c r="L4843" i="1"/>
  <c r="O4843" i="1" s="1"/>
  <c r="D4844" i="1"/>
  <c r="C4755" i="1" l="1"/>
  <c r="P4754" i="1"/>
  <c r="X4754" i="1" s="1"/>
  <c r="B4754" i="1" s="1"/>
  <c r="J4847" i="1"/>
  <c r="K4847" i="1" s="1"/>
  <c r="U4847" i="1" s="1"/>
  <c r="W4847" i="1" s="1"/>
  <c r="I4848" i="1"/>
  <c r="F4846" i="1"/>
  <c r="N4847" i="1"/>
  <c r="E4846" i="1"/>
  <c r="L4844" i="1"/>
  <c r="O4844" i="1" s="1"/>
  <c r="G4844" i="1"/>
  <c r="D4845" i="1"/>
  <c r="C4756" i="1" l="1"/>
  <c r="P4755" i="1"/>
  <c r="X4755" i="1" s="1"/>
  <c r="B4755" i="1" s="1"/>
  <c r="N4848" i="1"/>
  <c r="E4847" i="1"/>
  <c r="F4847" i="1"/>
  <c r="J4848" i="1"/>
  <c r="K4848" i="1" s="1"/>
  <c r="U4848" i="1" s="1"/>
  <c r="W4848" i="1" s="1"/>
  <c r="I4849" i="1"/>
  <c r="L4845" i="1"/>
  <c r="O4845" i="1" s="1"/>
  <c r="G4845" i="1"/>
  <c r="D4846" i="1"/>
  <c r="C4757" i="1" l="1"/>
  <c r="P4756" i="1"/>
  <c r="X4756" i="1" s="1"/>
  <c r="B4756" i="1" s="1"/>
  <c r="N4849" i="1"/>
  <c r="E4848" i="1"/>
  <c r="J4849" i="1"/>
  <c r="K4849" i="1" s="1"/>
  <c r="U4849" i="1" s="1"/>
  <c r="W4849" i="1" s="1"/>
  <c r="I4850" i="1"/>
  <c r="F4848" i="1"/>
  <c r="G4846" i="1"/>
  <c r="L4846" i="1"/>
  <c r="O4846" i="1" s="1"/>
  <c r="D4847" i="1"/>
  <c r="C4758" i="1" l="1"/>
  <c r="P4757" i="1"/>
  <c r="X4757" i="1" s="1"/>
  <c r="B4757" i="1" s="1"/>
  <c r="F4849" i="1"/>
  <c r="J4850" i="1"/>
  <c r="K4850" i="1" s="1"/>
  <c r="I4851" i="1"/>
  <c r="E4849" i="1"/>
  <c r="L4847" i="1"/>
  <c r="O4847" i="1" s="1"/>
  <c r="G4847" i="1"/>
  <c r="D4848" i="1"/>
  <c r="C4759" i="1" l="1"/>
  <c r="P4758" i="1"/>
  <c r="X4758" i="1" s="1"/>
  <c r="B4758" i="1" s="1"/>
  <c r="J4851" i="1"/>
  <c r="K4851" i="1" s="1"/>
  <c r="I4852" i="1"/>
  <c r="F4850" i="1"/>
  <c r="E4850" i="1"/>
  <c r="U4850" i="1"/>
  <c r="W4850" i="1" s="1"/>
  <c r="L4848" i="1"/>
  <c r="O4848" i="1" s="1"/>
  <c r="G4848" i="1"/>
  <c r="D4849" i="1"/>
  <c r="C4760" i="1" l="1"/>
  <c r="P4760" i="1" s="1"/>
  <c r="P4759" i="1"/>
  <c r="X4759" i="1" s="1"/>
  <c r="B4759" i="1" s="1"/>
  <c r="U4851" i="1"/>
  <c r="W4851" i="1" s="1"/>
  <c r="F4851" i="1"/>
  <c r="E4851" i="1"/>
  <c r="J4852" i="1"/>
  <c r="K4852" i="1" s="1"/>
  <c r="I4853" i="1"/>
  <c r="G4849" i="1"/>
  <c r="L4849" i="1"/>
  <c r="D4850" i="1"/>
  <c r="C4761" i="1" l="1"/>
  <c r="X4760" i="1"/>
  <c r="Y4760" i="1" s="1"/>
  <c r="U4852" i="1"/>
  <c r="W4852" i="1" s="1"/>
  <c r="J4853" i="1"/>
  <c r="K4853" i="1" s="1"/>
  <c r="U4853" i="1" s="1"/>
  <c r="W4853" i="1" s="1"/>
  <c r="I4854" i="1"/>
  <c r="E4852" i="1"/>
  <c r="F4852" i="1"/>
  <c r="G4850" i="1"/>
  <c r="D4851" i="1"/>
  <c r="L4850" i="1"/>
  <c r="O4849" i="1"/>
  <c r="B4760" i="1" l="1"/>
  <c r="C4762" i="1"/>
  <c r="P4761" i="1"/>
  <c r="X4761" i="1" s="1"/>
  <c r="B4761" i="1" s="1"/>
  <c r="E4853" i="1"/>
  <c r="F4853" i="1"/>
  <c r="I4855" i="1"/>
  <c r="J4854" i="1"/>
  <c r="K4854" i="1" s="1"/>
  <c r="U4854" i="1" s="1"/>
  <c r="W4854" i="1" s="1"/>
  <c r="N4850" i="1"/>
  <c r="N4851" i="1" s="1"/>
  <c r="N4852" i="1" s="1"/>
  <c r="N4853" i="1" s="1"/>
  <c r="N4854" i="1" s="1"/>
  <c r="L4851" i="1"/>
  <c r="G4851" i="1"/>
  <c r="D4852" i="1"/>
  <c r="C4763" i="1" l="1"/>
  <c r="P4762" i="1"/>
  <c r="X4762" i="1" s="1"/>
  <c r="B4762" i="1" s="1"/>
  <c r="N4855" i="1"/>
  <c r="O4851" i="1"/>
  <c r="Y4851" i="1"/>
  <c r="I4856" i="1"/>
  <c r="J4855" i="1"/>
  <c r="K4855" i="1" s="1"/>
  <c r="U4855" i="1" s="1"/>
  <c r="W4855" i="1" s="1"/>
  <c r="O4850" i="1"/>
  <c r="F4854" i="1"/>
  <c r="E4854" i="1"/>
  <c r="L4852" i="1"/>
  <c r="O4852" i="1" s="1"/>
  <c r="G4852" i="1"/>
  <c r="D4853" i="1"/>
  <c r="C4764" i="1" l="1"/>
  <c r="P4763" i="1"/>
  <c r="X4763" i="1" s="1"/>
  <c r="B4763" i="1" s="1"/>
  <c r="Y4850" i="1"/>
  <c r="E4855" i="1"/>
  <c r="F4855" i="1"/>
  <c r="I4857" i="1"/>
  <c r="J4856" i="1"/>
  <c r="K4856" i="1" s="1"/>
  <c r="U4856" i="1" s="1"/>
  <c r="W4856" i="1" s="1"/>
  <c r="N4856" i="1"/>
  <c r="G4853" i="1"/>
  <c r="D4854" i="1"/>
  <c r="L4853" i="1"/>
  <c r="O4853" i="1" s="1"/>
  <c r="C4765" i="1" l="1"/>
  <c r="P4764" i="1"/>
  <c r="X4764" i="1" s="1"/>
  <c r="B4764" i="1" s="1"/>
  <c r="N4857" i="1"/>
  <c r="J4857" i="1"/>
  <c r="K4857" i="1" s="1"/>
  <c r="U4857" i="1" s="1"/>
  <c r="W4857" i="1" s="1"/>
  <c r="I4858" i="1"/>
  <c r="F4856" i="1"/>
  <c r="E4856" i="1"/>
  <c r="G4854" i="1"/>
  <c r="L4854" i="1"/>
  <c r="O4854" i="1" s="1"/>
  <c r="D4855" i="1"/>
  <c r="C4766" i="1" l="1"/>
  <c r="P4765" i="1"/>
  <c r="X4765" i="1" s="1"/>
  <c r="B4765" i="1" s="1"/>
  <c r="J4858" i="1"/>
  <c r="K4858" i="1" s="1"/>
  <c r="U4858" i="1" s="1"/>
  <c r="W4858" i="1" s="1"/>
  <c r="I4859" i="1"/>
  <c r="E4857" i="1"/>
  <c r="F4857" i="1"/>
  <c r="N4858" i="1"/>
  <c r="L4855" i="1"/>
  <c r="O4855" i="1" s="1"/>
  <c r="G4855" i="1"/>
  <c r="D4856" i="1"/>
  <c r="C4767" i="1" l="1"/>
  <c r="P4766" i="1"/>
  <c r="X4766" i="1" s="1"/>
  <c r="B4766" i="1" s="1"/>
  <c r="N4859" i="1"/>
  <c r="F4858" i="1"/>
  <c r="E4858" i="1"/>
  <c r="I4860" i="1"/>
  <c r="J4859" i="1"/>
  <c r="K4859" i="1" s="1"/>
  <c r="U4859" i="1" s="1"/>
  <c r="W4859" i="1" s="1"/>
  <c r="L4856" i="1"/>
  <c r="O4856" i="1" s="1"/>
  <c r="G4856" i="1"/>
  <c r="D4857" i="1"/>
  <c r="C4768" i="1" l="1"/>
  <c r="P4767" i="1"/>
  <c r="X4767" i="1" s="1"/>
  <c r="B4767" i="1" s="1"/>
  <c r="I4861" i="1"/>
  <c r="J4860" i="1"/>
  <c r="K4860" i="1" s="1"/>
  <c r="U4860" i="1" s="1"/>
  <c r="W4860" i="1" s="1"/>
  <c r="F4859" i="1"/>
  <c r="E4859" i="1"/>
  <c r="N4860" i="1"/>
  <c r="G4857" i="1"/>
  <c r="D4858" i="1"/>
  <c r="L4857" i="1"/>
  <c r="O4857" i="1" s="1"/>
  <c r="C4769" i="1" l="1"/>
  <c r="P4768" i="1"/>
  <c r="X4768" i="1" s="1"/>
  <c r="B4768" i="1" s="1"/>
  <c r="N4861" i="1"/>
  <c r="E4860" i="1"/>
  <c r="F4860" i="1"/>
  <c r="J4861" i="1"/>
  <c r="K4861" i="1" s="1"/>
  <c r="U4861" i="1" s="1"/>
  <c r="W4861" i="1" s="1"/>
  <c r="I4862" i="1"/>
  <c r="G4858" i="1"/>
  <c r="D4859" i="1"/>
  <c r="L4858" i="1"/>
  <c r="O4858" i="1" s="1"/>
  <c r="C4770" i="1" l="1"/>
  <c r="P4769" i="1"/>
  <c r="X4769" i="1" s="1"/>
  <c r="B4769" i="1" s="1"/>
  <c r="J4862" i="1"/>
  <c r="K4862" i="1" s="1"/>
  <c r="U4862" i="1" s="1"/>
  <c r="W4862" i="1" s="1"/>
  <c r="I4863" i="1"/>
  <c r="F4861" i="1"/>
  <c r="E4861" i="1"/>
  <c r="N4862" i="1"/>
  <c r="L4859" i="1"/>
  <c r="O4859" i="1" s="1"/>
  <c r="G4859" i="1"/>
  <c r="D4860" i="1"/>
  <c r="C4771" i="1" l="1"/>
  <c r="P4770" i="1"/>
  <c r="X4770" i="1" s="1"/>
  <c r="B4770" i="1" s="1"/>
  <c r="N4863" i="1"/>
  <c r="E4862" i="1"/>
  <c r="F4862" i="1"/>
  <c r="I4864" i="1"/>
  <c r="J4863" i="1"/>
  <c r="K4863" i="1" s="1"/>
  <c r="U4863" i="1" s="1"/>
  <c r="W4863" i="1" s="1"/>
  <c r="L4860" i="1"/>
  <c r="O4860" i="1" s="1"/>
  <c r="G4860" i="1"/>
  <c r="D4861" i="1"/>
  <c r="C4772" i="1" l="1"/>
  <c r="P4771" i="1"/>
  <c r="X4771" i="1" s="1"/>
  <c r="B4771" i="1" s="1"/>
  <c r="N4864" i="1"/>
  <c r="F4863" i="1"/>
  <c r="J4864" i="1"/>
  <c r="K4864" i="1" s="1"/>
  <c r="U4864" i="1" s="1"/>
  <c r="W4864" i="1" s="1"/>
  <c r="I4865" i="1"/>
  <c r="E4863" i="1"/>
  <c r="G4861" i="1"/>
  <c r="L4861" i="1"/>
  <c r="O4861" i="1" s="1"/>
  <c r="D4862" i="1"/>
  <c r="C4773" i="1" l="1"/>
  <c r="P4772" i="1"/>
  <c r="X4772" i="1" s="1"/>
  <c r="B4772" i="1" s="1"/>
  <c r="E4864" i="1"/>
  <c r="I4866" i="1"/>
  <c r="J4865" i="1"/>
  <c r="K4865" i="1" s="1"/>
  <c r="U4865" i="1" s="1"/>
  <c r="W4865" i="1" s="1"/>
  <c r="N4865" i="1"/>
  <c r="F4864" i="1"/>
  <c r="L4862" i="1"/>
  <c r="O4862" i="1" s="1"/>
  <c r="G4862" i="1"/>
  <c r="D4863" i="1"/>
  <c r="C4774" i="1" l="1"/>
  <c r="P4773" i="1"/>
  <c r="X4773" i="1" s="1"/>
  <c r="B4773" i="1" s="1"/>
  <c r="N4866" i="1"/>
  <c r="F4865" i="1"/>
  <c r="J4866" i="1"/>
  <c r="K4866" i="1" s="1"/>
  <c r="U4866" i="1" s="1"/>
  <c r="W4866" i="1" s="1"/>
  <c r="I4867" i="1"/>
  <c r="E4865" i="1"/>
  <c r="G4863" i="1"/>
  <c r="L4863" i="1"/>
  <c r="O4863" i="1" s="1"/>
  <c r="D4864" i="1"/>
  <c r="C4775" i="1" l="1"/>
  <c r="P4774" i="1"/>
  <c r="X4774" i="1" s="1"/>
  <c r="B4774" i="1" s="1"/>
  <c r="I4868" i="1"/>
  <c r="J4867" i="1"/>
  <c r="K4867" i="1" s="1"/>
  <c r="U4867" i="1" s="1"/>
  <c r="W4867" i="1" s="1"/>
  <c r="F4866" i="1"/>
  <c r="N4867" i="1"/>
  <c r="E4866" i="1"/>
  <c r="L4864" i="1"/>
  <c r="O4864" i="1" s="1"/>
  <c r="G4864" i="1"/>
  <c r="D4865" i="1"/>
  <c r="C4776" i="1" l="1"/>
  <c r="P4775" i="1"/>
  <c r="X4775" i="1" s="1"/>
  <c r="B4775" i="1" s="1"/>
  <c r="N4868" i="1"/>
  <c r="E4867" i="1"/>
  <c r="F4867" i="1"/>
  <c r="I4869" i="1"/>
  <c r="J4868" i="1"/>
  <c r="K4868" i="1" s="1"/>
  <c r="U4868" i="1" s="1"/>
  <c r="W4868" i="1" s="1"/>
  <c r="G4865" i="1"/>
  <c r="D4866" i="1"/>
  <c r="L4865" i="1"/>
  <c r="O4865" i="1" s="1"/>
  <c r="C4777" i="1" l="1"/>
  <c r="P4776" i="1"/>
  <c r="X4776" i="1" s="1"/>
  <c r="B4776" i="1" s="1"/>
  <c r="I4870" i="1"/>
  <c r="J4869" i="1"/>
  <c r="K4869" i="1" s="1"/>
  <c r="U4869" i="1" s="1"/>
  <c r="W4869" i="1" s="1"/>
  <c r="N4869" i="1"/>
  <c r="F4868" i="1"/>
  <c r="E4868" i="1"/>
  <c r="G4866" i="1"/>
  <c r="L4866" i="1"/>
  <c r="O4866" i="1" s="1"/>
  <c r="D4867" i="1"/>
  <c r="C4778" i="1" l="1"/>
  <c r="P4777" i="1"/>
  <c r="X4777" i="1" s="1"/>
  <c r="B4777" i="1" s="1"/>
  <c r="N4870" i="1"/>
  <c r="E4869" i="1"/>
  <c r="F4869" i="1"/>
  <c r="I4871" i="1"/>
  <c r="J4870" i="1"/>
  <c r="K4870" i="1" s="1"/>
  <c r="U4870" i="1" s="1"/>
  <c r="W4870" i="1" s="1"/>
  <c r="L4867" i="1"/>
  <c r="O4867" i="1" s="1"/>
  <c r="G4867" i="1"/>
  <c r="D4868" i="1"/>
  <c r="C4779" i="1" l="1"/>
  <c r="P4778" i="1"/>
  <c r="X4778" i="1" s="1"/>
  <c r="B4778" i="1" s="1"/>
  <c r="E4870" i="1"/>
  <c r="J4871" i="1"/>
  <c r="K4871" i="1" s="1"/>
  <c r="U4871" i="1" s="1"/>
  <c r="W4871" i="1" s="1"/>
  <c r="I4872" i="1"/>
  <c r="N4871" i="1"/>
  <c r="F4870" i="1"/>
  <c r="L4868" i="1"/>
  <c r="O4868" i="1" s="1"/>
  <c r="G4868" i="1"/>
  <c r="D4869" i="1"/>
  <c r="C4780" i="1" l="1"/>
  <c r="P4779" i="1"/>
  <c r="X4779" i="1" s="1"/>
  <c r="B4779" i="1" s="1"/>
  <c r="N4872" i="1"/>
  <c r="F4871" i="1"/>
  <c r="J4872" i="1"/>
  <c r="K4872" i="1" s="1"/>
  <c r="U4872" i="1" s="1"/>
  <c r="W4872" i="1" s="1"/>
  <c r="I4873" i="1"/>
  <c r="E4871" i="1"/>
  <c r="G4869" i="1"/>
  <c r="D4870" i="1"/>
  <c r="L4869" i="1"/>
  <c r="O4869" i="1" s="1"/>
  <c r="C4781" i="1" l="1"/>
  <c r="P4780" i="1"/>
  <c r="X4780" i="1" s="1"/>
  <c r="B4780" i="1" s="1"/>
  <c r="E4872" i="1"/>
  <c r="I4874" i="1"/>
  <c r="J4873" i="1"/>
  <c r="K4873" i="1" s="1"/>
  <c r="U4873" i="1" s="1"/>
  <c r="W4873" i="1" s="1"/>
  <c r="N4873" i="1"/>
  <c r="F4872" i="1"/>
  <c r="G4870" i="1"/>
  <c r="D4871" i="1"/>
  <c r="L4870" i="1"/>
  <c r="O4870" i="1" s="1"/>
  <c r="C4782" i="1" l="1"/>
  <c r="P4781" i="1"/>
  <c r="X4781" i="1" s="1"/>
  <c r="B4781" i="1" s="1"/>
  <c r="N4874" i="1"/>
  <c r="F4873" i="1"/>
  <c r="I4875" i="1"/>
  <c r="J4874" i="1"/>
  <c r="K4874" i="1" s="1"/>
  <c r="U4874" i="1" s="1"/>
  <c r="W4874" i="1" s="1"/>
  <c r="E4873" i="1"/>
  <c r="L4871" i="1"/>
  <c r="O4871" i="1" s="1"/>
  <c r="G4871" i="1"/>
  <c r="D4872" i="1"/>
  <c r="C4783" i="1" l="1"/>
  <c r="P4782" i="1"/>
  <c r="X4782" i="1" s="1"/>
  <c r="B4782" i="1" s="1"/>
  <c r="N4875" i="1"/>
  <c r="E4874" i="1"/>
  <c r="J4875" i="1"/>
  <c r="K4875" i="1" s="1"/>
  <c r="U4875" i="1" s="1"/>
  <c r="W4875" i="1" s="1"/>
  <c r="I4876" i="1"/>
  <c r="F4874" i="1"/>
  <c r="G4872" i="1"/>
  <c r="L4872" i="1"/>
  <c r="O4872" i="1" s="1"/>
  <c r="D4873" i="1"/>
  <c r="C4784" i="1" l="1"/>
  <c r="P4783" i="1"/>
  <c r="X4783" i="1" s="1"/>
  <c r="B4783" i="1" s="1"/>
  <c r="I4877" i="1"/>
  <c r="J4876" i="1"/>
  <c r="K4876" i="1" s="1"/>
  <c r="U4876" i="1" s="1"/>
  <c r="W4876" i="1" s="1"/>
  <c r="F4875" i="1"/>
  <c r="E4875" i="1"/>
  <c r="N4876" i="1"/>
  <c r="G4873" i="1"/>
  <c r="L4873" i="1"/>
  <c r="O4873" i="1" s="1"/>
  <c r="D4874" i="1"/>
  <c r="C4785" i="1" l="1"/>
  <c r="P4784" i="1"/>
  <c r="X4784" i="1" s="1"/>
  <c r="B4784" i="1" s="1"/>
  <c r="N4877" i="1"/>
  <c r="E4876" i="1"/>
  <c r="F4876" i="1"/>
  <c r="I4878" i="1"/>
  <c r="J4877" i="1"/>
  <c r="K4877" i="1" s="1"/>
  <c r="U4877" i="1" s="1"/>
  <c r="W4877" i="1" s="1"/>
  <c r="G4874" i="1"/>
  <c r="D4875" i="1"/>
  <c r="L4874" i="1"/>
  <c r="O4874" i="1" s="1"/>
  <c r="C4786" i="1" l="1"/>
  <c r="P4786" i="1" s="1"/>
  <c r="P4785" i="1"/>
  <c r="X4785" i="1" s="1"/>
  <c r="B4785" i="1" s="1"/>
  <c r="J4878" i="1"/>
  <c r="K4878" i="1" s="1"/>
  <c r="U4878" i="1" s="1"/>
  <c r="W4878" i="1" s="1"/>
  <c r="N4878" i="1"/>
  <c r="F4877" i="1"/>
  <c r="E4877" i="1"/>
  <c r="L4875" i="1"/>
  <c r="O4875" i="1" s="1"/>
  <c r="G4875" i="1"/>
  <c r="D4876" i="1"/>
  <c r="C4787" i="1" l="1"/>
  <c r="X4786" i="1"/>
  <c r="Y4786" i="1" s="1"/>
  <c r="E4878" i="1"/>
  <c r="F4878" i="1"/>
  <c r="L4876" i="1"/>
  <c r="O4876" i="1" s="1"/>
  <c r="D4877" i="1"/>
  <c r="G4876" i="1"/>
  <c r="B4786" i="1" l="1"/>
  <c r="C4788" i="1"/>
  <c r="P4787" i="1"/>
  <c r="X4787" i="1" s="1"/>
  <c r="B4787" i="1" s="1"/>
  <c r="G4877" i="1"/>
  <c r="L4877" i="1"/>
  <c r="O4877" i="1" s="1"/>
  <c r="D4878" i="1"/>
  <c r="C4789" i="1" l="1"/>
  <c r="P4788" i="1"/>
  <c r="X4788" i="1" s="1"/>
  <c r="B4788" i="1" s="1"/>
  <c r="G4878" i="1"/>
  <c r="L4878" i="1"/>
  <c r="O4878" i="1" s="1"/>
  <c r="C4790" i="1" l="1"/>
  <c r="P4789" i="1"/>
  <c r="X4789" i="1" s="1"/>
  <c r="B4789" i="1" s="1"/>
  <c r="C4791" i="1" l="1"/>
  <c r="P4790" i="1"/>
  <c r="X4790" i="1" s="1"/>
  <c r="B4790" i="1" s="1"/>
  <c r="C4792" i="1" l="1"/>
  <c r="P4791" i="1"/>
  <c r="X4791" i="1" s="1"/>
  <c r="B4791" i="1" s="1"/>
  <c r="C4793" i="1" l="1"/>
  <c r="P4792" i="1"/>
  <c r="X4792" i="1" s="1"/>
  <c r="B4792" i="1" s="1"/>
  <c r="C4794" i="1" l="1"/>
  <c r="P4793" i="1"/>
  <c r="X4793" i="1" s="1"/>
  <c r="B4793" i="1" s="1"/>
  <c r="C4795" i="1" l="1"/>
  <c r="P4794" i="1"/>
  <c r="X4794" i="1" s="1"/>
  <c r="B4794" i="1" s="1"/>
  <c r="C4796" i="1" l="1"/>
  <c r="P4795" i="1"/>
  <c r="X4795" i="1" s="1"/>
  <c r="B4795" i="1" s="1"/>
  <c r="C4797" i="1" l="1"/>
  <c r="P4796" i="1"/>
  <c r="X4796" i="1" s="1"/>
  <c r="B4796" i="1" s="1"/>
  <c r="C4798" i="1" l="1"/>
  <c r="P4797" i="1"/>
  <c r="X4797" i="1" s="1"/>
  <c r="B4797" i="1" s="1"/>
  <c r="C4799" i="1" l="1"/>
  <c r="P4798" i="1"/>
  <c r="X4798" i="1" s="1"/>
  <c r="B4798" i="1" s="1"/>
  <c r="C4800" i="1" l="1"/>
  <c r="P4799" i="1"/>
  <c r="X4799" i="1" s="1"/>
  <c r="B4799" i="1" s="1"/>
  <c r="C4801" i="1" l="1"/>
  <c r="P4800" i="1"/>
  <c r="X4800" i="1" s="1"/>
  <c r="B4800" i="1" s="1"/>
  <c r="C4802" i="1" l="1"/>
  <c r="P4801" i="1"/>
  <c r="X4801" i="1" s="1"/>
  <c r="B4801" i="1" s="1"/>
  <c r="C4803" i="1" l="1"/>
  <c r="P4802" i="1"/>
  <c r="X4802" i="1" s="1"/>
  <c r="B4802" i="1" s="1"/>
  <c r="C4804" i="1" l="1"/>
  <c r="P4803" i="1"/>
  <c r="X4803" i="1" s="1"/>
  <c r="B4803" i="1" s="1"/>
  <c r="C4805" i="1" l="1"/>
  <c r="P4804" i="1"/>
  <c r="X4804" i="1" s="1"/>
  <c r="B4804" i="1" s="1"/>
  <c r="C4806" i="1" l="1"/>
  <c r="P4805" i="1"/>
  <c r="X4805" i="1" s="1"/>
  <c r="B4805" i="1" s="1"/>
  <c r="C4807" i="1" l="1"/>
  <c r="P4806" i="1"/>
  <c r="X4806" i="1" s="1"/>
  <c r="B4806" i="1" s="1"/>
  <c r="C4808" i="1" l="1"/>
  <c r="P4807" i="1"/>
  <c r="X4807" i="1" s="1"/>
  <c r="B4807" i="1" s="1"/>
  <c r="C4809" i="1" l="1"/>
  <c r="P4808" i="1"/>
  <c r="X4808" i="1" s="1"/>
  <c r="B4808" i="1" s="1"/>
  <c r="C4810" i="1" l="1"/>
  <c r="P4809" i="1"/>
  <c r="X4809" i="1" s="1"/>
  <c r="B4809" i="1" s="1"/>
  <c r="C4811" i="1" l="1"/>
  <c r="P4810" i="1"/>
  <c r="X4810" i="1" s="1"/>
  <c r="B4810" i="1" s="1"/>
  <c r="C4812" i="1" l="1"/>
  <c r="P4811" i="1"/>
  <c r="X4811" i="1" s="1"/>
  <c r="B4811" i="1" s="1"/>
  <c r="C4813" i="1" l="1"/>
  <c r="P4812" i="1"/>
  <c r="X4812" i="1" s="1"/>
  <c r="B4812" i="1" s="1"/>
  <c r="C4814" i="1" l="1"/>
  <c r="P4813" i="1"/>
  <c r="X4813" i="1" s="1"/>
  <c r="B4813" i="1" s="1"/>
  <c r="C4815" i="1" l="1"/>
  <c r="P4814" i="1"/>
  <c r="X4814" i="1" s="1"/>
  <c r="B4814" i="1" s="1"/>
  <c r="C4816" i="1" l="1"/>
  <c r="P4815" i="1"/>
  <c r="X4815" i="1" s="1"/>
  <c r="B4815" i="1" s="1"/>
  <c r="C4817" i="1" l="1"/>
  <c r="P4817" i="1" s="1"/>
  <c r="P4816" i="1"/>
  <c r="X4816" i="1" s="1"/>
  <c r="B4816" i="1" s="1"/>
  <c r="C4818" i="1" l="1"/>
  <c r="X4817" i="1"/>
  <c r="Y4817" i="1" s="1"/>
  <c r="B4817" i="1" l="1"/>
  <c r="C4819" i="1"/>
  <c r="P4818" i="1"/>
  <c r="X4818" i="1" s="1"/>
  <c r="B4818" i="1" s="1"/>
  <c r="C4820" i="1" l="1"/>
  <c r="P4819" i="1"/>
  <c r="X4819" i="1" s="1"/>
  <c r="B4819" i="1" s="1"/>
  <c r="C4821" i="1" l="1"/>
  <c r="P4820" i="1"/>
  <c r="X4820" i="1" s="1"/>
  <c r="B4820" i="1" s="1"/>
  <c r="C4822" i="1" l="1"/>
  <c r="P4821" i="1"/>
  <c r="X4821" i="1" s="1"/>
  <c r="B4821" i="1" s="1"/>
  <c r="C4823" i="1" l="1"/>
  <c r="P4822" i="1"/>
  <c r="X4822" i="1" s="1"/>
  <c r="B4822" i="1" s="1"/>
  <c r="C4824" i="1" l="1"/>
  <c r="P4823" i="1"/>
  <c r="X4823" i="1" s="1"/>
  <c r="B4823" i="1" s="1"/>
  <c r="C4825" i="1" l="1"/>
  <c r="P4824" i="1"/>
  <c r="X4824" i="1" s="1"/>
  <c r="B4824" i="1" s="1"/>
  <c r="C4826" i="1" l="1"/>
  <c r="P4825" i="1"/>
  <c r="X4825" i="1" s="1"/>
  <c r="B4825" i="1" s="1"/>
  <c r="C4827" i="1" l="1"/>
  <c r="P4826" i="1"/>
  <c r="X4826" i="1" s="1"/>
  <c r="B4826" i="1" s="1"/>
  <c r="C4828" i="1" l="1"/>
  <c r="P4827" i="1"/>
  <c r="X4827" i="1" s="1"/>
  <c r="B4827" i="1" s="1"/>
  <c r="C4829" i="1" l="1"/>
  <c r="P4828" i="1"/>
  <c r="X4828" i="1" s="1"/>
  <c r="B4828" i="1" s="1"/>
  <c r="C4830" i="1" l="1"/>
  <c r="P4829" i="1"/>
  <c r="X4829" i="1" s="1"/>
  <c r="B4829" i="1" s="1"/>
  <c r="C4831" i="1" l="1"/>
  <c r="P4830" i="1"/>
  <c r="X4830" i="1" s="1"/>
  <c r="B4830" i="1" s="1"/>
  <c r="C4832" i="1" l="1"/>
  <c r="P4831" i="1"/>
  <c r="X4831" i="1" s="1"/>
  <c r="B4831" i="1" s="1"/>
  <c r="C4833" i="1" l="1"/>
  <c r="P4832" i="1"/>
  <c r="X4832" i="1" s="1"/>
  <c r="B4832" i="1" s="1"/>
  <c r="C4834" i="1" l="1"/>
  <c r="P4833" i="1"/>
  <c r="X4833" i="1" s="1"/>
  <c r="B4833" i="1" s="1"/>
  <c r="C4835" i="1" l="1"/>
  <c r="P4834" i="1"/>
  <c r="X4834" i="1" s="1"/>
  <c r="B4834" i="1" s="1"/>
  <c r="C4836" i="1" l="1"/>
  <c r="P4835" i="1"/>
  <c r="X4835" i="1" s="1"/>
  <c r="B4835" i="1" s="1"/>
  <c r="C4837" i="1" l="1"/>
  <c r="P4836" i="1"/>
  <c r="X4836" i="1" s="1"/>
  <c r="B4836" i="1" s="1"/>
  <c r="C4838" i="1" l="1"/>
  <c r="P4837" i="1"/>
  <c r="X4837" i="1" s="1"/>
  <c r="B4837" i="1" s="1"/>
  <c r="C4839" i="1" l="1"/>
  <c r="P4838" i="1"/>
  <c r="X4838" i="1" s="1"/>
  <c r="B4838" i="1" s="1"/>
  <c r="C4840" i="1" l="1"/>
  <c r="P4839" i="1"/>
  <c r="X4839" i="1" s="1"/>
  <c r="B4839" i="1" s="1"/>
  <c r="C4841" i="1" l="1"/>
  <c r="P4840" i="1"/>
  <c r="X4840" i="1" s="1"/>
  <c r="B4840" i="1" s="1"/>
  <c r="C4842" i="1" l="1"/>
  <c r="P4841" i="1"/>
  <c r="X4841" i="1" s="1"/>
  <c r="B4841" i="1" s="1"/>
  <c r="C4843" i="1" l="1"/>
  <c r="P4842" i="1"/>
  <c r="X4842" i="1" s="1"/>
  <c r="B4842" i="1" s="1"/>
  <c r="C4844" i="1" l="1"/>
  <c r="P4843" i="1"/>
  <c r="X4843" i="1" s="1"/>
  <c r="B4843" i="1" s="1"/>
  <c r="C4845" i="1" l="1"/>
  <c r="P4844" i="1"/>
  <c r="X4844" i="1" s="1"/>
  <c r="B4844" i="1" s="1"/>
  <c r="C4846" i="1" l="1"/>
  <c r="P4845" i="1"/>
  <c r="X4845" i="1" s="1"/>
  <c r="B4845" i="1" s="1"/>
  <c r="C4847" i="1" l="1"/>
  <c r="P4846" i="1"/>
  <c r="X4846" i="1" s="1"/>
  <c r="B4846" i="1" s="1"/>
  <c r="C4848" i="1" l="1"/>
  <c r="P4847" i="1"/>
  <c r="X4847" i="1" s="1"/>
  <c r="B4847" i="1" s="1"/>
  <c r="C4849" i="1" l="1"/>
  <c r="P4849" i="1" s="1"/>
  <c r="P4848" i="1"/>
  <c r="X4848" i="1" s="1"/>
  <c r="B4848" i="1" s="1"/>
  <c r="C4850" i="1" l="1"/>
  <c r="X4849" i="1"/>
  <c r="Y4849" i="1" s="1"/>
  <c r="B4849" i="1" l="1"/>
  <c r="C4851" i="1"/>
  <c r="P4850" i="1"/>
  <c r="X4850" i="1" s="1"/>
  <c r="B4850" i="1" s="1"/>
  <c r="C4852" i="1" l="1"/>
  <c r="P4851" i="1"/>
  <c r="X4851" i="1" s="1"/>
  <c r="B4851" i="1" s="1"/>
  <c r="C4853" i="1" l="1"/>
  <c r="P4852" i="1"/>
  <c r="X4852" i="1" s="1"/>
  <c r="B4852" i="1" s="1"/>
  <c r="C4854" i="1" l="1"/>
  <c r="P4853" i="1"/>
  <c r="X4853" i="1" s="1"/>
  <c r="B4853" i="1" s="1"/>
  <c r="C4855" i="1" l="1"/>
  <c r="P4854" i="1"/>
  <c r="X4854" i="1" s="1"/>
  <c r="B4854" i="1" s="1"/>
  <c r="C4856" i="1" l="1"/>
  <c r="P4855" i="1"/>
  <c r="X4855" i="1" s="1"/>
  <c r="B4855" i="1" s="1"/>
  <c r="C4857" i="1" l="1"/>
  <c r="P4856" i="1"/>
  <c r="X4856" i="1" s="1"/>
  <c r="B4856" i="1" s="1"/>
  <c r="C4858" i="1" l="1"/>
  <c r="P4857" i="1"/>
  <c r="X4857" i="1" s="1"/>
  <c r="B4857" i="1" s="1"/>
  <c r="C4859" i="1" l="1"/>
  <c r="P4858" i="1"/>
  <c r="X4858" i="1" s="1"/>
  <c r="B4858" i="1" s="1"/>
  <c r="C4860" i="1" l="1"/>
  <c r="P4859" i="1"/>
  <c r="X4859" i="1" s="1"/>
  <c r="B4859" i="1" s="1"/>
  <c r="C4861" i="1" l="1"/>
  <c r="P4860" i="1"/>
  <c r="X4860" i="1" s="1"/>
  <c r="B4860" i="1" s="1"/>
  <c r="C4862" i="1" l="1"/>
  <c r="P4861" i="1"/>
  <c r="X4861" i="1" s="1"/>
  <c r="B4861" i="1" s="1"/>
  <c r="C4863" i="1" l="1"/>
  <c r="P4862" i="1"/>
  <c r="X4862" i="1" s="1"/>
  <c r="B4862" i="1" s="1"/>
  <c r="C4864" i="1" l="1"/>
  <c r="P4863" i="1"/>
  <c r="X4863" i="1" s="1"/>
  <c r="B4863" i="1" s="1"/>
  <c r="C4865" i="1" l="1"/>
  <c r="P4864" i="1"/>
  <c r="X4864" i="1" s="1"/>
  <c r="B4864" i="1" s="1"/>
  <c r="C4866" i="1" l="1"/>
  <c r="P4865" i="1"/>
  <c r="X4865" i="1" s="1"/>
  <c r="B4865" i="1" s="1"/>
  <c r="C4867" i="1" l="1"/>
  <c r="P4866" i="1"/>
  <c r="X4866" i="1" s="1"/>
  <c r="B4866" i="1" s="1"/>
  <c r="C4868" i="1" l="1"/>
  <c r="P4867" i="1"/>
  <c r="X4867" i="1" s="1"/>
  <c r="B4867" i="1" s="1"/>
  <c r="C4869" i="1" l="1"/>
  <c r="P4868" i="1"/>
  <c r="X4868" i="1" s="1"/>
  <c r="B4868" i="1" s="1"/>
  <c r="C4870" i="1" l="1"/>
  <c r="P4869" i="1"/>
  <c r="X4869" i="1" s="1"/>
  <c r="B4869" i="1" s="1"/>
  <c r="C4871" i="1" l="1"/>
  <c r="P4870" i="1"/>
  <c r="X4870" i="1" s="1"/>
  <c r="B4870" i="1" s="1"/>
  <c r="C4872" i="1" l="1"/>
  <c r="P4871" i="1"/>
  <c r="X4871" i="1" s="1"/>
  <c r="B4871" i="1" s="1"/>
  <c r="C4873" i="1" l="1"/>
  <c r="P4872" i="1"/>
  <c r="X4872" i="1" s="1"/>
  <c r="B4872" i="1" s="1"/>
  <c r="C4874" i="1" l="1"/>
  <c r="P4873" i="1"/>
  <c r="X4873" i="1" s="1"/>
  <c r="B4873" i="1" s="1"/>
  <c r="C4875" i="1" l="1"/>
  <c r="P4874" i="1"/>
  <c r="X4874" i="1" s="1"/>
  <c r="B4874" i="1" s="1"/>
  <c r="C4876" i="1" l="1"/>
  <c r="P4875" i="1"/>
  <c r="X4875" i="1" s="1"/>
  <c r="B4875" i="1" s="1"/>
  <c r="C4877" i="1" l="1"/>
  <c r="P4876" i="1"/>
  <c r="X4876" i="1" s="1"/>
  <c r="B4876" i="1" s="1"/>
  <c r="C4878" i="1" l="1"/>
  <c r="P4878" i="1" s="1"/>
  <c r="P4877" i="1"/>
  <c r="X4877" i="1" s="1"/>
  <c r="B4877" i="1" s="1"/>
  <c r="X4878" i="1" l="1"/>
  <c r="Y4878" i="1" s="1"/>
  <c r="B4878" i="1" l="1"/>
</calcChain>
</file>

<file path=xl/sharedStrings.xml><?xml version="1.0" encoding="utf-8"?>
<sst xmlns="http://schemas.openxmlformats.org/spreadsheetml/2006/main" count="349" uniqueCount="121">
  <si>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</si>
  <si>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</si>
  <si>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</si>
  <si>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</si>
  <si>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</si>
  <si>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</si>
  <si>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</si>
  <si>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</si>
  <si>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</si>
  <si>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</si>
  <si>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</si>
  <si>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</si>
  <si>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</si>
  <si>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</si>
  <si>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</si>
  <si>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</si>
  <si>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</si>
  <si>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</si>
  <si>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</si>
  <si>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</si>
  <si>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</si>
  <si>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</si>
  <si>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</si>
  <si>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</si>
  <si>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</si>
  <si>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</si>
  <si>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</si>
  <si>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</si>
  <si>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</si>
  <si>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</si>
  <si>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</si>
  <si>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</si>
  <si>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</si>
  <si>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</si>
  <si>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</si>
  <si>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</si>
  <si>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</si>
  <si>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</si>
  <si>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</si>
  <si>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</si>
  <si>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</si>
  <si>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</si>
  <si>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</si>
  <si>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</si>
  <si>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</si>
  <si>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</si>
  <si>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</si>
  <si>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</si>
  <si>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</si>
  <si>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</si>
  <si>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</si>
  <si>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</si>
  <si>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</si>
  <si>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</si>
  <si>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</si>
  <si>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</si>
  <si>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</si>
  <si>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</si>
  <si>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</si>
  <si>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</si>
  <si>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</si>
  <si>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</si>
  <si>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</si>
  <si>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</si>
  <si>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</si>
  <si>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</si>
  <si>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</si>
  <si>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</si>
  <si>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</si>
  <si>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</si>
  <si>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</si>
  <si>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</si>
  <si>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</si>
  <si>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</si>
  <si>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</si>
  <si>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</si>
  <si>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</si>
  <si>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</si>
  <si>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</si>
  <si>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</si>
  <si>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</si>
  <si>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</si>
  <si>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SP_Data_PROX_NIVER_AUX</t>
  </si>
  <si>
    <t>SP_Data_PROX_NIVER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</si>
  <si>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</si>
  <si>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</si>
  <si>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</si>
  <si>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</si>
  <si>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</si>
  <si>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</si>
  <si>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</si>
  <si>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</si>
  <si>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</si>
  <si>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</si>
  <si>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</si>
  <si>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</si>
  <si>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EMISSÃO</t>
  </si>
  <si>
    <t>SÉRIE</t>
  </si>
  <si>
    <t>PAR</t>
  </si>
  <si>
    <t>DATA VENCIMENTO</t>
  </si>
  <si>
    <t>[AMORTIZAÇÃO]</t>
  </si>
  <si>
    <t>Ta%</t>
  </si>
  <si>
    <t>-</t>
  </si>
  <si>
    <t>507ª</t>
  </si>
  <si>
    <t>FORTESEC / QUATTRO ATL</t>
  </si>
  <si>
    <t>INPC +</t>
  </si>
  <si>
    <t>INPC</t>
  </si>
  <si>
    <t>ISIN</t>
  </si>
  <si>
    <t>FORTE SECURITIZADORA S.A. - R$ 24.010.000,00 - SENIOR I</t>
  </si>
  <si>
    <t>SP_INPC_NIK-1</t>
  </si>
  <si>
    <t>SP_INPC_NIK</t>
  </si>
  <si>
    <t>SP_INPC_MES_REF</t>
  </si>
  <si>
    <t>SP_INPC_VARIACAO</t>
  </si>
  <si>
    <t>SP_INPC_DUT</t>
  </si>
  <si>
    <t>SP_INPC_DUP</t>
  </si>
  <si>
    <t>SP_INPC_AUX</t>
  </si>
  <si>
    <t>SP_INPC_FATOR_FINAL</t>
  </si>
  <si>
    <t>SP_INPC_FATOR_ACUM_ANT</t>
  </si>
  <si>
    <t>SP_INPC_FATOR_ACUM</t>
  </si>
  <si>
    <t>VALOR NOMINAL RESIDUAL</t>
  </si>
  <si>
    <t>21B0718274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</si>
</sst>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1" fillId="6" borderId="0" xfId="0" applyNumberFormat="1" applyFont="1" applyFill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right" vertical="center"/>
    </xf>
    <xf numFmtId="174" fontId="13" fillId="0" borderId="0" xfId="0" applyNumberFormat="1" applyFont="1" applyAlignment="1">
      <alignment horizontal="center"/>
    </xf>
    <xf numFmtId="174" fontId="15" fillId="9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NPCSCRIPT.xlsx" TargetMode="External"/><Relationship Id="rId1" Type="http://schemas.openxmlformats.org/officeDocument/2006/relationships/externalLinkPath" Target="/DTVM/ServicosFiduciarios/Deb/Planilhas-Excel/INPC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61">
          <cell r="E61">
            <v>43424</v>
          </cell>
          <cell r="F61">
            <v>5201.04</v>
          </cell>
          <cell r="G61">
            <v>43344</v>
          </cell>
          <cell r="H61">
            <v>5221.84</v>
          </cell>
          <cell r="I61">
            <v>43374</v>
          </cell>
        </row>
        <row r="62">
          <cell r="E62">
            <v>43454</v>
          </cell>
          <cell r="F62">
            <v>5221.84</v>
          </cell>
          <cell r="G62">
            <v>43374</v>
          </cell>
          <cell r="H62">
            <v>5208.79</v>
          </cell>
          <cell r="I62">
            <v>43424</v>
          </cell>
        </row>
        <row r="63">
          <cell r="E63">
            <v>43486</v>
          </cell>
          <cell r="F63">
            <v>5208.79</v>
          </cell>
          <cell r="G63">
            <v>43424</v>
          </cell>
          <cell r="H63">
            <v>5216.08</v>
          </cell>
          <cell r="I63">
            <v>43454</v>
          </cell>
        </row>
        <row r="64">
          <cell r="E64">
            <v>43516</v>
          </cell>
          <cell r="F64">
            <v>5216.08</v>
          </cell>
          <cell r="G64">
            <v>43454</v>
          </cell>
          <cell r="H64">
            <v>5234.8599999999997</v>
          </cell>
          <cell r="I64">
            <v>43486</v>
          </cell>
        </row>
        <row r="65">
          <cell r="E65">
            <v>43544</v>
          </cell>
          <cell r="F65">
            <v>5234.8599999999997</v>
          </cell>
          <cell r="G65">
            <v>43486</v>
          </cell>
          <cell r="H65">
            <v>5263.13</v>
          </cell>
          <cell r="I65">
            <v>43516</v>
          </cell>
        </row>
        <row r="66">
          <cell r="E66">
            <v>43577</v>
          </cell>
          <cell r="F66">
            <v>5263.13</v>
          </cell>
          <cell r="G66">
            <v>43516</v>
          </cell>
          <cell r="H66">
            <v>5303.66</v>
          </cell>
          <cell r="I66">
            <v>43544</v>
          </cell>
        </row>
        <row r="67">
          <cell r="E67">
            <v>43605</v>
          </cell>
          <cell r="F67">
            <v>5303.66</v>
          </cell>
          <cell r="G67">
            <v>43544</v>
          </cell>
          <cell r="H67">
            <v>5335.48</v>
          </cell>
          <cell r="I67">
            <v>43577</v>
          </cell>
        </row>
        <row r="68">
          <cell r="E68">
            <v>43637</v>
          </cell>
          <cell r="F68">
            <v>5335.48</v>
          </cell>
          <cell r="G68">
            <v>43577</v>
          </cell>
          <cell r="H68">
            <v>5343.48</v>
          </cell>
          <cell r="I68">
            <v>43605</v>
          </cell>
        </row>
        <row r="69">
          <cell r="E69">
            <v>43668</v>
          </cell>
          <cell r="F69">
            <v>5343.48</v>
          </cell>
          <cell r="G69">
            <v>43605</v>
          </cell>
          <cell r="H69">
            <v>5344.01</v>
          </cell>
          <cell r="I69">
            <v>43637</v>
          </cell>
        </row>
        <row r="70">
          <cell r="E70">
            <v>43697</v>
          </cell>
          <cell r="F70">
            <v>5344.01</v>
          </cell>
          <cell r="G70">
            <v>43637</v>
          </cell>
          <cell r="H70">
            <v>5349.35</v>
          </cell>
          <cell r="I70">
            <v>43668</v>
          </cell>
        </row>
        <row r="71">
          <cell r="E71">
            <v>43728</v>
          </cell>
          <cell r="F71">
            <v>5349.35</v>
          </cell>
          <cell r="G71">
            <v>43668</v>
          </cell>
          <cell r="H71">
            <v>5355.77</v>
          </cell>
          <cell r="I71">
            <v>43697</v>
          </cell>
        </row>
        <row r="72">
          <cell r="E72">
            <v>43759</v>
          </cell>
          <cell r="F72">
            <v>5355.77</v>
          </cell>
          <cell r="G72">
            <v>43697</v>
          </cell>
          <cell r="H72">
            <v>5353.09</v>
          </cell>
          <cell r="I72">
            <v>43728</v>
          </cell>
        </row>
        <row r="73">
          <cell r="E73">
            <v>43789</v>
          </cell>
          <cell r="F73">
            <v>5353.09</v>
          </cell>
          <cell r="G73">
            <v>43728</v>
          </cell>
          <cell r="H73">
            <v>5355.23</v>
          </cell>
          <cell r="I73">
            <v>43758</v>
          </cell>
        </row>
        <row r="74">
          <cell r="E74">
            <v>43819</v>
          </cell>
          <cell r="F74">
            <v>5355.23</v>
          </cell>
          <cell r="G74">
            <v>43758</v>
          </cell>
          <cell r="H74">
            <v>5384.15</v>
          </cell>
          <cell r="I74">
            <v>43789</v>
          </cell>
        </row>
        <row r="75">
          <cell r="E75">
            <v>43850</v>
          </cell>
          <cell r="F75">
            <v>5384.15</v>
          </cell>
          <cell r="G75">
            <v>43789</v>
          </cell>
          <cell r="H75">
            <v>5449.84</v>
          </cell>
          <cell r="I75">
            <v>43819</v>
          </cell>
        </row>
        <row r="76">
          <cell r="E76">
            <v>43881</v>
          </cell>
          <cell r="F76">
            <v>5449.84</v>
          </cell>
          <cell r="G76">
            <v>43819</v>
          </cell>
          <cell r="H76">
            <v>5460.19</v>
          </cell>
          <cell r="I76">
            <v>43850</v>
          </cell>
        </row>
        <row r="77">
          <cell r="E77">
            <v>43910</v>
          </cell>
          <cell r="F77">
            <v>5460.19</v>
          </cell>
          <cell r="G77">
            <v>43850</v>
          </cell>
          <cell r="H77">
            <v>5469.47</v>
          </cell>
          <cell r="I77">
            <v>43881</v>
          </cell>
        </row>
        <row r="78">
          <cell r="E78">
            <v>43941</v>
          </cell>
          <cell r="F78">
            <v>5469.47</v>
          </cell>
          <cell r="G78">
            <v>43881</v>
          </cell>
          <cell r="H78">
            <v>5479.32</v>
          </cell>
          <cell r="I78">
            <v>43910</v>
          </cell>
        </row>
        <row r="79">
          <cell r="E79">
            <v>43971</v>
          </cell>
          <cell r="F79">
            <v>5479.32</v>
          </cell>
          <cell r="G79">
            <v>43910</v>
          </cell>
          <cell r="H79">
            <v>5466.72</v>
          </cell>
          <cell r="I79">
            <v>43941</v>
          </cell>
        </row>
        <row r="80">
          <cell r="E80">
            <v>44004</v>
          </cell>
          <cell r="F80">
            <v>5466.72</v>
          </cell>
          <cell r="G80">
            <v>43943</v>
          </cell>
          <cell r="H80">
            <v>5453.05</v>
          </cell>
          <cell r="I80">
            <v>43973</v>
          </cell>
        </row>
        <row r="81">
          <cell r="E81">
            <v>44032</v>
          </cell>
          <cell r="F81">
            <v>5453.05</v>
          </cell>
          <cell r="G81">
            <v>43971</v>
          </cell>
          <cell r="H81">
            <v>5469.41</v>
          </cell>
          <cell r="I81">
            <v>44002</v>
          </cell>
        </row>
        <row r="82">
          <cell r="E82">
            <v>44063</v>
          </cell>
          <cell r="F82">
            <v>5469.41</v>
          </cell>
          <cell r="G82">
            <v>44002</v>
          </cell>
          <cell r="H82">
            <v>5493.48</v>
          </cell>
          <cell r="I82">
            <v>44032</v>
          </cell>
        </row>
        <row r="83">
          <cell r="E83">
            <v>44095</v>
          </cell>
          <cell r="F83">
            <v>5493.48</v>
          </cell>
          <cell r="G83">
            <v>44033</v>
          </cell>
          <cell r="H83">
            <v>5513.26</v>
          </cell>
          <cell r="I83">
            <v>44064</v>
          </cell>
        </row>
        <row r="84">
          <cell r="E84">
            <v>44124</v>
          </cell>
          <cell r="F84">
            <v>5513.26</v>
          </cell>
          <cell r="G84">
            <v>44063</v>
          </cell>
          <cell r="H84">
            <v>5561.23</v>
          </cell>
          <cell r="I84">
            <v>44094</v>
          </cell>
        </row>
        <row r="85">
          <cell r="E85">
            <v>44155</v>
          </cell>
          <cell r="F85">
            <v>5561.23</v>
          </cell>
          <cell r="G85">
            <v>44094</v>
          </cell>
          <cell r="H85">
            <v>5610.72</v>
          </cell>
          <cell r="I85">
            <v>44124</v>
          </cell>
        </row>
        <row r="86">
          <cell r="E86">
            <v>44186</v>
          </cell>
          <cell r="F86">
            <v>5610.72</v>
          </cell>
          <cell r="G86">
            <v>44125</v>
          </cell>
          <cell r="H86">
            <v>5664.02</v>
          </cell>
          <cell r="I86">
            <v>44156</v>
          </cell>
        </row>
        <row r="87">
          <cell r="E87">
            <v>44216</v>
          </cell>
          <cell r="F87">
            <v>5664.02</v>
          </cell>
          <cell r="G87">
            <v>44155</v>
          </cell>
          <cell r="H87">
            <v>5746.71</v>
          </cell>
          <cell r="I87">
            <v>44185</v>
          </cell>
        </row>
        <row r="88">
          <cell r="E88">
            <v>44249</v>
          </cell>
          <cell r="F88">
            <v>5746.71</v>
          </cell>
          <cell r="G88">
            <v>44187</v>
          </cell>
          <cell r="H88">
            <v>5762.23</v>
          </cell>
          <cell r="I88">
            <v>44218</v>
          </cell>
        </row>
        <row r="89">
          <cell r="E89">
            <v>44277</v>
          </cell>
          <cell r="F89">
            <v>5762.23</v>
          </cell>
          <cell r="G89">
            <v>44218</v>
          </cell>
          <cell r="H89">
            <v>5809.48</v>
          </cell>
          <cell r="I89">
            <v>44249</v>
          </cell>
        </row>
        <row r="90">
          <cell r="E90">
            <v>44306</v>
          </cell>
          <cell r="F90">
            <v>5809.48</v>
          </cell>
          <cell r="G90">
            <v>44247</v>
          </cell>
          <cell r="H90">
            <v>5859.44</v>
          </cell>
          <cell r="I90">
            <v>44275</v>
          </cell>
        </row>
        <row r="91">
          <cell r="E91">
            <v>44336</v>
          </cell>
          <cell r="F91">
            <v>5859.44</v>
          </cell>
          <cell r="G91">
            <v>44275</v>
          </cell>
          <cell r="H91">
            <v>5881.71</v>
          </cell>
          <cell r="I91">
            <v>44306</v>
          </cell>
        </row>
        <row r="92">
          <cell r="E92">
            <v>44368</v>
          </cell>
          <cell r="F92">
            <v>5881.71</v>
          </cell>
          <cell r="G92">
            <v>44307</v>
          </cell>
          <cell r="H92">
            <v>5938.17</v>
          </cell>
          <cell r="I92">
            <v>44337</v>
          </cell>
        </row>
        <row r="93">
          <cell r="E93">
            <v>44397</v>
          </cell>
          <cell r="F93">
            <v>5938.17</v>
          </cell>
          <cell r="G93">
            <v>44336</v>
          </cell>
          <cell r="H93">
            <v>5973.8</v>
          </cell>
          <cell r="I93">
            <v>44367</v>
          </cell>
        </row>
        <row r="94">
          <cell r="E94">
            <v>44428</v>
          </cell>
          <cell r="F94">
            <v>5973.8</v>
          </cell>
          <cell r="G94">
            <v>44367</v>
          </cell>
          <cell r="H94">
            <v>6034.73</v>
          </cell>
          <cell r="I94">
            <v>44397</v>
          </cell>
        </row>
        <row r="95">
          <cell r="E95">
            <v>44459</v>
          </cell>
          <cell r="F95">
            <v>6034.73</v>
          </cell>
          <cell r="G95">
            <v>44397</v>
          </cell>
          <cell r="H95">
            <v>6087.84</v>
          </cell>
          <cell r="I95">
            <v>44428</v>
          </cell>
        </row>
        <row r="96">
          <cell r="E96">
            <v>44489</v>
          </cell>
          <cell r="F96">
            <v>6087.84</v>
          </cell>
          <cell r="G96">
            <v>44428</v>
          </cell>
          <cell r="H96">
            <v>6160.89</v>
          </cell>
          <cell r="I96">
            <v>44459</v>
          </cell>
        </row>
        <row r="97">
          <cell r="E97">
            <v>44522</v>
          </cell>
          <cell r="F97">
            <v>6160.89</v>
          </cell>
          <cell r="G97">
            <v>44461</v>
          </cell>
          <cell r="H97">
            <v>6232.36</v>
          </cell>
          <cell r="I97">
            <v>44491</v>
          </cell>
        </row>
        <row r="98">
          <cell r="E98">
            <v>44550</v>
          </cell>
          <cell r="F98">
            <v>6232.36</v>
          </cell>
          <cell r="G98">
            <v>44489</v>
          </cell>
          <cell r="H98">
            <v>6284.71</v>
          </cell>
          <cell r="I98">
            <v>44520</v>
          </cell>
        </row>
        <row r="99">
          <cell r="E99">
            <v>44581</v>
          </cell>
          <cell r="F99">
            <v>6284.71</v>
          </cell>
          <cell r="G99">
            <v>44520</v>
          </cell>
          <cell r="H99">
            <v>6330.59</v>
          </cell>
          <cell r="I99">
            <v>44550</v>
          </cell>
        </row>
        <row r="100">
          <cell r="E100">
            <v>44613</v>
          </cell>
          <cell r="F100">
            <v>6330.59</v>
          </cell>
          <cell r="G100">
            <v>44551</v>
          </cell>
          <cell r="H100">
            <v>6373</v>
          </cell>
          <cell r="I100">
            <v>44582</v>
          </cell>
        </row>
        <row r="101">
          <cell r="E101">
            <v>44641</v>
          </cell>
          <cell r="F101">
            <v>6373</v>
          </cell>
          <cell r="G101">
            <v>44582</v>
          </cell>
          <cell r="H101">
            <v>6436.73</v>
          </cell>
          <cell r="I101">
            <v>44613</v>
          </cell>
        </row>
        <row r="102">
          <cell r="E102">
            <v>44671</v>
          </cell>
          <cell r="F102">
            <v>6436.73</v>
          </cell>
          <cell r="G102">
            <v>44612</v>
          </cell>
          <cell r="H102">
            <v>6546.8</v>
          </cell>
          <cell r="I102">
            <v>44640</v>
          </cell>
        </row>
        <row r="103">
          <cell r="E103">
            <v>44701</v>
          </cell>
          <cell r="F103">
            <v>6546.8</v>
          </cell>
          <cell r="G103">
            <v>44640</v>
          </cell>
          <cell r="H103">
            <v>6614.89</v>
          </cell>
          <cell r="I103">
            <v>44671</v>
          </cell>
        </row>
        <row r="104">
          <cell r="E104">
            <v>44732</v>
          </cell>
          <cell r="F104">
            <v>6614.89</v>
          </cell>
          <cell r="G104">
            <v>44671</v>
          </cell>
          <cell r="H104">
            <v>6644.66</v>
          </cell>
          <cell r="I104">
            <v>44701</v>
          </cell>
        </row>
        <row r="105">
          <cell r="E105">
            <v>44762</v>
          </cell>
          <cell r="F105">
            <v>6644.66</v>
          </cell>
          <cell r="G105">
            <v>44701</v>
          </cell>
          <cell r="H105">
            <v>6685.86</v>
          </cell>
          <cell r="I105">
            <v>44732</v>
          </cell>
        </row>
        <row r="106">
          <cell r="E106">
            <v>44795</v>
          </cell>
          <cell r="F106">
            <v>6685.86</v>
          </cell>
          <cell r="G106">
            <v>44734</v>
          </cell>
          <cell r="H106">
            <v>6645.74</v>
          </cell>
          <cell r="I106">
            <v>44764</v>
          </cell>
        </row>
        <row r="107">
          <cell r="E107">
            <v>44824</v>
          </cell>
          <cell r="F107">
            <v>6645.74</v>
          </cell>
          <cell r="G107">
            <v>44762</v>
          </cell>
          <cell r="H107">
            <v>6625.14</v>
          </cell>
          <cell r="I107">
            <v>44793</v>
          </cell>
        </row>
        <row r="108">
          <cell r="E108">
            <v>44854</v>
          </cell>
          <cell r="F108">
            <v>6625.14</v>
          </cell>
          <cell r="G108">
            <v>44793</v>
          </cell>
          <cell r="H108">
            <v>6603.94</v>
          </cell>
          <cell r="I108">
            <v>44824</v>
          </cell>
        </row>
        <row r="109">
          <cell r="E109">
            <v>44886</v>
          </cell>
          <cell r="F109">
            <v>6603.94</v>
          </cell>
          <cell r="G109">
            <v>44825</v>
          </cell>
          <cell r="H109">
            <v>6634.98</v>
          </cell>
          <cell r="I109">
            <v>44855</v>
          </cell>
        </row>
        <row r="110">
          <cell r="E110">
            <v>44915</v>
          </cell>
          <cell r="F110">
            <v>6634.98</v>
          </cell>
          <cell r="G110">
            <v>44854</v>
          </cell>
          <cell r="H110">
            <v>6660.19</v>
          </cell>
          <cell r="I110">
            <v>44885</v>
          </cell>
        </row>
        <row r="111">
          <cell r="E111">
            <v>44946</v>
          </cell>
          <cell r="F111">
            <v>6660.19</v>
          </cell>
          <cell r="G111">
            <v>44885</v>
          </cell>
          <cell r="H111">
            <v>6706.15</v>
          </cell>
          <cell r="I111">
            <v>44915</v>
          </cell>
        </row>
        <row r="112">
          <cell r="E112">
            <v>44979</v>
          </cell>
          <cell r="F112">
            <v>6706.15</v>
          </cell>
          <cell r="G112">
            <v>44917</v>
          </cell>
          <cell r="H112">
            <v>6737</v>
          </cell>
          <cell r="I112">
            <v>44948</v>
          </cell>
        </row>
        <row r="113">
          <cell r="E113">
            <v>45005</v>
          </cell>
          <cell r="F113">
            <v>6737</v>
          </cell>
          <cell r="G113">
            <v>44946</v>
          </cell>
          <cell r="H113">
            <v>6788.87</v>
          </cell>
          <cell r="I113">
            <v>44977</v>
          </cell>
        </row>
        <row r="114">
          <cell r="E114">
            <v>45036</v>
          </cell>
          <cell r="F114">
            <v>6788.87</v>
          </cell>
          <cell r="G114">
            <v>44977</v>
          </cell>
          <cell r="H114">
            <v>6832.32</v>
          </cell>
          <cell r="I114">
            <v>45005</v>
          </cell>
        </row>
        <row r="115">
          <cell r="E115">
            <v>45068</v>
          </cell>
          <cell r="F115">
            <v>6832.32</v>
          </cell>
          <cell r="G115">
            <v>45007</v>
          </cell>
          <cell r="H115">
            <v>6868.53</v>
          </cell>
          <cell r="I115">
            <v>45038</v>
          </cell>
        </row>
        <row r="116">
          <cell r="E116">
            <v>45097</v>
          </cell>
          <cell r="F116">
            <v>6868.53</v>
          </cell>
          <cell r="G116">
            <v>45036</v>
          </cell>
          <cell r="H116">
            <v>6893.26</v>
          </cell>
          <cell r="I116">
            <v>45066</v>
          </cell>
        </row>
        <row r="117">
          <cell r="E117">
            <v>45127</v>
          </cell>
          <cell r="F117">
            <v>6893.26</v>
          </cell>
          <cell r="G117">
            <v>45066</v>
          </cell>
          <cell r="H117">
            <v>6886.37</v>
          </cell>
          <cell r="I117">
            <v>45097</v>
          </cell>
        </row>
        <row r="118">
          <cell r="E118">
            <v>45159</v>
          </cell>
          <cell r="F118">
            <v>6886.37</v>
          </cell>
          <cell r="G118">
            <v>45098</v>
          </cell>
          <cell r="H118">
            <v>6880.17</v>
          </cell>
          <cell r="I118">
            <v>45128</v>
          </cell>
        </row>
        <row r="119">
          <cell r="E119">
            <v>45189</v>
          </cell>
          <cell r="F119">
            <v>6880.17</v>
          </cell>
          <cell r="G119">
            <v>45127</v>
          </cell>
          <cell r="H119">
            <v>6893.93</v>
          </cell>
          <cell r="I119">
            <v>45158</v>
          </cell>
        </row>
        <row r="120">
          <cell r="E120">
            <v>45219</v>
          </cell>
          <cell r="F120">
            <v>6893.93</v>
          </cell>
          <cell r="G120">
            <v>45158</v>
          </cell>
          <cell r="H120">
            <v>6901.51</v>
          </cell>
          <cell r="I120">
            <v>45189</v>
          </cell>
        </row>
        <row r="121">
          <cell r="E121">
            <v>45250</v>
          </cell>
          <cell r="F121">
            <v>6901.51</v>
          </cell>
          <cell r="G121">
            <v>45189</v>
          </cell>
          <cell r="H121">
            <v>6909.79</v>
          </cell>
          <cell r="I121">
            <v>45219</v>
          </cell>
        </row>
        <row r="122">
          <cell r="E122">
            <v>45280</v>
          </cell>
          <cell r="F122">
            <v>6909.79</v>
          </cell>
          <cell r="G122">
            <v>45219</v>
          </cell>
          <cell r="H122">
            <v>6916.7</v>
          </cell>
          <cell r="I122">
            <v>45250</v>
          </cell>
        </row>
        <row r="123">
          <cell r="E123">
            <v>45313</v>
          </cell>
          <cell r="F123">
            <v>6916.7</v>
          </cell>
          <cell r="G123">
            <v>45252</v>
          </cell>
          <cell r="H123">
            <v>6954.74</v>
          </cell>
          <cell r="I123">
            <v>45282</v>
          </cell>
        </row>
        <row r="124">
          <cell r="E124">
            <v>45342</v>
          </cell>
          <cell r="F124">
            <v>6954.74</v>
          </cell>
          <cell r="G124">
            <v>45280</v>
          </cell>
          <cell r="H124">
            <v>6994.38</v>
          </cell>
          <cell r="I124">
            <v>45311</v>
          </cell>
        </row>
        <row r="125">
          <cell r="E125">
            <v>45371</v>
          </cell>
          <cell r="F125">
            <v>6994.38</v>
          </cell>
          <cell r="G125">
            <v>45311</v>
          </cell>
          <cell r="H125">
            <v>7051.03</v>
          </cell>
          <cell r="I125">
            <v>45342</v>
          </cell>
        </row>
        <row r="126">
          <cell r="E126">
            <v>45404</v>
          </cell>
          <cell r="F126">
            <v>7051.03</v>
          </cell>
          <cell r="G126">
            <v>45344</v>
          </cell>
          <cell r="H126">
            <v>7064.43</v>
          </cell>
          <cell r="I126">
            <v>45373</v>
          </cell>
        </row>
        <row r="127">
          <cell r="E127">
            <v>45432</v>
          </cell>
          <cell r="F127">
            <v>7064.43</v>
          </cell>
          <cell r="G127">
            <v>45371</v>
          </cell>
          <cell r="H127">
            <v>7090.57</v>
          </cell>
          <cell r="I127">
            <v>45402</v>
          </cell>
        </row>
        <row r="128">
          <cell r="E128">
            <v>45463</v>
          </cell>
          <cell r="F128">
            <v>7090.57</v>
          </cell>
          <cell r="G128">
            <v>45402</v>
          </cell>
          <cell r="H128">
            <v>7123.19</v>
          </cell>
          <cell r="I128">
            <v>45432</v>
          </cell>
        </row>
        <row r="129">
          <cell r="E129">
            <v>45495</v>
          </cell>
          <cell r="F129">
            <v>7123.19</v>
          </cell>
          <cell r="G129">
            <v>45434</v>
          </cell>
          <cell r="H129">
            <v>7141</v>
          </cell>
          <cell r="I129">
            <v>45465</v>
          </cell>
        </row>
        <row r="130">
          <cell r="E130">
            <v>45524</v>
          </cell>
          <cell r="F130">
            <v>7141</v>
          </cell>
          <cell r="G130">
            <v>45463</v>
          </cell>
          <cell r="H130">
            <v>7159.57</v>
          </cell>
          <cell r="I130">
            <v>45493</v>
          </cell>
        </row>
        <row r="131">
          <cell r="E131">
            <v>45555</v>
          </cell>
          <cell r="F131">
            <v>7159.57</v>
          </cell>
          <cell r="G131">
            <v>45493</v>
          </cell>
          <cell r="H131">
            <v>7149.55</v>
          </cell>
          <cell r="I131">
            <v>45524</v>
          </cell>
        </row>
        <row r="132">
          <cell r="E132">
            <v>45586</v>
          </cell>
          <cell r="F132">
            <v>7149.55</v>
          </cell>
          <cell r="G132">
            <v>45525</v>
          </cell>
          <cell r="H132">
            <v>7183.87</v>
          </cell>
          <cell r="I132">
            <v>45556</v>
          </cell>
        </row>
        <row r="133">
          <cell r="E133">
            <v>45616</v>
          </cell>
          <cell r="F133">
            <v>7183.87</v>
          </cell>
          <cell r="G133">
            <v>45555</v>
          </cell>
          <cell r="H133">
            <v>7227.69</v>
          </cell>
          <cell r="I133">
            <v>45585</v>
          </cell>
        </row>
        <row r="134">
          <cell r="E134">
            <v>45646</v>
          </cell>
          <cell r="F134">
            <v>7227.69</v>
          </cell>
          <cell r="G134">
            <v>45585</v>
          </cell>
          <cell r="H134">
            <v>7251.54</v>
          </cell>
          <cell r="I134">
            <v>45616</v>
          </cell>
        </row>
        <row r="135">
          <cell r="E135">
            <v>45677</v>
          </cell>
          <cell r="F135">
            <v>7251.54</v>
          </cell>
          <cell r="G135">
            <v>45616</v>
          </cell>
          <cell r="H135">
            <v>7286.35</v>
          </cell>
          <cell r="I135">
            <v>45646</v>
          </cell>
        </row>
        <row r="136">
          <cell r="E136">
            <v>45708</v>
          </cell>
          <cell r="F136">
            <v>7286.35</v>
          </cell>
          <cell r="G136">
            <v>45646</v>
          </cell>
          <cell r="H136">
            <v>7286.35</v>
          </cell>
          <cell r="I136">
            <v>45677</v>
          </cell>
        </row>
        <row r="137">
          <cell r="E137">
            <v>45736</v>
          </cell>
          <cell r="F137">
            <v>7286.35</v>
          </cell>
          <cell r="G137">
            <v>45677</v>
          </cell>
          <cell r="H137">
            <v>7394.19</v>
          </cell>
          <cell r="I137">
            <v>45708</v>
          </cell>
        </row>
        <row r="138">
          <cell r="E138">
            <v>45769</v>
          </cell>
          <cell r="F138">
            <v>7394.19</v>
          </cell>
          <cell r="G138">
            <v>45710</v>
          </cell>
          <cell r="H138">
            <v>7394.19</v>
          </cell>
          <cell r="I138">
            <v>45738</v>
          </cell>
        </row>
        <row r="139">
          <cell r="E139">
            <v>45797</v>
          </cell>
          <cell r="F139">
            <v>7394.19</v>
          </cell>
          <cell r="G139">
            <v>45736</v>
          </cell>
          <cell r="H139">
            <v>7394.19</v>
          </cell>
          <cell r="I139">
            <v>45767</v>
          </cell>
        </row>
        <row r="140">
          <cell r="E140">
            <v>45828</v>
          </cell>
          <cell r="F140">
            <v>7394.19</v>
          </cell>
          <cell r="G140">
            <v>45767</v>
          </cell>
          <cell r="H140">
            <v>7394.19</v>
          </cell>
          <cell r="I140">
            <v>45797</v>
          </cell>
        </row>
        <row r="141">
          <cell r="E141">
            <v>45859</v>
          </cell>
          <cell r="F141">
            <v>7394.19</v>
          </cell>
          <cell r="G141">
            <v>45798</v>
          </cell>
          <cell r="H141">
            <v>7394.19</v>
          </cell>
          <cell r="I141">
            <v>45829</v>
          </cell>
        </row>
        <row r="142">
          <cell r="E142">
            <v>45889</v>
          </cell>
          <cell r="F142">
            <v>7394.19</v>
          </cell>
          <cell r="G142">
            <v>45828</v>
          </cell>
          <cell r="H142">
            <v>7394.19</v>
          </cell>
          <cell r="I142">
            <v>45858</v>
          </cell>
        </row>
        <row r="143">
          <cell r="E143">
            <v>45922</v>
          </cell>
          <cell r="F143">
            <v>7394.19</v>
          </cell>
          <cell r="G143">
            <v>45860</v>
          </cell>
          <cell r="H143">
            <v>7394.19</v>
          </cell>
          <cell r="I143">
            <v>45891</v>
          </cell>
        </row>
        <row r="144">
          <cell r="E144">
            <v>45950</v>
          </cell>
          <cell r="F144">
            <v>7394.19</v>
          </cell>
          <cell r="G144">
            <v>45889</v>
          </cell>
          <cell r="H144">
            <v>7394.19</v>
          </cell>
          <cell r="I144">
            <v>45920</v>
          </cell>
        </row>
        <row r="145">
          <cell r="E145">
            <v>45981</v>
          </cell>
          <cell r="F145">
            <v>7394.19</v>
          </cell>
          <cell r="G145">
            <v>45920</v>
          </cell>
          <cell r="H145">
            <v>7394.19</v>
          </cell>
          <cell r="I145">
            <v>45950</v>
          </cell>
        </row>
        <row r="146">
          <cell r="E146">
            <v>46013</v>
          </cell>
          <cell r="F146">
            <v>7394.19</v>
          </cell>
          <cell r="G146">
            <v>45952</v>
          </cell>
          <cell r="H146">
            <v>7394.19</v>
          </cell>
          <cell r="I146">
            <v>45983</v>
          </cell>
        </row>
        <row r="147">
          <cell r="E147">
            <v>46042</v>
          </cell>
          <cell r="F147">
            <v>7394.19</v>
          </cell>
          <cell r="G147">
            <v>45981</v>
          </cell>
          <cell r="H147">
            <v>7394.19</v>
          </cell>
          <cell r="I147">
            <v>46011</v>
          </cell>
        </row>
        <row r="148">
          <cell r="E148">
            <v>46073</v>
          </cell>
          <cell r="F148">
            <v>7394.19</v>
          </cell>
          <cell r="G148">
            <v>46011</v>
          </cell>
          <cell r="H148">
            <v>7394.19</v>
          </cell>
          <cell r="I148">
            <v>46042</v>
          </cell>
        </row>
        <row r="149">
          <cell r="E149">
            <v>46101</v>
          </cell>
          <cell r="F149">
            <v>7394.19</v>
          </cell>
          <cell r="G149">
            <v>46042</v>
          </cell>
          <cell r="H149">
            <v>7394.19</v>
          </cell>
          <cell r="I149">
            <v>46073</v>
          </cell>
        </row>
        <row r="150">
          <cell r="E150">
            <v>46132</v>
          </cell>
          <cell r="F150">
            <v>7394.19</v>
          </cell>
          <cell r="G150">
            <v>46073</v>
          </cell>
          <cell r="H150">
            <v>7394.19</v>
          </cell>
          <cell r="I150">
            <v>46101</v>
          </cell>
        </row>
        <row r="151">
          <cell r="E151">
            <v>46162</v>
          </cell>
          <cell r="F151">
            <v>7394.19</v>
          </cell>
          <cell r="G151">
            <v>46101</v>
          </cell>
          <cell r="H151">
            <v>7394.19</v>
          </cell>
          <cell r="I151">
            <v>46132</v>
          </cell>
        </row>
        <row r="152">
          <cell r="E152">
            <v>46195</v>
          </cell>
          <cell r="F152">
            <v>7394.19</v>
          </cell>
          <cell r="G152">
            <v>46134</v>
          </cell>
          <cell r="H152">
            <v>7394.19</v>
          </cell>
          <cell r="I152">
            <v>46164</v>
          </cell>
        </row>
        <row r="153">
          <cell r="E153">
            <v>46223</v>
          </cell>
          <cell r="F153">
            <v>7394.19</v>
          </cell>
          <cell r="G153">
            <v>46162</v>
          </cell>
          <cell r="H153">
            <v>7394.19</v>
          </cell>
          <cell r="I153">
            <v>46193</v>
          </cell>
        </row>
        <row r="154">
          <cell r="E154">
            <v>46254</v>
          </cell>
          <cell r="F154">
            <v>7394.19</v>
          </cell>
          <cell r="G154">
            <v>46193</v>
          </cell>
          <cell r="H154">
            <v>7394.19</v>
          </cell>
          <cell r="I154">
            <v>46223</v>
          </cell>
        </row>
        <row r="155">
          <cell r="E155">
            <v>46286</v>
          </cell>
          <cell r="F155">
            <v>7394.19</v>
          </cell>
          <cell r="G155">
            <v>46224</v>
          </cell>
          <cell r="H155">
            <v>7394.19</v>
          </cell>
          <cell r="I155">
            <v>46255</v>
          </cell>
        </row>
        <row r="156">
          <cell r="E156">
            <v>46315</v>
          </cell>
          <cell r="F156">
            <v>7394.19</v>
          </cell>
          <cell r="G156">
            <v>46254</v>
          </cell>
          <cell r="H156">
            <v>7394.19</v>
          </cell>
          <cell r="I156">
            <v>46285</v>
          </cell>
        </row>
        <row r="157">
          <cell r="E157">
            <v>46346</v>
          </cell>
          <cell r="F157">
            <v>7394.19</v>
          </cell>
          <cell r="G157">
            <v>46285</v>
          </cell>
          <cell r="H157">
            <v>7394.19</v>
          </cell>
          <cell r="I157">
            <v>46315</v>
          </cell>
        </row>
        <row r="158">
          <cell r="E158">
            <v>46377</v>
          </cell>
          <cell r="F158">
            <v>7394.19</v>
          </cell>
          <cell r="G158">
            <v>46316</v>
          </cell>
          <cell r="H158">
            <v>7394.19</v>
          </cell>
          <cell r="I158">
            <v>46347</v>
          </cell>
        </row>
        <row r="159">
          <cell r="E159">
            <v>46407</v>
          </cell>
          <cell r="F159">
            <v>7394.19</v>
          </cell>
          <cell r="G159">
            <v>46346</v>
          </cell>
          <cell r="H159">
            <v>7394.19</v>
          </cell>
          <cell r="I159">
            <v>46376</v>
          </cell>
        </row>
        <row r="160">
          <cell r="E160">
            <v>46440</v>
          </cell>
          <cell r="F160">
            <v>7394.19</v>
          </cell>
          <cell r="G160">
            <v>46378</v>
          </cell>
          <cell r="H160">
            <v>7394.19</v>
          </cell>
          <cell r="I160">
            <v>46409</v>
          </cell>
        </row>
        <row r="161">
          <cell r="E161">
            <v>46468</v>
          </cell>
          <cell r="F161">
            <v>7394.19</v>
          </cell>
          <cell r="G161">
            <v>46409</v>
          </cell>
          <cell r="H161">
            <v>7394.19</v>
          </cell>
          <cell r="I161">
            <v>46440</v>
          </cell>
        </row>
        <row r="162">
          <cell r="E162">
            <v>46497</v>
          </cell>
          <cell r="F162">
            <v>7394.19</v>
          </cell>
          <cell r="G162">
            <v>46438</v>
          </cell>
          <cell r="H162">
            <v>7394.19</v>
          </cell>
          <cell r="I162">
            <v>46466</v>
          </cell>
        </row>
        <row r="163">
          <cell r="E163">
            <v>46527</v>
          </cell>
          <cell r="F163">
            <v>7394.19</v>
          </cell>
          <cell r="G163">
            <v>46466</v>
          </cell>
          <cell r="H163">
            <v>7394.19</v>
          </cell>
          <cell r="I163">
            <v>46497</v>
          </cell>
        </row>
        <row r="164">
          <cell r="E164">
            <v>46559</v>
          </cell>
          <cell r="F164">
            <v>7394.19</v>
          </cell>
          <cell r="G164">
            <v>46498</v>
          </cell>
          <cell r="H164">
            <v>7394.19</v>
          </cell>
          <cell r="I164">
            <v>46528</v>
          </cell>
        </row>
        <row r="165">
          <cell r="E165">
            <v>46588</v>
          </cell>
          <cell r="F165">
            <v>7394.19</v>
          </cell>
          <cell r="G165">
            <v>46527</v>
          </cell>
          <cell r="H165">
            <v>7394.19</v>
          </cell>
          <cell r="I165">
            <v>46558</v>
          </cell>
        </row>
        <row r="166">
          <cell r="E166">
            <v>46619</v>
          </cell>
          <cell r="F166">
            <v>7394.19</v>
          </cell>
          <cell r="G166">
            <v>46558</v>
          </cell>
          <cell r="H166">
            <v>7394.19</v>
          </cell>
          <cell r="I166">
            <v>46588</v>
          </cell>
        </row>
        <row r="167">
          <cell r="E167">
            <v>46650</v>
          </cell>
          <cell r="F167">
            <v>7394.19</v>
          </cell>
          <cell r="G167">
            <v>46588</v>
          </cell>
          <cell r="H167">
            <v>7394.19</v>
          </cell>
          <cell r="I167">
            <v>46619</v>
          </cell>
        </row>
        <row r="168">
          <cell r="E168">
            <v>46680</v>
          </cell>
          <cell r="F168">
            <v>7394.19</v>
          </cell>
          <cell r="G168">
            <v>46619</v>
          </cell>
          <cell r="H168">
            <v>7394.19</v>
          </cell>
          <cell r="I168">
            <v>46650</v>
          </cell>
        </row>
        <row r="169">
          <cell r="E169">
            <v>46713</v>
          </cell>
          <cell r="F169">
            <v>7394.19</v>
          </cell>
          <cell r="G169">
            <v>46652</v>
          </cell>
          <cell r="H169">
            <v>7394.19</v>
          </cell>
          <cell r="I169">
            <v>46682</v>
          </cell>
        </row>
        <row r="170">
          <cell r="E170">
            <v>46741</v>
          </cell>
          <cell r="F170">
            <v>7394.19</v>
          </cell>
          <cell r="G170">
            <v>46680</v>
          </cell>
          <cell r="H170">
            <v>7394.19</v>
          </cell>
          <cell r="I170">
            <v>46711</v>
          </cell>
        </row>
        <row r="171">
          <cell r="E171">
            <v>46772</v>
          </cell>
          <cell r="F171">
            <v>7394.19</v>
          </cell>
          <cell r="G171">
            <v>46711</v>
          </cell>
          <cell r="H171">
            <v>7394.19</v>
          </cell>
          <cell r="I171">
            <v>46741</v>
          </cell>
        </row>
        <row r="172">
          <cell r="E172">
            <v>46804</v>
          </cell>
          <cell r="F172">
            <v>7394.19</v>
          </cell>
          <cell r="G172">
            <v>46742</v>
          </cell>
          <cell r="H172">
            <v>7394.19</v>
          </cell>
          <cell r="I172">
            <v>46773</v>
          </cell>
        </row>
        <row r="173">
          <cell r="E173">
            <v>46832</v>
          </cell>
          <cell r="F173">
            <v>7394.19</v>
          </cell>
          <cell r="G173">
            <v>46772</v>
          </cell>
          <cell r="H173">
            <v>7394.19</v>
          </cell>
          <cell r="I173">
            <v>46803</v>
          </cell>
        </row>
        <row r="174">
          <cell r="E174">
            <v>46863</v>
          </cell>
          <cell r="F174">
            <v>7394.19</v>
          </cell>
          <cell r="G174">
            <v>46803</v>
          </cell>
          <cell r="H174">
            <v>7394.19</v>
          </cell>
          <cell r="I174">
            <v>46832</v>
          </cell>
        </row>
        <row r="175">
          <cell r="E175">
            <v>46895</v>
          </cell>
          <cell r="F175">
            <v>7394.19</v>
          </cell>
          <cell r="G175">
            <v>46834</v>
          </cell>
          <cell r="H175">
            <v>7394.19</v>
          </cell>
          <cell r="I175">
            <v>46865</v>
          </cell>
        </row>
        <row r="176">
          <cell r="E176">
            <v>46924</v>
          </cell>
          <cell r="F176">
            <v>7394.19</v>
          </cell>
          <cell r="G176">
            <v>46863</v>
          </cell>
          <cell r="H176">
            <v>7394.19</v>
          </cell>
          <cell r="I176">
            <v>46893</v>
          </cell>
        </row>
        <row r="177">
          <cell r="E177">
            <v>46954</v>
          </cell>
          <cell r="F177">
            <v>7394.19</v>
          </cell>
          <cell r="G177">
            <v>46893</v>
          </cell>
          <cell r="H177">
            <v>7394.19</v>
          </cell>
          <cell r="I177">
            <v>46924</v>
          </cell>
        </row>
        <row r="178">
          <cell r="E178">
            <v>46986</v>
          </cell>
          <cell r="F178">
            <v>7394.19</v>
          </cell>
          <cell r="G178">
            <v>46925</v>
          </cell>
          <cell r="H178">
            <v>7394.19</v>
          </cell>
          <cell r="I178">
            <v>46955</v>
          </cell>
        </row>
        <row r="179">
          <cell r="E179">
            <v>47016</v>
          </cell>
          <cell r="F179">
            <v>7394.19</v>
          </cell>
          <cell r="G179">
            <v>46954</v>
          </cell>
          <cell r="H179">
            <v>7394.19</v>
          </cell>
          <cell r="I179">
            <v>46985</v>
          </cell>
        </row>
        <row r="180">
          <cell r="E180">
            <v>47046</v>
          </cell>
          <cell r="F180">
            <v>7394.19</v>
          </cell>
          <cell r="G180">
            <v>46985</v>
          </cell>
          <cell r="H180">
            <v>7394.19</v>
          </cell>
          <cell r="I180">
            <v>47016</v>
          </cell>
        </row>
        <row r="181">
          <cell r="E181">
            <v>47077</v>
          </cell>
          <cell r="F181">
            <v>7394.19</v>
          </cell>
          <cell r="G181">
            <v>47016</v>
          </cell>
          <cell r="H181">
            <v>7394.19</v>
          </cell>
          <cell r="I181">
            <v>47046</v>
          </cell>
        </row>
        <row r="182">
          <cell r="E182">
            <v>47107</v>
          </cell>
          <cell r="F182">
            <v>7394.19</v>
          </cell>
          <cell r="G182">
            <v>47046</v>
          </cell>
          <cell r="H182">
            <v>7394.19</v>
          </cell>
          <cell r="I182">
            <v>47077</v>
          </cell>
        </row>
        <row r="183">
          <cell r="E183">
            <v>47140</v>
          </cell>
          <cell r="F183">
            <v>7394.19</v>
          </cell>
          <cell r="G183">
            <v>47079</v>
          </cell>
          <cell r="H183">
            <v>7394.19</v>
          </cell>
          <cell r="I183">
            <v>47109</v>
          </cell>
        </row>
        <row r="184">
          <cell r="E184">
            <v>47169</v>
          </cell>
          <cell r="F184">
            <v>7394.19</v>
          </cell>
          <cell r="G184">
            <v>47107</v>
          </cell>
          <cell r="H184">
            <v>7394.19</v>
          </cell>
          <cell r="I184">
            <v>47138</v>
          </cell>
        </row>
        <row r="185">
          <cell r="E185">
            <v>47197</v>
          </cell>
          <cell r="F185">
            <v>7394.19</v>
          </cell>
          <cell r="G185">
            <v>47138</v>
          </cell>
          <cell r="H185">
            <v>7394.19</v>
          </cell>
          <cell r="I185">
            <v>47169</v>
          </cell>
        </row>
        <row r="186">
          <cell r="E186">
            <v>47228</v>
          </cell>
          <cell r="F186">
            <v>7394.19</v>
          </cell>
          <cell r="G186">
            <v>47169</v>
          </cell>
          <cell r="H186">
            <v>7394.19</v>
          </cell>
          <cell r="I186">
            <v>47197</v>
          </cell>
        </row>
        <row r="187">
          <cell r="E187">
            <v>47259</v>
          </cell>
          <cell r="F187">
            <v>7394.19</v>
          </cell>
          <cell r="G187">
            <v>47198</v>
          </cell>
          <cell r="H187">
            <v>7394.19</v>
          </cell>
          <cell r="I187">
            <v>47229</v>
          </cell>
        </row>
        <row r="188">
          <cell r="E188">
            <v>47289</v>
          </cell>
          <cell r="F188">
            <v>7394.19</v>
          </cell>
          <cell r="G188">
            <v>47228</v>
          </cell>
          <cell r="H188">
            <v>7394.19</v>
          </cell>
          <cell r="I188">
            <v>47258</v>
          </cell>
        </row>
        <row r="189">
          <cell r="E189">
            <v>47319</v>
          </cell>
          <cell r="F189">
            <v>7394.19</v>
          </cell>
          <cell r="G189">
            <v>47258</v>
          </cell>
          <cell r="H189">
            <v>7394.19</v>
          </cell>
          <cell r="I189">
            <v>47289</v>
          </cell>
        </row>
        <row r="190">
          <cell r="E190">
            <v>47350</v>
          </cell>
          <cell r="F190">
            <v>7394.19</v>
          </cell>
          <cell r="G190">
            <v>47289</v>
          </cell>
          <cell r="H190">
            <v>7394.19</v>
          </cell>
          <cell r="I190">
            <v>47319</v>
          </cell>
        </row>
        <row r="191">
          <cell r="E191">
            <v>47381</v>
          </cell>
          <cell r="F191">
            <v>7394.19</v>
          </cell>
          <cell r="G191">
            <v>47319</v>
          </cell>
          <cell r="H191">
            <v>7394.19</v>
          </cell>
          <cell r="I191">
            <v>47350</v>
          </cell>
        </row>
        <row r="192">
          <cell r="E192">
            <v>47413</v>
          </cell>
          <cell r="F192">
            <v>7394.19</v>
          </cell>
          <cell r="G192">
            <v>47352</v>
          </cell>
          <cell r="H192">
            <v>7394.19</v>
          </cell>
          <cell r="I192">
            <v>47383</v>
          </cell>
        </row>
        <row r="193">
          <cell r="E193">
            <v>47442</v>
          </cell>
          <cell r="F193">
            <v>7394.19</v>
          </cell>
          <cell r="G193">
            <v>47381</v>
          </cell>
          <cell r="H193">
            <v>7394.19</v>
          </cell>
          <cell r="I193">
            <v>47411</v>
          </cell>
        </row>
        <row r="194">
          <cell r="E194">
            <v>47472</v>
          </cell>
          <cell r="F194">
            <v>7394.19</v>
          </cell>
          <cell r="G194">
            <v>47411</v>
          </cell>
          <cell r="H194">
            <v>7394.19</v>
          </cell>
          <cell r="I194">
            <v>47442</v>
          </cell>
        </row>
        <row r="195">
          <cell r="E195">
            <v>47504</v>
          </cell>
          <cell r="F195">
            <v>7394.19</v>
          </cell>
          <cell r="G195">
            <v>47443</v>
          </cell>
          <cell r="H195">
            <v>7394.19</v>
          </cell>
          <cell r="I195">
            <v>47473</v>
          </cell>
        </row>
        <row r="196">
          <cell r="E196">
            <v>47534</v>
          </cell>
          <cell r="F196">
            <v>7394.19</v>
          </cell>
          <cell r="G196">
            <v>47472</v>
          </cell>
          <cell r="H196">
            <v>7394.19</v>
          </cell>
          <cell r="I196">
            <v>47503</v>
          </cell>
        </row>
        <row r="197">
          <cell r="E197">
            <v>47562</v>
          </cell>
          <cell r="F197">
            <v>7394.19</v>
          </cell>
          <cell r="G197">
            <v>47503</v>
          </cell>
          <cell r="H197">
            <v>7394.19</v>
          </cell>
          <cell r="I197">
            <v>47534</v>
          </cell>
        </row>
        <row r="198">
          <cell r="E198">
            <v>47595</v>
          </cell>
          <cell r="F198">
            <v>7394.19</v>
          </cell>
          <cell r="G198">
            <v>47536</v>
          </cell>
          <cell r="H198">
            <v>7394.19</v>
          </cell>
          <cell r="I198">
            <v>47564</v>
          </cell>
        </row>
        <row r="199">
          <cell r="E199">
            <v>47623</v>
          </cell>
          <cell r="F199">
            <v>7394.19</v>
          </cell>
          <cell r="G199">
            <v>47562</v>
          </cell>
          <cell r="H199">
            <v>7394.19</v>
          </cell>
          <cell r="I199">
            <v>47593</v>
          </cell>
        </row>
        <row r="200">
          <cell r="E200">
            <v>47655</v>
          </cell>
          <cell r="F200">
            <v>7394.19</v>
          </cell>
          <cell r="G200">
            <v>47595</v>
          </cell>
          <cell r="H200">
            <v>7394.19</v>
          </cell>
          <cell r="I200">
            <v>47623</v>
          </cell>
        </row>
        <row r="201">
          <cell r="E201">
            <v>47686</v>
          </cell>
          <cell r="F201">
            <v>7394.19</v>
          </cell>
          <cell r="G201">
            <v>47623</v>
          </cell>
          <cell r="H201">
            <v>7394.19</v>
          </cell>
          <cell r="I201">
            <v>47655</v>
          </cell>
        </row>
        <row r="202">
          <cell r="E202">
            <v>47715</v>
          </cell>
          <cell r="F202">
            <v>7394.19</v>
          </cell>
          <cell r="G202">
            <v>47655</v>
          </cell>
          <cell r="H202">
            <v>7394.19</v>
          </cell>
          <cell r="I202">
            <v>47686</v>
          </cell>
        </row>
        <row r="203">
          <cell r="E203">
            <v>47746</v>
          </cell>
          <cell r="F203">
            <v>7394.19</v>
          </cell>
          <cell r="G203">
            <v>47686</v>
          </cell>
          <cell r="H203">
            <v>7394.19</v>
          </cell>
          <cell r="I203">
            <v>47715</v>
          </cell>
        </row>
        <row r="204">
          <cell r="E204">
            <v>47777</v>
          </cell>
          <cell r="F204">
            <v>7394.19</v>
          </cell>
          <cell r="G204">
            <v>47715</v>
          </cell>
          <cell r="H204">
            <v>7394.19</v>
          </cell>
          <cell r="I204">
            <v>47746</v>
          </cell>
        </row>
        <row r="205">
          <cell r="E205">
            <v>47807</v>
          </cell>
          <cell r="F205">
            <v>7394.19</v>
          </cell>
          <cell r="G205">
            <v>47746</v>
          </cell>
          <cell r="H205">
            <v>7394.19</v>
          </cell>
          <cell r="I205">
            <v>47777</v>
          </cell>
        </row>
        <row r="206">
          <cell r="E206">
            <v>47837</v>
          </cell>
          <cell r="F206">
            <v>7394.19</v>
          </cell>
          <cell r="G206">
            <v>47777</v>
          </cell>
          <cell r="H206">
            <v>7394.19</v>
          </cell>
          <cell r="I206">
            <v>47807</v>
          </cell>
        </row>
        <row r="207">
          <cell r="E207">
            <v>47868</v>
          </cell>
          <cell r="F207">
            <v>7394.19</v>
          </cell>
          <cell r="G207">
            <v>47807</v>
          </cell>
          <cell r="H207">
            <v>7394.19</v>
          </cell>
          <cell r="I207">
            <v>47837</v>
          </cell>
        </row>
        <row r="208">
          <cell r="E208">
            <v>47899</v>
          </cell>
          <cell r="F208">
            <v>7394.19</v>
          </cell>
          <cell r="G208">
            <v>47837</v>
          </cell>
          <cell r="H208">
            <v>7394.19</v>
          </cell>
          <cell r="I208">
            <v>47868</v>
          </cell>
        </row>
        <row r="209">
          <cell r="E209">
            <v>47927</v>
          </cell>
          <cell r="F209">
            <v>7394.19</v>
          </cell>
          <cell r="G209">
            <v>47868</v>
          </cell>
          <cell r="H209">
            <v>7394.19</v>
          </cell>
          <cell r="I209">
            <v>47899</v>
          </cell>
        </row>
        <row r="210">
          <cell r="E210">
            <v>47960</v>
          </cell>
          <cell r="F210">
            <v>7394.19</v>
          </cell>
          <cell r="G210">
            <v>47899</v>
          </cell>
          <cell r="H210">
            <v>7394.19</v>
          </cell>
          <cell r="I210">
            <v>47927</v>
          </cell>
        </row>
        <row r="211">
          <cell r="E211">
            <v>47988</v>
          </cell>
          <cell r="F211">
            <v>7394.19</v>
          </cell>
          <cell r="G211">
            <v>47927</v>
          </cell>
          <cell r="H211">
            <v>7394.19</v>
          </cell>
          <cell r="I211">
            <v>47960</v>
          </cell>
        </row>
        <row r="212">
          <cell r="E212">
            <v>48019</v>
          </cell>
          <cell r="F212">
            <v>7394.19</v>
          </cell>
          <cell r="G212">
            <v>47960</v>
          </cell>
          <cell r="H212">
            <v>7394.19</v>
          </cell>
          <cell r="I212">
            <v>47988</v>
          </cell>
        </row>
        <row r="213">
          <cell r="E213">
            <v>48050</v>
          </cell>
          <cell r="F213">
            <v>7394.19</v>
          </cell>
          <cell r="G213">
            <v>47988</v>
          </cell>
          <cell r="H213">
            <v>7394.19</v>
          </cell>
          <cell r="I213">
            <v>48019</v>
          </cell>
        </row>
        <row r="214">
          <cell r="E214">
            <v>48080</v>
          </cell>
          <cell r="F214">
            <v>7394.19</v>
          </cell>
          <cell r="G214">
            <v>48019</v>
          </cell>
          <cell r="H214">
            <v>7394.19</v>
          </cell>
          <cell r="I214">
            <v>48050</v>
          </cell>
        </row>
        <row r="215">
          <cell r="E215">
            <v>48113</v>
          </cell>
          <cell r="F215">
            <v>7394.19</v>
          </cell>
          <cell r="G215">
            <v>48050</v>
          </cell>
          <cell r="H215">
            <v>7394.19</v>
          </cell>
          <cell r="I215">
            <v>48080</v>
          </cell>
        </row>
        <row r="216">
          <cell r="E216">
            <v>48141</v>
          </cell>
          <cell r="F216">
            <v>7394.19</v>
          </cell>
          <cell r="G216">
            <v>48080</v>
          </cell>
          <cell r="H216">
            <v>7394.19</v>
          </cell>
          <cell r="I216">
            <v>48113</v>
          </cell>
        </row>
        <row r="217">
          <cell r="E217">
            <v>48172</v>
          </cell>
          <cell r="F217">
            <v>7394.19</v>
          </cell>
          <cell r="G217">
            <v>48113</v>
          </cell>
          <cell r="H217">
            <v>7394.19</v>
          </cell>
          <cell r="I217">
            <v>48141</v>
          </cell>
        </row>
        <row r="218">
          <cell r="E218">
            <v>48204</v>
          </cell>
          <cell r="F218">
            <v>7394.19</v>
          </cell>
          <cell r="G218">
            <v>48113</v>
          </cell>
          <cell r="H218">
            <v>7394.19</v>
          </cell>
          <cell r="I218">
            <v>48141</v>
          </cell>
        </row>
        <row r="219">
          <cell r="E219">
            <v>48233</v>
          </cell>
          <cell r="F219">
            <v>7394.19</v>
          </cell>
          <cell r="G219">
            <v>48113</v>
          </cell>
          <cell r="H219">
            <v>7394.19</v>
          </cell>
          <cell r="I219">
            <v>48141</v>
          </cell>
        </row>
        <row r="220">
          <cell r="E220">
            <v>48264</v>
          </cell>
          <cell r="F220">
            <v>7394.19</v>
          </cell>
          <cell r="G220">
            <v>48113</v>
          </cell>
          <cell r="H220">
            <v>7394.19</v>
          </cell>
          <cell r="I220">
            <v>48141</v>
          </cell>
        </row>
        <row r="221">
          <cell r="E221">
            <v>48295</v>
          </cell>
          <cell r="F221">
            <v>7394.19</v>
          </cell>
          <cell r="G221">
            <v>48113</v>
          </cell>
          <cell r="H221">
            <v>7394.19</v>
          </cell>
          <cell r="I221">
            <v>48141</v>
          </cell>
        </row>
        <row r="222">
          <cell r="E222">
            <v>48324</v>
          </cell>
          <cell r="F222">
            <v>7394.19</v>
          </cell>
          <cell r="G222">
            <v>48113</v>
          </cell>
          <cell r="H222">
            <v>7394.19</v>
          </cell>
          <cell r="I222">
            <v>48141</v>
          </cell>
        </row>
        <row r="223">
          <cell r="E223">
            <v>48354</v>
          </cell>
          <cell r="F223">
            <v>7394.19</v>
          </cell>
          <cell r="G223">
            <v>48113</v>
          </cell>
          <cell r="H223">
            <v>7394.19</v>
          </cell>
          <cell r="I223">
            <v>48141</v>
          </cell>
        </row>
        <row r="224">
          <cell r="E224">
            <v>48386</v>
          </cell>
          <cell r="F224">
            <v>7394.19</v>
          </cell>
          <cell r="G224">
            <v>48113</v>
          </cell>
          <cell r="H224">
            <v>7394.19</v>
          </cell>
          <cell r="I224">
            <v>48141</v>
          </cell>
        </row>
        <row r="225">
          <cell r="E225">
            <v>48415</v>
          </cell>
          <cell r="F225">
            <v>7394.19</v>
          </cell>
          <cell r="G225">
            <v>48113</v>
          </cell>
          <cell r="H225">
            <v>7394.19</v>
          </cell>
          <cell r="I225">
            <v>48141</v>
          </cell>
        </row>
        <row r="226">
          <cell r="E226">
            <v>48446</v>
          </cell>
          <cell r="F226">
            <v>7394.19</v>
          </cell>
          <cell r="G226">
            <v>48113</v>
          </cell>
          <cell r="H226">
            <v>7394.19</v>
          </cell>
          <cell r="I226">
            <v>48141</v>
          </cell>
        </row>
        <row r="227">
          <cell r="E227">
            <v>48477</v>
          </cell>
          <cell r="F227">
            <v>7394.19</v>
          </cell>
          <cell r="G227">
            <v>48113</v>
          </cell>
          <cell r="H227">
            <v>7394.19</v>
          </cell>
          <cell r="I227">
            <v>48141</v>
          </cell>
        </row>
        <row r="228">
          <cell r="E228">
            <v>48507</v>
          </cell>
          <cell r="F228">
            <v>7394.19</v>
          </cell>
          <cell r="G228">
            <v>48113</v>
          </cell>
          <cell r="H228">
            <v>7394.19</v>
          </cell>
          <cell r="I228">
            <v>48141</v>
          </cell>
        </row>
        <row r="229">
          <cell r="E229">
            <v>48540</v>
          </cell>
          <cell r="F229">
            <v>7394.19</v>
          </cell>
          <cell r="G229">
            <v>48113</v>
          </cell>
          <cell r="H229">
            <v>7394.19</v>
          </cell>
          <cell r="I229">
            <v>48141</v>
          </cell>
        </row>
        <row r="230">
          <cell r="E230">
            <v>48568</v>
          </cell>
          <cell r="F230">
            <v>7394.19</v>
          </cell>
          <cell r="G230">
            <v>48113</v>
          </cell>
          <cell r="H230">
            <v>7394.19</v>
          </cell>
          <cell r="I230">
            <v>48141</v>
          </cell>
        </row>
        <row r="231">
          <cell r="E231">
            <v>48599</v>
          </cell>
          <cell r="F231">
            <v>7394.19</v>
          </cell>
          <cell r="G231">
            <v>48113</v>
          </cell>
          <cell r="H231">
            <v>7394.19</v>
          </cell>
          <cell r="I231">
            <v>48141</v>
          </cell>
        </row>
        <row r="232">
          <cell r="E232">
            <v>48631</v>
          </cell>
          <cell r="F232">
            <v>7394.19</v>
          </cell>
          <cell r="G232">
            <v>48113</v>
          </cell>
          <cell r="H232">
            <v>7394.19</v>
          </cell>
          <cell r="I232">
            <v>48141</v>
          </cell>
        </row>
        <row r="233">
          <cell r="E233">
            <v>48659</v>
          </cell>
          <cell r="F233">
            <v>7394.19</v>
          </cell>
          <cell r="G233">
            <v>48113</v>
          </cell>
          <cell r="H233">
            <v>7394.19</v>
          </cell>
          <cell r="I233">
            <v>48141</v>
          </cell>
        </row>
        <row r="234">
          <cell r="E234">
            <v>48689</v>
          </cell>
          <cell r="F234">
            <v>7394.19</v>
          </cell>
          <cell r="G234">
            <v>48113</v>
          </cell>
          <cell r="H234">
            <v>7394.19</v>
          </cell>
          <cell r="I234">
            <v>48141</v>
          </cell>
        </row>
        <row r="235">
          <cell r="E235">
            <v>48719</v>
          </cell>
          <cell r="F235">
            <v>7394.19</v>
          </cell>
          <cell r="G235">
            <v>48113</v>
          </cell>
          <cell r="H235">
            <v>7394.19</v>
          </cell>
          <cell r="I235">
            <v>48141</v>
          </cell>
        </row>
        <row r="236">
          <cell r="E236">
            <v>48750</v>
          </cell>
          <cell r="F236">
            <v>7394.19</v>
          </cell>
          <cell r="G236">
            <v>48113</v>
          </cell>
          <cell r="H236">
            <v>7394.19</v>
          </cell>
          <cell r="I236">
            <v>48141</v>
          </cell>
        </row>
        <row r="237">
          <cell r="E237">
            <v>48780</v>
          </cell>
          <cell r="F237">
            <v>7394.19</v>
          </cell>
          <cell r="G237">
            <v>48113</v>
          </cell>
          <cell r="H237">
            <v>7394.19</v>
          </cell>
          <cell r="I237">
            <v>48141</v>
          </cell>
        </row>
        <row r="238">
          <cell r="E238">
            <v>48813</v>
          </cell>
          <cell r="F238">
            <v>7394.19</v>
          </cell>
          <cell r="G238">
            <v>48113</v>
          </cell>
          <cell r="H238">
            <v>7394.19</v>
          </cell>
          <cell r="I238">
            <v>48141</v>
          </cell>
        </row>
        <row r="239">
          <cell r="E239">
            <v>48842</v>
          </cell>
          <cell r="F239">
            <v>7394.19</v>
          </cell>
          <cell r="G239">
            <v>48113</v>
          </cell>
          <cell r="H239">
            <v>7394.19</v>
          </cell>
          <cell r="I239">
            <v>48141</v>
          </cell>
        </row>
        <row r="240">
          <cell r="E240">
            <v>48872</v>
          </cell>
          <cell r="F240">
            <v>7394.19</v>
          </cell>
          <cell r="G240">
            <v>48113</v>
          </cell>
          <cell r="H240">
            <v>7394.19</v>
          </cell>
          <cell r="I240">
            <v>48141</v>
          </cell>
        </row>
        <row r="241">
          <cell r="E241">
            <v>48904</v>
          </cell>
          <cell r="F241">
            <v>7394.19</v>
          </cell>
          <cell r="G241">
            <v>48113</v>
          </cell>
          <cell r="H241">
            <v>7394.19</v>
          </cell>
          <cell r="I241">
            <v>48141</v>
          </cell>
        </row>
        <row r="242">
          <cell r="E242">
            <v>48933</v>
          </cell>
          <cell r="F242">
            <v>7394.19</v>
          </cell>
          <cell r="G242">
            <v>48113</v>
          </cell>
          <cell r="H242">
            <v>7394.19</v>
          </cell>
          <cell r="I242">
            <v>48141</v>
          </cell>
        </row>
        <row r="243">
          <cell r="E243">
            <v>48964</v>
          </cell>
          <cell r="F243">
            <v>7394.19</v>
          </cell>
          <cell r="G243">
            <v>48113</v>
          </cell>
          <cell r="H243">
            <v>7394.19</v>
          </cell>
          <cell r="I243">
            <v>48141</v>
          </cell>
        </row>
        <row r="244">
          <cell r="E244">
            <v>48997</v>
          </cell>
          <cell r="F244">
            <v>7394.19</v>
          </cell>
          <cell r="G244">
            <v>48113</v>
          </cell>
          <cell r="H244">
            <v>7394.19</v>
          </cell>
          <cell r="I244">
            <v>48141</v>
          </cell>
        </row>
        <row r="245">
          <cell r="E245">
            <v>49023</v>
          </cell>
          <cell r="F245">
            <v>7394.19</v>
          </cell>
          <cell r="G245">
            <v>48113</v>
          </cell>
          <cell r="H245">
            <v>7394.19</v>
          </cell>
          <cell r="I245">
            <v>48141</v>
          </cell>
        </row>
        <row r="246">
          <cell r="E246">
            <v>49054</v>
          </cell>
          <cell r="F246">
            <v>7394.19</v>
          </cell>
          <cell r="G246">
            <v>48113</v>
          </cell>
          <cell r="H246">
            <v>7394.19</v>
          </cell>
          <cell r="I246">
            <v>48141</v>
          </cell>
        </row>
        <row r="247">
          <cell r="E247">
            <v>49086</v>
          </cell>
          <cell r="F247">
            <v>7394.19</v>
          </cell>
          <cell r="G247">
            <v>48113</v>
          </cell>
          <cell r="H247">
            <v>7394.19</v>
          </cell>
          <cell r="I247">
            <v>48141</v>
          </cell>
        </row>
        <row r="248">
          <cell r="E248">
            <v>49115</v>
          </cell>
          <cell r="F248">
            <v>7394.19</v>
          </cell>
          <cell r="G248">
            <v>48113</v>
          </cell>
          <cell r="H248">
            <v>7394.19</v>
          </cell>
          <cell r="I248">
            <v>48141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0" t="s">
        <v>108</v>
      </c>
      <c r="C1" s="105"/>
      <c r="D1" s="105"/>
      <c r="E1" s="141"/>
      <c r="F1" s="141"/>
      <c r="G1" s="142"/>
      <c r="H1" s="142"/>
      <c r="I1" s="105"/>
      <c r="J1" s="143" t="s">
        <v>69</v>
      </c>
      <c r="K1" s="189">
        <v>44247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44"/>
      <c r="AA1" s="105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77</v>
      </c>
      <c r="AP1" s="45"/>
      <c r="AQ1" s="45"/>
      <c r="AR1" s="45"/>
      <c r="AS1" s="45"/>
      <c r="AT1" s="45"/>
      <c r="AU1" s="45"/>
      <c r="AV1" s="78" t="s">
        <v>100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5" t="s">
        <v>107</v>
      </c>
      <c r="C2" s="145"/>
      <c r="D2" s="141"/>
      <c r="E2" s="146"/>
      <c r="F2" s="139"/>
      <c r="G2" s="147"/>
      <c r="H2" s="142"/>
      <c r="I2" s="148"/>
      <c r="J2" s="149" t="s">
        <v>2</v>
      </c>
      <c r="K2" s="189">
        <v>44256</v>
      </c>
      <c r="L2" s="105"/>
      <c r="M2" s="150"/>
      <c r="N2" s="150"/>
      <c r="O2" s="150"/>
      <c r="P2" s="151"/>
      <c r="Q2" s="150"/>
      <c r="R2" s="152"/>
      <c r="S2" s="151"/>
      <c r="T2" s="153"/>
      <c r="U2" s="150"/>
      <c r="V2" s="150"/>
      <c r="W2" s="150"/>
      <c r="X2" s="154"/>
      <c r="Y2" s="150"/>
      <c r="Z2" s="155"/>
      <c r="AA2" s="150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56" t="s">
        <v>105</v>
      </c>
      <c r="C3" s="187">
        <v>0.08</v>
      </c>
      <c r="D3" s="157" t="s">
        <v>96</v>
      </c>
      <c r="E3" s="188" t="s">
        <v>78</v>
      </c>
      <c r="F3" s="156" t="s">
        <v>97</v>
      </c>
      <c r="G3" s="186" t="s">
        <v>103</v>
      </c>
      <c r="H3" s="158"/>
      <c r="I3" s="159"/>
      <c r="J3" s="160" t="s">
        <v>3</v>
      </c>
      <c r="K3" s="190">
        <f>NETWORKDAYS(K1,K2,AD$210:AD$502)-1</f>
        <v>5</v>
      </c>
      <c r="L3" s="161"/>
      <c r="M3" s="162"/>
      <c r="N3" s="162"/>
      <c r="O3" s="151"/>
      <c r="P3" s="151"/>
      <c r="Q3" s="161"/>
      <c r="R3" s="152"/>
      <c r="S3" s="151"/>
      <c r="T3" s="163"/>
      <c r="U3" s="105"/>
      <c r="V3" s="105"/>
      <c r="W3" s="164"/>
      <c r="X3" s="165"/>
      <c r="Y3" s="141"/>
      <c r="Z3" s="144"/>
      <c r="AA3" s="105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1" t="s">
        <v>70</v>
      </c>
      <c r="B4" s="179" t="s">
        <v>80</v>
      </c>
      <c r="C4" s="179" t="s">
        <v>81</v>
      </c>
      <c r="D4" s="179" t="s">
        <v>109</v>
      </c>
      <c r="E4" s="179" t="s">
        <v>110</v>
      </c>
      <c r="F4" s="179" t="s">
        <v>111</v>
      </c>
      <c r="G4" s="179" t="s">
        <v>112</v>
      </c>
      <c r="H4" s="179" t="s">
        <v>82</v>
      </c>
      <c r="I4" s="179" t="s">
        <v>83</v>
      </c>
      <c r="J4" s="179" t="s">
        <v>113</v>
      </c>
      <c r="K4" s="179" t="s">
        <v>114</v>
      </c>
      <c r="L4" s="179" t="s">
        <v>115</v>
      </c>
      <c r="M4" s="179" t="s">
        <v>116</v>
      </c>
      <c r="N4" s="179" t="s">
        <v>117</v>
      </c>
      <c r="O4" s="179" t="s">
        <v>118</v>
      </c>
      <c r="P4" s="179" t="s">
        <v>95</v>
      </c>
      <c r="Q4" s="179" t="s">
        <v>84</v>
      </c>
      <c r="R4" s="179" t="s">
        <v>85</v>
      </c>
      <c r="S4" s="179" t="s">
        <v>86</v>
      </c>
      <c r="T4" s="179" t="s">
        <v>87</v>
      </c>
      <c r="U4" s="179" t="s">
        <v>88</v>
      </c>
      <c r="V4" s="179" t="s">
        <v>89</v>
      </c>
      <c r="W4" s="179" t="s">
        <v>90</v>
      </c>
      <c r="X4" s="179" t="s">
        <v>91</v>
      </c>
      <c r="Y4" s="179" t="s">
        <v>92</v>
      </c>
      <c r="Z4" s="180" t="s">
        <v>93</v>
      </c>
      <c r="AA4" s="179" t="s">
        <v>94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4">
        <v>44252</v>
      </c>
      <c r="B5" s="166" t="s">
        <v>5</v>
      </c>
      <c r="C5" s="166" t="s">
        <v>6</v>
      </c>
      <c r="D5" s="115" t="s">
        <v>106</v>
      </c>
      <c r="E5" s="115" t="s">
        <v>106</v>
      </c>
      <c r="F5" s="115" t="s">
        <v>106</v>
      </c>
      <c r="G5" s="115" t="s">
        <v>106</v>
      </c>
      <c r="H5" s="114" t="s">
        <v>7</v>
      </c>
      <c r="I5" s="114" t="s">
        <v>7</v>
      </c>
      <c r="J5" s="115" t="s">
        <v>106</v>
      </c>
      <c r="K5" s="115" t="s">
        <v>106</v>
      </c>
      <c r="L5" s="115" t="s">
        <v>106</v>
      </c>
      <c r="M5" s="115" t="s">
        <v>106</v>
      </c>
      <c r="N5" s="115" t="s">
        <v>106</v>
      </c>
      <c r="O5" s="115" t="s">
        <v>106</v>
      </c>
      <c r="P5" s="166" t="s">
        <v>6</v>
      </c>
      <c r="Q5" s="117" t="s">
        <v>8</v>
      </c>
      <c r="R5" s="167" t="s">
        <v>6</v>
      </c>
      <c r="S5" s="166" t="s">
        <v>6</v>
      </c>
      <c r="T5" s="168" t="s">
        <v>9</v>
      </c>
      <c r="U5" s="169" t="s">
        <v>9</v>
      </c>
      <c r="V5" s="169" t="s">
        <v>9</v>
      </c>
      <c r="W5" s="169" t="s">
        <v>9</v>
      </c>
      <c r="X5" s="170" t="s">
        <v>6</v>
      </c>
      <c r="Y5" s="115" t="s">
        <v>10</v>
      </c>
      <c r="Z5" s="171" t="s">
        <v>11</v>
      </c>
      <c r="AA5" s="113" t="s">
        <v>11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2" t="s">
        <v>71</v>
      </c>
      <c r="B6" s="166" t="s">
        <v>98</v>
      </c>
      <c r="C6" s="166" t="s">
        <v>12</v>
      </c>
      <c r="D6" s="115" t="s">
        <v>13</v>
      </c>
      <c r="E6" s="115" t="s">
        <v>13</v>
      </c>
      <c r="F6" s="172" t="s">
        <v>14</v>
      </c>
      <c r="G6" s="173" t="s">
        <v>15</v>
      </c>
      <c r="H6" s="114" t="s">
        <v>16</v>
      </c>
      <c r="I6" s="114" t="s">
        <v>16</v>
      </c>
      <c r="J6" s="113" t="s">
        <v>17</v>
      </c>
      <c r="K6" s="113" t="s">
        <v>17</v>
      </c>
      <c r="L6" s="113" t="s">
        <v>18</v>
      </c>
      <c r="M6" s="174" t="s">
        <v>18</v>
      </c>
      <c r="N6" s="174" t="s">
        <v>18</v>
      </c>
      <c r="O6" s="166" t="s">
        <v>18</v>
      </c>
      <c r="P6" s="166" t="s">
        <v>12</v>
      </c>
      <c r="Q6" s="117" t="s">
        <v>19</v>
      </c>
      <c r="R6" s="167" t="s">
        <v>10</v>
      </c>
      <c r="S6" s="166" t="s">
        <v>10</v>
      </c>
      <c r="T6" s="114" t="s">
        <v>20</v>
      </c>
      <c r="U6" s="113" t="s">
        <v>21</v>
      </c>
      <c r="V6" s="113" t="s">
        <v>22</v>
      </c>
      <c r="W6" s="113" t="s">
        <v>18</v>
      </c>
      <c r="X6" s="170" t="s">
        <v>9</v>
      </c>
      <c r="Y6" s="115" t="s">
        <v>23</v>
      </c>
      <c r="Z6" s="171" t="s">
        <v>24</v>
      </c>
      <c r="AA6" s="113" t="s">
        <v>24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1">
        <f>K2</f>
        <v>44256</v>
      </c>
      <c r="B7" s="175" t="s">
        <v>120</v>
      </c>
      <c r="C7" s="166"/>
      <c r="D7" s="115" t="s">
        <v>25</v>
      </c>
      <c r="E7" s="115" t="s">
        <v>25</v>
      </c>
      <c r="F7" s="176" t="s">
        <v>26</v>
      </c>
      <c r="G7" s="173" t="s">
        <v>27</v>
      </c>
      <c r="H7" s="114" t="s">
        <v>28</v>
      </c>
      <c r="I7" s="114" t="s">
        <v>28</v>
      </c>
      <c r="J7" s="113" t="s">
        <v>29</v>
      </c>
      <c r="K7" s="113" t="s">
        <v>30</v>
      </c>
      <c r="L7" s="113" t="s">
        <v>31</v>
      </c>
      <c r="M7" s="174" t="s">
        <v>32</v>
      </c>
      <c r="N7" s="113" t="s">
        <v>31</v>
      </c>
      <c r="O7" s="166" t="s">
        <v>31</v>
      </c>
      <c r="P7" s="166" t="s">
        <v>33</v>
      </c>
      <c r="Q7" s="117"/>
      <c r="R7" s="167"/>
      <c r="S7" s="166" t="s">
        <v>33</v>
      </c>
      <c r="T7" s="114" t="s">
        <v>34</v>
      </c>
      <c r="U7" s="113" t="s">
        <v>35</v>
      </c>
      <c r="V7" s="113" t="s">
        <v>21</v>
      </c>
      <c r="W7" s="113" t="s">
        <v>36</v>
      </c>
      <c r="X7" s="177"/>
      <c r="Y7" s="115"/>
      <c r="Z7" s="171" t="s">
        <v>37</v>
      </c>
      <c r="AA7" s="113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3" t="s">
        <v>99</v>
      </c>
      <c r="B8" s="166" t="s">
        <v>104</v>
      </c>
      <c r="C8" s="166" t="s">
        <v>38</v>
      </c>
      <c r="D8" s="115" t="s">
        <v>39</v>
      </c>
      <c r="E8" s="115" t="s">
        <v>40</v>
      </c>
      <c r="F8" s="176"/>
      <c r="G8" s="173"/>
      <c r="H8" s="114" t="s">
        <v>41</v>
      </c>
      <c r="I8" s="114"/>
      <c r="J8" s="113" t="s">
        <v>42</v>
      </c>
      <c r="K8" s="113" t="s">
        <v>43</v>
      </c>
      <c r="L8" s="113" t="s">
        <v>14</v>
      </c>
      <c r="M8" s="113" t="s">
        <v>14</v>
      </c>
      <c r="N8" s="113" t="s">
        <v>44</v>
      </c>
      <c r="O8" s="166" t="s">
        <v>45</v>
      </c>
      <c r="P8" s="166" t="s">
        <v>46</v>
      </c>
      <c r="Q8" s="117"/>
      <c r="R8" s="167" t="s">
        <v>47</v>
      </c>
      <c r="S8" s="166" t="s">
        <v>48</v>
      </c>
      <c r="T8" s="114"/>
      <c r="U8" s="113" t="s">
        <v>49</v>
      </c>
      <c r="V8" s="113"/>
      <c r="W8" s="113" t="s">
        <v>50</v>
      </c>
      <c r="X8" s="170"/>
      <c r="Y8" s="115"/>
      <c r="Z8" s="171" t="s">
        <v>51</v>
      </c>
      <c r="AA8" s="113"/>
      <c r="AB8" s="49"/>
      <c r="AC8" s="118" t="s">
        <v>52</v>
      </c>
      <c r="AD8" s="119" t="s">
        <v>7</v>
      </c>
      <c r="AE8" s="118" t="s">
        <v>53</v>
      </c>
      <c r="AF8" s="118" t="s">
        <v>54</v>
      </c>
      <c r="AG8" s="118" t="s">
        <v>55</v>
      </c>
      <c r="AH8" s="118" t="s">
        <v>56</v>
      </c>
      <c r="AI8" s="120" t="s">
        <v>56</v>
      </c>
      <c r="AJ8" s="118" t="s">
        <v>57</v>
      </c>
      <c r="AK8" s="118" t="s">
        <v>52</v>
      </c>
      <c r="AL8" s="118" t="s">
        <v>16</v>
      </c>
      <c r="AM8" s="118" t="s">
        <v>16</v>
      </c>
      <c r="AN8" s="47"/>
      <c r="AO8" s="113" t="s">
        <v>7</v>
      </c>
      <c r="AP8" s="113" t="s">
        <v>106</v>
      </c>
      <c r="AQ8" s="113" t="s">
        <v>14</v>
      </c>
      <c r="AR8" s="113" t="s">
        <v>106</v>
      </c>
      <c r="AS8" s="113" t="s">
        <v>14</v>
      </c>
      <c r="AT8" s="113" t="s">
        <v>59</v>
      </c>
      <c r="AU8" s="47"/>
      <c r="AV8" s="113" t="s">
        <v>7</v>
      </c>
      <c r="AW8" s="113" t="s">
        <v>101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5">
        <v>47899</v>
      </c>
      <c r="B9" s="166" t="s">
        <v>58</v>
      </c>
      <c r="C9" s="166" t="s">
        <v>58</v>
      </c>
      <c r="D9" s="115" t="s">
        <v>74</v>
      </c>
      <c r="E9" s="115" t="s">
        <v>73</v>
      </c>
      <c r="F9" s="176"/>
      <c r="G9" s="173"/>
      <c r="H9" s="178">
        <v>20</v>
      </c>
      <c r="I9" s="114"/>
      <c r="J9" s="114"/>
      <c r="K9" s="114"/>
      <c r="L9" s="113" t="s">
        <v>75</v>
      </c>
      <c r="M9" s="174"/>
      <c r="N9" s="174"/>
      <c r="O9" s="166"/>
      <c r="P9" s="166" t="s">
        <v>58</v>
      </c>
      <c r="Q9" s="117"/>
      <c r="R9" s="167" t="s">
        <v>59</v>
      </c>
      <c r="S9" s="166" t="s">
        <v>58</v>
      </c>
      <c r="T9" s="114"/>
      <c r="U9" s="117"/>
      <c r="V9" s="117"/>
      <c r="W9" s="167"/>
      <c r="X9" s="170" t="s">
        <v>58</v>
      </c>
      <c r="Y9" s="115" t="s">
        <v>58</v>
      </c>
      <c r="Z9" s="171"/>
      <c r="AA9" s="113"/>
      <c r="AB9" s="49"/>
      <c r="AC9" s="121"/>
      <c r="AD9" s="122"/>
      <c r="AE9" s="118" t="s">
        <v>58</v>
      </c>
      <c r="AF9" s="118" t="s">
        <v>60</v>
      </c>
      <c r="AG9" s="123">
        <f>T10</f>
        <v>0.08</v>
      </c>
      <c r="AH9" s="118" t="s">
        <v>58</v>
      </c>
      <c r="AI9" s="120" t="s">
        <v>59</v>
      </c>
      <c r="AJ9" s="118" t="s">
        <v>58</v>
      </c>
      <c r="AK9" s="121"/>
      <c r="AL9" s="118" t="s">
        <v>61</v>
      </c>
      <c r="AM9" s="118" t="s">
        <v>61</v>
      </c>
      <c r="AN9" s="47"/>
      <c r="AO9" s="113"/>
      <c r="AP9" s="113" t="s">
        <v>76</v>
      </c>
      <c r="AQ9" s="113" t="s">
        <v>26</v>
      </c>
      <c r="AR9" s="113" t="s">
        <v>72</v>
      </c>
      <c r="AS9" s="113" t="s">
        <v>26</v>
      </c>
      <c r="AT9" s="113"/>
      <c r="AU9" s="47"/>
      <c r="AV9" s="113"/>
      <c r="AW9" s="113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15">
      <c r="A10" s="80">
        <f>K1</f>
        <v>44247</v>
      </c>
      <c r="B10" s="8">
        <f>(P10+X10)</f>
        <v>1000</v>
      </c>
      <c r="C10" s="192">
        <v>1000</v>
      </c>
      <c r="D10" s="92">
        <f>AP10</f>
        <v>5746.71</v>
      </c>
      <c r="E10" s="92">
        <f>AR10</f>
        <v>5762.23</v>
      </c>
      <c r="F10" s="93">
        <f>AS10</f>
        <v>44218</v>
      </c>
      <c r="G10" s="10">
        <f t="shared" ref="G10:G73" si="0">(E10/D10)-1</f>
        <v>2.7006756909604412E-3</v>
      </c>
      <c r="H10" s="193">
        <f>AK210</f>
        <v>44277</v>
      </c>
      <c r="I10" s="41">
        <f>IF(A10&gt;I9,H10,I9)</f>
        <v>44277</v>
      </c>
      <c r="J10" s="194">
        <f>AL210</f>
        <v>20</v>
      </c>
      <c r="K10" s="77">
        <f t="shared" ref="K10:K40" si="1">IF(A10&lt;K$2,0,(J10-(NETWORKDAYS(A10,I10,AD$210:AD$502)-1))-K$3)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IF(VLOOKUP(A10,AD$10:AK$200,8)=VLOOKUP(A7,AD$10:AK$200,8),0,VLOOKUP(A10,AD$10:AK$200,8))</f>
        <v>0</v>
      </c>
      <c r="R10" s="30">
        <f>IF(Q10&gt;0,VLOOKUP($A10,$AD$10:$AI$200,6),0)</f>
        <v>0</v>
      </c>
      <c r="S10" s="8">
        <f t="shared" ref="S10:S11" si="4">IF(R10&gt;0,TRUNC(R10*P10,8),0)</f>
        <v>0</v>
      </c>
      <c r="T10" s="138">
        <f>C3</f>
        <v>0.08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95"/>
      <c r="AD10" s="96">
        <f>A10</f>
        <v>44247</v>
      </c>
      <c r="AE10" s="97">
        <f>C10</f>
        <v>1000</v>
      </c>
      <c r="AF10" s="98"/>
      <c r="AG10" s="99"/>
      <c r="AH10" s="99"/>
      <c r="AI10" s="100"/>
      <c r="AJ10" s="99"/>
      <c r="AK10" s="99"/>
      <c r="AL10" s="99"/>
      <c r="AM10" s="101"/>
      <c r="AN10" s="11"/>
      <c r="AO10" s="101">
        <f t="shared" ref="AO10:AO41" si="8">AJ210</f>
        <v>44249</v>
      </c>
      <c r="AP10" s="125">
        <f>VLOOKUP($AO10,[1]Plan1!$E$61:$I$248,2)</f>
        <v>5746.71</v>
      </c>
      <c r="AQ10" s="124">
        <f>EDATE($AO10,-2)</f>
        <v>44187</v>
      </c>
      <c r="AR10" s="125">
        <f>VLOOKUP($AO10,[1]Plan1!$E$61:$I$248,4)</f>
        <v>5762.23</v>
      </c>
      <c r="AS10" s="124">
        <f>EDATE($AO10,-1)</f>
        <v>44218</v>
      </c>
      <c r="AT10" s="126">
        <f>(AR10/AP10)-1</f>
        <v>2.7006756909604412E-3</v>
      </c>
      <c r="AU10" s="1"/>
      <c r="AV10" s="101">
        <f>AD10</f>
        <v>44247</v>
      </c>
      <c r="AW10" s="99" t="s">
        <v>102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9">(A10+1)</f>
        <v>44248</v>
      </c>
      <c r="B11" s="82">
        <f t="shared" ref="B11:B73" si="10">(P11+X11)</f>
        <v>1000</v>
      </c>
      <c r="C11" s="82">
        <f>TRUNC(IF(Q10&gt;0,VLOOKUP(A10,$AD$12:$AE$145,2),C10),8)</f>
        <v>1000</v>
      </c>
      <c r="D11" s="83">
        <f t="shared" ref="D11:D74" si="11">IF(E11=E10,D10,E10)</f>
        <v>5746.71</v>
      </c>
      <c r="E11" s="84">
        <f>E10</f>
        <v>5762.23</v>
      </c>
      <c r="F11" s="85">
        <f t="shared" ref="F11:F37" si="12">IF(D11=D10,F10,A11)</f>
        <v>44218</v>
      </c>
      <c r="G11" s="86">
        <f t="shared" si="0"/>
        <v>2.7006756909604412E-3</v>
      </c>
      <c r="H11" s="87">
        <f t="shared" ref="H11:H39" si="13">IF(DAY(A11)=H$9,VLOOKUP(A11,AH$118:AN$450,4),H10)</f>
        <v>44277</v>
      </c>
      <c r="I11" s="87">
        <f t="shared" ref="I11:I73" si="14">IF(A11&gt;I10,H11,I10)</f>
        <v>44277</v>
      </c>
      <c r="J11" s="88">
        <f t="shared" ref="J11:J74" si="15">IF(I11=I10,J10,NETWORKDAYS(I10,I11,$AD$210:$AD$502)-1)</f>
        <v>20</v>
      </c>
      <c r="K11" s="77">
        <f t="shared" si="1"/>
        <v>0</v>
      </c>
      <c r="L11" s="8">
        <f t="shared" ref="L11:L74" si="16">IF(E11&lt;D11,1,TRUNC((E11/D11)^TRUNC((K11/J11),9),8))</f>
        <v>1</v>
      </c>
      <c r="M11" s="89">
        <f t="shared" ref="M11:M37" si="17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 t="shared" ref="Q11:Q12" si="18">IF(VLOOKUP(A11,AD$10:AK$200,8)=VLOOKUP(A10,AD$10:AK$200,8),0,VLOOKUP(A11,AD$10:AK$200,8))</f>
        <v>0</v>
      </c>
      <c r="R11" s="7">
        <f t="shared" ref="R11:R74" si="19">IF(Q11&gt;0,VLOOKUP($A11,$AD$10:$AI$200,6),0)</f>
        <v>0</v>
      </c>
      <c r="S11" s="82">
        <f t="shared" si="4"/>
        <v>0</v>
      </c>
      <c r="T11" s="91">
        <f t="shared" ref="T11:T74" si="20">(T10)</f>
        <v>0.08</v>
      </c>
      <c r="U11" s="90">
        <f t="shared" ref="U11:U36" si="21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82">
        <f t="shared" si="7"/>
        <v>0</v>
      </c>
      <c r="Z11" s="94" t="str">
        <f>IF($Q10&gt;0,VLOOKUP($A10,$AD$10:$AM$200,9),Z10)</f>
        <v>A+J=</v>
      </c>
      <c r="AA11" s="87">
        <f>IF($Q10&gt;0,VLOOKUP($A10,$AD$10:$AM$200,10),AA10)</f>
        <v>44277</v>
      </c>
      <c r="AB11" s="4"/>
      <c r="AC11" s="95">
        <v>0</v>
      </c>
      <c r="AD11" s="96">
        <f>A7</f>
        <v>44256</v>
      </c>
      <c r="AE11" s="97">
        <f>C10</f>
        <v>1000</v>
      </c>
      <c r="AF11" s="99"/>
      <c r="AG11" s="102"/>
      <c r="AH11" s="97"/>
      <c r="AI11" s="103"/>
      <c r="AJ11" s="97"/>
      <c r="AK11" s="95">
        <v>0</v>
      </c>
      <c r="AL11" s="104" t="s">
        <v>79</v>
      </c>
      <c r="AM11" s="101">
        <f t="shared" ref="AM11:AM24" si="22">AD12</f>
        <v>44277</v>
      </c>
      <c r="AN11" s="11"/>
      <c r="AO11" s="101">
        <f t="shared" si="8"/>
        <v>44277</v>
      </c>
      <c r="AP11" s="125">
        <f>VLOOKUP($AO11,[1]Plan1!$E$61:$I$248,2)</f>
        <v>5762.23</v>
      </c>
      <c r="AQ11" s="124">
        <f t="shared" ref="AQ11:AQ74" si="23">EDATE($AO11,-2)</f>
        <v>44218</v>
      </c>
      <c r="AR11" s="125">
        <f>VLOOKUP($AO11,[1]Plan1!$E$61:$I$248,4)</f>
        <v>5809.48</v>
      </c>
      <c r="AS11" s="124">
        <f t="shared" ref="AS11:AS74" si="24">EDATE($AO11,-1)</f>
        <v>44249</v>
      </c>
      <c r="AT11" s="126">
        <f t="shared" ref="AT11:AT74" si="25">(AR11/AP11)-1</f>
        <v>8.199950366438058E-3</v>
      </c>
      <c r="AU11" s="1"/>
      <c r="AV11" s="101">
        <f>AD11</f>
        <v>44256</v>
      </c>
      <c r="AW11" s="99" t="s">
        <v>102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9"/>
        <v>44249</v>
      </c>
      <c r="B12" s="82">
        <f t="shared" si="10"/>
        <v>1000</v>
      </c>
      <c r="C12" s="82">
        <f t="shared" ref="C12:C40" si="26">TRUNC(IF(Q11&gt;0,VLOOKUP(A11,$AD$12:$AE$145,2),C11),8)</f>
        <v>1000</v>
      </c>
      <c r="D12" s="83">
        <f t="shared" si="11"/>
        <v>5746.71</v>
      </c>
      <c r="E12" s="84">
        <f t="shared" ref="E12:E40" si="27">E11</f>
        <v>5762.23</v>
      </c>
      <c r="F12" s="85">
        <f t="shared" si="12"/>
        <v>44218</v>
      </c>
      <c r="G12" s="86">
        <f t="shared" si="0"/>
        <v>2.7006756909604412E-3</v>
      </c>
      <c r="H12" s="87">
        <f t="shared" si="13"/>
        <v>44277</v>
      </c>
      <c r="I12" s="87">
        <f t="shared" si="14"/>
        <v>44277</v>
      </c>
      <c r="J12" s="88">
        <f t="shared" si="15"/>
        <v>20</v>
      </c>
      <c r="K12" s="77">
        <f t="shared" si="1"/>
        <v>0</v>
      </c>
      <c r="L12" s="8">
        <f t="shared" si="16"/>
        <v>1</v>
      </c>
      <c r="M12" s="89">
        <f t="shared" si="17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si="18"/>
        <v>0</v>
      </c>
      <c r="R12" s="7">
        <f t="shared" si="19"/>
        <v>0</v>
      </c>
      <c r="S12" s="82">
        <f t="shared" ref="S12:S38" si="28">IF(R12&gt;0,TRUNC(R12*P12,8),0)</f>
        <v>0</v>
      </c>
      <c r="T12" s="91">
        <f t="shared" si="20"/>
        <v>0.08</v>
      </c>
      <c r="U12" s="90">
        <f t="shared" si="21"/>
        <v>0</v>
      </c>
      <c r="V12" s="90">
        <v>252</v>
      </c>
      <c r="W12" s="89">
        <f t="shared" si="5"/>
        <v>1</v>
      </c>
      <c r="X12" s="82">
        <f t="shared" si="6"/>
        <v>0</v>
      </c>
      <c r="Y12" s="82">
        <f t="shared" si="7"/>
        <v>0</v>
      </c>
      <c r="Z12" s="94" t="str">
        <f t="shared" ref="Z12:Z75" si="29">IF($Q11&gt;0,VLOOKUP($A11,$AD$10:$AM$200,9),Z11)</f>
        <v>A+J=</v>
      </c>
      <c r="AA12" s="87">
        <f t="shared" ref="AA12:AA75" si="30">IF($Q11&gt;0,VLOOKUP($A11,$AD$10:$AM$200,10),AA11)</f>
        <v>44277</v>
      </c>
      <c r="AB12" s="4"/>
      <c r="AC12" s="95">
        <f t="shared" ref="AC12:AC75" si="31">AC11+1</f>
        <v>1</v>
      </c>
      <c r="AD12" s="101">
        <f t="shared" ref="AD12:AD43" si="32">VLOOKUP(AC12,$AG$210:$AK$392,4,FALSE)</f>
        <v>44277</v>
      </c>
      <c r="AE12" s="97">
        <f t="shared" ref="AE12:AE24" si="33">(AE11-AH12)</f>
        <v>991.49930543000005</v>
      </c>
      <c r="AF12" s="105">
        <f t="shared" ref="AF12:AF43" si="34">NETWORKDAYS(AD11,AD12,AD$210:AD$502)-1</f>
        <v>15</v>
      </c>
      <c r="AG12" s="106">
        <f>TRUNC(AE11*(ROUND((1+T$10)^(AF12/252),9)-1),8)</f>
        <v>4.5915229899999996</v>
      </c>
      <c r="AH12" s="107">
        <f t="shared" ref="AH12:AH24" si="35">TRUNC((AE11*AI12),8)</f>
        <v>8.5006945700000003</v>
      </c>
      <c r="AI12" s="103">
        <v>8.5006945736134567E-3</v>
      </c>
      <c r="AJ12" s="97">
        <f t="shared" ref="AJ12:AJ18" si="36">(AG12+AH12)</f>
        <v>13.09221756</v>
      </c>
      <c r="AK12" s="95">
        <f t="shared" ref="AK12:AK75" si="37">AK11+1</f>
        <v>1</v>
      </c>
      <c r="AL12" s="104" t="s">
        <v>79</v>
      </c>
      <c r="AM12" s="101">
        <f t="shared" si="22"/>
        <v>44306</v>
      </c>
      <c r="AN12" s="7"/>
      <c r="AO12" s="101">
        <f t="shared" si="8"/>
        <v>44306</v>
      </c>
      <c r="AP12" s="125">
        <f>VLOOKUP($AO12,[1]Plan1!$E$61:$I$248,2)</f>
        <v>5809.48</v>
      </c>
      <c r="AQ12" s="124">
        <f t="shared" si="23"/>
        <v>44247</v>
      </c>
      <c r="AR12" s="125">
        <f>VLOOKUP($AO12,[1]Plan1!$E$61:$I$248,4)</f>
        <v>5859.44</v>
      </c>
      <c r="AS12" s="124">
        <f t="shared" si="24"/>
        <v>44275</v>
      </c>
      <c r="AT12" s="126">
        <f t="shared" si="25"/>
        <v>8.5997369816230851E-3</v>
      </c>
      <c r="AU12" s="1"/>
      <c r="AV12" s="101">
        <f t="shared" ref="AV12:AV43" si="38">AJ211</f>
        <v>44277</v>
      </c>
      <c r="AW12" s="196">
        <v>4.9740000000000001E-3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9"/>
        <v>44250</v>
      </c>
      <c r="B13" s="82">
        <f t="shared" si="10"/>
        <v>1000</v>
      </c>
      <c r="C13" s="82">
        <f t="shared" si="26"/>
        <v>1000</v>
      </c>
      <c r="D13" s="83">
        <f t="shared" si="11"/>
        <v>5746.71</v>
      </c>
      <c r="E13" s="84">
        <f t="shared" si="27"/>
        <v>5762.23</v>
      </c>
      <c r="F13" s="85">
        <f t="shared" si="12"/>
        <v>44218</v>
      </c>
      <c r="G13" s="86">
        <f t="shared" si="0"/>
        <v>2.7006756909604412E-3</v>
      </c>
      <c r="H13" s="87">
        <f t="shared" si="13"/>
        <v>44277</v>
      </c>
      <c r="I13" s="87">
        <f t="shared" si="14"/>
        <v>44277</v>
      </c>
      <c r="J13" s="88">
        <f t="shared" si="15"/>
        <v>20</v>
      </c>
      <c r="K13" s="77">
        <f t="shared" si="1"/>
        <v>0</v>
      </c>
      <c r="L13" s="8">
        <f t="shared" si="16"/>
        <v>1</v>
      </c>
      <c r="M13" s="89">
        <f t="shared" si="17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>IF(VLOOKUP(A13,AD$10:AK$200,8)=VLOOKUP(A12,AD$10:AK$200,8),0,VLOOKUP(A13,AD$10:AK$200,8))</f>
        <v>0</v>
      </c>
      <c r="R13" s="7">
        <f t="shared" si="19"/>
        <v>0</v>
      </c>
      <c r="S13" s="82">
        <f t="shared" si="28"/>
        <v>0</v>
      </c>
      <c r="T13" s="91">
        <f t="shared" si="20"/>
        <v>0.08</v>
      </c>
      <c r="U13" s="90">
        <f t="shared" si="21"/>
        <v>0</v>
      </c>
      <c r="V13" s="90">
        <v>252</v>
      </c>
      <c r="W13" s="89">
        <f t="shared" si="5"/>
        <v>1</v>
      </c>
      <c r="X13" s="82">
        <f t="shared" si="6"/>
        <v>0</v>
      </c>
      <c r="Y13" s="82">
        <f t="shared" si="7"/>
        <v>0</v>
      </c>
      <c r="Z13" s="94" t="str">
        <f t="shared" si="29"/>
        <v>A+J=</v>
      </c>
      <c r="AA13" s="87">
        <f t="shared" si="30"/>
        <v>44277</v>
      </c>
      <c r="AB13" s="4"/>
      <c r="AC13" s="95">
        <f t="shared" si="31"/>
        <v>2</v>
      </c>
      <c r="AD13" s="101">
        <f t="shared" si="32"/>
        <v>44306</v>
      </c>
      <c r="AE13" s="97">
        <f t="shared" si="33"/>
        <v>980.4375970100001</v>
      </c>
      <c r="AF13" s="99">
        <f t="shared" si="34"/>
        <v>20</v>
      </c>
      <c r="AG13" s="108">
        <f t="shared" ref="AG13:AG18" si="39">TRUNC(AE12*(ROUND((1+T$10)^(AF13/252),9)-1),8)</f>
        <v>6.0746297</v>
      </c>
      <c r="AH13" s="107">
        <f t="shared" si="35"/>
        <v>11.06170842</v>
      </c>
      <c r="AI13" s="103">
        <v>1.1156546818201784E-2</v>
      </c>
      <c r="AJ13" s="97">
        <f t="shared" si="36"/>
        <v>17.136338120000001</v>
      </c>
      <c r="AK13" s="95">
        <f t="shared" si="37"/>
        <v>2</v>
      </c>
      <c r="AL13" s="104" t="s">
        <v>79</v>
      </c>
      <c r="AM13" s="101">
        <f t="shared" si="22"/>
        <v>44336</v>
      </c>
      <c r="AN13" s="7"/>
      <c r="AO13" s="101">
        <f t="shared" si="8"/>
        <v>44336</v>
      </c>
      <c r="AP13" s="125">
        <f>VLOOKUP($AO13,[1]Plan1!$E$61:$I$248,2)</f>
        <v>5859.44</v>
      </c>
      <c r="AQ13" s="124">
        <f t="shared" si="23"/>
        <v>44275</v>
      </c>
      <c r="AR13" s="125">
        <f>VLOOKUP($AO13,[1]Plan1!$E$61:$I$248,4)</f>
        <v>5881.71</v>
      </c>
      <c r="AS13" s="124">
        <f t="shared" si="24"/>
        <v>44306</v>
      </c>
      <c r="AT13" s="126">
        <f t="shared" si="25"/>
        <v>3.8007045041847931E-3</v>
      </c>
      <c r="AU13" s="1"/>
      <c r="AV13" s="101">
        <f t="shared" si="38"/>
        <v>44306</v>
      </c>
      <c r="AW13" s="196">
        <v>6.0049999999999999E-3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9"/>
        <v>44251</v>
      </c>
      <c r="B14" s="82">
        <f t="shared" si="10"/>
        <v>1000</v>
      </c>
      <c r="C14" s="82">
        <f t="shared" si="26"/>
        <v>1000</v>
      </c>
      <c r="D14" s="83">
        <f t="shared" si="11"/>
        <v>5746.71</v>
      </c>
      <c r="E14" s="84">
        <f t="shared" si="27"/>
        <v>5762.23</v>
      </c>
      <c r="F14" s="85">
        <f t="shared" si="12"/>
        <v>44218</v>
      </c>
      <c r="G14" s="86">
        <f t="shared" si="0"/>
        <v>2.7006756909604412E-3</v>
      </c>
      <c r="H14" s="87">
        <f t="shared" si="13"/>
        <v>44277</v>
      </c>
      <c r="I14" s="87">
        <f t="shared" si="14"/>
        <v>44277</v>
      </c>
      <c r="J14" s="88">
        <f t="shared" si="15"/>
        <v>20</v>
      </c>
      <c r="K14" s="77">
        <f t="shared" si="1"/>
        <v>0</v>
      </c>
      <c r="L14" s="8">
        <f t="shared" si="16"/>
        <v>1</v>
      </c>
      <c r="M14" s="89">
        <f t="shared" si="17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ref="Q14:Q77" si="40">IF(VLOOKUP(A14,AD$10:AK$200,8)=VLOOKUP(A13,AD$10:AK$200,8),0,VLOOKUP(A14,AD$10:AK$200,8))</f>
        <v>0</v>
      </c>
      <c r="R14" s="7">
        <f t="shared" si="19"/>
        <v>0</v>
      </c>
      <c r="S14" s="82">
        <f t="shared" si="28"/>
        <v>0</v>
      </c>
      <c r="T14" s="91">
        <f t="shared" si="20"/>
        <v>0.08</v>
      </c>
      <c r="U14" s="90">
        <f t="shared" si="21"/>
        <v>0</v>
      </c>
      <c r="V14" s="90">
        <v>252</v>
      </c>
      <c r="W14" s="89">
        <f t="shared" si="5"/>
        <v>1</v>
      </c>
      <c r="X14" s="82">
        <f t="shared" si="6"/>
        <v>0</v>
      </c>
      <c r="Y14" s="82">
        <f t="shared" si="7"/>
        <v>0</v>
      </c>
      <c r="Z14" s="94" t="str">
        <f t="shared" si="29"/>
        <v>A+J=</v>
      </c>
      <c r="AA14" s="87">
        <f t="shared" si="30"/>
        <v>44277</v>
      </c>
      <c r="AB14" s="4"/>
      <c r="AC14" s="95">
        <f t="shared" si="31"/>
        <v>3</v>
      </c>
      <c r="AD14" s="101">
        <f t="shared" si="32"/>
        <v>44336</v>
      </c>
      <c r="AE14" s="97">
        <f t="shared" si="33"/>
        <v>973.83048507000012</v>
      </c>
      <c r="AF14" s="99">
        <f t="shared" si="34"/>
        <v>21</v>
      </c>
      <c r="AG14" s="108">
        <f t="shared" si="39"/>
        <v>6.3081649100000003</v>
      </c>
      <c r="AH14" s="107">
        <f t="shared" si="35"/>
        <v>6.6071119400000002</v>
      </c>
      <c r="AI14" s="103">
        <v>6.7389418408593301E-3</v>
      </c>
      <c r="AJ14" s="97">
        <f t="shared" si="36"/>
        <v>12.915276850000001</v>
      </c>
      <c r="AK14" s="95">
        <f t="shared" si="37"/>
        <v>3</v>
      </c>
      <c r="AL14" s="104" t="s">
        <v>79</v>
      </c>
      <c r="AM14" s="101">
        <f t="shared" si="22"/>
        <v>44368</v>
      </c>
      <c r="AN14" s="7"/>
      <c r="AO14" s="101">
        <f t="shared" si="8"/>
        <v>44368</v>
      </c>
      <c r="AP14" s="125">
        <f>VLOOKUP($AO14,[1]Plan1!$E$61:$I$248,2)</f>
        <v>5881.71</v>
      </c>
      <c r="AQ14" s="124">
        <f t="shared" si="23"/>
        <v>44307</v>
      </c>
      <c r="AR14" s="125">
        <f>VLOOKUP($AO14,[1]Plan1!$E$61:$I$248,4)</f>
        <v>5938.17</v>
      </c>
      <c r="AS14" s="124">
        <f t="shared" si="24"/>
        <v>44337</v>
      </c>
      <c r="AT14" s="126">
        <f t="shared" si="25"/>
        <v>9.5992491979373096E-3</v>
      </c>
      <c r="AU14" s="1"/>
      <c r="AV14" s="101">
        <f t="shared" si="38"/>
        <v>44336</v>
      </c>
      <c r="AW14" s="196">
        <v>5.751E-3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9"/>
        <v>44252</v>
      </c>
      <c r="B15" s="82">
        <f t="shared" si="10"/>
        <v>1000</v>
      </c>
      <c r="C15" s="82">
        <f t="shared" si="26"/>
        <v>1000</v>
      </c>
      <c r="D15" s="83">
        <f t="shared" si="11"/>
        <v>5746.71</v>
      </c>
      <c r="E15" s="84">
        <f t="shared" si="27"/>
        <v>5762.23</v>
      </c>
      <c r="F15" s="85">
        <f t="shared" si="12"/>
        <v>44218</v>
      </c>
      <c r="G15" s="86">
        <f t="shared" si="0"/>
        <v>2.7006756909604412E-3</v>
      </c>
      <c r="H15" s="87">
        <f t="shared" si="13"/>
        <v>44277</v>
      </c>
      <c r="I15" s="87">
        <f t="shared" si="14"/>
        <v>44277</v>
      </c>
      <c r="J15" s="88">
        <f t="shared" si="15"/>
        <v>20</v>
      </c>
      <c r="K15" s="77">
        <f t="shared" si="1"/>
        <v>0</v>
      </c>
      <c r="L15" s="8">
        <f t="shared" si="16"/>
        <v>1</v>
      </c>
      <c r="M15" s="89">
        <f t="shared" si="17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40"/>
        <v>0</v>
      </c>
      <c r="R15" s="7">
        <f t="shared" si="19"/>
        <v>0</v>
      </c>
      <c r="S15" s="82">
        <f t="shared" si="28"/>
        <v>0</v>
      </c>
      <c r="T15" s="91">
        <f t="shared" si="20"/>
        <v>0.08</v>
      </c>
      <c r="U15" s="90">
        <f t="shared" si="21"/>
        <v>0</v>
      </c>
      <c r="V15" s="90">
        <v>252</v>
      </c>
      <c r="W15" s="89">
        <f t="shared" si="5"/>
        <v>1</v>
      </c>
      <c r="X15" s="82">
        <f t="shared" si="6"/>
        <v>0</v>
      </c>
      <c r="Y15" s="82">
        <f t="shared" si="7"/>
        <v>0</v>
      </c>
      <c r="Z15" s="94" t="str">
        <f t="shared" si="29"/>
        <v>A+J=</v>
      </c>
      <c r="AA15" s="87">
        <f t="shared" si="30"/>
        <v>44277</v>
      </c>
      <c r="AB15" s="4"/>
      <c r="AC15" s="95">
        <f t="shared" si="31"/>
        <v>4</v>
      </c>
      <c r="AD15" s="101">
        <f t="shared" si="32"/>
        <v>44368</v>
      </c>
      <c r="AE15" s="97">
        <f t="shared" si="33"/>
        <v>966.80197915000008</v>
      </c>
      <c r="AF15" s="99">
        <f t="shared" si="34"/>
        <v>21</v>
      </c>
      <c r="AG15" s="108">
        <f t="shared" si="39"/>
        <v>6.2656545499999998</v>
      </c>
      <c r="AH15" s="107">
        <f t="shared" si="35"/>
        <v>7.0285059199999997</v>
      </c>
      <c r="AI15" s="103">
        <v>7.2173812905184914E-3</v>
      </c>
      <c r="AJ15" s="97">
        <f t="shared" si="36"/>
        <v>13.29416047</v>
      </c>
      <c r="AK15" s="95">
        <f t="shared" si="37"/>
        <v>4</v>
      </c>
      <c r="AL15" s="104" t="s">
        <v>79</v>
      </c>
      <c r="AM15" s="101">
        <f t="shared" si="22"/>
        <v>44397</v>
      </c>
      <c r="AN15" s="7"/>
      <c r="AO15" s="101">
        <f t="shared" si="8"/>
        <v>44397</v>
      </c>
      <c r="AP15" s="125">
        <f>VLOOKUP($AO15,[1]Plan1!$E$61:$I$248,2)</f>
        <v>5938.17</v>
      </c>
      <c r="AQ15" s="124">
        <f t="shared" si="23"/>
        <v>44336</v>
      </c>
      <c r="AR15" s="125">
        <f>VLOOKUP($AO15,[1]Plan1!$E$61:$I$248,4)</f>
        <v>5973.8</v>
      </c>
      <c r="AS15" s="124">
        <f t="shared" si="24"/>
        <v>44367</v>
      </c>
      <c r="AT15" s="126">
        <f t="shared" si="25"/>
        <v>6.0001650340089085E-3</v>
      </c>
      <c r="AU15" s="1"/>
      <c r="AV15" s="101">
        <f t="shared" si="38"/>
        <v>44368</v>
      </c>
      <c r="AW15" s="196">
        <v>5.8219999999999999E-3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9"/>
        <v>44253</v>
      </c>
      <c r="B16" s="82">
        <f t="shared" si="10"/>
        <v>1000</v>
      </c>
      <c r="C16" s="82">
        <f t="shared" si="26"/>
        <v>1000</v>
      </c>
      <c r="D16" s="83">
        <f t="shared" si="11"/>
        <v>5746.71</v>
      </c>
      <c r="E16" s="84">
        <f t="shared" si="27"/>
        <v>5762.23</v>
      </c>
      <c r="F16" s="85">
        <f t="shared" si="12"/>
        <v>44218</v>
      </c>
      <c r="G16" s="86">
        <f t="shared" si="0"/>
        <v>2.7006756909604412E-3</v>
      </c>
      <c r="H16" s="87">
        <f t="shared" si="13"/>
        <v>44277</v>
      </c>
      <c r="I16" s="87">
        <f t="shared" si="14"/>
        <v>44277</v>
      </c>
      <c r="J16" s="88">
        <f t="shared" si="15"/>
        <v>20</v>
      </c>
      <c r="K16" s="77">
        <f t="shared" si="1"/>
        <v>0</v>
      </c>
      <c r="L16" s="8">
        <f t="shared" si="16"/>
        <v>1</v>
      </c>
      <c r="M16" s="89">
        <f t="shared" si="17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40"/>
        <v>0</v>
      </c>
      <c r="R16" s="7">
        <f t="shared" si="19"/>
        <v>0</v>
      </c>
      <c r="S16" s="82">
        <f t="shared" si="28"/>
        <v>0</v>
      </c>
      <c r="T16" s="91">
        <f t="shared" si="20"/>
        <v>0.08</v>
      </c>
      <c r="U16" s="90">
        <f t="shared" si="21"/>
        <v>0</v>
      </c>
      <c r="V16" s="90">
        <v>252</v>
      </c>
      <c r="W16" s="89">
        <f t="shared" si="5"/>
        <v>1</v>
      </c>
      <c r="X16" s="82">
        <f t="shared" si="6"/>
        <v>0</v>
      </c>
      <c r="Y16" s="82">
        <f t="shared" si="7"/>
        <v>0</v>
      </c>
      <c r="Z16" s="94" t="str">
        <f t="shared" si="29"/>
        <v>A+J=</v>
      </c>
      <c r="AA16" s="87">
        <f t="shared" si="30"/>
        <v>44277</v>
      </c>
      <c r="AB16" s="4"/>
      <c r="AC16" s="95">
        <f t="shared" si="31"/>
        <v>5</v>
      </c>
      <c r="AD16" s="101">
        <f t="shared" si="32"/>
        <v>44397</v>
      </c>
      <c r="AE16" s="97">
        <f t="shared" si="33"/>
        <v>951.99345429000005</v>
      </c>
      <c r="AF16" s="99">
        <f t="shared" si="34"/>
        <v>21</v>
      </c>
      <c r="AG16" s="108">
        <f t="shared" si="39"/>
        <v>6.2204329300000003</v>
      </c>
      <c r="AH16" s="107">
        <f t="shared" si="35"/>
        <v>14.80852486</v>
      </c>
      <c r="AI16" s="103">
        <v>1.5317019603522516E-2</v>
      </c>
      <c r="AJ16" s="97">
        <f t="shared" si="36"/>
        <v>21.02895779</v>
      </c>
      <c r="AK16" s="95">
        <f t="shared" si="37"/>
        <v>5</v>
      </c>
      <c r="AL16" s="104" t="s">
        <v>79</v>
      </c>
      <c r="AM16" s="101">
        <f t="shared" si="22"/>
        <v>44428</v>
      </c>
      <c r="AN16" s="7"/>
      <c r="AO16" s="101">
        <f t="shared" si="8"/>
        <v>44428</v>
      </c>
      <c r="AP16" s="125">
        <f>VLOOKUP($AO16,[1]Plan1!$E$61:$I$248,2)</f>
        <v>5973.8</v>
      </c>
      <c r="AQ16" s="124">
        <f t="shared" si="23"/>
        <v>44367</v>
      </c>
      <c r="AR16" s="125">
        <f>VLOOKUP($AO16,[1]Plan1!$E$61:$I$248,4)</f>
        <v>6034.73</v>
      </c>
      <c r="AS16" s="124">
        <f t="shared" si="24"/>
        <v>44397</v>
      </c>
      <c r="AT16" s="126">
        <f t="shared" si="25"/>
        <v>1.0199537982523488E-2</v>
      </c>
      <c r="AU16" s="1"/>
      <c r="AV16" s="101">
        <f t="shared" si="38"/>
        <v>44397</v>
      </c>
      <c r="AW16" s="196">
        <v>5.8259999999999996E-3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9"/>
        <v>44254</v>
      </c>
      <c r="B17" s="82">
        <f t="shared" si="10"/>
        <v>1000</v>
      </c>
      <c r="C17" s="82">
        <f t="shared" si="26"/>
        <v>1000</v>
      </c>
      <c r="D17" s="83">
        <f>IF(E17=E16,D16,E16)</f>
        <v>5746.71</v>
      </c>
      <c r="E17" s="84">
        <f t="shared" si="27"/>
        <v>5762.23</v>
      </c>
      <c r="F17" s="85">
        <f t="shared" si="12"/>
        <v>44218</v>
      </c>
      <c r="G17" s="86">
        <f t="shared" si="0"/>
        <v>2.7006756909604412E-3</v>
      </c>
      <c r="H17" s="87">
        <f t="shared" si="13"/>
        <v>44277</v>
      </c>
      <c r="I17" s="87">
        <f t="shared" si="14"/>
        <v>44277</v>
      </c>
      <c r="J17" s="88">
        <f t="shared" si="15"/>
        <v>20</v>
      </c>
      <c r="K17" s="77">
        <f t="shared" si="1"/>
        <v>0</v>
      </c>
      <c r="L17" s="8">
        <f t="shared" si="16"/>
        <v>1</v>
      </c>
      <c r="M17" s="89">
        <f t="shared" si="17"/>
        <v>1</v>
      </c>
      <c r="N17" s="89">
        <v>1</v>
      </c>
      <c r="O17" s="82">
        <f t="shared" si="2"/>
        <v>1</v>
      </c>
      <c r="P17" s="82">
        <f t="shared" si="3"/>
        <v>1000</v>
      </c>
      <c r="Q17" s="11">
        <f t="shared" si="40"/>
        <v>0</v>
      </c>
      <c r="R17" s="7">
        <f t="shared" si="19"/>
        <v>0</v>
      </c>
      <c r="S17" s="82">
        <f t="shared" si="28"/>
        <v>0</v>
      </c>
      <c r="T17" s="91">
        <f t="shared" si="20"/>
        <v>0.08</v>
      </c>
      <c r="U17" s="90">
        <f t="shared" si="21"/>
        <v>0</v>
      </c>
      <c r="V17" s="90">
        <v>252</v>
      </c>
      <c r="W17" s="89">
        <f t="shared" si="5"/>
        <v>1</v>
      </c>
      <c r="X17" s="82">
        <f t="shared" si="6"/>
        <v>0</v>
      </c>
      <c r="Y17" s="82">
        <f t="shared" si="7"/>
        <v>0</v>
      </c>
      <c r="Z17" s="94" t="str">
        <f t="shared" si="29"/>
        <v>A+J=</v>
      </c>
      <c r="AA17" s="87">
        <f t="shared" si="30"/>
        <v>44277</v>
      </c>
      <c r="AB17" s="4"/>
      <c r="AC17" s="95">
        <f t="shared" si="31"/>
        <v>6</v>
      </c>
      <c r="AD17" s="101">
        <f t="shared" si="32"/>
        <v>44428</v>
      </c>
      <c r="AE17" s="97">
        <f t="shared" si="33"/>
        <v>945.97282263</v>
      </c>
      <c r="AF17" s="99">
        <f t="shared" si="34"/>
        <v>23</v>
      </c>
      <c r="AG17" s="108">
        <f t="shared" si="39"/>
        <v>6.7105542500000004</v>
      </c>
      <c r="AH17" s="107">
        <f t="shared" si="35"/>
        <v>6.0206316600000003</v>
      </c>
      <c r="AI17" s="103">
        <v>6.3242364092857403E-3</v>
      </c>
      <c r="AJ17" s="97">
        <f t="shared" si="36"/>
        <v>12.731185910000001</v>
      </c>
      <c r="AK17" s="95">
        <f t="shared" si="37"/>
        <v>6</v>
      </c>
      <c r="AL17" s="104" t="s">
        <v>79</v>
      </c>
      <c r="AM17" s="101">
        <f t="shared" si="22"/>
        <v>44459</v>
      </c>
      <c r="AN17" s="7"/>
      <c r="AO17" s="101">
        <f t="shared" si="8"/>
        <v>44459</v>
      </c>
      <c r="AP17" s="125">
        <f>VLOOKUP($AO17,[1]Plan1!$E$61:$I$248,2)</f>
        <v>6034.73</v>
      </c>
      <c r="AQ17" s="124">
        <f t="shared" si="23"/>
        <v>44397</v>
      </c>
      <c r="AR17" s="125">
        <f>VLOOKUP($AO17,[1]Plan1!$E$61:$I$248,4)</f>
        <v>6087.84</v>
      </c>
      <c r="AS17" s="124">
        <f t="shared" si="24"/>
        <v>44428</v>
      </c>
      <c r="AT17" s="126">
        <f t="shared" si="25"/>
        <v>8.8007251360044947E-3</v>
      </c>
      <c r="AU17" s="1"/>
      <c r="AV17" s="101">
        <f t="shared" si="38"/>
        <v>44428</v>
      </c>
      <c r="AW17" s="196">
        <v>5.267E-3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9"/>
        <v>44255</v>
      </c>
      <c r="B18" s="82">
        <f t="shared" si="10"/>
        <v>1000</v>
      </c>
      <c r="C18" s="82">
        <f t="shared" si="26"/>
        <v>1000</v>
      </c>
      <c r="D18" s="83">
        <f t="shared" si="11"/>
        <v>5746.71</v>
      </c>
      <c r="E18" s="84">
        <f t="shared" si="27"/>
        <v>5762.23</v>
      </c>
      <c r="F18" s="85">
        <f t="shared" si="12"/>
        <v>44218</v>
      </c>
      <c r="G18" s="86">
        <f t="shared" si="0"/>
        <v>2.7006756909604412E-3</v>
      </c>
      <c r="H18" s="87">
        <f t="shared" si="13"/>
        <v>44277</v>
      </c>
      <c r="I18" s="87">
        <f t="shared" si="14"/>
        <v>44277</v>
      </c>
      <c r="J18" s="88">
        <f t="shared" si="15"/>
        <v>20</v>
      </c>
      <c r="K18" s="77">
        <f t="shared" si="1"/>
        <v>0</v>
      </c>
      <c r="L18" s="8">
        <f t="shared" si="16"/>
        <v>1</v>
      </c>
      <c r="M18" s="89">
        <f t="shared" si="17"/>
        <v>1</v>
      </c>
      <c r="N18" s="89">
        <v>1</v>
      </c>
      <c r="O18" s="82">
        <f t="shared" si="2"/>
        <v>1</v>
      </c>
      <c r="P18" s="82">
        <f t="shared" si="3"/>
        <v>1000</v>
      </c>
      <c r="Q18" s="11">
        <f t="shared" si="40"/>
        <v>0</v>
      </c>
      <c r="R18" s="7">
        <f t="shared" si="19"/>
        <v>0</v>
      </c>
      <c r="S18" s="82">
        <f t="shared" si="28"/>
        <v>0</v>
      </c>
      <c r="T18" s="91">
        <f t="shared" si="20"/>
        <v>0.08</v>
      </c>
      <c r="U18" s="90">
        <f t="shared" si="21"/>
        <v>0</v>
      </c>
      <c r="V18" s="90">
        <v>252</v>
      </c>
      <c r="W18" s="89">
        <f t="shared" si="5"/>
        <v>1</v>
      </c>
      <c r="X18" s="82">
        <f t="shared" si="6"/>
        <v>0</v>
      </c>
      <c r="Y18" s="82">
        <f t="shared" si="7"/>
        <v>0</v>
      </c>
      <c r="Z18" s="94" t="str">
        <f t="shared" si="29"/>
        <v>A+J=</v>
      </c>
      <c r="AA18" s="87">
        <f t="shared" si="30"/>
        <v>44277</v>
      </c>
      <c r="AB18" s="4"/>
      <c r="AC18" s="95">
        <f t="shared" si="31"/>
        <v>7</v>
      </c>
      <c r="AD18" s="101">
        <f t="shared" si="32"/>
        <v>44459</v>
      </c>
      <c r="AE18" s="97">
        <f t="shared" si="33"/>
        <v>936.23523238999996</v>
      </c>
      <c r="AF18" s="99">
        <f t="shared" si="34"/>
        <v>20</v>
      </c>
      <c r="AG18" s="108">
        <f t="shared" si="39"/>
        <v>5.7957020899999998</v>
      </c>
      <c r="AH18" s="107">
        <f t="shared" si="35"/>
        <v>9.7375902399999994</v>
      </c>
      <c r="AI18" s="103">
        <v>1.02937315017173E-2</v>
      </c>
      <c r="AJ18" s="97">
        <f t="shared" si="36"/>
        <v>15.533292329999998</v>
      </c>
      <c r="AK18" s="95">
        <f t="shared" si="37"/>
        <v>7</v>
      </c>
      <c r="AL18" s="104" t="s">
        <v>79</v>
      </c>
      <c r="AM18" s="101">
        <f t="shared" si="22"/>
        <v>44489</v>
      </c>
      <c r="AN18" s="7"/>
      <c r="AO18" s="101">
        <f t="shared" si="8"/>
        <v>44489</v>
      </c>
      <c r="AP18" s="125">
        <f>VLOOKUP($AO18,[1]Plan1!$E$61:$I$248,2)</f>
        <v>6087.84</v>
      </c>
      <c r="AQ18" s="124">
        <f t="shared" si="23"/>
        <v>44428</v>
      </c>
      <c r="AR18" s="125">
        <f>VLOOKUP($AO18,[1]Plan1!$E$61:$I$248,4)</f>
        <v>6160.89</v>
      </c>
      <c r="AS18" s="124">
        <f t="shared" si="24"/>
        <v>44459</v>
      </c>
      <c r="AT18" s="126">
        <f t="shared" si="25"/>
        <v>1.1999329811558823E-2</v>
      </c>
      <c r="AU18" s="1"/>
      <c r="AV18" s="101">
        <f t="shared" si="38"/>
        <v>44459</v>
      </c>
      <c r="AW18" s="196">
        <v>6.2550000000000001E-3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9"/>
        <v>44256</v>
      </c>
      <c r="B19" s="82">
        <f t="shared" si="10"/>
        <v>1000</v>
      </c>
      <c r="C19" s="82">
        <f t="shared" si="26"/>
        <v>1000</v>
      </c>
      <c r="D19" s="83">
        <f t="shared" si="11"/>
        <v>5746.71</v>
      </c>
      <c r="E19" s="84">
        <f t="shared" si="27"/>
        <v>5762.23</v>
      </c>
      <c r="F19" s="85">
        <f t="shared" si="12"/>
        <v>44218</v>
      </c>
      <c r="G19" s="86">
        <f t="shared" si="0"/>
        <v>2.7006756909604412E-3</v>
      </c>
      <c r="H19" s="87">
        <f t="shared" si="13"/>
        <v>44277</v>
      </c>
      <c r="I19" s="87">
        <f t="shared" si="14"/>
        <v>44277</v>
      </c>
      <c r="J19" s="88">
        <f t="shared" si="15"/>
        <v>20</v>
      </c>
      <c r="K19" s="77">
        <f t="shared" si="1"/>
        <v>0</v>
      </c>
      <c r="L19" s="8">
        <f t="shared" si="16"/>
        <v>1</v>
      </c>
      <c r="M19" s="89">
        <f t="shared" si="17"/>
        <v>1</v>
      </c>
      <c r="N19" s="89">
        <v>1</v>
      </c>
      <c r="O19" s="82">
        <f t="shared" si="2"/>
        <v>1</v>
      </c>
      <c r="P19" s="82">
        <f t="shared" si="3"/>
        <v>1000</v>
      </c>
      <c r="Q19" s="11">
        <f t="shared" si="40"/>
        <v>0</v>
      </c>
      <c r="R19" s="7">
        <f t="shared" si="19"/>
        <v>0</v>
      </c>
      <c r="S19" s="82">
        <f t="shared" si="28"/>
        <v>0</v>
      </c>
      <c r="T19" s="91">
        <f t="shared" si="20"/>
        <v>0.08</v>
      </c>
      <c r="U19" s="90">
        <f t="shared" si="21"/>
        <v>0</v>
      </c>
      <c r="V19" s="90">
        <v>252</v>
      </c>
      <c r="W19" s="89">
        <f t="shared" si="5"/>
        <v>1</v>
      </c>
      <c r="X19" s="82">
        <f t="shared" si="6"/>
        <v>0</v>
      </c>
      <c r="Y19" s="82">
        <f t="shared" si="7"/>
        <v>0</v>
      </c>
      <c r="Z19" s="94" t="str">
        <f t="shared" si="29"/>
        <v>A+J=</v>
      </c>
      <c r="AA19" s="87">
        <f t="shared" si="30"/>
        <v>44277</v>
      </c>
      <c r="AB19" s="4"/>
      <c r="AC19" s="95">
        <f t="shared" si="31"/>
        <v>8</v>
      </c>
      <c r="AD19" s="101">
        <f t="shared" si="32"/>
        <v>44489</v>
      </c>
      <c r="AE19" s="97">
        <f t="shared" si="33"/>
        <v>929.21517403999997</v>
      </c>
      <c r="AF19" s="99">
        <f t="shared" si="34"/>
        <v>21</v>
      </c>
      <c r="AG19" s="108">
        <f t="shared" ref="AG19" si="41">TRUNC(AE18*(ROUND((1+T$10)^(AF19/252),9)-1),8)</f>
        <v>6.0237655700000001</v>
      </c>
      <c r="AH19" s="107">
        <f t="shared" si="35"/>
        <v>7.0200583500000002</v>
      </c>
      <c r="AI19" s="103">
        <v>7.4981779241418429E-3</v>
      </c>
      <c r="AJ19" s="97">
        <f t="shared" ref="AJ19" si="42">(AG19+AH19)</f>
        <v>13.043823920000001</v>
      </c>
      <c r="AK19" s="95">
        <f t="shared" si="37"/>
        <v>8</v>
      </c>
      <c r="AL19" s="104" t="s">
        <v>79</v>
      </c>
      <c r="AM19" s="101">
        <f t="shared" si="22"/>
        <v>44522</v>
      </c>
      <c r="AN19" s="7"/>
      <c r="AO19" s="101">
        <f t="shared" si="8"/>
        <v>44522</v>
      </c>
      <c r="AP19" s="125">
        <f>VLOOKUP($AO19,[1]Plan1!$E$61:$I$248,2)</f>
        <v>6160.89</v>
      </c>
      <c r="AQ19" s="124">
        <f t="shared" si="23"/>
        <v>44461</v>
      </c>
      <c r="AR19" s="125">
        <f>VLOOKUP($AO19,[1]Plan1!$E$61:$I$248,4)</f>
        <v>6232.36</v>
      </c>
      <c r="AS19" s="124">
        <f t="shared" si="24"/>
        <v>44491</v>
      </c>
      <c r="AT19" s="126">
        <f t="shared" si="25"/>
        <v>1.1600596667039831E-2</v>
      </c>
      <c r="AU19" s="1"/>
      <c r="AV19" s="101">
        <f t="shared" si="38"/>
        <v>44489</v>
      </c>
      <c r="AW19" s="196">
        <v>6.2469999999999999E-3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9"/>
        <v>44257</v>
      </c>
      <c r="B20" s="82">
        <f t="shared" si="10"/>
        <v>1000.44034919</v>
      </c>
      <c r="C20" s="82">
        <f t="shared" si="26"/>
        <v>1000</v>
      </c>
      <c r="D20" s="83">
        <f t="shared" si="11"/>
        <v>5746.71</v>
      </c>
      <c r="E20" s="84">
        <f t="shared" si="27"/>
        <v>5762.23</v>
      </c>
      <c r="F20" s="85">
        <f t="shared" si="12"/>
        <v>44218</v>
      </c>
      <c r="G20" s="86">
        <f t="shared" si="0"/>
        <v>2.7006756909604412E-3</v>
      </c>
      <c r="H20" s="87">
        <f t="shared" si="13"/>
        <v>44277</v>
      </c>
      <c r="I20" s="87">
        <f t="shared" si="14"/>
        <v>44277</v>
      </c>
      <c r="J20" s="88">
        <f t="shared" si="15"/>
        <v>20</v>
      </c>
      <c r="K20" s="77">
        <f t="shared" si="1"/>
        <v>1</v>
      </c>
      <c r="L20" s="8">
        <f t="shared" si="16"/>
        <v>1.00013486</v>
      </c>
      <c r="M20" s="89">
        <f t="shared" si="17"/>
        <v>1</v>
      </c>
      <c r="N20" s="89">
        <v>1</v>
      </c>
      <c r="O20" s="82">
        <f t="shared" si="2"/>
        <v>1.00013486</v>
      </c>
      <c r="P20" s="82">
        <f t="shared" si="3"/>
        <v>1000.13486</v>
      </c>
      <c r="Q20" s="11">
        <f t="shared" si="40"/>
        <v>0</v>
      </c>
      <c r="R20" s="7">
        <f t="shared" si="19"/>
        <v>0</v>
      </c>
      <c r="S20" s="82">
        <f t="shared" si="28"/>
        <v>0</v>
      </c>
      <c r="T20" s="91">
        <f t="shared" si="20"/>
        <v>0.08</v>
      </c>
      <c r="U20" s="90">
        <f t="shared" si="21"/>
        <v>1</v>
      </c>
      <c r="V20" s="90">
        <v>252</v>
      </c>
      <c r="W20" s="89">
        <f t="shared" si="5"/>
        <v>1.000305448</v>
      </c>
      <c r="X20" s="82">
        <f t="shared" si="6"/>
        <v>0.30548919000000002</v>
      </c>
      <c r="Y20" s="82">
        <f t="shared" si="7"/>
        <v>0</v>
      </c>
      <c r="Z20" s="94" t="str">
        <f t="shared" si="29"/>
        <v>A+J=</v>
      </c>
      <c r="AA20" s="87">
        <f t="shared" si="30"/>
        <v>44277</v>
      </c>
      <c r="AB20" s="4"/>
      <c r="AC20" s="95">
        <f t="shared" si="31"/>
        <v>9</v>
      </c>
      <c r="AD20" s="101">
        <f t="shared" si="32"/>
        <v>44522</v>
      </c>
      <c r="AE20" s="97">
        <f t="shared" si="33"/>
        <v>922.93344333999994</v>
      </c>
      <c r="AF20" s="99">
        <f t="shared" si="34"/>
        <v>21</v>
      </c>
      <c r="AG20" s="108">
        <f t="shared" ref="AG20:AG22" si="43">TRUNC(AE19*(ROUND((1+T$10)^(AF20/252),9)-1),8)</f>
        <v>5.9785982999999998</v>
      </c>
      <c r="AH20" s="107">
        <f t="shared" si="35"/>
        <v>6.2817306999999998</v>
      </c>
      <c r="AI20" s="103">
        <v>6.7602541119208149E-3</v>
      </c>
      <c r="AJ20" s="97">
        <f t="shared" ref="AJ20:AJ22" si="44">(AG20+AH20)</f>
        <v>12.260328999999999</v>
      </c>
      <c r="AK20" s="95">
        <f t="shared" si="37"/>
        <v>9</v>
      </c>
      <c r="AL20" s="104" t="s">
        <v>79</v>
      </c>
      <c r="AM20" s="101">
        <f t="shared" si="22"/>
        <v>44550</v>
      </c>
      <c r="AN20" s="7"/>
      <c r="AO20" s="101">
        <f t="shared" si="8"/>
        <v>44550</v>
      </c>
      <c r="AP20" s="125">
        <f>VLOOKUP($AO20,[1]Plan1!$E$61:$I$248,2)</f>
        <v>6232.36</v>
      </c>
      <c r="AQ20" s="124">
        <f t="shared" si="23"/>
        <v>44489</v>
      </c>
      <c r="AR20" s="125">
        <f>VLOOKUP($AO20,[1]Plan1!$E$61:$I$248,4)</f>
        <v>6284.71</v>
      </c>
      <c r="AS20" s="124">
        <f t="shared" si="24"/>
        <v>44520</v>
      </c>
      <c r="AT20" s="126">
        <f t="shared" si="25"/>
        <v>8.3997073339794337E-3</v>
      </c>
      <c r="AU20" s="1"/>
      <c r="AV20" s="101">
        <f t="shared" si="38"/>
        <v>44522</v>
      </c>
      <c r="AW20" s="196">
        <v>6.0809999999999996E-3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9"/>
        <v>44258</v>
      </c>
      <c r="B21" s="82">
        <f t="shared" si="10"/>
        <v>1000.8808828</v>
      </c>
      <c r="C21" s="82">
        <f t="shared" si="26"/>
        <v>1000</v>
      </c>
      <c r="D21" s="83">
        <f t="shared" si="11"/>
        <v>5746.71</v>
      </c>
      <c r="E21" s="84">
        <f t="shared" si="27"/>
        <v>5762.23</v>
      </c>
      <c r="F21" s="85">
        <f t="shared" si="12"/>
        <v>44218</v>
      </c>
      <c r="G21" s="86">
        <f t="shared" si="0"/>
        <v>2.7006756909604412E-3</v>
      </c>
      <c r="H21" s="87">
        <f t="shared" si="13"/>
        <v>44277</v>
      </c>
      <c r="I21" s="87">
        <f t="shared" si="14"/>
        <v>44277</v>
      </c>
      <c r="J21" s="88">
        <f t="shared" si="15"/>
        <v>20</v>
      </c>
      <c r="K21" s="77">
        <f t="shared" si="1"/>
        <v>2</v>
      </c>
      <c r="L21" s="8">
        <f t="shared" si="16"/>
        <v>1.0002697300000001</v>
      </c>
      <c r="M21" s="89">
        <f t="shared" si="17"/>
        <v>1</v>
      </c>
      <c r="N21" s="89">
        <v>1</v>
      </c>
      <c r="O21" s="82">
        <f t="shared" si="2"/>
        <v>1.0002697300000001</v>
      </c>
      <c r="P21" s="82">
        <f t="shared" si="3"/>
        <v>1000.26973</v>
      </c>
      <c r="Q21" s="11">
        <f t="shared" si="40"/>
        <v>0</v>
      </c>
      <c r="R21" s="7">
        <f t="shared" si="19"/>
        <v>0</v>
      </c>
      <c r="S21" s="82">
        <f t="shared" si="28"/>
        <v>0</v>
      </c>
      <c r="T21" s="91">
        <f t="shared" si="20"/>
        <v>0.08</v>
      </c>
      <c r="U21" s="90">
        <f t="shared" si="21"/>
        <v>2</v>
      </c>
      <c r="V21" s="90">
        <v>252</v>
      </c>
      <c r="W21" s="89">
        <f>ROUND((1+T21)^TRUNC((U21/V21),9),9)</f>
        <v>1.000610988</v>
      </c>
      <c r="X21" s="82">
        <f t="shared" si="6"/>
        <v>0.61115280000000005</v>
      </c>
      <c r="Y21" s="82">
        <f t="shared" si="7"/>
        <v>0</v>
      </c>
      <c r="Z21" s="94" t="str">
        <f t="shared" si="29"/>
        <v>A+J=</v>
      </c>
      <c r="AA21" s="87">
        <f t="shared" si="30"/>
        <v>44277</v>
      </c>
      <c r="AB21" s="4"/>
      <c r="AC21" s="95">
        <f t="shared" si="31"/>
        <v>10</v>
      </c>
      <c r="AD21" s="101">
        <f t="shared" si="32"/>
        <v>44550</v>
      </c>
      <c r="AE21" s="97">
        <f t="shared" si="33"/>
        <v>911.52639273999989</v>
      </c>
      <c r="AF21" s="99">
        <f t="shared" si="34"/>
        <v>20</v>
      </c>
      <c r="AG21" s="108">
        <f t="shared" si="43"/>
        <v>5.6545464699999997</v>
      </c>
      <c r="AH21" s="107">
        <f t="shared" si="35"/>
        <v>11.4070506</v>
      </c>
      <c r="AI21" s="103">
        <v>1.2359559281404711E-2</v>
      </c>
      <c r="AJ21" s="97">
        <f t="shared" si="44"/>
        <v>17.061597069999998</v>
      </c>
      <c r="AK21" s="95">
        <f t="shared" si="37"/>
        <v>10</v>
      </c>
      <c r="AL21" s="104" t="s">
        <v>79</v>
      </c>
      <c r="AM21" s="101">
        <f t="shared" si="22"/>
        <v>44581</v>
      </c>
      <c r="AN21" s="7"/>
      <c r="AO21" s="101">
        <f t="shared" si="8"/>
        <v>44581</v>
      </c>
      <c r="AP21" s="125">
        <f>VLOOKUP($AO21,[1]Plan1!$E$61:$I$248,2)</f>
        <v>6284.71</v>
      </c>
      <c r="AQ21" s="124">
        <f t="shared" si="23"/>
        <v>44520</v>
      </c>
      <c r="AR21" s="125">
        <f>VLOOKUP($AO21,[1]Plan1!$E$61:$I$248,4)</f>
        <v>6330.59</v>
      </c>
      <c r="AS21" s="124">
        <f t="shared" si="24"/>
        <v>44550</v>
      </c>
      <c r="AT21" s="126">
        <f t="shared" si="25"/>
        <v>7.3002572911080588E-3</v>
      </c>
      <c r="AU21" s="1"/>
      <c r="AV21" s="101">
        <f t="shared" si="38"/>
        <v>44550</v>
      </c>
      <c r="AW21" s="196">
        <v>6.4650000000000003E-3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9"/>
        <v>44259</v>
      </c>
      <c r="B22" s="82">
        <f t="shared" si="10"/>
        <v>1001.32162389</v>
      </c>
      <c r="C22" s="82">
        <f t="shared" si="26"/>
        <v>1000</v>
      </c>
      <c r="D22" s="83">
        <f t="shared" si="11"/>
        <v>5746.71</v>
      </c>
      <c r="E22" s="84">
        <f t="shared" si="27"/>
        <v>5762.23</v>
      </c>
      <c r="F22" s="85">
        <f t="shared" si="12"/>
        <v>44218</v>
      </c>
      <c r="G22" s="86">
        <f t="shared" si="0"/>
        <v>2.7006756909604412E-3</v>
      </c>
      <c r="H22" s="87">
        <f t="shared" si="13"/>
        <v>44277</v>
      </c>
      <c r="I22" s="87">
        <f t="shared" si="14"/>
        <v>44277</v>
      </c>
      <c r="J22" s="88">
        <f t="shared" si="15"/>
        <v>20</v>
      </c>
      <c r="K22" s="77">
        <f t="shared" si="1"/>
        <v>3</v>
      </c>
      <c r="L22" s="8">
        <f t="shared" si="16"/>
        <v>1.00040463</v>
      </c>
      <c r="M22" s="89">
        <f t="shared" si="17"/>
        <v>1</v>
      </c>
      <c r="N22" s="89">
        <v>1</v>
      </c>
      <c r="O22" s="82">
        <f t="shared" si="2"/>
        <v>1.00040463</v>
      </c>
      <c r="P22" s="82">
        <f t="shared" si="3"/>
        <v>1000.40463</v>
      </c>
      <c r="Q22" s="11">
        <f t="shared" si="40"/>
        <v>0</v>
      </c>
      <c r="R22" s="7">
        <f t="shared" si="19"/>
        <v>0</v>
      </c>
      <c r="S22" s="82">
        <f t="shared" si="28"/>
        <v>0</v>
      </c>
      <c r="T22" s="91">
        <f t="shared" si="20"/>
        <v>0.08</v>
      </c>
      <c r="U22" s="90">
        <f t="shared" si="21"/>
        <v>3</v>
      </c>
      <c r="V22" s="90">
        <v>252</v>
      </c>
      <c r="W22" s="89">
        <f t="shared" si="5"/>
        <v>1.0009166229999999</v>
      </c>
      <c r="X22" s="82">
        <f t="shared" si="6"/>
        <v>0.91699388999999998</v>
      </c>
      <c r="Y22" s="82">
        <f t="shared" si="7"/>
        <v>0</v>
      </c>
      <c r="Z22" s="94" t="str">
        <f t="shared" si="29"/>
        <v>A+J=</v>
      </c>
      <c r="AA22" s="87">
        <f t="shared" si="30"/>
        <v>44277</v>
      </c>
      <c r="AB22" s="4"/>
      <c r="AC22" s="95">
        <f t="shared" si="31"/>
        <v>11</v>
      </c>
      <c r="AD22" s="101">
        <f t="shared" si="32"/>
        <v>44581</v>
      </c>
      <c r="AE22" s="97">
        <f t="shared" si="33"/>
        <v>899.4708627199999</v>
      </c>
      <c r="AF22" s="99">
        <f t="shared" si="34"/>
        <v>23</v>
      </c>
      <c r="AG22" s="108">
        <f t="shared" si="43"/>
        <v>6.4253039599999999</v>
      </c>
      <c r="AH22" s="107">
        <f t="shared" si="35"/>
        <v>12.055530020000001</v>
      </c>
      <c r="AI22" s="103">
        <v>1.3225651088778503E-2</v>
      </c>
      <c r="AJ22" s="97">
        <f t="shared" si="44"/>
        <v>18.48083398</v>
      </c>
      <c r="AK22" s="95">
        <f t="shared" si="37"/>
        <v>11</v>
      </c>
      <c r="AL22" s="104" t="s">
        <v>79</v>
      </c>
      <c r="AM22" s="101">
        <f t="shared" si="22"/>
        <v>44613</v>
      </c>
      <c r="AN22" s="7"/>
      <c r="AO22" s="101">
        <f t="shared" si="8"/>
        <v>44613</v>
      </c>
      <c r="AP22" s="125">
        <f>VLOOKUP($AO22,[1]Plan1!$E$61:$I$248,2)</f>
        <v>6330.59</v>
      </c>
      <c r="AQ22" s="124">
        <f t="shared" si="23"/>
        <v>44551</v>
      </c>
      <c r="AR22" s="125">
        <f>VLOOKUP($AO22,[1]Plan1!$E$61:$I$248,4)</f>
        <v>6373</v>
      </c>
      <c r="AS22" s="124">
        <f t="shared" si="24"/>
        <v>44582</v>
      </c>
      <c r="AT22" s="126">
        <f t="shared" si="25"/>
        <v>6.6992176084692545E-3</v>
      </c>
      <c r="AU22" s="1"/>
      <c r="AV22" s="101">
        <f t="shared" si="38"/>
        <v>44581</v>
      </c>
      <c r="AW22" s="196">
        <v>5.6239999999999997E-3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9"/>
        <v>44260</v>
      </c>
      <c r="B23" s="82">
        <f t="shared" si="10"/>
        <v>1001.76255951</v>
      </c>
      <c r="C23" s="82">
        <f t="shared" si="26"/>
        <v>1000</v>
      </c>
      <c r="D23" s="83">
        <f t="shared" si="11"/>
        <v>5746.71</v>
      </c>
      <c r="E23" s="84">
        <f t="shared" si="27"/>
        <v>5762.23</v>
      </c>
      <c r="F23" s="85">
        <f t="shared" si="12"/>
        <v>44218</v>
      </c>
      <c r="G23" s="86">
        <f t="shared" si="0"/>
        <v>2.7006756909604412E-3</v>
      </c>
      <c r="H23" s="87">
        <f t="shared" si="13"/>
        <v>44277</v>
      </c>
      <c r="I23" s="87">
        <f t="shared" si="14"/>
        <v>44277</v>
      </c>
      <c r="J23" s="88">
        <f t="shared" si="15"/>
        <v>20</v>
      </c>
      <c r="K23" s="77">
        <f t="shared" si="1"/>
        <v>4</v>
      </c>
      <c r="L23" s="8">
        <f t="shared" si="16"/>
        <v>1.0005395500000001</v>
      </c>
      <c r="M23" s="89">
        <f t="shared" si="17"/>
        <v>1</v>
      </c>
      <c r="N23" s="89">
        <v>1</v>
      </c>
      <c r="O23" s="82">
        <f t="shared" si="2"/>
        <v>1.0005395500000001</v>
      </c>
      <c r="P23" s="82">
        <f t="shared" si="3"/>
        <v>1000.53955</v>
      </c>
      <c r="Q23" s="11">
        <f t="shared" si="40"/>
        <v>0</v>
      </c>
      <c r="R23" s="7">
        <f t="shared" si="19"/>
        <v>0</v>
      </c>
      <c r="S23" s="82">
        <f t="shared" si="28"/>
        <v>0</v>
      </c>
      <c r="T23" s="91">
        <f t="shared" si="20"/>
        <v>0.08</v>
      </c>
      <c r="U23" s="90">
        <f t="shared" si="21"/>
        <v>4</v>
      </c>
      <c r="V23" s="90">
        <v>252</v>
      </c>
      <c r="W23" s="89">
        <f t="shared" si="5"/>
        <v>1.0012223499999999</v>
      </c>
      <c r="X23" s="82">
        <f t="shared" si="6"/>
        <v>1.22300951</v>
      </c>
      <c r="Y23" s="82">
        <f t="shared" si="7"/>
        <v>0</v>
      </c>
      <c r="Z23" s="94" t="str">
        <f t="shared" si="29"/>
        <v>A+J=</v>
      </c>
      <c r="AA23" s="87">
        <f t="shared" si="30"/>
        <v>44277</v>
      </c>
      <c r="AB23" s="4"/>
      <c r="AC23" s="95">
        <f t="shared" si="31"/>
        <v>12</v>
      </c>
      <c r="AD23" s="101">
        <f t="shared" si="32"/>
        <v>44613</v>
      </c>
      <c r="AE23" s="97">
        <f t="shared" si="33"/>
        <v>883.36782939999989</v>
      </c>
      <c r="AF23" s="99">
        <f t="shared" si="34"/>
        <v>22</v>
      </c>
      <c r="AG23" s="108">
        <f t="shared" ref="AG23:AG24" si="45">TRUNC(AE22*(ROUND((1+T$10)^(AF23/252),9)-1),8)</f>
        <v>6.06373155</v>
      </c>
      <c r="AH23" s="107">
        <f t="shared" si="35"/>
        <v>16.103033320000002</v>
      </c>
      <c r="AI23" s="103">
        <v>1.790278483949408E-2</v>
      </c>
      <c r="AJ23" s="97">
        <f t="shared" ref="AJ23:AJ24" si="46">(AG23+AH23)</f>
        <v>22.166764870000002</v>
      </c>
      <c r="AK23" s="95">
        <f t="shared" si="37"/>
        <v>12</v>
      </c>
      <c r="AL23" s="104" t="s">
        <v>79</v>
      </c>
      <c r="AM23" s="101">
        <f t="shared" si="22"/>
        <v>44641</v>
      </c>
      <c r="AN23" s="7"/>
      <c r="AO23" s="101">
        <f t="shared" si="8"/>
        <v>44641</v>
      </c>
      <c r="AP23" s="125">
        <f>VLOOKUP($AO23,[1]Plan1!$E$61:$I$248,2)</f>
        <v>6373</v>
      </c>
      <c r="AQ23" s="124">
        <f t="shared" si="23"/>
        <v>44582</v>
      </c>
      <c r="AR23" s="125">
        <f>VLOOKUP($AO23,[1]Plan1!$E$61:$I$248,4)</f>
        <v>6436.73</v>
      </c>
      <c r="AS23" s="124">
        <f t="shared" si="24"/>
        <v>44613</v>
      </c>
      <c r="AT23" s="126">
        <f t="shared" si="25"/>
        <v>1.0000000000000009E-2</v>
      </c>
      <c r="AU23" s="1"/>
      <c r="AV23" s="101">
        <f t="shared" si="38"/>
        <v>44613</v>
      </c>
      <c r="AW23" s="196">
        <v>6.0039999999999998E-3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9"/>
        <v>44261</v>
      </c>
      <c r="B24" s="82">
        <f t="shared" si="10"/>
        <v>1002.20368172</v>
      </c>
      <c r="C24" s="82">
        <f t="shared" si="26"/>
        <v>1000</v>
      </c>
      <c r="D24" s="83">
        <f t="shared" si="11"/>
        <v>5746.71</v>
      </c>
      <c r="E24" s="84">
        <f t="shared" si="27"/>
        <v>5762.23</v>
      </c>
      <c r="F24" s="85">
        <f t="shared" si="12"/>
        <v>44218</v>
      </c>
      <c r="G24" s="86">
        <f t="shared" si="0"/>
        <v>2.7006756909604412E-3</v>
      </c>
      <c r="H24" s="87">
        <f t="shared" si="13"/>
        <v>44277</v>
      </c>
      <c r="I24" s="87">
        <f t="shared" si="14"/>
        <v>44277</v>
      </c>
      <c r="J24" s="88">
        <f t="shared" si="15"/>
        <v>20</v>
      </c>
      <c r="K24" s="77">
        <f t="shared" si="1"/>
        <v>5</v>
      </c>
      <c r="L24" s="8">
        <f t="shared" si="16"/>
        <v>1.00067448</v>
      </c>
      <c r="M24" s="89">
        <f t="shared" si="17"/>
        <v>1</v>
      </c>
      <c r="N24" s="89">
        <v>1</v>
      </c>
      <c r="O24" s="82">
        <f t="shared" si="2"/>
        <v>1.00067448</v>
      </c>
      <c r="P24" s="82">
        <f t="shared" si="3"/>
        <v>1000.67448</v>
      </c>
      <c r="Q24" s="11">
        <f t="shared" si="40"/>
        <v>0</v>
      </c>
      <c r="R24" s="7">
        <f t="shared" si="19"/>
        <v>0</v>
      </c>
      <c r="S24" s="82">
        <f t="shared" si="28"/>
        <v>0</v>
      </c>
      <c r="T24" s="91">
        <f t="shared" si="20"/>
        <v>0.08</v>
      </c>
      <c r="U24" s="90">
        <f t="shared" si="21"/>
        <v>5</v>
      </c>
      <c r="V24" s="90">
        <v>252</v>
      </c>
      <c r="W24" s="89">
        <f t="shared" si="5"/>
        <v>1.0015281709999999</v>
      </c>
      <c r="X24" s="82">
        <f t="shared" si="6"/>
        <v>1.5292017200000001</v>
      </c>
      <c r="Y24" s="82">
        <f t="shared" si="7"/>
        <v>0</v>
      </c>
      <c r="Z24" s="94" t="str">
        <f t="shared" si="29"/>
        <v>A+J=</v>
      </c>
      <c r="AA24" s="87">
        <f t="shared" si="30"/>
        <v>44277</v>
      </c>
      <c r="AB24" s="4"/>
      <c r="AC24" s="95">
        <f t="shared" si="31"/>
        <v>13</v>
      </c>
      <c r="AD24" s="101">
        <f t="shared" si="32"/>
        <v>44641</v>
      </c>
      <c r="AE24" s="97">
        <f t="shared" si="33"/>
        <v>865.28967750999993</v>
      </c>
      <c r="AF24" s="99">
        <f t="shared" si="34"/>
        <v>18</v>
      </c>
      <c r="AG24" s="108">
        <f t="shared" si="45"/>
        <v>4.86943707</v>
      </c>
      <c r="AH24" s="107">
        <f t="shared" si="35"/>
        <v>18.078151890000001</v>
      </c>
      <c r="AI24" s="103">
        <v>2.0465033135376492E-2</v>
      </c>
      <c r="AJ24" s="97">
        <f t="shared" si="46"/>
        <v>22.947588960000001</v>
      </c>
      <c r="AK24" s="95">
        <f t="shared" si="37"/>
        <v>13</v>
      </c>
      <c r="AL24" s="104" t="s">
        <v>79</v>
      </c>
      <c r="AM24" s="101">
        <f t="shared" si="22"/>
        <v>44671</v>
      </c>
      <c r="AN24" s="7"/>
      <c r="AO24" s="101">
        <f t="shared" si="8"/>
        <v>44671</v>
      </c>
      <c r="AP24" s="125">
        <f>VLOOKUP($AO24,[1]Plan1!$E$61:$I$248,2)</f>
        <v>6436.73</v>
      </c>
      <c r="AQ24" s="124">
        <f t="shared" si="23"/>
        <v>44612</v>
      </c>
      <c r="AR24" s="125">
        <f>VLOOKUP($AO24,[1]Plan1!$E$61:$I$248,4)</f>
        <v>6546.8</v>
      </c>
      <c r="AS24" s="124">
        <f t="shared" si="24"/>
        <v>44640</v>
      </c>
      <c r="AT24" s="126">
        <f t="shared" si="25"/>
        <v>1.710029782203093E-2</v>
      </c>
      <c r="AU24" s="1"/>
      <c r="AV24" s="101">
        <f t="shared" si="38"/>
        <v>44641</v>
      </c>
      <c r="AW24" s="196">
        <v>8.1379999999999994E-3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9"/>
        <v>44262</v>
      </c>
      <c r="B25" s="82">
        <f t="shared" si="10"/>
        <v>1002.20368172</v>
      </c>
      <c r="C25" s="82">
        <f t="shared" si="26"/>
        <v>1000</v>
      </c>
      <c r="D25" s="83">
        <f t="shared" si="11"/>
        <v>5746.71</v>
      </c>
      <c r="E25" s="84">
        <f t="shared" si="27"/>
        <v>5762.23</v>
      </c>
      <c r="F25" s="85">
        <f t="shared" si="12"/>
        <v>44218</v>
      </c>
      <c r="G25" s="86">
        <f t="shared" si="0"/>
        <v>2.7006756909604412E-3</v>
      </c>
      <c r="H25" s="87">
        <f t="shared" si="13"/>
        <v>44277</v>
      </c>
      <c r="I25" s="87">
        <f t="shared" si="14"/>
        <v>44277</v>
      </c>
      <c r="J25" s="88">
        <f t="shared" si="15"/>
        <v>20</v>
      </c>
      <c r="K25" s="77">
        <f t="shared" si="1"/>
        <v>5</v>
      </c>
      <c r="L25" s="8">
        <f t="shared" si="16"/>
        <v>1.00067448</v>
      </c>
      <c r="M25" s="89">
        <f t="shared" si="17"/>
        <v>1</v>
      </c>
      <c r="N25" s="89">
        <v>1</v>
      </c>
      <c r="O25" s="82">
        <f t="shared" si="2"/>
        <v>1.00067448</v>
      </c>
      <c r="P25" s="82">
        <f t="shared" si="3"/>
        <v>1000.67448</v>
      </c>
      <c r="Q25" s="11">
        <f t="shared" si="40"/>
        <v>0</v>
      </c>
      <c r="R25" s="7">
        <f t="shared" si="19"/>
        <v>0</v>
      </c>
      <c r="S25" s="82">
        <f t="shared" si="28"/>
        <v>0</v>
      </c>
      <c r="T25" s="91">
        <f t="shared" si="20"/>
        <v>0.08</v>
      </c>
      <c r="U25" s="90">
        <f t="shared" si="21"/>
        <v>5</v>
      </c>
      <c r="V25" s="90">
        <v>252</v>
      </c>
      <c r="W25" s="89">
        <f t="shared" si="5"/>
        <v>1.0015281709999999</v>
      </c>
      <c r="X25" s="82">
        <f t="shared" si="6"/>
        <v>1.5292017200000001</v>
      </c>
      <c r="Y25" s="82">
        <f t="shared" si="7"/>
        <v>0</v>
      </c>
      <c r="Z25" s="94" t="str">
        <f t="shared" si="29"/>
        <v>A+J=</v>
      </c>
      <c r="AA25" s="87">
        <f t="shared" si="30"/>
        <v>44277</v>
      </c>
      <c r="AB25" s="4"/>
      <c r="AC25" s="95">
        <f t="shared" si="31"/>
        <v>14</v>
      </c>
      <c r="AD25" s="101">
        <f t="shared" si="32"/>
        <v>44671</v>
      </c>
      <c r="AE25" s="97">
        <f t="shared" ref="AE25" si="47">(AE24-AH25)</f>
        <v>858.24841403999994</v>
      </c>
      <c r="AF25" s="99">
        <f t="shared" si="34"/>
        <v>21</v>
      </c>
      <c r="AG25" s="108">
        <f t="shared" ref="AG25" si="48">TRUNC(AE24*(ROUND((1+T$10)^(AF25/252),9)-1),8)</f>
        <v>5.5672997400000002</v>
      </c>
      <c r="AH25" s="107">
        <f t="shared" ref="AH25" si="49">TRUNC((AE24*AI25),8)</f>
        <v>7.0412634699999996</v>
      </c>
      <c r="AI25" s="103">
        <v>8.1374638595454983E-3</v>
      </c>
      <c r="AJ25" s="97">
        <f t="shared" ref="AJ25" si="50">(AG25+AH25)</f>
        <v>12.60856321</v>
      </c>
      <c r="AK25" s="95">
        <f t="shared" si="37"/>
        <v>14</v>
      </c>
      <c r="AL25" s="104" t="s">
        <v>79</v>
      </c>
      <c r="AM25" s="101">
        <f t="shared" ref="AM25" si="51">AD26</f>
        <v>44701</v>
      </c>
      <c r="AN25" s="7"/>
      <c r="AO25" s="101">
        <f t="shared" si="8"/>
        <v>44701</v>
      </c>
      <c r="AP25" s="125">
        <f>VLOOKUP($AO25,[1]Plan1!$E$61:$I$248,2)</f>
        <v>6546.8</v>
      </c>
      <c r="AQ25" s="124">
        <f t="shared" si="23"/>
        <v>44640</v>
      </c>
      <c r="AR25" s="125">
        <f>VLOOKUP($AO25,[1]Plan1!$E$61:$I$248,4)</f>
        <v>6614.89</v>
      </c>
      <c r="AS25" s="124">
        <f t="shared" si="24"/>
        <v>44671</v>
      </c>
      <c r="AT25" s="126">
        <f t="shared" si="25"/>
        <v>1.0400501008126062E-2</v>
      </c>
      <c r="AU25" s="3"/>
      <c r="AV25" s="101">
        <f t="shared" si="38"/>
        <v>44671</v>
      </c>
      <c r="AW25" s="196">
        <v>6.4929999999999996E-3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9"/>
        <v>44263</v>
      </c>
      <c r="B26" s="82">
        <f t="shared" si="10"/>
        <v>1002.20368172</v>
      </c>
      <c r="C26" s="82">
        <f t="shared" si="26"/>
        <v>1000</v>
      </c>
      <c r="D26" s="83">
        <f t="shared" si="11"/>
        <v>5746.71</v>
      </c>
      <c r="E26" s="84">
        <f t="shared" si="27"/>
        <v>5762.23</v>
      </c>
      <c r="F26" s="85">
        <f t="shared" si="12"/>
        <v>44218</v>
      </c>
      <c r="G26" s="86">
        <f t="shared" si="0"/>
        <v>2.7006756909604412E-3</v>
      </c>
      <c r="H26" s="87">
        <f t="shared" si="13"/>
        <v>44277</v>
      </c>
      <c r="I26" s="87">
        <f t="shared" si="14"/>
        <v>44277</v>
      </c>
      <c r="J26" s="88">
        <f t="shared" si="15"/>
        <v>20</v>
      </c>
      <c r="K26" s="77">
        <f t="shared" si="1"/>
        <v>5</v>
      </c>
      <c r="L26" s="8">
        <f t="shared" si="16"/>
        <v>1.00067448</v>
      </c>
      <c r="M26" s="89">
        <f t="shared" si="17"/>
        <v>1</v>
      </c>
      <c r="N26" s="89">
        <v>1</v>
      </c>
      <c r="O26" s="82">
        <f t="shared" si="2"/>
        <v>1.00067448</v>
      </c>
      <c r="P26" s="82">
        <f t="shared" si="3"/>
        <v>1000.67448</v>
      </c>
      <c r="Q26" s="11">
        <f t="shared" si="40"/>
        <v>0</v>
      </c>
      <c r="R26" s="7">
        <f t="shared" si="19"/>
        <v>0</v>
      </c>
      <c r="S26" s="82">
        <f t="shared" si="28"/>
        <v>0</v>
      </c>
      <c r="T26" s="91">
        <f t="shared" si="20"/>
        <v>0.08</v>
      </c>
      <c r="U26" s="90">
        <f t="shared" si="21"/>
        <v>5</v>
      </c>
      <c r="V26" s="90">
        <v>252</v>
      </c>
      <c r="W26" s="89">
        <f t="shared" si="5"/>
        <v>1.0015281709999999</v>
      </c>
      <c r="X26" s="82">
        <f t="shared" si="6"/>
        <v>1.5292017200000001</v>
      </c>
      <c r="Y26" s="82">
        <f t="shared" si="7"/>
        <v>0</v>
      </c>
      <c r="Z26" s="94" t="str">
        <f t="shared" si="29"/>
        <v>A+J=</v>
      </c>
      <c r="AA26" s="87">
        <f t="shared" si="30"/>
        <v>44277</v>
      </c>
      <c r="AB26" s="4"/>
      <c r="AC26" s="95">
        <f t="shared" si="31"/>
        <v>15</v>
      </c>
      <c r="AD26" s="101">
        <f t="shared" si="32"/>
        <v>44701</v>
      </c>
      <c r="AE26" s="97">
        <f t="shared" ref="AE26:AE71" si="52">(AE25-AH26)</f>
        <v>851.68787798999995</v>
      </c>
      <c r="AF26" s="99">
        <f t="shared" si="34"/>
        <v>21</v>
      </c>
      <c r="AG26" s="108">
        <f t="shared" ref="AG26:AG71" si="53">TRUNC(AE25*(ROUND((1+T$10)^(AF26/252),9)-1),8)</f>
        <v>5.5219960400000003</v>
      </c>
      <c r="AH26" s="107">
        <f t="shared" ref="AH26:AH71" si="54">TRUNC((AE25*AI26),8)</f>
        <v>6.5605360499999996</v>
      </c>
      <c r="AI26" s="103">
        <v>7.6440992471138889E-3</v>
      </c>
      <c r="AJ26" s="97">
        <f t="shared" ref="AJ26:AJ71" si="55">(AG26+AH26)</f>
        <v>12.082532090000001</v>
      </c>
      <c r="AK26" s="95">
        <f t="shared" si="37"/>
        <v>15</v>
      </c>
      <c r="AL26" s="104" t="s">
        <v>79</v>
      </c>
      <c r="AM26" s="101">
        <f t="shared" ref="AM26:AM71" si="56">AD27</f>
        <v>44732</v>
      </c>
      <c r="AN26" s="7"/>
      <c r="AO26" s="101">
        <f t="shared" si="8"/>
        <v>44732</v>
      </c>
      <c r="AP26" s="125">
        <f>VLOOKUP($AO26,[1]Plan1!$E$61:$I$248,2)</f>
        <v>6614.89</v>
      </c>
      <c r="AQ26" s="124">
        <f t="shared" si="23"/>
        <v>44671</v>
      </c>
      <c r="AR26" s="125">
        <f>VLOOKUP($AO26,[1]Plan1!$E$61:$I$248,4)</f>
        <v>6644.66</v>
      </c>
      <c r="AS26" s="124">
        <f t="shared" si="24"/>
        <v>44701</v>
      </c>
      <c r="AT26" s="126">
        <f t="shared" si="25"/>
        <v>4.5004527664103122E-3</v>
      </c>
      <c r="AU26" s="1"/>
      <c r="AV26" s="101">
        <f t="shared" si="38"/>
        <v>44701</v>
      </c>
      <c r="AW26" s="196">
        <v>6.5779999999999996E-3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9"/>
        <v>44264</v>
      </c>
      <c r="B27" s="82">
        <f t="shared" si="10"/>
        <v>1002.64500056</v>
      </c>
      <c r="C27" s="82">
        <f t="shared" si="26"/>
        <v>1000</v>
      </c>
      <c r="D27" s="83">
        <f t="shared" si="11"/>
        <v>5746.71</v>
      </c>
      <c r="E27" s="84">
        <f t="shared" si="27"/>
        <v>5762.23</v>
      </c>
      <c r="F27" s="85">
        <f t="shared" si="12"/>
        <v>44218</v>
      </c>
      <c r="G27" s="86">
        <f t="shared" si="0"/>
        <v>2.7006756909604412E-3</v>
      </c>
      <c r="H27" s="87">
        <f t="shared" si="13"/>
        <v>44277</v>
      </c>
      <c r="I27" s="87">
        <f t="shared" si="14"/>
        <v>44277</v>
      </c>
      <c r="J27" s="88">
        <f t="shared" si="15"/>
        <v>20</v>
      </c>
      <c r="K27" s="77">
        <f t="shared" si="1"/>
        <v>6</v>
      </c>
      <c r="L27" s="8">
        <f t="shared" si="16"/>
        <v>1.0008094300000001</v>
      </c>
      <c r="M27" s="89">
        <f t="shared" si="17"/>
        <v>1</v>
      </c>
      <c r="N27" s="89">
        <v>1</v>
      </c>
      <c r="O27" s="82">
        <f t="shared" si="2"/>
        <v>1.0008094300000001</v>
      </c>
      <c r="P27" s="82">
        <f t="shared" si="3"/>
        <v>1000.80943</v>
      </c>
      <c r="Q27" s="11">
        <f t="shared" si="40"/>
        <v>0</v>
      </c>
      <c r="R27" s="7">
        <f t="shared" si="19"/>
        <v>0</v>
      </c>
      <c r="S27" s="82">
        <f t="shared" si="28"/>
        <v>0</v>
      </c>
      <c r="T27" s="91">
        <f t="shared" si="20"/>
        <v>0.08</v>
      </c>
      <c r="U27" s="90">
        <f t="shared" si="21"/>
        <v>6</v>
      </c>
      <c r="V27" s="90">
        <v>252</v>
      </c>
      <c r="W27" s="89">
        <f t="shared" si="5"/>
        <v>1.0018340859999999</v>
      </c>
      <c r="X27" s="82">
        <f t="shared" si="6"/>
        <v>1.8355705600000001</v>
      </c>
      <c r="Y27" s="82">
        <f t="shared" si="7"/>
        <v>0</v>
      </c>
      <c r="Z27" s="94" t="str">
        <f t="shared" si="29"/>
        <v>A+J=</v>
      </c>
      <c r="AA27" s="87">
        <f t="shared" si="30"/>
        <v>44277</v>
      </c>
      <c r="AB27" s="4"/>
      <c r="AC27" s="95">
        <f t="shared" si="31"/>
        <v>16</v>
      </c>
      <c r="AD27" s="101">
        <f t="shared" si="32"/>
        <v>44732</v>
      </c>
      <c r="AE27" s="97">
        <f t="shared" si="52"/>
        <v>841.91146589999994</v>
      </c>
      <c r="AF27" s="99">
        <f t="shared" si="34"/>
        <v>20</v>
      </c>
      <c r="AG27" s="108">
        <f t="shared" si="53"/>
        <v>5.2180454899999997</v>
      </c>
      <c r="AH27" s="107">
        <f t="shared" si="54"/>
        <v>9.7764120900000009</v>
      </c>
      <c r="AI27" s="103">
        <v>1.1478867259498505E-2</v>
      </c>
      <c r="AJ27" s="97">
        <f t="shared" si="55"/>
        <v>14.994457580000001</v>
      </c>
      <c r="AK27" s="95">
        <f t="shared" si="37"/>
        <v>16</v>
      </c>
      <c r="AL27" s="104" t="s">
        <v>79</v>
      </c>
      <c r="AM27" s="101">
        <f t="shared" si="56"/>
        <v>44762</v>
      </c>
      <c r="AN27" s="7"/>
      <c r="AO27" s="101">
        <f t="shared" si="8"/>
        <v>44762</v>
      </c>
      <c r="AP27" s="125">
        <f>VLOOKUP($AO27,[1]Plan1!$E$61:$I$248,2)</f>
        <v>6644.66</v>
      </c>
      <c r="AQ27" s="124">
        <f t="shared" si="23"/>
        <v>44701</v>
      </c>
      <c r="AR27" s="125">
        <f>VLOOKUP($AO27,[1]Plan1!$E$61:$I$248,4)</f>
        <v>6685.86</v>
      </c>
      <c r="AS27" s="124">
        <f t="shared" si="24"/>
        <v>44732</v>
      </c>
      <c r="AT27" s="126">
        <f t="shared" si="25"/>
        <v>6.2004677440230527E-3</v>
      </c>
      <c r="AU27" s="1"/>
      <c r="AV27" s="101">
        <f t="shared" si="38"/>
        <v>44732</v>
      </c>
      <c r="AW27" s="196">
        <v>6.9709999999999998E-3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9"/>
        <v>44265</v>
      </c>
      <c r="B28" s="82">
        <f t="shared" si="10"/>
        <v>1003.0865140999999</v>
      </c>
      <c r="C28" s="82">
        <f t="shared" si="26"/>
        <v>1000</v>
      </c>
      <c r="D28" s="83">
        <f t="shared" si="11"/>
        <v>5746.71</v>
      </c>
      <c r="E28" s="84">
        <f t="shared" si="27"/>
        <v>5762.23</v>
      </c>
      <c r="F28" s="85">
        <f t="shared" si="12"/>
        <v>44218</v>
      </c>
      <c r="G28" s="86">
        <f t="shared" si="0"/>
        <v>2.7006756909604412E-3</v>
      </c>
      <c r="H28" s="87">
        <f t="shared" si="13"/>
        <v>44277</v>
      </c>
      <c r="I28" s="87">
        <f t="shared" si="14"/>
        <v>44277</v>
      </c>
      <c r="J28" s="88">
        <f t="shared" si="15"/>
        <v>20</v>
      </c>
      <c r="K28" s="77">
        <f t="shared" si="1"/>
        <v>7</v>
      </c>
      <c r="L28" s="8">
        <f t="shared" si="16"/>
        <v>1.0009444000000001</v>
      </c>
      <c r="M28" s="89">
        <f t="shared" si="17"/>
        <v>1</v>
      </c>
      <c r="N28" s="89">
        <v>1</v>
      </c>
      <c r="O28" s="82">
        <f t="shared" si="2"/>
        <v>1.0009444000000001</v>
      </c>
      <c r="P28" s="82">
        <f t="shared" si="3"/>
        <v>1000.9444</v>
      </c>
      <c r="Q28" s="11">
        <f t="shared" si="40"/>
        <v>0</v>
      </c>
      <c r="R28" s="7">
        <f t="shared" si="19"/>
        <v>0</v>
      </c>
      <c r="S28" s="82">
        <f t="shared" si="28"/>
        <v>0</v>
      </c>
      <c r="T28" s="91">
        <f t="shared" si="20"/>
        <v>0.08</v>
      </c>
      <c r="U28" s="90">
        <f t="shared" si="21"/>
        <v>7</v>
      </c>
      <c r="V28" s="90">
        <v>252</v>
      </c>
      <c r="W28" s="89">
        <f t="shared" si="5"/>
        <v>1.002140093</v>
      </c>
      <c r="X28" s="82">
        <f t="shared" si="6"/>
        <v>2.1421141000000001</v>
      </c>
      <c r="Y28" s="82">
        <f t="shared" si="7"/>
        <v>0</v>
      </c>
      <c r="Z28" s="94" t="str">
        <f t="shared" si="29"/>
        <v>A+J=</v>
      </c>
      <c r="AA28" s="87">
        <f t="shared" si="30"/>
        <v>44277</v>
      </c>
      <c r="AB28" s="4"/>
      <c r="AC28" s="95">
        <f t="shared" si="31"/>
        <v>17</v>
      </c>
      <c r="AD28" s="101">
        <f t="shared" si="32"/>
        <v>44762</v>
      </c>
      <c r="AE28" s="97">
        <f t="shared" si="52"/>
        <v>835.38402419999989</v>
      </c>
      <c r="AF28" s="99">
        <f t="shared" si="34"/>
        <v>22</v>
      </c>
      <c r="AG28" s="108">
        <f t="shared" si="53"/>
        <v>5.6756981499999997</v>
      </c>
      <c r="AH28" s="107">
        <f t="shared" si="54"/>
        <v>6.5274416999999998</v>
      </c>
      <c r="AI28" s="103">
        <v>7.753121282536927E-3</v>
      </c>
      <c r="AJ28" s="97">
        <f t="shared" si="55"/>
        <v>12.203139849999999</v>
      </c>
      <c r="AK28" s="95">
        <f t="shared" si="37"/>
        <v>17</v>
      </c>
      <c r="AL28" s="104" t="s">
        <v>79</v>
      </c>
      <c r="AM28" s="101">
        <f t="shared" si="56"/>
        <v>44795</v>
      </c>
      <c r="AN28" s="7"/>
      <c r="AO28" s="101">
        <f t="shared" si="8"/>
        <v>44795</v>
      </c>
      <c r="AP28" s="125">
        <f>VLOOKUP($AO28,[1]Plan1!$E$61:$I$248,2)</f>
        <v>6685.86</v>
      </c>
      <c r="AQ28" s="124">
        <f t="shared" si="23"/>
        <v>44734</v>
      </c>
      <c r="AR28" s="125">
        <f>VLOOKUP($AO28,[1]Plan1!$E$61:$I$248,4)</f>
        <v>6645.74</v>
      </c>
      <c r="AS28" s="124">
        <f t="shared" si="24"/>
        <v>44764</v>
      </c>
      <c r="AT28" s="126">
        <f t="shared" si="25"/>
        <v>-6.0007239158462733E-3</v>
      </c>
      <c r="AU28" s="1"/>
      <c r="AV28" s="101">
        <f t="shared" si="38"/>
        <v>44762</v>
      </c>
      <c r="AW28" s="196">
        <v>6.4479999999999997E-3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2.75" x14ac:dyDescent="0.2">
      <c r="A29" s="81">
        <f t="shared" si="9"/>
        <v>44266</v>
      </c>
      <c r="B29" s="82">
        <f t="shared" si="10"/>
        <v>1003.52822539</v>
      </c>
      <c r="C29" s="82">
        <f t="shared" si="26"/>
        <v>1000</v>
      </c>
      <c r="D29" s="83">
        <f t="shared" si="11"/>
        <v>5746.71</v>
      </c>
      <c r="E29" s="84">
        <f t="shared" si="27"/>
        <v>5762.23</v>
      </c>
      <c r="F29" s="85">
        <f t="shared" si="12"/>
        <v>44218</v>
      </c>
      <c r="G29" s="86">
        <f t="shared" si="0"/>
        <v>2.7006756909604412E-3</v>
      </c>
      <c r="H29" s="87">
        <f t="shared" si="13"/>
        <v>44277</v>
      </c>
      <c r="I29" s="87">
        <f t="shared" si="14"/>
        <v>44277</v>
      </c>
      <c r="J29" s="88">
        <f t="shared" si="15"/>
        <v>20</v>
      </c>
      <c r="K29" s="77">
        <f t="shared" si="1"/>
        <v>8</v>
      </c>
      <c r="L29" s="8">
        <f t="shared" si="16"/>
        <v>1.0010793899999999</v>
      </c>
      <c r="M29" s="89">
        <f t="shared" si="17"/>
        <v>1</v>
      </c>
      <c r="N29" s="89">
        <v>1</v>
      </c>
      <c r="O29" s="82">
        <f t="shared" si="2"/>
        <v>1.0010793899999999</v>
      </c>
      <c r="P29" s="82">
        <f t="shared" si="3"/>
        <v>1001.07939</v>
      </c>
      <c r="Q29" s="11">
        <f t="shared" si="40"/>
        <v>0</v>
      </c>
      <c r="R29" s="7">
        <f t="shared" si="19"/>
        <v>0</v>
      </c>
      <c r="S29" s="82">
        <f t="shared" si="28"/>
        <v>0</v>
      </c>
      <c r="T29" s="91">
        <f t="shared" si="20"/>
        <v>0.08</v>
      </c>
      <c r="U29" s="90">
        <f t="shared" si="21"/>
        <v>8</v>
      </c>
      <c r="V29" s="90">
        <v>252</v>
      </c>
      <c r="W29" s="89">
        <f t="shared" si="5"/>
        <v>1.0024461950000001</v>
      </c>
      <c r="X29" s="82">
        <f t="shared" si="6"/>
        <v>2.4488353900000002</v>
      </c>
      <c r="Y29" s="82">
        <f t="shared" si="7"/>
        <v>0</v>
      </c>
      <c r="Z29" s="94" t="str">
        <f t="shared" si="29"/>
        <v>A+J=</v>
      </c>
      <c r="AA29" s="87">
        <f t="shared" si="30"/>
        <v>44277</v>
      </c>
      <c r="AB29" s="4"/>
      <c r="AC29" s="95">
        <f t="shared" si="31"/>
        <v>18</v>
      </c>
      <c r="AD29" s="101">
        <f t="shared" si="32"/>
        <v>44795</v>
      </c>
      <c r="AE29" s="97">
        <f t="shared" si="52"/>
        <v>829.36582470999986</v>
      </c>
      <c r="AF29" s="99">
        <f t="shared" si="34"/>
        <v>23</v>
      </c>
      <c r="AG29" s="108">
        <f t="shared" si="53"/>
        <v>5.8885802099999998</v>
      </c>
      <c r="AH29" s="107">
        <f t="shared" si="54"/>
        <v>6.0181994899999998</v>
      </c>
      <c r="AI29" s="103">
        <v>7.2041113076627286E-3</v>
      </c>
      <c r="AJ29" s="97">
        <f t="shared" si="55"/>
        <v>11.9067797</v>
      </c>
      <c r="AK29" s="95">
        <f t="shared" si="37"/>
        <v>18</v>
      </c>
      <c r="AL29" s="104" t="s">
        <v>79</v>
      </c>
      <c r="AM29" s="101">
        <f t="shared" si="56"/>
        <v>44824</v>
      </c>
      <c r="AN29" s="7"/>
      <c r="AO29" s="101">
        <f t="shared" si="8"/>
        <v>44824</v>
      </c>
      <c r="AP29" s="125">
        <f>VLOOKUP($AO29,[1]Plan1!$E$61:$I$248,2)</f>
        <v>6645.74</v>
      </c>
      <c r="AQ29" s="124">
        <f t="shared" si="23"/>
        <v>44762</v>
      </c>
      <c r="AR29" s="125">
        <f>VLOOKUP($AO29,[1]Plan1!$E$61:$I$248,4)</f>
        <v>6625.14</v>
      </c>
      <c r="AS29" s="124">
        <f t="shared" si="24"/>
        <v>44793</v>
      </c>
      <c r="AT29" s="126">
        <f t="shared" si="25"/>
        <v>-3.0997300526350857E-3</v>
      </c>
      <c r="AU29" s="1"/>
      <c r="AV29" s="101">
        <f t="shared" si="38"/>
        <v>44795</v>
      </c>
      <c r="AW29" s="196">
        <v>6.2269999999999999E-3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9"/>
        <v>44267</v>
      </c>
      <c r="B30" s="82">
        <f t="shared" si="10"/>
        <v>1003.9701315</v>
      </c>
      <c r="C30" s="82">
        <f t="shared" si="26"/>
        <v>1000</v>
      </c>
      <c r="D30" s="83">
        <f t="shared" si="11"/>
        <v>5746.71</v>
      </c>
      <c r="E30" s="84">
        <f t="shared" si="27"/>
        <v>5762.23</v>
      </c>
      <c r="F30" s="85">
        <f t="shared" si="12"/>
        <v>44218</v>
      </c>
      <c r="G30" s="86">
        <f t="shared" si="0"/>
        <v>2.7006756909604412E-3</v>
      </c>
      <c r="H30" s="87">
        <f t="shared" si="13"/>
        <v>44277</v>
      </c>
      <c r="I30" s="87">
        <f t="shared" si="14"/>
        <v>44277</v>
      </c>
      <c r="J30" s="88">
        <f t="shared" si="15"/>
        <v>20</v>
      </c>
      <c r="K30" s="77">
        <f t="shared" si="1"/>
        <v>9</v>
      </c>
      <c r="L30" s="8">
        <f t="shared" si="16"/>
        <v>1.0012144000000001</v>
      </c>
      <c r="M30" s="89">
        <f t="shared" si="17"/>
        <v>1</v>
      </c>
      <c r="N30" s="89">
        <v>1</v>
      </c>
      <c r="O30" s="82">
        <f t="shared" si="2"/>
        <v>1.0012144000000001</v>
      </c>
      <c r="P30" s="82">
        <f t="shared" si="3"/>
        <v>1001.2144</v>
      </c>
      <c r="Q30" s="11">
        <f t="shared" si="40"/>
        <v>0</v>
      </c>
      <c r="R30" s="7">
        <f t="shared" si="19"/>
        <v>0</v>
      </c>
      <c r="S30" s="82">
        <f t="shared" si="28"/>
        <v>0</v>
      </c>
      <c r="T30" s="91">
        <f t="shared" si="20"/>
        <v>0.08</v>
      </c>
      <c r="U30" s="90">
        <f t="shared" si="21"/>
        <v>9</v>
      </c>
      <c r="V30" s="90">
        <v>252</v>
      </c>
      <c r="W30" s="89">
        <f t="shared" si="5"/>
        <v>1.0027523890000001</v>
      </c>
      <c r="X30" s="82">
        <f t="shared" si="6"/>
        <v>2.7557315</v>
      </c>
      <c r="Y30" s="82">
        <f t="shared" si="7"/>
        <v>0</v>
      </c>
      <c r="Z30" s="94" t="str">
        <f t="shared" si="29"/>
        <v>A+J=</v>
      </c>
      <c r="AA30" s="87">
        <f t="shared" si="30"/>
        <v>44277</v>
      </c>
      <c r="AB30" s="4"/>
      <c r="AC30" s="95">
        <f t="shared" si="31"/>
        <v>19</v>
      </c>
      <c r="AD30" s="101">
        <f t="shared" si="32"/>
        <v>44824</v>
      </c>
      <c r="AE30" s="97">
        <f t="shared" si="52"/>
        <v>823.3678510699998</v>
      </c>
      <c r="AF30" s="99">
        <f t="shared" si="34"/>
        <v>20</v>
      </c>
      <c r="AG30" s="108">
        <f t="shared" si="53"/>
        <v>5.0812847200000002</v>
      </c>
      <c r="AH30" s="107">
        <f t="shared" si="54"/>
        <v>5.9979736399999997</v>
      </c>
      <c r="AI30" s="103">
        <v>7.2319999956559147E-3</v>
      </c>
      <c r="AJ30" s="97">
        <f t="shared" si="55"/>
        <v>11.079258360000001</v>
      </c>
      <c r="AK30" s="95">
        <f t="shared" si="37"/>
        <v>19</v>
      </c>
      <c r="AL30" s="104" t="s">
        <v>79</v>
      </c>
      <c r="AM30" s="101">
        <f t="shared" si="56"/>
        <v>44854</v>
      </c>
      <c r="AN30" s="7"/>
      <c r="AO30" s="101">
        <f t="shared" si="8"/>
        <v>44854</v>
      </c>
      <c r="AP30" s="125">
        <f>VLOOKUP($AO30,[1]Plan1!$E$61:$I$248,2)</f>
        <v>6625.14</v>
      </c>
      <c r="AQ30" s="124">
        <f t="shared" si="23"/>
        <v>44793</v>
      </c>
      <c r="AR30" s="125">
        <f>VLOOKUP($AO30,[1]Plan1!$E$61:$I$248,4)</f>
        <v>6603.94</v>
      </c>
      <c r="AS30" s="124">
        <f t="shared" si="24"/>
        <v>44824</v>
      </c>
      <c r="AT30" s="126">
        <f t="shared" si="25"/>
        <v>-3.1999323787875733E-3</v>
      </c>
      <c r="AU30" s="1"/>
      <c r="AV30" s="101">
        <f t="shared" si="38"/>
        <v>44824</v>
      </c>
      <c r="AW30" s="196">
        <v>7.2319999999999997E-3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9"/>
        <v>44268</v>
      </c>
      <c r="B31" s="82">
        <f t="shared" si="10"/>
        <v>1004.41222544</v>
      </c>
      <c r="C31" s="82">
        <f t="shared" si="26"/>
        <v>1000</v>
      </c>
      <c r="D31" s="83">
        <f t="shared" si="11"/>
        <v>5746.71</v>
      </c>
      <c r="E31" s="84">
        <f t="shared" si="27"/>
        <v>5762.23</v>
      </c>
      <c r="F31" s="85">
        <f t="shared" si="12"/>
        <v>44218</v>
      </c>
      <c r="G31" s="86">
        <f t="shared" si="0"/>
        <v>2.7006756909604412E-3</v>
      </c>
      <c r="H31" s="87">
        <f t="shared" si="13"/>
        <v>44277</v>
      </c>
      <c r="I31" s="87">
        <f t="shared" si="14"/>
        <v>44277</v>
      </c>
      <c r="J31" s="88">
        <f t="shared" si="15"/>
        <v>20</v>
      </c>
      <c r="K31" s="77">
        <f t="shared" si="1"/>
        <v>10</v>
      </c>
      <c r="L31" s="8">
        <f t="shared" si="16"/>
        <v>1.0013494199999999</v>
      </c>
      <c r="M31" s="89">
        <f t="shared" si="17"/>
        <v>1</v>
      </c>
      <c r="N31" s="89">
        <f t="shared" ref="N31:N94" si="57">IF(I31&gt;I30,N30*M31,N30)</f>
        <v>1</v>
      </c>
      <c r="O31" s="82">
        <f t="shared" si="2"/>
        <v>1.0013494199999999</v>
      </c>
      <c r="P31" s="82">
        <f t="shared" si="3"/>
        <v>1001.34942</v>
      </c>
      <c r="Q31" s="11">
        <f t="shared" si="40"/>
        <v>0</v>
      </c>
      <c r="R31" s="7">
        <f t="shared" si="19"/>
        <v>0</v>
      </c>
      <c r="S31" s="82">
        <f t="shared" si="28"/>
        <v>0</v>
      </c>
      <c r="T31" s="91">
        <f t="shared" si="20"/>
        <v>0.08</v>
      </c>
      <c r="U31" s="90">
        <f t="shared" si="21"/>
        <v>10</v>
      </c>
      <c r="V31" s="90">
        <v>252</v>
      </c>
      <c r="W31" s="89">
        <f t="shared" si="5"/>
        <v>1.0030586779999999</v>
      </c>
      <c r="X31" s="82">
        <f t="shared" si="6"/>
        <v>3.06280544</v>
      </c>
      <c r="Y31" s="82">
        <f t="shared" si="7"/>
        <v>0</v>
      </c>
      <c r="Z31" s="94" t="str">
        <f t="shared" si="29"/>
        <v>A+J=</v>
      </c>
      <c r="AA31" s="87">
        <f t="shared" si="30"/>
        <v>44277</v>
      </c>
      <c r="AB31" s="4"/>
      <c r="AC31" s="95">
        <f t="shared" si="31"/>
        <v>20</v>
      </c>
      <c r="AD31" s="101">
        <f t="shared" si="32"/>
        <v>44854</v>
      </c>
      <c r="AE31" s="97">
        <f t="shared" si="52"/>
        <v>816.48535410999978</v>
      </c>
      <c r="AF31" s="99">
        <f t="shared" si="34"/>
        <v>21</v>
      </c>
      <c r="AG31" s="108">
        <f t="shared" si="53"/>
        <v>5.2975734499999998</v>
      </c>
      <c r="AH31" s="107">
        <f t="shared" si="54"/>
        <v>6.8824969600000001</v>
      </c>
      <c r="AI31" s="103">
        <v>8.3589576093612769E-3</v>
      </c>
      <c r="AJ31" s="97">
        <f t="shared" si="55"/>
        <v>12.180070409999999</v>
      </c>
      <c r="AK31" s="95">
        <f t="shared" si="37"/>
        <v>20</v>
      </c>
      <c r="AL31" s="104" t="s">
        <v>79</v>
      </c>
      <c r="AM31" s="101">
        <f t="shared" si="56"/>
        <v>44886</v>
      </c>
      <c r="AN31" s="7"/>
      <c r="AO31" s="101">
        <f t="shared" si="8"/>
        <v>44886</v>
      </c>
      <c r="AP31" s="125">
        <f>VLOOKUP($AO31,[1]Plan1!$E$61:$I$248,2)</f>
        <v>6603.94</v>
      </c>
      <c r="AQ31" s="124">
        <f t="shared" si="23"/>
        <v>44825</v>
      </c>
      <c r="AR31" s="125">
        <f>VLOOKUP($AO31,[1]Plan1!$E$61:$I$248,4)</f>
        <v>6634.98</v>
      </c>
      <c r="AS31" s="124">
        <f t="shared" si="24"/>
        <v>44855</v>
      </c>
      <c r="AT31" s="126">
        <f t="shared" si="25"/>
        <v>4.7002244114877634E-3</v>
      </c>
      <c r="AU31" s="1"/>
      <c r="AV31" s="101">
        <f t="shared" si="38"/>
        <v>44854</v>
      </c>
      <c r="AW31" s="196">
        <v>7.2859999999999999E-3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9"/>
        <v>44269</v>
      </c>
      <c r="B32" s="82">
        <f t="shared" si="10"/>
        <v>1004.41222544</v>
      </c>
      <c r="C32" s="82">
        <f t="shared" si="26"/>
        <v>1000</v>
      </c>
      <c r="D32" s="83">
        <f t="shared" si="11"/>
        <v>5746.71</v>
      </c>
      <c r="E32" s="84">
        <f t="shared" si="27"/>
        <v>5762.23</v>
      </c>
      <c r="F32" s="85">
        <f t="shared" si="12"/>
        <v>44218</v>
      </c>
      <c r="G32" s="86">
        <f t="shared" si="0"/>
        <v>2.7006756909604412E-3</v>
      </c>
      <c r="H32" s="87">
        <f t="shared" si="13"/>
        <v>44277</v>
      </c>
      <c r="I32" s="87">
        <f t="shared" si="14"/>
        <v>44277</v>
      </c>
      <c r="J32" s="88">
        <f t="shared" si="15"/>
        <v>20</v>
      </c>
      <c r="K32" s="77">
        <f t="shared" si="1"/>
        <v>10</v>
      </c>
      <c r="L32" s="8">
        <f t="shared" si="16"/>
        <v>1.0013494199999999</v>
      </c>
      <c r="M32" s="89">
        <f t="shared" si="17"/>
        <v>1</v>
      </c>
      <c r="N32" s="89">
        <f t="shared" si="57"/>
        <v>1</v>
      </c>
      <c r="O32" s="82">
        <f t="shared" si="2"/>
        <v>1.0013494199999999</v>
      </c>
      <c r="P32" s="82">
        <f t="shared" si="3"/>
        <v>1001.34942</v>
      </c>
      <c r="Q32" s="11">
        <f t="shared" si="40"/>
        <v>0</v>
      </c>
      <c r="R32" s="7">
        <f t="shared" si="19"/>
        <v>0</v>
      </c>
      <c r="S32" s="82">
        <f t="shared" si="28"/>
        <v>0</v>
      </c>
      <c r="T32" s="91">
        <f t="shared" si="20"/>
        <v>0.08</v>
      </c>
      <c r="U32" s="90">
        <f t="shared" si="21"/>
        <v>10</v>
      </c>
      <c r="V32" s="90">
        <v>252</v>
      </c>
      <c r="W32" s="89">
        <f t="shared" si="5"/>
        <v>1.0030586779999999</v>
      </c>
      <c r="X32" s="82">
        <f t="shared" si="6"/>
        <v>3.06280544</v>
      </c>
      <c r="Y32" s="82">
        <f t="shared" si="7"/>
        <v>0</v>
      </c>
      <c r="Z32" s="94" t="str">
        <f t="shared" si="29"/>
        <v>A+J=</v>
      </c>
      <c r="AA32" s="87">
        <f t="shared" si="30"/>
        <v>44277</v>
      </c>
      <c r="AB32" s="4"/>
      <c r="AC32" s="95">
        <f t="shared" si="31"/>
        <v>21</v>
      </c>
      <c r="AD32" s="101">
        <f t="shared" si="32"/>
        <v>44886</v>
      </c>
      <c r="AE32" s="97">
        <f t="shared" si="52"/>
        <v>808.94961720999981</v>
      </c>
      <c r="AF32" s="99">
        <f t="shared" si="34"/>
        <v>20</v>
      </c>
      <c r="AG32" s="108">
        <f t="shared" si="53"/>
        <v>5.0023698000000003</v>
      </c>
      <c r="AH32" s="107">
        <f t="shared" si="54"/>
        <v>7.5357368999999998</v>
      </c>
      <c r="AI32" s="103">
        <v>9.2294820363787271E-3</v>
      </c>
      <c r="AJ32" s="97">
        <f t="shared" si="55"/>
        <v>12.5381067</v>
      </c>
      <c r="AK32" s="95">
        <f t="shared" si="37"/>
        <v>21</v>
      </c>
      <c r="AL32" s="104" t="s">
        <v>79</v>
      </c>
      <c r="AM32" s="101">
        <f t="shared" si="56"/>
        <v>44915</v>
      </c>
      <c r="AN32" s="7"/>
      <c r="AO32" s="101">
        <f t="shared" si="8"/>
        <v>44915</v>
      </c>
      <c r="AP32" s="125">
        <f>VLOOKUP($AO32,[1]Plan1!$E$61:$I$248,2)</f>
        <v>6634.98</v>
      </c>
      <c r="AQ32" s="124">
        <f t="shared" si="23"/>
        <v>44854</v>
      </c>
      <c r="AR32" s="125">
        <f>VLOOKUP($AO32,[1]Plan1!$E$61:$I$248,4)</f>
        <v>6660.19</v>
      </c>
      <c r="AS32" s="124">
        <f t="shared" si="24"/>
        <v>44885</v>
      </c>
      <c r="AT32" s="126">
        <f t="shared" si="25"/>
        <v>3.7995593053785637E-3</v>
      </c>
      <c r="AU32" s="1"/>
      <c r="AV32" s="101">
        <f t="shared" si="38"/>
        <v>44886</v>
      </c>
      <c r="AW32" s="196">
        <v>7.4279999999999997E-3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9"/>
        <v>44270</v>
      </c>
      <c r="B33" s="82">
        <f t="shared" si="10"/>
        <v>1004.41222544</v>
      </c>
      <c r="C33" s="82">
        <f t="shared" si="26"/>
        <v>1000</v>
      </c>
      <c r="D33" s="83">
        <f t="shared" si="11"/>
        <v>5746.71</v>
      </c>
      <c r="E33" s="84">
        <f t="shared" si="27"/>
        <v>5762.23</v>
      </c>
      <c r="F33" s="85">
        <f t="shared" si="12"/>
        <v>44218</v>
      </c>
      <c r="G33" s="86">
        <f t="shared" si="0"/>
        <v>2.7006756909604412E-3</v>
      </c>
      <c r="H33" s="87">
        <f t="shared" si="13"/>
        <v>44277</v>
      </c>
      <c r="I33" s="87">
        <f t="shared" si="14"/>
        <v>44277</v>
      </c>
      <c r="J33" s="88">
        <f t="shared" si="15"/>
        <v>20</v>
      </c>
      <c r="K33" s="77">
        <f t="shared" si="1"/>
        <v>10</v>
      </c>
      <c r="L33" s="8">
        <f t="shared" si="16"/>
        <v>1.0013494199999999</v>
      </c>
      <c r="M33" s="89">
        <f t="shared" si="17"/>
        <v>1</v>
      </c>
      <c r="N33" s="89">
        <f t="shared" si="57"/>
        <v>1</v>
      </c>
      <c r="O33" s="82">
        <f t="shared" si="2"/>
        <v>1.0013494199999999</v>
      </c>
      <c r="P33" s="82">
        <f t="shared" si="3"/>
        <v>1001.34942</v>
      </c>
      <c r="Q33" s="11">
        <f t="shared" si="40"/>
        <v>0</v>
      </c>
      <c r="R33" s="7">
        <f t="shared" si="19"/>
        <v>0</v>
      </c>
      <c r="S33" s="82">
        <f t="shared" si="28"/>
        <v>0</v>
      </c>
      <c r="T33" s="91">
        <f t="shared" si="20"/>
        <v>0.08</v>
      </c>
      <c r="U33" s="90">
        <f t="shared" si="21"/>
        <v>10</v>
      </c>
      <c r="V33" s="90">
        <v>252</v>
      </c>
      <c r="W33" s="89">
        <f t="shared" si="5"/>
        <v>1.0030586779999999</v>
      </c>
      <c r="X33" s="82">
        <f t="shared" si="6"/>
        <v>3.06280544</v>
      </c>
      <c r="Y33" s="82">
        <f t="shared" si="7"/>
        <v>0</v>
      </c>
      <c r="Z33" s="94" t="str">
        <f t="shared" si="29"/>
        <v>A+J=</v>
      </c>
      <c r="AA33" s="87">
        <f t="shared" si="30"/>
        <v>44277</v>
      </c>
      <c r="AB33" s="4"/>
      <c r="AC33" s="95">
        <f t="shared" si="31"/>
        <v>22</v>
      </c>
      <c r="AD33" s="101">
        <f t="shared" si="32"/>
        <v>44915</v>
      </c>
      <c r="AE33" s="97">
        <f t="shared" si="52"/>
        <v>801.09253376999982</v>
      </c>
      <c r="AF33" s="99">
        <f t="shared" si="34"/>
        <v>21</v>
      </c>
      <c r="AG33" s="108">
        <f t="shared" si="53"/>
        <v>5.2048060999999999</v>
      </c>
      <c r="AH33" s="107">
        <f t="shared" si="54"/>
        <v>7.8570834400000003</v>
      </c>
      <c r="AI33" s="103">
        <v>9.7126981452275093E-3</v>
      </c>
      <c r="AJ33" s="97">
        <f t="shared" si="55"/>
        <v>13.061889539999999</v>
      </c>
      <c r="AK33" s="95">
        <f t="shared" si="37"/>
        <v>22</v>
      </c>
      <c r="AL33" s="104" t="s">
        <v>79</v>
      </c>
      <c r="AM33" s="101">
        <f t="shared" si="56"/>
        <v>44946</v>
      </c>
      <c r="AN33" s="7"/>
      <c r="AO33" s="101">
        <f t="shared" si="8"/>
        <v>44946</v>
      </c>
      <c r="AP33" s="125">
        <f>VLOOKUP($AO33,[1]Plan1!$E$61:$I$248,2)</f>
        <v>6660.19</v>
      </c>
      <c r="AQ33" s="124">
        <f t="shared" si="23"/>
        <v>44885</v>
      </c>
      <c r="AR33" s="125">
        <f>VLOOKUP($AO33,[1]Plan1!$E$61:$I$248,4)</f>
        <v>6706.15</v>
      </c>
      <c r="AS33" s="124">
        <f t="shared" si="24"/>
        <v>44915</v>
      </c>
      <c r="AT33" s="126">
        <f t="shared" si="25"/>
        <v>6.9007040339690295E-3</v>
      </c>
      <c r="AU33" s="1"/>
      <c r="AV33" s="101">
        <f t="shared" si="38"/>
        <v>44915</v>
      </c>
      <c r="AW33" s="196">
        <v>7.2220000000000001E-3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9"/>
        <v>44271</v>
      </c>
      <c r="B34" s="82">
        <f t="shared" si="10"/>
        <v>1004.85452533</v>
      </c>
      <c r="C34" s="82">
        <f t="shared" si="26"/>
        <v>1000</v>
      </c>
      <c r="D34" s="83">
        <f t="shared" si="11"/>
        <v>5746.71</v>
      </c>
      <c r="E34" s="84">
        <f t="shared" si="27"/>
        <v>5762.23</v>
      </c>
      <c r="F34" s="85">
        <f t="shared" si="12"/>
        <v>44218</v>
      </c>
      <c r="G34" s="86">
        <f t="shared" si="0"/>
        <v>2.7006756909604412E-3</v>
      </c>
      <c r="H34" s="87">
        <f t="shared" si="13"/>
        <v>44277</v>
      </c>
      <c r="I34" s="87">
        <f t="shared" si="14"/>
        <v>44277</v>
      </c>
      <c r="J34" s="88">
        <f t="shared" si="15"/>
        <v>20</v>
      </c>
      <c r="K34" s="77">
        <f t="shared" si="1"/>
        <v>11</v>
      </c>
      <c r="L34" s="8">
        <f t="shared" si="16"/>
        <v>1.0014844700000001</v>
      </c>
      <c r="M34" s="89">
        <f t="shared" si="17"/>
        <v>1</v>
      </c>
      <c r="N34" s="89">
        <f t="shared" si="57"/>
        <v>1</v>
      </c>
      <c r="O34" s="82">
        <f t="shared" si="2"/>
        <v>1.0014844700000001</v>
      </c>
      <c r="P34" s="82">
        <f t="shared" si="3"/>
        <v>1001.48447</v>
      </c>
      <c r="Q34" s="11">
        <f t="shared" si="40"/>
        <v>0</v>
      </c>
      <c r="R34" s="7">
        <f t="shared" si="19"/>
        <v>0</v>
      </c>
      <c r="S34" s="82">
        <f t="shared" si="28"/>
        <v>0</v>
      </c>
      <c r="T34" s="91">
        <f t="shared" si="20"/>
        <v>0.08</v>
      </c>
      <c r="U34" s="90">
        <f t="shared" si="21"/>
        <v>11</v>
      </c>
      <c r="V34" s="90">
        <v>252</v>
      </c>
      <c r="W34" s="89">
        <f t="shared" si="5"/>
        <v>1.0033650599999999</v>
      </c>
      <c r="X34" s="82">
        <f t="shared" si="6"/>
        <v>3.37005533</v>
      </c>
      <c r="Y34" s="82">
        <f t="shared" si="7"/>
        <v>0</v>
      </c>
      <c r="Z34" s="94" t="str">
        <f t="shared" si="29"/>
        <v>A+J=</v>
      </c>
      <c r="AA34" s="87">
        <f t="shared" si="30"/>
        <v>44277</v>
      </c>
      <c r="AB34" s="4"/>
      <c r="AC34" s="95">
        <f t="shared" si="31"/>
        <v>23</v>
      </c>
      <c r="AD34" s="101">
        <f t="shared" si="32"/>
        <v>44946</v>
      </c>
      <c r="AE34" s="97">
        <f t="shared" si="52"/>
        <v>794.26555592999978</v>
      </c>
      <c r="AF34" s="99">
        <f t="shared" si="34"/>
        <v>23</v>
      </c>
      <c r="AG34" s="108">
        <f t="shared" si="53"/>
        <v>5.64686121</v>
      </c>
      <c r="AH34" s="107">
        <f t="shared" si="54"/>
        <v>6.8269778399999996</v>
      </c>
      <c r="AI34" s="103">
        <v>8.5220839784450175E-3</v>
      </c>
      <c r="AJ34" s="97">
        <f t="shared" si="55"/>
        <v>12.473839049999999</v>
      </c>
      <c r="AK34" s="95">
        <f t="shared" si="37"/>
        <v>23</v>
      </c>
      <c r="AL34" s="104" t="s">
        <v>79</v>
      </c>
      <c r="AM34" s="101">
        <f t="shared" si="56"/>
        <v>44979</v>
      </c>
      <c r="AN34" s="7"/>
      <c r="AO34" s="101">
        <f t="shared" si="8"/>
        <v>44979</v>
      </c>
      <c r="AP34" s="125">
        <f>VLOOKUP($AO34,[1]Plan1!$E$61:$I$248,2)</f>
        <v>6706.15</v>
      </c>
      <c r="AQ34" s="124">
        <f t="shared" si="23"/>
        <v>44917</v>
      </c>
      <c r="AR34" s="125">
        <f>VLOOKUP($AO34,[1]Plan1!$E$61:$I$248,4)</f>
        <v>6737</v>
      </c>
      <c r="AS34" s="124">
        <f t="shared" si="24"/>
        <v>44948</v>
      </c>
      <c r="AT34" s="126">
        <f t="shared" si="25"/>
        <v>4.6002549898227496E-3</v>
      </c>
      <c r="AU34" s="1"/>
      <c r="AV34" s="101">
        <f t="shared" si="38"/>
        <v>44946</v>
      </c>
      <c r="AW34" s="196">
        <v>6.7070000000000003E-3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9"/>
        <v>44272</v>
      </c>
      <c r="B35" s="82">
        <f t="shared" si="10"/>
        <v>1005.29701116</v>
      </c>
      <c r="C35" s="82">
        <f t="shared" si="26"/>
        <v>1000</v>
      </c>
      <c r="D35" s="83">
        <f t="shared" si="11"/>
        <v>5746.71</v>
      </c>
      <c r="E35" s="84">
        <f t="shared" si="27"/>
        <v>5762.23</v>
      </c>
      <c r="F35" s="85">
        <f t="shared" si="12"/>
        <v>44218</v>
      </c>
      <c r="G35" s="86">
        <f t="shared" si="0"/>
        <v>2.7006756909604412E-3</v>
      </c>
      <c r="H35" s="87">
        <f t="shared" si="13"/>
        <v>44277</v>
      </c>
      <c r="I35" s="87">
        <f t="shared" si="14"/>
        <v>44277</v>
      </c>
      <c r="J35" s="88">
        <f t="shared" si="15"/>
        <v>20</v>
      </c>
      <c r="K35" s="77">
        <f t="shared" si="1"/>
        <v>12</v>
      </c>
      <c r="L35" s="8">
        <f t="shared" si="16"/>
        <v>1.0016195299999999</v>
      </c>
      <c r="M35" s="89">
        <f t="shared" si="17"/>
        <v>1</v>
      </c>
      <c r="N35" s="89">
        <f t="shared" si="57"/>
        <v>1</v>
      </c>
      <c r="O35" s="82">
        <f t="shared" si="2"/>
        <v>1.0016195299999999</v>
      </c>
      <c r="P35" s="82">
        <f t="shared" si="3"/>
        <v>1001.6195300000001</v>
      </c>
      <c r="Q35" s="11">
        <f t="shared" si="40"/>
        <v>0</v>
      </c>
      <c r="R35" s="7">
        <f t="shared" si="19"/>
        <v>0</v>
      </c>
      <c r="S35" s="82">
        <f t="shared" si="28"/>
        <v>0</v>
      </c>
      <c r="T35" s="91">
        <f t="shared" si="20"/>
        <v>0.08</v>
      </c>
      <c r="U35" s="90">
        <f t="shared" si="21"/>
        <v>12</v>
      </c>
      <c r="V35" s="90">
        <v>252</v>
      </c>
      <c r="W35" s="89">
        <f t="shared" si="5"/>
        <v>1.0036715350000001</v>
      </c>
      <c r="X35" s="82">
        <f t="shared" si="6"/>
        <v>3.6774811600000001</v>
      </c>
      <c r="Y35" s="82">
        <f t="shared" si="7"/>
        <v>0</v>
      </c>
      <c r="Z35" s="94" t="str">
        <f t="shared" si="29"/>
        <v>A+J=</v>
      </c>
      <c r="AA35" s="87">
        <f t="shared" si="30"/>
        <v>44277</v>
      </c>
      <c r="AB35" s="4"/>
      <c r="AC35" s="95">
        <f t="shared" si="31"/>
        <v>24</v>
      </c>
      <c r="AD35" s="101">
        <f t="shared" si="32"/>
        <v>44979</v>
      </c>
      <c r="AE35" s="97">
        <f t="shared" si="52"/>
        <v>786.30348669999978</v>
      </c>
      <c r="AF35" s="99">
        <f t="shared" si="34"/>
        <v>21</v>
      </c>
      <c r="AG35" s="108">
        <f t="shared" si="53"/>
        <v>5.1103284100000002</v>
      </c>
      <c r="AH35" s="107">
        <f t="shared" si="54"/>
        <v>7.96206923</v>
      </c>
      <c r="AI35" s="103">
        <v>1.0024442294453408E-2</v>
      </c>
      <c r="AJ35" s="97">
        <f t="shared" si="55"/>
        <v>13.07239764</v>
      </c>
      <c r="AK35" s="95">
        <f t="shared" si="37"/>
        <v>24</v>
      </c>
      <c r="AL35" s="104" t="s">
        <v>79</v>
      </c>
      <c r="AM35" s="101">
        <f t="shared" si="56"/>
        <v>45005</v>
      </c>
      <c r="AN35" s="7"/>
      <c r="AO35" s="101">
        <f t="shared" si="8"/>
        <v>45005</v>
      </c>
      <c r="AP35" s="125">
        <f>VLOOKUP($AO35,[1]Plan1!$E$61:$I$248,2)</f>
        <v>6737</v>
      </c>
      <c r="AQ35" s="124">
        <f t="shared" si="23"/>
        <v>44946</v>
      </c>
      <c r="AR35" s="125">
        <f>VLOOKUP($AO35,[1]Plan1!$E$61:$I$248,4)</f>
        <v>6788.87</v>
      </c>
      <c r="AS35" s="124">
        <f t="shared" si="24"/>
        <v>44977</v>
      </c>
      <c r="AT35" s="126">
        <f t="shared" si="25"/>
        <v>7.6992726732967309E-3</v>
      </c>
      <c r="AU35" s="1"/>
      <c r="AV35" s="101">
        <f t="shared" si="38"/>
        <v>44979</v>
      </c>
      <c r="AW35" s="196">
        <v>7.4139999999999996E-3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9"/>
        <v>44273</v>
      </c>
      <c r="B36" s="82">
        <f t="shared" si="10"/>
        <v>1005.73969402</v>
      </c>
      <c r="C36" s="82">
        <f t="shared" si="26"/>
        <v>1000</v>
      </c>
      <c r="D36" s="83">
        <f t="shared" si="11"/>
        <v>5746.71</v>
      </c>
      <c r="E36" s="84">
        <f t="shared" si="27"/>
        <v>5762.23</v>
      </c>
      <c r="F36" s="85">
        <f t="shared" si="12"/>
        <v>44218</v>
      </c>
      <c r="G36" s="86">
        <f t="shared" si="0"/>
        <v>2.7006756909604412E-3</v>
      </c>
      <c r="H36" s="87">
        <f t="shared" si="13"/>
        <v>44277</v>
      </c>
      <c r="I36" s="87">
        <f t="shared" si="14"/>
        <v>44277</v>
      </c>
      <c r="J36" s="88">
        <f t="shared" si="15"/>
        <v>20</v>
      </c>
      <c r="K36" s="77">
        <f t="shared" si="1"/>
        <v>13</v>
      </c>
      <c r="L36" s="8">
        <f t="shared" si="16"/>
        <v>1.0017546100000001</v>
      </c>
      <c r="M36" s="89">
        <f t="shared" si="17"/>
        <v>1</v>
      </c>
      <c r="N36" s="89">
        <f t="shared" si="57"/>
        <v>1</v>
      </c>
      <c r="O36" s="82">
        <f t="shared" si="2"/>
        <v>1.0017546100000001</v>
      </c>
      <c r="P36" s="82">
        <f t="shared" si="3"/>
        <v>1001.75461</v>
      </c>
      <c r="Q36" s="11">
        <f t="shared" si="40"/>
        <v>0</v>
      </c>
      <c r="R36" s="7">
        <f t="shared" si="19"/>
        <v>0</v>
      </c>
      <c r="S36" s="82">
        <f t="shared" si="28"/>
        <v>0</v>
      </c>
      <c r="T36" s="91">
        <f t="shared" si="20"/>
        <v>0.08</v>
      </c>
      <c r="U36" s="90">
        <f t="shared" si="21"/>
        <v>13</v>
      </c>
      <c r="V36" s="90">
        <v>252</v>
      </c>
      <c r="W36" s="89">
        <f t="shared" si="5"/>
        <v>1.003978104</v>
      </c>
      <c r="X36" s="82">
        <f t="shared" si="6"/>
        <v>3.9850840199999999</v>
      </c>
      <c r="Y36" s="82">
        <f t="shared" si="7"/>
        <v>0</v>
      </c>
      <c r="Z36" s="94" t="str">
        <f t="shared" si="29"/>
        <v>A+J=</v>
      </c>
      <c r="AA36" s="87">
        <f t="shared" si="30"/>
        <v>44277</v>
      </c>
      <c r="AB36" s="4"/>
      <c r="AC36" s="95">
        <f t="shared" si="31"/>
        <v>25</v>
      </c>
      <c r="AD36" s="101">
        <f t="shared" si="32"/>
        <v>45005</v>
      </c>
      <c r="AE36" s="97">
        <f t="shared" si="52"/>
        <v>778.97749715999976</v>
      </c>
      <c r="AF36" s="99">
        <f t="shared" si="34"/>
        <v>18</v>
      </c>
      <c r="AG36" s="108">
        <f t="shared" si="53"/>
        <v>4.3343839500000003</v>
      </c>
      <c r="AH36" s="107">
        <f t="shared" si="54"/>
        <v>7.3259895400000001</v>
      </c>
      <c r="AI36" s="103">
        <v>9.3169999531498588E-3</v>
      </c>
      <c r="AJ36" s="97">
        <f t="shared" si="55"/>
        <v>11.660373490000001</v>
      </c>
      <c r="AK36" s="95">
        <f t="shared" si="37"/>
        <v>25</v>
      </c>
      <c r="AL36" s="104" t="s">
        <v>79</v>
      </c>
      <c r="AM36" s="101">
        <f t="shared" si="56"/>
        <v>45036</v>
      </c>
      <c r="AN36" s="7"/>
      <c r="AO36" s="101">
        <f t="shared" si="8"/>
        <v>45036</v>
      </c>
      <c r="AP36" s="125">
        <f>VLOOKUP($AO36,[1]Plan1!$E$61:$I$248,2)</f>
        <v>6788.87</v>
      </c>
      <c r="AQ36" s="124">
        <f t="shared" si="23"/>
        <v>44977</v>
      </c>
      <c r="AR36" s="125">
        <f>VLOOKUP($AO36,[1]Plan1!$E$61:$I$248,4)</f>
        <v>6832.32</v>
      </c>
      <c r="AS36" s="124">
        <f t="shared" si="24"/>
        <v>45005</v>
      </c>
      <c r="AT36" s="126">
        <f t="shared" si="25"/>
        <v>6.4001814734999662E-3</v>
      </c>
      <c r="AU36" s="1"/>
      <c r="AV36" s="101">
        <f t="shared" si="38"/>
        <v>45005</v>
      </c>
      <c r="AW36" s="196">
        <v>9.3170000000000006E-3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9"/>
        <v>44274</v>
      </c>
      <c r="B37" s="82">
        <f t="shared" si="10"/>
        <v>1006.1825639199999</v>
      </c>
      <c r="C37" s="82">
        <f t="shared" si="26"/>
        <v>1000</v>
      </c>
      <c r="D37" s="83">
        <f t="shared" si="11"/>
        <v>5746.71</v>
      </c>
      <c r="E37" s="84">
        <f t="shared" si="27"/>
        <v>5762.23</v>
      </c>
      <c r="F37" s="85">
        <f t="shared" si="12"/>
        <v>44218</v>
      </c>
      <c r="G37" s="86">
        <f t="shared" si="0"/>
        <v>2.7006756909604412E-3</v>
      </c>
      <c r="H37" s="87">
        <f t="shared" si="13"/>
        <v>44277</v>
      </c>
      <c r="I37" s="87">
        <f t="shared" si="14"/>
        <v>44277</v>
      </c>
      <c r="J37" s="88">
        <f t="shared" si="15"/>
        <v>20</v>
      </c>
      <c r="K37" s="77">
        <f t="shared" si="1"/>
        <v>14</v>
      </c>
      <c r="L37" s="8">
        <f t="shared" si="16"/>
        <v>1.0018897</v>
      </c>
      <c r="M37" s="89">
        <f t="shared" si="17"/>
        <v>1</v>
      </c>
      <c r="N37" s="89">
        <f t="shared" si="57"/>
        <v>1</v>
      </c>
      <c r="O37" s="82">
        <f t="shared" si="2"/>
        <v>1.0018897</v>
      </c>
      <c r="P37" s="82">
        <f t="shared" si="3"/>
        <v>1001.8896999999999</v>
      </c>
      <c r="Q37" s="11">
        <f t="shared" si="40"/>
        <v>0</v>
      </c>
      <c r="R37" s="7">
        <f t="shared" si="19"/>
        <v>0</v>
      </c>
      <c r="S37" s="82">
        <f t="shared" si="28"/>
        <v>0</v>
      </c>
      <c r="T37" s="91">
        <f t="shared" si="20"/>
        <v>0.08</v>
      </c>
      <c r="U37" s="90">
        <f t="shared" ref="U37:U100" si="58">IF(Q36&gt;0,1,IF(K37=K36,U36,U36+1))</f>
        <v>14</v>
      </c>
      <c r="V37" s="90">
        <v>252</v>
      </c>
      <c r="W37" s="89">
        <f t="shared" si="5"/>
        <v>1.0042847669999999</v>
      </c>
      <c r="X37" s="82">
        <f t="shared" si="6"/>
        <v>4.2928639200000003</v>
      </c>
      <c r="Y37" s="82">
        <f t="shared" si="7"/>
        <v>0</v>
      </c>
      <c r="Z37" s="94" t="str">
        <f t="shared" si="29"/>
        <v>A+J=</v>
      </c>
      <c r="AA37" s="87">
        <f t="shared" si="30"/>
        <v>44277</v>
      </c>
      <c r="AB37" s="4"/>
      <c r="AC37" s="95">
        <f t="shared" si="31"/>
        <v>26</v>
      </c>
      <c r="AD37" s="101">
        <f t="shared" si="32"/>
        <v>45036</v>
      </c>
      <c r="AE37" s="97">
        <f t="shared" si="52"/>
        <v>773.27693986999975</v>
      </c>
      <c r="AF37" s="99">
        <f t="shared" si="34"/>
        <v>22</v>
      </c>
      <c r="AG37" s="108">
        <f t="shared" si="53"/>
        <v>5.2514323899999997</v>
      </c>
      <c r="AH37" s="107">
        <f t="shared" si="54"/>
        <v>5.7005572899999999</v>
      </c>
      <c r="AI37" s="103">
        <v>7.3179999591788999E-3</v>
      </c>
      <c r="AJ37" s="97">
        <f t="shared" si="55"/>
        <v>10.951989680000001</v>
      </c>
      <c r="AK37" s="95">
        <f t="shared" si="37"/>
        <v>26</v>
      </c>
      <c r="AL37" s="104" t="s">
        <v>79</v>
      </c>
      <c r="AM37" s="101">
        <f t="shared" si="56"/>
        <v>45068</v>
      </c>
      <c r="AN37" s="7"/>
      <c r="AO37" s="101">
        <f t="shared" si="8"/>
        <v>45068</v>
      </c>
      <c r="AP37" s="125">
        <f>VLOOKUP($AO37,[1]Plan1!$E$61:$I$248,2)</f>
        <v>6832.32</v>
      </c>
      <c r="AQ37" s="124">
        <f t="shared" si="23"/>
        <v>45007</v>
      </c>
      <c r="AR37" s="125">
        <f>VLOOKUP($AO37,[1]Plan1!$E$61:$I$248,4)</f>
        <v>6868.53</v>
      </c>
      <c r="AS37" s="124">
        <f t="shared" si="24"/>
        <v>45038</v>
      </c>
      <c r="AT37" s="126">
        <f t="shared" si="25"/>
        <v>5.2998103133343744E-3</v>
      </c>
      <c r="AU37" s="1"/>
      <c r="AV37" s="101">
        <f t="shared" si="38"/>
        <v>45036</v>
      </c>
      <c r="AW37" s="196">
        <v>7.3179999999999999E-3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9"/>
        <v>44275</v>
      </c>
      <c r="B38" s="82">
        <f t="shared" ref="B38" si="59">(P38+X38)</f>
        <v>1006.62564</v>
      </c>
      <c r="C38" s="82">
        <f t="shared" si="26"/>
        <v>1000</v>
      </c>
      <c r="D38" s="83">
        <f t="shared" ref="D38" si="60">IF(E38=E37,D37,E37)</f>
        <v>5746.71</v>
      </c>
      <c r="E38" s="84">
        <f t="shared" si="27"/>
        <v>5762.23</v>
      </c>
      <c r="F38" s="85">
        <f t="shared" ref="F38" si="61">IF(D38=D37,F37,A38)</f>
        <v>44218</v>
      </c>
      <c r="G38" s="86">
        <f t="shared" ref="G38" si="62">(E38/D38)-1</f>
        <v>2.7006756909604412E-3</v>
      </c>
      <c r="H38" s="87">
        <f t="shared" si="13"/>
        <v>44306</v>
      </c>
      <c r="I38" s="87">
        <f t="shared" ref="I38" si="63">IF(A38&gt;I37,H38,I37)</f>
        <v>44277</v>
      </c>
      <c r="J38" s="88">
        <f t="shared" si="15"/>
        <v>20</v>
      </c>
      <c r="K38" s="77">
        <f t="shared" si="1"/>
        <v>15</v>
      </c>
      <c r="L38" s="8">
        <f t="shared" ref="L38" si="64">IF(E38&lt;D38,1,TRUNC((E38/D38)^TRUNC((K38/J38),9),8))</f>
        <v>1.0020248199999999</v>
      </c>
      <c r="M38" s="89">
        <f t="shared" ref="M38" si="65">IF(I38&gt;I37,L37,M37)</f>
        <v>1</v>
      </c>
      <c r="N38" s="89">
        <f t="shared" ref="N38" si="66">IF(I38&gt;I37,N37*M38,N37)</f>
        <v>1</v>
      </c>
      <c r="O38" s="82">
        <f t="shared" ref="O38" si="67">TRUNC(TRUNC((L38*N38),15),8)</f>
        <v>1.0020248199999999</v>
      </c>
      <c r="P38" s="82">
        <f t="shared" ref="P38" si="68">TRUNC(C38*O38,8)</f>
        <v>1002.02482</v>
      </c>
      <c r="Q38" s="11">
        <f t="shared" si="40"/>
        <v>0</v>
      </c>
      <c r="R38" s="7">
        <f t="shared" si="19"/>
        <v>0</v>
      </c>
      <c r="S38" s="82">
        <f t="shared" si="28"/>
        <v>0</v>
      </c>
      <c r="T38" s="91">
        <f t="shared" si="20"/>
        <v>0.08</v>
      </c>
      <c r="U38" s="90">
        <f t="shared" ref="U38" si="69">IF(Q37&gt;0,1,IF(K38=K37,U37,U37+1))</f>
        <v>15</v>
      </c>
      <c r="V38" s="90">
        <v>252</v>
      </c>
      <c r="W38" s="89">
        <f t="shared" ref="W38" si="70">ROUND((1+T38)^TRUNC((U38/V38),9),9)</f>
        <v>1.004591523</v>
      </c>
      <c r="X38" s="82">
        <f t="shared" ref="X38" si="71">TRUNC((P38*(W38-1)),8)</f>
        <v>4.6008199999999997</v>
      </c>
      <c r="Y38" s="82">
        <f t="shared" ref="Y38" si="72">IF(Q38&gt;0,S38+X38,0)</f>
        <v>0</v>
      </c>
      <c r="Z38" s="94" t="str">
        <f t="shared" si="29"/>
        <v>A+J=</v>
      </c>
      <c r="AA38" s="87">
        <f t="shared" si="30"/>
        <v>44277</v>
      </c>
      <c r="AB38" s="4"/>
      <c r="AC38" s="95">
        <f t="shared" si="31"/>
        <v>27</v>
      </c>
      <c r="AD38" s="101">
        <f t="shared" si="32"/>
        <v>45068</v>
      </c>
      <c r="AE38" s="97">
        <f t="shared" si="52"/>
        <v>764.20513864999975</v>
      </c>
      <c r="AF38" s="99">
        <f t="shared" si="34"/>
        <v>20</v>
      </c>
      <c r="AG38" s="108">
        <f t="shared" si="53"/>
        <v>4.7376443300000002</v>
      </c>
      <c r="AH38" s="107">
        <f t="shared" si="54"/>
        <v>9.0718012199999993</v>
      </c>
      <c r="AI38" s="103">
        <v>1.1731632950605551E-2</v>
      </c>
      <c r="AJ38" s="97">
        <f t="shared" si="55"/>
        <v>13.80944555</v>
      </c>
      <c r="AK38" s="95">
        <f t="shared" si="37"/>
        <v>27</v>
      </c>
      <c r="AL38" s="104" t="s">
        <v>79</v>
      </c>
      <c r="AM38" s="101">
        <f t="shared" si="56"/>
        <v>45097</v>
      </c>
      <c r="AN38" s="7"/>
      <c r="AO38" s="101">
        <f t="shared" si="8"/>
        <v>45097</v>
      </c>
      <c r="AP38" s="125">
        <f>VLOOKUP($AO38,[1]Plan1!$E$61:$I$248,2)</f>
        <v>6868.53</v>
      </c>
      <c r="AQ38" s="124">
        <f t="shared" si="23"/>
        <v>45036</v>
      </c>
      <c r="AR38" s="125">
        <f>VLOOKUP($AO38,[1]Plan1!$E$61:$I$248,4)</f>
        <v>6893.26</v>
      </c>
      <c r="AS38" s="124">
        <f t="shared" si="24"/>
        <v>45066</v>
      </c>
      <c r="AT38" s="126">
        <f t="shared" si="25"/>
        <v>3.6004792874166913E-3</v>
      </c>
      <c r="AU38" s="1"/>
      <c r="AV38" s="101">
        <f t="shared" si="38"/>
        <v>45068</v>
      </c>
      <c r="AW38" s="196">
        <v>8.0359999999999997E-3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9"/>
        <v>44276</v>
      </c>
      <c r="B39" s="82">
        <f t="shared" ref="B39" si="73">(P39+X39)</f>
        <v>1006.62564</v>
      </c>
      <c r="C39" s="82">
        <f t="shared" si="26"/>
        <v>1000</v>
      </c>
      <c r="D39" s="83">
        <f t="shared" ref="D39" si="74">IF(E39=E38,D38,E38)</f>
        <v>5746.71</v>
      </c>
      <c r="E39" s="84">
        <f t="shared" si="27"/>
        <v>5762.23</v>
      </c>
      <c r="F39" s="85">
        <f t="shared" ref="F39" si="75">IF(D39=D38,F38,A39)</f>
        <v>44218</v>
      </c>
      <c r="G39" s="86">
        <f t="shared" ref="G39" si="76">(E39/D39)-1</f>
        <v>2.7006756909604412E-3</v>
      </c>
      <c r="H39" s="87">
        <f t="shared" si="13"/>
        <v>44306</v>
      </c>
      <c r="I39" s="87">
        <f t="shared" ref="I39" si="77">IF(A39&gt;I38,H39,I38)</f>
        <v>44277</v>
      </c>
      <c r="J39" s="88">
        <f t="shared" si="15"/>
        <v>20</v>
      </c>
      <c r="K39" s="77">
        <f t="shared" si="1"/>
        <v>15</v>
      </c>
      <c r="L39" s="8">
        <f t="shared" ref="L39" si="78">IF(E39&lt;D39,1,TRUNC((E39/D39)^TRUNC((K39/J39),9),8))</f>
        <v>1.0020248199999999</v>
      </c>
      <c r="M39" s="89">
        <f t="shared" ref="M39" si="79">IF(I39&gt;I38,L38,M38)</f>
        <v>1</v>
      </c>
      <c r="N39" s="89">
        <f t="shared" ref="N39" si="80">IF(I39&gt;I38,N38*M39,N38)</f>
        <v>1</v>
      </c>
      <c r="O39" s="82">
        <f t="shared" ref="O39" si="81">TRUNC(TRUNC((L39*N39),15),8)</f>
        <v>1.0020248199999999</v>
      </c>
      <c r="P39" s="82">
        <f t="shared" ref="P39" si="82">TRUNC(C39*O39,8)</f>
        <v>1002.02482</v>
      </c>
      <c r="Q39" s="11">
        <f t="shared" si="40"/>
        <v>0</v>
      </c>
      <c r="R39" s="7">
        <f t="shared" si="19"/>
        <v>0</v>
      </c>
      <c r="S39" s="82">
        <f t="shared" ref="S39:S102" si="83">IF(R39&gt;0,TRUNC(R39*P39,8),0)</f>
        <v>0</v>
      </c>
      <c r="T39" s="91">
        <f t="shared" si="20"/>
        <v>0.08</v>
      </c>
      <c r="U39" s="90">
        <f t="shared" ref="U39" si="84">IF(Q38&gt;0,1,IF(K39=K38,U38,U38+1))</f>
        <v>15</v>
      </c>
      <c r="V39" s="90">
        <v>252</v>
      </c>
      <c r="W39" s="89">
        <f t="shared" ref="W39" si="85">ROUND((1+T39)^TRUNC((U39/V39),9),9)</f>
        <v>1.004591523</v>
      </c>
      <c r="X39" s="82">
        <f t="shared" ref="X39" si="86">TRUNC((P39*(W39-1)),8)</f>
        <v>4.6008199999999997</v>
      </c>
      <c r="Y39" s="82">
        <f t="shared" ref="Y39" si="87">IF(Q39&gt;0,S39+X39,0)</f>
        <v>0</v>
      </c>
      <c r="Z39" s="94" t="str">
        <f t="shared" si="29"/>
        <v>A+J=</v>
      </c>
      <c r="AA39" s="87">
        <f t="shared" si="30"/>
        <v>44277</v>
      </c>
      <c r="AB39" s="4"/>
      <c r="AC39" s="95">
        <f t="shared" si="31"/>
        <v>28</v>
      </c>
      <c r="AD39" s="101">
        <f t="shared" si="32"/>
        <v>45097</v>
      </c>
      <c r="AE39" s="97">
        <f t="shared" si="52"/>
        <v>756.51462789999971</v>
      </c>
      <c r="AF39" s="99">
        <f t="shared" si="34"/>
        <v>20</v>
      </c>
      <c r="AG39" s="108">
        <f t="shared" si="53"/>
        <v>4.6820640200000003</v>
      </c>
      <c r="AH39" s="107">
        <f t="shared" si="54"/>
        <v>7.6905107499999996</v>
      </c>
      <c r="AI39" s="103">
        <v>1.0063411470678881E-2</v>
      </c>
      <c r="AJ39" s="97">
        <f t="shared" si="55"/>
        <v>12.37257477</v>
      </c>
      <c r="AK39" s="95">
        <f t="shared" si="37"/>
        <v>28</v>
      </c>
      <c r="AL39" s="104" t="s">
        <v>79</v>
      </c>
      <c r="AM39" s="101">
        <f t="shared" si="56"/>
        <v>45127</v>
      </c>
      <c r="AN39" s="7"/>
      <c r="AO39" s="101">
        <f t="shared" si="8"/>
        <v>45127</v>
      </c>
      <c r="AP39" s="125">
        <f>VLOOKUP($AO39,[1]Plan1!$E$61:$I$248,2)</f>
        <v>6893.26</v>
      </c>
      <c r="AQ39" s="124">
        <f t="shared" si="23"/>
        <v>45066</v>
      </c>
      <c r="AR39" s="125">
        <f>VLOOKUP($AO39,[1]Plan1!$E$61:$I$248,4)</f>
        <v>6886.37</v>
      </c>
      <c r="AS39" s="124">
        <f t="shared" si="24"/>
        <v>45097</v>
      </c>
      <c r="AT39" s="126">
        <f t="shared" si="25"/>
        <v>-9.9952707427264365E-4</v>
      </c>
      <c r="AU39" s="1"/>
      <c r="AV39" s="101">
        <f t="shared" si="38"/>
        <v>45097</v>
      </c>
      <c r="AW39" s="196">
        <v>8.1510000000000003E-3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28">
        <f t="shared" si="9"/>
        <v>44277</v>
      </c>
      <c r="B40" s="129">
        <f t="shared" ref="B40:B44" si="88">(P40+X40)</f>
        <v>1006.62564</v>
      </c>
      <c r="C40" s="129">
        <f t="shared" si="26"/>
        <v>1000</v>
      </c>
      <c r="D40" s="130">
        <f t="shared" ref="D40:D44" si="89">IF(E40=E39,D39,E39)</f>
        <v>5746.71</v>
      </c>
      <c r="E40" s="131">
        <f t="shared" si="27"/>
        <v>5762.23</v>
      </c>
      <c r="F40" s="132">
        <f t="shared" ref="F40" si="90">IF(D40=D39,F39,A40)</f>
        <v>44218</v>
      </c>
      <c r="G40" s="133">
        <f t="shared" ref="G40:G44" si="91">(E40/D40)-1</f>
        <v>2.7006756909604412E-3</v>
      </c>
      <c r="H40" s="128">
        <f t="shared" ref="H40:H44" si="92">IF(DAY(A40)=H$9,VLOOKUP(A40,AH$118:AN$450,4),H39)</f>
        <v>44306</v>
      </c>
      <c r="I40" s="128">
        <f t="shared" ref="I40:I44" si="93">IF(A40&gt;I39,H40,I39)</f>
        <v>44277</v>
      </c>
      <c r="J40" s="134">
        <f t="shared" si="15"/>
        <v>20</v>
      </c>
      <c r="K40" s="134">
        <f t="shared" si="1"/>
        <v>15</v>
      </c>
      <c r="L40" s="129">
        <f t="shared" ref="L40:L44" si="94">IF(E40&lt;D40,1,TRUNC((E40/D40)^TRUNC((K40/J40),9),8))</f>
        <v>1.0020248199999999</v>
      </c>
      <c r="M40" s="135">
        <f t="shared" ref="M40" si="95">IF(I40&gt;I39,L39,M39)</f>
        <v>1</v>
      </c>
      <c r="N40" s="135">
        <f t="shared" ref="N40:N44" si="96">IF(I40&gt;I39,N39*M40,N39)</f>
        <v>1</v>
      </c>
      <c r="O40" s="129">
        <f t="shared" ref="O40:O44" si="97">TRUNC(TRUNC((L40*N40),15),8)</f>
        <v>1.0020248199999999</v>
      </c>
      <c r="P40" s="129">
        <f t="shared" ref="P40:P44" si="98">TRUNC(C40*O40,8)</f>
        <v>1002.02482</v>
      </c>
      <c r="Q40" s="136">
        <f t="shared" si="40"/>
        <v>1</v>
      </c>
      <c r="R40" s="137">
        <f t="shared" si="19"/>
        <v>8.5006945736134567E-3</v>
      </c>
      <c r="S40" s="129">
        <f t="shared" ref="S40:S44" si="99">IF(R40&gt;0,TRUNC(R40*P40,8),0)</f>
        <v>8.5179069500000004</v>
      </c>
      <c r="T40" s="137">
        <f t="shared" si="20"/>
        <v>0.08</v>
      </c>
      <c r="U40" s="136">
        <f t="shared" ref="U40:U44" si="100">IF(Q39&gt;0,1,IF(K40=K39,U39,U39+1))</f>
        <v>15</v>
      </c>
      <c r="V40" s="136">
        <v>252</v>
      </c>
      <c r="W40" s="135">
        <f t="shared" ref="W40:W44" si="101">ROUND((1+T40)^TRUNC((U40/V40),9),9)</f>
        <v>1.004591523</v>
      </c>
      <c r="X40" s="129">
        <f t="shared" ref="X40:X44" si="102">TRUNC((P40*(W40-1)),8)</f>
        <v>4.6008199999999997</v>
      </c>
      <c r="Y40" s="129">
        <f t="shared" ref="Y40:Y44" si="103">IF(Q40&gt;0,S40+X40,0)</f>
        <v>13.118726949999999</v>
      </c>
      <c r="Z40" s="94" t="str">
        <f t="shared" si="29"/>
        <v>A+J=</v>
      </c>
      <c r="AA40" s="87">
        <f t="shared" si="30"/>
        <v>44277</v>
      </c>
      <c r="AB40" s="4"/>
      <c r="AC40" s="95">
        <f t="shared" si="31"/>
        <v>29</v>
      </c>
      <c r="AD40" s="101">
        <f t="shared" si="32"/>
        <v>45127</v>
      </c>
      <c r="AE40" s="97">
        <f t="shared" si="52"/>
        <v>749.89422336999974</v>
      </c>
      <c r="AF40" s="99">
        <f t="shared" si="34"/>
        <v>22</v>
      </c>
      <c r="AG40" s="108">
        <f t="shared" si="53"/>
        <v>5.10000024</v>
      </c>
      <c r="AH40" s="107">
        <f t="shared" si="54"/>
        <v>6.6204045300000001</v>
      </c>
      <c r="AI40" s="103">
        <v>8.7511917074975069E-3</v>
      </c>
      <c r="AJ40" s="97">
        <f t="shared" si="55"/>
        <v>11.72040477</v>
      </c>
      <c r="AK40" s="95">
        <f t="shared" si="37"/>
        <v>29</v>
      </c>
      <c r="AL40" s="104" t="s">
        <v>79</v>
      </c>
      <c r="AM40" s="101">
        <f t="shared" si="56"/>
        <v>45159</v>
      </c>
      <c r="AN40" s="7"/>
      <c r="AO40" s="101">
        <f t="shared" si="8"/>
        <v>45159</v>
      </c>
      <c r="AP40" s="125">
        <f>VLOOKUP($AO40,[1]Plan1!$E$61:$I$248,2)</f>
        <v>6886.37</v>
      </c>
      <c r="AQ40" s="124">
        <f t="shared" si="23"/>
        <v>45098</v>
      </c>
      <c r="AR40" s="125">
        <f>VLOOKUP($AO40,[1]Plan1!$E$61:$I$248,4)</f>
        <v>6880.17</v>
      </c>
      <c r="AS40" s="124">
        <f t="shared" si="24"/>
        <v>45128</v>
      </c>
      <c r="AT40" s="126">
        <f t="shared" si="25"/>
        <v>-9.0032920101590364E-4</v>
      </c>
      <c r="AU40" s="1"/>
      <c r="AV40" s="101">
        <f t="shared" si="38"/>
        <v>45127</v>
      </c>
      <c r="AW40" s="196">
        <v>7.6530000000000001E-3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9"/>
        <v>44278</v>
      </c>
      <c r="B41" s="82">
        <f t="shared" si="88"/>
        <v>994.21624989999998</v>
      </c>
      <c r="C41" s="82">
        <f>IF(S40&gt;0,P40-S40,C40)</f>
        <v>993.50691304999998</v>
      </c>
      <c r="D41" s="83">
        <f t="shared" si="89"/>
        <v>5762.23</v>
      </c>
      <c r="E41" s="84">
        <f>IF($K41=1,VLOOKUP($A40,$AO$10:$AS$200,4),E40)</f>
        <v>5809.48</v>
      </c>
      <c r="F41" s="85">
        <f>IF($K41=1,VLOOKUP($A40,$AO$10:$AS$200,5),F40)</f>
        <v>44249</v>
      </c>
      <c r="G41" s="86">
        <f t="shared" si="91"/>
        <v>8.199950366438058E-3</v>
      </c>
      <c r="H41" s="87">
        <f t="shared" si="92"/>
        <v>44306</v>
      </c>
      <c r="I41" s="87">
        <f t="shared" si="93"/>
        <v>44306</v>
      </c>
      <c r="J41" s="88">
        <f t="shared" si="15"/>
        <v>20</v>
      </c>
      <c r="K41" s="88">
        <f t="shared" ref="K41:K104" si="104">(J41-(NETWORKDAYS(A41,I41,AD$210:AD$502)-1))</f>
        <v>1</v>
      </c>
      <c r="L41" s="8">
        <f t="shared" si="94"/>
        <v>1.0004084</v>
      </c>
      <c r="M41" s="89">
        <v>1</v>
      </c>
      <c r="N41" s="89">
        <f t="shared" si="96"/>
        <v>1</v>
      </c>
      <c r="O41" s="82">
        <f t="shared" si="97"/>
        <v>1.0004084</v>
      </c>
      <c r="P41" s="82">
        <f t="shared" si="98"/>
        <v>993.91266126999994</v>
      </c>
      <c r="Q41" s="11">
        <f t="shared" si="40"/>
        <v>0</v>
      </c>
      <c r="R41" s="7">
        <f t="shared" si="19"/>
        <v>0</v>
      </c>
      <c r="S41" s="82">
        <f t="shared" si="99"/>
        <v>0</v>
      </c>
      <c r="T41" s="91">
        <f t="shared" si="20"/>
        <v>0.08</v>
      </c>
      <c r="U41" s="90">
        <f t="shared" si="100"/>
        <v>1</v>
      </c>
      <c r="V41" s="90">
        <v>252</v>
      </c>
      <c r="W41" s="89">
        <f t="shared" si="101"/>
        <v>1.000305448</v>
      </c>
      <c r="X41" s="82">
        <f t="shared" si="102"/>
        <v>0.30358863000000003</v>
      </c>
      <c r="Y41" s="82">
        <f t="shared" si="103"/>
        <v>0</v>
      </c>
      <c r="Z41" s="94" t="str">
        <f t="shared" si="29"/>
        <v>A+J=</v>
      </c>
      <c r="AA41" s="87">
        <f t="shared" si="30"/>
        <v>44306</v>
      </c>
      <c r="AB41" s="4"/>
      <c r="AC41" s="95">
        <f t="shared" si="31"/>
        <v>30</v>
      </c>
      <c r="AD41" s="101">
        <f t="shared" si="32"/>
        <v>45159</v>
      </c>
      <c r="AE41" s="97">
        <f t="shared" si="52"/>
        <v>742.41573135999977</v>
      </c>
      <c r="AF41" s="99">
        <f t="shared" si="34"/>
        <v>22</v>
      </c>
      <c r="AG41" s="108">
        <f t="shared" si="53"/>
        <v>5.0553691599999997</v>
      </c>
      <c r="AH41" s="107">
        <f t="shared" si="54"/>
        <v>7.4784920100000001</v>
      </c>
      <c r="AI41" s="103">
        <v>9.9727291929629872E-3</v>
      </c>
      <c r="AJ41" s="97">
        <f t="shared" si="55"/>
        <v>12.53386117</v>
      </c>
      <c r="AK41" s="95">
        <f t="shared" si="37"/>
        <v>30</v>
      </c>
      <c r="AL41" s="104" t="s">
        <v>79</v>
      </c>
      <c r="AM41" s="101">
        <f t="shared" si="56"/>
        <v>45189</v>
      </c>
      <c r="AN41" s="7"/>
      <c r="AO41" s="101">
        <f t="shared" si="8"/>
        <v>45189</v>
      </c>
      <c r="AP41" s="125">
        <f>VLOOKUP($AO41,[1]Plan1!$E$61:$I$248,2)</f>
        <v>6880.17</v>
      </c>
      <c r="AQ41" s="124">
        <f t="shared" si="23"/>
        <v>45127</v>
      </c>
      <c r="AR41" s="125">
        <f>VLOOKUP($AO41,[1]Plan1!$E$61:$I$248,4)</f>
        <v>6893.93</v>
      </c>
      <c r="AS41" s="124">
        <f t="shared" si="24"/>
        <v>45158</v>
      </c>
      <c r="AT41" s="126">
        <f t="shared" si="25"/>
        <v>1.9999505826164832E-3</v>
      </c>
      <c r="AU41" s="1"/>
      <c r="AV41" s="101">
        <f t="shared" si="38"/>
        <v>45159</v>
      </c>
      <c r="AW41" s="196">
        <v>7.7640000000000001E-3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9"/>
        <v>44279</v>
      </c>
      <c r="B42" s="82">
        <f t="shared" si="88"/>
        <v>994.92610504000004</v>
      </c>
      <c r="C42" s="82">
        <f t="shared" ref="C42:C105" si="105">IF(S41&gt;0,P41-S41,C41)</f>
        <v>993.50691304999998</v>
      </c>
      <c r="D42" s="83">
        <f t="shared" si="89"/>
        <v>5762.23</v>
      </c>
      <c r="E42" s="84">
        <f t="shared" ref="E42:E105" si="106">IF($K42=1,VLOOKUP($A41,$AO$10:$AS$200,4),E41)</f>
        <v>5809.48</v>
      </c>
      <c r="F42" s="85">
        <f t="shared" ref="F42:F105" si="107">IF($K42=1,VLOOKUP($A41,$AO$10:$AS$200,5),F41)</f>
        <v>44249</v>
      </c>
      <c r="G42" s="86">
        <f t="shared" si="91"/>
        <v>8.199950366438058E-3</v>
      </c>
      <c r="H42" s="87">
        <f t="shared" si="92"/>
        <v>44306</v>
      </c>
      <c r="I42" s="87">
        <f t="shared" si="93"/>
        <v>44306</v>
      </c>
      <c r="J42" s="88">
        <f t="shared" si="15"/>
        <v>20</v>
      </c>
      <c r="K42" s="88">
        <f t="shared" si="104"/>
        <v>2</v>
      </c>
      <c r="L42" s="8">
        <f t="shared" si="94"/>
        <v>1.00081698</v>
      </c>
      <c r="M42" s="89">
        <v>1</v>
      </c>
      <c r="N42" s="89">
        <f t="shared" si="96"/>
        <v>1</v>
      </c>
      <c r="O42" s="82">
        <f t="shared" si="97"/>
        <v>1.00081698</v>
      </c>
      <c r="P42" s="82">
        <f t="shared" si="98"/>
        <v>994.31858832</v>
      </c>
      <c r="Q42" s="11">
        <f t="shared" si="40"/>
        <v>0</v>
      </c>
      <c r="R42" s="7">
        <f t="shared" si="19"/>
        <v>0</v>
      </c>
      <c r="S42" s="82">
        <f t="shared" si="99"/>
        <v>0</v>
      </c>
      <c r="T42" s="91">
        <f t="shared" si="20"/>
        <v>0.08</v>
      </c>
      <c r="U42" s="90">
        <f t="shared" si="100"/>
        <v>2</v>
      </c>
      <c r="V42" s="90">
        <v>252</v>
      </c>
      <c r="W42" s="89">
        <f t="shared" si="101"/>
        <v>1.000610988</v>
      </c>
      <c r="X42" s="82">
        <f t="shared" si="102"/>
        <v>0.60751672000000001</v>
      </c>
      <c r="Y42" s="82">
        <f t="shared" si="103"/>
        <v>0</v>
      </c>
      <c r="Z42" s="94" t="str">
        <f t="shared" si="29"/>
        <v>A+J=</v>
      </c>
      <c r="AA42" s="87">
        <f t="shared" si="30"/>
        <v>44306</v>
      </c>
      <c r="AB42" s="4"/>
      <c r="AC42" s="95">
        <f t="shared" si="31"/>
        <v>31</v>
      </c>
      <c r="AD42" s="101">
        <f t="shared" si="32"/>
        <v>45189</v>
      </c>
      <c r="AE42" s="97">
        <f t="shared" si="52"/>
        <v>732.3872328499998</v>
      </c>
      <c r="AF42" s="99">
        <f t="shared" si="34"/>
        <v>21</v>
      </c>
      <c r="AG42" s="108">
        <f t="shared" si="53"/>
        <v>4.7767250800000003</v>
      </c>
      <c r="AH42" s="107">
        <f t="shared" si="54"/>
        <v>10.02849851</v>
      </c>
      <c r="AI42" s="103">
        <v>1.3507928357209343E-2</v>
      </c>
      <c r="AJ42" s="97">
        <f t="shared" si="55"/>
        <v>14.805223590000001</v>
      </c>
      <c r="AK42" s="95">
        <f t="shared" si="37"/>
        <v>31</v>
      </c>
      <c r="AL42" s="104" t="s">
        <v>79</v>
      </c>
      <c r="AM42" s="101">
        <f t="shared" si="56"/>
        <v>45219</v>
      </c>
      <c r="AN42" s="7"/>
      <c r="AO42" s="101">
        <f t="shared" ref="AO42:AO73" si="108">AJ242</f>
        <v>45219</v>
      </c>
      <c r="AP42" s="125">
        <f>VLOOKUP($AO42,[1]Plan1!$E$61:$I$248,2)</f>
        <v>6893.93</v>
      </c>
      <c r="AQ42" s="124">
        <f t="shared" si="23"/>
        <v>45158</v>
      </c>
      <c r="AR42" s="125">
        <f>VLOOKUP($AO42,[1]Plan1!$E$61:$I$248,4)</f>
        <v>6901.51</v>
      </c>
      <c r="AS42" s="124">
        <f t="shared" si="24"/>
        <v>45189</v>
      </c>
      <c r="AT42" s="126">
        <f t="shared" si="25"/>
        <v>1.0995179817607781E-3</v>
      </c>
      <c r="AU42" s="3"/>
      <c r="AV42" s="101">
        <f t="shared" si="38"/>
        <v>45189</v>
      </c>
      <c r="AW42" s="196">
        <v>8.1849999999999996E-3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9"/>
        <v>44280</v>
      </c>
      <c r="B43" s="82">
        <f t="shared" si="88"/>
        <v>995.63646184999993</v>
      </c>
      <c r="C43" s="82">
        <f t="shared" si="105"/>
        <v>993.50691304999998</v>
      </c>
      <c r="D43" s="83">
        <f t="shared" si="89"/>
        <v>5762.23</v>
      </c>
      <c r="E43" s="84">
        <f t="shared" si="106"/>
        <v>5809.48</v>
      </c>
      <c r="F43" s="85">
        <f t="shared" si="107"/>
        <v>44249</v>
      </c>
      <c r="G43" s="86">
        <f t="shared" si="91"/>
        <v>8.199950366438058E-3</v>
      </c>
      <c r="H43" s="87">
        <f t="shared" si="92"/>
        <v>44306</v>
      </c>
      <c r="I43" s="87">
        <f t="shared" si="93"/>
        <v>44306</v>
      </c>
      <c r="J43" s="88">
        <f t="shared" si="15"/>
        <v>20</v>
      </c>
      <c r="K43" s="88">
        <f t="shared" si="104"/>
        <v>3</v>
      </c>
      <c r="L43" s="8">
        <f t="shared" si="94"/>
        <v>1.0012257200000001</v>
      </c>
      <c r="M43" s="89">
        <v>1</v>
      </c>
      <c r="N43" s="89">
        <f t="shared" si="96"/>
        <v>1</v>
      </c>
      <c r="O43" s="82">
        <f t="shared" si="97"/>
        <v>1.0012257200000001</v>
      </c>
      <c r="P43" s="82">
        <f t="shared" si="98"/>
        <v>994.72467433999998</v>
      </c>
      <c r="Q43" s="11">
        <f t="shared" si="40"/>
        <v>0</v>
      </c>
      <c r="R43" s="7">
        <f t="shared" si="19"/>
        <v>0</v>
      </c>
      <c r="S43" s="82">
        <f t="shared" si="99"/>
        <v>0</v>
      </c>
      <c r="T43" s="91">
        <f t="shared" si="20"/>
        <v>0.08</v>
      </c>
      <c r="U43" s="90">
        <f t="shared" si="100"/>
        <v>3</v>
      </c>
      <c r="V43" s="90">
        <v>252</v>
      </c>
      <c r="W43" s="89">
        <f t="shared" si="101"/>
        <v>1.0009166229999999</v>
      </c>
      <c r="X43" s="82">
        <f t="shared" si="102"/>
        <v>0.91178751000000002</v>
      </c>
      <c r="Y43" s="82">
        <f t="shared" si="103"/>
        <v>0</v>
      </c>
      <c r="Z43" s="94" t="str">
        <f t="shared" si="29"/>
        <v>A+J=</v>
      </c>
      <c r="AA43" s="87">
        <f t="shared" si="30"/>
        <v>44306</v>
      </c>
      <c r="AB43" s="4"/>
      <c r="AC43" s="95">
        <f t="shared" si="31"/>
        <v>32</v>
      </c>
      <c r="AD43" s="101">
        <f t="shared" si="32"/>
        <v>45219</v>
      </c>
      <c r="AE43" s="97">
        <f t="shared" si="52"/>
        <v>725.20349113999976</v>
      </c>
      <c r="AF43" s="99">
        <f t="shared" si="34"/>
        <v>21</v>
      </c>
      <c r="AG43" s="108">
        <f t="shared" si="53"/>
        <v>4.7122014200000004</v>
      </c>
      <c r="AH43" s="107">
        <f t="shared" si="54"/>
        <v>7.1837417099999996</v>
      </c>
      <c r="AI43" s="103">
        <v>9.8086659543487574E-3</v>
      </c>
      <c r="AJ43" s="97">
        <f t="shared" si="55"/>
        <v>11.895943129999999</v>
      </c>
      <c r="AK43" s="95">
        <f t="shared" si="37"/>
        <v>32</v>
      </c>
      <c r="AL43" s="104" t="s">
        <v>79</v>
      </c>
      <c r="AM43" s="101">
        <f t="shared" si="56"/>
        <v>45250</v>
      </c>
      <c r="AN43" s="7"/>
      <c r="AO43" s="101">
        <f t="shared" si="108"/>
        <v>45250</v>
      </c>
      <c r="AP43" s="125">
        <f>VLOOKUP($AO43,[1]Plan1!$E$61:$I$248,2)</f>
        <v>6901.51</v>
      </c>
      <c r="AQ43" s="124">
        <f t="shared" si="23"/>
        <v>45189</v>
      </c>
      <c r="AR43" s="125">
        <f>VLOOKUP($AO43,[1]Plan1!$E$61:$I$248,4)</f>
        <v>6909.79</v>
      </c>
      <c r="AS43" s="124">
        <f t="shared" si="24"/>
        <v>45219</v>
      </c>
      <c r="AT43" s="126">
        <f t="shared" si="25"/>
        <v>1.1997374487611179E-3</v>
      </c>
      <c r="AU43" s="1"/>
      <c r="AV43" s="101">
        <f t="shared" si="38"/>
        <v>45219</v>
      </c>
      <c r="AW43" s="196">
        <v>8.5959999999999995E-3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9"/>
        <v>44281</v>
      </c>
      <c r="B44" s="82">
        <f t="shared" si="88"/>
        <v>996.34732754000004</v>
      </c>
      <c r="C44" s="82">
        <f t="shared" si="105"/>
        <v>993.50691304999998</v>
      </c>
      <c r="D44" s="83">
        <f t="shared" si="89"/>
        <v>5762.23</v>
      </c>
      <c r="E44" s="84">
        <f t="shared" si="106"/>
        <v>5809.48</v>
      </c>
      <c r="F44" s="85">
        <f t="shared" si="107"/>
        <v>44249</v>
      </c>
      <c r="G44" s="86">
        <f t="shared" si="91"/>
        <v>8.199950366438058E-3</v>
      </c>
      <c r="H44" s="87">
        <f t="shared" si="92"/>
        <v>44306</v>
      </c>
      <c r="I44" s="87">
        <f t="shared" si="93"/>
        <v>44306</v>
      </c>
      <c r="J44" s="88">
        <f t="shared" si="15"/>
        <v>20</v>
      </c>
      <c r="K44" s="88">
        <f t="shared" si="104"/>
        <v>4</v>
      </c>
      <c r="L44" s="8">
        <f t="shared" si="94"/>
        <v>1.0016346300000001</v>
      </c>
      <c r="M44" s="89">
        <v>1</v>
      </c>
      <c r="N44" s="89">
        <f t="shared" si="96"/>
        <v>1</v>
      </c>
      <c r="O44" s="82">
        <f t="shared" si="97"/>
        <v>1.0016346300000001</v>
      </c>
      <c r="P44" s="82">
        <f t="shared" si="98"/>
        <v>995.13092925000001</v>
      </c>
      <c r="Q44" s="11">
        <f t="shared" si="40"/>
        <v>0</v>
      </c>
      <c r="R44" s="7">
        <f t="shared" si="19"/>
        <v>0</v>
      </c>
      <c r="S44" s="82">
        <f t="shared" si="99"/>
        <v>0</v>
      </c>
      <c r="T44" s="91">
        <f t="shared" si="20"/>
        <v>0.08</v>
      </c>
      <c r="U44" s="90">
        <f t="shared" si="100"/>
        <v>4</v>
      </c>
      <c r="V44" s="90">
        <v>252</v>
      </c>
      <c r="W44" s="89">
        <f t="shared" si="101"/>
        <v>1.0012223499999999</v>
      </c>
      <c r="X44" s="82">
        <f t="shared" si="102"/>
        <v>1.2163982900000001</v>
      </c>
      <c r="Y44" s="82">
        <f t="shared" si="103"/>
        <v>0</v>
      </c>
      <c r="Z44" s="94" t="str">
        <f t="shared" si="29"/>
        <v>A+J=</v>
      </c>
      <c r="AA44" s="87">
        <f t="shared" si="30"/>
        <v>44306</v>
      </c>
      <c r="AB44" s="4"/>
      <c r="AC44" s="95">
        <f t="shared" si="31"/>
        <v>33</v>
      </c>
      <c r="AD44" s="101">
        <f t="shared" ref="AD44:AD75" si="109">VLOOKUP(AC44,$AG$210:$AK$392,4,FALSE)</f>
        <v>45250</v>
      </c>
      <c r="AE44" s="97">
        <f t="shared" si="52"/>
        <v>717.67780282999979</v>
      </c>
      <c r="AF44" s="99">
        <f t="shared" ref="AF44:AF75" si="110">NETWORKDAYS(AD43,AD44,AD$210:AD$502)-1</f>
        <v>19</v>
      </c>
      <c r="AG44" s="108">
        <f t="shared" si="53"/>
        <v>4.2203115599999999</v>
      </c>
      <c r="AH44" s="107">
        <f t="shared" si="54"/>
        <v>7.5256883099999996</v>
      </c>
      <c r="AI44" s="103">
        <v>1.0377347060599267E-2</v>
      </c>
      <c r="AJ44" s="97">
        <f t="shared" si="55"/>
        <v>11.745999869999999</v>
      </c>
      <c r="AK44" s="95">
        <f t="shared" si="37"/>
        <v>33</v>
      </c>
      <c r="AL44" s="104" t="s">
        <v>79</v>
      </c>
      <c r="AM44" s="101">
        <f t="shared" si="56"/>
        <v>45280</v>
      </c>
      <c r="AN44" s="7"/>
      <c r="AO44" s="101">
        <f t="shared" si="108"/>
        <v>45280</v>
      </c>
      <c r="AP44" s="125">
        <f>VLOOKUP($AO44,[1]Plan1!$E$61:$I$248,2)</f>
        <v>6909.79</v>
      </c>
      <c r="AQ44" s="124">
        <f t="shared" si="23"/>
        <v>45219</v>
      </c>
      <c r="AR44" s="125">
        <f>VLOOKUP($AO44,[1]Plan1!$E$61:$I$248,4)</f>
        <v>6916.7</v>
      </c>
      <c r="AS44" s="124">
        <f t="shared" si="24"/>
        <v>45250</v>
      </c>
      <c r="AT44" s="126">
        <f t="shared" si="25"/>
        <v>1.0000303916617437E-3</v>
      </c>
      <c r="AU44" s="1"/>
      <c r="AV44" s="101">
        <f t="shared" ref="AV44:AV75" si="111">AJ243</f>
        <v>45250</v>
      </c>
      <c r="AW44" s="196">
        <v>9.0480000000000005E-3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9"/>
        <v>44282</v>
      </c>
      <c r="B45" s="82">
        <f t="shared" si="10"/>
        <v>997.05870436999999</v>
      </c>
      <c r="C45" s="82">
        <f t="shared" si="105"/>
        <v>993.50691304999998</v>
      </c>
      <c r="D45" s="83">
        <f t="shared" si="11"/>
        <v>5762.23</v>
      </c>
      <c r="E45" s="84">
        <f t="shared" si="106"/>
        <v>5809.48</v>
      </c>
      <c r="F45" s="85">
        <f t="shared" si="107"/>
        <v>44249</v>
      </c>
      <c r="G45" s="86">
        <f t="shared" si="0"/>
        <v>8.199950366438058E-3</v>
      </c>
      <c r="H45" s="87">
        <f t="shared" ref="H45:H107" si="112">IF(DAY(A45)=H$9,VLOOKUP(A45,AH$118:AN$450,4),H44)</f>
        <v>44306</v>
      </c>
      <c r="I45" s="87">
        <f t="shared" si="14"/>
        <v>44306</v>
      </c>
      <c r="J45" s="88">
        <f t="shared" si="15"/>
        <v>20</v>
      </c>
      <c r="K45" s="88">
        <f t="shared" si="104"/>
        <v>5</v>
      </c>
      <c r="L45" s="8">
        <f t="shared" si="16"/>
        <v>1.0020437099999999</v>
      </c>
      <c r="M45" s="89">
        <v>1</v>
      </c>
      <c r="N45" s="89">
        <f t="shared" si="57"/>
        <v>1</v>
      </c>
      <c r="O45" s="82">
        <f t="shared" ref="O45:O104" si="113">TRUNC(TRUNC((L45*N45),15),8)</f>
        <v>1.0020437099999999</v>
      </c>
      <c r="P45" s="82">
        <f t="shared" si="3"/>
        <v>995.53735305999999</v>
      </c>
      <c r="Q45" s="11">
        <f t="shared" si="40"/>
        <v>0</v>
      </c>
      <c r="R45" s="7">
        <f t="shared" si="19"/>
        <v>0</v>
      </c>
      <c r="S45" s="82">
        <f t="shared" si="83"/>
        <v>0</v>
      </c>
      <c r="T45" s="91">
        <f t="shared" si="20"/>
        <v>0.08</v>
      </c>
      <c r="U45" s="90">
        <f t="shared" si="58"/>
        <v>5</v>
      </c>
      <c r="V45" s="90">
        <v>252</v>
      </c>
      <c r="W45" s="89">
        <f t="shared" si="5"/>
        <v>1.0015281709999999</v>
      </c>
      <c r="X45" s="82">
        <f t="shared" si="6"/>
        <v>1.52135131</v>
      </c>
      <c r="Y45" s="82">
        <f t="shared" si="7"/>
        <v>0</v>
      </c>
      <c r="Z45" s="94" t="str">
        <f t="shared" si="29"/>
        <v>A+J=</v>
      </c>
      <c r="AA45" s="87">
        <f t="shared" si="30"/>
        <v>44306</v>
      </c>
      <c r="AB45" s="4"/>
      <c r="AC45" s="95">
        <f t="shared" si="31"/>
        <v>34</v>
      </c>
      <c r="AD45" s="101">
        <f t="shared" si="109"/>
        <v>45280</v>
      </c>
      <c r="AE45" s="97">
        <f t="shared" si="52"/>
        <v>710.56603693999978</v>
      </c>
      <c r="AF45" s="99">
        <f t="shared" si="110"/>
        <v>22</v>
      </c>
      <c r="AG45" s="108">
        <f t="shared" si="53"/>
        <v>4.838184</v>
      </c>
      <c r="AH45" s="107">
        <f t="shared" si="54"/>
        <v>7.11176589</v>
      </c>
      <c r="AI45" s="103">
        <v>9.9094131972427835E-3</v>
      </c>
      <c r="AJ45" s="97">
        <f t="shared" si="55"/>
        <v>11.949949889999999</v>
      </c>
      <c r="AK45" s="95">
        <f t="shared" si="37"/>
        <v>34</v>
      </c>
      <c r="AL45" s="104" t="s">
        <v>79</v>
      </c>
      <c r="AM45" s="101">
        <f t="shared" si="56"/>
        <v>45313</v>
      </c>
      <c r="AN45" s="7"/>
      <c r="AO45" s="101">
        <f t="shared" si="108"/>
        <v>45313</v>
      </c>
      <c r="AP45" s="125">
        <f>VLOOKUP($AO45,[1]Plan1!$E$61:$I$248,2)</f>
        <v>6916.7</v>
      </c>
      <c r="AQ45" s="124">
        <f t="shared" si="23"/>
        <v>45252</v>
      </c>
      <c r="AR45" s="125">
        <f>VLOOKUP($AO45,[1]Plan1!$E$61:$I$248,4)</f>
        <v>6954.74</v>
      </c>
      <c r="AS45" s="124">
        <f t="shared" si="24"/>
        <v>45282</v>
      </c>
      <c r="AT45" s="126">
        <f t="shared" si="25"/>
        <v>5.4997325314094514E-3</v>
      </c>
      <c r="AU45" s="1"/>
      <c r="AV45" s="101">
        <f t="shared" si="111"/>
        <v>45280</v>
      </c>
      <c r="AW45" s="196">
        <v>8.2620000000000002E-3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9"/>
        <v>44283</v>
      </c>
      <c r="B46" s="82">
        <f t="shared" si="10"/>
        <v>997.05870436999999</v>
      </c>
      <c r="C46" s="82">
        <f t="shared" si="105"/>
        <v>993.50691304999998</v>
      </c>
      <c r="D46" s="83">
        <f t="shared" si="11"/>
        <v>5762.23</v>
      </c>
      <c r="E46" s="84">
        <f t="shared" si="106"/>
        <v>5809.48</v>
      </c>
      <c r="F46" s="85">
        <f t="shared" si="107"/>
        <v>44249</v>
      </c>
      <c r="G46" s="86">
        <f t="shared" si="0"/>
        <v>8.199950366438058E-3</v>
      </c>
      <c r="H46" s="87">
        <f t="shared" si="112"/>
        <v>44306</v>
      </c>
      <c r="I46" s="87">
        <f t="shared" si="14"/>
        <v>44306</v>
      </c>
      <c r="J46" s="88">
        <f t="shared" si="15"/>
        <v>20</v>
      </c>
      <c r="K46" s="88">
        <f t="shared" si="104"/>
        <v>5</v>
      </c>
      <c r="L46" s="8">
        <f t="shared" si="16"/>
        <v>1.0020437099999999</v>
      </c>
      <c r="M46" s="89">
        <v>1</v>
      </c>
      <c r="N46" s="89">
        <f t="shared" si="57"/>
        <v>1</v>
      </c>
      <c r="O46" s="82">
        <f t="shared" si="113"/>
        <v>1.0020437099999999</v>
      </c>
      <c r="P46" s="82">
        <f t="shared" si="3"/>
        <v>995.53735305999999</v>
      </c>
      <c r="Q46" s="11">
        <f t="shared" si="40"/>
        <v>0</v>
      </c>
      <c r="R46" s="7">
        <f t="shared" si="19"/>
        <v>0</v>
      </c>
      <c r="S46" s="82">
        <f t="shared" si="83"/>
        <v>0</v>
      </c>
      <c r="T46" s="91">
        <f t="shared" si="20"/>
        <v>0.08</v>
      </c>
      <c r="U46" s="90">
        <f t="shared" si="58"/>
        <v>5</v>
      </c>
      <c r="V46" s="90">
        <v>252</v>
      </c>
      <c r="W46" s="89">
        <f t="shared" si="5"/>
        <v>1.0015281709999999</v>
      </c>
      <c r="X46" s="82">
        <f t="shared" si="6"/>
        <v>1.52135131</v>
      </c>
      <c r="Y46" s="82">
        <f t="shared" si="7"/>
        <v>0</v>
      </c>
      <c r="Z46" s="94" t="str">
        <f t="shared" si="29"/>
        <v>A+J=</v>
      </c>
      <c r="AA46" s="87">
        <f t="shared" si="30"/>
        <v>44306</v>
      </c>
      <c r="AB46" s="4"/>
      <c r="AC46" s="95">
        <f t="shared" si="31"/>
        <v>35</v>
      </c>
      <c r="AD46" s="101">
        <f t="shared" si="109"/>
        <v>45313</v>
      </c>
      <c r="AE46" s="97">
        <f t="shared" si="52"/>
        <v>701.53763448999973</v>
      </c>
      <c r="AF46" s="99">
        <f t="shared" si="110"/>
        <v>21</v>
      </c>
      <c r="AG46" s="108">
        <f t="shared" si="53"/>
        <v>4.5718031899999998</v>
      </c>
      <c r="AH46" s="107">
        <f t="shared" si="54"/>
        <v>9.0284024499999997</v>
      </c>
      <c r="AI46" s="103">
        <v>1.2705930176080351E-2</v>
      </c>
      <c r="AJ46" s="97">
        <f t="shared" si="55"/>
        <v>13.600205639999999</v>
      </c>
      <c r="AK46" s="95">
        <f t="shared" si="37"/>
        <v>35</v>
      </c>
      <c r="AL46" s="104" t="s">
        <v>79</v>
      </c>
      <c r="AM46" s="101">
        <f t="shared" si="56"/>
        <v>45342</v>
      </c>
      <c r="AN46" s="7"/>
      <c r="AO46" s="101">
        <f t="shared" si="108"/>
        <v>45342</v>
      </c>
      <c r="AP46" s="125">
        <f>VLOOKUP($AO46,[1]Plan1!$E$61:$I$248,2)</f>
        <v>6954.74</v>
      </c>
      <c r="AQ46" s="124">
        <f t="shared" si="23"/>
        <v>45280</v>
      </c>
      <c r="AR46" s="125">
        <f>VLOOKUP($AO46,[1]Plan1!$E$61:$I$248,4)</f>
        <v>6994.38</v>
      </c>
      <c r="AS46" s="124">
        <f t="shared" si="24"/>
        <v>45311</v>
      </c>
      <c r="AT46" s="126">
        <f t="shared" si="25"/>
        <v>5.6997098381823541E-3</v>
      </c>
      <c r="AU46" s="1"/>
      <c r="AV46" s="101">
        <f t="shared" si="111"/>
        <v>45313</v>
      </c>
      <c r="AW46" s="196">
        <v>8.6940000000000003E-3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9"/>
        <v>44284</v>
      </c>
      <c r="B47" s="82">
        <f t="shared" si="10"/>
        <v>997.05870436999999</v>
      </c>
      <c r="C47" s="82">
        <f t="shared" si="105"/>
        <v>993.50691304999998</v>
      </c>
      <c r="D47" s="83">
        <f t="shared" si="11"/>
        <v>5762.23</v>
      </c>
      <c r="E47" s="84">
        <f t="shared" si="106"/>
        <v>5809.48</v>
      </c>
      <c r="F47" s="85">
        <f t="shared" si="107"/>
        <v>44249</v>
      </c>
      <c r="G47" s="86">
        <f t="shared" si="0"/>
        <v>8.199950366438058E-3</v>
      </c>
      <c r="H47" s="87">
        <f t="shared" si="112"/>
        <v>44306</v>
      </c>
      <c r="I47" s="87">
        <f t="shared" si="14"/>
        <v>44306</v>
      </c>
      <c r="J47" s="88">
        <f t="shared" si="15"/>
        <v>20</v>
      </c>
      <c r="K47" s="88">
        <f t="shared" si="104"/>
        <v>5</v>
      </c>
      <c r="L47" s="8">
        <f t="shared" si="16"/>
        <v>1.0020437099999999</v>
      </c>
      <c r="M47" s="89">
        <v>1</v>
      </c>
      <c r="N47" s="89">
        <f t="shared" si="57"/>
        <v>1</v>
      </c>
      <c r="O47" s="82">
        <f t="shared" si="113"/>
        <v>1.0020437099999999</v>
      </c>
      <c r="P47" s="82">
        <f t="shared" si="3"/>
        <v>995.53735305999999</v>
      </c>
      <c r="Q47" s="11">
        <f t="shared" si="40"/>
        <v>0</v>
      </c>
      <c r="R47" s="7">
        <f t="shared" si="19"/>
        <v>0</v>
      </c>
      <c r="S47" s="82">
        <f t="shared" si="83"/>
        <v>0</v>
      </c>
      <c r="T47" s="91">
        <f t="shared" si="20"/>
        <v>0.08</v>
      </c>
      <c r="U47" s="90">
        <f t="shared" si="58"/>
        <v>5</v>
      </c>
      <c r="V47" s="90">
        <v>252</v>
      </c>
      <c r="W47" s="89">
        <f t="shared" si="5"/>
        <v>1.0015281709999999</v>
      </c>
      <c r="X47" s="82">
        <f t="shared" si="6"/>
        <v>1.52135131</v>
      </c>
      <c r="Y47" s="82">
        <f t="shared" si="7"/>
        <v>0</v>
      </c>
      <c r="Z47" s="94" t="str">
        <f t="shared" si="29"/>
        <v>A+J=</v>
      </c>
      <c r="AA47" s="87">
        <f t="shared" si="30"/>
        <v>44306</v>
      </c>
      <c r="AB47" s="4"/>
      <c r="AC47" s="95">
        <f t="shared" si="31"/>
        <v>36</v>
      </c>
      <c r="AD47" s="101">
        <f t="shared" si="109"/>
        <v>45342</v>
      </c>
      <c r="AE47" s="97">
        <f t="shared" si="52"/>
        <v>688.84168876999968</v>
      </c>
      <c r="AF47" s="99">
        <f t="shared" si="110"/>
        <v>19</v>
      </c>
      <c r="AG47" s="108">
        <f t="shared" si="53"/>
        <v>4.0825884400000003</v>
      </c>
      <c r="AH47" s="107">
        <f t="shared" si="54"/>
        <v>12.695945719999999</v>
      </c>
      <c r="AI47" s="103">
        <v>1.809731239686321E-2</v>
      </c>
      <c r="AJ47" s="97">
        <f t="shared" si="55"/>
        <v>16.77853416</v>
      </c>
      <c r="AK47" s="95">
        <f t="shared" si="37"/>
        <v>36</v>
      </c>
      <c r="AL47" s="104" t="s">
        <v>79</v>
      </c>
      <c r="AM47" s="101">
        <f t="shared" si="56"/>
        <v>45371</v>
      </c>
      <c r="AN47" s="7"/>
      <c r="AO47" s="101">
        <f t="shared" si="108"/>
        <v>45371</v>
      </c>
      <c r="AP47" s="125">
        <f>VLOOKUP($AO47,[1]Plan1!$E$61:$I$248,2)</f>
        <v>6994.38</v>
      </c>
      <c r="AQ47" s="124">
        <f t="shared" si="23"/>
        <v>45311</v>
      </c>
      <c r="AR47" s="125">
        <f>VLOOKUP($AO47,[1]Plan1!$E$61:$I$248,4)</f>
        <v>7051.03</v>
      </c>
      <c r="AS47" s="124">
        <f t="shared" si="24"/>
        <v>45342</v>
      </c>
      <c r="AT47" s="126">
        <f t="shared" si="25"/>
        <v>8.0993597717022858E-3</v>
      </c>
      <c r="AU47" s="1"/>
      <c r="AV47" s="101">
        <f t="shared" si="111"/>
        <v>45342</v>
      </c>
      <c r="AW47" s="196">
        <v>9.4420000000000007E-3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9"/>
        <v>44285</v>
      </c>
      <c r="B48" s="82">
        <f t="shared" si="10"/>
        <v>997.77058264999994</v>
      </c>
      <c r="C48" s="82">
        <f t="shared" si="105"/>
        <v>993.50691304999998</v>
      </c>
      <c r="D48" s="83">
        <f t="shared" si="11"/>
        <v>5762.23</v>
      </c>
      <c r="E48" s="84">
        <f t="shared" si="106"/>
        <v>5809.48</v>
      </c>
      <c r="F48" s="85">
        <f t="shared" si="107"/>
        <v>44249</v>
      </c>
      <c r="G48" s="86">
        <f t="shared" si="0"/>
        <v>8.199950366438058E-3</v>
      </c>
      <c r="H48" s="87">
        <f t="shared" si="112"/>
        <v>44306</v>
      </c>
      <c r="I48" s="87">
        <f t="shared" si="14"/>
        <v>44306</v>
      </c>
      <c r="J48" s="88">
        <f t="shared" si="15"/>
        <v>20</v>
      </c>
      <c r="K48" s="88">
        <f t="shared" si="104"/>
        <v>6</v>
      </c>
      <c r="L48" s="8">
        <f t="shared" si="16"/>
        <v>1.0024529499999999</v>
      </c>
      <c r="M48" s="89">
        <v>1</v>
      </c>
      <c r="N48" s="89">
        <f t="shared" si="57"/>
        <v>1</v>
      </c>
      <c r="O48" s="82">
        <f t="shared" si="113"/>
        <v>1.0024529499999999</v>
      </c>
      <c r="P48" s="82">
        <f t="shared" si="3"/>
        <v>995.94393582999999</v>
      </c>
      <c r="Q48" s="11">
        <f t="shared" si="40"/>
        <v>0</v>
      </c>
      <c r="R48" s="7">
        <f t="shared" si="19"/>
        <v>0</v>
      </c>
      <c r="S48" s="82">
        <f t="shared" si="83"/>
        <v>0</v>
      </c>
      <c r="T48" s="91">
        <f t="shared" si="20"/>
        <v>0.08</v>
      </c>
      <c r="U48" s="90">
        <f t="shared" si="58"/>
        <v>6</v>
      </c>
      <c r="V48" s="90">
        <v>252</v>
      </c>
      <c r="W48" s="89">
        <f t="shared" si="5"/>
        <v>1.0018340859999999</v>
      </c>
      <c r="X48" s="82">
        <f t="shared" si="6"/>
        <v>1.8266468199999999</v>
      </c>
      <c r="Y48" s="82">
        <f t="shared" si="7"/>
        <v>0</v>
      </c>
      <c r="Z48" s="94" t="str">
        <f t="shared" si="29"/>
        <v>A+J=</v>
      </c>
      <c r="AA48" s="87">
        <f t="shared" si="30"/>
        <v>44306</v>
      </c>
      <c r="AB48" s="4"/>
      <c r="AC48" s="95">
        <f t="shared" si="31"/>
        <v>37</v>
      </c>
      <c r="AD48" s="101">
        <f t="shared" si="109"/>
        <v>45371</v>
      </c>
      <c r="AE48" s="97">
        <f t="shared" si="52"/>
        <v>676.41715141999964</v>
      </c>
      <c r="AF48" s="99">
        <f t="shared" si="110"/>
        <v>21</v>
      </c>
      <c r="AG48" s="108">
        <f t="shared" si="53"/>
        <v>4.4320280900000002</v>
      </c>
      <c r="AH48" s="107">
        <f t="shared" si="54"/>
        <v>12.42453735</v>
      </c>
      <c r="AI48" s="103">
        <v>1.8036854562720472E-2</v>
      </c>
      <c r="AJ48" s="97">
        <f t="shared" si="55"/>
        <v>16.856565440000001</v>
      </c>
      <c r="AK48" s="95">
        <f t="shared" si="37"/>
        <v>37</v>
      </c>
      <c r="AL48" s="104" t="s">
        <v>79</v>
      </c>
      <c r="AM48" s="101">
        <f t="shared" si="56"/>
        <v>45404</v>
      </c>
      <c r="AN48" s="7"/>
      <c r="AO48" s="101">
        <f t="shared" si="108"/>
        <v>45404</v>
      </c>
      <c r="AP48" s="125">
        <f>VLOOKUP($AO48,[1]Plan1!$E$61:$I$248,2)</f>
        <v>7051.03</v>
      </c>
      <c r="AQ48" s="124">
        <f t="shared" si="23"/>
        <v>45344</v>
      </c>
      <c r="AR48" s="125">
        <f>VLOOKUP($AO48,[1]Plan1!$E$61:$I$248,4)</f>
        <v>7064.43</v>
      </c>
      <c r="AS48" s="124">
        <f t="shared" si="24"/>
        <v>45373</v>
      </c>
      <c r="AT48" s="126">
        <f t="shared" si="25"/>
        <v>1.900431568153893E-3</v>
      </c>
      <c r="AU48" s="1"/>
      <c r="AV48" s="101">
        <f t="shared" si="111"/>
        <v>45371</v>
      </c>
      <c r="AW48" s="196">
        <v>8.9720000000000008E-3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9"/>
        <v>44286</v>
      </c>
      <c r="B49" s="82">
        <f t="shared" si="10"/>
        <v>998.48297062000006</v>
      </c>
      <c r="C49" s="82">
        <f t="shared" si="105"/>
        <v>993.50691304999998</v>
      </c>
      <c r="D49" s="83">
        <f t="shared" si="11"/>
        <v>5762.23</v>
      </c>
      <c r="E49" s="84">
        <f t="shared" si="106"/>
        <v>5809.48</v>
      </c>
      <c r="F49" s="85">
        <f t="shared" si="107"/>
        <v>44249</v>
      </c>
      <c r="G49" s="86">
        <f t="shared" si="0"/>
        <v>8.199950366438058E-3</v>
      </c>
      <c r="H49" s="87">
        <f t="shared" si="112"/>
        <v>44306</v>
      </c>
      <c r="I49" s="87">
        <f t="shared" si="14"/>
        <v>44306</v>
      </c>
      <c r="J49" s="88">
        <f t="shared" si="15"/>
        <v>20</v>
      </c>
      <c r="K49" s="88">
        <f t="shared" si="104"/>
        <v>7</v>
      </c>
      <c r="L49" s="8">
        <f t="shared" si="16"/>
        <v>1.00286236</v>
      </c>
      <c r="M49" s="89">
        <v>1</v>
      </c>
      <c r="N49" s="89">
        <f t="shared" si="57"/>
        <v>1</v>
      </c>
      <c r="O49" s="82">
        <f t="shared" si="113"/>
        <v>1.00286236</v>
      </c>
      <c r="P49" s="82">
        <f t="shared" si="3"/>
        <v>996.35068749000004</v>
      </c>
      <c r="Q49" s="11">
        <f t="shared" si="40"/>
        <v>0</v>
      </c>
      <c r="R49" s="7">
        <f t="shared" si="19"/>
        <v>0</v>
      </c>
      <c r="S49" s="82">
        <f t="shared" si="83"/>
        <v>0</v>
      </c>
      <c r="T49" s="91">
        <f t="shared" si="20"/>
        <v>0.08</v>
      </c>
      <c r="U49" s="90">
        <f t="shared" si="58"/>
        <v>7</v>
      </c>
      <c r="V49" s="90">
        <v>252</v>
      </c>
      <c r="W49" s="89">
        <f t="shared" si="5"/>
        <v>1.002140093</v>
      </c>
      <c r="X49" s="82">
        <f t="shared" si="6"/>
        <v>2.1322831299999998</v>
      </c>
      <c r="Y49" s="82">
        <f t="shared" si="7"/>
        <v>0</v>
      </c>
      <c r="Z49" s="94" t="str">
        <f t="shared" si="29"/>
        <v>A+J=</v>
      </c>
      <c r="AA49" s="87">
        <f t="shared" si="30"/>
        <v>44306</v>
      </c>
      <c r="AB49" s="4"/>
      <c r="AC49" s="95">
        <f t="shared" si="31"/>
        <v>38</v>
      </c>
      <c r="AD49" s="101">
        <f t="shared" si="109"/>
        <v>45404</v>
      </c>
      <c r="AE49" s="97">
        <f t="shared" si="52"/>
        <v>661.77407995999965</v>
      </c>
      <c r="AF49" s="99">
        <f t="shared" si="110"/>
        <v>22</v>
      </c>
      <c r="AG49" s="108">
        <f t="shared" si="53"/>
        <v>4.5600276700000002</v>
      </c>
      <c r="AH49" s="107">
        <f t="shared" si="54"/>
        <v>14.64307146</v>
      </c>
      <c r="AI49" s="103">
        <v>2.1647989615494859E-2</v>
      </c>
      <c r="AJ49" s="97">
        <f t="shared" si="55"/>
        <v>19.203099129999998</v>
      </c>
      <c r="AK49" s="95">
        <f t="shared" si="37"/>
        <v>38</v>
      </c>
      <c r="AL49" s="104" t="s">
        <v>79</v>
      </c>
      <c r="AM49" s="101">
        <f t="shared" si="56"/>
        <v>45432</v>
      </c>
      <c r="AN49" s="7"/>
      <c r="AO49" s="101">
        <f t="shared" si="108"/>
        <v>45432</v>
      </c>
      <c r="AP49" s="125">
        <f>VLOOKUP($AO49,[1]Plan1!$E$61:$I$248,2)</f>
        <v>7064.43</v>
      </c>
      <c r="AQ49" s="124">
        <f t="shared" si="23"/>
        <v>45371</v>
      </c>
      <c r="AR49" s="125">
        <f>VLOOKUP($AO49,[1]Plan1!$E$61:$I$248,4)</f>
        <v>7090.57</v>
      </c>
      <c r="AS49" s="124">
        <f t="shared" si="24"/>
        <v>45402</v>
      </c>
      <c r="AT49" s="126">
        <f t="shared" si="25"/>
        <v>3.7002277607676159E-3</v>
      </c>
      <c r="AU49" s="1"/>
      <c r="AV49" s="101">
        <f t="shared" si="111"/>
        <v>45404</v>
      </c>
      <c r="AW49" s="196">
        <v>8.8050000000000003E-3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9"/>
        <v>44287</v>
      </c>
      <c r="B50" s="82">
        <f t="shared" si="10"/>
        <v>999.19587152000008</v>
      </c>
      <c r="C50" s="82">
        <f t="shared" si="105"/>
        <v>993.50691304999998</v>
      </c>
      <c r="D50" s="83">
        <f t="shared" si="11"/>
        <v>5762.23</v>
      </c>
      <c r="E50" s="84">
        <f t="shared" si="106"/>
        <v>5809.48</v>
      </c>
      <c r="F50" s="85">
        <f t="shared" si="107"/>
        <v>44249</v>
      </c>
      <c r="G50" s="86">
        <f t="shared" si="0"/>
        <v>8.199950366438058E-3</v>
      </c>
      <c r="H50" s="87">
        <f t="shared" si="112"/>
        <v>44306</v>
      </c>
      <c r="I50" s="87">
        <f t="shared" si="14"/>
        <v>44306</v>
      </c>
      <c r="J50" s="88">
        <f t="shared" si="15"/>
        <v>20</v>
      </c>
      <c r="K50" s="88">
        <f t="shared" si="104"/>
        <v>8</v>
      </c>
      <c r="L50" s="8">
        <f t="shared" si="16"/>
        <v>1.0032719400000001</v>
      </c>
      <c r="M50" s="89">
        <v>1</v>
      </c>
      <c r="N50" s="89">
        <f t="shared" si="57"/>
        <v>1</v>
      </c>
      <c r="O50" s="82">
        <f t="shared" si="113"/>
        <v>1.0032719400000001</v>
      </c>
      <c r="P50" s="82">
        <f t="shared" si="3"/>
        <v>996.75760805000004</v>
      </c>
      <c r="Q50" s="11">
        <f t="shared" si="40"/>
        <v>0</v>
      </c>
      <c r="R50" s="7">
        <f t="shared" si="19"/>
        <v>0</v>
      </c>
      <c r="S50" s="82">
        <f t="shared" si="83"/>
        <v>0</v>
      </c>
      <c r="T50" s="91">
        <f t="shared" si="20"/>
        <v>0.08</v>
      </c>
      <c r="U50" s="90">
        <f t="shared" si="58"/>
        <v>8</v>
      </c>
      <c r="V50" s="90">
        <v>252</v>
      </c>
      <c r="W50" s="89">
        <f t="shared" si="5"/>
        <v>1.0024461950000001</v>
      </c>
      <c r="X50" s="82">
        <f t="shared" si="6"/>
        <v>2.4382634699999999</v>
      </c>
      <c r="Y50" s="82">
        <f t="shared" si="7"/>
        <v>0</v>
      </c>
      <c r="Z50" s="94" t="str">
        <f t="shared" si="29"/>
        <v>A+J=</v>
      </c>
      <c r="AA50" s="87">
        <f t="shared" si="30"/>
        <v>44306</v>
      </c>
      <c r="AB50" s="4"/>
      <c r="AC50" s="95">
        <f t="shared" si="31"/>
        <v>39</v>
      </c>
      <c r="AD50" s="101">
        <f t="shared" si="109"/>
        <v>45432</v>
      </c>
      <c r="AE50" s="97">
        <f t="shared" si="52"/>
        <v>646.57731573999968</v>
      </c>
      <c r="AF50" s="99">
        <f t="shared" si="110"/>
        <v>19</v>
      </c>
      <c r="AG50" s="108">
        <f t="shared" si="53"/>
        <v>3.8511849900000001</v>
      </c>
      <c r="AH50" s="107">
        <f t="shared" si="54"/>
        <v>15.19676422</v>
      </c>
      <c r="AI50" s="103">
        <v>2.2963673990819094E-2</v>
      </c>
      <c r="AJ50" s="97">
        <f t="shared" si="55"/>
        <v>19.047949209999999</v>
      </c>
      <c r="AK50" s="95">
        <f t="shared" si="37"/>
        <v>39</v>
      </c>
      <c r="AL50" s="104" t="s">
        <v>79</v>
      </c>
      <c r="AM50" s="101">
        <f t="shared" si="56"/>
        <v>45463</v>
      </c>
      <c r="AN50" s="7"/>
      <c r="AO50" s="101">
        <f t="shared" si="108"/>
        <v>45463</v>
      </c>
      <c r="AP50" s="125">
        <f>VLOOKUP($AO50,[1]Plan1!$E$61:$I$248,2)</f>
        <v>7090.57</v>
      </c>
      <c r="AQ50" s="124">
        <f t="shared" si="23"/>
        <v>45402</v>
      </c>
      <c r="AR50" s="125">
        <f>VLOOKUP($AO50,[1]Plan1!$E$61:$I$248,4)</f>
        <v>7123.19</v>
      </c>
      <c r="AS50" s="124">
        <f t="shared" si="24"/>
        <v>45432</v>
      </c>
      <c r="AT50" s="126">
        <f t="shared" si="25"/>
        <v>4.6004764073974691E-3</v>
      </c>
      <c r="AU50" s="1"/>
      <c r="AV50" s="101">
        <f t="shared" si="111"/>
        <v>45432</v>
      </c>
      <c r="AW50" s="196">
        <v>9.8650000000000005E-3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9"/>
        <v>44288</v>
      </c>
      <c r="B51" s="82">
        <f t="shared" si="10"/>
        <v>999.90928265000002</v>
      </c>
      <c r="C51" s="82">
        <f t="shared" si="105"/>
        <v>993.50691304999998</v>
      </c>
      <c r="D51" s="83">
        <f t="shared" si="11"/>
        <v>5762.23</v>
      </c>
      <c r="E51" s="84">
        <f t="shared" si="106"/>
        <v>5809.48</v>
      </c>
      <c r="F51" s="85">
        <f t="shared" si="107"/>
        <v>44249</v>
      </c>
      <c r="G51" s="86">
        <f t="shared" si="0"/>
        <v>8.199950366438058E-3</v>
      </c>
      <c r="H51" s="87">
        <f t="shared" si="112"/>
        <v>44306</v>
      </c>
      <c r="I51" s="87">
        <f t="shared" si="14"/>
        <v>44306</v>
      </c>
      <c r="J51" s="88">
        <f t="shared" si="15"/>
        <v>20</v>
      </c>
      <c r="K51" s="88">
        <f t="shared" si="104"/>
        <v>9</v>
      </c>
      <c r="L51" s="8">
        <f t="shared" si="16"/>
        <v>1.0036816900000001</v>
      </c>
      <c r="M51" s="89">
        <v>1</v>
      </c>
      <c r="N51" s="89">
        <f t="shared" si="57"/>
        <v>1</v>
      </c>
      <c r="O51" s="82">
        <f t="shared" si="113"/>
        <v>1.0036816900000001</v>
      </c>
      <c r="P51" s="82">
        <f t="shared" si="3"/>
        <v>997.16469751</v>
      </c>
      <c r="Q51" s="11">
        <f t="shared" si="40"/>
        <v>0</v>
      </c>
      <c r="R51" s="7">
        <f t="shared" si="19"/>
        <v>0</v>
      </c>
      <c r="S51" s="82">
        <f t="shared" si="83"/>
        <v>0</v>
      </c>
      <c r="T51" s="91">
        <f t="shared" si="20"/>
        <v>0.08</v>
      </c>
      <c r="U51" s="90">
        <f t="shared" si="58"/>
        <v>9</v>
      </c>
      <c r="V51" s="90">
        <v>252</v>
      </c>
      <c r="W51" s="89">
        <f t="shared" si="5"/>
        <v>1.0027523890000001</v>
      </c>
      <c r="X51" s="82">
        <f t="shared" si="6"/>
        <v>2.7445851399999999</v>
      </c>
      <c r="Y51" s="82">
        <f t="shared" si="7"/>
        <v>0</v>
      </c>
      <c r="Z51" s="94" t="str">
        <f t="shared" si="29"/>
        <v>A+J=</v>
      </c>
      <c r="AA51" s="87">
        <f t="shared" si="30"/>
        <v>44306</v>
      </c>
      <c r="AB51" s="4"/>
      <c r="AC51" s="95">
        <f t="shared" si="31"/>
        <v>40</v>
      </c>
      <c r="AD51" s="101">
        <f t="shared" si="109"/>
        <v>45463</v>
      </c>
      <c r="AE51" s="97">
        <f t="shared" si="52"/>
        <v>640.68353433999971</v>
      </c>
      <c r="AF51" s="99">
        <f t="shared" si="110"/>
        <v>22</v>
      </c>
      <c r="AG51" s="108">
        <f t="shared" si="53"/>
        <v>4.3588641099999998</v>
      </c>
      <c r="AH51" s="107">
        <f t="shared" si="54"/>
        <v>5.8937813999999999</v>
      </c>
      <c r="AI51" s="103">
        <v>9.1153544406212365E-3</v>
      </c>
      <c r="AJ51" s="97">
        <f t="shared" si="55"/>
        <v>10.252645510000001</v>
      </c>
      <c r="AK51" s="95">
        <f t="shared" si="37"/>
        <v>40</v>
      </c>
      <c r="AL51" s="104" t="s">
        <v>79</v>
      </c>
      <c r="AM51" s="101">
        <f t="shared" si="56"/>
        <v>45495</v>
      </c>
      <c r="AN51" s="7"/>
      <c r="AO51" s="101">
        <f t="shared" si="108"/>
        <v>45495</v>
      </c>
      <c r="AP51" s="125">
        <f>VLOOKUP($AO51,[1]Plan1!$E$61:$I$248,2)</f>
        <v>7123.19</v>
      </c>
      <c r="AQ51" s="124">
        <f t="shared" si="23"/>
        <v>45434</v>
      </c>
      <c r="AR51" s="125">
        <f>VLOOKUP($AO51,[1]Plan1!$E$61:$I$248,4)</f>
        <v>7141</v>
      </c>
      <c r="AS51" s="124">
        <f t="shared" si="24"/>
        <v>45465</v>
      </c>
      <c r="AT51" s="126">
        <f t="shared" si="25"/>
        <v>2.5002842827441807E-3</v>
      </c>
      <c r="AU51" s="1"/>
      <c r="AV51" s="101">
        <f t="shared" si="111"/>
        <v>45463</v>
      </c>
      <c r="AW51" s="196">
        <v>9.0989999999999994E-3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9"/>
        <v>44289</v>
      </c>
      <c r="B52" s="82">
        <f t="shared" si="10"/>
        <v>999.90928265000002</v>
      </c>
      <c r="C52" s="82">
        <f t="shared" si="105"/>
        <v>993.50691304999998</v>
      </c>
      <c r="D52" s="83">
        <f t="shared" si="11"/>
        <v>5762.23</v>
      </c>
      <c r="E52" s="84">
        <f t="shared" si="106"/>
        <v>5809.48</v>
      </c>
      <c r="F52" s="85">
        <f t="shared" si="107"/>
        <v>44249</v>
      </c>
      <c r="G52" s="86">
        <f t="shared" si="0"/>
        <v>8.199950366438058E-3</v>
      </c>
      <c r="H52" s="87">
        <f t="shared" si="112"/>
        <v>44306</v>
      </c>
      <c r="I52" s="87">
        <f t="shared" si="14"/>
        <v>44306</v>
      </c>
      <c r="J52" s="88">
        <f t="shared" si="15"/>
        <v>20</v>
      </c>
      <c r="K52" s="88">
        <f t="shared" si="104"/>
        <v>9</v>
      </c>
      <c r="L52" s="8">
        <f t="shared" si="16"/>
        <v>1.0036816900000001</v>
      </c>
      <c r="M52" s="89">
        <v>1</v>
      </c>
      <c r="N52" s="89">
        <f t="shared" si="57"/>
        <v>1</v>
      </c>
      <c r="O52" s="82">
        <f t="shared" si="113"/>
        <v>1.0036816900000001</v>
      </c>
      <c r="P52" s="82">
        <f t="shared" si="3"/>
        <v>997.16469751</v>
      </c>
      <c r="Q52" s="11">
        <f t="shared" si="40"/>
        <v>0</v>
      </c>
      <c r="R52" s="7">
        <f t="shared" si="19"/>
        <v>0</v>
      </c>
      <c r="S52" s="82">
        <f t="shared" si="83"/>
        <v>0</v>
      </c>
      <c r="T52" s="91">
        <f t="shared" si="20"/>
        <v>0.08</v>
      </c>
      <c r="U52" s="90">
        <f t="shared" si="58"/>
        <v>9</v>
      </c>
      <c r="V52" s="90">
        <v>252</v>
      </c>
      <c r="W52" s="89">
        <f t="shared" si="5"/>
        <v>1.0027523890000001</v>
      </c>
      <c r="X52" s="82">
        <f t="shared" si="6"/>
        <v>2.7445851399999999</v>
      </c>
      <c r="Y52" s="82">
        <f t="shared" si="7"/>
        <v>0</v>
      </c>
      <c r="Z52" s="94" t="str">
        <f t="shared" si="29"/>
        <v>A+J=</v>
      </c>
      <c r="AA52" s="87">
        <f t="shared" si="30"/>
        <v>44306</v>
      </c>
      <c r="AB52" s="4"/>
      <c r="AC52" s="95">
        <f t="shared" si="31"/>
        <v>41</v>
      </c>
      <c r="AD52" s="101">
        <f t="shared" si="109"/>
        <v>45495</v>
      </c>
      <c r="AE52" s="97">
        <f t="shared" si="52"/>
        <v>634.73432327999967</v>
      </c>
      <c r="AF52" s="99">
        <f t="shared" si="110"/>
        <v>22</v>
      </c>
      <c r="AG52" s="108">
        <f t="shared" si="53"/>
        <v>4.31913152</v>
      </c>
      <c r="AH52" s="107">
        <f t="shared" si="54"/>
        <v>5.9492110599999997</v>
      </c>
      <c r="AI52" s="103">
        <v>9.2857249227102038E-3</v>
      </c>
      <c r="AJ52" s="97">
        <f t="shared" si="55"/>
        <v>10.268342579999999</v>
      </c>
      <c r="AK52" s="95">
        <f t="shared" si="37"/>
        <v>41</v>
      </c>
      <c r="AL52" s="104" t="s">
        <v>79</v>
      </c>
      <c r="AM52" s="101">
        <f t="shared" si="56"/>
        <v>45524</v>
      </c>
      <c r="AN52" s="7"/>
      <c r="AO52" s="101">
        <f t="shared" si="108"/>
        <v>45524</v>
      </c>
      <c r="AP52" s="125">
        <f>VLOOKUP($AO52,[1]Plan1!$E$61:$I$248,2)</f>
        <v>7141</v>
      </c>
      <c r="AQ52" s="124">
        <f t="shared" si="23"/>
        <v>45463</v>
      </c>
      <c r="AR52" s="125">
        <f>VLOOKUP($AO52,[1]Plan1!$E$61:$I$248,4)</f>
        <v>7159.57</v>
      </c>
      <c r="AS52" s="124">
        <f t="shared" si="24"/>
        <v>45493</v>
      </c>
      <c r="AT52" s="126">
        <f t="shared" si="25"/>
        <v>2.6004761237921059E-3</v>
      </c>
      <c r="AU52" s="1"/>
      <c r="AV52" s="101">
        <f t="shared" si="111"/>
        <v>45495</v>
      </c>
      <c r="AW52" s="196">
        <v>9.2440000000000005E-3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9"/>
        <v>44290</v>
      </c>
      <c r="B53" s="82">
        <f t="shared" si="10"/>
        <v>999.90928265000002</v>
      </c>
      <c r="C53" s="82">
        <f t="shared" si="105"/>
        <v>993.50691304999998</v>
      </c>
      <c r="D53" s="83">
        <f t="shared" si="11"/>
        <v>5762.23</v>
      </c>
      <c r="E53" s="84">
        <f t="shared" si="106"/>
        <v>5809.48</v>
      </c>
      <c r="F53" s="85">
        <f t="shared" si="107"/>
        <v>44249</v>
      </c>
      <c r="G53" s="86">
        <f t="shared" si="0"/>
        <v>8.199950366438058E-3</v>
      </c>
      <c r="H53" s="87">
        <f t="shared" si="112"/>
        <v>44306</v>
      </c>
      <c r="I53" s="87">
        <f t="shared" si="14"/>
        <v>44306</v>
      </c>
      <c r="J53" s="88">
        <f t="shared" si="15"/>
        <v>20</v>
      </c>
      <c r="K53" s="88">
        <f t="shared" si="104"/>
        <v>9</v>
      </c>
      <c r="L53" s="8">
        <f t="shared" si="16"/>
        <v>1.0036816900000001</v>
      </c>
      <c r="M53" s="89">
        <v>1</v>
      </c>
      <c r="N53" s="89">
        <f t="shared" si="57"/>
        <v>1</v>
      </c>
      <c r="O53" s="82">
        <f t="shared" si="113"/>
        <v>1.0036816900000001</v>
      </c>
      <c r="P53" s="82">
        <f t="shared" si="3"/>
        <v>997.16469751</v>
      </c>
      <c r="Q53" s="11">
        <f t="shared" si="40"/>
        <v>0</v>
      </c>
      <c r="R53" s="7">
        <f t="shared" si="19"/>
        <v>0</v>
      </c>
      <c r="S53" s="82">
        <f t="shared" si="83"/>
        <v>0</v>
      </c>
      <c r="T53" s="91">
        <f t="shared" si="20"/>
        <v>0.08</v>
      </c>
      <c r="U53" s="90">
        <f t="shared" si="58"/>
        <v>9</v>
      </c>
      <c r="V53" s="90">
        <v>252</v>
      </c>
      <c r="W53" s="89">
        <f t="shared" si="5"/>
        <v>1.0027523890000001</v>
      </c>
      <c r="X53" s="82">
        <f t="shared" si="6"/>
        <v>2.7445851399999999</v>
      </c>
      <c r="Y53" s="82">
        <f t="shared" si="7"/>
        <v>0</v>
      </c>
      <c r="Z53" s="94" t="str">
        <f t="shared" si="29"/>
        <v>A+J=</v>
      </c>
      <c r="AA53" s="87">
        <f t="shared" si="30"/>
        <v>44306</v>
      </c>
      <c r="AB53" s="4"/>
      <c r="AC53" s="95">
        <f t="shared" si="31"/>
        <v>42</v>
      </c>
      <c r="AD53" s="101">
        <f t="shared" si="109"/>
        <v>45524</v>
      </c>
      <c r="AE53" s="97">
        <f t="shared" si="52"/>
        <v>628.54500815999972</v>
      </c>
      <c r="AF53" s="99">
        <f t="shared" si="110"/>
        <v>21</v>
      </c>
      <c r="AG53" s="108">
        <f t="shared" si="53"/>
        <v>4.0838996700000001</v>
      </c>
      <c r="AH53" s="107">
        <f t="shared" si="54"/>
        <v>6.1893151199999998</v>
      </c>
      <c r="AI53" s="103">
        <v>9.7510326807815264E-3</v>
      </c>
      <c r="AJ53" s="97">
        <f t="shared" si="55"/>
        <v>10.273214790000001</v>
      </c>
      <c r="AK53" s="95">
        <f t="shared" si="37"/>
        <v>42</v>
      </c>
      <c r="AL53" s="104" t="s">
        <v>79</v>
      </c>
      <c r="AM53" s="101">
        <f t="shared" si="56"/>
        <v>45555</v>
      </c>
      <c r="AN53" s="7"/>
      <c r="AO53" s="101">
        <f t="shared" si="108"/>
        <v>45555</v>
      </c>
      <c r="AP53" s="125">
        <f>VLOOKUP($AO53,[1]Plan1!$E$61:$I$248,2)</f>
        <v>7159.57</v>
      </c>
      <c r="AQ53" s="124">
        <f t="shared" si="23"/>
        <v>45493</v>
      </c>
      <c r="AR53" s="125">
        <f>VLOOKUP($AO53,[1]Plan1!$E$61:$I$248,4)</f>
        <v>7149.55</v>
      </c>
      <c r="AS53" s="124">
        <f t="shared" si="24"/>
        <v>45524</v>
      </c>
      <c r="AT53" s="126">
        <f t="shared" si="25"/>
        <v>-1.399525390491263E-3</v>
      </c>
      <c r="AU53" s="1"/>
      <c r="AV53" s="101">
        <f t="shared" si="111"/>
        <v>45524</v>
      </c>
      <c r="AW53" s="196">
        <v>9.7009999999999996E-3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9"/>
        <v>44291</v>
      </c>
      <c r="B54" s="82">
        <f t="shared" si="10"/>
        <v>999.90928265000002</v>
      </c>
      <c r="C54" s="82">
        <f t="shared" si="105"/>
        <v>993.50691304999998</v>
      </c>
      <c r="D54" s="83">
        <f t="shared" si="11"/>
        <v>5762.23</v>
      </c>
      <c r="E54" s="84">
        <f t="shared" si="106"/>
        <v>5809.48</v>
      </c>
      <c r="F54" s="85">
        <f t="shared" si="107"/>
        <v>44249</v>
      </c>
      <c r="G54" s="86">
        <f t="shared" si="0"/>
        <v>8.199950366438058E-3</v>
      </c>
      <c r="H54" s="87">
        <f t="shared" si="112"/>
        <v>44306</v>
      </c>
      <c r="I54" s="87">
        <f t="shared" si="14"/>
        <v>44306</v>
      </c>
      <c r="J54" s="88">
        <f t="shared" si="15"/>
        <v>20</v>
      </c>
      <c r="K54" s="88">
        <f t="shared" si="104"/>
        <v>9</v>
      </c>
      <c r="L54" s="8">
        <f t="shared" si="16"/>
        <v>1.0036816900000001</v>
      </c>
      <c r="M54" s="89">
        <v>1</v>
      </c>
      <c r="N54" s="89">
        <f t="shared" si="57"/>
        <v>1</v>
      </c>
      <c r="O54" s="82">
        <f t="shared" si="113"/>
        <v>1.0036816900000001</v>
      </c>
      <c r="P54" s="82">
        <f t="shared" si="3"/>
        <v>997.16469751</v>
      </c>
      <c r="Q54" s="11">
        <f t="shared" si="40"/>
        <v>0</v>
      </c>
      <c r="R54" s="7">
        <f t="shared" si="19"/>
        <v>0</v>
      </c>
      <c r="S54" s="82">
        <f t="shared" si="83"/>
        <v>0</v>
      </c>
      <c r="T54" s="91">
        <f t="shared" si="20"/>
        <v>0.08</v>
      </c>
      <c r="U54" s="90">
        <f t="shared" si="58"/>
        <v>9</v>
      </c>
      <c r="V54" s="90">
        <v>252</v>
      </c>
      <c r="W54" s="89">
        <f t="shared" si="5"/>
        <v>1.0027523890000001</v>
      </c>
      <c r="X54" s="82">
        <f t="shared" si="6"/>
        <v>2.7445851399999999</v>
      </c>
      <c r="Y54" s="82">
        <f t="shared" si="7"/>
        <v>0</v>
      </c>
      <c r="Z54" s="94" t="str">
        <f t="shared" si="29"/>
        <v>A+J=</v>
      </c>
      <c r="AA54" s="87">
        <f t="shared" si="30"/>
        <v>44306</v>
      </c>
      <c r="AB54" s="4"/>
      <c r="AC54" s="95">
        <f t="shared" si="31"/>
        <v>43</v>
      </c>
      <c r="AD54" s="101">
        <f t="shared" si="109"/>
        <v>45555</v>
      </c>
      <c r="AE54" s="97">
        <f t="shared" si="52"/>
        <v>622.73473206999972</v>
      </c>
      <c r="AF54" s="99">
        <f t="shared" si="110"/>
        <v>23</v>
      </c>
      <c r="AG54" s="108">
        <f t="shared" si="53"/>
        <v>4.43058233</v>
      </c>
      <c r="AH54" s="107">
        <f t="shared" si="54"/>
        <v>5.8102760900000003</v>
      </c>
      <c r="AI54" s="103">
        <v>9.2440096109905594E-3</v>
      </c>
      <c r="AJ54" s="97">
        <f t="shared" si="55"/>
        <v>10.24085842</v>
      </c>
      <c r="AK54" s="95">
        <f t="shared" si="37"/>
        <v>43</v>
      </c>
      <c r="AL54" s="104" t="s">
        <v>79</v>
      </c>
      <c r="AM54" s="101">
        <f t="shared" si="56"/>
        <v>45586</v>
      </c>
      <c r="AN54" s="7"/>
      <c r="AO54" s="101">
        <f t="shared" si="108"/>
        <v>45586</v>
      </c>
      <c r="AP54" s="125">
        <f>VLOOKUP($AO54,[1]Plan1!$E$61:$I$248,2)</f>
        <v>7149.55</v>
      </c>
      <c r="AQ54" s="124">
        <f t="shared" si="23"/>
        <v>45525</v>
      </c>
      <c r="AR54" s="125">
        <f>VLOOKUP($AO54,[1]Plan1!$E$61:$I$248,4)</f>
        <v>7183.87</v>
      </c>
      <c r="AS54" s="124">
        <f t="shared" si="24"/>
        <v>45556</v>
      </c>
      <c r="AT54" s="126">
        <f t="shared" si="25"/>
        <v>4.8003021169165105E-3</v>
      </c>
      <c r="AU54" s="1"/>
      <c r="AV54" s="101">
        <f t="shared" si="111"/>
        <v>45555</v>
      </c>
      <c r="AW54" s="196">
        <v>9.2440000000000005E-3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9"/>
        <v>44292</v>
      </c>
      <c r="B55" s="82">
        <f t="shared" si="10"/>
        <v>1000.62319729</v>
      </c>
      <c r="C55" s="82">
        <f t="shared" si="105"/>
        <v>993.50691304999998</v>
      </c>
      <c r="D55" s="83">
        <f t="shared" si="11"/>
        <v>5762.23</v>
      </c>
      <c r="E55" s="84">
        <f t="shared" si="106"/>
        <v>5809.48</v>
      </c>
      <c r="F55" s="85">
        <f t="shared" si="107"/>
        <v>44249</v>
      </c>
      <c r="G55" s="86">
        <f t="shared" si="0"/>
        <v>8.199950366438058E-3</v>
      </c>
      <c r="H55" s="87">
        <f t="shared" si="112"/>
        <v>44306</v>
      </c>
      <c r="I55" s="87">
        <f t="shared" si="14"/>
        <v>44306</v>
      </c>
      <c r="J55" s="88">
        <f t="shared" si="15"/>
        <v>20</v>
      </c>
      <c r="K55" s="88">
        <f t="shared" si="104"/>
        <v>10</v>
      </c>
      <c r="L55" s="8">
        <f t="shared" si="16"/>
        <v>1.0040916</v>
      </c>
      <c r="M55" s="89">
        <v>1</v>
      </c>
      <c r="N55" s="89">
        <f t="shared" si="57"/>
        <v>1</v>
      </c>
      <c r="O55" s="82">
        <f t="shared" si="113"/>
        <v>1.0040916</v>
      </c>
      <c r="P55" s="82">
        <f t="shared" si="3"/>
        <v>997.57194592999997</v>
      </c>
      <c r="Q55" s="11">
        <f t="shared" si="40"/>
        <v>0</v>
      </c>
      <c r="R55" s="7">
        <f t="shared" si="19"/>
        <v>0</v>
      </c>
      <c r="S55" s="82">
        <f t="shared" si="83"/>
        <v>0</v>
      </c>
      <c r="T55" s="91">
        <f t="shared" si="20"/>
        <v>0.08</v>
      </c>
      <c r="U55" s="90">
        <f t="shared" si="58"/>
        <v>10</v>
      </c>
      <c r="V55" s="90">
        <v>252</v>
      </c>
      <c r="W55" s="89">
        <f t="shared" si="5"/>
        <v>1.0030586779999999</v>
      </c>
      <c r="X55" s="82">
        <f t="shared" si="6"/>
        <v>3.0512513600000002</v>
      </c>
      <c r="Y55" s="82">
        <f t="shared" si="7"/>
        <v>0</v>
      </c>
      <c r="Z55" s="94" t="str">
        <f t="shared" si="29"/>
        <v>A+J=</v>
      </c>
      <c r="AA55" s="87">
        <f t="shared" si="30"/>
        <v>44306</v>
      </c>
      <c r="AB55" s="4"/>
      <c r="AC55" s="95">
        <f t="shared" si="31"/>
        <v>44</v>
      </c>
      <c r="AD55" s="101">
        <f t="shared" si="109"/>
        <v>45586</v>
      </c>
      <c r="AE55" s="97">
        <f t="shared" si="52"/>
        <v>613.56605476999971</v>
      </c>
      <c r="AF55" s="99">
        <f t="shared" si="110"/>
        <v>21</v>
      </c>
      <c r="AG55" s="108">
        <f t="shared" si="53"/>
        <v>4.0066939399999999</v>
      </c>
      <c r="AH55" s="107">
        <f t="shared" si="54"/>
        <v>9.1686773000000006</v>
      </c>
      <c r="AI55" s="103">
        <v>1.4723247048804816E-2</v>
      </c>
      <c r="AJ55" s="97">
        <f t="shared" si="55"/>
        <v>13.17537124</v>
      </c>
      <c r="AK55" s="95">
        <f t="shared" si="37"/>
        <v>44</v>
      </c>
      <c r="AL55" s="104" t="s">
        <v>79</v>
      </c>
      <c r="AM55" s="101">
        <f t="shared" si="56"/>
        <v>45617</v>
      </c>
      <c r="AN55" s="7"/>
      <c r="AO55" s="101">
        <f t="shared" si="108"/>
        <v>45617</v>
      </c>
      <c r="AP55" s="125">
        <f>VLOOKUP($AO55,[1]Plan1!$E$61:$I$248,2)</f>
        <v>7183.87</v>
      </c>
      <c r="AQ55" s="124">
        <f t="shared" si="23"/>
        <v>45556</v>
      </c>
      <c r="AR55" s="125">
        <f>VLOOKUP($AO55,[1]Plan1!$E$61:$I$248,4)</f>
        <v>7227.69</v>
      </c>
      <c r="AS55" s="124">
        <f t="shared" si="24"/>
        <v>45586</v>
      </c>
      <c r="AT55" s="126">
        <f t="shared" si="25"/>
        <v>6.099776304415272E-3</v>
      </c>
      <c r="AU55" s="1"/>
      <c r="AV55" s="101">
        <f t="shared" si="111"/>
        <v>45586</v>
      </c>
      <c r="AW55" s="196">
        <v>1.0333999999999999E-2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9"/>
        <v>44293</v>
      </c>
      <c r="B56" s="82">
        <f t="shared" si="10"/>
        <v>1001.33762368</v>
      </c>
      <c r="C56" s="82">
        <f t="shared" si="105"/>
        <v>993.50691304999998</v>
      </c>
      <c r="D56" s="83">
        <f t="shared" si="11"/>
        <v>5762.23</v>
      </c>
      <c r="E56" s="84">
        <f t="shared" si="106"/>
        <v>5809.48</v>
      </c>
      <c r="F56" s="85">
        <f t="shared" si="107"/>
        <v>44249</v>
      </c>
      <c r="G56" s="86">
        <f t="shared" si="0"/>
        <v>8.199950366438058E-3</v>
      </c>
      <c r="H56" s="87">
        <f t="shared" si="112"/>
        <v>44306</v>
      </c>
      <c r="I56" s="87">
        <f t="shared" si="14"/>
        <v>44306</v>
      </c>
      <c r="J56" s="88">
        <f t="shared" si="15"/>
        <v>20</v>
      </c>
      <c r="K56" s="88">
        <f t="shared" si="104"/>
        <v>11</v>
      </c>
      <c r="L56" s="8">
        <f t="shared" si="16"/>
        <v>1.00450168</v>
      </c>
      <c r="M56" s="89">
        <v>1</v>
      </c>
      <c r="N56" s="89">
        <f t="shared" si="57"/>
        <v>1</v>
      </c>
      <c r="O56" s="82">
        <f t="shared" si="113"/>
        <v>1.00450168</v>
      </c>
      <c r="P56" s="82">
        <f t="shared" si="3"/>
        <v>997.97936325000001</v>
      </c>
      <c r="Q56" s="11">
        <f t="shared" si="40"/>
        <v>0</v>
      </c>
      <c r="R56" s="7">
        <f t="shared" si="19"/>
        <v>0</v>
      </c>
      <c r="S56" s="82">
        <f t="shared" si="83"/>
        <v>0</v>
      </c>
      <c r="T56" s="91">
        <f t="shared" si="20"/>
        <v>0.08</v>
      </c>
      <c r="U56" s="90">
        <f t="shared" si="58"/>
        <v>11</v>
      </c>
      <c r="V56" s="90">
        <v>252</v>
      </c>
      <c r="W56" s="89">
        <f t="shared" si="5"/>
        <v>1.0033650599999999</v>
      </c>
      <c r="X56" s="82">
        <f t="shared" si="6"/>
        <v>3.3582604300000001</v>
      </c>
      <c r="Y56" s="82">
        <f t="shared" si="7"/>
        <v>0</v>
      </c>
      <c r="Z56" s="94" t="str">
        <f t="shared" si="29"/>
        <v>A+J=</v>
      </c>
      <c r="AA56" s="87">
        <f t="shared" si="30"/>
        <v>44306</v>
      </c>
      <c r="AB56" s="4"/>
      <c r="AC56" s="95">
        <f t="shared" si="31"/>
        <v>45</v>
      </c>
      <c r="AD56" s="101">
        <f t="shared" si="109"/>
        <v>45617</v>
      </c>
      <c r="AE56" s="97">
        <f t="shared" si="52"/>
        <v>606.44013132999976</v>
      </c>
      <c r="AF56" s="99">
        <f t="shared" si="110"/>
        <v>21</v>
      </c>
      <c r="AG56" s="108">
        <f t="shared" si="53"/>
        <v>3.9477023999999998</v>
      </c>
      <c r="AH56" s="107">
        <f t="shared" si="54"/>
        <v>7.1259234400000002</v>
      </c>
      <c r="AI56" s="103">
        <v>1.1613946674964324E-2</v>
      </c>
      <c r="AJ56" s="97">
        <f t="shared" si="55"/>
        <v>11.07362584</v>
      </c>
      <c r="AK56" s="95">
        <f t="shared" si="37"/>
        <v>45</v>
      </c>
      <c r="AL56" s="104" t="s">
        <v>79</v>
      </c>
      <c r="AM56" s="101">
        <f t="shared" si="56"/>
        <v>45646</v>
      </c>
      <c r="AN56" s="7"/>
      <c r="AO56" s="101">
        <f t="shared" si="108"/>
        <v>45646</v>
      </c>
      <c r="AP56" s="125">
        <f>VLOOKUP($AO56,[1]Plan1!$E$61:$I$248,2)</f>
        <v>7227.69</v>
      </c>
      <c r="AQ56" s="124">
        <f t="shared" si="23"/>
        <v>45585</v>
      </c>
      <c r="AR56" s="125">
        <f>VLOOKUP($AO56,[1]Plan1!$E$61:$I$248,4)</f>
        <v>7251.54</v>
      </c>
      <c r="AS56" s="124">
        <f t="shared" si="24"/>
        <v>45616</v>
      </c>
      <c r="AT56" s="126">
        <f t="shared" si="25"/>
        <v>3.2998094826979241E-3</v>
      </c>
      <c r="AU56" s="1"/>
      <c r="AV56" s="101">
        <f t="shared" si="111"/>
        <v>45617</v>
      </c>
      <c r="AW56" s="196">
        <v>1.0182999999999999E-2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9"/>
        <v>44294</v>
      </c>
      <c r="B57" s="82">
        <f t="shared" si="10"/>
        <v>1002.05256208</v>
      </c>
      <c r="C57" s="82">
        <f t="shared" si="105"/>
        <v>993.50691304999998</v>
      </c>
      <c r="D57" s="83">
        <f t="shared" si="11"/>
        <v>5762.23</v>
      </c>
      <c r="E57" s="84">
        <f t="shared" si="106"/>
        <v>5809.48</v>
      </c>
      <c r="F57" s="85">
        <f t="shared" si="107"/>
        <v>44249</v>
      </c>
      <c r="G57" s="86">
        <f t="shared" si="0"/>
        <v>8.199950366438058E-3</v>
      </c>
      <c r="H57" s="87">
        <f t="shared" si="112"/>
        <v>44306</v>
      </c>
      <c r="I57" s="87">
        <f t="shared" si="14"/>
        <v>44306</v>
      </c>
      <c r="J57" s="88">
        <f t="shared" si="15"/>
        <v>20</v>
      </c>
      <c r="K57" s="88">
        <f t="shared" si="104"/>
        <v>12</v>
      </c>
      <c r="L57" s="8">
        <f t="shared" si="16"/>
        <v>1.00491193</v>
      </c>
      <c r="M57" s="89">
        <v>1</v>
      </c>
      <c r="N57" s="89">
        <f t="shared" si="57"/>
        <v>1</v>
      </c>
      <c r="O57" s="82">
        <f t="shared" si="113"/>
        <v>1.00491193</v>
      </c>
      <c r="P57" s="82">
        <f t="shared" si="3"/>
        <v>998.38694945999998</v>
      </c>
      <c r="Q57" s="11">
        <f t="shared" si="40"/>
        <v>0</v>
      </c>
      <c r="R57" s="7">
        <f t="shared" si="19"/>
        <v>0</v>
      </c>
      <c r="S57" s="82">
        <f t="shared" si="83"/>
        <v>0</v>
      </c>
      <c r="T57" s="91">
        <f t="shared" si="20"/>
        <v>0.08</v>
      </c>
      <c r="U57" s="90">
        <f t="shared" si="58"/>
        <v>12</v>
      </c>
      <c r="V57" s="90">
        <v>252</v>
      </c>
      <c r="W57" s="89">
        <f t="shared" si="5"/>
        <v>1.0036715350000001</v>
      </c>
      <c r="X57" s="82">
        <f t="shared" si="6"/>
        <v>3.6656126200000001</v>
      </c>
      <c r="Y57" s="82">
        <f t="shared" si="7"/>
        <v>0</v>
      </c>
      <c r="Z57" s="94" t="str">
        <f t="shared" si="29"/>
        <v>A+J=</v>
      </c>
      <c r="AA57" s="87">
        <f t="shared" si="30"/>
        <v>44306</v>
      </c>
      <c r="AB57" s="4"/>
      <c r="AC57" s="95">
        <f t="shared" si="31"/>
        <v>46</v>
      </c>
      <c r="AD57" s="101">
        <f t="shared" si="109"/>
        <v>45646</v>
      </c>
      <c r="AE57" s="97">
        <f t="shared" si="52"/>
        <v>594.57434523999973</v>
      </c>
      <c r="AF57" s="99">
        <f t="shared" si="110"/>
        <v>21</v>
      </c>
      <c r="AG57" s="108">
        <f t="shared" si="53"/>
        <v>3.9018539900000002</v>
      </c>
      <c r="AH57" s="107">
        <f t="shared" si="54"/>
        <v>11.86578609</v>
      </c>
      <c r="AI57" s="103">
        <v>1.9566294313945819E-2</v>
      </c>
      <c r="AJ57" s="97">
        <f t="shared" si="55"/>
        <v>15.76764008</v>
      </c>
      <c r="AK57" s="95">
        <f t="shared" si="37"/>
        <v>46</v>
      </c>
      <c r="AL57" s="104" t="s">
        <v>79</v>
      </c>
      <c r="AM57" s="101">
        <f t="shared" si="56"/>
        <v>45677</v>
      </c>
      <c r="AN57" s="7"/>
      <c r="AO57" s="101">
        <f t="shared" si="108"/>
        <v>45677</v>
      </c>
      <c r="AP57" s="125">
        <f>VLOOKUP($AO57,[1]Plan1!$E$61:$I$248,2)</f>
        <v>7251.54</v>
      </c>
      <c r="AQ57" s="124">
        <f t="shared" si="23"/>
        <v>45616</v>
      </c>
      <c r="AR57" s="125">
        <f>VLOOKUP($AO57,[1]Plan1!$E$61:$I$248,4)</f>
        <v>7286.35</v>
      </c>
      <c r="AS57" s="124">
        <f t="shared" si="24"/>
        <v>45646</v>
      </c>
      <c r="AT57" s="126">
        <f t="shared" si="25"/>
        <v>4.8003596477439459E-3</v>
      </c>
      <c r="AU57" s="1"/>
      <c r="AV57" s="101">
        <f t="shared" si="111"/>
        <v>45646</v>
      </c>
      <c r="AW57" s="196">
        <v>1.0045999999999999E-2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9"/>
        <v>44295</v>
      </c>
      <c r="B58" s="82">
        <f t="shared" si="10"/>
        <v>1002.76800379</v>
      </c>
      <c r="C58" s="82">
        <f t="shared" si="105"/>
        <v>993.50691304999998</v>
      </c>
      <c r="D58" s="83">
        <f t="shared" si="11"/>
        <v>5762.23</v>
      </c>
      <c r="E58" s="84">
        <f t="shared" si="106"/>
        <v>5809.48</v>
      </c>
      <c r="F58" s="85">
        <f t="shared" si="107"/>
        <v>44249</v>
      </c>
      <c r="G58" s="86">
        <f t="shared" si="0"/>
        <v>8.199950366438058E-3</v>
      </c>
      <c r="H58" s="87">
        <f t="shared" si="112"/>
        <v>44306</v>
      </c>
      <c r="I58" s="87">
        <f t="shared" si="14"/>
        <v>44306</v>
      </c>
      <c r="J58" s="88">
        <f t="shared" si="15"/>
        <v>20</v>
      </c>
      <c r="K58" s="88">
        <f t="shared" si="104"/>
        <v>13</v>
      </c>
      <c r="L58" s="8">
        <f t="shared" si="16"/>
        <v>1.00532234</v>
      </c>
      <c r="M58" s="89">
        <v>1</v>
      </c>
      <c r="N58" s="89">
        <f t="shared" si="57"/>
        <v>1</v>
      </c>
      <c r="O58" s="82">
        <f t="shared" si="113"/>
        <v>1.00532234</v>
      </c>
      <c r="P58" s="82">
        <f t="shared" si="3"/>
        <v>998.79469462999998</v>
      </c>
      <c r="Q58" s="11">
        <f t="shared" si="40"/>
        <v>0</v>
      </c>
      <c r="R58" s="7">
        <f t="shared" si="19"/>
        <v>0</v>
      </c>
      <c r="S58" s="82">
        <f t="shared" si="83"/>
        <v>0</v>
      </c>
      <c r="T58" s="91">
        <f t="shared" si="20"/>
        <v>0.08</v>
      </c>
      <c r="U58" s="90">
        <f t="shared" si="58"/>
        <v>13</v>
      </c>
      <c r="V58" s="90">
        <v>252</v>
      </c>
      <c r="W58" s="89">
        <f t="shared" si="5"/>
        <v>1.003978104</v>
      </c>
      <c r="X58" s="82">
        <f t="shared" si="6"/>
        <v>3.9733091599999999</v>
      </c>
      <c r="Y58" s="82">
        <f t="shared" si="7"/>
        <v>0</v>
      </c>
      <c r="Z58" s="94" t="str">
        <f t="shared" si="29"/>
        <v>A+J=</v>
      </c>
      <c r="AA58" s="87">
        <f t="shared" si="30"/>
        <v>44306</v>
      </c>
      <c r="AB58" s="4"/>
      <c r="AC58" s="95">
        <f t="shared" si="31"/>
        <v>47</v>
      </c>
      <c r="AD58" s="101">
        <f t="shared" si="109"/>
        <v>45677</v>
      </c>
      <c r="AE58" s="97">
        <f t="shared" si="52"/>
        <v>585.13099253999974</v>
      </c>
      <c r="AF58" s="99">
        <f t="shared" si="110"/>
        <v>19</v>
      </c>
      <c r="AG58" s="108">
        <f t="shared" si="53"/>
        <v>3.4601170699999999</v>
      </c>
      <c r="AH58" s="107">
        <f t="shared" si="54"/>
        <v>9.4433527000000002</v>
      </c>
      <c r="AI58" s="103">
        <v>1.588254316521738E-2</v>
      </c>
      <c r="AJ58" s="97">
        <f t="shared" si="55"/>
        <v>12.903469770000001</v>
      </c>
      <c r="AK58" s="95">
        <f t="shared" si="37"/>
        <v>47</v>
      </c>
      <c r="AL58" s="104" t="s">
        <v>79</v>
      </c>
      <c r="AM58" s="101">
        <f t="shared" si="56"/>
        <v>45708</v>
      </c>
      <c r="AN58" s="7"/>
      <c r="AO58" s="101">
        <f t="shared" si="108"/>
        <v>45708</v>
      </c>
      <c r="AP58" s="125">
        <f>VLOOKUP($AO58,[1]Plan1!$E$61:$I$248,2)</f>
        <v>7286.35</v>
      </c>
      <c r="AQ58" s="124">
        <f t="shared" si="23"/>
        <v>45646</v>
      </c>
      <c r="AR58" s="125">
        <f>VLOOKUP($AO58,[1]Plan1!$E$61:$I$248,4)</f>
        <v>7286.35</v>
      </c>
      <c r="AS58" s="124">
        <f t="shared" si="24"/>
        <v>45677</v>
      </c>
      <c r="AT58" s="126">
        <f t="shared" si="25"/>
        <v>0</v>
      </c>
      <c r="AU58" s="1"/>
      <c r="AV58" s="101">
        <f t="shared" si="111"/>
        <v>45677</v>
      </c>
      <c r="AW58" s="196">
        <v>1.1139E-2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9"/>
        <v>44296</v>
      </c>
      <c r="B59" s="82">
        <f t="shared" si="10"/>
        <v>1003.4839690299999</v>
      </c>
      <c r="C59" s="82">
        <f t="shared" si="105"/>
        <v>993.50691304999998</v>
      </c>
      <c r="D59" s="83">
        <f t="shared" si="11"/>
        <v>5762.23</v>
      </c>
      <c r="E59" s="84">
        <f t="shared" si="106"/>
        <v>5809.48</v>
      </c>
      <c r="F59" s="85">
        <f t="shared" si="107"/>
        <v>44249</v>
      </c>
      <c r="G59" s="86">
        <f t="shared" si="0"/>
        <v>8.199950366438058E-3</v>
      </c>
      <c r="H59" s="87">
        <f t="shared" si="112"/>
        <v>44306</v>
      </c>
      <c r="I59" s="87">
        <f t="shared" si="14"/>
        <v>44306</v>
      </c>
      <c r="J59" s="88">
        <f t="shared" si="15"/>
        <v>20</v>
      </c>
      <c r="K59" s="88">
        <f t="shared" si="104"/>
        <v>14</v>
      </c>
      <c r="L59" s="8">
        <f t="shared" si="16"/>
        <v>1.00573293</v>
      </c>
      <c r="M59" s="89">
        <v>1</v>
      </c>
      <c r="N59" s="89">
        <f t="shared" si="57"/>
        <v>1</v>
      </c>
      <c r="O59" s="82">
        <f t="shared" si="113"/>
        <v>1.00573293</v>
      </c>
      <c r="P59" s="82">
        <f t="shared" si="3"/>
        <v>999.20261862999996</v>
      </c>
      <c r="Q59" s="11">
        <f t="shared" si="40"/>
        <v>0</v>
      </c>
      <c r="R59" s="7">
        <f t="shared" si="19"/>
        <v>0</v>
      </c>
      <c r="S59" s="82">
        <f t="shared" si="83"/>
        <v>0</v>
      </c>
      <c r="T59" s="91">
        <f t="shared" si="20"/>
        <v>0.08</v>
      </c>
      <c r="U59" s="90">
        <f t="shared" si="58"/>
        <v>14</v>
      </c>
      <c r="V59" s="90">
        <v>252</v>
      </c>
      <c r="W59" s="89">
        <f t="shared" si="5"/>
        <v>1.0042847669999999</v>
      </c>
      <c r="X59" s="82">
        <f t="shared" si="6"/>
        <v>4.2813504</v>
      </c>
      <c r="Y59" s="82">
        <f t="shared" si="7"/>
        <v>0</v>
      </c>
      <c r="Z59" s="94" t="str">
        <f t="shared" si="29"/>
        <v>A+J=</v>
      </c>
      <c r="AA59" s="87">
        <f t="shared" si="30"/>
        <v>44306</v>
      </c>
      <c r="AB59" s="4"/>
      <c r="AC59" s="95">
        <f t="shared" si="31"/>
        <v>48</v>
      </c>
      <c r="AD59" s="101">
        <f t="shared" si="109"/>
        <v>45708</v>
      </c>
      <c r="AE59" s="97">
        <f t="shared" si="52"/>
        <v>579.22116951999976</v>
      </c>
      <c r="AF59" s="99">
        <f t="shared" si="110"/>
        <v>23</v>
      </c>
      <c r="AG59" s="108">
        <f t="shared" si="53"/>
        <v>4.1245590999999999</v>
      </c>
      <c r="AH59" s="107">
        <f t="shared" si="54"/>
        <v>5.9098230200000001</v>
      </c>
      <c r="AI59" s="103">
        <f t="shared" ref="AI59:AI71" si="114">VLOOKUP(AD59,AV$12:AW$141,2)</f>
        <v>1.01E-2</v>
      </c>
      <c r="AJ59" s="97">
        <f t="shared" si="55"/>
        <v>10.03438212</v>
      </c>
      <c r="AK59" s="95">
        <f t="shared" si="37"/>
        <v>48</v>
      </c>
      <c r="AL59" s="104" t="s">
        <v>79</v>
      </c>
      <c r="AM59" s="101">
        <f t="shared" si="56"/>
        <v>45736</v>
      </c>
      <c r="AN59" s="7"/>
      <c r="AO59" s="101">
        <f t="shared" si="108"/>
        <v>45736</v>
      </c>
      <c r="AP59" s="125">
        <f>VLOOKUP($AO59,[1]Plan1!$E$61:$I$248,2)</f>
        <v>7286.35</v>
      </c>
      <c r="AQ59" s="124">
        <f t="shared" si="23"/>
        <v>45677</v>
      </c>
      <c r="AR59" s="125">
        <f>VLOOKUP($AO59,[1]Plan1!$E$61:$I$248,4)</f>
        <v>7394.19</v>
      </c>
      <c r="AS59" s="124">
        <f t="shared" si="24"/>
        <v>45708</v>
      </c>
      <c r="AT59" s="126">
        <f t="shared" si="25"/>
        <v>1.4800277230712089E-2</v>
      </c>
      <c r="AU59" s="1"/>
      <c r="AV59" s="101">
        <f t="shared" si="111"/>
        <v>45708</v>
      </c>
      <c r="AW59" s="196">
        <v>1.01E-2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9"/>
        <v>44297</v>
      </c>
      <c r="B60" s="82">
        <f t="shared" si="10"/>
        <v>1003.4839690299999</v>
      </c>
      <c r="C60" s="82">
        <f t="shared" si="105"/>
        <v>993.50691304999998</v>
      </c>
      <c r="D60" s="83">
        <f t="shared" si="11"/>
        <v>5762.23</v>
      </c>
      <c r="E60" s="84">
        <f t="shared" si="106"/>
        <v>5809.48</v>
      </c>
      <c r="F60" s="85">
        <f t="shared" si="107"/>
        <v>44249</v>
      </c>
      <c r="G60" s="86">
        <f t="shared" si="0"/>
        <v>8.199950366438058E-3</v>
      </c>
      <c r="H60" s="87">
        <f t="shared" si="112"/>
        <v>44306</v>
      </c>
      <c r="I60" s="87">
        <f t="shared" si="14"/>
        <v>44306</v>
      </c>
      <c r="J60" s="88">
        <f t="shared" si="15"/>
        <v>20</v>
      </c>
      <c r="K60" s="88">
        <f t="shared" si="104"/>
        <v>14</v>
      </c>
      <c r="L60" s="8">
        <f t="shared" si="16"/>
        <v>1.00573293</v>
      </c>
      <c r="M60" s="89">
        <v>1</v>
      </c>
      <c r="N60" s="89">
        <f t="shared" si="57"/>
        <v>1</v>
      </c>
      <c r="O60" s="82">
        <f t="shared" si="113"/>
        <v>1.00573293</v>
      </c>
      <c r="P60" s="82">
        <f t="shared" si="3"/>
        <v>999.20261862999996</v>
      </c>
      <c r="Q60" s="11">
        <f t="shared" si="40"/>
        <v>0</v>
      </c>
      <c r="R60" s="7">
        <f t="shared" si="19"/>
        <v>0</v>
      </c>
      <c r="S60" s="82">
        <f t="shared" si="83"/>
        <v>0</v>
      </c>
      <c r="T60" s="91">
        <f t="shared" si="20"/>
        <v>0.08</v>
      </c>
      <c r="U60" s="90">
        <f t="shared" si="58"/>
        <v>14</v>
      </c>
      <c r="V60" s="90">
        <v>252</v>
      </c>
      <c r="W60" s="89">
        <f t="shared" si="5"/>
        <v>1.0042847669999999</v>
      </c>
      <c r="X60" s="82">
        <f t="shared" si="6"/>
        <v>4.2813504</v>
      </c>
      <c r="Y60" s="82">
        <f t="shared" si="7"/>
        <v>0</v>
      </c>
      <c r="Z60" s="94" t="str">
        <f t="shared" si="29"/>
        <v>A+J=</v>
      </c>
      <c r="AA60" s="87">
        <f t="shared" si="30"/>
        <v>44306</v>
      </c>
      <c r="AB60" s="4"/>
      <c r="AC60" s="95">
        <f t="shared" si="31"/>
        <v>49</v>
      </c>
      <c r="AD60" s="101">
        <f t="shared" si="109"/>
        <v>45736</v>
      </c>
      <c r="AE60" s="97">
        <f t="shared" si="52"/>
        <v>572.37940906999972</v>
      </c>
      <c r="AF60" s="99">
        <f t="shared" si="110"/>
        <v>18</v>
      </c>
      <c r="AG60" s="108">
        <f t="shared" si="53"/>
        <v>3.1928727000000001</v>
      </c>
      <c r="AH60" s="107">
        <f t="shared" si="54"/>
        <v>6.8417604499999998</v>
      </c>
      <c r="AI60" s="103">
        <f t="shared" si="114"/>
        <v>1.1812E-2</v>
      </c>
      <c r="AJ60" s="97">
        <f t="shared" si="55"/>
        <v>10.034633149999999</v>
      </c>
      <c r="AK60" s="95">
        <f t="shared" si="37"/>
        <v>49</v>
      </c>
      <c r="AL60" s="104" t="s">
        <v>79</v>
      </c>
      <c r="AM60" s="101">
        <f t="shared" si="56"/>
        <v>45769</v>
      </c>
      <c r="AN60" s="7"/>
      <c r="AO60" s="101">
        <f t="shared" si="108"/>
        <v>45769</v>
      </c>
      <c r="AP60" s="125">
        <f>VLOOKUP($AO60,[1]Plan1!$E$61:$I$248,2)</f>
        <v>7394.19</v>
      </c>
      <c r="AQ60" s="124">
        <f t="shared" si="23"/>
        <v>45710</v>
      </c>
      <c r="AR60" s="125">
        <f>VLOOKUP($AO60,[1]Plan1!$E$61:$I$248,4)</f>
        <v>7394.19</v>
      </c>
      <c r="AS60" s="124">
        <f t="shared" si="24"/>
        <v>45738</v>
      </c>
      <c r="AT60" s="126">
        <f t="shared" si="25"/>
        <v>0</v>
      </c>
      <c r="AU60" s="1"/>
      <c r="AV60" s="101">
        <f t="shared" si="111"/>
        <v>45736</v>
      </c>
      <c r="AW60" s="196">
        <v>1.1812E-2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9"/>
        <v>44298</v>
      </c>
      <c r="B61" s="82">
        <f t="shared" si="10"/>
        <v>1003.4839690299999</v>
      </c>
      <c r="C61" s="82">
        <f t="shared" si="105"/>
        <v>993.50691304999998</v>
      </c>
      <c r="D61" s="83">
        <f t="shared" si="11"/>
        <v>5762.23</v>
      </c>
      <c r="E61" s="84">
        <f t="shared" si="106"/>
        <v>5809.48</v>
      </c>
      <c r="F61" s="85">
        <f t="shared" si="107"/>
        <v>44249</v>
      </c>
      <c r="G61" s="86">
        <f t="shared" si="0"/>
        <v>8.199950366438058E-3</v>
      </c>
      <c r="H61" s="87">
        <f t="shared" si="112"/>
        <v>44306</v>
      </c>
      <c r="I61" s="87">
        <f t="shared" si="14"/>
        <v>44306</v>
      </c>
      <c r="J61" s="88">
        <f t="shared" si="15"/>
        <v>20</v>
      </c>
      <c r="K61" s="88">
        <f t="shared" si="104"/>
        <v>14</v>
      </c>
      <c r="L61" s="8">
        <f t="shared" si="16"/>
        <v>1.00573293</v>
      </c>
      <c r="M61" s="89">
        <v>1</v>
      </c>
      <c r="N61" s="89">
        <f t="shared" si="57"/>
        <v>1</v>
      </c>
      <c r="O61" s="82">
        <f t="shared" si="113"/>
        <v>1.00573293</v>
      </c>
      <c r="P61" s="82">
        <f t="shared" si="3"/>
        <v>999.20261862999996</v>
      </c>
      <c r="Q61" s="11">
        <f t="shared" si="40"/>
        <v>0</v>
      </c>
      <c r="R61" s="7">
        <f t="shared" si="19"/>
        <v>0</v>
      </c>
      <c r="S61" s="82">
        <f t="shared" si="83"/>
        <v>0</v>
      </c>
      <c r="T61" s="91">
        <f t="shared" si="20"/>
        <v>0.08</v>
      </c>
      <c r="U61" s="90">
        <f t="shared" si="58"/>
        <v>14</v>
      </c>
      <c r="V61" s="90">
        <v>252</v>
      </c>
      <c r="W61" s="89">
        <f t="shared" si="5"/>
        <v>1.0042847669999999</v>
      </c>
      <c r="X61" s="82">
        <f t="shared" si="6"/>
        <v>4.2813504</v>
      </c>
      <c r="Y61" s="82">
        <f t="shared" si="7"/>
        <v>0</v>
      </c>
      <c r="Z61" s="94" t="str">
        <f t="shared" si="29"/>
        <v>A+J=</v>
      </c>
      <c r="AA61" s="87">
        <f t="shared" si="30"/>
        <v>44306</v>
      </c>
      <c r="AB61" s="4"/>
      <c r="AC61" s="95">
        <f t="shared" si="31"/>
        <v>50</v>
      </c>
      <c r="AD61" s="101">
        <f t="shared" si="109"/>
        <v>45769</v>
      </c>
      <c r="AE61" s="97">
        <f t="shared" si="52"/>
        <v>566.02771476999976</v>
      </c>
      <c r="AF61" s="99">
        <f t="shared" si="110"/>
        <v>21</v>
      </c>
      <c r="AG61" s="108">
        <f t="shared" si="53"/>
        <v>3.6827062800000001</v>
      </c>
      <c r="AH61" s="107">
        <f t="shared" si="54"/>
        <v>6.3516943000000001</v>
      </c>
      <c r="AI61" s="103">
        <f t="shared" si="114"/>
        <v>1.1096999999999999E-2</v>
      </c>
      <c r="AJ61" s="97">
        <f t="shared" si="55"/>
        <v>10.03440058</v>
      </c>
      <c r="AK61" s="95">
        <f t="shared" si="37"/>
        <v>50</v>
      </c>
      <c r="AL61" s="104" t="s">
        <v>79</v>
      </c>
      <c r="AM61" s="101">
        <f t="shared" si="56"/>
        <v>45797</v>
      </c>
      <c r="AN61" s="7"/>
      <c r="AO61" s="101">
        <f t="shared" si="108"/>
        <v>45797</v>
      </c>
      <c r="AP61" s="125">
        <f>VLOOKUP($AO61,[1]Plan1!$E$61:$I$248,2)</f>
        <v>7394.19</v>
      </c>
      <c r="AQ61" s="124">
        <f t="shared" si="23"/>
        <v>45736</v>
      </c>
      <c r="AR61" s="125">
        <f>VLOOKUP($AO61,[1]Plan1!$E$61:$I$248,4)</f>
        <v>7394.19</v>
      </c>
      <c r="AS61" s="124">
        <f t="shared" si="24"/>
        <v>45767</v>
      </c>
      <c r="AT61" s="126">
        <f t="shared" si="25"/>
        <v>0</v>
      </c>
      <c r="AU61" s="1"/>
      <c r="AV61" s="101">
        <f t="shared" si="111"/>
        <v>45769</v>
      </c>
      <c r="AW61" s="196">
        <v>1.1096999999999999E-2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9"/>
        <v>44299</v>
      </c>
      <c r="B62" s="82">
        <f t="shared" si="10"/>
        <v>1004.2004371199999</v>
      </c>
      <c r="C62" s="82">
        <f t="shared" si="105"/>
        <v>993.50691304999998</v>
      </c>
      <c r="D62" s="83">
        <f t="shared" si="11"/>
        <v>5762.23</v>
      </c>
      <c r="E62" s="84">
        <f t="shared" si="106"/>
        <v>5809.48</v>
      </c>
      <c r="F62" s="85">
        <f t="shared" si="107"/>
        <v>44249</v>
      </c>
      <c r="G62" s="86">
        <f t="shared" si="0"/>
        <v>8.199950366438058E-3</v>
      </c>
      <c r="H62" s="87">
        <f t="shared" si="112"/>
        <v>44306</v>
      </c>
      <c r="I62" s="87">
        <f t="shared" si="14"/>
        <v>44306</v>
      </c>
      <c r="J62" s="88">
        <f t="shared" si="15"/>
        <v>20</v>
      </c>
      <c r="K62" s="88">
        <f t="shared" si="104"/>
        <v>15</v>
      </c>
      <c r="L62" s="8">
        <f t="shared" si="16"/>
        <v>1.0061436800000001</v>
      </c>
      <c r="M62" s="89">
        <v>1</v>
      </c>
      <c r="N62" s="89">
        <f t="shared" si="57"/>
        <v>1</v>
      </c>
      <c r="O62" s="82">
        <f t="shared" si="113"/>
        <v>1.0061436800000001</v>
      </c>
      <c r="P62" s="82">
        <f t="shared" si="3"/>
        <v>999.61070159999997</v>
      </c>
      <c r="Q62" s="11">
        <f t="shared" si="40"/>
        <v>0</v>
      </c>
      <c r="R62" s="7">
        <f t="shared" si="19"/>
        <v>0</v>
      </c>
      <c r="S62" s="82">
        <f t="shared" si="83"/>
        <v>0</v>
      </c>
      <c r="T62" s="91">
        <f t="shared" si="20"/>
        <v>0.08</v>
      </c>
      <c r="U62" s="90">
        <f t="shared" si="58"/>
        <v>15</v>
      </c>
      <c r="V62" s="90">
        <v>252</v>
      </c>
      <c r="W62" s="89">
        <f t="shared" si="5"/>
        <v>1.004591523</v>
      </c>
      <c r="X62" s="82">
        <f t="shared" si="6"/>
        <v>4.5897355199999996</v>
      </c>
      <c r="Y62" s="82">
        <f t="shared" si="7"/>
        <v>0</v>
      </c>
      <c r="Z62" s="94" t="str">
        <f t="shared" si="29"/>
        <v>A+J=</v>
      </c>
      <c r="AA62" s="87">
        <f t="shared" si="30"/>
        <v>44306</v>
      </c>
      <c r="AB62" s="4"/>
      <c r="AC62" s="95">
        <f t="shared" si="31"/>
        <v>51</v>
      </c>
      <c r="AD62" s="101">
        <f t="shared" si="109"/>
        <v>45797</v>
      </c>
      <c r="AE62" s="97">
        <f t="shared" si="52"/>
        <v>559.28745674999971</v>
      </c>
      <c r="AF62" s="99">
        <f t="shared" si="110"/>
        <v>19</v>
      </c>
      <c r="AG62" s="108">
        <f t="shared" si="53"/>
        <v>3.29399036</v>
      </c>
      <c r="AH62" s="107">
        <f t="shared" si="54"/>
        <v>6.7402580199999997</v>
      </c>
      <c r="AI62" s="103">
        <f t="shared" si="114"/>
        <v>1.1908E-2</v>
      </c>
      <c r="AJ62" s="97">
        <f t="shared" si="55"/>
        <v>10.034248379999999</v>
      </c>
      <c r="AK62" s="95">
        <f t="shared" si="37"/>
        <v>51</v>
      </c>
      <c r="AL62" s="104" t="s">
        <v>79</v>
      </c>
      <c r="AM62" s="101">
        <f t="shared" si="56"/>
        <v>45828</v>
      </c>
      <c r="AN62" s="7"/>
      <c r="AO62" s="101">
        <f t="shared" si="108"/>
        <v>45828</v>
      </c>
      <c r="AP62" s="125">
        <f>VLOOKUP($AO62,[1]Plan1!$E$61:$I$248,2)</f>
        <v>7394.19</v>
      </c>
      <c r="AQ62" s="124">
        <f t="shared" si="23"/>
        <v>45767</v>
      </c>
      <c r="AR62" s="125">
        <f>VLOOKUP($AO62,[1]Plan1!$E$61:$I$248,4)</f>
        <v>7394.19</v>
      </c>
      <c r="AS62" s="124">
        <f t="shared" si="24"/>
        <v>45797</v>
      </c>
      <c r="AT62" s="126">
        <f t="shared" si="25"/>
        <v>0</v>
      </c>
      <c r="AU62" s="1"/>
      <c r="AV62" s="101">
        <f t="shared" si="111"/>
        <v>45797</v>
      </c>
      <c r="AW62" s="196">
        <v>1.1908E-2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9"/>
        <v>44300</v>
      </c>
      <c r="B63" s="82">
        <f t="shared" si="10"/>
        <v>1004.91740931</v>
      </c>
      <c r="C63" s="82">
        <f t="shared" si="105"/>
        <v>993.50691304999998</v>
      </c>
      <c r="D63" s="83">
        <f t="shared" si="11"/>
        <v>5762.23</v>
      </c>
      <c r="E63" s="84">
        <f t="shared" si="106"/>
        <v>5809.48</v>
      </c>
      <c r="F63" s="85">
        <f t="shared" si="107"/>
        <v>44249</v>
      </c>
      <c r="G63" s="86">
        <f t="shared" si="0"/>
        <v>8.199950366438058E-3</v>
      </c>
      <c r="H63" s="87">
        <f t="shared" si="112"/>
        <v>44306</v>
      </c>
      <c r="I63" s="87">
        <f t="shared" si="14"/>
        <v>44306</v>
      </c>
      <c r="J63" s="88">
        <f t="shared" si="15"/>
        <v>20</v>
      </c>
      <c r="K63" s="88">
        <f t="shared" si="104"/>
        <v>16</v>
      </c>
      <c r="L63" s="8">
        <f t="shared" si="16"/>
        <v>1.0065545899999999</v>
      </c>
      <c r="M63" s="89">
        <v>1</v>
      </c>
      <c r="N63" s="89">
        <f t="shared" si="57"/>
        <v>1</v>
      </c>
      <c r="O63" s="82">
        <f t="shared" si="113"/>
        <v>1.0065545899999999</v>
      </c>
      <c r="P63" s="82">
        <f t="shared" si="3"/>
        <v>1000.01894352</v>
      </c>
      <c r="Q63" s="11">
        <f t="shared" si="40"/>
        <v>0</v>
      </c>
      <c r="R63" s="7">
        <f t="shared" si="19"/>
        <v>0</v>
      </c>
      <c r="S63" s="82">
        <f t="shared" si="83"/>
        <v>0</v>
      </c>
      <c r="T63" s="91">
        <f t="shared" si="20"/>
        <v>0.08</v>
      </c>
      <c r="U63" s="90">
        <f t="shared" si="58"/>
        <v>16</v>
      </c>
      <c r="V63" s="90">
        <v>252</v>
      </c>
      <c r="W63" s="89">
        <f t="shared" si="5"/>
        <v>1.0048983730000001</v>
      </c>
      <c r="X63" s="82">
        <f t="shared" si="6"/>
        <v>4.8984657900000004</v>
      </c>
      <c r="Y63" s="82">
        <f t="shared" si="7"/>
        <v>0</v>
      </c>
      <c r="Z63" s="94" t="str">
        <f t="shared" si="29"/>
        <v>A+J=</v>
      </c>
      <c r="AA63" s="87">
        <f t="shared" si="30"/>
        <v>44306</v>
      </c>
      <c r="AB63" s="4"/>
      <c r="AC63" s="95">
        <f t="shared" si="31"/>
        <v>52</v>
      </c>
      <c r="AD63" s="101">
        <f t="shared" si="109"/>
        <v>45828</v>
      </c>
      <c r="AE63" s="97">
        <f t="shared" si="52"/>
        <v>553.02343723999968</v>
      </c>
      <c r="AF63" s="99">
        <f t="shared" si="110"/>
        <v>22</v>
      </c>
      <c r="AG63" s="108">
        <f t="shared" si="53"/>
        <v>3.7704045100000001</v>
      </c>
      <c r="AH63" s="107">
        <f t="shared" si="54"/>
        <v>6.2640195099999998</v>
      </c>
      <c r="AI63" s="103">
        <f t="shared" si="114"/>
        <v>1.12E-2</v>
      </c>
      <c r="AJ63" s="97">
        <f t="shared" si="55"/>
        <v>10.034424019999999</v>
      </c>
      <c r="AK63" s="95">
        <f t="shared" si="37"/>
        <v>52</v>
      </c>
      <c r="AL63" s="104" t="s">
        <v>79</v>
      </c>
      <c r="AM63" s="101">
        <f t="shared" si="56"/>
        <v>45859</v>
      </c>
      <c r="AN63" s="7"/>
      <c r="AO63" s="101">
        <f t="shared" si="108"/>
        <v>45859</v>
      </c>
      <c r="AP63" s="125">
        <f>VLOOKUP($AO63,[1]Plan1!$E$61:$I$248,2)</f>
        <v>7394.19</v>
      </c>
      <c r="AQ63" s="124">
        <f t="shared" si="23"/>
        <v>45798</v>
      </c>
      <c r="AR63" s="125">
        <f>VLOOKUP($AO63,[1]Plan1!$E$61:$I$248,4)</f>
        <v>7394.19</v>
      </c>
      <c r="AS63" s="124">
        <f t="shared" si="24"/>
        <v>45829</v>
      </c>
      <c r="AT63" s="126">
        <f t="shared" si="25"/>
        <v>0</v>
      </c>
      <c r="AU63" s="1"/>
      <c r="AV63" s="101">
        <f t="shared" si="111"/>
        <v>45828</v>
      </c>
      <c r="AW63" s="196">
        <v>1.12E-2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9"/>
        <v>44301</v>
      </c>
      <c r="B64" s="82">
        <f t="shared" si="10"/>
        <v>1005.63490584</v>
      </c>
      <c r="C64" s="82">
        <f t="shared" si="105"/>
        <v>993.50691304999998</v>
      </c>
      <c r="D64" s="83">
        <f t="shared" si="11"/>
        <v>5762.23</v>
      </c>
      <c r="E64" s="84">
        <f t="shared" si="106"/>
        <v>5809.48</v>
      </c>
      <c r="F64" s="85">
        <f t="shared" si="107"/>
        <v>44249</v>
      </c>
      <c r="G64" s="86">
        <f t="shared" si="0"/>
        <v>8.199950366438058E-3</v>
      </c>
      <c r="H64" s="87">
        <f t="shared" si="112"/>
        <v>44306</v>
      </c>
      <c r="I64" s="87">
        <f t="shared" si="14"/>
        <v>44306</v>
      </c>
      <c r="J64" s="88">
        <f t="shared" si="15"/>
        <v>20</v>
      </c>
      <c r="K64" s="88">
        <f t="shared" si="104"/>
        <v>17</v>
      </c>
      <c r="L64" s="8">
        <f t="shared" si="16"/>
        <v>1.00696568</v>
      </c>
      <c r="M64" s="89">
        <v>1</v>
      </c>
      <c r="N64" s="89">
        <f t="shared" si="57"/>
        <v>1</v>
      </c>
      <c r="O64" s="82">
        <f t="shared" si="113"/>
        <v>1.00696568</v>
      </c>
      <c r="P64" s="82">
        <f t="shared" si="3"/>
        <v>1000.42736428</v>
      </c>
      <c r="Q64" s="11">
        <f t="shared" si="40"/>
        <v>0</v>
      </c>
      <c r="R64" s="7">
        <f t="shared" si="19"/>
        <v>0</v>
      </c>
      <c r="S64" s="82">
        <f t="shared" si="83"/>
        <v>0</v>
      </c>
      <c r="T64" s="91">
        <f t="shared" si="20"/>
        <v>0.08</v>
      </c>
      <c r="U64" s="90">
        <f t="shared" si="58"/>
        <v>17</v>
      </c>
      <c r="V64" s="90">
        <v>252</v>
      </c>
      <c r="W64" s="89">
        <f t="shared" si="5"/>
        <v>1.0052053169999999</v>
      </c>
      <c r="X64" s="82">
        <f t="shared" si="6"/>
        <v>5.2075415600000001</v>
      </c>
      <c r="Y64" s="82">
        <f t="shared" si="7"/>
        <v>0</v>
      </c>
      <c r="Z64" s="94" t="str">
        <f t="shared" si="29"/>
        <v>A+J=</v>
      </c>
      <c r="AA64" s="87">
        <f t="shared" si="30"/>
        <v>44306</v>
      </c>
      <c r="AB64" s="4"/>
      <c r="AC64" s="95">
        <f t="shared" si="31"/>
        <v>53</v>
      </c>
      <c r="AD64" s="101">
        <f t="shared" si="109"/>
        <v>45859</v>
      </c>
      <c r="AE64" s="97">
        <f t="shared" si="52"/>
        <v>546.54697976999967</v>
      </c>
      <c r="AF64" s="99">
        <f t="shared" si="110"/>
        <v>21</v>
      </c>
      <c r="AG64" s="108">
        <f t="shared" si="53"/>
        <v>3.5581693799999998</v>
      </c>
      <c r="AH64" s="107">
        <f t="shared" si="54"/>
        <v>6.4764574699999997</v>
      </c>
      <c r="AI64" s="103">
        <f t="shared" si="114"/>
        <v>1.1710999999999999E-2</v>
      </c>
      <c r="AJ64" s="97">
        <f t="shared" si="55"/>
        <v>10.034626849999999</v>
      </c>
      <c r="AK64" s="95">
        <f t="shared" si="37"/>
        <v>53</v>
      </c>
      <c r="AL64" s="104" t="s">
        <v>79</v>
      </c>
      <c r="AM64" s="101">
        <f t="shared" si="56"/>
        <v>45889</v>
      </c>
      <c r="AN64" s="7"/>
      <c r="AO64" s="101">
        <f t="shared" si="108"/>
        <v>45889</v>
      </c>
      <c r="AP64" s="125">
        <f>VLOOKUP($AO64,[1]Plan1!$E$61:$I$248,2)</f>
        <v>7394.19</v>
      </c>
      <c r="AQ64" s="124">
        <f t="shared" si="23"/>
        <v>45828</v>
      </c>
      <c r="AR64" s="125">
        <f>VLOOKUP($AO64,[1]Plan1!$E$61:$I$248,4)</f>
        <v>7394.19</v>
      </c>
      <c r="AS64" s="124">
        <f t="shared" si="24"/>
        <v>45858</v>
      </c>
      <c r="AT64" s="126">
        <f t="shared" si="25"/>
        <v>0</v>
      </c>
      <c r="AU64" s="1"/>
      <c r="AV64" s="101">
        <f t="shared" si="111"/>
        <v>45859</v>
      </c>
      <c r="AW64" s="196">
        <v>1.1710999999999999E-2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9"/>
        <v>44302</v>
      </c>
      <c r="B65" s="82">
        <f t="shared" si="10"/>
        <v>1006.3529070200001</v>
      </c>
      <c r="C65" s="82">
        <f t="shared" si="105"/>
        <v>993.50691304999998</v>
      </c>
      <c r="D65" s="83">
        <f t="shared" si="11"/>
        <v>5762.23</v>
      </c>
      <c r="E65" s="84">
        <f t="shared" si="106"/>
        <v>5809.48</v>
      </c>
      <c r="F65" s="85">
        <f t="shared" si="107"/>
        <v>44249</v>
      </c>
      <c r="G65" s="86">
        <f t="shared" si="0"/>
        <v>8.199950366438058E-3</v>
      </c>
      <c r="H65" s="87">
        <f t="shared" si="112"/>
        <v>44306</v>
      </c>
      <c r="I65" s="87">
        <f t="shared" si="14"/>
        <v>44306</v>
      </c>
      <c r="J65" s="88">
        <f t="shared" si="15"/>
        <v>20</v>
      </c>
      <c r="K65" s="88">
        <f t="shared" si="104"/>
        <v>18</v>
      </c>
      <c r="L65" s="8">
        <f t="shared" si="16"/>
        <v>1.0073769299999999</v>
      </c>
      <c r="M65" s="89">
        <v>1</v>
      </c>
      <c r="N65" s="89">
        <f t="shared" si="57"/>
        <v>1</v>
      </c>
      <c r="O65" s="82">
        <f t="shared" si="113"/>
        <v>1.0073769299999999</v>
      </c>
      <c r="P65" s="82">
        <f t="shared" si="3"/>
        <v>1000.835944</v>
      </c>
      <c r="Q65" s="11">
        <f t="shared" si="40"/>
        <v>0</v>
      </c>
      <c r="R65" s="7">
        <f t="shared" si="19"/>
        <v>0</v>
      </c>
      <c r="S65" s="82">
        <f t="shared" si="83"/>
        <v>0</v>
      </c>
      <c r="T65" s="91">
        <f t="shared" si="20"/>
        <v>0.08</v>
      </c>
      <c r="U65" s="90">
        <f t="shared" si="58"/>
        <v>18</v>
      </c>
      <c r="V65" s="90">
        <v>252</v>
      </c>
      <c r="W65" s="89">
        <f t="shared" si="5"/>
        <v>1.005512355</v>
      </c>
      <c r="X65" s="82">
        <f t="shared" si="6"/>
        <v>5.5169630200000004</v>
      </c>
      <c r="Y65" s="82">
        <f t="shared" si="7"/>
        <v>0</v>
      </c>
      <c r="Z65" s="94" t="str">
        <f t="shared" si="29"/>
        <v>A+J=</v>
      </c>
      <c r="AA65" s="87">
        <f t="shared" si="30"/>
        <v>44306</v>
      </c>
      <c r="AB65" s="4"/>
      <c r="AC65" s="95">
        <f t="shared" si="31"/>
        <v>54</v>
      </c>
      <c r="AD65" s="101">
        <f t="shared" si="109"/>
        <v>45889</v>
      </c>
      <c r="AE65" s="97">
        <f t="shared" si="52"/>
        <v>540.1971969599997</v>
      </c>
      <c r="AF65" s="99">
        <f t="shared" si="110"/>
        <v>22</v>
      </c>
      <c r="AG65" s="108">
        <f t="shared" si="53"/>
        <v>3.6845153100000001</v>
      </c>
      <c r="AH65" s="107">
        <f t="shared" si="54"/>
        <v>6.3497828099999998</v>
      </c>
      <c r="AI65" s="103">
        <f t="shared" si="114"/>
        <v>1.1618E-2</v>
      </c>
      <c r="AJ65" s="97">
        <f t="shared" si="55"/>
        <v>10.034298119999999</v>
      </c>
      <c r="AK65" s="95">
        <f t="shared" si="37"/>
        <v>54</v>
      </c>
      <c r="AL65" s="104" t="s">
        <v>79</v>
      </c>
      <c r="AM65" s="101">
        <f t="shared" si="56"/>
        <v>45922</v>
      </c>
      <c r="AN65" s="7"/>
      <c r="AO65" s="101">
        <f t="shared" si="108"/>
        <v>45922</v>
      </c>
      <c r="AP65" s="125">
        <f>VLOOKUP($AO65,[1]Plan1!$E$61:$I$248,2)</f>
        <v>7394.19</v>
      </c>
      <c r="AQ65" s="124">
        <f t="shared" si="23"/>
        <v>45860</v>
      </c>
      <c r="AR65" s="125">
        <f>VLOOKUP($AO65,[1]Plan1!$E$61:$I$248,4)</f>
        <v>7394.19</v>
      </c>
      <c r="AS65" s="124">
        <f t="shared" si="24"/>
        <v>45891</v>
      </c>
      <c r="AT65" s="126">
        <f t="shared" si="25"/>
        <v>0</v>
      </c>
      <c r="AU65" s="1"/>
      <c r="AV65" s="101">
        <f t="shared" si="111"/>
        <v>45889</v>
      </c>
      <c r="AW65" s="196">
        <v>1.1618E-2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9"/>
        <v>44303</v>
      </c>
      <c r="B66" s="82">
        <f t="shared" si="10"/>
        <v>1007.07143207</v>
      </c>
      <c r="C66" s="82">
        <f t="shared" si="105"/>
        <v>993.50691304999998</v>
      </c>
      <c r="D66" s="83">
        <f t="shared" si="11"/>
        <v>5762.23</v>
      </c>
      <c r="E66" s="84">
        <f t="shared" si="106"/>
        <v>5809.48</v>
      </c>
      <c r="F66" s="85">
        <f t="shared" si="107"/>
        <v>44249</v>
      </c>
      <c r="G66" s="86">
        <f t="shared" si="0"/>
        <v>8.199950366438058E-3</v>
      </c>
      <c r="H66" s="87">
        <f t="shared" si="112"/>
        <v>44306</v>
      </c>
      <c r="I66" s="87">
        <f t="shared" si="14"/>
        <v>44306</v>
      </c>
      <c r="J66" s="88">
        <f t="shared" si="15"/>
        <v>20</v>
      </c>
      <c r="K66" s="88">
        <f t="shared" si="104"/>
        <v>19</v>
      </c>
      <c r="L66" s="8">
        <f t="shared" si="16"/>
        <v>1.0077883599999999</v>
      </c>
      <c r="M66" s="89">
        <v>1</v>
      </c>
      <c r="N66" s="89">
        <f t="shared" si="57"/>
        <v>1</v>
      </c>
      <c r="O66" s="82">
        <f t="shared" si="113"/>
        <v>1.0077883599999999</v>
      </c>
      <c r="P66" s="82">
        <f t="shared" si="3"/>
        <v>1001.2447025500001</v>
      </c>
      <c r="Q66" s="11">
        <f t="shared" si="40"/>
        <v>0</v>
      </c>
      <c r="R66" s="7">
        <f t="shared" si="19"/>
        <v>0</v>
      </c>
      <c r="S66" s="82">
        <f t="shared" si="83"/>
        <v>0</v>
      </c>
      <c r="T66" s="91">
        <f t="shared" si="20"/>
        <v>0.08</v>
      </c>
      <c r="U66" s="90">
        <f t="shared" si="58"/>
        <v>19</v>
      </c>
      <c r="V66" s="90">
        <v>252</v>
      </c>
      <c r="W66" s="89">
        <f t="shared" si="5"/>
        <v>1.005819486</v>
      </c>
      <c r="X66" s="82">
        <f t="shared" si="6"/>
        <v>5.8267295199999998</v>
      </c>
      <c r="Y66" s="82">
        <f t="shared" si="7"/>
        <v>0</v>
      </c>
      <c r="Z66" s="94" t="str">
        <f t="shared" si="29"/>
        <v>A+J=</v>
      </c>
      <c r="AA66" s="87">
        <f t="shared" si="30"/>
        <v>44306</v>
      </c>
      <c r="AB66" s="4"/>
      <c r="AC66" s="95">
        <f t="shared" si="31"/>
        <v>55</v>
      </c>
      <c r="AD66" s="101">
        <f t="shared" si="109"/>
        <v>45922</v>
      </c>
      <c r="AE66" s="97">
        <f t="shared" si="52"/>
        <v>533.97034387999975</v>
      </c>
      <c r="AF66" s="99">
        <f t="shared" si="110"/>
        <v>23</v>
      </c>
      <c r="AG66" s="108">
        <f t="shared" si="53"/>
        <v>3.8078230300000002</v>
      </c>
      <c r="AH66" s="107">
        <f t="shared" si="54"/>
        <v>6.2268530799999997</v>
      </c>
      <c r="AI66" s="103">
        <f t="shared" si="114"/>
        <v>1.1527000000000001E-2</v>
      </c>
      <c r="AJ66" s="97">
        <f t="shared" si="55"/>
        <v>10.034676109999999</v>
      </c>
      <c r="AK66" s="95">
        <f t="shared" si="37"/>
        <v>55</v>
      </c>
      <c r="AL66" s="104" t="s">
        <v>79</v>
      </c>
      <c r="AM66" s="101">
        <f t="shared" si="56"/>
        <v>45950</v>
      </c>
      <c r="AN66" s="7"/>
      <c r="AO66" s="101">
        <f t="shared" si="108"/>
        <v>45950</v>
      </c>
      <c r="AP66" s="125">
        <f>VLOOKUP($AO66,[1]Plan1!$E$61:$I$248,2)</f>
        <v>7394.19</v>
      </c>
      <c r="AQ66" s="124">
        <f t="shared" si="23"/>
        <v>45889</v>
      </c>
      <c r="AR66" s="125">
        <f>VLOOKUP($AO66,[1]Plan1!$E$61:$I$248,4)</f>
        <v>7394.19</v>
      </c>
      <c r="AS66" s="124">
        <f t="shared" si="24"/>
        <v>45920</v>
      </c>
      <c r="AT66" s="126">
        <f t="shared" si="25"/>
        <v>0</v>
      </c>
      <c r="AU66" s="1"/>
      <c r="AV66" s="101">
        <f t="shared" si="111"/>
        <v>45922</v>
      </c>
      <c r="AW66" s="196">
        <v>1.1527000000000001E-2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9"/>
        <v>44304</v>
      </c>
      <c r="B67" s="82">
        <f t="shared" si="10"/>
        <v>1007.07143207</v>
      </c>
      <c r="C67" s="82">
        <f t="shared" si="105"/>
        <v>993.50691304999998</v>
      </c>
      <c r="D67" s="83">
        <f t="shared" si="11"/>
        <v>5762.23</v>
      </c>
      <c r="E67" s="84">
        <f t="shared" si="106"/>
        <v>5809.48</v>
      </c>
      <c r="F67" s="85">
        <f t="shared" si="107"/>
        <v>44249</v>
      </c>
      <c r="G67" s="86">
        <f t="shared" si="0"/>
        <v>8.199950366438058E-3</v>
      </c>
      <c r="H67" s="87">
        <f t="shared" si="112"/>
        <v>44306</v>
      </c>
      <c r="I67" s="87">
        <f t="shared" si="14"/>
        <v>44306</v>
      </c>
      <c r="J67" s="88">
        <f t="shared" si="15"/>
        <v>20</v>
      </c>
      <c r="K67" s="88">
        <f t="shared" si="104"/>
        <v>19</v>
      </c>
      <c r="L67" s="8">
        <f t="shared" si="16"/>
        <v>1.0077883599999999</v>
      </c>
      <c r="M67" s="89">
        <v>1</v>
      </c>
      <c r="N67" s="89">
        <f t="shared" si="57"/>
        <v>1</v>
      </c>
      <c r="O67" s="82">
        <f t="shared" si="113"/>
        <v>1.0077883599999999</v>
      </c>
      <c r="P67" s="82">
        <f t="shared" si="3"/>
        <v>1001.2447025500001</v>
      </c>
      <c r="Q67" s="11">
        <f t="shared" si="40"/>
        <v>0</v>
      </c>
      <c r="R67" s="7">
        <f t="shared" si="19"/>
        <v>0</v>
      </c>
      <c r="S67" s="82">
        <f t="shared" si="83"/>
        <v>0</v>
      </c>
      <c r="T67" s="91">
        <f t="shared" si="20"/>
        <v>0.08</v>
      </c>
      <c r="U67" s="90">
        <f t="shared" si="58"/>
        <v>19</v>
      </c>
      <c r="V67" s="90">
        <v>252</v>
      </c>
      <c r="W67" s="89">
        <f t="shared" si="5"/>
        <v>1.005819486</v>
      </c>
      <c r="X67" s="82">
        <f t="shared" si="6"/>
        <v>5.8267295199999998</v>
      </c>
      <c r="Y67" s="82">
        <f t="shared" si="7"/>
        <v>0</v>
      </c>
      <c r="Z67" s="94" t="str">
        <f t="shared" si="29"/>
        <v>A+J=</v>
      </c>
      <c r="AA67" s="87">
        <f t="shared" si="30"/>
        <v>44306</v>
      </c>
      <c r="AB67" s="4"/>
      <c r="AC67" s="95">
        <f t="shared" si="31"/>
        <v>56</v>
      </c>
      <c r="AD67" s="101">
        <f t="shared" si="109"/>
        <v>45950</v>
      </c>
      <c r="AE67" s="97">
        <f t="shared" si="52"/>
        <v>527.01004044999979</v>
      </c>
      <c r="AF67" s="99">
        <f t="shared" si="110"/>
        <v>20</v>
      </c>
      <c r="AG67" s="108">
        <f t="shared" si="53"/>
        <v>3.27148197</v>
      </c>
      <c r="AH67" s="107">
        <f t="shared" si="54"/>
        <v>6.9603034299999997</v>
      </c>
      <c r="AI67" s="103">
        <f t="shared" si="114"/>
        <v>1.3035E-2</v>
      </c>
      <c r="AJ67" s="97">
        <f t="shared" si="55"/>
        <v>10.2317854</v>
      </c>
      <c r="AK67" s="95">
        <f t="shared" si="37"/>
        <v>56</v>
      </c>
      <c r="AL67" s="104" t="s">
        <v>79</v>
      </c>
      <c r="AM67" s="101">
        <f t="shared" si="56"/>
        <v>45982</v>
      </c>
      <c r="AN67" s="7"/>
      <c r="AO67" s="101">
        <f t="shared" si="108"/>
        <v>45982</v>
      </c>
      <c r="AP67" s="125">
        <f>VLOOKUP($AO67,[1]Plan1!$E$61:$I$248,2)</f>
        <v>7394.19</v>
      </c>
      <c r="AQ67" s="124">
        <f t="shared" si="23"/>
        <v>45921</v>
      </c>
      <c r="AR67" s="125">
        <f>VLOOKUP($AO67,[1]Plan1!$E$61:$I$248,4)</f>
        <v>7394.19</v>
      </c>
      <c r="AS67" s="124">
        <f t="shared" si="24"/>
        <v>45951</v>
      </c>
      <c r="AT67" s="126">
        <f t="shared" si="25"/>
        <v>0</v>
      </c>
      <c r="AU67" s="1"/>
      <c r="AV67" s="101">
        <f t="shared" si="111"/>
        <v>45950</v>
      </c>
      <c r="AW67" s="196">
        <v>1.3035E-2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9"/>
        <v>44305</v>
      </c>
      <c r="B68" s="82">
        <f t="shared" si="10"/>
        <v>1007.07143207</v>
      </c>
      <c r="C68" s="82">
        <f t="shared" si="105"/>
        <v>993.50691304999998</v>
      </c>
      <c r="D68" s="83">
        <f t="shared" si="11"/>
        <v>5762.23</v>
      </c>
      <c r="E68" s="84">
        <f t="shared" si="106"/>
        <v>5809.48</v>
      </c>
      <c r="F68" s="85">
        <f t="shared" si="107"/>
        <v>44249</v>
      </c>
      <c r="G68" s="86">
        <f t="shared" si="0"/>
        <v>8.199950366438058E-3</v>
      </c>
      <c r="H68" s="87">
        <f t="shared" si="112"/>
        <v>44306</v>
      </c>
      <c r="I68" s="87">
        <f t="shared" si="14"/>
        <v>44306</v>
      </c>
      <c r="J68" s="88">
        <f t="shared" si="15"/>
        <v>20</v>
      </c>
      <c r="K68" s="88">
        <f t="shared" si="104"/>
        <v>19</v>
      </c>
      <c r="L68" s="8">
        <f t="shared" si="16"/>
        <v>1.0077883599999999</v>
      </c>
      <c r="M68" s="89">
        <v>1</v>
      </c>
      <c r="N68" s="89">
        <f t="shared" si="57"/>
        <v>1</v>
      </c>
      <c r="O68" s="82">
        <f t="shared" si="113"/>
        <v>1.0077883599999999</v>
      </c>
      <c r="P68" s="82">
        <f t="shared" si="3"/>
        <v>1001.2447025500001</v>
      </c>
      <c r="Q68" s="11">
        <f t="shared" si="40"/>
        <v>0</v>
      </c>
      <c r="R68" s="7">
        <f t="shared" si="19"/>
        <v>0</v>
      </c>
      <c r="S68" s="82">
        <f t="shared" si="83"/>
        <v>0</v>
      </c>
      <c r="T68" s="91">
        <f t="shared" si="20"/>
        <v>0.08</v>
      </c>
      <c r="U68" s="90">
        <f t="shared" si="58"/>
        <v>19</v>
      </c>
      <c r="V68" s="90">
        <v>252</v>
      </c>
      <c r="W68" s="89">
        <f t="shared" si="5"/>
        <v>1.005819486</v>
      </c>
      <c r="X68" s="82">
        <f t="shared" si="6"/>
        <v>5.8267295199999998</v>
      </c>
      <c r="Y68" s="82">
        <f t="shared" si="7"/>
        <v>0</v>
      </c>
      <c r="Z68" s="94" t="str">
        <f t="shared" si="29"/>
        <v>A+J=</v>
      </c>
      <c r="AA68" s="87">
        <f t="shared" si="30"/>
        <v>44306</v>
      </c>
      <c r="AB68" s="4"/>
      <c r="AC68" s="95">
        <f t="shared" si="31"/>
        <v>57</v>
      </c>
      <c r="AD68" s="101">
        <f t="shared" si="109"/>
        <v>45982</v>
      </c>
      <c r="AE68" s="97">
        <f t="shared" si="52"/>
        <v>520.69013604999975</v>
      </c>
      <c r="AF68" s="99">
        <f t="shared" si="110"/>
        <v>23</v>
      </c>
      <c r="AG68" s="108">
        <f t="shared" si="53"/>
        <v>3.71486742</v>
      </c>
      <c r="AH68" s="107">
        <f t="shared" si="54"/>
        <v>6.3199044000000004</v>
      </c>
      <c r="AI68" s="103">
        <f t="shared" si="114"/>
        <v>1.1991999999999999E-2</v>
      </c>
      <c r="AJ68" s="97">
        <f t="shared" si="55"/>
        <v>10.03477182</v>
      </c>
      <c r="AK68" s="95">
        <f t="shared" si="37"/>
        <v>57</v>
      </c>
      <c r="AL68" s="104" t="s">
        <v>79</v>
      </c>
      <c r="AM68" s="101">
        <f t="shared" si="56"/>
        <v>46013</v>
      </c>
      <c r="AN68" s="7"/>
      <c r="AO68" s="101">
        <f t="shared" si="108"/>
        <v>46013</v>
      </c>
      <c r="AP68" s="125">
        <f>VLOOKUP($AO68,[1]Plan1!$E$61:$I$248,2)</f>
        <v>7394.19</v>
      </c>
      <c r="AQ68" s="124">
        <f t="shared" si="23"/>
        <v>45952</v>
      </c>
      <c r="AR68" s="125">
        <f>VLOOKUP($AO68,[1]Plan1!$E$61:$I$248,4)</f>
        <v>7394.19</v>
      </c>
      <c r="AS68" s="124">
        <f t="shared" si="24"/>
        <v>45983</v>
      </c>
      <c r="AT68" s="126">
        <f t="shared" si="25"/>
        <v>0</v>
      </c>
      <c r="AU68" s="1"/>
      <c r="AV68" s="101">
        <f t="shared" si="111"/>
        <v>45982</v>
      </c>
      <c r="AW68" s="196">
        <v>1.1991999999999999E-2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9"/>
        <v>44306</v>
      </c>
      <c r="B69" s="82">
        <f t="shared" si="10"/>
        <v>1007.79046231</v>
      </c>
      <c r="C69" s="82">
        <f t="shared" si="105"/>
        <v>993.50691304999998</v>
      </c>
      <c r="D69" s="83">
        <f t="shared" si="11"/>
        <v>5762.23</v>
      </c>
      <c r="E69" s="84">
        <f t="shared" si="106"/>
        <v>5809.48</v>
      </c>
      <c r="F69" s="85">
        <f t="shared" si="107"/>
        <v>44249</v>
      </c>
      <c r="G69" s="86">
        <f t="shared" si="0"/>
        <v>8.199950366438058E-3</v>
      </c>
      <c r="H69" s="87">
        <f t="shared" si="112"/>
        <v>44336</v>
      </c>
      <c r="I69" s="87">
        <f t="shared" si="14"/>
        <v>44306</v>
      </c>
      <c r="J69" s="88">
        <f t="shared" si="15"/>
        <v>20</v>
      </c>
      <c r="K69" s="88">
        <f t="shared" si="104"/>
        <v>20</v>
      </c>
      <c r="L69" s="8">
        <f t="shared" si="16"/>
        <v>1.0081999500000001</v>
      </c>
      <c r="M69" s="89">
        <v>1</v>
      </c>
      <c r="N69" s="89">
        <f t="shared" si="57"/>
        <v>1</v>
      </c>
      <c r="O69" s="82">
        <f t="shared" si="113"/>
        <v>1.0081999500000001</v>
      </c>
      <c r="P69" s="82">
        <f t="shared" si="3"/>
        <v>1001.65362006</v>
      </c>
      <c r="Q69" s="11">
        <f t="shared" si="40"/>
        <v>2</v>
      </c>
      <c r="R69" s="7">
        <f t="shared" si="19"/>
        <v>1.1156546818201784E-2</v>
      </c>
      <c r="S69" s="82">
        <v>11.174995469999999</v>
      </c>
      <c r="T69" s="91">
        <f t="shared" si="20"/>
        <v>0.08</v>
      </c>
      <c r="U69" s="90">
        <f t="shared" si="58"/>
        <v>20</v>
      </c>
      <c r="V69" s="90">
        <v>252</v>
      </c>
      <c r="W69" s="89">
        <f t="shared" si="5"/>
        <v>1.0061267110000001</v>
      </c>
      <c r="X69" s="82">
        <f t="shared" si="6"/>
        <v>6.1368422499999999</v>
      </c>
      <c r="Y69" s="82">
        <f t="shared" si="7"/>
        <v>17.31183772</v>
      </c>
      <c r="Z69" s="94" t="str">
        <f t="shared" si="29"/>
        <v>A+J=</v>
      </c>
      <c r="AA69" s="87">
        <f t="shared" si="30"/>
        <v>44306</v>
      </c>
      <c r="AB69" s="4"/>
      <c r="AC69" s="95">
        <f t="shared" si="31"/>
        <v>58</v>
      </c>
      <c r="AD69" s="101">
        <f t="shared" si="109"/>
        <v>46013</v>
      </c>
      <c r="AE69" s="97">
        <f t="shared" si="52"/>
        <v>514.15183001999981</v>
      </c>
      <c r="AF69" s="99">
        <f t="shared" si="110"/>
        <v>21</v>
      </c>
      <c r="AG69" s="108">
        <f t="shared" si="53"/>
        <v>3.3501359499999999</v>
      </c>
      <c r="AH69" s="107">
        <f t="shared" si="54"/>
        <v>6.5383060300000002</v>
      </c>
      <c r="AI69" s="103">
        <f t="shared" si="114"/>
        <v>1.2557E-2</v>
      </c>
      <c r="AJ69" s="97">
        <f t="shared" si="55"/>
        <v>9.8884419799999996</v>
      </c>
      <c r="AK69" s="95">
        <f t="shared" si="37"/>
        <v>58</v>
      </c>
      <c r="AL69" s="104" t="s">
        <v>79</v>
      </c>
      <c r="AM69" s="101">
        <f t="shared" si="56"/>
        <v>46042</v>
      </c>
      <c r="AN69" s="7"/>
      <c r="AO69" s="101">
        <f t="shared" si="108"/>
        <v>46042</v>
      </c>
      <c r="AP69" s="125">
        <f>VLOOKUP($AO69,[1]Plan1!$E$61:$I$248,2)</f>
        <v>7394.19</v>
      </c>
      <c r="AQ69" s="124">
        <f t="shared" si="23"/>
        <v>45981</v>
      </c>
      <c r="AR69" s="125">
        <f>VLOOKUP($AO69,[1]Plan1!$E$61:$I$248,4)</f>
        <v>7394.19</v>
      </c>
      <c r="AS69" s="124">
        <f t="shared" si="24"/>
        <v>46011</v>
      </c>
      <c r="AT69" s="126">
        <f t="shared" si="25"/>
        <v>0</v>
      </c>
      <c r="AU69" s="1"/>
      <c r="AV69" s="101">
        <f t="shared" si="111"/>
        <v>46013</v>
      </c>
      <c r="AW69" s="196">
        <v>1.2557E-2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9"/>
        <v>44307</v>
      </c>
      <c r="B70" s="82">
        <f t="shared" si="10"/>
        <v>991.18524449000006</v>
      </c>
      <c r="C70" s="82">
        <f t="shared" si="105"/>
        <v>990.47862458999998</v>
      </c>
      <c r="D70" s="83">
        <f t="shared" si="11"/>
        <v>5809.48</v>
      </c>
      <c r="E70" s="84">
        <f t="shared" si="106"/>
        <v>5859.44</v>
      </c>
      <c r="F70" s="85">
        <f t="shared" si="107"/>
        <v>44275</v>
      </c>
      <c r="G70" s="86">
        <f t="shared" si="0"/>
        <v>8.5997369816230851E-3</v>
      </c>
      <c r="H70" s="87">
        <f t="shared" si="112"/>
        <v>44336</v>
      </c>
      <c r="I70" s="87">
        <f t="shared" si="14"/>
        <v>44336</v>
      </c>
      <c r="J70" s="88">
        <f t="shared" si="15"/>
        <v>21</v>
      </c>
      <c r="K70" s="88">
        <f t="shared" si="104"/>
        <v>1</v>
      </c>
      <c r="L70" s="8">
        <f t="shared" si="16"/>
        <v>1.00040784</v>
      </c>
      <c r="M70" s="89">
        <v>1</v>
      </c>
      <c r="N70" s="89">
        <f t="shared" si="57"/>
        <v>1</v>
      </c>
      <c r="O70" s="82">
        <f t="shared" si="113"/>
        <v>1.00040784</v>
      </c>
      <c r="P70" s="82">
        <f t="shared" si="3"/>
        <v>990.88258139000004</v>
      </c>
      <c r="Q70" s="11">
        <f t="shared" si="40"/>
        <v>0</v>
      </c>
      <c r="R70" s="7">
        <f t="shared" si="19"/>
        <v>0</v>
      </c>
      <c r="S70" s="82">
        <f t="shared" si="83"/>
        <v>0</v>
      </c>
      <c r="T70" s="91">
        <f t="shared" si="20"/>
        <v>0.08</v>
      </c>
      <c r="U70" s="90">
        <f t="shared" si="58"/>
        <v>1</v>
      </c>
      <c r="V70" s="90">
        <v>252</v>
      </c>
      <c r="W70" s="89">
        <f t="shared" si="5"/>
        <v>1.000305448</v>
      </c>
      <c r="X70" s="82">
        <f t="shared" si="6"/>
        <v>0.30266310000000002</v>
      </c>
      <c r="Y70" s="82">
        <f t="shared" si="7"/>
        <v>0</v>
      </c>
      <c r="Z70" s="94" t="str">
        <f t="shared" si="29"/>
        <v>A+J=</v>
      </c>
      <c r="AA70" s="87">
        <f t="shared" si="30"/>
        <v>44336</v>
      </c>
      <c r="AB70" s="4"/>
      <c r="AC70" s="95">
        <f t="shared" si="31"/>
        <v>59</v>
      </c>
      <c r="AD70" s="101">
        <f t="shared" si="109"/>
        <v>46042</v>
      </c>
      <c r="AE70" s="97">
        <f t="shared" si="52"/>
        <v>507.09561030999981</v>
      </c>
      <c r="AF70" s="99">
        <f t="shared" si="110"/>
        <v>19</v>
      </c>
      <c r="AG70" s="108">
        <f t="shared" si="53"/>
        <v>2.99209937</v>
      </c>
      <c r="AH70" s="107">
        <f t="shared" si="54"/>
        <v>7.0562197099999997</v>
      </c>
      <c r="AI70" s="103">
        <f t="shared" si="114"/>
        <v>1.3724E-2</v>
      </c>
      <c r="AJ70" s="97">
        <f t="shared" si="55"/>
        <v>10.048319079999999</v>
      </c>
      <c r="AK70" s="95">
        <f t="shared" si="37"/>
        <v>59</v>
      </c>
      <c r="AL70" s="104" t="s">
        <v>79</v>
      </c>
      <c r="AM70" s="101">
        <f t="shared" si="56"/>
        <v>46073</v>
      </c>
      <c r="AN70" s="7"/>
      <c r="AO70" s="101">
        <f t="shared" si="108"/>
        <v>46073</v>
      </c>
      <c r="AP70" s="125">
        <f>VLOOKUP($AO70,[1]Plan1!$E$61:$I$248,2)</f>
        <v>7394.19</v>
      </c>
      <c r="AQ70" s="124">
        <f t="shared" si="23"/>
        <v>46011</v>
      </c>
      <c r="AR70" s="125">
        <f>VLOOKUP($AO70,[1]Plan1!$E$61:$I$248,4)</f>
        <v>7394.19</v>
      </c>
      <c r="AS70" s="124">
        <f t="shared" si="24"/>
        <v>46042</v>
      </c>
      <c r="AT70" s="126">
        <f t="shared" si="25"/>
        <v>0</v>
      </c>
      <c r="AU70" s="1"/>
      <c r="AV70" s="101">
        <f t="shared" si="111"/>
        <v>46042</v>
      </c>
      <c r="AW70" s="196">
        <v>1.3724E-2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9"/>
        <v>44308</v>
      </c>
      <c r="B71" s="82">
        <f t="shared" si="10"/>
        <v>991.18524449000006</v>
      </c>
      <c r="C71" s="82">
        <f t="shared" si="105"/>
        <v>990.47862458999998</v>
      </c>
      <c r="D71" s="83">
        <f t="shared" si="11"/>
        <v>5809.48</v>
      </c>
      <c r="E71" s="84">
        <f t="shared" si="106"/>
        <v>5859.44</v>
      </c>
      <c r="F71" s="85">
        <f t="shared" si="107"/>
        <v>44275</v>
      </c>
      <c r="G71" s="86">
        <f t="shared" si="0"/>
        <v>8.5997369816230851E-3</v>
      </c>
      <c r="H71" s="87">
        <f t="shared" si="112"/>
        <v>44336</v>
      </c>
      <c r="I71" s="87">
        <f t="shared" si="14"/>
        <v>44336</v>
      </c>
      <c r="J71" s="88">
        <f t="shared" si="15"/>
        <v>21</v>
      </c>
      <c r="K71" s="88">
        <f t="shared" si="104"/>
        <v>1</v>
      </c>
      <c r="L71" s="8">
        <f t="shared" si="16"/>
        <v>1.00040784</v>
      </c>
      <c r="M71" s="89">
        <v>1</v>
      </c>
      <c r="N71" s="89">
        <f t="shared" si="57"/>
        <v>1</v>
      </c>
      <c r="O71" s="82">
        <f t="shared" si="113"/>
        <v>1.00040784</v>
      </c>
      <c r="P71" s="82">
        <f t="shared" si="3"/>
        <v>990.88258139000004</v>
      </c>
      <c r="Q71" s="11">
        <f t="shared" si="40"/>
        <v>0</v>
      </c>
      <c r="R71" s="7">
        <f t="shared" si="19"/>
        <v>0</v>
      </c>
      <c r="S71" s="82">
        <f t="shared" si="83"/>
        <v>0</v>
      </c>
      <c r="T71" s="91">
        <f t="shared" si="20"/>
        <v>0.08</v>
      </c>
      <c r="U71" s="90">
        <f t="shared" si="58"/>
        <v>1</v>
      </c>
      <c r="V71" s="90">
        <v>252</v>
      </c>
      <c r="W71" s="89">
        <f t="shared" si="5"/>
        <v>1.000305448</v>
      </c>
      <c r="X71" s="82">
        <f t="shared" si="6"/>
        <v>0.30266310000000002</v>
      </c>
      <c r="Y71" s="82">
        <f t="shared" si="7"/>
        <v>0</v>
      </c>
      <c r="Z71" s="94" t="str">
        <f t="shared" si="29"/>
        <v>A+J=</v>
      </c>
      <c r="AA71" s="87">
        <f t="shared" si="30"/>
        <v>44336</v>
      </c>
      <c r="AB71" s="4"/>
      <c r="AC71" s="95">
        <f t="shared" si="31"/>
        <v>60</v>
      </c>
      <c r="AD71" s="101">
        <f t="shared" si="109"/>
        <v>46073</v>
      </c>
      <c r="AE71" s="97">
        <f t="shared" si="52"/>
        <v>500.30965685999979</v>
      </c>
      <c r="AF71" s="99">
        <f t="shared" si="110"/>
        <v>21</v>
      </c>
      <c r="AG71" s="108">
        <f t="shared" si="53"/>
        <v>3.2626683600000002</v>
      </c>
      <c r="AH71" s="107">
        <f t="shared" si="54"/>
        <v>6.7859534500000001</v>
      </c>
      <c r="AI71" s="103">
        <f t="shared" si="114"/>
        <v>1.3382E-2</v>
      </c>
      <c r="AJ71" s="97">
        <f t="shared" si="55"/>
        <v>10.04862181</v>
      </c>
      <c r="AK71" s="95">
        <f t="shared" si="37"/>
        <v>60</v>
      </c>
      <c r="AL71" s="104" t="s">
        <v>79</v>
      </c>
      <c r="AM71" s="101">
        <f t="shared" si="56"/>
        <v>46101</v>
      </c>
      <c r="AN71" s="7"/>
      <c r="AO71" s="101">
        <f t="shared" si="108"/>
        <v>46101</v>
      </c>
      <c r="AP71" s="125">
        <f>VLOOKUP($AO71,[1]Plan1!$E$61:$I$248,2)</f>
        <v>7394.19</v>
      </c>
      <c r="AQ71" s="124">
        <f t="shared" si="23"/>
        <v>46042</v>
      </c>
      <c r="AR71" s="125">
        <f>VLOOKUP($AO71,[1]Plan1!$E$61:$I$248,4)</f>
        <v>7394.19</v>
      </c>
      <c r="AS71" s="124">
        <f t="shared" si="24"/>
        <v>46073</v>
      </c>
      <c r="AT71" s="126">
        <f t="shared" si="25"/>
        <v>0</v>
      </c>
      <c r="AU71" s="1"/>
      <c r="AV71" s="101">
        <f t="shared" si="111"/>
        <v>46073</v>
      </c>
      <c r="AW71" s="196">
        <v>1.3382E-2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9"/>
        <v>44309</v>
      </c>
      <c r="B72" s="82">
        <f t="shared" si="10"/>
        <v>991.89237085000002</v>
      </c>
      <c r="C72" s="82">
        <f t="shared" si="105"/>
        <v>990.47862458999998</v>
      </c>
      <c r="D72" s="83">
        <f t="shared" si="11"/>
        <v>5809.48</v>
      </c>
      <c r="E72" s="84">
        <f t="shared" si="106"/>
        <v>5859.44</v>
      </c>
      <c r="F72" s="85">
        <f t="shared" si="107"/>
        <v>44275</v>
      </c>
      <c r="G72" s="86">
        <f t="shared" si="0"/>
        <v>8.5997369816230851E-3</v>
      </c>
      <c r="H72" s="87">
        <f t="shared" si="112"/>
        <v>44336</v>
      </c>
      <c r="I72" s="87">
        <f t="shared" si="14"/>
        <v>44336</v>
      </c>
      <c r="J72" s="88">
        <f t="shared" si="15"/>
        <v>21</v>
      </c>
      <c r="K72" s="88">
        <f t="shared" si="104"/>
        <v>2</v>
      </c>
      <c r="L72" s="8">
        <f t="shared" si="16"/>
        <v>1.00081585</v>
      </c>
      <c r="M72" s="89">
        <v>1</v>
      </c>
      <c r="N72" s="89">
        <f t="shared" si="57"/>
        <v>1</v>
      </c>
      <c r="O72" s="82">
        <f t="shared" si="113"/>
        <v>1.00081585</v>
      </c>
      <c r="P72" s="82">
        <f t="shared" si="3"/>
        <v>991.28670656999998</v>
      </c>
      <c r="Q72" s="11">
        <f t="shared" si="40"/>
        <v>0</v>
      </c>
      <c r="R72" s="7">
        <f t="shared" si="19"/>
        <v>0</v>
      </c>
      <c r="S72" s="82">
        <f t="shared" si="83"/>
        <v>0</v>
      </c>
      <c r="T72" s="91">
        <f t="shared" si="20"/>
        <v>0.08</v>
      </c>
      <c r="U72" s="90">
        <f t="shared" si="58"/>
        <v>2</v>
      </c>
      <c r="V72" s="90">
        <v>252</v>
      </c>
      <c r="W72" s="89">
        <f t="shared" si="5"/>
        <v>1.000610988</v>
      </c>
      <c r="X72" s="82">
        <f t="shared" si="6"/>
        <v>0.60566428000000005</v>
      </c>
      <c r="Y72" s="82">
        <f t="shared" si="7"/>
        <v>0</v>
      </c>
      <c r="Z72" s="94" t="str">
        <f t="shared" si="29"/>
        <v>A+J=</v>
      </c>
      <c r="AA72" s="87">
        <f t="shared" si="30"/>
        <v>44336</v>
      </c>
      <c r="AB72" s="4"/>
      <c r="AC72" s="95">
        <f t="shared" si="31"/>
        <v>61</v>
      </c>
      <c r="AD72" s="101">
        <f t="shared" si="109"/>
        <v>46101</v>
      </c>
      <c r="AE72" s="97">
        <f t="shared" ref="AE72:AE135" si="115">(AE71-AH72)</f>
        <v>493.32633466999977</v>
      </c>
      <c r="AF72" s="99">
        <f t="shared" si="110"/>
        <v>20</v>
      </c>
      <c r="AG72" s="108">
        <f t="shared" ref="AG72:AG135" si="116">TRUNC(AE71*(ROUND((1+T$10)^(AF72/252),9)-1),8)</f>
        <v>3.06525267</v>
      </c>
      <c r="AH72" s="107">
        <f t="shared" ref="AH72:AH135" si="117">TRUNC((AE71*AI72),8)</f>
        <v>6.98332219</v>
      </c>
      <c r="AI72" s="103">
        <f t="shared" ref="AI72:AI135" si="118">VLOOKUP(AD72,AV$12:AW$141,2)</f>
        <v>1.3958E-2</v>
      </c>
      <c r="AJ72" s="97">
        <f t="shared" ref="AJ72:AJ135" si="119">(AG72+AH72)</f>
        <v>10.04857486</v>
      </c>
      <c r="AK72" s="95">
        <f t="shared" si="37"/>
        <v>61</v>
      </c>
      <c r="AL72" s="104" t="s">
        <v>79</v>
      </c>
      <c r="AM72" s="101">
        <f t="shared" ref="AM72:AM135" si="120">AD73</f>
        <v>46132</v>
      </c>
      <c r="AN72" s="7"/>
      <c r="AO72" s="101">
        <f t="shared" si="108"/>
        <v>46132</v>
      </c>
      <c r="AP72" s="125">
        <f>VLOOKUP($AO72,[1]Plan1!$E$61:$I$248,2)</f>
        <v>7394.19</v>
      </c>
      <c r="AQ72" s="124">
        <f t="shared" si="23"/>
        <v>46073</v>
      </c>
      <c r="AR72" s="125">
        <f>VLOOKUP($AO72,[1]Plan1!$E$61:$I$248,4)</f>
        <v>7394.19</v>
      </c>
      <c r="AS72" s="124">
        <f t="shared" si="24"/>
        <v>46101</v>
      </c>
      <c r="AT72" s="126">
        <f t="shared" si="25"/>
        <v>0</v>
      </c>
      <c r="AU72" s="3"/>
      <c r="AV72" s="101">
        <f t="shared" si="111"/>
        <v>46101</v>
      </c>
      <c r="AW72" s="196">
        <v>1.3958E-2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9"/>
        <v>44310</v>
      </c>
      <c r="B73" s="82">
        <f t="shared" si="10"/>
        <v>992.59999700000003</v>
      </c>
      <c r="C73" s="82">
        <f t="shared" si="105"/>
        <v>990.47862458999998</v>
      </c>
      <c r="D73" s="83">
        <f t="shared" si="11"/>
        <v>5809.48</v>
      </c>
      <c r="E73" s="84">
        <f t="shared" si="106"/>
        <v>5859.44</v>
      </c>
      <c r="F73" s="85">
        <f t="shared" si="107"/>
        <v>44275</v>
      </c>
      <c r="G73" s="86">
        <f t="shared" si="0"/>
        <v>8.5997369816230851E-3</v>
      </c>
      <c r="H73" s="87">
        <f t="shared" si="112"/>
        <v>44336</v>
      </c>
      <c r="I73" s="87">
        <f t="shared" si="14"/>
        <v>44336</v>
      </c>
      <c r="J73" s="88">
        <f t="shared" si="15"/>
        <v>21</v>
      </c>
      <c r="K73" s="88">
        <f t="shared" si="104"/>
        <v>3</v>
      </c>
      <c r="L73" s="8">
        <f t="shared" si="16"/>
        <v>1.00122402</v>
      </c>
      <c r="M73" s="89">
        <v>1</v>
      </c>
      <c r="N73" s="89">
        <f t="shared" si="57"/>
        <v>1</v>
      </c>
      <c r="O73" s="82">
        <f t="shared" si="113"/>
        <v>1.00122402</v>
      </c>
      <c r="P73" s="82">
        <f t="shared" si="3"/>
        <v>991.69099023000001</v>
      </c>
      <c r="Q73" s="11">
        <f t="shared" si="40"/>
        <v>0</v>
      </c>
      <c r="R73" s="7">
        <f t="shared" si="19"/>
        <v>0</v>
      </c>
      <c r="S73" s="82">
        <f t="shared" si="83"/>
        <v>0</v>
      </c>
      <c r="T73" s="91">
        <f t="shared" si="20"/>
        <v>0.08</v>
      </c>
      <c r="U73" s="90">
        <f t="shared" si="58"/>
        <v>3</v>
      </c>
      <c r="V73" s="90">
        <v>252</v>
      </c>
      <c r="W73" s="89">
        <f t="shared" si="5"/>
        <v>1.0009166229999999</v>
      </c>
      <c r="X73" s="82">
        <f t="shared" si="6"/>
        <v>0.90900676999999996</v>
      </c>
      <c r="Y73" s="82">
        <f t="shared" si="7"/>
        <v>0</v>
      </c>
      <c r="Z73" s="94" t="str">
        <f t="shared" si="29"/>
        <v>A+J=</v>
      </c>
      <c r="AA73" s="87">
        <f t="shared" si="30"/>
        <v>44336</v>
      </c>
      <c r="AB73" s="4"/>
      <c r="AC73" s="95">
        <f t="shared" si="31"/>
        <v>62</v>
      </c>
      <c r="AD73" s="101">
        <f t="shared" si="109"/>
        <v>46132</v>
      </c>
      <c r="AE73" s="97">
        <f t="shared" si="115"/>
        <v>486.30038101999975</v>
      </c>
      <c r="AF73" s="99">
        <f t="shared" si="110"/>
        <v>20</v>
      </c>
      <c r="AG73" s="108">
        <f t="shared" si="116"/>
        <v>3.0224678800000002</v>
      </c>
      <c r="AH73" s="107">
        <f t="shared" si="117"/>
        <v>7.0259536499999999</v>
      </c>
      <c r="AI73" s="103">
        <f t="shared" si="118"/>
        <v>1.4241999999999999E-2</v>
      </c>
      <c r="AJ73" s="97">
        <f t="shared" si="119"/>
        <v>10.048421530000001</v>
      </c>
      <c r="AK73" s="95">
        <f t="shared" si="37"/>
        <v>62</v>
      </c>
      <c r="AL73" s="104" t="s">
        <v>79</v>
      </c>
      <c r="AM73" s="101">
        <f t="shared" si="120"/>
        <v>46162</v>
      </c>
      <c r="AN73" s="7"/>
      <c r="AO73" s="101">
        <f t="shared" si="108"/>
        <v>46162</v>
      </c>
      <c r="AP73" s="125">
        <f>VLOOKUP($AO73,[1]Plan1!$E$61:$I$248,2)</f>
        <v>7394.19</v>
      </c>
      <c r="AQ73" s="124">
        <f t="shared" si="23"/>
        <v>46101</v>
      </c>
      <c r="AR73" s="125">
        <f>VLOOKUP($AO73,[1]Plan1!$E$61:$I$248,4)</f>
        <v>7394.19</v>
      </c>
      <c r="AS73" s="124">
        <f t="shared" si="24"/>
        <v>46132</v>
      </c>
      <c r="AT73" s="126">
        <f t="shared" si="25"/>
        <v>0</v>
      </c>
      <c r="AU73" s="1"/>
      <c r="AV73" s="101">
        <f t="shared" si="111"/>
        <v>46132</v>
      </c>
      <c r="AW73" s="196">
        <v>1.4241999999999999E-2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9"/>
        <v>44311</v>
      </c>
      <c r="B74" s="82">
        <f t="shared" ref="B74:B137" si="121">(P74+X74)</f>
        <v>992.59999700000003</v>
      </c>
      <c r="C74" s="82">
        <f t="shared" si="105"/>
        <v>990.47862458999998</v>
      </c>
      <c r="D74" s="83">
        <f t="shared" si="11"/>
        <v>5809.48</v>
      </c>
      <c r="E74" s="84">
        <f t="shared" si="106"/>
        <v>5859.44</v>
      </c>
      <c r="F74" s="85">
        <f t="shared" si="107"/>
        <v>44275</v>
      </c>
      <c r="G74" s="86">
        <f t="shared" ref="G74:G137" si="122">(E74/D74)-1</f>
        <v>8.5997369816230851E-3</v>
      </c>
      <c r="H74" s="87">
        <f t="shared" si="112"/>
        <v>44336</v>
      </c>
      <c r="I74" s="87">
        <f t="shared" ref="I74:I137" si="123">IF(A74&gt;I73,H74,I73)</f>
        <v>44336</v>
      </c>
      <c r="J74" s="88">
        <f t="shared" si="15"/>
        <v>21</v>
      </c>
      <c r="K74" s="88">
        <f t="shared" si="104"/>
        <v>3</v>
      </c>
      <c r="L74" s="8">
        <f t="shared" si="16"/>
        <v>1.00122402</v>
      </c>
      <c r="M74" s="89">
        <v>1</v>
      </c>
      <c r="N74" s="89">
        <f t="shared" si="57"/>
        <v>1</v>
      </c>
      <c r="O74" s="82">
        <f t="shared" si="113"/>
        <v>1.00122402</v>
      </c>
      <c r="P74" s="82">
        <f t="shared" ref="P74:P137" si="124">TRUNC(C74*O74,8)</f>
        <v>991.69099023000001</v>
      </c>
      <c r="Q74" s="11">
        <f t="shared" si="40"/>
        <v>0</v>
      </c>
      <c r="R74" s="7">
        <f t="shared" si="19"/>
        <v>0</v>
      </c>
      <c r="S74" s="82">
        <f t="shared" si="83"/>
        <v>0</v>
      </c>
      <c r="T74" s="91">
        <f t="shared" si="20"/>
        <v>0.08</v>
      </c>
      <c r="U74" s="90">
        <f t="shared" si="58"/>
        <v>3</v>
      </c>
      <c r="V74" s="90">
        <v>252</v>
      </c>
      <c r="W74" s="89">
        <f t="shared" ref="W74:W137" si="125">ROUND((1+T74)^TRUNC((U74/V74),9),9)</f>
        <v>1.0009166229999999</v>
      </c>
      <c r="X74" s="82">
        <f t="shared" ref="X74:X137" si="126">TRUNC((P74*(W74-1)),8)</f>
        <v>0.90900676999999996</v>
      </c>
      <c r="Y74" s="82">
        <f t="shared" ref="Y74:Y137" si="127">IF(Q74&gt;0,S74+X74,0)</f>
        <v>0</v>
      </c>
      <c r="Z74" s="94" t="str">
        <f t="shared" si="29"/>
        <v>A+J=</v>
      </c>
      <c r="AA74" s="87">
        <f t="shared" si="30"/>
        <v>44336</v>
      </c>
      <c r="AB74" s="4"/>
      <c r="AC74" s="95">
        <f t="shared" si="31"/>
        <v>63</v>
      </c>
      <c r="AD74" s="101">
        <f t="shared" si="109"/>
        <v>46162</v>
      </c>
      <c r="AE74" s="97">
        <f t="shared" si="115"/>
        <v>479.23151868999975</v>
      </c>
      <c r="AF74" s="99">
        <f t="shared" si="110"/>
        <v>20</v>
      </c>
      <c r="AG74" s="108">
        <f t="shared" si="116"/>
        <v>2.9794218899999998</v>
      </c>
      <c r="AH74" s="107">
        <f t="shared" si="117"/>
        <v>7.06886233</v>
      </c>
      <c r="AI74" s="103">
        <f t="shared" si="118"/>
        <v>1.4536E-2</v>
      </c>
      <c r="AJ74" s="97">
        <f t="shared" si="119"/>
        <v>10.048284219999999</v>
      </c>
      <c r="AK74" s="95">
        <f t="shared" si="37"/>
        <v>63</v>
      </c>
      <c r="AL74" s="104" t="s">
        <v>79</v>
      </c>
      <c r="AM74" s="101">
        <f t="shared" si="120"/>
        <v>46195</v>
      </c>
      <c r="AN74" s="7"/>
      <c r="AO74" s="101">
        <f t="shared" ref="AO74:AO105" si="128">AJ274</f>
        <v>46195</v>
      </c>
      <c r="AP74" s="125">
        <f>VLOOKUP($AO74,[1]Plan1!$E$61:$I$248,2)</f>
        <v>7394.19</v>
      </c>
      <c r="AQ74" s="124">
        <f t="shared" si="23"/>
        <v>46134</v>
      </c>
      <c r="AR74" s="125">
        <f>VLOOKUP($AO74,[1]Plan1!$E$61:$I$248,4)</f>
        <v>7394.19</v>
      </c>
      <c r="AS74" s="124">
        <f t="shared" si="24"/>
        <v>46164</v>
      </c>
      <c r="AT74" s="126">
        <f t="shared" si="25"/>
        <v>0</v>
      </c>
      <c r="AU74" s="1"/>
      <c r="AV74" s="101">
        <f t="shared" si="111"/>
        <v>46162</v>
      </c>
      <c r="AW74" s="196">
        <v>1.4536E-2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29">(A74+1)</f>
        <v>44312</v>
      </c>
      <c r="B75" s="82">
        <f t="shared" si="121"/>
        <v>992.59999700000003</v>
      </c>
      <c r="C75" s="82">
        <f t="shared" si="105"/>
        <v>990.47862458999998</v>
      </c>
      <c r="D75" s="83">
        <f t="shared" ref="D75:D138" si="130">IF(E75=E74,D74,E74)</f>
        <v>5809.48</v>
      </c>
      <c r="E75" s="84">
        <f t="shared" si="106"/>
        <v>5859.44</v>
      </c>
      <c r="F75" s="85">
        <f t="shared" si="107"/>
        <v>44275</v>
      </c>
      <c r="G75" s="86">
        <f t="shared" si="122"/>
        <v>8.5997369816230851E-3</v>
      </c>
      <c r="H75" s="87">
        <f t="shared" si="112"/>
        <v>44336</v>
      </c>
      <c r="I75" s="87">
        <f t="shared" si="123"/>
        <v>44336</v>
      </c>
      <c r="J75" s="88">
        <f t="shared" ref="J75:J138" si="131">IF(I75=I74,J74,NETWORKDAYS(I74,I75,$AD$210:$AD$502)-1)</f>
        <v>21</v>
      </c>
      <c r="K75" s="88">
        <f t="shared" si="104"/>
        <v>3</v>
      </c>
      <c r="L75" s="8">
        <f t="shared" ref="L75:L138" si="132">IF(E75&lt;D75,1,TRUNC((E75/D75)^TRUNC((K75/J75),9),8))</f>
        <v>1.00122402</v>
      </c>
      <c r="M75" s="89">
        <v>1</v>
      </c>
      <c r="N75" s="89">
        <f t="shared" si="57"/>
        <v>1</v>
      </c>
      <c r="O75" s="82">
        <f t="shared" si="113"/>
        <v>1.00122402</v>
      </c>
      <c r="P75" s="82">
        <f t="shared" si="124"/>
        <v>991.69099023000001</v>
      </c>
      <c r="Q75" s="11">
        <f t="shared" si="40"/>
        <v>0</v>
      </c>
      <c r="R75" s="7">
        <f t="shared" ref="R75:R138" si="133">IF(Q75&gt;0,VLOOKUP($A75,$AD$10:$AI$200,6),0)</f>
        <v>0</v>
      </c>
      <c r="S75" s="82">
        <f t="shared" si="83"/>
        <v>0</v>
      </c>
      <c r="T75" s="91">
        <f t="shared" ref="T75:T138" si="134">(T74)</f>
        <v>0.08</v>
      </c>
      <c r="U75" s="90">
        <f t="shared" si="58"/>
        <v>3</v>
      </c>
      <c r="V75" s="90">
        <v>252</v>
      </c>
      <c r="W75" s="89">
        <f t="shared" si="125"/>
        <v>1.0009166229999999</v>
      </c>
      <c r="X75" s="82">
        <f t="shared" si="126"/>
        <v>0.90900676999999996</v>
      </c>
      <c r="Y75" s="82">
        <f t="shared" si="127"/>
        <v>0</v>
      </c>
      <c r="Z75" s="94" t="str">
        <f t="shared" si="29"/>
        <v>A+J=</v>
      </c>
      <c r="AA75" s="87">
        <f t="shared" si="30"/>
        <v>44336</v>
      </c>
      <c r="AB75" s="4"/>
      <c r="AC75" s="95">
        <f t="shared" si="31"/>
        <v>64</v>
      </c>
      <c r="AD75" s="101">
        <f t="shared" si="109"/>
        <v>46195</v>
      </c>
      <c r="AE75" s="97">
        <f t="shared" si="115"/>
        <v>472.41397110999975</v>
      </c>
      <c r="AF75" s="99">
        <f t="shared" si="110"/>
        <v>22</v>
      </c>
      <c r="AG75" s="108">
        <f t="shared" si="116"/>
        <v>3.2307119599999998</v>
      </c>
      <c r="AH75" s="107">
        <f t="shared" si="117"/>
        <v>6.8175475800000003</v>
      </c>
      <c r="AI75" s="103">
        <f t="shared" si="118"/>
        <v>1.4226000000000001E-2</v>
      </c>
      <c r="AJ75" s="97">
        <f t="shared" si="119"/>
        <v>10.04825954</v>
      </c>
      <c r="AK75" s="95">
        <f t="shared" si="37"/>
        <v>64</v>
      </c>
      <c r="AL75" s="104" t="s">
        <v>79</v>
      </c>
      <c r="AM75" s="101">
        <f t="shared" si="120"/>
        <v>46223</v>
      </c>
      <c r="AN75" s="7"/>
      <c r="AO75" s="101">
        <f t="shared" si="128"/>
        <v>46223</v>
      </c>
      <c r="AP75" s="125">
        <f>VLOOKUP($AO75,[1]Plan1!$E$61:$I$248,2)</f>
        <v>7394.19</v>
      </c>
      <c r="AQ75" s="124">
        <f t="shared" ref="AQ75:AQ138" si="135">EDATE($AO75,-2)</f>
        <v>46162</v>
      </c>
      <c r="AR75" s="125">
        <f>VLOOKUP($AO75,[1]Plan1!$E$61:$I$248,4)</f>
        <v>7394.19</v>
      </c>
      <c r="AS75" s="124">
        <f t="shared" ref="AS75:AS138" si="136">EDATE($AO75,-1)</f>
        <v>46193</v>
      </c>
      <c r="AT75" s="126">
        <f t="shared" ref="AT75:AT131" si="137">(AR75/AP75)-1</f>
        <v>0</v>
      </c>
      <c r="AU75" s="1"/>
      <c r="AV75" s="101">
        <f t="shared" si="111"/>
        <v>46195</v>
      </c>
      <c r="AW75" s="196">
        <v>1.4226000000000001E-2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29"/>
        <v>44313</v>
      </c>
      <c r="B76" s="82">
        <f t="shared" si="121"/>
        <v>993.30814005000002</v>
      </c>
      <c r="C76" s="82">
        <f t="shared" si="105"/>
        <v>990.47862458999998</v>
      </c>
      <c r="D76" s="83">
        <f t="shared" si="130"/>
        <v>5809.48</v>
      </c>
      <c r="E76" s="84">
        <f t="shared" si="106"/>
        <v>5859.44</v>
      </c>
      <c r="F76" s="85">
        <f t="shared" si="107"/>
        <v>44275</v>
      </c>
      <c r="G76" s="86">
        <f t="shared" si="122"/>
        <v>8.5997369816230851E-3</v>
      </c>
      <c r="H76" s="87">
        <f t="shared" si="112"/>
        <v>44336</v>
      </c>
      <c r="I76" s="87">
        <f t="shared" si="123"/>
        <v>44336</v>
      </c>
      <c r="J76" s="88">
        <f t="shared" si="131"/>
        <v>21</v>
      </c>
      <c r="K76" s="88">
        <f t="shared" si="104"/>
        <v>4</v>
      </c>
      <c r="L76" s="8">
        <f t="shared" si="132"/>
        <v>1.00163237</v>
      </c>
      <c r="M76" s="89">
        <v>1</v>
      </c>
      <c r="N76" s="89">
        <f t="shared" si="57"/>
        <v>1</v>
      </c>
      <c r="O76" s="82">
        <f t="shared" si="113"/>
        <v>1.00163237</v>
      </c>
      <c r="P76" s="82">
        <f t="shared" si="124"/>
        <v>992.09545218000005</v>
      </c>
      <c r="Q76" s="11">
        <f t="shared" si="40"/>
        <v>0</v>
      </c>
      <c r="R76" s="7">
        <f t="shared" si="133"/>
        <v>0</v>
      </c>
      <c r="S76" s="82">
        <f t="shared" si="83"/>
        <v>0</v>
      </c>
      <c r="T76" s="91">
        <f t="shared" si="134"/>
        <v>0.08</v>
      </c>
      <c r="U76" s="90">
        <f t="shared" si="58"/>
        <v>4</v>
      </c>
      <c r="V76" s="90">
        <v>252</v>
      </c>
      <c r="W76" s="89">
        <f t="shared" si="125"/>
        <v>1.0012223499999999</v>
      </c>
      <c r="X76" s="82">
        <f t="shared" si="126"/>
        <v>1.2126878699999999</v>
      </c>
      <c r="Y76" s="82">
        <f t="shared" si="127"/>
        <v>0</v>
      </c>
      <c r="Z76" s="94" t="str">
        <f t="shared" ref="Z76:Z139" si="138">IF($Q75&gt;0,VLOOKUP($A75,$AD$10:$AM$200,9),Z75)</f>
        <v>A+J=</v>
      </c>
      <c r="AA76" s="87">
        <f t="shared" ref="AA76:AA139" si="139">IF($Q75&gt;0,VLOOKUP($A75,$AD$10:$AM$200,10),AA75)</f>
        <v>44336</v>
      </c>
      <c r="AB76" s="4"/>
      <c r="AC76" s="95">
        <f t="shared" ref="AC76:AC139" si="140">AC75+1</f>
        <v>65</v>
      </c>
      <c r="AD76" s="101">
        <f t="shared" ref="AD76:AD107" si="141">VLOOKUP(AC76,$AG$210:$AK$392,4,FALSE)</f>
        <v>46223</v>
      </c>
      <c r="AE76" s="97">
        <f t="shared" si="115"/>
        <v>465.25973393999976</v>
      </c>
      <c r="AF76" s="99">
        <f t="shared" ref="AF76:AF107" si="142">NETWORKDAYS(AD75,AD76,AD$210:AD$502)-1</f>
        <v>20</v>
      </c>
      <c r="AG76" s="108">
        <f t="shared" si="116"/>
        <v>2.8943438700000002</v>
      </c>
      <c r="AH76" s="107">
        <f t="shared" si="117"/>
        <v>7.15423717</v>
      </c>
      <c r="AI76" s="103">
        <f t="shared" si="118"/>
        <v>1.5143999999999999E-2</v>
      </c>
      <c r="AJ76" s="97">
        <f t="shared" si="119"/>
        <v>10.04858104</v>
      </c>
      <c r="AK76" s="95">
        <f t="shared" ref="AK76:AK139" si="143">AK75+1</f>
        <v>65</v>
      </c>
      <c r="AL76" s="104" t="s">
        <v>79</v>
      </c>
      <c r="AM76" s="101">
        <f t="shared" si="120"/>
        <v>46254</v>
      </c>
      <c r="AN76" s="7"/>
      <c r="AO76" s="101">
        <f t="shared" si="128"/>
        <v>46254</v>
      </c>
      <c r="AP76" s="125">
        <f>VLOOKUP($AO76,[1]Plan1!$E$61:$I$248,2)</f>
        <v>7394.19</v>
      </c>
      <c r="AQ76" s="124">
        <f t="shared" si="135"/>
        <v>46193</v>
      </c>
      <c r="AR76" s="125">
        <f>VLOOKUP($AO76,[1]Plan1!$E$61:$I$248,4)</f>
        <v>7394.19</v>
      </c>
      <c r="AS76" s="124">
        <f t="shared" si="136"/>
        <v>46223</v>
      </c>
      <c r="AT76" s="126">
        <f t="shared" si="137"/>
        <v>0</v>
      </c>
      <c r="AU76" s="1"/>
      <c r="AV76" s="101">
        <f t="shared" ref="AV76:AV107" si="144">AJ275</f>
        <v>46223</v>
      </c>
      <c r="AW76" s="196">
        <v>1.5143999999999999E-2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29"/>
        <v>44314</v>
      </c>
      <c r="B77" s="82">
        <f t="shared" si="121"/>
        <v>994.01678241999991</v>
      </c>
      <c r="C77" s="82">
        <f t="shared" si="105"/>
        <v>990.47862458999998</v>
      </c>
      <c r="D77" s="83">
        <f t="shared" si="130"/>
        <v>5809.48</v>
      </c>
      <c r="E77" s="84">
        <f t="shared" si="106"/>
        <v>5859.44</v>
      </c>
      <c r="F77" s="85">
        <f t="shared" si="107"/>
        <v>44275</v>
      </c>
      <c r="G77" s="86">
        <f t="shared" si="122"/>
        <v>8.5997369816230851E-3</v>
      </c>
      <c r="H77" s="87">
        <f t="shared" si="112"/>
        <v>44336</v>
      </c>
      <c r="I77" s="87">
        <f t="shared" si="123"/>
        <v>44336</v>
      </c>
      <c r="J77" s="88">
        <f t="shared" si="131"/>
        <v>21</v>
      </c>
      <c r="K77" s="88">
        <f t="shared" si="104"/>
        <v>5</v>
      </c>
      <c r="L77" s="8">
        <f t="shared" si="132"/>
        <v>1.00204088</v>
      </c>
      <c r="M77" s="89">
        <v>1</v>
      </c>
      <c r="N77" s="89">
        <f t="shared" si="57"/>
        <v>1</v>
      </c>
      <c r="O77" s="82">
        <f t="shared" si="113"/>
        <v>1.00204088</v>
      </c>
      <c r="P77" s="82">
        <f t="shared" si="124"/>
        <v>992.50007259999995</v>
      </c>
      <c r="Q77" s="11">
        <f t="shared" si="40"/>
        <v>0</v>
      </c>
      <c r="R77" s="7">
        <f t="shared" si="133"/>
        <v>0</v>
      </c>
      <c r="S77" s="82">
        <f t="shared" si="83"/>
        <v>0</v>
      </c>
      <c r="T77" s="91">
        <f t="shared" si="134"/>
        <v>0.08</v>
      </c>
      <c r="U77" s="90">
        <f t="shared" si="58"/>
        <v>5</v>
      </c>
      <c r="V77" s="90">
        <v>252</v>
      </c>
      <c r="W77" s="89">
        <f t="shared" si="125"/>
        <v>1.0015281709999999</v>
      </c>
      <c r="X77" s="82">
        <f t="shared" si="126"/>
        <v>1.51670982</v>
      </c>
      <c r="Y77" s="82">
        <f t="shared" si="127"/>
        <v>0</v>
      </c>
      <c r="Z77" s="94" t="str">
        <f t="shared" si="138"/>
        <v>A+J=</v>
      </c>
      <c r="AA77" s="87">
        <f t="shared" si="139"/>
        <v>44336</v>
      </c>
      <c r="AB77" s="4"/>
      <c r="AC77" s="95">
        <f t="shared" si="140"/>
        <v>66</v>
      </c>
      <c r="AD77" s="101">
        <f t="shared" si="141"/>
        <v>46254</v>
      </c>
      <c r="AE77" s="97">
        <f t="shared" si="115"/>
        <v>458.49067007999975</v>
      </c>
      <c r="AF77" s="99">
        <f t="shared" si="142"/>
        <v>23</v>
      </c>
      <c r="AG77" s="108">
        <f t="shared" si="116"/>
        <v>3.2795926</v>
      </c>
      <c r="AH77" s="107">
        <f t="shared" si="117"/>
        <v>6.7690638600000002</v>
      </c>
      <c r="AI77" s="103">
        <f t="shared" si="118"/>
        <v>1.4548999999999999E-2</v>
      </c>
      <c r="AJ77" s="97">
        <f t="shared" si="119"/>
        <v>10.04865646</v>
      </c>
      <c r="AK77" s="95">
        <f t="shared" si="143"/>
        <v>66</v>
      </c>
      <c r="AL77" s="104" t="s">
        <v>79</v>
      </c>
      <c r="AM77" s="101">
        <f t="shared" si="120"/>
        <v>46286</v>
      </c>
      <c r="AN77" s="7"/>
      <c r="AO77" s="101">
        <f t="shared" si="128"/>
        <v>46286</v>
      </c>
      <c r="AP77" s="125">
        <f>VLOOKUP($AO77,[1]Plan1!$E$61:$I$248,2)</f>
        <v>7394.19</v>
      </c>
      <c r="AQ77" s="124">
        <f t="shared" si="135"/>
        <v>46224</v>
      </c>
      <c r="AR77" s="125">
        <f>VLOOKUP($AO77,[1]Plan1!$E$61:$I$248,4)</f>
        <v>7394.19</v>
      </c>
      <c r="AS77" s="124">
        <f t="shared" si="136"/>
        <v>46255</v>
      </c>
      <c r="AT77" s="126">
        <f t="shared" si="137"/>
        <v>0</v>
      </c>
      <c r="AU77" s="1"/>
      <c r="AV77" s="101">
        <f t="shared" si="144"/>
        <v>46254</v>
      </c>
      <c r="AW77" s="196">
        <v>1.4548999999999999E-2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29"/>
        <v>44315</v>
      </c>
      <c r="B78" s="82">
        <f t="shared" si="121"/>
        <v>994.72592437999992</v>
      </c>
      <c r="C78" s="82">
        <f t="shared" si="105"/>
        <v>990.47862458999998</v>
      </c>
      <c r="D78" s="83">
        <f t="shared" si="130"/>
        <v>5809.48</v>
      </c>
      <c r="E78" s="84">
        <f t="shared" si="106"/>
        <v>5859.44</v>
      </c>
      <c r="F78" s="85">
        <f t="shared" si="107"/>
        <v>44275</v>
      </c>
      <c r="G78" s="86">
        <f t="shared" si="122"/>
        <v>8.5997369816230851E-3</v>
      </c>
      <c r="H78" s="87">
        <f t="shared" si="112"/>
        <v>44336</v>
      </c>
      <c r="I78" s="87">
        <f t="shared" si="123"/>
        <v>44336</v>
      </c>
      <c r="J78" s="88">
        <f t="shared" si="131"/>
        <v>21</v>
      </c>
      <c r="K78" s="88">
        <f t="shared" si="104"/>
        <v>6</v>
      </c>
      <c r="L78" s="8">
        <f t="shared" si="132"/>
        <v>1.0024495499999999</v>
      </c>
      <c r="M78" s="89">
        <v>1</v>
      </c>
      <c r="N78" s="89">
        <f t="shared" si="57"/>
        <v>1</v>
      </c>
      <c r="O78" s="82">
        <f t="shared" si="113"/>
        <v>1.0024495499999999</v>
      </c>
      <c r="P78" s="82">
        <f t="shared" si="124"/>
        <v>992.90485149999995</v>
      </c>
      <c r="Q78" s="11">
        <f t="shared" ref="Q78:Q141" si="145">IF(VLOOKUP(A78,AD$10:AK$200,8)=VLOOKUP(A77,AD$10:AK$200,8),0,VLOOKUP(A78,AD$10:AK$200,8))</f>
        <v>0</v>
      </c>
      <c r="R78" s="7">
        <f t="shared" si="133"/>
        <v>0</v>
      </c>
      <c r="S78" s="82">
        <f t="shared" si="83"/>
        <v>0</v>
      </c>
      <c r="T78" s="91">
        <f t="shared" si="134"/>
        <v>0.08</v>
      </c>
      <c r="U78" s="90">
        <f t="shared" si="58"/>
        <v>6</v>
      </c>
      <c r="V78" s="90">
        <v>252</v>
      </c>
      <c r="W78" s="89">
        <f t="shared" si="125"/>
        <v>1.0018340859999999</v>
      </c>
      <c r="X78" s="82">
        <f t="shared" si="126"/>
        <v>1.82107288</v>
      </c>
      <c r="Y78" s="82">
        <f t="shared" si="127"/>
        <v>0</v>
      </c>
      <c r="Z78" s="94" t="str">
        <f t="shared" si="138"/>
        <v>A+J=</v>
      </c>
      <c r="AA78" s="87">
        <f t="shared" si="139"/>
        <v>44336</v>
      </c>
      <c r="AB78" s="4"/>
      <c r="AC78" s="95">
        <f t="shared" si="140"/>
        <v>67</v>
      </c>
      <c r="AD78" s="101">
        <f t="shared" si="141"/>
        <v>46286</v>
      </c>
      <c r="AE78" s="97">
        <f t="shared" si="115"/>
        <v>451.39231752999973</v>
      </c>
      <c r="AF78" s="99">
        <f t="shared" si="142"/>
        <v>21</v>
      </c>
      <c r="AG78" s="108">
        <f t="shared" si="116"/>
        <v>2.9499427200000001</v>
      </c>
      <c r="AH78" s="107">
        <f t="shared" si="117"/>
        <v>7.0983525500000004</v>
      </c>
      <c r="AI78" s="103">
        <f t="shared" si="118"/>
        <v>1.5481999999999999E-2</v>
      </c>
      <c r="AJ78" s="97">
        <f t="shared" si="119"/>
        <v>10.048295270000001</v>
      </c>
      <c r="AK78" s="95">
        <f t="shared" si="143"/>
        <v>67</v>
      </c>
      <c r="AL78" s="104" t="s">
        <v>79</v>
      </c>
      <c r="AM78" s="101">
        <f t="shared" si="120"/>
        <v>46315</v>
      </c>
      <c r="AN78" s="7"/>
      <c r="AO78" s="101">
        <f t="shared" si="128"/>
        <v>46315</v>
      </c>
      <c r="AP78" s="125">
        <f>VLOOKUP($AO78,[1]Plan1!$E$61:$I$248,2)</f>
        <v>7394.19</v>
      </c>
      <c r="AQ78" s="124">
        <f t="shared" si="135"/>
        <v>46254</v>
      </c>
      <c r="AR78" s="125">
        <f>VLOOKUP($AO78,[1]Plan1!$E$61:$I$248,4)</f>
        <v>7394.19</v>
      </c>
      <c r="AS78" s="124">
        <f t="shared" si="136"/>
        <v>46285</v>
      </c>
      <c r="AT78" s="126">
        <f t="shared" si="137"/>
        <v>0</v>
      </c>
      <c r="AU78" s="1"/>
      <c r="AV78" s="101">
        <f t="shared" si="144"/>
        <v>46286</v>
      </c>
      <c r="AW78" s="196">
        <v>1.5481999999999999E-2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29"/>
        <v>44316</v>
      </c>
      <c r="B79" s="82">
        <f t="shared" si="121"/>
        <v>995.43558404999999</v>
      </c>
      <c r="C79" s="82">
        <f t="shared" si="105"/>
        <v>990.47862458999998</v>
      </c>
      <c r="D79" s="83">
        <f t="shared" si="130"/>
        <v>5809.48</v>
      </c>
      <c r="E79" s="84">
        <f t="shared" si="106"/>
        <v>5859.44</v>
      </c>
      <c r="F79" s="85">
        <f t="shared" si="107"/>
        <v>44275</v>
      </c>
      <c r="G79" s="86">
        <f t="shared" si="122"/>
        <v>8.5997369816230851E-3</v>
      </c>
      <c r="H79" s="87">
        <f t="shared" si="112"/>
        <v>44336</v>
      </c>
      <c r="I79" s="87">
        <f t="shared" si="123"/>
        <v>44336</v>
      </c>
      <c r="J79" s="88">
        <f t="shared" si="131"/>
        <v>21</v>
      </c>
      <c r="K79" s="88">
        <f t="shared" si="104"/>
        <v>7</v>
      </c>
      <c r="L79" s="8">
        <f t="shared" si="132"/>
        <v>1.0028584</v>
      </c>
      <c r="M79" s="89">
        <v>1</v>
      </c>
      <c r="N79" s="89">
        <f t="shared" si="57"/>
        <v>1</v>
      </c>
      <c r="O79" s="82">
        <f t="shared" si="113"/>
        <v>1.0028584</v>
      </c>
      <c r="P79" s="82">
        <f t="shared" si="124"/>
        <v>993.30980868999995</v>
      </c>
      <c r="Q79" s="11">
        <f t="shared" si="145"/>
        <v>0</v>
      </c>
      <c r="R79" s="7">
        <f t="shared" si="133"/>
        <v>0</v>
      </c>
      <c r="S79" s="82">
        <f t="shared" si="83"/>
        <v>0</v>
      </c>
      <c r="T79" s="91">
        <f t="shared" si="134"/>
        <v>0.08</v>
      </c>
      <c r="U79" s="90">
        <f t="shared" si="58"/>
        <v>7</v>
      </c>
      <c r="V79" s="90">
        <v>252</v>
      </c>
      <c r="W79" s="89">
        <f t="shared" si="125"/>
        <v>1.002140093</v>
      </c>
      <c r="X79" s="82">
        <f t="shared" si="126"/>
        <v>2.12577536</v>
      </c>
      <c r="Y79" s="82">
        <f t="shared" si="127"/>
        <v>0</v>
      </c>
      <c r="Z79" s="94" t="str">
        <f t="shared" si="138"/>
        <v>A+J=</v>
      </c>
      <c r="AA79" s="87">
        <f t="shared" si="139"/>
        <v>44336</v>
      </c>
      <c r="AB79" s="4"/>
      <c r="AC79" s="95">
        <f t="shared" si="140"/>
        <v>68</v>
      </c>
      <c r="AD79" s="101">
        <f t="shared" si="141"/>
        <v>46315</v>
      </c>
      <c r="AE79" s="97">
        <f t="shared" si="115"/>
        <v>443.91229543999975</v>
      </c>
      <c r="AF79" s="99">
        <f t="shared" si="142"/>
        <v>20</v>
      </c>
      <c r="AG79" s="108">
        <f t="shared" si="116"/>
        <v>2.7655502699999999</v>
      </c>
      <c r="AH79" s="107">
        <f t="shared" si="117"/>
        <v>7.4800220900000003</v>
      </c>
      <c r="AI79" s="103">
        <f t="shared" si="118"/>
        <v>1.6570999999999999E-2</v>
      </c>
      <c r="AJ79" s="97">
        <f t="shared" si="119"/>
        <v>10.245572360000001</v>
      </c>
      <c r="AK79" s="95">
        <f t="shared" si="143"/>
        <v>68</v>
      </c>
      <c r="AL79" s="104" t="s">
        <v>79</v>
      </c>
      <c r="AM79" s="101">
        <f t="shared" si="120"/>
        <v>46349</v>
      </c>
      <c r="AN79" s="7"/>
      <c r="AO79" s="101">
        <f t="shared" si="128"/>
        <v>46349</v>
      </c>
      <c r="AP79" s="125">
        <f>VLOOKUP($AO79,[1]Plan1!$E$61:$I$248,2)</f>
        <v>7394.19</v>
      </c>
      <c r="AQ79" s="124">
        <f t="shared" si="135"/>
        <v>46288</v>
      </c>
      <c r="AR79" s="125">
        <f>VLOOKUP($AO79,[1]Plan1!$E$61:$I$248,4)</f>
        <v>7394.19</v>
      </c>
      <c r="AS79" s="124">
        <f t="shared" si="136"/>
        <v>46318</v>
      </c>
      <c r="AT79" s="126">
        <f t="shared" si="137"/>
        <v>0</v>
      </c>
      <c r="AU79" s="1"/>
      <c r="AV79" s="101">
        <f t="shared" si="144"/>
        <v>46315</v>
      </c>
      <c r="AW79" s="196">
        <v>1.6570999999999999E-2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29"/>
        <v>44317</v>
      </c>
      <c r="B80" s="82">
        <f t="shared" si="121"/>
        <v>996.14574482</v>
      </c>
      <c r="C80" s="82">
        <f t="shared" si="105"/>
        <v>990.47862458999998</v>
      </c>
      <c r="D80" s="83">
        <f t="shared" si="130"/>
        <v>5809.48</v>
      </c>
      <c r="E80" s="84">
        <f t="shared" si="106"/>
        <v>5859.44</v>
      </c>
      <c r="F80" s="85">
        <f t="shared" si="107"/>
        <v>44275</v>
      </c>
      <c r="G80" s="86">
        <f t="shared" si="122"/>
        <v>8.5997369816230851E-3</v>
      </c>
      <c r="H80" s="87">
        <f t="shared" si="112"/>
        <v>44336</v>
      </c>
      <c r="I80" s="87">
        <f t="shared" si="123"/>
        <v>44336</v>
      </c>
      <c r="J80" s="88">
        <f t="shared" si="131"/>
        <v>21</v>
      </c>
      <c r="K80" s="88">
        <f t="shared" si="104"/>
        <v>8</v>
      </c>
      <c r="L80" s="8">
        <f t="shared" si="132"/>
        <v>1.0032674100000001</v>
      </c>
      <c r="M80" s="89">
        <v>1</v>
      </c>
      <c r="N80" s="89">
        <f t="shared" si="57"/>
        <v>1</v>
      </c>
      <c r="O80" s="82">
        <f t="shared" si="113"/>
        <v>1.0032674100000001</v>
      </c>
      <c r="P80" s="82">
        <f t="shared" si="124"/>
        <v>993.71492435000005</v>
      </c>
      <c r="Q80" s="11">
        <f t="shared" si="145"/>
        <v>0</v>
      </c>
      <c r="R80" s="7">
        <f t="shared" si="133"/>
        <v>0</v>
      </c>
      <c r="S80" s="82">
        <f t="shared" si="83"/>
        <v>0</v>
      </c>
      <c r="T80" s="91">
        <f t="shared" si="134"/>
        <v>0.08</v>
      </c>
      <c r="U80" s="90">
        <f t="shared" si="58"/>
        <v>8</v>
      </c>
      <c r="V80" s="90">
        <v>252</v>
      </c>
      <c r="W80" s="89">
        <f t="shared" si="125"/>
        <v>1.0024461950000001</v>
      </c>
      <c r="X80" s="82">
        <f t="shared" si="126"/>
        <v>2.43082047</v>
      </c>
      <c r="Y80" s="82">
        <f t="shared" si="127"/>
        <v>0</v>
      </c>
      <c r="Z80" s="94" t="str">
        <f t="shared" si="138"/>
        <v>A+J=</v>
      </c>
      <c r="AA80" s="87">
        <f t="shared" si="139"/>
        <v>44336</v>
      </c>
      <c r="AB80" s="4"/>
      <c r="AC80" s="95">
        <f t="shared" si="140"/>
        <v>69</v>
      </c>
      <c r="AD80" s="101">
        <f t="shared" si="141"/>
        <v>46349</v>
      </c>
      <c r="AE80" s="97">
        <f t="shared" si="115"/>
        <v>436.85630950999973</v>
      </c>
      <c r="AF80" s="99">
        <f t="shared" si="142"/>
        <v>22</v>
      </c>
      <c r="AG80" s="108">
        <f t="shared" si="116"/>
        <v>2.9926094299999999</v>
      </c>
      <c r="AH80" s="107">
        <f t="shared" si="117"/>
        <v>7.0559859300000003</v>
      </c>
      <c r="AI80" s="103">
        <f t="shared" si="118"/>
        <v>1.5894999999999999E-2</v>
      </c>
      <c r="AJ80" s="97">
        <f t="shared" si="119"/>
        <v>10.04859536</v>
      </c>
      <c r="AK80" s="95">
        <f t="shared" si="143"/>
        <v>69</v>
      </c>
      <c r="AL80" s="104" t="s">
        <v>79</v>
      </c>
      <c r="AM80" s="101">
        <f t="shared" si="120"/>
        <v>46377</v>
      </c>
      <c r="AN80" s="7"/>
      <c r="AO80" s="101">
        <f t="shared" si="128"/>
        <v>46377</v>
      </c>
      <c r="AP80" s="125">
        <f>VLOOKUP($AO80,[1]Plan1!$E$61:$I$248,2)</f>
        <v>7394.19</v>
      </c>
      <c r="AQ80" s="124">
        <f t="shared" si="135"/>
        <v>46316</v>
      </c>
      <c r="AR80" s="125">
        <f>VLOOKUP($AO80,[1]Plan1!$E$61:$I$248,4)</f>
        <v>7394.19</v>
      </c>
      <c r="AS80" s="124">
        <f t="shared" si="136"/>
        <v>46347</v>
      </c>
      <c r="AT80" s="126">
        <f t="shared" si="137"/>
        <v>0</v>
      </c>
      <c r="AU80" s="1"/>
      <c r="AV80" s="101">
        <f t="shared" si="144"/>
        <v>46349</v>
      </c>
      <c r="AW80" s="196">
        <v>1.5894999999999999E-2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29"/>
        <v>44318</v>
      </c>
      <c r="B81" s="82">
        <f t="shared" si="121"/>
        <v>996.14574482</v>
      </c>
      <c r="C81" s="82">
        <f t="shared" si="105"/>
        <v>990.47862458999998</v>
      </c>
      <c r="D81" s="83">
        <f t="shared" si="130"/>
        <v>5809.48</v>
      </c>
      <c r="E81" s="84">
        <f t="shared" si="106"/>
        <v>5859.44</v>
      </c>
      <c r="F81" s="85">
        <f t="shared" si="107"/>
        <v>44275</v>
      </c>
      <c r="G81" s="86">
        <f t="shared" si="122"/>
        <v>8.5997369816230851E-3</v>
      </c>
      <c r="H81" s="87">
        <f t="shared" si="112"/>
        <v>44336</v>
      </c>
      <c r="I81" s="87">
        <f t="shared" si="123"/>
        <v>44336</v>
      </c>
      <c r="J81" s="88">
        <f t="shared" si="131"/>
        <v>21</v>
      </c>
      <c r="K81" s="88">
        <f t="shared" si="104"/>
        <v>8</v>
      </c>
      <c r="L81" s="8">
        <f t="shared" si="132"/>
        <v>1.0032674100000001</v>
      </c>
      <c r="M81" s="89">
        <v>1</v>
      </c>
      <c r="N81" s="89">
        <f t="shared" si="57"/>
        <v>1</v>
      </c>
      <c r="O81" s="82">
        <f t="shared" si="113"/>
        <v>1.0032674100000001</v>
      </c>
      <c r="P81" s="82">
        <f t="shared" si="124"/>
        <v>993.71492435000005</v>
      </c>
      <c r="Q81" s="11">
        <f t="shared" si="145"/>
        <v>0</v>
      </c>
      <c r="R81" s="7">
        <f t="shared" si="133"/>
        <v>0</v>
      </c>
      <c r="S81" s="82">
        <f t="shared" si="83"/>
        <v>0</v>
      </c>
      <c r="T81" s="91">
        <f t="shared" si="134"/>
        <v>0.08</v>
      </c>
      <c r="U81" s="90">
        <f t="shared" si="58"/>
        <v>8</v>
      </c>
      <c r="V81" s="90">
        <v>252</v>
      </c>
      <c r="W81" s="89">
        <f t="shared" si="125"/>
        <v>1.0024461950000001</v>
      </c>
      <c r="X81" s="82">
        <f t="shared" si="126"/>
        <v>2.43082047</v>
      </c>
      <c r="Y81" s="82">
        <f t="shared" si="127"/>
        <v>0</v>
      </c>
      <c r="Z81" s="94" t="str">
        <f t="shared" si="138"/>
        <v>A+J=</v>
      </c>
      <c r="AA81" s="87">
        <f t="shared" si="139"/>
        <v>44336</v>
      </c>
      <c r="AB81" s="4"/>
      <c r="AC81" s="95">
        <f t="shared" si="140"/>
        <v>70</v>
      </c>
      <c r="AD81" s="101">
        <f t="shared" si="141"/>
        <v>46377</v>
      </c>
      <c r="AE81" s="97">
        <f t="shared" si="115"/>
        <v>429.61847417999974</v>
      </c>
      <c r="AF81" s="99">
        <f t="shared" si="142"/>
        <v>20</v>
      </c>
      <c r="AG81" s="108">
        <f t="shared" si="116"/>
        <v>2.6764923500000002</v>
      </c>
      <c r="AH81" s="107">
        <f t="shared" si="117"/>
        <v>7.2378353300000002</v>
      </c>
      <c r="AI81" s="103">
        <f t="shared" si="118"/>
        <v>1.6567999999999999E-2</v>
      </c>
      <c r="AJ81" s="97">
        <f t="shared" si="119"/>
        <v>9.9143276799999995</v>
      </c>
      <c r="AK81" s="95">
        <f t="shared" si="143"/>
        <v>70</v>
      </c>
      <c r="AL81" s="104" t="s">
        <v>79</v>
      </c>
      <c r="AM81" s="101">
        <f t="shared" si="120"/>
        <v>46407</v>
      </c>
      <c r="AN81" s="7"/>
      <c r="AO81" s="101">
        <f t="shared" si="128"/>
        <v>46407</v>
      </c>
      <c r="AP81" s="125">
        <f>VLOOKUP($AO81,[1]Plan1!$E$61:$I$248,2)</f>
        <v>7394.19</v>
      </c>
      <c r="AQ81" s="124">
        <f t="shared" si="135"/>
        <v>46346</v>
      </c>
      <c r="AR81" s="125">
        <f>VLOOKUP($AO81,[1]Plan1!$E$61:$I$248,4)</f>
        <v>7394.19</v>
      </c>
      <c r="AS81" s="124">
        <f t="shared" si="136"/>
        <v>46376</v>
      </c>
      <c r="AT81" s="126">
        <f t="shared" si="137"/>
        <v>0</v>
      </c>
      <c r="AU81" s="1"/>
      <c r="AV81" s="101">
        <f t="shared" si="144"/>
        <v>46377</v>
      </c>
      <c r="AW81" s="196">
        <v>1.6567999999999999E-2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29"/>
        <v>44319</v>
      </c>
      <c r="B82" s="82">
        <f t="shared" si="121"/>
        <v>996.14574482</v>
      </c>
      <c r="C82" s="82">
        <f t="shared" si="105"/>
        <v>990.47862458999998</v>
      </c>
      <c r="D82" s="83">
        <f t="shared" si="130"/>
        <v>5809.48</v>
      </c>
      <c r="E82" s="84">
        <f t="shared" si="106"/>
        <v>5859.44</v>
      </c>
      <c r="F82" s="85">
        <f t="shared" si="107"/>
        <v>44275</v>
      </c>
      <c r="G82" s="86">
        <f t="shared" si="122"/>
        <v>8.5997369816230851E-3</v>
      </c>
      <c r="H82" s="87">
        <f t="shared" si="112"/>
        <v>44336</v>
      </c>
      <c r="I82" s="87">
        <f t="shared" si="123"/>
        <v>44336</v>
      </c>
      <c r="J82" s="88">
        <f t="shared" si="131"/>
        <v>21</v>
      </c>
      <c r="K82" s="88">
        <f t="shared" si="104"/>
        <v>8</v>
      </c>
      <c r="L82" s="8">
        <f t="shared" si="132"/>
        <v>1.0032674100000001</v>
      </c>
      <c r="M82" s="89">
        <v>1</v>
      </c>
      <c r="N82" s="89">
        <f t="shared" si="57"/>
        <v>1</v>
      </c>
      <c r="O82" s="82">
        <f t="shared" si="113"/>
        <v>1.0032674100000001</v>
      </c>
      <c r="P82" s="82">
        <f t="shared" si="124"/>
        <v>993.71492435000005</v>
      </c>
      <c r="Q82" s="11">
        <f t="shared" si="145"/>
        <v>0</v>
      </c>
      <c r="R82" s="7">
        <f t="shared" si="133"/>
        <v>0</v>
      </c>
      <c r="S82" s="82">
        <f t="shared" si="83"/>
        <v>0</v>
      </c>
      <c r="T82" s="91">
        <f t="shared" si="134"/>
        <v>0.08</v>
      </c>
      <c r="U82" s="90">
        <f t="shared" si="58"/>
        <v>8</v>
      </c>
      <c r="V82" s="90">
        <v>252</v>
      </c>
      <c r="W82" s="89">
        <f t="shared" si="125"/>
        <v>1.0024461950000001</v>
      </c>
      <c r="X82" s="82">
        <f t="shared" si="126"/>
        <v>2.43082047</v>
      </c>
      <c r="Y82" s="82">
        <f t="shared" si="127"/>
        <v>0</v>
      </c>
      <c r="Z82" s="94" t="str">
        <f t="shared" si="138"/>
        <v>A+J=</v>
      </c>
      <c r="AA82" s="87">
        <f t="shared" si="139"/>
        <v>44336</v>
      </c>
      <c r="AB82" s="4"/>
      <c r="AC82" s="95">
        <f t="shared" si="140"/>
        <v>71</v>
      </c>
      <c r="AD82" s="101">
        <f t="shared" si="141"/>
        <v>46407</v>
      </c>
      <c r="AE82" s="97">
        <f t="shared" si="115"/>
        <v>422.20197046999976</v>
      </c>
      <c r="AF82" s="99">
        <f t="shared" si="142"/>
        <v>20</v>
      </c>
      <c r="AG82" s="108">
        <f t="shared" si="116"/>
        <v>2.6321482299999999</v>
      </c>
      <c r="AH82" s="107">
        <f t="shared" si="117"/>
        <v>7.4165037099999997</v>
      </c>
      <c r="AI82" s="103">
        <f t="shared" si="118"/>
        <v>1.7263000000000001E-2</v>
      </c>
      <c r="AJ82" s="97">
        <f t="shared" si="119"/>
        <v>10.048651939999999</v>
      </c>
      <c r="AK82" s="95">
        <f t="shared" si="143"/>
        <v>71</v>
      </c>
      <c r="AL82" s="104" t="s">
        <v>79</v>
      </c>
      <c r="AM82" s="101">
        <f t="shared" si="120"/>
        <v>46440</v>
      </c>
      <c r="AN82" s="7"/>
      <c r="AO82" s="101">
        <f t="shared" si="128"/>
        <v>46440</v>
      </c>
      <c r="AP82" s="125">
        <f>VLOOKUP($AO82,[1]Plan1!$E$61:$I$248,2)</f>
        <v>7394.19</v>
      </c>
      <c r="AQ82" s="124">
        <f t="shared" si="135"/>
        <v>46378</v>
      </c>
      <c r="AR82" s="125">
        <f>VLOOKUP($AO82,[1]Plan1!$E$61:$I$248,4)</f>
        <v>7394.19</v>
      </c>
      <c r="AS82" s="124">
        <f t="shared" si="136"/>
        <v>46409</v>
      </c>
      <c r="AT82" s="126">
        <f t="shared" si="137"/>
        <v>0</v>
      </c>
      <c r="AU82" s="1"/>
      <c r="AV82" s="101">
        <f t="shared" si="144"/>
        <v>46407</v>
      </c>
      <c r="AW82" s="196">
        <v>1.7263000000000001E-2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29"/>
        <v>44320</v>
      </c>
      <c r="B83" s="82">
        <f t="shared" si="121"/>
        <v>996.85640397999998</v>
      </c>
      <c r="C83" s="82">
        <f t="shared" si="105"/>
        <v>990.47862458999998</v>
      </c>
      <c r="D83" s="83">
        <f t="shared" si="130"/>
        <v>5809.48</v>
      </c>
      <c r="E83" s="84">
        <f t="shared" si="106"/>
        <v>5859.44</v>
      </c>
      <c r="F83" s="85">
        <f t="shared" si="107"/>
        <v>44275</v>
      </c>
      <c r="G83" s="86">
        <f t="shared" si="122"/>
        <v>8.5997369816230851E-3</v>
      </c>
      <c r="H83" s="87">
        <f t="shared" si="112"/>
        <v>44336</v>
      </c>
      <c r="I83" s="87">
        <f t="shared" si="123"/>
        <v>44336</v>
      </c>
      <c r="J83" s="88">
        <f t="shared" si="131"/>
        <v>21</v>
      </c>
      <c r="K83" s="88">
        <f t="shared" si="104"/>
        <v>9</v>
      </c>
      <c r="L83" s="8">
        <f t="shared" si="132"/>
        <v>1.00367658</v>
      </c>
      <c r="M83" s="89">
        <v>1</v>
      </c>
      <c r="N83" s="89">
        <f t="shared" si="57"/>
        <v>1</v>
      </c>
      <c r="O83" s="82">
        <f t="shared" si="113"/>
        <v>1.00367658</v>
      </c>
      <c r="P83" s="82">
        <f t="shared" si="124"/>
        <v>994.12019849000001</v>
      </c>
      <c r="Q83" s="11">
        <f t="shared" si="145"/>
        <v>0</v>
      </c>
      <c r="R83" s="7">
        <f t="shared" si="133"/>
        <v>0</v>
      </c>
      <c r="S83" s="82">
        <f t="shared" si="83"/>
        <v>0</v>
      </c>
      <c r="T83" s="91">
        <f t="shared" si="134"/>
        <v>0.08</v>
      </c>
      <c r="U83" s="90">
        <f t="shared" si="58"/>
        <v>9</v>
      </c>
      <c r="V83" s="90">
        <v>252</v>
      </c>
      <c r="W83" s="89">
        <f t="shared" si="125"/>
        <v>1.0027523890000001</v>
      </c>
      <c r="X83" s="82">
        <f t="shared" si="126"/>
        <v>2.7362054900000001</v>
      </c>
      <c r="Y83" s="82">
        <f t="shared" si="127"/>
        <v>0</v>
      </c>
      <c r="Z83" s="94" t="str">
        <f t="shared" si="138"/>
        <v>A+J=</v>
      </c>
      <c r="AA83" s="87">
        <f t="shared" si="139"/>
        <v>44336</v>
      </c>
      <c r="AB83" s="4"/>
      <c r="AC83" s="95">
        <f t="shared" si="140"/>
        <v>72</v>
      </c>
      <c r="AD83" s="101">
        <f t="shared" si="141"/>
        <v>46440</v>
      </c>
      <c r="AE83" s="97">
        <f t="shared" si="115"/>
        <v>414.87001105999974</v>
      </c>
      <c r="AF83" s="99">
        <f t="shared" si="142"/>
        <v>21</v>
      </c>
      <c r="AG83" s="108">
        <f t="shared" si="116"/>
        <v>2.7164601400000001</v>
      </c>
      <c r="AH83" s="107">
        <f t="shared" si="117"/>
        <v>7.3319594099999996</v>
      </c>
      <c r="AI83" s="103">
        <f t="shared" si="118"/>
        <v>1.7365999999999999E-2</v>
      </c>
      <c r="AJ83" s="97">
        <f t="shared" si="119"/>
        <v>10.04841955</v>
      </c>
      <c r="AK83" s="95">
        <f t="shared" si="143"/>
        <v>72</v>
      </c>
      <c r="AL83" s="104" t="s">
        <v>79</v>
      </c>
      <c r="AM83" s="101">
        <f t="shared" si="120"/>
        <v>46468</v>
      </c>
      <c r="AN83" s="7"/>
      <c r="AO83" s="101">
        <f t="shared" si="128"/>
        <v>46468</v>
      </c>
      <c r="AP83" s="125">
        <f>VLOOKUP($AO83,[1]Plan1!$E$61:$I$248,2)</f>
        <v>7394.19</v>
      </c>
      <c r="AQ83" s="124">
        <f t="shared" si="135"/>
        <v>46409</v>
      </c>
      <c r="AR83" s="125">
        <f>VLOOKUP($AO83,[1]Plan1!$E$61:$I$248,4)</f>
        <v>7394.19</v>
      </c>
      <c r="AS83" s="124">
        <f t="shared" si="136"/>
        <v>46440</v>
      </c>
      <c r="AT83" s="126">
        <f t="shared" si="137"/>
        <v>0</v>
      </c>
      <c r="AU83" s="1"/>
      <c r="AV83" s="101">
        <f t="shared" si="144"/>
        <v>46440</v>
      </c>
      <c r="AW83" s="196">
        <v>1.7365999999999999E-2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29"/>
        <v>44321</v>
      </c>
      <c r="B84" s="82">
        <f t="shared" si="121"/>
        <v>997.56757469999991</v>
      </c>
      <c r="C84" s="82">
        <f t="shared" si="105"/>
        <v>990.47862458999998</v>
      </c>
      <c r="D84" s="83">
        <f t="shared" si="130"/>
        <v>5809.48</v>
      </c>
      <c r="E84" s="84">
        <f t="shared" si="106"/>
        <v>5859.44</v>
      </c>
      <c r="F84" s="85">
        <f t="shared" si="107"/>
        <v>44275</v>
      </c>
      <c r="G84" s="86">
        <f t="shared" si="122"/>
        <v>8.5997369816230851E-3</v>
      </c>
      <c r="H84" s="87">
        <f t="shared" si="112"/>
        <v>44336</v>
      </c>
      <c r="I84" s="87">
        <f t="shared" si="123"/>
        <v>44336</v>
      </c>
      <c r="J84" s="88">
        <f t="shared" si="131"/>
        <v>21</v>
      </c>
      <c r="K84" s="88">
        <f t="shared" si="104"/>
        <v>10</v>
      </c>
      <c r="L84" s="8">
        <f t="shared" si="132"/>
        <v>1.0040859200000001</v>
      </c>
      <c r="M84" s="89">
        <v>1</v>
      </c>
      <c r="N84" s="89">
        <f t="shared" si="57"/>
        <v>1</v>
      </c>
      <c r="O84" s="82">
        <f t="shared" si="113"/>
        <v>1.0040859200000001</v>
      </c>
      <c r="P84" s="82">
        <f t="shared" si="124"/>
        <v>994.52564100999996</v>
      </c>
      <c r="Q84" s="11">
        <f t="shared" si="145"/>
        <v>0</v>
      </c>
      <c r="R84" s="7">
        <f t="shared" si="133"/>
        <v>0</v>
      </c>
      <c r="S84" s="82">
        <f t="shared" si="83"/>
        <v>0</v>
      </c>
      <c r="T84" s="91">
        <f t="shared" si="134"/>
        <v>0.08</v>
      </c>
      <c r="U84" s="90">
        <f t="shared" si="58"/>
        <v>10</v>
      </c>
      <c r="V84" s="90">
        <v>252</v>
      </c>
      <c r="W84" s="89">
        <f t="shared" si="125"/>
        <v>1.0030586779999999</v>
      </c>
      <c r="X84" s="82">
        <f t="shared" si="126"/>
        <v>3.04193369</v>
      </c>
      <c r="Y84" s="82">
        <f t="shared" si="127"/>
        <v>0</v>
      </c>
      <c r="Z84" s="94" t="str">
        <f t="shared" si="138"/>
        <v>A+J=</v>
      </c>
      <c r="AA84" s="87">
        <f t="shared" si="139"/>
        <v>44336</v>
      </c>
      <c r="AB84" s="4"/>
      <c r="AC84" s="95">
        <f t="shared" si="140"/>
        <v>73</v>
      </c>
      <c r="AD84" s="101">
        <f t="shared" si="141"/>
        <v>46468</v>
      </c>
      <c r="AE84" s="97">
        <f t="shared" si="115"/>
        <v>407.36335307999974</v>
      </c>
      <c r="AF84" s="99">
        <f t="shared" si="142"/>
        <v>20</v>
      </c>
      <c r="AG84" s="108">
        <f t="shared" si="116"/>
        <v>2.5417886599999999</v>
      </c>
      <c r="AH84" s="107">
        <f t="shared" si="117"/>
        <v>7.50665798</v>
      </c>
      <c r="AI84" s="103">
        <f t="shared" si="118"/>
        <v>1.8093999999999999E-2</v>
      </c>
      <c r="AJ84" s="97">
        <f t="shared" si="119"/>
        <v>10.04844664</v>
      </c>
      <c r="AK84" s="95">
        <f t="shared" si="143"/>
        <v>73</v>
      </c>
      <c r="AL84" s="104" t="s">
        <v>79</v>
      </c>
      <c r="AM84" s="101">
        <f t="shared" si="120"/>
        <v>46497</v>
      </c>
      <c r="AN84" s="7"/>
      <c r="AO84" s="101">
        <f t="shared" si="128"/>
        <v>46497</v>
      </c>
      <c r="AP84" s="125">
        <f>VLOOKUP($AO84,[1]Plan1!$E$61:$I$248,2)</f>
        <v>7394.19</v>
      </c>
      <c r="AQ84" s="124">
        <f t="shared" si="135"/>
        <v>46438</v>
      </c>
      <c r="AR84" s="125">
        <f>VLOOKUP($AO84,[1]Plan1!$E$61:$I$248,4)</f>
        <v>7394.19</v>
      </c>
      <c r="AS84" s="124">
        <f t="shared" si="136"/>
        <v>46466</v>
      </c>
      <c r="AT84" s="126">
        <f t="shared" si="137"/>
        <v>0</v>
      </c>
      <c r="AU84" s="1"/>
      <c r="AV84" s="101">
        <f t="shared" si="144"/>
        <v>46468</v>
      </c>
      <c r="AW84" s="196">
        <v>1.8093999999999999E-2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29"/>
        <v>44322</v>
      </c>
      <c r="B85" s="82">
        <f t="shared" si="121"/>
        <v>998.27925526000001</v>
      </c>
      <c r="C85" s="82">
        <f t="shared" si="105"/>
        <v>990.47862458999998</v>
      </c>
      <c r="D85" s="83">
        <f t="shared" si="130"/>
        <v>5809.48</v>
      </c>
      <c r="E85" s="84">
        <f t="shared" si="106"/>
        <v>5859.44</v>
      </c>
      <c r="F85" s="85">
        <f t="shared" si="107"/>
        <v>44275</v>
      </c>
      <c r="G85" s="86">
        <f t="shared" si="122"/>
        <v>8.5997369816230851E-3</v>
      </c>
      <c r="H85" s="87">
        <f t="shared" si="112"/>
        <v>44336</v>
      </c>
      <c r="I85" s="87">
        <f t="shared" si="123"/>
        <v>44336</v>
      </c>
      <c r="J85" s="88">
        <f t="shared" si="131"/>
        <v>21</v>
      </c>
      <c r="K85" s="88">
        <f t="shared" si="104"/>
        <v>11</v>
      </c>
      <c r="L85" s="8">
        <f t="shared" si="132"/>
        <v>1.00449543</v>
      </c>
      <c r="M85" s="89">
        <v>1</v>
      </c>
      <c r="N85" s="89">
        <f t="shared" si="57"/>
        <v>1</v>
      </c>
      <c r="O85" s="82">
        <f t="shared" si="113"/>
        <v>1.00449543</v>
      </c>
      <c r="P85" s="82">
        <f t="shared" si="124"/>
        <v>994.93125191000001</v>
      </c>
      <c r="Q85" s="11">
        <f t="shared" si="145"/>
        <v>0</v>
      </c>
      <c r="R85" s="7">
        <f t="shared" si="133"/>
        <v>0</v>
      </c>
      <c r="S85" s="82">
        <f t="shared" si="83"/>
        <v>0</v>
      </c>
      <c r="T85" s="91">
        <f t="shared" si="134"/>
        <v>0.08</v>
      </c>
      <c r="U85" s="90">
        <f t="shared" si="58"/>
        <v>11</v>
      </c>
      <c r="V85" s="90">
        <v>252</v>
      </c>
      <c r="W85" s="89">
        <f t="shared" si="125"/>
        <v>1.0033650599999999</v>
      </c>
      <c r="X85" s="82">
        <f t="shared" si="126"/>
        <v>3.3480033499999999</v>
      </c>
      <c r="Y85" s="82">
        <f t="shared" si="127"/>
        <v>0</v>
      </c>
      <c r="Z85" s="94" t="str">
        <f t="shared" si="138"/>
        <v>A+J=</v>
      </c>
      <c r="AA85" s="87">
        <f t="shared" si="139"/>
        <v>44336</v>
      </c>
      <c r="AB85" s="4"/>
      <c r="AC85" s="95">
        <f t="shared" si="140"/>
        <v>74</v>
      </c>
      <c r="AD85" s="101">
        <f t="shared" si="141"/>
        <v>46497</v>
      </c>
      <c r="AE85" s="97">
        <f t="shared" si="115"/>
        <v>399.81083651999973</v>
      </c>
      <c r="AF85" s="99">
        <f t="shared" si="142"/>
        <v>20</v>
      </c>
      <c r="AG85" s="108">
        <f t="shared" si="116"/>
        <v>2.4957975299999999</v>
      </c>
      <c r="AH85" s="107">
        <f t="shared" si="117"/>
        <v>7.5525165599999999</v>
      </c>
      <c r="AI85" s="103">
        <f t="shared" si="118"/>
        <v>1.8540000000000001E-2</v>
      </c>
      <c r="AJ85" s="97">
        <f t="shared" si="119"/>
        <v>10.04831409</v>
      </c>
      <c r="AK85" s="95">
        <f t="shared" si="143"/>
        <v>74</v>
      </c>
      <c r="AL85" s="104" t="s">
        <v>79</v>
      </c>
      <c r="AM85" s="101">
        <f t="shared" si="120"/>
        <v>46527</v>
      </c>
      <c r="AN85" s="7"/>
      <c r="AO85" s="101">
        <f t="shared" si="128"/>
        <v>46527</v>
      </c>
      <c r="AP85" s="125">
        <f>VLOOKUP($AO85,[1]Plan1!$E$61:$I$248,2)</f>
        <v>7394.19</v>
      </c>
      <c r="AQ85" s="124">
        <f t="shared" si="135"/>
        <v>46466</v>
      </c>
      <c r="AR85" s="125">
        <f>VLOOKUP($AO85,[1]Plan1!$E$61:$I$248,4)</f>
        <v>7394.19</v>
      </c>
      <c r="AS85" s="124">
        <f t="shared" si="136"/>
        <v>46497</v>
      </c>
      <c r="AT85" s="126">
        <f t="shared" si="137"/>
        <v>0</v>
      </c>
      <c r="AU85" s="1"/>
      <c r="AV85" s="101">
        <f t="shared" si="144"/>
        <v>46497</v>
      </c>
      <c r="AW85" s="196">
        <v>1.8540000000000001E-2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29"/>
        <v>44323</v>
      </c>
      <c r="B86" s="82">
        <f t="shared" si="121"/>
        <v>998.99144592999994</v>
      </c>
      <c r="C86" s="82">
        <f t="shared" si="105"/>
        <v>990.47862458999998</v>
      </c>
      <c r="D86" s="83">
        <f t="shared" si="130"/>
        <v>5809.48</v>
      </c>
      <c r="E86" s="84">
        <f t="shared" si="106"/>
        <v>5859.44</v>
      </c>
      <c r="F86" s="85">
        <f t="shared" si="107"/>
        <v>44275</v>
      </c>
      <c r="G86" s="86">
        <f t="shared" si="122"/>
        <v>8.5997369816230851E-3</v>
      </c>
      <c r="H86" s="87">
        <f t="shared" si="112"/>
        <v>44336</v>
      </c>
      <c r="I86" s="87">
        <f t="shared" si="123"/>
        <v>44336</v>
      </c>
      <c r="J86" s="88">
        <f t="shared" si="131"/>
        <v>21</v>
      </c>
      <c r="K86" s="88">
        <f t="shared" si="104"/>
        <v>12</v>
      </c>
      <c r="L86" s="8">
        <f t="shared" si="132"/>
        <v>1.0049051099999999</v>
      </c>
      <c r="M86" s="89">
        <v>1</v>
      </c>
      <c r="N86" s="89">
        <f t="shared" si="57"/>
        <v>1</v>
      </c>
      <c r="O86" s="82">
        <f t="shared" si="113"/>
        <v>1.0049051099999999</v>
      </c>
      <c r="P86" s="82">
        <f t="shared" si="124"/>
        <v>995.33703118999995</v>
      </c>
      <c r="Q86" s="11">
        <f t="shared" si="145"/>
        <v>0</v>
      </c>
      <c r="R86" s="7">
        <f t="shared" si="133"/>
        <v>0</v>
      </c>
      <c r="S86" s="82">
        <f t="shared" si="83"/>
        <v>0</v>
      </c>
      <c r="T86" s="91">
        <f t="shared" si="134"/>
        <v>0.08</v>
      </c>
      <c r="U86" s="90">
        <f t="shared" si="58"/>
        <v>12</v>
      </c>
      <c r="V86" s="90">
        <v>252</v>
      </c>
      <c r="W86" s="89">
        <f t="shared" si="125"/>
        <v>1.0036715350000001</v>
      </c>
      <c r="X86" s="82">
        <f t="shared" si="126"/>
        <v>3.65441474</v>
      </c>
      <c r="Y86" s="82">
        <f t="shared" si="127"/>
        <v>0</v>
      </c>
      <c r="Z86" s="94" t="str">
        <f t="shared" si="138"/>
        <v>A+J=</v>
      </c>
      <c r="AA86" s="87">
        <f t="shared" si="139"/>
        <v>44336</v>
      </c>
      <c r="AB86" s="4"/>
      <c r="AC86" s="95">
        <f t="shared" si="140"/>
        <v>75</v>
      </c>
      <c r="AD86" s="101">
        <f t="shared" si="141"/>
        <v>46527</v>
      </c>
      <c r="AE86" s="97">
        <f t="shared" si="115"/>
        <v>392.33477368999974</v>
      </c>
      <c r="AF86" s="99">
        <f t="shared" si="142"/>
        <v>21</v>
      </c>
      <c r="AG86" s="108">
        <f t="shared" si="116"/>
        <v>2.5723949099999999</v>
      </c>
      <c r="AH86" s="107">
        <f t="shared" si="117"/>
        <v>7.47606283</v>
      </c>
      <c r="AI86" s="103">
        <f t="shared" si="118"/>
        <v>1.8699E-2</v>
      </c>
      <c r="AJ86" s="97">
        <f t="shared" si="119"/>
        <v>10.04845774</v>
      </c>
      <c r="AK86" s="95">
        <f t="shared" si="143"/>
        <v>75</v>
      </c>
      <c r="AL86" s="104" t="s">
        <v>79</v>
      </c>
      <c r="AM86" s="101">
        <f t="shared" si="120"/>
        <v>46559</v>
      </c>
      <c r="AN86" s="7"/>
      <c r="AO86" s="101">
        <f t="shared" si="128"/>
        <v>46559</v>
      </c>
      <c r="AP86" s="125">
        <f>VLOOKUP($AO86,[1]Plan1!$E$61:$I$248,2)</f>
        <v>7394.19</v>
      </c>
      <c r="AQ86" s="124">
        <f t="shared" si="135"/>
        <v>46498</v>
      </c>
      <c r="AR86" s="125">
        <f>VLOOKUP($AO86,[1]Plan1!$E$61:$I$248,4)</f>
        <v>7394.19</v>
      </c>
      <c r="AS86" s="124">
        <f t="shared" si="136"/>
        <v>46528</v>
      </c>
      <c r="AT86" s="126">
        <f t="shared" si="137"/>
        <v>0</v>
      </c>
      <c r="AU86" s="1"/>
      <c r="AV86" s="101">
        <f t="shared" si="144"/>
        <v>46527</v>
      </c>
      <c r="AW86" s="196">
        <v>1.8699E-2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29"/>
        <v>44324</v>
      </c>
      <c r="B87" s="82">
        <f t="shared" si="121"/>
        <v>999.70414798000002</v>
      </c>
      <c r="C87" s="82">
        <f t="shared" si="105"/>
        <v>990.47862458999998</v>
      </c>
      <c r="D87" s="83">
        <f t="shared" si="130"/>
        <v>5809.48</v>
      </c>
      <c r="E87" s="84">
        <f t="shared" si="106"/>
        <v>5859.44</v>
      </c>
      <c r="F87" s="85">
        <f t="shared" si="107"/>
        <v>44275</v>
      </c>
      <c r="G87" s="86">
        <f t="shared" si="122"/>
        <v>8.5997369816230851E-3</v>
      </c>
      <c r="H87" s="87">
        <f t="shared" si="112"/>
        <v>44336</v>
      </c>
      <c r="I87" s="87">
        <f t="shared" si="123"/>
        <v>44336</v>
      </c>
      <c r="J87" s="88">
        <f t="shared" si="131"/>
        <v>21</v>
      </c>
      <c r="K87" s="88">
        <f t="shared" si="104"/>
        <v>13</v>
      </c>
      <c r="L87" s="8">
        <f t="shared" si="132"/>
        <v>1.00531496</v>
      </c>
      <c r="M87" s="89">
        <v>1</v>
      </c>
      <c r="N87" s="89">
        <f t="shared" si="57"/>
        <v>1</v>
      </c>
      <c r="O87" s="82">
        <f t="shared" si="113"/>
        <v>1.00531496</v>
      </c>
      <c r="P87" s="82">
        <f t="shared" si="124"/>
        <v>995.74297885999999</v>
      </c>
      <c r="Q87" s="11">
        <f t="shared" si="145"/>
        <v>0</v>
      </c>
      <c r="R87" s="7">
        <f t="shared" si="133"/>
        <v>0</v>
      </c>
      <c r="S87" s="82">
        <f t="shared" si="83"/>
        <v>0</v>
      </c>
      <c r="T87" s="91">
        <f t="shared" si="134"/>
        <v>0.08</v>
      </c>
      <c r="U87" s="90">
        <f t="shared" si="58"/>
        <v>13</v>
      </c>
      <c r="V87" s="90">
        <v>252</v>
      </c>
      <c r="W87" s="89">
        <f t="shared" si="125"/>
        <v>1.003978104</v>
      </c>
      <c r="X87" s="82">
        <f t="shared" si="126"/>
        <v>3.9611691200000001</v>
      </c>
      <c r="Y87" s="82">
        <f t="shared" si="127"/>
        <v>0</v>
      </c>
      <c r="Z87" s="94" t="str">
        <f t="shared" si="138"/>
        <v>A+J=</v>
      </c>
      <c r="AA87" s="87">
        <f t="shared" si="139"/>
        <v>44336</v>
      </c>
      <c r="AB87" s="4"/>
      <c r="AC87" s="95">
        <f t="shared" si="140"/>
        <v>76</v>
      </c>
      <c r="AD87" s="101">
        <f t="shared" si="141"/>
        <v>46559</v>
      </c>
      <c r="AE87" s="97">
        <f t="shared" si="115"/>
        <v>384.81057740999972</v>
      </c>
      <c r="AF87" s="99">
        <f t="shared" si="142"/>
        <v>21</v>
      </c>
      <c r="AG87" s="108">
        <f t="shared" si="116"/>
        <v>2.5242936999999999</v>
      </c>
      <c r="AH87" s="107">
        <f t="shared" si="117"/>
        <v>7.52419628</v>
      </c>
      <c r="AI87" s="103">
        <f t="shared" si="118"/>
        <v>1.9178000000000001E-2</v>
      </c>
      <c r="AJ87" s="97">
        <f t="shared" si="119"/>
        <v>10.048489979999999</v>
      </c>
      <c r="AK87" s="95">
        <f t="shared" si="143"/>
        <v>76</v>
      </c>
      <c r="AL87" s="104" t="s">
        <v>79</v>
      </c>
      <c r="AM87" s="101">
        <f t="shared" si="120"/>
        <v>46588</v>
      </c>
      <c r="AN87" s="7"/>
      <c r="AO87" s="101">
        <f t="shared" si="128"/>
        <v>46588</v>
      </c>
      <c r="AP87" s="125">
        <f>VLOOKUP($AO87,[1]Plan1!$E$61:$I$248,2)</f>
        <v>7394.19</v>
      </c>
      <c r="AQ87" s="124">
        <f t="shared" si="135"/>
        <v>46527</v>
      </c>
      <c r="AR87" s="125">
        <f>VLOOKUP($AO87,[1]Plan1!$E$61:$I$248,4)</f>
        <v>7394.19</v>
      </c>
      <c r="AS87" s="124">
        <f t="shared" si="136"/>
        <v>46558</v>
      </c>
      <c r="AT87" s="126">
        <f t="shared" si="137"/>
        <v>0</v>
      </c>
      <c r="AU87" s="1"/>
      <c r="AV87" s="101">
        <f t="shared" si="144"/>
        <v>46559</v>
      </c>
      <c r="AW87" s="196">
        <v>1.9178000000000001E-2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29"/>
        <v>44325</v>
      </c>
      <c r="B88" s="82">
        <f t="shared" si="121"/>
        <v>999.70414798000002</v>
      </c>
      <c r="C88" s="82">
        <f t="shared" si="105"/>
        <v>990.47862458999998</v>
      </c>
      <c r="D88" s="83">
        <f t="shared" si="130"/>
        <v>5809.48</v>
      </c>
      <c r="E88" s="84">
        <f t="shared" si="106"/>
        <v>5859.44</v>
      </c>
      <c r="F88" s="85">
        <f t="shared" si="107"/>
        <v>44275</v>
      </c>
      <c r="G88" s="86">
        <f t="shared" si="122"/>
        <v>8.5997369816230851E-3</v>
      </c>
      <c r="H88" s="87">
        <f t="shared" si="112"/>
        <v>44336</v>
      </c>
      <c r="I88" s="87">
        <f t="shared" si="123"/>
        <v>44336</v>
      </c>
      <c r="J88" s="88">
        <f t="shared" si="131"/>
        <v>21</v>
      </c>
      <c r="K88" s="88">
        <f t="shared" si="104"/>
        <v>13</v>
      </c>
      <c r="L88" s="8">
        <f t="shared" si="132"/>
        <v>1.00531496</v>
      </c>
      <c r="M88" s="89">
        <v>1</v>
      </c>
      <c r="N88" s="89">
        <f t="shared" si="57"/>
        <v>1</v>
      </c>
      <c r="O88" s="82">
        <f t="shared" si="113"/>
        <v>1.00531496</v>
      </c>
      <c r="P88" s="82">
        <f t="shared" si="124"/>
        <v>995.74297885999999</v>
      </c>
      <c r="Q88" s="11">
        <f t="shared" si="145"/>
        <v>0</v>
      </c>
      <c r="R88" s="7">
        <f t="shared" si="133"/>
        <v>0</v>
      </c>
      <c r="S88" s="82">
        <f t="shared" si="83"/>
        <v>0</v>
      </c>
      <c r="T88" s="91">
        <f t="shared" si="134"/>
        <v>0.08</v>
      </c>
      <c r="U88" s="90">
        <f t="shared" si="58"/>
        <v>13</v>
      </c>
      <c r="V88" s="90">
        <v>252</v>
      </c>
      <c r="W88" s="89">
        <f t="shared" si="125"/>
        <v>1.003978104</v>
      </c>
      <c r="X88" s="82">
        <f t="shared" si="126"/>
        <v>3.9611691200000001</v>
      </c>
      <c r="Y88" s="82">
        <f t="shared" si="127"/>
        <v>0</v>
      </c>
      <c r="Z88" s="94" t="str">
        <f t="shared" si="138"/>
        <v>A+J=</v>
      </c>
      <c r="AA88" s="87">
        <f t="shared" si="139"/>
        <v>44336</v>
      </c>
      <c r="AB88" s="4"/>
      <c r="AC88" s="95">
        <f t="shared" si="140"/>
        <v>77</v>
      </c>
      <c r="AD88" s="101">
        <f t="shared" si="141"/>
        <v>46588</v>
      </c>
      <c r="AE88" s="97">
        <f t="shared" si="115"/>
        <v>377.2378900599997</v>
      </c>
      <c r="AF88" s="99">
        <f t="shared" si="142"/>
        <v>21</v>
      </c>
      <c r="AG88" s="108">
        <f t="shared" si="116"/>
        <v>2.47588279</v>
      </c>
      <c r="AH88" s="107">
        <f t="shared" si="117"/>
        <v>7.5726873499999998</v>
      </c>
      <c r="AI88" s="103">
        <f t="shared" si="118"/>
        <v>1.9678999999999999E-2</v>
      </c>
      <c r="AJ88" s="97">
        <f t="shared" si="119"/>
        <v>10.048570139999999</v>
      </c>
      <c r="AK88" s="95">
        <f t="shared" si="143"/>
        <v>77</v>
      </c>
      <c r="AL88" s="104" t="s">
        <v>79</v>
      </c>
      <c r="AM88" s="101">
        <f t="shared" si="120"/>
        <v>46619</v>
      </c>
      <c r="AN88" s="7"/>
      <c r="AO88" s="101">
        <f t="shared" si="128"/>
        <v>46619</v>
      </c>
      <c r="AP88" s="125">
        <f>VLOOKUP($AO88,[1]Plan1!$E$61:$I$248,2)</f>
        <v>7394.19</v>
      </c>
      <c r="AQ88" s="124">
        <f t="shared" si="135"/>
        <v>46558</v>
      </c>
      <c r="AR88" s="125">
        <f>VLOOKUP($AO88,[1]Plan1!$E$61:$I$248,4)</f>
        <v>7394.19</v>
      </c>
      <c r="AS88" s="124">
        <f t="shared" si="136"/>
        <v>46588</v>
      </c>
      <c r="AT88" s="126">
        <f t="shared" si="137"/>
        <v>0</v>
      </c>
      <c r="AU88" s="1"/>
      <c r="AV88" s="101">
        <f t="shared" si="144"/>
        <v>46588</v>
      </c>
      <c r="AW88" s="196">
        <v>1.9678999999999999E-2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29"/>
        <v>44326</v>
      </c>
      <c r="B89" s="82">
        <f t="shared" si="121"/>
        <v>999.70414798000002</v>
      </c>
      <c r="C89" s="82">
        <f t="shared" si="105"/>
        <v>990.47862458999998</v>
      </c>
      <c r="D89" s="83">
        <f t="shared" si="130"/>
        <v>5809.48</v>
      </c>
      <c r="E89" s="84">
        <f t="shared" si="106"/>
        <v>5859.44</v>
      </c>
      <c r="F89" s="85">
        <f t="shared" si="107"/>
        <v>44275</v>
      </c>
      <c r="G89" s="86">
        <f t="shared" si="122"/>
        <v>8.5997369816230851E-3</v>
      </c>
      <c r="H89" s="87">
        <f t="shared" si="112"/>
        <v>44336</v>
      </c>
      <c r="I89" s="87">
        <f t="shared" si="123"/>
        <v>44336</v>
      </c>
      <c r="J89" s="88">
        <f t="shared" si="131"/>
        <v>21</v>
      </c>
      <c r="K89" s="88">
        <f t="shared" si="104"/>
        <v>13</v>
      </c>
      <c r="L89" s="8">
        <f t="shared" si="132"/>
        <v>1.00531496</v>
      </c>
      <c r="M89" s="89">
        <v>1</v>
      </c>
      <c r="N89" s="89">
        <f t="shared" si="57"/>
        <v>1</v>
      </c>
      <c r="O89" s="82">
        <f t="shared" si="113"/>
        <v>1.00531496</v>
      </c>
      <c r="P89" s="82">
        <f t="shared" si="124"/>
        <v>995.74297885999999</v>
      </c>
      <c r="Q89" s="11">
        <f t="shared" si="145"/>
        <v>0</v>
      </c>
      <c r="R89" s="7">
        <f t="shared" si="133"/>
        <v>0</v>
      </c>
      <c r="S89" s="82">
        <f t="shared" si="83"/>
        <v>0</v>
      </c>
      <c r="T89" s="91">
        <f t="shared" si="134"/>
        <v>0.08</v>
      </c>
      <c r="U89" s="90">
        <f t="shared" si="58"/>
        <v>13</v>
      </c>
      <c r="V89" s="90">
        <v>252</v>
      </c>
      <c r="W89" s="89">
        <f t="shared" si="125"/>
        <v>1.003978104</v>
      </c>
      <c r="X89" s="82">
        <f t="shared" si="126"/>
        <v>3.9611691200000001</v>
      </c>
      <c r="Y89" s="82">
        <f t="shared" si="127"/>
        <v>0</v>
      </c>
      <c r="Z89" s="94" t="str">
        <f t="shared" si="138"/>
        <v>A+J=</v>
      </c>
      <c r="AA89" s="87">
        <f t="shared" si="139"/>
        <v>44336</v>
      </c>
      <c r="AB89" s="4"/>
      <c r="AC89" s="95">
        <f t="shared" si="140"/>
        <v>78</v>
      </c>
      <c r="AD89" s="101">
        <f t="shared" si="141"/>
        <v>46619</v>
      </c>
      <c r="AE89" s="97">
        <f t="shared" si="115"/>
        <v>369.84855426999968</v>
      </c>
      <c r="AF89" s="99">
        <f t="shared" si="142"/>
        <v>23</v>
      </c>
      <c r="AG89" s="108">
        <f t="shared" si="116"/>
        <v>2.6591310199999998</v>
      </c>
      <c r="AH89" s="107">
        <f t="shared" si="117"/>
        <v>7.3893357899999996</v>
      </c>
      <c r="AI89" s="103">
        <f t="shared" si="118"/>
        <v>1.9588000000000001E-2</v>
      </c>
      <c r="AJ89" s="97">
        <f t="shared" si="119"/>
        <v>10.048466809999999</v>
      </c>
      <c r="AK89" s="95">
        <f t="shared" si="143"/>
        <v>78</v>
      </c>
      <c r="AL89" s="104" t="s">
        <v>79</v>
      </c>
      <c r="AM89" s="101">
        <f t="shared" si="120"/>
        <v>46650</v>
      </c>
      <c r="AN89" s="7"/>
      <c r="AO89" s="101">
        <f t="shared" si="128"/>
        <v>46650</v>
      </c>
      <c r="AP89" s="125">
        <f>VLOOKUP($AO89,[1]Plan1!$E$61:$I$248,2)</f>
        <v>7394.19</v>
      </c>
      <c r="AQ89" s="124">
        <f t="shared" si="135"/>
        <v>46588</v>
      </c>
      <c r="AR89" s="125">
        <f>VLOOKUP($AO89,[1]Plan1!$E$61:$I$248,4)</f>
        <v>7394.19</v>
      </c>
      <c r="AS89" s="124">
        <f t="shared" si="136"/>
        <v>46619</v>
      </c>
      <c r="AT89" s="126">
        <f t="shared" si="137"/>
        <v>0</v>
      </c>
      <c r="AU89" s="1"/>
      <c r="AV89" s="101">
        <f t="shared" si="144"/>
        <v>46619</v>
      </c>
      <c r="AW89" s="196">
        <v>1.9588000000000001E-2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29"/>
        <v>44327</v>
      </c>
      <c r="B90" s="82">
        <f t="shared" si="121"/>
        <v>1000.4173517200001</v>
      </c>
      <c r="C90" s="82">
        <f t="shared" si="105"/>
        <v>990.47862458999998</v>
      </c>
      <c r="D90" s="83">
        <f t="shared" si="130"/>
        <v>5809.48</v>
      </c>
      <c r="E90" s="84">
        <f t="shared" si="106"/>
        <v>5859.44</v>
      </c>
      <c r="F90" s="85">
        <f t="shared" si="107"/>
        <v>44275</v>
      </c>
      <c r="G90" s="86">
        <f t="shared" si="122"/>
        <v>8.5997369816230851E-3</v>
      </c>
      <c r="H90" s="87">
        <f t="shared" si="112"/>
        <v>44336</v>
      </c>
      <c r="I90" s="87">
        <f t="shared" si="123"/>
        <v>44336</v>
      </c>
      <c r="J90" s="88">
        <f t="shared" si="131"/>
        <v>21</v>
      </c>
      <c r="K90" s="88">
        <f t="shared" si="104"/>
        <v>14</v>
      </c>
      <c r="L90" s="8">
        <f t="shared" si="132"/>
        <v>1.0057249699999999</v>
      </c>
      <c r="M90" s="89">
        <v>1</v>
      </c>
      <c r="N90" s="89">
        <f t="shared" si="57"/>
        <v>1</v>
      </c>
      <c r="O90" s="82">
        <f t="shared" si="113"/>
        <v>1.0057249699999999</v>
      </c>
      <c r="P90" s="82">
        <f t="shared" si="124"/>
        <v>996.14908500000001</v>
      </c>
      <c r="Q90" s="11">
        <f t="shared" si="145"/>
        <v>0</v>
      </c>
      <c r="R90" s="7">
        <f t="shared" si="133"/>
        <v>0</v>
      </c>
      <c r="S90" s="82">
        <f t="shared" si="83"/>
        <v>0</v>
      </c>
      <c r="T90" s="91">
        <f t="shared" si="134"/>
        <v>0.08</v>
      </c>
      <c r="U90" s="90">
        <f t="shared" si="58"/>
        <v>14</v>
      </c>
      <c r="V90" s="90">
        <v>252</v>
      </c>
      <c r="W90" s="89">
        <f t="shared" si="125"/>
        <v>1.0042847669999999</v>
      </c>
      <c r="X90" s="82">
        <f t="shared" si="126"/>
        <v>4.2682667199999997</v>
      </c>
      <c r="Y90" s="82">
        <f t="shared" si="127"/>
        <v>0</v>
      </c>
      <c r="Z90" s="94" t="str">
        <f t="shared" si="138"/>
        <v>A+J=</v>
      </c>
      <c r="AA90" s="87">
        <f t="shared" si="139"/>
        <v>44336</v>
      </c>
      <c r="AB90" s="4"/>
      <c r="AC90" s="95">
        <f t="shared" si="140"/>
        <v>79</v>
      </c>
      <c r="AD90" s="101">
        <f t="shared" si="141"/>
        <v>46650</v>
      </c>
      <c r="AE90" s="97">
        <f t="shared" si="115"/>
        <v>362.06620099999969</v>
      </c>
      <c r="AF90" s="99">
        <f t="shared" si="142"/>
        <v>20</v>
      </c>
      <c r="AG90" s="108">
        <f t="shared" si="116"/>
        <v>2.2659552000000001</v>
      </c>
      <c r="AH90" s="107">
        <f t="shared" si="117"/>
        <v>7.7823532699999998</v>
      </c>
      <c r="AI90" s="103">
        <f t="shared" si="118"/>
        <v>2.1042000000000002E-2</v>
      </c>
      <c r="AJ90" s="97">
        <f t="shared" si="119"/>
        <v>10.04830847</v>
      </c>
      <c r="AK90" s="95">
        <f t="shared" si="143"/>
        <v>79</v>
      </c>
      <c r="AL90" s="104" t="s">
        <v>79</v>
      </c>
      <c r="AM90" s="101">
        <f t="shared" si="120"/>
        <v>46680</v>
      </c>
      <c r="AN90" s="7"/>
      <c r="AO90" s="101">
        <f t="shared" si="128"/>
        <v>46680</v>
      </c>
      <c r="AP90" s="125">
        <f>VLOOKUP($AO90,[1]Plan1!$E$61:$I$248,2)</f>
        <v>7394.19</v>
      </c>
      <c r="AQ90" s="124">
        <f t="shared" si="135"/>
        <v>46619</v>
      </c>
      <c r="AR90" s="125">
        <f>VLOOKUP($AO90,[1]Plan1!$E$61:$I$248,4)</f>
        <v>7394.19</v>
      </c>
      <c r="AS90" s="124">
        <f t="shared" si="136"/>
        <v>46650</v>
      </c>
      <c r="AT90" s="126">
        <f t="shared" si="137"/>
        <v>0</v>
      </c>
      <c r="AU90" s="1"/>
      <c r="AV90" s="101">
        <f t="shared" si="144"/>
        <v>46650</v>
      </c>
      <c r="AW90" s="196">
        <v>2.1042000000000002E-2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29"/>
        <v>44328</v>
      </c>
      <c r="B91" s="82">
        <f t="shared" si="121"/>
        <v>1001.13106637</v>
      </c>
      <c r="C91" s="82">
        <f t="shared" si="105"/>
        <v>990.47862458999998</v>
      </c>
      <c r="D91" s="83">
        <f t="shared" si="130"/>
        <v>5809.48</v>
      </c>
      <c r="E91" s="84">
        <f t="shared" si="106"/>
        <v>5859.44</v>
      </c>
      <c r="F91" s="85">
        <f t="shared" si="107"/>
        <v>44275</v>
      </c>
      <c r="G91" s="86">
        <f t="shared" si="122"/>
        <v>8.5997369816230851E-3</v>
      </c>
      <c r="H91" s="87">
        <f t="shared" si="112"/>
        <v>44336</v>
      </c>
      <c r="I91" s="87">
        <f t="shared" si="123"/>
        <v>44336</v>
      </c>
      <c r="J91" s="88">
        <f t="shared" si="131"/>
        <v>21</v>
      </c>
      <c r="K91" s="88">
        <f t="shared" si="104"/>
        <v>15</v>
      </c>
      <c r="L91" s="8">
        <f t="shared" si="132"/>
        <v>1.00613515</v>
      </c>
      <c r="M91" s="89">
        <v>1</v>
      </c>
      <c r="N91" s="89">
        <f t="shared" si="57"/>
        <v>1</v>
      </c>
      <c r="O91" s="82">
        <f t="shared" si="113"/>
        <v>1.00613515</v>
      </c>
      <c r="P91" s="82">
        <f t="shared" si="124"/>
        <v>996.55535952000002</v>
      </c>
      <c r="Q91" s="11">
        <f t="shared" si="145"/>
        <v>0</v>
      </c>
      <c r="R91" s="7">
        <f t="shared" si="133"/>
        <v>0</v>
      </c>
      <c r="S91" s="82">
        <f t="shared" si="83"/>
        <v>0</v>
      </c>
      <c r="T91" s="91">
        <f t="shared" si="134"/>
        <v>0.08</v>
      </c>
      <c r="U91" s="90">
        <f t="shared" si="58"/>
        <v>15</v>
      </c>
      <c r="V91" s="90">
        <v>252</v>
      </c>
      <c r="W91" s="89">
        <f t="shared" si="125"/>
        <v>1.004591523</v>
      </c>
      <c r="X91" s="82">
        <f t="shared" si="126"/>
        <v>4.5757068500000004</v>
      </c>
      <c r="Y91" s="82">
        <f t="shared" si="127"/>
        <v>0</v>
      </c>
      <c r="Z91" s="94" t="str">
        <f t="shared" si="138"/>
        <v>A+J=</v>
      </c>
      <c r="AA91" s="87">
        <f t="shared" si="139"/>
        <v>44336</v>
      </c>
      <c r="AB91" s="4"/>
      <c r="AC91" s="95">
        <f t="shared" si="140"/>
        <v>80</v>
      </c>
      <c r="AD91" s="101">
        <f t="shared" si="141"/>
        <v>46680</v>
      </c>
      <c r="AE91" s="97">
        <f t="shared" si="115"/>
        <v>354.14998558999969</v>
      </c>
      <c r="AF91" s="99">
        <f t="shared" si="142"/>
        <v>21</v>
      </c>
      <c r="AG91" s="108">
        <f t="shared" si="116"/>
        <v>2.3295447899999999</v>
      </c>
      <c r="AH91" s="107">
        <f t="shared" si="117"/>
        <v>7.9162154100000004</v>
      </c>
      <c r="AI91" s="103">
        <f t="shared" si="118"/>
        <v>2.1864000000000001E-2</v>
      </c>
      <c r="AJ91" s="97">
        <f t="shared" si="119"/>
        <v>10.245760199999999</v>
      </c>
      <c r="AK91" s="95">
        <f t="shared" si="143"/>
        <v>80</v>
      </c>
      <c r="AL91" s="104" t="s">
        <v>79</v>
      </c>
      <c r="AM91" s="101">
        <f t="shared" si="120"/>
        <v>46713</v>
      </c>
      <c r="AN91" s="7"/>
      <c r="AO91" s="101">
        <f t="shared" si="128"/>
        <v>46713</v>
      </c>
      <c r="AP91" s="125">
        <f>VLOOKUP($AO91,[1]Plan1!$E$61:$I$248,2)</f>
        <v>7394.19</v>
      </c>
      <c r="AQ91" s="124">
        <f t="shared" si="135"/>
        <v>46652</v>
      </c>
      <c r="AR91" s="125">
        <f>VLOOKUP($AO91,[1]Plan1!$E$61:$I$248,4)</f>
        <v>7394.19</v>
      </c>
      <c r="AS91" s="124">
        <f t="shared" si="136"/>
        <v>46682</v>
      </c>
      <c r="AT91" s="126">
        <f t="shared" si="137"/>
        <v>0</v>
      </c>
      <c r="AU91" s="1"/>
      <c r="AV91" s="101">
        <f t="shared" si="144"/>
        <v>46680</v>
      </c>
      <c r="AW91" s="196">
        <v>2.1864000000000001E-2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29"/>
        <v>44329</v>
      </c>
      <c r="B92" s="82">
        <f t="shared" si="121"/>
        <v>1001.8452832400001</v>
      </c>
      <c r="C92" s="82">
        <f t="shared" si="105"/>
        <v>990.47862458999998</v>
      </c>
      <c r="D92" s="83">
        <f t="shared" si="130"/>
        <v>5809.48</v>
      </c>
      <c r="E92" s="84">
        <f t="shared" si="106"/>
        <v>5859.44</v>
      </c>
      <c r="F92" s="85">
        <f t="shared" si="107"/>
        <v>44275</v>
      </c>
      <c r="G92" s="86">
        <f t="shared" si="122"/>
        <v>8.5997369816230851E-3</v>
      </c>
      <c r="H92" s="87">
        <f t="shared" si="112"/>
        <v>44336</v>
      </c>
      <c r="I92" s="87">
        <f t="shared" si="123"/>
        <v>44336</v>
      </c>
      <c r="J92" s="88">
        <f t="shared" si="131"/>
        <v>21</v>
      </c>
      <c r="K92" s="88">
        <f t="shared" si="104"/>
        <v>16</v>
      </c>
      <c r="L92" s="8">
        <f t="shared" si="132"/>
        <v>1.0065454899999999</v>
      </c>
      <c r="M92" s="89">
        <v>1</v>
      </c>
      <c r="N92" s="89">
        <f t="shared" si="57"/>
        <v>1</v>
      </c>
      <c r="O92" s="82">
        <f t="shared" si="113"/>
        <v>1.0065454899999999</v>
      </c>
      <c r="P92" s="82">
        <f t="shared" si="124"/>
        <v>996.96179252000002</v>
      </c>
      <c r="Q92" s="11">
        <f t="shared" si="145"/>
        <v>0</v>
      </c>
      <c r="R92" s="7">
        <f t="shared" si="133"/>
        <v>0</v>
      </c>
      <c r="S92" s="82">
        <f t="shared" si="83"/>
        <v>0</v>
      </c>
      <c r="T92" s="91">
        <f t="shared" si="134"/>
        <v>0.08</v>
      </c>
      <c r="U92" s="90">
        <f t="shared" si="58"/>
        <v>16</v>
      </c>
      <c r="V92" s="90">
        <v>252</v>
      </c>
      <c r="W92" s="89">
        <f t="shared" si="125"/>
        <v>1.0048983730000001</v>
      </c>
      <c r="X92" s="82">
        <f t="shared" si="126"/>
        <v>4.8834907200000002</v>
      </c>
      <c r="Y92" s="82">
        <f t="shared" si="127"/>
        <v>0</v>
      </c>
      <c r="Z92" s="94" t="str">
        <f t="shared" si="138"/>
        <v>A+J=</v>
      </c>
      <c r="AA92" s="87">
        <f t="shared" si="139"/>
        <v>44336</v>
      </c>
      <c r="AB92" s="4"/>
      <c r="AC92" s="95">
        <f t="shared" si="140"/>
        <v>81</v>
      </c>
      <c r="AD92" s="101">
        <f t="shared" si="141"/>
        <v>46713</v>
      </c>
      <c r="AE92" s="97">
        <f t="shared" si="115"/>
        <v>346.38028905999971</v>
      </c>
      <c r="AF92" s="99">
        <f t="shared" si="142"/>
        <v>21</v>
      </c>
      <c r="AG92" s="108">
        <f t="shared" si="116"/>
        <v>2.2786116299999999</v>
      </c>
      <c r="AH92" s="107">
        <f t="shared" si="117"/>
        <v>7.76969653</v>
      </c>
      <c r="AI92" s="103">
        <f t="shared" si="118"/>
        <v>2.1939E-2</v>
      </c>
      <c r="AJ92" s="97">
        <f t="shared" si="119"/>
        <v>10.048308159999999</v>
      </c>
      <c r="AK92" s="95">
        <f t="shared" si="143"/>
        <v>81</v>
      </c>
      <c r="AL92" s="104" t="s">
        <v>79</v>
      </c>
      <c r="AM92" s="101">
        <f t="shared" si="120"/>
        <v>46741</v>
      </c>
      <c r="AN92" s="7"/>
      <c r="AO92" s="101">
        <f t="shared" si="128"/>
        <v>46741</v>
      </c>
      <c r="AP92" s="125">
        <f>VLOOKUP($AO92,[1]Plan1!$E$61:$I$248,2)</f>
        <v>7394.19</v>
      </c>
      <c r="AQ92" s="124">
        <f t="shared" si="135"/>
        <v>46680</v>
      </c>
      <c r="AR92" s="125">
        <f>VLOOKUP($AO92,[1]Plan1!$E$61:$I$248,4)</f>
        <v>7394.19</v>
      </c>
      <c r="AS92" s="124">
        <f t="shared" si="136"/>
        <v>46711</v>
      </c>
      <c r="AT92" s="126">
        <f t="shared" si="137"/>
        <v>0</v>
      </c>
      <c r="AU92" s="1"/>
      <c r="AV92" s="101">
        <f t="shared" si="144"/>
        <v>46713</v>
      </c>
      <c r="AW92" s="196">
        <v>2.1939E-2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29"/>
        <v>44330</v>
      </c>
      <c r="B93" s="82">
        <f t="shared" si="121"/>
        <v>1002.56001255</v>
      </c>
      <c r="C93" s="82">
        <f t="shared" si="105"/>
        <v>990.47862458999998</v>
      </c>
      <c r="D93" s="83">
        <f t="shared" si="130"/>
        <v>5809.48</v>
      </c>
      <c r="E93" s="84">
        <f t="shared" si="106"/>
        <v>5859.44</v>
      </c>
      <c r="F93" s="85">
        <f t="shared" si="107"/>
        <v>44275</v>
      </c>
      <c r="G93" s="86">
        <f t="shared" si="122"/>
        <v>8.5997369816230851E-3</v>
      </c>
      <c r="H93" s="87">
        <f t="shared" si="112"/>
        <v>44336</v>
      </c>
      <c r="I93" s="87">
        <f t="shared" si="123"/>
        <v>44336</v>
      </c>
      <c r="J93" s="88">
        <f t="shared" si="131"/>
        <v>21</v>
      </c>
      <c r="K93" s="88">
        <f t="shared" si="104"/>
        <v>17</v>
      </c>
      <c r="L93" s="8">
        <f t="shared" si="132"/>
        <v>1.006956</v>
      </c>
      <c r="M93" s="89">
        <v>1</v>
      </c>
      <c r="N93" s="89">
        <f t="shared" si="57"/>
        <v>1</v>
      </c>
      <c r="O93" s="82">
        <f t="shared" si="113"/>
        <v>1.006956</v>
      </c>
      <c r="P93" s="82">
        <f t="shared" si="124"/>
        <v>997.3683939</v>
      </c>
      <c r="Q93" s="11">
        <f t="shared" si="145"/>
        <v>0</v>
      </c>
      <c r="R93" s="7">
        <f t="shared" si="133"/>
        <v>0</v>
      </c>
      <c r="S93" s="82">
        <f t="shared" si="83"/>
        <v>0</v>
      </c>
      <c r="T93" s="91">
        <f t="shared" si="134"/>
        <v>0.08</v>
      </c>
      <c r="U93" s="90">
        <f t="shared" si="58"/>
        <v>17</v>
      </c>
      <c r="V93" s="90">
        <v>252</v>
      </c>
      <c r="W93" s="89">
        <f t="shared" si="125"/>
        <v>1.0052053169999999</v>
      </c>
      <c r="X93" s="82">
        <f t="shared" si="126"/>
        <v>5.1916186499999997</v>
      </c>
      <c r="Y93" s="82">
        <f t="shared" si="127"/>
        <v>0</v>
      </c>
      <c r="Z93" s="94" t="str">
        <f t="shared" si="138"/>
        <v>A+J=</v>
      </c>
      <c r="AA93" s="87">
        <f t="shared" si="139"/>
        <v>44336</v>
      </c>
      <c r="AB93" s="4"/>
      <c r="AC93" s="95">
        <f t="shared" si="140"/>
        <v>82</v>
      </c>
      <c r="AD93" s="101">
        <f t="shared" si="141"/>
        <v>46741</v>
      </c>
      <c r="AE93" s="97">
        <f t="shared" si="115"/>
        <v>338.45406890999971</v>
      </c>
      <c r="AF93" s="99">
        <f t="shared" si="142"/>
        <v>20</v>
      </c>
      <c r="AG93" s="108">
        <f t="shared" si="116"/>
        <v>2.12217192</v>
      </c>
      <c r="AH93" s="107">
        <f t="shared" si="117"/>
        <v>7.9262201499999998</v>
      </c>
      <c r="AI93" s="103">
        <f t="shared" si="118"/>
        <v>2.2883000000000001E-2</v>
      </c>
      <c r="AJ93" s="97">
        <f t="shared" si="119"/>
        <v>10.04839207</v>
      </c>
      <c r="AK93" s="95">
        <f t="shared" si="143"/>
        <v>82</v>
      </c>
      <c r="AL93" s="104" t="s">
        <v>79</v>
      </c>
      <c r="AM93" s="101">
        <f t="shared" si="120"/>
        <v>46772</v>
      </c>
      <c r="AN93" s="7"/>
      <c r="AO93" s="101">
        <f t="shared" si="128"/>
        <v>46772</v>
      </c>
      <c r="AP93" s="125">
        <f>VLOOKUP($AO93,[1]Plan1!$E$61:$I$248,2)</f>
        <v>7394.19</v>
      </c>
      <c r="AQ93" s="124">
        <f t="shared" si="135"/>
        <v>46711</v>
      </c>
      <c r="AR93" s="125">
        <f>VLOOKUP($AO93,[1]Plan1!$E$61:$I$248,4)</f>
        <v>7394.19</v>
      </c>
      <c r="AS93" s="124">
        <f t="shared" si="136"/>
        <v>46741</v>
      </c>
      <c r="AT93" s="126">
        <f t="shared" si="137"/>
        <v>0</v>
      </c>
      <c r="AU93" s="1"/>
      <c r="AV93" s="101">
        <f t="shared" si="144"/>
        <v>46741</v>
      </c>
      <c r="AW93" s="196">
        <v>2.2883000000000001E-2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29"/>
        <v>44331</v>
      </c>
      <c r="B94" s="82">
        <f t="shared" si="121"/>
        <v>1003.27526452</v>
      </c>
      <c r="C94" s="82">
        <f t="shared" si="105"/>
        <v>990.47862458999998</v>
      </c>
      <c r="D94" s="83">
        <f t="shared" si="130"/>
        <v>5809.48</v>
      </c>
      <c r="E94" s="84">
        <f t="shared" si="106"/>
        <v>5859.44</v>
      </c>
      <c r="F94" s="85">
        <f t="shared" si="107"/>
        <v>44275</v>
      </c>
      <c r="G94" s="86">
        <f t="shared" si="122"/>
        <v>8.5997369816230851E-3</v>
      </c>
      <c r="H94" s="87">
        <f t="shared" si="112"/>
        <v>44336</v>
      </c>
      <c r="I94" s="87">
        <f t="shared" si="123"/>
        <v>44336</v>
      </c>
      <c r="J94" s="88">
        <f t="shared" si="131"/>
        <v>21</v>
      </c>
      <c r="K94" s="88">
        <f t="shared" si="104"/>
        <v>18</v>
      </c>
      <c r="L94" s="8">
        <f t="shared" si="132"/>
        <v>1.00736669</v>
      </c>
      <c r="M94" s="89">
        <v>1</v>
      </c>
      <c r="N94" s="89">
        <f t="shared" si="57"/>
        <v>1</v>
      </c>
      <c r="O94" s="82">
        <f t="shared" si="113"/>
        <v>1.00736669</v>
      </c>
      <c r="P94" s="82">
        <f t="shared" si="124"/>
        <v>997.77517355999998</v>
      </c>
      <c r="Q94" s="11">
        <f t="shared" si="145"/>
        <v>0</v>
      </c>
      <c r="R94" s="7">
        <f t="shared" si="133"/>
        <v>0</v>
      </c>
      <c r="S94" s="82">
        <f t="shared" si="83"/>
        <v>0</v>
      </c>
      <c r="T94" s="91">
        <f t="shared" si="134"/>
        <v>0.08</v>
      </c>
      <c r="U94" s="90">
        <f t="shared" si="58"/>
        <v>18</v>
      </c>
      <c r="V94" s="90">
        <v>252</v>
      </c>
      <c r="W94" s="89">
        <f t="shared" si="125"/>
        <v>1.005512355</v>
      </c>
      <c r="X94" s="82">
        <f t="shared" si="126"/>
        <v>5.5000909599999996</v>
      </c>
      <c r="Y94" s="82">
        <f t="shared" si="127"/>
        <v>0</v>
      </c>
      <c r="Z94" s="94" t="str">
        <f t="shared" si="138"/>
        <v>A+J=</v>
      </c>
      <c r="AA94" s="87">
        <f t="shared" si="139"/>
        <v>44336</v>
      </c>
      <c r="AB94" s="4"/>
      <c r="AC94" s="95">
        <f t="shared" si="140"/>
        <v>83</v>
      </c>
      <c r="AD94" s="101">
        <f t="shared" si="141"/>
        <v>46772</v>
      </c>
      <c r="AE94" s="97">
        <f t="shared" si="115"/>
        <v>330.79146878999973</v>
      </c>
      <c r="AF94" s="99">
        <f t="shared" si="142"/>
        <v>23</v>
      </c>
      <c r="AG94" s="108">
        <f t="shared" si="116"/>
        <v>2.3857458</v>
      </c>
      <c r="AH94" s="107">
        <f t="shared" si="117"/>
        <v>7.6626001199999996</v>
      </c>
      <c r="AI94" s="103">
        <f t="shared" si="118"/>
        <v>2.264E-2</v>
      </c>
      <c r="AJ94" s="97">
        <f t="shared" si="119"/>
        <v>10.048345919999999</v>
      </c>
      <c r="AK94" s="95">
        <f t="shared" si="143"/>
        <v>83</v>
      </c>
      <c r="AL94" s="104" t="s">
        <v>79</v>
      </c>
      <c r="AM94" s="101">
        <f t="shared" si="120"/>
        <v>46804</v>
      </c>
      <c r="AN94" s="7"/>
      <c r="AO94" s="101">
        <f t="shared" si="128"/>
        <v>46804</v>
      </c>
      <c r="AP94" s="125">
        <f>VLOOKUP($AO94,[1]Plan1!$E$61:$I$248,2)</f>
        <v>7394.19</v>
      </c>
      <c r="AQ94" s="124">
        <f t="shared" si="135"/>
        <v>46742</v>
      </c>
      <c r="AR94" s="125">
        <f>VLOOKUP($AO94,[1]Plan1!$E$61:$I$248,4)</f>
        <v>7394.19</v>
      </c>
      <c r="AS94" s="124">
        <f t="shared" si="136"/>
        <v>46773</v>
      </c>
      <c r="AT94" s="126">
        <f t="shared" si="137"/>
        <v>0</v>
      </c>
      <c r="AU94" s="1"/>
      <c r="AV94" s="101">
        <f t="shared" si="144"/>
        <v>46772</v>
      </c>
      <c r="AW94" s="196">
        <v>2.264E-2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29"/>
        <v>44332</v>
      </c>
      <c r="B95" s="82">
        <f t="shared" si="121"/>
        <v>1003.27526452</v>
      </c>
      <c r="C95" s="82">
        <f t="shared" si="105"/>
        <v>990.47862458999998</v>
      </c>
      <c r="D95" s="83">
        <f t="shared" si="130"/>
        <v>5809.48</v>
      </c>
      <c r="E95" s="84">
        <f t="shared" si="106"/>
        <v>5859.44</v>
      </c>
      <c r="F95" s="85">
        <f t="shared" si="107"/>
        <v>44275</v>
      </c>
      <c r="G95" s="86">
        <f t="shared" si="122"/>
        <v>8.5997369816230851E-3</v>
      </c>
      <c r="H95" s="87">
        <f t="shared" si="112"/>
        <v>44336</v>
      </c>
      <c r="I95" s="87">
        <f t="shared" si="123"/>
        <v>44336</v>
      </c>
      <c r="J95" s="88">
        <f t="shared" si="131"/>
        <v>21</v>
      </c>
      <c r="K95" s="88">
        <f t="shared" si="104"/>
        <v>18</v>
      </c>
      <c r="L95" s="8">
        <f t="shared" si="132"/>
        <v>1.00736669</v>
      </c>
      <c r="M95" s="89">
        <v>1</v>
      </c>
      <c r="N95" s="89">
        <f t="shared" ref="N95:N158" si="146">IF(I95&gt;I94,N94*M95,N94)</f>
        <v>1</v>
      </c>
      <c r="O95" s="82">
        <f t="shared" si="113"/>
        <v>1.00736669</v>
      </c>
      <c r="P95" s="82">
        <f t="shared" si="124"/>
        <v>997.77517355999998</v>
      </c>
      <c r="Q95" s="11">
        <f t="shared" si="145"/>
        <v>0</v>
      </c>
      <c r="R95" s="7">
        <f t="shared" si="133"/>
        <v>0</v>
      </c>
      <c r="S95" s="82">
        <f t="shared" si="83"/>
        <v>0</v>
      </c>
      <c r="T95" s="91">
        <f t="shared" si="134"/>
        <v>0.08</v>
      </c>
      <c r="U95" s="90">
        <f t="shared" si="58"/>
        <v>18</v>
      </c>
      <c r="V95" s="90">
        <v>252</v>
      </c>
      <c r="W95" s="89">
        <f t="shared" si="125"/>
        <v>1.005512355</v>
      </c>
      <c r="X95" s="82">
        <f t="shared" si="126"/>
        <v>5.5000909599999996</v>
      </c>
      <c r="Y95" s="82">
        <f t="shared" si="127"/>
        <v>0</v>
      </c>
      <c r="Z95" s="94" t="str">
        <f t="shared" si="138"/>
        <v>A+J=</v>
      </c>
      <c r="AA95" s="87">
        <f t="shared" si="139"/>
        <v>44336</v>
      </c>
      <c r="AB95" s="4"/>
      <c r="AC95" s="95">
        <f t="shared" si="140"/>
        <v>84</v>
      </c>
      <c r="AD95" s="101">
        <f t="shared" si="141"/>
        <v>46804</v>
      </c>
      <c r="AE95" s="97">
        <f t="shared" si="115"/>
        <v>322.97288163999974</v>
      </c>
      <c r="AF95" s="99">
        <f t="shared" si="142"/>
        <v>22</v>
      </c>
      <c r="AG95" s="108">
        <f t="shared" si="116"/>
        <v>2.23001183</v>
      </c>
      <c r="AH95" s="107">
        <f t="shared" si="117"/>
        <v>7.8185871499999999</v>
      </c>
      <c r="AI95" s="103">
        <f t="shared" si="118"/>
        <v>2.3636000000000001E-2</v>
      </c>
      <c r="AJ95" s="97">
        <f t="shared" si="119"/>
        <v>10.04859898</v>
      </c>
      <c r="AK95" s="95">
        <f t="shared" si="143"/>
        <v>84</v>
      </c>
      <c r="AL95" s="104" t="s">
        <v>79</v>
      </c>
      <c r="AM95" s="101">
        <f t="shared" si="120"/>
        <v>46832</v>
      </c>
      <c r="AN95" s="7"/>
      <c r="AO95" s="101">
        <f t="shared" si="128"/>
        <v>46832</v>
      </c>
      <c r="AP95" s="125">
        <f>VLOOKUP($AO95,[1]Plan1!$E$61:$I$248,2)</f>
        <v>7394.19</v>
      </c>
      <c r="AQ95" s="124">
        <f t="shared" si="135"/>
        <v>46772</v>
      </c>
      <c r="AR95" s="125">
        <f>VLOOKUP($AO95,[1]Plan1!$E$61:$I$248,4)</f>
        <v>7394.19</v>
      </c>
      <c r="AS95" s="124">
        <f t="shared" si="136"/>
        <v>46803</v>
      </c>
      <c r="AT95" s="126">
        <f t="shared" si="137"/>
        <v>0</v>
      </c>
      <c r="AU95" s="1"/>
      <c r="AV95" s="101">
        <f t="shared" si="144"/>
        <v>46804</v>
      </c>
      <c r="AW95" s="196">
        <v>2.3636000000000001E-2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29"/>
        <v>44333</v>
      </c>
      <c r="B96" s="82">
        <f t="shared" si="121"/>
        <v>1003.27526452</v>
      </c>
      <c r="C96" s="82">
        <f t="shared" si="105"/>
        <v>990.47862458999998</v>
      </c>
      <c r="D96" s="83">
        <f t="shared" si="130"/>
        <v>5809.48</v>
      </c>
      <c r="E96" s="84">
        <f t="shared" si="106"/>
        <v>5859.44</v>
      </c>
      <c r="F96" s="85">
        <f t="shared" si="107"/>
        <v>44275</v>
      </c>
      <c r="G96" s="86">
        <f t="shared" si="122"/>
        <v>8.5997369816230851E-3</v>
      </c>
      <c r="H96" s="87">
        <f t="shared" si="112"/>
        <v>44336</v>
      </c>
      <c r="I96" s="87">
        <f t="shared" si="123"/>
        <v>44336</v>
      </c>
      <c r="J96" s="88">
        <f t="shared" si="131"/>
        <v>21</v>
      </c>
      <c r="K96" s="88">
        <f t="shared" si="104"/>
        <v>18</v>
      </c>
      <c r="L96" s="8">
        <f t="shared" si="132"/>
        <v>1.00736669</v>
      </c>
      <c r="M96" s="89">
        <v>1</v>
      </c>
      <c r="N96" s="89">
        <f t="shared" si="146"/>
        <v>1</v>
      </c>
      <c r="O96" s="82">
        <f t="shared" si="113"/>
        <v>1.00736669</v>
      </c>
      <c r="P96" s="82">
        <f t="shared" si="124"/>
        <v>997.77517355999998</v>
      </c>
      <c r="Q96" s="11">
        <f t="shared" si="145"/>
        <v>0</v>
      </c>
      <c r="R96" s="7">
        <f t="shared" si="133"/>
        <v>0</v>
      </c>
      <c r="S96" s="82">
        <f t="shared" si="83"/>
        <v>0</v>
      </c>
      <c r="T96" s="91">
        <f t="shared" si="134"/>
        <v>0.08</v>
      </c>
      <c r="U96" s="90">
        <f t="shared" si="58"/>
        <v>18</v>
      </c>
      <c r="V96" s="90">
        <v>252</v>
      </c>
      <c r="W96" s="89">
        <f t="shared" si="125"/>
        <v>1.005512355</v>
      </c>
      <c r="X96" s="82">
        <f t="shared" si="126"/>
        <v>5.5000909599999996</v>
      </c>
      <c r="Y96" s="82">
        <f t="shared" si="127"/>
        <v>0</v>
      </c>
      <c r="Z96" s="94" t="str">
        <f t="shared" si="138"/>
        <v>A+J=</v>
      </c>
      <c r="AA96" s="87">
        <f t="shared" si="139"/>
        <v>44336</v>
      </c>
      <c r="AB96" s="4"/>
      <c r="AC96" s="95">
        <f t="shared" si="140"/>
        <v>85</v>
      </c>
      <c r="AD96" s="101">
        <f t="shared" si="141"/>
        <v>46832</v>
      </c>
      <c r="AE96" s="97">
        <f t="shared" si="115"/>
        <v>314.70477587999972</v>
      </c>
      <c r="AF96" s="99">
        <f t="shared" si="142"/>
        <v>18</v>
      </c>
      <c r="AG96" s="108">
        <f t="shared" si="116"/>
        <v>1.78034117</v>
      </c>
      <c r="AH96" s="107">
        <f t="shared" si="117"/>
        <v>8.2681057599999992</v>
      </c>
      <c r="AI96" s="103">
        <f t="shared" si="118"/>
        <v>2.5600000000000001E-2</v>
      </c>
      <c r="AJ96" s="97">
        <f t="shared" si="119"/>
        <v>10.048446929999999</v>
      </c>
      <c r="AK96" s="95">
        <f t="shared" si="143"/>
        <v>85</v>
      </c>
      <c r="AL96" s="104" t="s">
        <v>79</v>
      </c>
      <c r="AM96" s="101">
        <f t="shared" si="120"/>
        <v>46863</v>
      </c>
      <c r="AN96" s="7"/>
      <c r="AO96" s="101">
        <f t="shared" si="128"/>
        <v>46863</v>
      </c>
      <c r="AP96" s="125">
        <f>VLOOKUP($AO96,[1]Plan1!$E$61:$I$248,2)</f>
        <v>7394.19</v>
      </c>
      <c r="AQ96" s="124">
        <f t="shared" si="135"/>
        <v>46803</v>
      </c>
      <c r="AR96" s="125">
        <f>VLOOKUP($AO96,[1]Plan1!$E$61:$I$248,4)</f>
        <v>7394.19</v>
      </c>
      <c r="AS96" s="124">
        <f t="shared" si="136"/>
        <v>46832</v>
      </c>
      <c r="AT96" s="126">
        <f t="shared" si="137"/>
        <v>0</v>
      </c>
      <c r="AU96" s="1"/>
      <c r="AV96" s="101">
        <f t="shared" si="144"/>
        <v>46832</v>
      </c>
      <c r="AW96" s="196">
        <v>2.5600000000000001E-2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29"/>
        <v>44334</v>
      </c>
      <c r="B97" s="82">
        <f t="shared" si="121"/>
        <v>1003.9910085600001</v>
      </c>
      <c r="C97" s="82">
        <f t="shared" si="105"/>
        <v>990.47862458999998</v>
      </c>
      <c r="D97" s="83">
        <f t="shared" si="130"/>
        <v>5809.48</v>
      </c>
      <c r="E97" s="84">
        <f t="shared" si="106"/>
        <v>5859.44</v>
      </c>
      <c r="F97" s="85">
        <f t="shared" si="107"/>
        <v>44275</v>
      </c>
      <c r="G97" s="86">
        <f t="shared" si="122"/>
        <v>8.5997369816230851E-3</v>
      </c>
      <c r="H97" s="87">
        <f t="shared" si="112"/>
        <v>44336</v>
      </c>
      <c r="I97" s="87">
        <f t="shared" si="123"/>
        <v>44336</v>
      </c>
      <c r="J97" s="88">
        <f t="shared" si="131"/>
        <v>21</v>
      </c>
      <c r="K97" s="88">
        <f t="shared" si="104"/>
        <v>19</v>
      </c>
      <c r="L97" s="8">
        <f t="shared" si="132"/>
        <v>1.00777753</v>
      </c>
      <c r="M97" s="89">
        <v>1</v>
      </c>
      <c r="N97" s="89">
        <f t="shared" si="146"/>
        <v>1</v>
      </c>
      <c r="O97" s="82">
        <f t="shared" si="113"/>
        <v>1.00777753</v>
      </c>
      <c r="P97" s="82">
        <f t="shared" si="124"/>
        <v>998.18210180000005</v>
      </c>
      <c r="Q97" s="11">
        <f t="shared" si="145"/>
        <v>0</v>
      </c>
      <c r="R97" s="7">
        <f t="shared" si="133"/>
        <v>0</v>
      </c>
      <c r="S97" s="82">
        <f t="shared" si="83"/>
        <v>0</v>
      </c>
      <c r="T97" s="91">
        <f t="shared" si="134"/>
        <v>0.08</v>
      </c>
      <c r="U97" s="90">
        <f t="shared" si="58"/>
        <v>19</v>
      </c>
      <c r="V97" s="90">
        <v>252</v>
      </c>
      <c r="W97" s="89">
        <f t="shared" si="125"/>
        <v>1.005819486</v>
      </c>
      <c r="X97" s="82">
        <f t="shared" si="126"/>
        <v>5.8089067600000002</v>
      </c>
      <c r="Y97" s="82">
        <f t="shared" si="127"/>
        <v>0</v>
      </c>
      <c r="Z97" s="94" t="str">
        <f t="shared" si="138"/>
        <v>A+J=</v>
      </c>
      <c r="AA97" s="87">
        <f t="shared" si="139"/>
        <v>44336</v>
      </c>
      <c r="AB97" s="4"/>
      <c r="AC97" s="95">
        <f t="shared" si="140"/>
        <v>86</v>
      </c>
      <c r="AD97" s="101">
        <f t="shared" si="141"/>
        <v>46863</v>
      </c>
      <c r="AE97" s="97">
        <f t="shared" si="115"/>
        <v>306.77799198999969</v>
      </c>
      <c r="AF97" s="99">
        <f t="shared" si="142"/>
        <v>22</v>
      </c>
      <c r="AG97" s="108">
        <f t="shared" si="116"/>
        <v>2.1215643000000002</v>
      </c>
      <c r="AH97" s="107">
        <f t="shared" si="117"/>
        <v>7.9267838900000003</v>
      </c>
      <c r="AI97" s="103">
        <f t="shared" si="118"/>
        <v>2.5187999999999999E-2</v>
      </c>
      <c r="AJ97" s="97">
        <f t="shared" si="119"/>
        <v>10.04834819</v>
      </c>
      <c r="AK97" s="95">
        <f t="shared" si="143"/>
        <v>86</v>
      </c>
      <c r="AL97" s="104" t="s">
        <v>79</v>
      </c>
      <c r="AM97" s="101">
        <f t="shared" si="120"/>
        <v>46895</v>
      </c>
      <c r="AN97" s="7"/>
      <c r="AO97" s="101">
        <f t="shared" si="128"/>
        <v>46895</v>
      </c>
      <c r="AP97" s="125">
        <f>VLOOKUP($AO97,[1]Plan1!$E$61:$I$248,2)</f>
        <v>7394.19</v>
      </c>
      <c r="AQ97" s="124">
        <f t="shared" si="135"/>
        <v>46834</v>
      </c>
      <c r="AR97" s="125">
        <f>VLOOKUP($AO97,[1]Plan1!$E$61:$I$248,4)</f>
        <v>7394.19</v>
      </c>
      <c r="AS97" s="124">
        <f t="shared" si="136"/>
        <v>46865</v>
      </c>
      <c r="AT97" s="126">
        <f t="shared" si="137"/>
        <v>0</v>
      </c>
      <c r="AU97" s="1"/>
      <c r="AV97" s="101">
        <f t="shared" si="144"/>
        <v>46863</v>
      </c>
      <c r="AW97" s="196">
        <v>2.5187999999999999E-2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29"/>
        <v>44335</v>
      </c>
      <c r="B98" s="82">
        <f t="shared" si="121"/>
        <v>1004.7072758100001</v>
      </c>
      <c r="C98" s="82">
        <f t="shared" si="105"/>
        <v>990.47862458999998</v>
      </c>
      <c r="D98" s="83">
        <f t="shared" si="130"/>
        <v>5809.48</v>
      </c>
      <c r="E98" s="84">
        <f t="shared" si="106"/>
        <v>5859.44</v>
      </c>
      <c r="F98" s="85">
        <f t="shared" si="107"/>
        <v>44275</v>
      </c>
      <c r="G98" s="86">
        <f t="shared" si="122"/>
        <v>8.5997369816230851E-3</v>
      </c>
      <c r="H98" s="87">
        <f t="shared" si="112"/>
        <v>44336</v>
      </c>
      <c r="I98" s="87">
        <f t="shared" si="123"/>
        <v>44336</v>
      </c>
      <c r="J98" s="88">
        <f t="shared" si="131"/>
        <v>21</v>
      </c>
      <c r="K98" s="88">
        <f t="shared" si="104"/>
        <v>20</v>
      </c>
      <c r="L98" s="8">
        <f t="shared" si="132"/>
        <v>1.0081885500000001</v>
      </c>
      <c r="M98" s="89">
        <v>1</v>
      </c>
      <c r="N98" s="89">
        <f t="shared" si="146"/>
        <v>1</v>
      </c>
      <c r="O98" s="82">
        <f t="shared" si="113"/>
        <v>1.0081885500000001</v>
      </c>
      <c r="P98" s="82">
        <f t="shared" si="124"/>
        <v>998.58920833000002</v>
      </c>
      <c r="Q98" s="11">
        <f t="shared" si="145"/>
        <v>0</v>
      </c>
      <c r="R98" s="7">
        <f t="shared" si="133"/>
        <v>0</v>
      </c>
      <c r="S98" s="82">
        <f t="shared" si="83"/>
        <v>0</v>
      </c>
      <c r="T98" s="91">
        <f t="shared" si="134"/>
        <v>0.08</v>
      </c>
      <c r="U98" s="90">
        <f t="shared" si="58"/>
        <v>20</v>
      </c>
      <c r="V98" s="90">
        <v>252</v>
      </c>
      <c r="W98" s="89">
        <f t="shared" si="125"/>
        <v>1.0061267110000001</v>
      </c>
      <c r="X98" s="82">
        <f t="shared" si="126"/>
        <v>6.1180674799999997</v>
      </c>
      <c r="Y98" s="82">
        <f t="shared" si="127"/>
        <v>0</v>
      </c>
      <c r="Z98" s="94" t="str">
        <f t="shared" si="138"/>
        <v>A+J=</v>
      </c>
      <c r="AA98" s="87">
        <f t="shared" si="139"/>
        <v>44336</v>
      </c>
      <c r="AB98" s="4"/>
      <c r="AC98" s="95">
        <f t="shared" si="140"/>
        <v>87</v>
      </c>
      <c r="AD98" s="101">
        <f t="shared" si="141"/>
        <v>46895</v>
      </c>
      <c r="AE98" s="97">
        <f t="shared" si="115"/>
        <v>298.60910761999969</v>
      </c>
      <c r="AF98" s="99">
        <f t="shared" si="142"/>
        <v>20</v>
      </c>
      <c r="AG98" s="108">
        <f t="shared" si="116"/>
        <v>1.8795400900000001</v>
      </c>
      <c r="AH98" s="107">
        <f t="shared" si="117"/>
        <v>8.1688843700000007</v>
      </c>
      <c r="AI98" s="103">
        <f t="shared" si="118"/>
        <v>2.6627999999999999E-2</v>
      </c>
      <c r="AJ98" s="97">
        <f t="shared" si="119"/>
        <v>10.048424460000001</v>
      </c>
      <c r="AK98" s="95">
        <f t="shared" si="143"/>
        <v>87</v>
      </c>
      <c r="AL98" s="104" t="s">
        <v>79</v>
      </c>
      <c r="AM98" s="101">
        <f t="shared" si="120"/>
        <v>46924</v>
      </c>
      <c r="AN98" s="7"/>
      <c r="AO98" s="101">
        <f t="shared" si="128"/>
        <v>46924</v>
      </c>
      <c r="AP98" s="125">
        <f>VLOOKUP($AO98,[1]Plan1!$E$61:$I$248,2)</f>
        <v>7394.19</v>
      </c>
      <c r="AQ98" s="124">
        <f t="shared" si="135"/>
        <v>46863</v>
      </c>
      <c r="AR98" s="125">
        <f>VLOOKUP($AO98,[1]Plan1!$E$61:$I$248,4)</f>
        <v>7394.19</v>
      </c>
      <c r="AS98" s="124">
        <f t="shared" si="136"/>
        <v>46893</v>
      </c>
      <c r="AT98" s="126">
        <f t="shared" si="137"/>
        <v>0</v>
      </c>
      <c r="AU98" s="1"/>
      <c r="AV98" s="101">
        <f t="shared" si="144"/>
        <v>46895</v>
      </c>
      <c r="AW98" s="196">
        <v>2.6627999999999999E-2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29"/>
        <v>44336</v>
      </c>
      <c r="B99" s="82">
        <f t="shared" si="121"/>
        <v>1005.4240466</v>
      </c>
      <c r="C99" s="82">
        <f t="shared" si="105"/>
        <v>990.47862458999998</v>
      </c>
      <c r="D99" s="83">
        <f t="shared" si="130"/>
        <v>5809.48</v>
      </c>
      <c r="E99" s="84">
        <f t="shared" si="106"/>
        <v>5859.44</v>
      </c>
      <c r="F99" s="85">
        <f t="shared" si="107"/>
        <v>44275</v>
      </c>
      <c r="G99" s="86">
        <f t="shared" si="122"/>
        <v>8.5997369816230851E-3</v>
      </c>
      <c r="H99" s="87">
        <f t="shared" si="112"/>
        <v>44368</v>
      </c>
      <c r="I99" s="87">
        <f t="shared" si="123"/>
        <v>44336</v>
      </c>
      <c r="J99" s="88">
        <f t="shared" si="131"/>
        <v>21</v>
      </c>
      <c r="K99" s="88">
        <f t="shared" si="104"/>
        <v>21</v>
      </c>
      <c r="L99" s="8">
        <f t="shared" si="132"/>
        <v>1.00859973</v>
      </c>
      <c r="M99" s="89">
        <v>1</v>
      </c>
      <c r="N99" s="89">
        <f t="shared" si="146"/>
        <v>1</v>
      </c>
      <c r="O99" s="82">
        <f t="shared" si="113"/>
        <v>1.00859973</v>
      </c>
      <c r="P99" s="82">
        <f t="shared" si="124"/>
        <v>998.99647332999996</v>
      </c>
      <c r="Q99" s="11">
        <f t="shared" si="145"/>
        <v>3</v>
      </c>
      <c r="R99" s="7">
        <f t="shared" si="133"/>
        <v>6.7389418408593301E-3</v>
      </c>
      <c r="S99" s="82">
        <v>6.7321790899999998</v>
      </c>
      <c r="T99" s="91">
        <f t="shared" si="134"/>
        <v>0.08</v>
      </c>
      <c r="U99" s="90">
        <f t="shared" si="58"/>
        <v>21</v>
      </c>
      <c r="V99" s="90">
        <v>252</v>
      </c>
      <c r="W99" s="89">
        <f t="shared" si="125"/>
        <v>1.0064340300000001</v>
      </c>
      <c r="X99" s="82">
        <f t="shared" si="126"/>
        <v>6.4275732699999999</v>
      </c>
      <c r="Y99" s="82">
        <f t="shared" si="127"/>
        <v>13.159752359999999</v>
      </c>
      <c r="Z99" s="94" t="str">
        <f t="shared" si="138"/>
        <v>A+J=</v>
      </c>
      <c r="AA99" s="87">
        <f t="shared" si="139"/>
        <v>44336</v>
      </c>
      <c r="AB99" s="4"/>
      <c r="AC99" s="95">
        <f t="shared" si="140"/>
        <v>88</v>
      </c>
      <c r="AD99" s="101">
        <f t="shared" si="141"/>
        <v>46924</v>
      </c>
      <c r="AE99" s="97">
        <f t="shared" si="115"/>
        <v>290.39019054999972</v>
      </c>
      <c r="AF99" s="99">
        <f t="shared" si="142"/>
        <v>20</v>
      </c>
      <c r="AG99" s="108">
        <f t="shared" si="116"/>
        <v>1.8294916999999999</v>
      </c>
      <c r="AH99" s="107">
        <f t="shared" si="117"/>
        <v>8.2189170699999998</v>
      </c>
      <c r="AI99" s="103">
        <f t="shared" si="118"/>
        <v>2.7524E-2</v>
      </c>
      <c r="AJ99" s="97">
        <f t="shared" si="119"/>
        <v>10.04840877</v>
      </c>
      <c r="AK99" s="95">
        <f t="shared" si="143"/>
        <v>88</v>
      </c>
      <c r="AL99" s="104" t="s">
        <v>79</v>
      </c>
      <c r="AM99" s="101">
        <f t="shared" si="120"/>
        <v>46954</v>
      </c>
      <c r="AN99" s="7"/>
      <c r="AO99" s="101">
        <f t="shared" si="128"/>
        <v>46954</v>
      </c>
      <c r="AP99" s="125">
        <f>VLOOKUP($AO99,[1]Plan1!$E$61:$I$248,2)</f>
        <v>7394.19</v>
      </c>
      <c r="AQ99" s="124">
        <f t="shared" si="135"/>
        <v>46893</v>
      </c>
      <c r="AR99" s="125">
        <f>VLOOKUP($AO99,[1]Plan1!$E$61:$I$248,4)</f>
        <v>7394.19</v>
      </c>
      <c r="AS99" s="124">
        <f t="shared" si="136"/>
        <v>46924</v>
      </c>
      <c r="AT99" s="126">
        <f t="shared" si="137"/>
        <v>0</v>
      </c>
      <c r="AU99" s="1"/>
      <c r="AV99" s="101">
        <f t="shared" si="144"/>
        <v>46924</v>
      </c>
      <c r="AW99" s="196">
        <v>2.7524E-2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29"/>
        <v>44337</v>
      </c>
      <c r="B100" s="82">
        <f t="shared" si="121"/>
        <v>992.74668667000003</v>
      </c>
      <c r="C100" s="82">
        <f t="shared" si="105"/>
        <v>992.26429423999991</v>
      </c>
      <c r="D100" s="83">
        <f t="shared" si="130"/>
        <v>5859.44</v>
      </c>
      <c r="E100" s="84">
        <f t="shared" si="106"/>
        <v>5881.71</v>
      </c>
      <c r="F100" s="85">
        <f t="shared" si="107"/>
        <v>44306</v>
      </c>
      <c r="G100" s="86">
        <f t="shared" si="122"/>
        <v>3.8007045041847931E-3</v>
      </c>
      <c r="H100" s="87">
        <f t="shared" si="112"/>
        <v>44368</v>
      </c>
      <c r="I100" s="87">
        <f t="shared" si="123"/>
        <v>44368</v>
      </c>
      <c r="J100" s="88">
        <f t="shared" si="131"/>
        <v>21</v>
      </c>
      <c r="K100" s="88">
        <f t="shared" si="104"/>
        <v>1</v>
      </c>
      <c r="L100" s="8">
        <f t="shared" si="132"/>
        <v>1.0001806499999999</v>
      </c>
      <c r="M100" s="89">
        <v>1</v>
      </c>
      <c r="N100" s="89">
        <f t="shared" si="146"/>
        <v>1</v>
      </c>
      <c r="O100" s="82">
        <f t="shared" si="113"/>
        <v>1.0001806499999999</v>
      </c>
      <c r="P100" s="82">
        <f t="shared" si="124"/>
        <v>992.44354678000002</v>
      </c>
      <c r="Q100" s="11">
        <f t="shared" si="145"/>
        <v>0</v>
      </c>
      <c r="R100" s="7">
        <f t="shared" si="133"/>
        <v>0</v>
      </c>
      <c r="S100" s="82">
        <f t="shared" si="83"/>
        <v>0</v>
      </c>
      <c r="T100" s="91">
        <f t="shared" si="134"/>
        <v>0.08</v>
      </c>
      <c r="U100" s="90">
        <f t="shared" si="58"/>
        <v>1</v>
      </c>
      <c r="V100" s="90">
        <v>252</v>
      </c>
      <c r="W100" s="89">
        <f t="shared" si="125"/>
        <v>1.000305448</v>
      </c>
      <c r="X100" s="82">
        <f t="shared" si="126"/>
        <v>0.30313989000000002</v>
      </c>
      <c r="Y100" s="82">
        <f t="shared" si="127"/>
        <v>0</v>
      </c>
      <c r="Z100" s="94" t="str">
        <f t="shared" si="138"/>
        <v>A+J=</v>
      </c>
      <c r="AA100" s="87">
        <f t="shared" si="139"/>
        <v>44368</v>
      </c>
      <c r="AB100" s="4"/>
      <c r="AC100" s="95">
        <f t="shared" si="140"/>
        <v>89</v>
      </c>
      <c r="AD100" s="101">
        <f t="shared" si="141"/>
        <v>46954</v>
      </c>
      <c r="AE100" s="97">
        <f t="shared" si="115"/>
        <v>282.29933906999969</v>
      </c>
      <c r="AF100" s="99">
        <f t="shared" si="142"/>
        <v>22</v>
      </c>
      <c r="AG100" s="108">
        <f t="shared" si="116"/>
        <v>1.9576489100000001</v>
      </c>
      <c r="AH100" s="107">
        <f t="shared" si="117"/>
        <v>8.0908514799999995</v>
      </c>
      <c r="AI100" s="103">
        <f t="shared" si="118"/>
        <v>2.7862000000000001E-2</v>
      </c>
      <c r="AJ100" s="97">
        <f t="shared" si="119"/>
        <v>10.048500389999999</v>
      </c>
      <c r="AK100" s="95">
        <f t="shared" si="143"/>
        <v>89</v>
      </c>
      <c r="AL100" s="104" t="s">
        <v>79</v>
      </c>
      <c r="AM100" s="101">
        <f t="shared" si="120"/>
        <v>46986</v>
      </c>
      <c r="AN100" s="7"/>
      <c r="AO100" s="101">
        <f t="shared" si="128"/>
        <v>46986</v>
      </c>
      <c r="AP100" s="125">
        <f>VLOOKUP($AO100,[1]Plan1!$E$61:$I$248,2)</f>
        <v>7394.19</v>
      </c>
      <c r="AQ100" s="124">
        <f t="shared" si="135"/>
        <v>46925</v>
      </c>
      <c r="AR100" s="125">
        <f>VLOOKUP($AO100,[1]Plan1!$E$61:$I$248,4)</f>
        <v>7394.19</v>
      </c>
      <c r="AS100" s="124">
        <f t="shared" si="136"/>
        <v>46955</v>
      </c>
      <c r="AT100" s="126">
        <f t="shared" si="137"/>
        <v>0</v>
      </c>
      <c r="AU100" s="1"/>
      <c r="AV100" s="101">
        <f t="shared" si="144"/>
        <v>46954</v>
      </c>
      <c r="AW100" s="196">
        <v>2.7862000000000001E-2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29"/>
        <v>44338</v>
      </c>
      <c r="B101" s="82">
        <f t="shared" si="121"/>
        <v>993.22932958000001</v>
      </c>
      <c r="C101" s="82">
        <f t="shared" si="105"/>
        <v>992.26429423999991</v>
      </c>
      <c r="D101" s="83">
        <f t="shared" si="130"/>
        <v>5859.44</v>
      </c>
      <c r="E101" s="84">
        <f t="shared" si="106"/>
        <v>5881.71</v>
      </c>
      <c r="F101" s="85">
        <f t="shared" si="107"/>
        <v>44306</v>
      </c>
      <c r="G101" s="86">
        <f t="shared" si="122"/>
        <v>3.8007045041847931E-3</v>
      </c>
      <c r="H101" s="87">
        <f t="shared" si="112"/>
        <v>44368</v>
      </c>
      <c r="I101" s="87">
        <f t="shared" si="123"/>
        <v>44368</v>
      </c>
      <c r="J101" s="88">
        <f t="shared" si="131"/>
        <v>21</v>
      </c>
      <c r="K101" s="88">
        <f t="shared" si="104"/>
        <v>2</v>
      </c>
      <c r="L101" s="8">
        <f t="shared" si="132"/>
        <v>1.0003613499999999</v>
      </c>
      <c r="M101" s="89">
        <v>1</v>
      </c>
      <c r="N101" s="89">
        <f t="shared" si="146"/>
        <v>1</v>
      </c>
      <c r="O101" s="82">
        <f t="shared" si="113"/>
        <v>1.0003613499999999</v>
      </c>
      <c r="P101" s="82">
        <f t="shared" si="124"/>
        <v>992.62284894000004</v>
      </c>
      <c r="Q101" s="11">
        <f t="shared" si="145"/>
        <v>0</v>
      </c>
      <c r="R101" s="7">
        <f t="shared" si="133"/>
        <v>0</v>
      </c>
      <c r="S101" s="82">
        <f t="shared" si="83"/>
        <v>0</v>
      </c>
      <c r="T101" s="91">
        <f t="shared" si="134"/>
        <v>0.08</v>
      </c>
      <c r="U101" s="90">
        <f t="shared" ref="U101:U164" si="147">IF(Q100&gt;0,1,IF(K101=K100,U100,U100+1))</f>
        <v>2</v>
      </c>
      <c r="V101" s="90">
        <v>252</v>
      </c>
      <c r="W101" s="89">
        <f t="shared" si="125"/>
        <v>1.000610988</v>
      </c>
      <c r="X101" s="82">
        <f t="shared" si="126"/>
        <v>0.60648064000000002</v>
      </c>
      <c r="Y101" s="82">
        <f t="shared" si="127"/>
        <v>0</v>
      </c>
      <c r="Z101" s="94" t="str">
        <f t="shared" si="138"/>
        <v>A+J=</v>
      </c>
      <c r="AA101" s="87">
        <f t="shared" si="139"/>
        <v>44368</v>
      </c>
      <c r="AB101" s="4"/>
      <c r="AC101" s="95">
        <f t="shared" si="140"/>
        <v>90</v>
      </c>
      <c r="AD101" s="101">
        <f t="shared" si="141"/>
        <v>46986</v>
      </c>
      <c r="AE101" s="97">
        <f t="shared" si="115"/>
        <v>274.15387394999971</v>
      </c>
      <c r="AF101" s="99">
        <f t="shared" si="142"/>
        <v>22</v>
      </c>
      <c r="AG101" s="108">
        <f t="shared" si="116"/>
        <v>1.9031049</v>
      </c>
      <c r="AH101" s="107">
        <f t="shared" si="117"/>
        <v>8.1454651200000008</v>
      </c>
      <c r="AI101" s="103">
        <f t="shared" si="118"/>
        <v>2.8854000000000001E-2</v>
      </c>
      <c r="AJ101" s="97">
        <f t="shared" si="119"/>
        <v>10.048570020000001</v>
      </c>
      <c r="AK101" s="95">
        <f t="shared" si="143"/>
        <v>90</v>
      </c>
      <c r="AL101" s="104" t="s">
        <v>79</v>
      </c>
      <c r="AM101" s="101">
        <f t="shared" si="120"/>
        <v>47016</v>
      </c>
      <c r="AN101" s="7"/>
      <c r="AO101" s="101">
        <f t="shared" si="128"/>
        <v>47016</v>
      </c>
      <c r="AP101" s="125">
        <f>VLOOKUP($AO101,[1]Plan1!$E$61:$I$248,2)</f>
        <v>7394.19</v>
      </c>
      <c r="AQ101" s="124">
        <f t="shared" si="135"/>
        <v>46954</v>
      </c>
      <c r="AR101" s="125">
        <f>VLOOKUP($AO101,[1]Plan1!$E$61:$I$248,4)</f>
        <v>7394.19</v>
      </c>
      <c r="AS101" s="124">
        <f t="shared" si="136"/>
        <v>46985</v>
      </c>
      <c r="AT101" s="126">
        <f t="shared" si="137"/>
        <v>0</v>
      </c>
      <c r="AU101" s="1"/>
      <c r="AV101" s="101">
        <f t="shared" si="144"/>
        <v>46986</v>
      </c>
      <c r="AW101" s="196">
        <v>2.8854000000000001E-2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29"/>
        <v>44339</v>
      </c>
      <c r="B102" s="82">
        <f t="shared" si="121"/>
        <v>993.22932958000001</v>
      </c>
      <c r="C102" s="82">
        <f t="shared" si="105"/>
        <v>992.26429423999991</v>
      </c>
      <c r="D102" s="83">
        <f t="shared" si="130"/>
        <v>5859.44</v>
      </c>
      <c r="E102" s="84">
        <f t="shared" si="106"/>
        <v>5881.71</v>
      </c>
      <c r="F102" s="85">
        <f t="shared" si="107"/>
        <v>44306</v>
      </c>
      <c r="G102" s="86">
        <f t="shared" si="122"/>
        <v>3.8007045041847931E-3</v>
      </c>
      <c r="H102" s="87">
        <f t="shared" si="112"/>
        <v>44368</v>
      </c>
      <c r="I102" s="87">
        <f t="shared" si="123"/>
        <v>44368</v>
      </c>
      <c r="J102" s="88">
        <f t="shared" si="131"/>
        <v>21</v>
      </c>
      <c r="K102" s="88">
        <f t="shared" si="104"/>
        <v>2</v>
      </c>
      <c r="L102" s="8">
        <f t="shared" si="132"/>
        <v>1.0003613499999999</v>
      </c>
      <c r="M102" s="89">
        <v>1</v>
      </c>
      <c r="N102" s="89">
        <f t="shared" si="146"/>
        <v>1</v>
      </c>
      <c r="O102" s="82">
        <f t="shared" si="113"/>
        <v>1.0003613499999999</v>
      </c>
      <c r="P102" s="82">
        <f t="shared" si="124"/>
        <v>992.62284894000004</v>
      </c>
      <c r="Q102" s="11">
        <f t="shared" si="145"/>
        <v>0</v>
      </c>
      <c r="R102" s="7">
        <f t="shared" si="133"/>
        <v>0</v>
      </c>
      <c r="S102" s="82">
        <f t="shared" si="83"/>
        <v>0</v>
      </c>
      <c r="T102" s="91">
        <f t="shared" si="134"/>
        <v>0.08</v>
      </c>
      <c r="U102" s="90">
        <f t="shared" si="147"/>
        <v>2</v>
      </c>
      <c r="V102" s="90">
        <v>252</v>
      </c>
      <c r="W102" s="89">
        <f t="shared" si="125"/>
        <v>1.000610988</v>
      </c>
      <c r="X102" s="82">
        <f t="shared" si="126"/>
        <v>0.60648064000000002</v>
      </c>
      <c r="Y102" s="82">
        <f t="shared" si="127"/>
        <v>0</v>
      </c>
      <c r="Z102" s="94" t="str">
        <f t="shared" si="138"/>
        <v>A+J=</v>
      </c>
      <c r="AA102" s="87">
        <f t="shared" si="139"/>
        <v>44368</v>
      </c>
      <c r="AB102" s="4"/>
      <c r="AC102" s="95">
        <f t="shared" si="140"/>
        <v>91</v>
      </c>
      <c r="AD102" s="101">
        <f t="shared" si="141"/>
        <v>47016</v>
      </c>
      <c r="AE102" s="97">
        <f t="shared" si="115"/>
        <v>265.86921803999968</v>
      </c>
      <c r="AF102" s="99">
        <f t="shared" si="142"/>
        <v>21</v>
      </c>
      <c r="AG102" s="108">
        <f t="shared" si="116"/>
        <v>1.7639142400000001</v>
      </c>
      <c r="AH102" s="107">
        <f t="shared" si="117"/>
        <v>8.2846559099999997</v>
      </c>
      <c r="AI102" s="103">
        <f t="shared" si="118"/>
        <v>3.0218999999999999E-2</v>
      </c>
      <c r="AJ102" s="97">
        <f t="shared" si="119"/>
        <v>10.04857015</v>
      </c>
      <c r="AK102" s="95">
        <f t="shared" si="143"/>
        <v>91</v>
      </c>
      <c r="AL102" s="104" t="s">
        <v>79</v>
      </c>
      <c r="AM102" s="101">
        <f t="shared" si="120"/>
        <v>47046</v>
      </c>
      <c r="AN102" s="7"/>
      <c r="AO102" s="101">
        <f t="shared" si="128"/>
        <v>47046</v>
      </c>
      <c r="AP102" s="125">
        <f>VLOOKUP($AO102,[1]Plan1!$E$61:$I$248,2)</f>
        <v>7394.19</v>
      </c>
      <c r="AQ102" s="124">
        <f t="shared" si="135"/>
        <v>46985</v>
      </c>
      <c r="AR102" s="125">
        <f>VLOOKUP($AO102,[1]Plan1!$E$61:$I$248,4)</f>
        <v>7394.19</v>
      </c>
      <c r="AS102" s="124">
        <f t="shared" si="136"/>
        <v>47016</v>
      </c>
      <c r="AT102" s="126">
        <f t="shared" si="137"/>
        <v>0</v>
      </c>
      <c r="AU102" s="3"/>
      <c r="AV102" s="101">
        <f t="shared" si="144"/>
        <v>47016</v>
      </c>
      <c r="AW102" s="196">
        <v>3.0218999999999999E-2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29"/>
        <v>44340</v>
      </c>
      <c r="B103" s="82">
        <f t="shared" si="121"/>
        <v>993.22932958000001</v>
      </c>
      <c r="C103" s="82">
        <f t="shared" si="105"/>
        <v>992.26429423999991</v>
      </c>
      <c r="D103" s="83">
        <f t="shared" si="130"/>
        <v>5859.44</v>
      </c>
      <c r="E103" s="84">
        <f t="shared" si="106"/>
        <v>5881.71</v>
      </c>
      <c r="F103" s="85">
        <f t="shared" si="107"/>
        <v>44306</v>
      </c>
      <c r="G103" s="86">
        <f t="shared" si="122"/>
        <v>3.8007045041847931E-3</v>
      </c>
      <c r="H103" s="87">
        <f t="shared" si="112"/>
        <v>44368</v>
      </c>
      <c r="I103" s="87">
        <f t="shared" si="123"/>
        <v>44368</v>
      </c>
      <c r="J103" s="88">
        <f t="shared" si="131"/>
        <v>21</v>
      </c>
      <c r="K103" s="88">
        <f t="shared" si="104"/>
        <v>2</v>
      </c>
      <c r="L103" s="8">
        <f t="shared" si="132"/>
        <v>1.0003613499999999</v>
      </c>
      <c r="M103" s="89">
        <v>1</v>
      </c>
      <c r="N103" s="89">
        <f t="shared" si="146"/>
        <v>1</v>
      </c>
      <c r="O103" s="82">
        <f t="shared" si="113"/>
        <v>1.0003613499999999</v>
      </c>
      <c r="P103" s="82">
        <f t="shared" si="124"/>
        <v>992.62284894000004</v>
      </c>
      <c r="Q103" s="11">
        <f t="shared" si="145"/>
        <v>0</v>
      </c>
      <c r="R103" s="7">
        <f t="shared" si="133"/>
        <v>0</v>
      </c>
      <c r="S103" s="82">
        <f t="shared" ref="S103:S166" si="148">IF(R103&gt;0,TRUNC(R103*P103,8),0)</f>
        <v>0</v>
      </c>
      <c r="T103" s="91">
        <f t="shared" si="134"/>
        <v>0.08</v>
      </c>
      <c r="U103" s="90">
        <f t="shared" si="147"/>
        <v>2</v>
      </c>
      <c r="V103" s="90">
        <v>252</v>
      </c>
      <c r="W103" s="89">
        <f t="shared" si="125"/>
        <v>1.000610988</v>
      </c>
      <c r="X103" s="82">
        <f t="shared" si="126"/>
        <v>0.60648064000000002</v>
      </c>
      <c r="Y103" s="82">
        <f t="shared" si="127"/>
        <v>0</v>
      </c>
      <c r="Z103" s="94" t="str">
        <f t="shared" si="138"/>
        <v>A+J=</v>
      </c>
      <c r="AA103" s="87">
        <f t="shared" si="139"/>
        <v>44368</v>
      </c>
      <c r="AB103" s="4"/>
      <c r="AC103" s="95">
        <f t="shared" si="140"/>
        <v>92</v>
      </c>
      <c r="AD103" s="101">
        <f t="shared" si="141"/>
        <v>47046</v>
      </c>
      <c r="AE103" s="97">
        <f t="shared" si="115"/>
        <v>257.33428440999967</v>
      </c>
      <c r="AF103" s="99">
        <f t="shared" si="142"/>
        <v>21</v>
      </c>
      <c r="AG103" s="108">
        <f t="shared" si="116"/>
        <v>1.7106105199999999</v>
      </c>
      <c r="AH103" s="107">
        <f t="shared" si="117"/>
        <v>8.5349336299999994</v>
      </c>
      <c r="AI103" s="103">
        <f t="shared" si="118"/>
        <v>3.2101999999999999E-2</v>
      </c>
      <c r="AJ103" s="97">
        <f t="shared" si="119"/>
        <v>10.245544149999999</v>
      </c>
      <c r="AK103" s="95">
        <f t="shared" si="143"/>
        <v>92</v>
      </c>
      <c r="AL103" s="104" t="s">
        <v>79</v>
      </c>
      <c r="AM103" s="101">
        <f t="shared" si="120"/>
        <v>47078</v>
      </c>
      <c r="AN103" s="7"/>
      <c r="AO103" s="101">
        <f t="shared" si="128"/>
        <v>47078</v>
      </c>
      <c r="AP103" s="125">
        <f>VLOOKUP($AO103,[1]Plan1!$E$61:$I$248,2)</f>
        <v>7394.19</v>
      </c>
      <c r="AQ103" s="124">
        <f t="shared" si="135"/>
        <v>47017</v>
      </c>
      <c r="AR103" s="125">
        <f>VLOOKUP($AO103,[1]Plan1!$E$61:$I$248,4)</f>
        <v>7394.19</v>
      </c>
      <c r="AS103" s="124">
        <f t="shared" si="136"/>
        <v>47047</v>
      </c>
      <c r="AT103" s="126">
        <f t="shared" si="137"/>
        <v>0</v>
      </c>
      <c r="AU103" s="1"/>
      <c r="AV103" s="101">
        <f t="shared" si="144"/>
        <v>47046</v>
      </c>
      <c r="AW103" s="196">
        <v>3.2101999999999999E-2</v>
      </c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29"/>
        <v>44341</v>
      </c>
      <c r="B104" s="82">
        <f t="shared" si="121"/>
        <v>993.71219624000003</v>
      </c>
      <c r="C104" s="82">
        <f t="shared" si="105"/>
        <v>992.26429423999991</v>
      </c>
      <c r="D104" s="83">
        <f t="shared" si="130"/>
        <v>5859.44</v>
      </c>
      <c r="E104" s="84">
        <f t="shared" si="106"/>
        <v>5881.71</v>
      </c>
      <c r="F104" s="85">
        <f t="shared" si="107"/>
        <v>44306</v>
      </c>
      <c r="G104" s="86">
        <f t="shared" si="122"/>
        <v>3.8007045041847931E-3</v>
      </c>
      <c r="H104" s="87">
        <f t="shared" si="112"/>
        <v>44368</v>
      </c>
      <c r="I104" s="87">
        <f t="shared" si="123"/>
        <v>44368</v>
      </c>
      <c r="J104" s="88">
        <f t="shared" si="131"/>
        <v>21</v>
      </c>
      <c r="K104" s="88">
        <f t="shared" si="104"/>
        <v>3</v>
      </c>
      <c r="L104" s="8">
        <f t="shared" si="132"/>
        <v>1.0005420700000001</v>
      </c>
      <c r="M104" s="89">
        <v>1</v>
      </c>
      <c r="N104" s="89">
        <f t="shared" si="146"/>
        <v>1</v>
      </c>
      <c r="O104" s="82">
        <f t="shared" si="113"/>
        <v>1.0005420700000001</v>
      </c>
      <c r="P104" s="82">
        <f t="shared" si="124"/>
        <v>992.80217094</v>
      </c>
      <c r="Q104" s="11">
        <f t="shared" si="145"/>
        <v>0</v>
      </c>
      <c r="R104" s="7">
        <f t="shared" si="133"/>
        <v>0</v>
      </c>
      <c r="S104" s="82">
        <f t="shared" si="148"/>
        <v>0</v>
      </c>
      <c r="T104" s="91">
        <f t="shared" si="134"/>
        <v>0.08</v>
      </c>
      <c r="U104" s="90">
        <f t="shared" si="147"/>
        <v>3</v>
      </c>
      <c r="V104" s="90">
        <v>252</v>
      </c>
      <c r="W104" s="89">
        <f t="shared" si="125"/>
        <v>1.0009166229999999</v>
      </c>
      <c r="X104" s="82">
        <f t="shared" si="126"/>
        <v>0.91002530000000004</v>
      </c>
      <c r="Y104" s="82">
        <f t="shared" si="127"/>
        <v>0</v>
      </c>
      <c r="Z104" s="94" t="str">
        <f t="shared" si="138"/>
        <v>A+J=</v>
      </c>
      <c r="AA104" s="87">
        <f t="shared" si="139"/>
        <v>44368</v>
      </c>
      <c r="AB104" s="4"/>
      <c r="AC104" s="95">
        <f t="shared" si="140"/>
        <v>93</v>
      </c>
      <c r="AD104" s="101">
        <f t="shared" si="141"/>
        <v>47078</v>
      </c>
      <c r="AE104" s="97">
        <f t="shared" si="115"/>
        <v>248.78332347999967</v>
      </c>
      <c r="AF104" s="99">
        <f t="shared" si="142"/>
        <v>19</v>
      </c>
      <c r="AG104" s="108">
        <f t="shared" si="116"/>
        <v>1.4975532600000001</v>
      </c>
      <c r="AH104" s="107">
        <f t="shared" si="117"/>
        <v>8.5509609300000005</v>
      </c>
      <c r="AI104" s="103">
        <f t="shared" si="118"/>
        <v>3.3229000000000002E-2</v>
      </c>
      <c r="AJ104" s="97">
        <f t="shared" si="119"/>
        <v>10.048514190000001</v>
      </c>
      <c r="AK104" s="95">
        <f t="shared" si="143"/>
        <v>93</v>
      </c>
      <c r="AL104" s="104" t="s">
        <v>79</v>
      </c>
      <c r="AM104" s="101">
        <f t="shared" si="120"/>
        <v>47107</v>
      </c>
      <c r="AN104" s="7"/>
      <c r="AO104" s="101">
        <f t="shared" si="128"/>
        <v>47107</v>
      </c>
      <c r="AP104" s="125">
        <f>VLOOKUP($AO104,[1]Plan1!$E$61:$I$248,2)</f>
        <v>7394.19</v>
      </c>
      <c r="AQ104" s="124">
        <f t="shared" si="135"/>
        <v>47046</v>
      </c>
      <c r="AR104" s="125">
        <f>VLOOKUP($AO104,[1]Plan1!$E$61:$I$248,4)</f>
        <v>7394.19</v>
      </c>
      <c r="AS104" s="124">
        <f t="shared" si="136"/>
        <v>47077</v>
      </c>
      <c r="AT104" s="126">
        <f t="shared" si="137"/>
        <v>0</v>
      </c>
      <c r="AU104" s="1"/>
      <c r="AV104" s="101">
        <f t="shared" si="144"/>
        <v>47078</v>
      </c>
      <c r="AW104" s="196">
        <v>3.3229000000000002E-2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29"/>
        <v>44342</v>
      </c>
      <c r="B105" s="82">
        <f t="shared" si="121"/>
        <v>994.19530359999999</v>
      </c>
      <c r="C105" s="82">
        <f t="shared" si="105"/>
        <v>992.26429423999991</v>
      </c>
      <c r="D105" s="83">
        <f t="shared" si="130"/>
        <v>5859.44</v>
      </c>
      <c r="E105" s="84">
        <f t="shared" si="106"/>
        <v>5881.71</v>
      </c>
      <c r="F105" s="85">
        <f t="shared" si="107"/>
        <v>44306</v>
      </c>
      <c r="G105" s="86">
        <f t="shared" si="122"/>
        <v>3.8007045041847931E-3</v>
      </c>
      <c r="H105" s="87">
        <f t="shared" si="112"/>
        <v>44368</v>
      </c>
      <c r="I105" s="87">
        <f t="shared" si="123"/>
        <v>44368</v>
      </c>
      <c r="J105" s="88">
        <f t="shared" si="131"/>
        <v>21</v>
      </c>
      <c r="K105" s="88">
        <f t="shared" ref="K105:K168" si="149">(J105-(NETWORKDAYS(A105,I105,AD$210:AD$502)-1))</f>
        <v>4</v>
      </c>
      <c r="L105" s="8">
        <f t="shared" si="132"/>
        <v>1.00072283</v>
      </c>
      <c r="M105" s="89">
        <v>1</v>
      </c>
      <c r="N105" s="89">
        <f t="shared" si="146"/>
        <v>1</v>
      </c>
      <c r="O105" s="82">
        <f t="shared" ref="O105:O168" si="150">TRUNC(TRUNC((L105*N105),15),8)</f>
        <v>1.00072283</v>
      </c>
      <c r="P105" s="82">
        <f t="shared" si="124"/>
        <v>992.98153262999995</v>
      </c>
      <c r="Q105" s="11">
        <f t="shared" si="145"/>
        <v>0</v>
      </c>
      <c r="R105" s="7">
        <f t="shared" si="133"/>
        <v>0</v>
      </c>
      <c r="S105" s="82">
        <f t="shared" si="148"/>
        <v>0</v>
      </c>
      <c r="T105" s="91">
        <f t="shared" si="134"/>
        <v>0.08</v>
      </c>
      <c r="U105" s="90">
        <f t="shared" si="147"/>
        <v>4</v>
      </c>
      <c r="V105" s="90">
        <v>252</v>
      </c>
      <c r="W105" s="89">
        <f t="shared" si="125"/>
        <v>1.0012223499999999</v>
      </c>
      <c r="X105" s="82">
        <f t="shared" si="126"/>
        <v>1.2137709699999999</v>
      </c>
      <c r="Y105" s="82">
        <f t="shared" si="127"/>
        <v>0</v>
      </c>
      <c r="Z105" s="94" t="str">
        <f t="shared" si="138"/>
        <v>A+J=</v>
      </c>
      <c r="AA105" s="87">
        <f t="shared" si="139"/>
        <v>44368</v>
      </c>
      <c r="AB105" s="4"/>
      <c r="AC105" s="95">
        <f t="shared" si="140"/>
        <v>94</v>
      </c>
      <c r="AD105" s="101">
        <f t="shared" si="141"/>
        <v>47107</v>
      </c>
      <c r="AE105" s="97">
        <f t="shared" si="115"/>
        <v>240.41201342999966</v>
      </c>
      <c r="AF105" s="99">
        <f t="shared" si="142"/>
        <v>21</v>
      </c>
      <c r="AG105" s="108">
        <f t="shared" si="116"/>
        <v>1.60067936</v>
      </c>
      <c r="AH105" s="107">
        <f t="shared" si="117"/>
        <v>8.3713100499999999</v>
      </c>
      <c r="AI105" s="103">
        <f t="shared" si="118"/>
        <v>3.3648999999999998E-2</v>
      </c>
      <c r="AJ105" s="97">
        <f t="shared" si="119"/>
        <v>9.9719894099999991</v>
      </c>
      <c r="AK105" s="95">
        <f t="shared" si="143"/>
        <v>94</v>
      </c>
      <c r="AL105" s="104" t="s">
        <v>79</v>
      </c>
      <c r="AM105" s="101">
        <f t="shared" si="120"/>
        <v>47140</v>
      </c>
      <c r="AN105" s="7"/>
      <c r="AO105" s="101">
        <f t="shared" si="128"/>
        <v>47140</v>
      </c>
      <c r="AP105" s="125">
        <f>VLOOKUP($AO105,[1]Plan1!$E$61:$I$248,2)</f>
        <v>7394.19</v>
      </c>
      <c r="AQ105" s="124">
        <f t="shared" si="135"/>
        <v>47079</v>
      </c>
      <c r="AR105" s="125">
        <f>VLOOKUP($AO105,[1]Plan1!$E$61:$I$248,4)</f>
        <v>7394.19</v>
      </c>
      <c r="AS105" s="124">
        <f t="shared" si="136"/>
        <v>47109</v>
      </c>
      <c r="AT105" s="126">
        <f t="shared" si="137"/>
        <v>0</v>
      </c>
      <c r="AU105" s="1"/>
      <c r="AV105" s="101">
        <f t="shared" si="144"/>
        <v>47107</v>
      </c>
      <c r="AW105" s="196">
        <v>3.3648999999999998E-2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29"/>
        <v>44343</v>
      </c>
      <c r="B106" s="82">
        <f t="shared" si="121"/>
        <v>994.67864381999993</v>
      </c>
      <c r="C106" s="82">
        <f t="shared" ref="C106:C169" si="151">IF(S105&gt;0,P105-S105,C105)</f>
        <v>992.26429423999991</v>
      </c>
      <c r="D106" s="83">
        <f t="shared" si="130"/>
        <v>5859.44</v>
      </c>
      <c r="E106" s="84">
        <f t="shared" ref="E106:E169" si="152">IF($K106=1,VLOOKUP($A105,$AO$10:$AS$200,4),E105)</f>
        <v>5881.71</v>
      </c>
      <c r="F106" s="85">
        <f t="shared" ref="F106:F169" si="153">IF($K106=1,VLOOKUP($A105,$AO$10:$AS$200,5),F105)</f>
        <v>44306</v>
      </c>
      <c r="G106" s="86">
        <f t="shared" si="122"/>
        <v>3.8007045041847931E-3</v>
      </c>
      <c r="H106" s="87">
        <f t="shared" si="112"/>
        <v>44368</v>
      </c>
      <c r="I106" s="87">
        <f t="shared" si="123"/>
        <v>44368</v>
      </c>
      <c r="J106" s="88">
        <f t="shared" si="131"/>
        <v>21</v>
      </c>
      <c r="K106" s="88">
        <f t="shared" si="149"/>
        <v>5</v>
      </c>
      <c r="L106" s="8">
        <f t="shared" si="132"/>
        <v>1.0009036200000001</v>
      </c>
      <c r="M106" s="89">
        <v>1</v>
      </c>
      <c r="N106" s="89">
        <f t="shared" si="146"/>
        <v>1</v>
      </c>
      <c r="O106" s="82">
        <f t="shared" si="150"/>
        <v>1.0009036200000001</v>
      </c>
      <c r="P106" s="82">
        <f t="shared" si="124"/>
        <v>993.16092409999999</v>
      </c>
      <c r="Q106" s="11">
        <f t="shared" si="145"/>
        <v>0</v>
      </c>
      <c r="R106" s="7">
        <f t="shared" si="133"/>
        <v>0</v>
      </c>
      <c r="S106" s="82">
        <f t="shared" si="148"/>
        <v>0</v>
      </c>
      <c r="T106" s="91">
        <f t="shared" si="134"/>
        <v>0.08</v>
      </c>
      <c r="U106" s="90">
        <f t="shared" si="147"/>
        <v>5</v>
      </c>
      <c r="V106" s="90">
        <v>252</v>
      </c>
      <c r="W106" s="89">
        <f t="shared" si="125"/>
        <v>1.0015281709999999</v>
      </c>
      <c r="X106" s="82">
        <f t="shared" si="126"/>
        <v>1.5177197200000001</v>
      </c>
      <c r="Y106" s="82">
        <f t="shared" si="127"/>
        <v>0</v>
      </c>
      <c r="Z106" s="94" t="str">
        <f t="shared" si="138"/>
        <v>A+J=</v>
      </c>
      <c r="AA106" s="87">
        <f t="shared" si="139"/>
        <v>44368</v>
      </c>
      <c r="AB106" s="4"/>
      <c r="AC106" s="95">
        <f t="shared" si="140"/>
        <v>95</v>
      </c>
      <c r="AD106" s="101">
        <f t="shared" si="141"/>
        <v>47140</v>
      </c>
      <c r="AE106" s="97">
        <f t="shared" si="115"/>
        <v>231.91032339999967</v>
      </c>
      <c r="AF106" s="99">
        <f t="shared" si="142"/>
        <v>21</v>
      </c>
      <c r="AG106" s="108">
        <f t="shared" si="116"/>
        <v>1.5468181000000001</v>
      </c>
      <c r="AH106" s="107">
        <f t="shared" si="117"/>
        <v>8.5016900300000007</v>
      </c>
      <c r="AI106" s="103">
        <f t="shared" si="118"/>
        <v>3.5362999999999999E-2</v>
      </c>
      <c r="AJ106" s="97">
        <f t="shared" si="119"/>
        <v>10.04850813</v>
      </c>
      <c r="AK106" s="95">
        <f t="shared" si="143"/>
        <v>95</v>
      </c>
      <c r="AL106" s="104" t="s">
        <v>79</v>
      </c>
      <c r="AM106" s="101">
        <f t="shared" si="120"/>
        <v>47169</v>
      </c>
      <c r="AN106" s="7"/>
      <c r="AO106" s="101">
        <f t="shared" ref="AO106:AO137" si="154">AJ306</f>
        <v>47169</v>
      </c>
      <c r="AP106" s="125">
        <f>VLOOKUP($AO106,[1]Plan1!$E$61:$I$248,2)</f>
        <v>7394.19</v>
      </c>
      <c r="AQ106" s="124">
        <f t="shared" si="135"/>
        <v>47107</v>
      </c>
      <c r="AR106" s="125">
        <f>VLOOKUP($AO106,[1]Plan1!$E$61:$I$248,4)</f>
        <v>7394.19</v>
      </c>
      <c r="AS106" s="124">
        <f t="shared" si="136"/>
        <v>47138</v>
      </c>
      <c r="AT106" s="126">
        <f t="shared" si="137"/>
        <v>0</v>
      </c>
      <c r="AU106" s="1"/>
      <c r="AV106" s="101">
        <f t="shared" si="144"/>
        <v>47140</v>
      </c>
      <c r="AW106" s="196">
        <v>3.5362999999999999E-2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29"/>
        <v>44344</v>
      </c>
      <c r="B107" s="82">
        <f t="shared" si="121"/>
        <v>995.16221695000002</v>
      </c>
      <c r="C107" s="82">
        <f t="shared" si="151"/>
        <v>992.26429423999991</v>
      </c>
      <c r="D107" s="83">
        <f t="shared" si="130"/>
        <v>5859.44</v>
      </c>
      <c r="E107" s="84">
        <f t="shared" si="152"/>
        <v>5881.71</v>
      </c>
      <c r="F107" s="85">
        <f t="shared" si="153"/>
        <v>44306</v>
      </c>
      <c r="G107" s="86">
        <f t="shared" si="122"/>
        <v>3.8007045041847931E-3</v>
      </c>
      <c r="H107" s="87">
        <f t="shared" si="112"/>
        <v>44368</v>
      </c>
      <c r="I107" s="87">
        <f t="shared" si="123"/>
        <v>44368</v>
      </c>
      <c r="J107" s="88">
        <f t="shared" si="131"/>
        <v>21</v>
      </c>
      <c r="K107" s="88">
        <f t="shared" si="149"/>
        <v>6</v>
      </c>
      <c r="L107" s="8">
        <f t="shared" si="132"/>
        <v>1.0010844400000001</v>
      </c>
      <c r="M107" s="89">
        <v>1</v>
      </c>
      <c r="N107" s="89">
        <f t="shared" si="146"/>
        <v>1</v>
      </c>
      <c r="O107" s="82">
        <f t="shared" si="150"/>
        <v>1.0010844400000001</v>
      </c>
      <c r="P107" s="82">
        <f t="shared" si="124"/>
        <v>993.34034532999999</v>
      </c>
      <c r="Q107" s="11">
        <f t="shared" si="145"/>
        <v>0</v>
      </c>
      <c r="R107" s="7">
        <f t="shared" si="133"/>
        <v>0</v>
      </c>
      <c r="S107" s="82">
        <f t="shared" si="148"/>
        <v>0</v>
      </c>
      <c r="T107" s="91">
        <f t="shared" si="134"/>
        <v>0.08</v>
      </c>
      <c r="U107" s="90">
        <f t="shared" si="147"/>
        <v>6</v>
      </c>
      <c r="V107" s="90">
        <v>252</v>
      </c>
      <c r="W107" s="89">
        <f t="shared" si="125"/>
        <v>1.0018340859999999</v>
      </c>
      <c r="X107" s="82">
        <f t="shared" si="126"/>
        <v>1.82187162</v>
      </c>
      <c r="Y107" s="82">
        <f t="shared" si="127"/>
        <v>0</v>
      </c>
      <c r="Z107" s="94" t="str">
        <f t="shared" si="138"/>
        <v>A+J=</v>
      </c>
      <c r="AA107" s="87">
        <f t="shared" si="139"/>
        <v>44368</v>
      </c>
      <c r="AB107" s="4"/>
      <c r="AC107" s="95">
        <f t="shared" si="140"/>
        <v>96</v>
      </c>
      <c r="AD107" s="101">
        <f t="shared" si="141"/>
        <v>47169</v>
      </c>
      <c r="AE107" s="97">
        <f t="shared" si="115"/>
        <v>223.21159907999967</v>
      </c>
      <c r="AF107" s="99">
        <f t="shared" si="142"/>
        <v>19</v>
      </c>
      <c r="AG107" s="108">
        <f t="shared" si="116"/>
        <v>1.3495988800000001</v>
      </c>
      <c r="AH107" s="107">
        <f t="shared" si="117"/>
        <v>8.6987243200000002</v>
      </c>
      <c r="AI107" s="103">
        <f t="shared" si="118"/>
        <v>3.7509000000000001E-2</v>
      </c>
      <c r="AJ107" s="97">
        <f t="shared" si="119"/>
        <v>10.0483232</v>
      </c>
      <c r="AK107" s="95">
        <f t="shared" si="143"/>
        <v>96</v>
      </c>
      <c r="AL107" s="104" t="s">
        <v>79</v>
      </c>
      <c r="AM107" s="101">
        <f t="shared" si="120"/>
        <v>47197</v>
      </c>
      <c r="AN107" s="7"/>
      <c r="AO107" s="101">
        <f t="shared" si="154"/>
        <v>47197</v>
      </c>
      <c r="AP107" s="125">
        <f>VLOOKUP($AO107,[1]Plan1!$E$61:$I$248,2)</f>
        <v>7394.19</v>
      </c>
      <c r="AQ107" s="124">
        <f t="shared" si="135"/>
        <v>47138</v>
      </c>
      <c r="AR107" s="125">
        <f>VLOOKUP($AO107,[1]Plan1!$E$61:$I$248,4)</f>
        <v>7394.19</v>
      </c>
      <c r="AS107" s="124">
        <f t="shared" si="136"/>
        <v>47169</v>
      </c>
      <c r="AT107" s="126">
        <f t="shared" si="137"/>
        <v>0</v>
      </c>
      <c r="AU107" s="1"/>
      <c r="AV107" s="101">
        <f t="shared" si="144"/>
        <v>47169</v>
      </c>
      <c r="AW107" s="196">
        <v>3.7509000000000001E-2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29"/>
        <v>44345</v>
      </c>
      <c r="B108" s="82">
        <f t="shared" si="121"/>
        <v>995.64602107999997</v>
      </c>
      <c r="C108" s="82">
        <f t="shared" si="151"/>
        <v>992.26429423999991</v>
      </c>
      <c r="D108" s="83">
        <f t="shared" si="130"/>
        <v>5859.44</v>
      </c>
      <c r="E108" s="84">
        <f t="shared" si="152"/>
        <v>5881.71</v>
      </c>
      <c r="F108" s="85">
        <f t="shared" si="153"/>
        <v>44306</v>
      </c>
      <c r="G108" s="86">
        <f t="shared" si="122"/>
        <v>3.8007045041847931E-3</v>
      </c>
      <c r="H108" s="87">
        <f t="shared" ref="H108:H171" si="155">IF(DAY(A108)=H$9,VLOOKUP(A108,AH$118:AN$450,4),H107)</f>
        <v>44368</v>
      </c>
      <c r="I108" s="87">
        <f t="shared" si="123"/>
        <v>44368</v>
      </c>
      <c r="J108" s="88">
        <f t="shared" si="131"/>
        <v>21</v>
      </c>
      <c r="K108" s="88">
        <f t="shared" si="149"/>
        <v>7</v>
      </c>
      <c r="L108" s="8">
        <f t="shared" si="132"/>
        <v>1.0012652900000001</v>
      </c>
      <c r="M108" s="89">
        <v>1</v>
      </c>
      <c r="N108" s="89">
        <f t="shared" si="146"/>
        <v>1</v>
      </c>
      <c r="O108" s="82">
        <f t="shared" si="150"/>
        <v>1.0012652900000001</v>
      </c>
      <c r="P108" s="82">
        <f t="shared" si="124"/>
        <v>993.51979631999995</v>
      </c>
      <c r="Q108" s="11">
        <f t="shared" si="145"/>
        <v>0</v>
      </c>
      <c r="R108" s="7">
        <f t="shared" si="133"/>
        <v>0</v>
      </c>
      <c r="S108" s="82">
        <f t="shared" si="148"/>
        <v>0</v>
      </c>
      <c r="T108" s="91">
        <f t="shared" si="134"/>
        <v>0.08</v>
      </c>
      <c r="U108" s="90">
        <f t="shared" si="147"/>
        <v>7</v>
      </c>
      <c r="V108" s="90">
        <v>252</v>
      </c>
      <c r="W108" s="89">
        <f t="shared" si="125"/>
        <v>1.002140093</v>
      </c>
      <c r="X108" s="82">
        <f t="shared" si="126"/>
        <v>2.1262247599999999</v>
      </c>
      <c r="Y108" s="82">
        <f t="shared" si="127"/>
        <v>0</v>
      </c>
      <c r="Z108" s="94" t="str">
        <f t="shared" si="138"/>
        <v>A+J=</v>
      </c>
      <c r="AA108" s="87">
        <f t="shared" si="139"/>
        <v>44368</v>
      </c>
      <c r="AB108" s="4"/>
      <c r="AC108" s="95">
        <f t="shared" si="140"/>
        <v>97</v>
      </c>
      <c r="AD108" s="101">
        <f t="shared" ref="AD108:AD139" si="156">VLOOKUP(AC108,$AG$210:$AK$392,4,FALSE)</f>
        <v>47197</v>
      </c>
      <c r="AE108" s="97">
        <f t="shared" si="115"/>
        <v>214.53067678999966</v>
      </c>
      <c r="AF108" s="99">
        <f t="shared" ref="AF108:AF139" si="157">NETWORKDAYS(AD107,AD108,AD$210:AD$502)-1</f>
        <v>20</v>
      </c>
      <c r="AG108" s="108">
        <f t="shared" si="116"/>
        <v>1.3675529500000001</v>
      </c>
      <c r="AH108" s="107">
        <f t="shared" si="117"/>
        <v>8.6809222899999998</v>
      </c>
      <c r="AI108" s="103">
        <f t="shared" si="118"/>
        <v>3.8891000000000002E-2</v>
      </c>
      <c r="AJ108" s="97">
        <f t="shared" si="119"/>
        <v>10.04847524</v>
      </c>
      <c r="AK108" s="95">
        <f t="shared" si="143"/>
        <v>97</v>
      </c>
      <c r="AL108" s="104" t="s">
        <v>79</v>
      </c>
      <c r="AM108" s="101">
        <f t="shared" si="120"/>
        <v>47228</v>
      </c>
      <c r="AN108" s="7"/>
      <c r="AO108" s="101">
        <f t="shared" si="154"/>
        <v>47228</v>
      </c>
      <c r="AP108" s="125">
        <f>VLOOKUP($AO108,[1]Plan1!$E$61:$I$248,2)</f>
        <v>7394.19</v>
      </c>
      <c r="AQ108" s="124">
        <f t="shared" si="135"/>
        <v>47169</v>
      </c>
      <c r="AR108" s="125">
        <f>VLOOKUP($AO108,[1]Plan1!$E$61:$I$248,4)</f>
        <v>7394.19</v>
      </c>
      <c r="AS108" s="124">
        <f t="shared" si="136"/>
        <v>47197</v>
      </c>
      <c r="AT108" s="126">
        <f t="shared" si="137"/>
        <v>0</v>
      </c>
      <c r="AU108" s="1"/>
      <c r="AV108" s="101">
        <f t="shared" ref="AV108:AV139" si="158">AJ307</f>
        <v>47197</v>
      </c>
      <c r="AW108" s="196">
        <v>3.8891000000000002E-2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29"/>
        <v>44346</v>
      </c>
      <c r="B109" s="82">
        <f t="shared" si="121"/>
        <v>995.64602107999997</v>
      </c>
      <c r="C109" s="82">
        <f t="shared" si="151"/>
        <v>992.26429423999991</v>
      </c>
      <c r="D109" s="83">
        <f t="shared" si="130"/>
        <v>5859.44</v>
      </c>
      <c r="E109" s="84">
        <f t="shared" si="152"/>
        <v>5881.71</v>
      </c>
      <c r="F109" s="85">
        <f t="shared" si="153"/>
        <v>44306</v>
      </c>
      <c r="G109" s="86">
        <f t="shared" si="122"/>
        <v>3.8007045041847931E-3</v>
      </c>
      <c r="H109" s="87">
        <f t="shared" si="155"/>
        <v>44368</v>
      </c>
      <c r="I109" s="87">
        <f t="shared" si="123"/>
        <v>44368</v>
      </c>
      <c r="J109" s="88">
        <f t="shared" si="131"/>
        <v>21</v>
      </c>
      <c r="K109" s="88">
        <f t="shared" si="149"/>
        <v>7</v>
      </c>
      <c r="L109" s="8">
        <f t="shared" si="132"/>
        <v>1.0012652900000001</v>
      </c>
      <c r="M109" s="89">
        <v>1</v>
      </c>
      <c r="N109" s="89">
        <f t="shared" si="146"/>
        <v>1</v>
      </c>
      <c r="O109" s="82">
        <f t="shared" si="150"/>
        <v>1.0012652900000001</v>
      </c>
      <c r="P109" s="82">
        <f t="shared" si="124"/>
        <v>993.51979631999995</v>
      </c>
      <c r="Q109" s="11">
        <f t="shared" si="145"/>
        <v>0</v>
      </c>
      <c r="R109" s="7">
        <f t="shared" si="133"/>
        <v>0</v>
      </c>
      <c r="S109" s="82">
        <f t="shared" si="148"/>
        <v>0</v>
      </c>
      <c r="T109" s="91">
        <f t="shared" si="134"/>
        <v>0.08</v>
      </c>
      <c r="U109" s="90">
        <f t="shared" si="147"/>
        <v>7</v>
      </c>
      <c r="V109" s="90">
        <v>252</v>
      </c>
      <c r="W109" s="89">
        <f t="shared" si="125"/>
        <v>1.002140093</v>
      </c>
      <c r="X109" s="82">
        <f t="shared" si="126"/>
        <v>2.1262247599999999</v>
      </c>
      <c r="Y109" s="82">
        <f t="shared" si="127"/>
        <v>0</v>
      </c>
      <c r="Z109" s="94" t="str">
        <f t="shared" si="138"/>
        <v>A+J=</v>
      </c>
      <c r="AA109" s="87">
        <f t="shared" si="139"/>
        <v>44368</v>
      </c>
      <c r="AB109" s="4"/>
      <c r="AC109" s="95">
        <f t="shared" si="140"/>
        <v>98</v>
      </c>
      <c r="AD109" s="101">
        <f t="shared" si="156"/>
        <v>47228</v>
      </c>
      <c r="AE109" s="97">
        <f t="shared" si="115"/>
        <v>205.92842571999967</v>
      </c>
      <c r="AF109" s="99">
        <f t="shared" si="157"/>
        <v>22</v>
      </c>
      <c r="AG109" s="108">
        <f t="shared" si="116"/>
        <v>1.44624632</v>
      </c>
      <c r="AH109" s="107">
        <f t="shared" si="117"/>
        <v>8.6022510699999994</v>
      </c>
      <c r="AI109" s="103">
        <f t="shared" si="118"/>
        <v>4.0098000000000002E-2</v>
      </c>
      <c r="AJ109" s="97">
        <f t="shared" si="119"/>
        <v>10.04849739</v>
      </c>
      <c r="AK109" s="95">
        <f t="shared" si="143"/>
        <v>98</v>
      </c>
      <c r="AL109" s="104" t="s">
        <v>79</v>
      </c>
      <c r="AM109" s="101">
        <f t="shared" si="120"/>
        <v>47259</v>
      </c>
      <c r="AN109" s="7"/>
      <c r="AO109" s="101">
        <f t="shared" si="154"/>
        <v>47259</v>
      </c>
      <c r="AP109" s="125">
        <f>VLOOKUP($AO109,[1]Plan1!$E$61:$I$248,2)</f>
        <v>7394.19</v>
      </c>
      <c r="AQ109" s="124">
        <f t="shared" si="135"/>
        <v>47198</v>
      </c>
      <c r="AR109" s="125">
        <f>VLOOKUP($AO109,[1]Plan1!$E$61:$I$248,4)</f>
        <v>7394.19</v>
      </c>
      <c r="AS109" s="124">
        <f t="shared" si="136"/>
        <v>47229</v>
      </c>
      <c r="AT109" s="126">
        <f t="shared" si="137"/>
        <v>0</v>
      </c>
      <c r="AU109" s="1"/>
      <c r="AV109" s="101">
        <f t="shared" si="158"/>
        <v>47228</v>
      </c>
      <c r="AW109" s="196">
        <v>4.0098000000000002E-2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29"/>
        <v>44347</v>
      </c>
      <c r="B110" s="82">
        <f t="shared" si="121"/>
        <v>995.64602107999997</v>
      </c>
      <c r="C110" s="82">
        <f t="shared" si="151"/>
        <v>992.26429423999991</v>
      </c>
      <c r="D110" s="83">
        <f t="shared" si="130"/>
        <v>5859.44</v>
      </c>
      <c r="E110" s="84">
        <f t="shared" si="152"/>
        <v>5881.71</v>
      </c>
      <c r="F110" s="85">
        <f t="shared" si="153"/>
        <v>44306</v>
      </c>
      <c r="G110" s="86">
        <f t="shared" si="122"/>
        <v>3.8007045041847931E-3</v>
      </c>
      <c r="H110" s="87">
        <f t="shared" si="155"/>
        <v>44368</v>
      </c>
      <c r="I110" s="87">
        <f t="shared" si="123"/>
        <v>44368</v>
      </c>
      <c r="J110" s="88">
        <f t="shared" si="131"/>
        <v>21</v>
      </c>
      <c r="K110" s="88">
        <f t="shared" si="149"/>
        <v>7</v>
      </c>
      <c r="L110" s="8">
        <f t="shared" si="132"/>
        <v>1.0012652900000001</v>
      </c>
      <c r="M110" s="89">
        <v>1</v>
      </c>
      <c r="N110" s="89">
        <f t="shared" si="146"/>
        <v>1</v>
      </c>
      <c r="O110" s="82">
        <f t="shared" si="150"/>
        <v>1.0012652900000001</v>
      </c>
      <c r="P110" s="82">
        <f t="shared" si="124"/>
        <v>993.51979631999995</v>
      </c>
      <c r="Q110" s="11">
        <f t="shared" si="145"/>
        <v>0</v>
      </c>
      <c r="R110" s="7">
        <f t="shared" si="133"/>
        <v>0</v>
      </c>
      <c r="S110" s="82">
        <f t="shared" si="148"/>
        <v>0</v>
      </c>
      <c r="T110" s="91">
        <f t="shared" si="134"/>
        <v>0.08</v>
      </c>
      <c r="U110" s="90">
        <f t="shared" si="147"/>
        <v>7</v>
      </c>
      <c r="V110" s="90">
        <v>252</v>
      </c>
      <c r="W110" s="89">
        <f t="shared" si="125"/>
        <v>1.002140093</v>
      </c>
      <c r="X110" s="82">
        <f t="shared" si="126"/>
        <v>2.1262247599999999</v>
      </c>
      <c r="Y110" s="82">
        <f t="shared" si="127"/>
        <v>0</v>
      </c>
      <c r="Z110" s="94" t="str">
        <f t="shared" si="138"/>
        <v>A+J=</v>
      </c>
      <c r="AA110" s="87">
        <f t="shared" si="139"/>
        <v>44368</v>
      </c>
      <c r="AB110" s="4"/>
      <c r="AC110" s="95">
        <f t="shared" si="140"/>
        <v>99</v>
      </c>
      <c r="AD110" s="101">
        <f t="shared" si="156"/>
        <v>47259</v>
      </c>
      <c r="AE110" s="97">
        <f t="shared" si="115"/>
        <v>197.14166572999966</v>
      </c>
      <c r="AF110" s="99">
        <f t="shared" si="157"/>
        <v>20</v>
      </c>
      <c r="AG110" s="108">
        <f t="shared" si="116"/>
        <v>1.26166395</v>
      </c>
      <c r="AH110" s="107">
        <f t="shared" si="117"/>
        <v>8.7867599900000002</v>
      </c>
      <c r="AI110" s="103">
        <f t="shared" si="118"/>
        <v>4.2668999999999999E-2</v>
      </c>
      <c r="AJ110" s="97">
        <f t="shared" si="119"/>
        <v>10.048423939999999</v>
      </c>
      <c r="AK110" s="95">
        <f t="shared" si="143"/>
        <v>99</v>
      </c>
      <c r="AL110" s="104" t="s">
        <v>79</v>
      </c>
      <c r="AM110" s="101">
        <f t="shared" si="120"/>
        <v>47289</v>
      </c>
      <c r="AN110" s="7"/>
      <c r="AO110" s="101">
        <f t="shared" si="154"/>
        <v>47289</v>
      </c>
      <c r="AP110" s="125">
        <f>VLOOKUP($AO110,[1]Plan1!$E$61:$I$248,2)</f>
        <v>7394.19</v>
      </c>
      <c r="AQ110" s="124">
        <f t="shared" si="135"/>
        <v>47228</v>
      </c>
      <c r="AR110" s="125">
        <f>VLOOKUP($AO110,[1]Plan1!$E$61:$I$248,4)</f>
        <v>7394.19</v>
      </c>
      <c r="AS110" s="124">
        <f t="shared" si="136"/>
        <v>47258</v>
      </c>
      <c r="AT110" s="126">
        <f t="shared" si="137"/>
        <v>0</v>
      </c>
      <c r="AU110" s="1"/>
      <c r="AV110" s="101">
        <f t="shared" si="158"/>
        <v>47259</v>
      </c>
      <c r="AW110" s="196">
        <v>4.2668999999999999E-2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29"/>
        <v>44348</v>
      </c>
      <c r="B111" s="82">
        <f t="shared" si="121"/>
        <v>996.13006923</v>
      </c>
      <c r="C111" s="82">
        <f t="shared" si="151"/>
        <v>992.26429423999991</v>
      </c>
      <c r="D111" s="83">
        <f t="shared" si="130"/>
        <v>5859.44</v>
      </c>
      <c r="E111" s="84">
        <f t="shared" si="152"/>
        <v>5881.71</v>
      </c>
      <c r="F111" s="85">
        <f t="shared" si="153"/>
        <v>44306</v>
      </c>
      <c r="G111" s="86">
        <f t="shared" si="122"/>
        <v>3.8007045041847931E-3</v>
      </c>
      <c r="H111" s="87">
        <f t="shared" si="155"/>
        <v>44368</v>
      </c>
      <c r="I111" s="87">
        <f t="shared" si="123"/>
        <v>44368</v>
      </c>
      <c r="J111" s="88">
        <f t="shared" si="131"/>
        <v>21</v>
      </c>
      <c r="K111" s="88">
        <f t="shared" si="149"/>
        <v>8</v>
      </c>
      <c r="L111" s="8">
        <f t="shared" si="132"/>
        <v>1.0014461800000001</v>
      </c>
      <c r="M111" s="89">
        <v>1</v>
      </c>
      <c r="N111" s="89">
        <f t="shared" si="146"/>
        <v>1</v>
      </c>
      <c r="O111" s="82">
        <f t="shared" si="150"/>
        <v>1.0014461800000001</v>
      </c>
      <c r="P111" s="82">
        <f t="shared" si="124"/>
        <v>993.69928701000003</v>
      </c>
      <c r="Q111" s="11">
        <f t="shared" si="145"/>
        <v>0</v>
      </c>
      <c r="R111" s="7">
        <f t="shared" si="133"/>
        <v>0</v>
      </c>
      <c r="S111" s="82">
        <f t="shared" si="148"/>
        <v>0</v>
      </c>
      <c r="T111" s="91">
        <f t="shared" si="134"/>
        <v>0.08</v>
      </c>
      <c r="U111" s="90">
        <f t="shared" si="147"/>
        <v>8</v>
      </c>
      <c r="V111" s="90">
        <v>252</v>
      </c>
      <c r="W111" s="89">
        <f t="shared" si="125"/>
        <v>1.0024461950000001</v>
      </c>
      <c r="X111" s="82">
        <f t="shared" si="126"/>
        <v>2.4307822200000002</v>
      </c>
      <c r="Y111" s="82">
        <f t="shared" si="127"/>
        <v>0</v>
      </c>
      <c r="Z111" s="94" t="str">
        <f t="shared" si="138"/>
        <v>A+J=</v>
      </c>
      <c r="AA111" s="87">
        <f t="shared" si="139"/>
        <v>44368</v>
      </c>
      <c r="AB111" s="4"/>
      <c r="AC111" s="95">
        <f t="shared" si="140"/>
        <v>100</v>
      </c>
      <c r="AD111" s="101">
        <f t="shared" si="156"/>
        <v>47289</v>
      </c>
      <c r="AE111" s="97">
        <f t="shared" si="115"/>
        <v>188.36156736999965</v>
      </c>
      <c r="AF111" s="99">
        <f t="shared" si="157"/>
        <v>21</v>
      </c>
      <c r="AG111" s="108">
        <f t="shared" si="116"/>
        <v>1.2684153899999999</v>
      </c>
      <c r="AH111" s="107">
        <f t="shared" si="117"/>
        <v>8.7800983600000002</v>
      </c>
      <c r="AI111" s="103">
        <f t="shared" si="118"/>
        <v>4.4537E-2</v>
      </c>
      <c r="AJ111" s="97">
        <f t="shared" si="119"/>
        <v>10.04851375</v>
      </c>
      <c r="AK111" s="95">
        <f t="shared" si="143"/>
        <v>100</v>
      </c>
      <c r="AL111" s="104" t="s">
        <v>79</v>
      </c>
      <c r="AM111" s="101">
        <f t="shared" si="120"/>
        <v>47319</v>
      </c>
      <c r="AN111" s="7"/>
      <c r="AO111" s="101">
        <f t="shared" si="154"/>
        <v>47319</v>
      </c>
      <c r="AP111" s="125">
        <f>VLOOKUP($AO111,[1]Plan1!$E$61:$I$248,2)</f>
        <v>7394.19</v>
      </c>
      <c r="AQ111" s="124">
        <f t="shared" si="135"/>
        <v>47258</v>
      </c>
      <c r="AR111" s="125">
        <f>VLOOKUP($AO111,[1]Plan1!$E$61:$I$248,4)</f>
        <v>7394.19</v>
      </c>
      <c r="AS111" s="124">
        <f t="shared" si="136"/>
        <v>47289</v>
      </c>
      <c r="AT111" s="126">
        <f t="shared" si="137"/>
        <v>0</v>
      </c>
      <c r="AU111" s="1"/>
      <c r="AV111" s="101">
        <f t="shared" si="158"/>
        <v>47289</v>
      </c>
      <c r="AW111" s="196">
        <v>4.4537E-2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29"/>
        <v>44349</v>
      </c>
      <c r="B112" s="82">
        <f t="shared" si="121"/>
        <v>996.61434855999994</v>
      </c>
      <c r="C112" s="82">
        <f t="shared" si="151"/>
        <v>992.26429423999991</v>
      </c>
      <c r="D112" s="83">
        <f t="shared" si="130"/>
        <v>5859.44</v>
      </c>
      <c r="E112" s="84">
        <f t="shared" si="152"/>
        <v>5881.71</v>
      </c>
      <c r="F112" s="85">
        <f t="shared" si="153"/>
        <v>44306</v>
      </c>
      <c r="G112" s="86">
        <f t="shared" si="122"/>
        <v>3.8007045041847931E-3</v>
      </c>
      <c r="H112" s="87">
        <f t="shared" si="155"/>
        <v>44368</v>
      </c>
      <c r="I112" s="87">
        <f t="shared" si="123"/>
        <v>44368</v>
      </c>
      <c r="J112" s="88">
        <f t="shared" si="131"/>
        <v>21</v>
      </c>
      <c r="K112" s="88">
        <f t="shared" si="149"/>
        <v>9</v>
      </c>
      <c r="L112" s="8">
        <f t="shared" si="132"/>
        <v>1.0016271000000001</v>
      </c>
      <c r="M112" s="89">
        <v>1</v>
      </c>
      <c r="N112" s="89">
        <f t="shared" si="146"/>
        <v>1</v>
      </c>
      <c r="O112" s="82">
        <f t="shared" si="150"/>
        <v>1.0016271000000001</v>
      </c>
      <c r="P112" s="82">
        <f t="shared" si="124"/>
        <v>993.87880746999997</v>
      </c>
      <c r="Q112" s="11">
        <f t="shared" si="145"/>
        <v>0</v>
      </c>
      <c r="R112" s="7">
        <f t="shared" si="133"/>
        <v>0</v>
      </c>
      <c r="S112" s="82">
        <f t="shared" si="148"/>
        <v>0</v>
      </c>
      <c r="T112" s="91">
        <f t="shared" si="134"/>
        <v>0.08</v>
      </c>
      <c r="U112" s="90">
        <f t="shared" si="147"/>
        <v>9</v>
      </c>
      <c r="V112" s="90">
        <v>252</v>
      </c>
      <c r="W112" s="89">
        <f t="shared" si="125"/>
        <v>1.0027523890000001</v>
      </c>
      <c r="X112" s="82">
        <f t="shared" si="126"/>
        <v>2.7355410899999999</v>
      </c>
      <c r="Y112" s="82">
        <f t="shared" si="127"/>
        <v>0</v>
      </c>
      <c r="Z112" s="94" t="str">
        <f t="shared" si="138"/>
        <v>A+J=</v>
      </c>
      <c r="AA112" s="87">
        <f t="shared" si="139"/>
        <v>44368</v>
      </c>
      <c r="AB112" s="4"/>
      <c r="AC112" s="95">
        <f t="shared" si="140"/>
        <v>101</v>
      </c>
      <c r="AD112" s="101">
        <f t="shared" si="156"/>
        <v>47319</v>
      </c>
      <c r="AE112" s="97">
        <f t="shared" si="115"/>
        <v>179.58297652999966</v>
      </c>
      <c r="AF112" s="99">
        <f t="shared" si="157"/>
        <v>22</v>
      </c>
      <c r="AG112" s="108">
        <f t="shared" si="116"/>
        <v>1.26982876</v>
      </c>
      <c r="AH112" s="107">
        <f t="shared" si="117"/>
        <v>8.7785908399999997</v>
      </c>
      <c r="AI112" s="103">
        <f t="shared" si="118"/>
        <v>4.6605000000000001E-2</v>
      </c>
      <c r="AJ112" s="97">
        <f t="shared" si="119"/>
        <v>10.048419599999999</v>
      </c>
      <c r="AK112" s="95">
        <f t="shared" si="143"/>
        <v>101</v>
      </c>
      <c r="AL112" s="104" t="s">
        <v>79</v>
      </c>
      <c r="AM112" s="101">
        <f t="shared" si="120"/>
        <v>47350</v>
      </c>
      <c r="AN112" s="7"/>
      <c r="AO112" s="101">
        <f t="shared" si="154"/>
        <v>47350</v>
      </c>
      <c r="AP112" s="125">
        <f>VLOOKUP($AO112,[1]Plan1!$E$61:$I$248,2)</f>
        <v>7394.19</v>
      </c>
      <c r="AQ112" s="124">
        <f t="shared" si="135"/>
        <v>47289</v>
      </c>
      <c r="AR112" s="125">
        <f>VLOOKUP($AO112,[1]Plan1!$E$61:$I$248,4)</f>
        <v>7394.19</v>
      </c>
      <c r="AS112" s="124">
        <f t="shared" si="136"/>
        <v>47319</v>
      </c>
      <c r="AT112" s="126">
        <f t="shared" si="137"/>
        <v>0</v>
      </c>
      <c r="AU112" s="1"/>
      <c r="AV112" s="101">
        <f t="shared" si="158"/>
        <v>47319</v>
      </c>
      <c r="AW112" s="196">
        <v>4.6605000000000001E-2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29"/>
        <v>44350</v>
      </c>
      <c r="B113" s="82">
        <f t="shared" si="121"/>
        <v>997.09887205999996</v>
      </c>
      <c r="C113" s="82">
        <f t="shared" si="151"/>
        <v>992.26429423999991</v>
      </c>
      <c r="D113" s="83">
        <f t="shared" si="130"/>
        <v>5859.44</v>
      </c>
      <c r="E113" s="84">
        <f t="shared" si="152"/>
        <v>5881.71</v>
      </c>
      <c r="F113" s="85">
        <f t="shared" si="153"/>
        <v>44306</v>
      </c>
      <c r="G113" s="86">
        <f t="shared" si="122"/>
        <v>3.8007045041847931E-3</v>
      </c>
      <c r="H113" s="87">
        <f t="shared" si="155"/>
        <v>44368</v>
      </c>
      <c r="I113" s="87">
        <f t="shared" si="123"/>
        <v>44368</v>
      </c>
      <c r="J113" s="88">
        <f t="shared" si="131"/>
        <v>21</v>
      </c>
      <c r="K113" s="88">
        <f t="shared" si="149"/>
        <v>10</v>
      </c>
      <c r="L113" s="8">
        <f t="shared" si="132"/>
        <v>1.0018080599999999</v>
      </c>
      <c r="M113" s="89">
        <v>1</v>
      </c>
      <c r="N113" s="89">
        <f t="shared" si="146"/>
        <v>1</v>
      </c>
      <c r="O113" s="82">
        <f t="shared" si="150"/>
        <v>1.0018080599999999</v>
      </c>
      <c r="P113" s="82">
        <f t="shared" si="124"/>
        <v>994.05836761</v>
      </c>
      <c r="Q113" s="11">
        <f t="shared" si="145"/>
        <v>0</v>
      </c>
      <c r="R113" s="7">
        <f t="shared" si="133"/>
        <v>0</v>
      </c>
      <c r="S113" s="82">
        <f t="shared" si="148"/>
        <v>0</v>
      </c>
      <c r="T113" s="91">
        <f t="shared" si="134"/>
        <v>0.08</v>
      </c>
      <c r="U113" s="90">
        <f t="shared" si="147"/>
        <v>10</v>
      </c>
      <c r="V113" s="90">
        <v>252</v>
      </c>
      <c r="W113" s="89">
        <f t="shared" si="125"/>
        <v>1.0030586779999999</v>
      </c>
      <c r="X113" s="82">
        <f t="shared" si="126"/>
        <v>3.0405044499999998</v>
      </c>
      <c r="Y113" s="82">
        <f t="shared" si="127"/>
        <v>0</v>
      </c>
      <c r="Z113" s="94" t="str">
        <f t="shared" si="138"/>
        <v>A+J=</v>
      </c>
      <c r="AA113" s="87">
        <f t="shared" si="139"/>
        <v>44368</v>
      </c>
      <c r="AB113" s="4"/>
      <c r="AC113" s="95">
        <f t="shared" si="140"/>
        <v>102</v>
      </c>
      <c r="AD113" s="101">
        <f t="shared" si="156"/>
        <v>47350</v>
      </c>
      <c r="AE113" s="97">
        <f t="shared" si="115"/>
        <v>170.69002753999965</v>
      </c>
      <c r="AF113" s="99">
        <f t="shared" si="157"/>
        <v>21</v>
      </c>
      <c r="AG113" s="108">
        <f t="shared" si="116"/>
        <v>1.1554422499999999</v>
      </c>
      <c r="AH113" s="107">
        <f t="shared" si="117"/>
        <v>8.8929489900000007</v>
      </c>
      <c r="AI113" s="103">
        <f t="shared" si="118"/>
        <v>4.9520000000000002E-2</v>
      </c>
      <c r="AJ113" s="97">
        <f t="shared" si="119"/>
        <v>10.048391240000001</v>
      </c>
      <c r="AK113" s="95">
        <f t="shared" si="143"/>
        <v>102</v>
      </c>
      <c r="AL113" s="104" t="s">
        <v>79</v>
      </c>
      <c r="AM113" s="101">
        <f t="shared" si="120"/>
        <v>47381</v>
      </c>
      <c r="AN113" s="7"/>
      <c r="AO113" s="101">
        <f t="shared" si="154"/>
        <v>47381</v>
      </c>
      <c r="AP113" s="125">
        <f>VLOOKUP($AO113,[1]Plan1!$E$61:$I$248,2)</f>
        <v>7394.19</v>
      </c>
      <c r="AQ113" s="124">
        <f t="shared" si="135"/>
        <v>47319</v>
      </c>
      <c r="AR113" s="125">
        <f>VLOOKUP($AO113,[1]Plan1!$E$61:$I$248,4)</f>
        <v>7394.19</v>
      </c>
      <c r="AS113" s="124">
        <f t="shared" si="136"/>
        <v>47350</v>
      </c>
      <c r="AT113" s="126">
        <f t="shared" si="137"/>
        <v>0</v>
      </c>
      <c r="AU113" s="1"/>
      <c r="AV113" s="101">
        <f t="shared" si="158"/>
        <v>47350</v>
      </c>
      <c r="AW113" s="196">
        <v>4.9520000000000002E-2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29"/>
        <v>44351</v>
      </c>
      <c r="B114" s="82">
        <f t="shared" si="121"/>
        <v>997.09887205999996</v>
      </c>
      <c r="C114" s="82">
        <f t="shared" si="151"/>
        <v>992.26429423999991</v>
      </c>
      <c r="D114" s="83">
        <f t="shared" si="130"/>
        <v>5859.44</v>
      </c>
      <c r="E114" s="84">
        <f t="shared" si="152"/>
        <v>5881.71</v>
      </c>
      <c r="F114" s="85">
        <f t="shared" si="153"/>
        <v>44306</v>
      </c>
      <c r="G114" s="86">
        <f t="shared" si="122"/>
        <v>3.8007045041847931E-3</v>
      </c>
      <c r="H114" s="87">
        <f t="shared" si="155"/>
        <v>44368</v>
      </c>
      <c r="I114" s="87">
        <f t="shared" si="123"/>
        <v>44368</v>
      </c>
      <c r="J114" s="88">
        <f t="shared" si="131"/>
        <v>21</v>
      </c>
      <c r="K114" s="88">
        <f t="shared" si="149"/>
        <v>10</v>
      </c>
      <c r="L114" s="8">
        <f t="shared" si="132"/>
        <v>1.0018080599999999</v>
      </c>
      <c r="M114" s="89">
        <v>1</v>
      </c>
      <c r="N114" s="89">
        <f t="shared" si="146"/>
        <v>1</v>
      </c>
      <c r="O114" s="82">
        <f t="shared" si="150"/>
        <v>1.0018080599999999</v>
      </c>
      <c r="P114" s="82">
        <f t="shared" si="124"/>
        <v>994.05836761</v>
      </c>
      <c r="Q114" s="11">
        <f t="shared" si="145"/>
        <v>0</v>
      </c>
      <c r="R114" s="7">
        <f t="shared" si="133"/>
        <v>0</v>
      </c>
      <c r="S114" s="82">
        <f t="shared" si="148"/>
        <v>0</v>
      </c>
      <c r="T114" s="91">
        <f t="shared" si="134"/>
        <v>0.08</v>
      </c>
      <c r="U114" s="90">
        <f t="shared" si="147"/>
        <v>10</v>
      </c>
      <c r="V114" s="90">
        <v>252</v>
      </c>
      <c r="W114" s="89">
        <f t="shared" si="125"/>
        <v>1.0030586779999999</v>
      </c>
      <c r="X114" s="82">
        <f t="shared" si="126"/>
        <v>3.0405044499999998</v>
      </c>
      <c r="Y114" s="82">
        <f t="shared" si="127"/>
        <v>0</v>
      </c>
      <c r="Z114" s="94" t="str">
        <f t="shared" si="138"/>
        <v>A+J=</v>
      </c>
      <c r="AA114" s="87">
        <f t="shared" si="139"/>
        <v>44368</v>
      </c>
      <c r="AB114" s="4"/>
      <c r="AC114" s="95">
        <f t="shared" si="140"/>
        <v>103</v>
      </c>
      <c r="AD114" s="101">
        <f t="shared" si="156"/>
        <v>47381</v>
      </c>
      <c r="AE114" s="97">
        <f t="shared" si="115"/>
        <v>161.79229778999965</v>
      </c>
      <c r="AF114" s="99">
        <f t="shared" si="157"/>
        <v>22</v>
      </c>
      <c r="AG114" s="108">
        <f t="shared" si="116"/>
        <v>1.15069709</v>
      </c>
      <c r="AH114" s="107">
        <f t="shared" si="117"/>
        <v>8.8977297499999999</v>
      </c>
      <c r="AI114" s="103">
        <f t="shared" si="118"/>
        <v>5.2128000000000001E-2</v>
      </c>
      <c r="AJ114" s="97">
        <f t="shared" si="119"/>
        <v>10.048426839999999</v>
      </c>
      <c r="AK114" s="95">
        <f t="shared" si="143"/>
        <v>103</v>
      </c>
      <c r="AL114" s="104" t="s">
        <v>79</v>
      </c>
      <c r="AM114" s="101">
        <f t="shared" si="120"/>
        <v>47413</v>
      </c>
      <c r="AN114" s="7"/>
      <c r="AO114" s="101">
        <f t="shared" si="154"/>
        <v>47413</v>
      </c>
      <c r="AP114" s="125">
        <f>VLOOKUP($AO114,[1]Plan1!$E$61:$I$248,2)</f>
        <v>7394.19</v>
      </c>
      <c r="AQ114" s="124">
        <f t="shared" si="135"/>
        <v>47352</v>
      </c>
      <c r="AR114" s="125">
        <f>VLOOKUP($AO114,[1]Plan1!$E$61:$I$248,4)</f>
        <v>7394.19</v>
      </c>
      <c r="AS114" s="124">
        <f t="shared" si="136"/>
        <v>47383</v>
      </c>
      <c r="AT114" s="126">
        <f t="shared" si="137"/>
        <v>0</v>
      </c>
      <c r="AU114" s="1"/>
      <c r="AV114" s="101">
        <f t="shared" si="158"/>
        <v>47381</v>
      </c>
      <c r="AW114" s="196">
        <v>5.2128000000000001E-2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29"/>
        <v>44352</v>
      </c>
      <c r="B115" s="82">
        <f t="shared" si="121"/>
        <v>997.58361794999996</v>
      </c>
      <c r="C115" s="82">
        <f t="shared" si="151"/>
        <v>992.26429423999991</v>
      </c>
      <c r="D115" s="83">
        <f t="shared" si="130"/>
        <v>5859.44</v>
      </c>
      <c r="E115" s="84">
        <f t="shared" si="152"/>
        <v>5881.71</v>
      </c>
      <c r="F115" s="85">
        <f t="shared" si="153"/>
        <v>44306</v>
      </c>
      <c r="G115" s="86">
        <f t="shared" si="122"/>
        <v>3.8007045041847931E-3</v>
      </c>
      <c r="H115" s="87">
        <f t="shared" si="155"/>
        <v>44368</v>
      </c>
      <c r="I115" s="87">
        <f t="shared" si="123"/>
        <v>44368</v>
      </c>
      <c r="J115" s="88">
        <f t="shared" si="131"/>
        <v>21</v>
      </c>
      <c r="K115" s="88">
        <f t="shared" si="149"/>
        <v>11</v>
      </c>
      <c r="L115" s="8">
        <f t="shared" si="132"/>
        <v>1.00198904</v>
      </c>
      <c r="M115" s="89">
        <v>1</v>
      </c>
      <c r="N115" s="89">
        <f t="shared" si="146"/>
        <v>1</v>
      </c>
      <c r="O115" s="82">
        <f t="shared" si="150"/>
        <v>1.00198904</v>
      </c>
      <c r="P115" s="82">
        <f t="shared" si="124"/>
        <v>994.23794760999999</v>
      </c>
      <c r="Q115" s="11">
        <f t="shared" si="145"/>
        <v>0</v>
      </c>
      <c r="R115" s="7">
        <f t="shared" si="133"/>
        <v>0</v>
      </c>
      <c r="S115" s="82">
        <f t="shared" si="148"/>
        <v>0</v>
      </c>
      <c r="T115" s="91">
        <f t="shared" si="134"/>
        <v>0.08</v>
      </c>
      <c r="U115" s="90">
        <f t="shared" si="147"/>
        <v>11</v>
      </c>
      <c r="V115" s="90">
        <v>252</v>
      </c>
      <c r="W115" s="89">
        <f t="shared" si="125"/>
        <v>1.0033650599999999</v>
      </c>
      <c r="X115" s="82">
        <f t="shared" si="126"/>
        <v>3.3456703399999999</v>
      </c>
      <c r="Y115" s="82">
        <f t="shared" si="127"/>
        <v>0</v>
      </c>
      <c r="Z115" s="94" t="str">
        <f t="shared" si="138"/>
        <v>A+J=</v>
      </c>
      <c r="AA115" s="87">
        <f t="shared" si="139"/>
        <v>44368</v>
      </c>
      <c r="AB115" s="4"/>
      <c r="AC115" s="95">
        <f t="shared" si="140"/>
        <v>104</v>
      </c>
      <c r="AD115" s="101">
        <f t="shared" si="156"/>
        <v>47413</v>
      </c>
      <c r="AE115" s="97">
        <f t="shared" si="115"/>
        <v>152.58761038999964</v>
      </c>
      <c r="AF115" s="99">
        <f t="shared" si="157"/>
        <v>21</v>
      </c>
      <c r="AG115" s="108">
        <f t="shared" si="116"/>
        <v>1.04097649</v>
      </c>
      <c r="AH115" s="107">
        <f t="shared" si="117"/>
        <v>9.2046873999999992</v>
      </c>
      <c r="AI115" s="103">
        <f t="shared" si="118"/>
        <v>5.6891999999999998E-2</v>
      </c>
      <c r="AJ115" s="97">
        <f t="shared" si="119"/>
        <v>10.245663889999999</v>
      </c>
      <c r="AK115" s="95">
        <f t="shared" si="143"/>
        <v>104</v>
      </c>
      <c r="AL115" s="104" t="s">
        <v>79</v>
      </c>
      <c r="AM115" s="101">
        <f t="shared" si="120"/>
        <v>47443</v>
      </c>
      <c r="AN115" s="7"/>
      <c r="AO115" s="101">
        <f t="shared" si="154"/>
        <v>47443</v>
      </c>
      <c r="AP115" s="125">
        <f>VLOOKUP($AO115,[1]Plan1!$E$61:$I$248,2)</f>
        <v>7394.19</v>
      </c>
      <c r="AQ115" s="124">
        <f t="shared" si="135"/>
        <v>47382</v>
      </c>
      <c r="AR115" s="125">
        <f>VLOOKUP($AO115,[1]Plan1!$E$61:$I$248,4)</f>
        <v>7394.19</v>
      </c>
      <c r="AS115" s="124">
        <f t="shared" si="136"/>
        <v>47412</v>
      </c>
      <c r="AT115" s="126">
        <f t="shared" si="137"/>
        <v>0</v>
      </c>
      <c r="AU115" s="1"/>
      <c r="AV115" s="101">
        <f t="shared" si="158"/>
        <v>47413</v>
      </c>
      <c r="AW115" s="196">
        <v>5.6891999999999998E-2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29"/>
        <v>44353</v>
      </c>
      <c r="B116" s="82">
        <f t="shared" si="121"/>
        <v>997.58361794999996</v>
      </c>
      <c r="C116" s="82">
        <f t="shared" si="151"/>
        <v>992.26429423999991</v>
      </c>
      <c r="D116" s="83">
        <f t="shared" si="130"/>
        <v>5859.44</v>
      </c>
      <c r="E116" s="84">
        <f t="shared" si="152"/>
        <v>5881.71</v>
      </c>
      <c r="F116" s="85">
        <f t="shared" si="153"/>
        <v>44306</v>
      </c>
      <c r="G116" s="86">
        <f t="shared" si="122"/>
        <v>3.8007045041847931E-3</v>
      </c>
      <c r="H116" s="87">
        <f t="shared" si="155"/>
        <v>44368</v>
      </c>
      <c r="I116" s="87">
        <f t="shared" si="123"/>
        <v>44368</v>
      </c>
      <c r="J116" s="88">
        <f t="shared" si="131"/>
        <v>21</v>
      </c>
      <c r="K116" s="88">
        <f t="shared" si="149"/>
        <v>11</v>
      </c>
      <c r="L116" s="8">
        <f t="shared" si="132"/>
        <v>1.00198904</v>
      </c>
      <c r="M116" s="89">
        <v>1</v>
      </c>
      <c r="N116" s="89">
        <f t="shared" si="146"/>
        <v>1</v>
      </c>
      <c r="O116" s="82">
        <f t="shared" si="150"/>
        <v>1.00198904</v>
      </c>
      <c r="P116" s="82">
        <f t="shared" si="124"/>
        <v>994.23794760999999</v>
      </c>
      <c r="Q116" s="11">
        <f t="shared" si="145"/>
        <v>0</v>
      </c>
      <c r="R116" s="7">
        <f t="shared" si="133"/>
        <v>0</v>
      </c>
      <c r="S116" s="82">
        <f t="shared" si="148"/>
        <v>0</v>
      </c>
      <c r="T116" s="91">
        <f t="shared" si="134"/>
        <v>0.08</v>
      </c>
      <c r="U116" s="90">
        <f t="shared" si="147"/>
        <v>11</v>
      </c>
      <c r="V116" s="90">
        <v>252</v>
      </c>
      <c r="W116" s="89">
        <f t="shared" si="125"/>
        <v>1.0033650599999999</v>
      </c>
      <c r="X116" s="82">
        <f t="shared" si="126"/>
        <v>3.3456703399999999</v>
      </c>
      <c r="Y116" s="82">
        <f t="shared" si="127"/>
        <v>0</v>
      </c>
      <c r="Z116" s="94" t="str">
        <f t="shared" si="138"/>
        <v>A+J=</v>
      </c>
      <c r="AA116" s="87">
        <f t="shared" si="139"/>
        <v>44368</v>
      </c>
      <c r="AB116" s="4"/>
      <c r="AC116" s="95">
        <f t="shared" si="140"/>
        <v>105</v>
      </c>
      <c r="AD116" s="101">
        <f t="shared" si="156"/>
        <v>47443</v>
      </c>
      <c r="AE116" s="97">
        <f t="shared" si="115"/>
        <v>143.42716578999963</v>
      </c>
      <c r="AF116" s="99">
        <f t="shared" si="157"/>
        <v>19</v>
      </c>
      <c r="AG116" s="108">
        <f t="shared" si="116"/>
        <v>0.88798146</v>
      </c>
      <c r="AH116" s="107">
        <f t="shared" si="117"/>
        <v>9.1604445999999999</v>
      </c>
      <c r="AI116" s="103">
        <f t="shared" si="118"/>
        <v>6.0033999999999997E-2</v>
      </c>
      <c r="AJ116" s="97">
        <f t="shared" si="119"/>
        <v>10.048426060000001</v>
      </c>
      <c r="AK116" s="95">
        <f t="shared" si="143"/>
        <v>105</v>
      </c>
      <c r="AL116" s="104" t="s">
        <v>79</v>
      </c>
      <c r="AM116" s="101">
        <f t="shared" si="120"/>
        <v>47472</v>
      </c>
      <c r="AN116" s="7"/>
      <c r="AO116" s="101">
        <f t="shared" si="154"/>
        <v>47472</v>
      </c>
      <c r="AP116" s="125">
        <f>VLOOKUP($AO116,[1]Plan1!$E$61:$I$248,2)</f>
        <v>7394.19</v>
      </c>
      <c r="AQ116" s="124">
        <f t="shared" si="135"/>
        <v>47411</v>
      </c>
      <c r="AR116" s="125">
        <f>VLOOKUP($AO116,[1]Plan1!$E$61:$I$248,4)</f>
        <v>7394.19</v>
      </c>
      <c r="AS116" s="124">
        <f t="shared" si="136"/>
        <v>47442</v>
      </c>
      <c r="AT116" s="126">
        <f t="shared" si="137"/>
        <v>0</v>
      </c>
      <c r="AU116" s="1"/>
      <c r="AV116" s="101">
        <f t="shared" si="158"/>
        <v>47443</v>
      </c>
      <c r="AW116" s="196">
        <v>6.0033999999999997E-2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29"/>
        <v>44354</v>
      </c>
      <c r="B117" s="82">
        <f t="shared" si="121"/>
        <v>997.58361794999996</v>
      </c>
      <c r="C117" s="82">
        <f t="shared" si="151"/>
        <v>992.26429423999991</v>
      </c>
      <c r="D117" s="83">
        <f t="shared" si="130"/>
        <v>5859.44</v>
      </c>
      <c r="E117" s="84">
        <f t="shared" si="152"/>
        <v>5881.71</v>
      </c>
      <c r="F117" s="85">
        <f t="shared" si="153"/>
        <v>44306</v>
      </c>
      <c r="G117" s="86">
        <f t="shared" si="122"/>
        <v>3.8007045041847931E-3</v>
      </c>
      <c r="H117" s="87">
        <f t="shared" si="155"/>
        <v>44368</v>
      </c>
      <c r="I117" s="87">
        <f t="shared" si="123"/>
        <v>44368</v>
      </c>
      <c r="J117" s="88">
        <f t="shared" si="131"/>
        <v>21</v>
      </c>
      <c r="K117" s="88">
        <f t="shared" si="149"/>
        <v>11</v>
      </c>
      <c r="L117" s="8">
        <f t="shared" si="132"/>
        <v>1.00198904</v>
      </c>
      <c r="M117" s="89">
        <v>1</v>
      </c>
      <c r="N117" s="89">
        <f t="shared" si="146"/>
        <v>1</v>
      </c>
      <c r="O117" s="82">
        <f t="shared" si="150"/>
        <v>1.00198904</v>
      </c>
      <c r="P117" s="82">
        <f t="shared" si="124"/>
        <v>994.23794760999999</v>
      </c>
      <c r="Q117" s="11">
        <f t="shared" si="145"/>
        <v>0</v>
      </c>
      <c r="R117" s="7">
        <f t="shared" si="133"/>
        <v>0</v>
      </c>
      <c r="S117" s="82">
        <f t="shared" si="148"/>
        <v>0</v>
      </c>
      <c r="T117" s="91">
        <f t="shared" si="134"/>
        <v>0.08</v>
      </c>
      <c r="U117" s="90">
        <f t="shared" si="147"/>
        <v>11</v>
      </c>
      <c r="V117" s="90">
        <v>252</v>
      </c>
      <c r="W117" s="89">
        <f t="shared" si="125"/>
        <v>1.0033650599999999</v>
      </c>
      <c r="X117" s="82">
        <f t="shared" si="126"/>
        <v>3.3456703399999999</v>
      </c>
      <c r="Y117" s="82">
        <f t="shared" si="127"/>
        <v>0</v>
      </c>
      <c r="Z117" s="94" t="str">
        <f t="shared" si="138"/>
        <v>A+J=</v>
      </c>
      <c r="AA117" s="87">
        <f t="shared" si="139"/>
        <v>44368</v>
      </c>
      <c r="AB117" s="4"/>
      <c r="AC117" s="95">
        <f t="shared" si="140"/>
        <v>106</v>
      </c>
      <c r="AD117" s="101">
        <f t="shared" si="156"/>
        <v>47472</v>
      </c>
      <c r="AE117" s="97">
        <f t="shared" si="115"/>
        <v>134.34564450999963</v>
      </c>
      <c r="AF117" s="99">
        <f t="shared" si="157"/>
        <v>21</v>
      </c>
      <c r="AG117" s="108">
        <f t="shared" si="116"/>
        <v>0.92281468</v>
      </c>
      <c r="AH117" s="107">
        <f t="shared" si="117"/>
        <v>9.0815212800000005</v>
      </c>
      <c r="AI117" s="103">
        <f t="shared" si="118"/>
        <v>6.3317999999999999E-2</v>
      </c>
      <c r="AJ117" s="97">
        <f t="shared" si="119"/>
        <v>10.004335960000001</v>
      </c>
      <c r="AK117" s="95">
        <f t="shared" si="143"/>
        <v>106</v>
      </c>
      <c r="AL117" s="104" t="s">
        <v>79</v>
      </c>
      <c r="AM117" s="101">
        <f t="shared" si="120"/>
        <v>47504</v>
      </c>
      <c r="AN117" s="7"/>
      <c r="AO117" s="101">
        <f t="shared" si="154"/>
        <v>47504</v>
      </c>
      <c r="AP117" s="125">
        <f>VLOOKUP($AO117,[1]Plan1!$E$61:$I$248,2)</f>
        <v>7394.19</v>
      </c>
      <c r="AQ117" s="124">
        <f t="shared" si="135"/>
        <v>47443</v>
      </c>
      <c r="AR117" s="125">
        <f>VLOOKUP($AO117,[1]Plan1!$E$61:$I$248,4)</f>
        <v>7394.19</v>
      </c>
      <c r="AS117" s="124">
        <f t="shared" si="136"/>
        <v>47473</v>
      </c>
      <c r="AT117" s="126">
        <f t="shared" si="137"/>
        <v>0</v>
      </c>
      <c r="AU117" s="1"/>
      <c r="AV117" s="101">
        <f t="shared" si="158"/>
        <v>47472</v>
      </c>
      <c r="AW117" s="196">
        <v>6.3317999999999999E-2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29"/>
        <v>44355</v>
      </c>
      <c r="B118" s="82">
        <f t="shared" si="121"/>
        <v>998.06860618999997</v>
      </c>
      <c r="C118" s="82">
        <f t="shared" si="151"/>
        <v>992.26429423999991</v>
      </c>
      <c r="D118" s="83">
        <f t="shared" si="130"/>
        <v>5859.44</v>
      </c>
      <c r="E118" s="84">
        <f t="shared" si="152"/>
        <v>5881.71</v>
      </c>
      <c r="F118" s="85">
        <f t="shared" si="153"/>
        <v>44306</v>
      </c>
      <c r="G118" s="86">
        <f t="shared" si="122"/>
        <v>3.8007045041847931E-3</v>
      </c>
      <c r="H118" s="87">
        <f t="shared" si="155"/>
        <v>44368</v>
      </c>
      <c r="I118" s="87">
        <f t="shared" si="123"/>
        <v>44368</v>
      </c>
      <c r="J118" s="88">
        <f t="shared" si="131"/>
        <v>21</v>
      </c>
      <c r="K118" s="88">
        <f t="shared" si="149"/>
        <v>12</v>
      </c>
      <c r="L118" s="8">
        <f t="shared" si="132"/>
        <v>1.0021700600000001</v>
      </c>
      <c r="M118" s="89">
        <v>1</v>
      </c>
      <c r="N118" s="89">
        <f t="shared" si="146"/>
        <v>1</v>
      </c>
      <c r="O118" s="82">
        <f t="shared" si="150"/>
        <v>1.0021700600000001</v>
      </c>
      <c r="P118" s="82">
        <f t="shared" si="124"/>
        <v>994.41756728999997</v>
      </c>
      <c r="Q118" s="11">
        <f t="shared" si="145"/>
        <v>0</v>
      </c>
      <c r="R118" s="7">
        <f t="shared" si="133"/>
        <v>0</v>
      </c>
      <c r="S118" s="82">
        <f t="shared" si="148"/>
        <v>0</v>
      </c>
      <c r="T118" s="91">
        <f t="shared" si="134"/>
        <v>0.08</v>
      </c>
      <c r="U118" s="90">
        <f t="shared" si="147"/>
        <v>12</v>
      </c>
      <c r="V118" s="90">
        <v>252</v>
      </c>
      <c r="W118" s="89">
        <f t="shared" si="125"/>
        <v>1.0036715350000001</v>
      </c>
      <c r="X118" s="82">
        <f t="shared" si="126"/>
        <v>3.6510389000000001</v>
      </c>
      <c r="Y118" s="82">
        <f t="shared" si="127"/>
        <v>0</v>
      </c>
      <c r="Z118" s="94" t="str">
        <f t="shared" si="138"/>
        <v>A+J=</v>
      </c>
      <c r="AA118" s="87">
        <f t="shared" si="139"/>
        <v>44368</v>
      </c>
      <c r="AB118" s="4"/>
      <c r="AC118" s="95">
        <f t="shared" si="140"/>
        <v>107</v>
      </c>
      <c r="AD118" s="101">
        <f t="shared" si="156"/>
        <v>47504</v>
      </c>
      <c r="AE118" s="97">
        <f t="shared" si="115"/>
        <v>125.12026344999963</v>
      </c>
      <c r="AF118" s="99">
        <f t="shared" si="157"/>
        <v>20</v>
      </c>
      <c r="AG118" s="108">
        <f t="shared" si="116"/>
        <v>0.82309692999999995</v>
      </c>
      <c r="AH118" s="107">
        <f t="shared" si="117"/>
        <v>9.2253810600000001</v>
      </c>
      <c r="AI118" s="103">
        <f t="shared" si="118"/>
        <v>6.8668999999999994E-2</v>
      </c>
      <c r="AJ118" s="97">
        <f t="shared" si="119"/>
        <v>10.04847799</v>
      </c>
      <c r="AK118" s="95">
        <f t="shared" si="143"/>
        <v>107</v>
      </c>
      <c r="AL118" s="104" t="s">
        <v>79</v>
      </c>
      <c r="AM118" s="101">
        <f t="shared" si="120"/>
        <v>47534</v>
      </c>
      <c r="AN118" s="7"/>
      <c r="AO118" s="101">
        <f t="shared" si="154"/>
        <v>47534</v>
      </c>
      <c r="AP118" s="125">
        <f>VLOOKUP($AO118,[1]Plan1!$E$61:$I$248,2)</f>
        <v>7394.19</v>
      </c>
      <c r="AQ118" s="124">
        <f t="shared" si="135"/>
        <v>47472</v>
      </c>
      <c r="AR118" s="125">
        <f>VLOOKUP($AO118,[1]Plan1!$E$61:$I$248,4)</f>
        <v>7394.19</v>
      </c>
      <c r="AS118" s="124">
        <f t="shared" si="136"/>
        <v>47503</v>
      </c>
      <c r="AT118" s="126">
        <f t="shared" si="137"/>
        <v>0</v>
      </c>
      <c r="AU118" s="1"/>
      <c r="AV118" s="101">
        <f t="shared" si="158"/>
        <v>47504</v>
      </c>
      <c r="AW118" s="196">
        <v>6.8668999999999994E-2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29"/>
        <v>44356</v>
      </c>
      <c r="B119" s="82">
        <f t="shared" si="121"/>
        <v>998.55382789999999</v>
      </c>
      <c r="C119" s="82">
        <f t="shared" si="151"/>
        <v>992.26429423999991</v>
      </c>
      <c r="D119" s="83">
        <f t="shared" si="130"/>
        <v>5859.44</v>
      </c>
      <c r="E119" s="84">
        <f t="shared" si="152"/>
        <v>5881.71</v>
      </c>
      <c r="F119" s="85">
        <f t="shared" si="153"/>
        <v>44306</v>
      </c>
      <c r="G119" s="86">
        <f t="shared" si="122"/>
        <v>3.8007045041847931E-3</v>
      </c>
      <c r="H119" s="87">
        <f t="shared" si="155"/>
        <v>44368</v>
      </c>
      <c r="I119" s="87">
        <f t="shared" si="123"/>
        <v>44368</v>
      </c>
      <c r="J119" s="88">
        <f t="shared" si="131"/>
        <v>21</v>
      </c>
      <c r="K119" s="88">
        <f t="shared" si="149"/>
        <v>13</v>
      </c>
      <c r="L119" s="8">
        <f t="shared" si="132"/>
        <v>1.00235111</v>
      </c>
      <c r="M119" s="89">
        <v>1</v>
      </c>
      <c r="N119" s="89">
        <f t="shared" si="146"/>
        <v>1</v>
      </c>
      <c r="O119" s="82">
        <f t="shared" si="150"/>
        <v>1.00235111</v>
      </c>
      <c r="P119" s="82">
        <f t="shared" si="124"/>
        <v>994.59721674000002</v>
      </c>
      <c r="Q119" s="11">
        <f t="shared" si="145"/>
        <v>0</v>
      </c>
      <c r="R119" s="7">
        <f t="shared" si="133"/>
        <v>0</v>
      </c>
      <c r="S119" s="82">
        <f t="shared" si="148"/>
        <v>0</v>
      </c>
      <c r="T119" s="91">
        <f t="shared" si="134"/>
        <v>0.08</v>
      </c>
      <c r="U119" s="90">
        <f t="shared" si="147"/>
        <v>13</v>
      </c>
      <c r="V119" s="90">
        <v>252</v>
      </c>
      <c r="W119" s="89">
        <f t="shared" si="125"/>
        <v>1.003978104</v>
      </c>
      <c r="X119" s="82">
        <f t="shared" si="126"/>
        <v>3.95661116</v>
      </c>
      <c r="Y119" s="82">
        <f t="shared" si="127"/>
        <v>0</v>
      </c>
      <c r="Z119" s="94" t="str">
        <f t="shared" si="138"/>
        <v>A+J=</v>
      </c>
      <c r="AA119" s="87">
        <f t="shared" si="139"/>
        <v>44368</v>
      </c>
      <c r="AB119" s="4"/>
      <c r="AC119" s="95">
        <f t="shared" si="140"/>
        <v>108</v>
      </c>
      <c r="AD119" s="101">
        <f t="shared" si="156"/>
        <v>47534</v>
      </c>
      <c r="AE119" s="97">
        <f t="shared" si="115"/>
        <v>115.91529078999963</v>
      </c>
      <c r="AF119" s="99">
        <f t="shared" si="157"/>
        <v>22</v>
      </c>
      <c r="AG119" s="108">
        <f t="shared" si="116"/>
        <v>0.84349112000000004</v>
      </c>
      <c r="AH119" s="107">
        <f t="shared" si="117"/>
        <v>9.2049726599999993</v>
      </c>
      <c r="AI119" s="103">
        <f t="shared" si="118"/>
        <v>7.3568999999999996E-2</v>
      </c>
      <c r="AJ119" s="97">
        <f t="shared" si="119"/>
        <v>10.048463779999999</v>
      </c>
      <c r="AK119" s="95">
        <f t="shared" si="143"/>
        <v>108</v>
      </c>
      <c r="AL119" s="104" t="s">
        <v>79</v>
      </c>
      <c r="AM119" s="101">
        <f t="shared" si="120"/>
        <v>47562</v>
      </c>
      <c r="AN119" s="7"/>
      <c r="AO119" s="101">
        <f t="shared" si="154"/>
        <v>47562</v>
      </c>
      <c r="AP119" s="125">
        <f>VLOOKUP($AO119,[1]Plan1!$E$61:$I$248,2)</f>
        <v>7394.19</v>
      </c>
      <c r="AQ119" s="124">
        <f t="shared" si="135"/>
        <v>47503</v>
      </c>
      <c r="AR119" s="125">
        <f>VLOOKUP($AO119,[1]Plan1!$E$61:$I$248,4)</f>
        <v>7394.19</v>
      </c>
      <c r="AS119" s="124">
        <f t="shared" si="136"/>
        <v>47534</v>
      </c>
      <c r="AT119" s="126">
        <f t="shared" si="137"/>
        <v>0</v>
      </c>
      <c r="AU119" s="1"/>
      <c r="AV119" s="101">
        <f t="shared" si="158"/>
        <v>47534</v>
      </c>
      <c r="AW119" s="196">
        <v>7.3568999999999996E-2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29"/>
        <v>44357</v>
      </c>
      <c r="B120" s="82">
        <f t="shared" si="121"/>
        <v>999.03929312999992</v>
      </c>
      <c r="C120" s="82">
        <f t="shared" si="151"/>
        <v>992.26429423999991</v>
      </c>
      <c r="D120" s="83">
        <f t="shared" si="130"/>
        <v>5859.44</v>
      </c>
      <c r="E120" s="84">
        <f t="shared" si="152"/>
        <v>5881.71</v>
      </c>
      <c r="F120" s="85">
        <f t="shared" si="153"/>
        <v>44306</v>
      </c>
      <c r="G120" s="86">
        <f t="shared" si="122"/>
        <v>3.8007045041847931E-3</v>
      </c>
      <c r="H120" s="87">
        <f t="shared" si="155"/>
        <v>44368</v>
      </c>
      <c r="I120" s="87">
        <f t="shared" si="123"/>
        <v>44368</v>
      </c>
      <c r="J120" s="88">
        <f t="shared" si="131"/>
        <v>21</v>
      </c>
      <c r="K120" s="88">
        <f t="shared" si="149"/>
        <v>14</v>
      </c>
      <c r="L120" s="8">
        <f t="shared" si="132"/>
        <v>1.0025322000000001</v>
      </c>
      <c r="M120" s="89">
        <v>1</v>
      </c>
      <c r="N120" s="89">
        <f t="shared" si="146"/>
        <v>1</v>
      </c>
      <c r="O120" s="82">
        <f t="shared" si="150"/>
        <v>1.0025322000000001</v>
      </c>
      <c r="P120" s="82">
        <f t="shared" si="124"/>
        <v>994.77690587999996</v>
      </c>
      <c r="Q120" s="11">
        <f t="shared" si="145"/>
        <v>0</v>
      </c>
      <c r="R120" s="7">
        <f t="shared" si="133"/>
        <v>0</v>
      </c>
      <c r="S120" s="82">
        <f t="shared" si="148"/>
        <v>0</v>
      </c>
      <c r="T120" s="91">
        <f t="shared" si="134"/>
        <v>0.08</v>
      </c>
      <c r="U120" s="90">
        <f t="shared" si="147"/>
        <v>14</v>
      </c>
      <c r="V120" s="90">
        <v>252</v>
      </c>
      <c r="W120" s="89">
        <f t="shared" si="125"/>
        <v>1.0042847669999999</v>
      </c>
      <c r="X120" s="82">
        <f t="shared" si="126"/>
        <v>4.2623872499999997</v>
      </c>
      <c r="Y120" s="82">
        <f t="shared" si="127"/>
        <v>0</v>
      </c>
      <c r="Z120" s="94" t="str">
        <f t="shared" si="138"/>
        <v>A+J=</v>
      </c>
      <c r="AA120" s="87">
        <f t="shared" si="139"/>
        <v>44368</v>
      </c>
      <c r="AB120" s="4"/>
      <c r="AC120" s="95">
        <f t="shared" si="140"/>
        <v>109</v>
      </c>
      <c r="AD120" s="101">
        <f t="shared" si="156"/>
        <v>47562</v>
      </c>
      <c r="AE120" s="97">
        <f t="shared" si="115"/>
        <v>106.50586706999962</v>
      </c>
      <c r="AF120" s="99">
        <f t="shared" si="157"/>
        <v>18</v>
      </c>
      <c r="AG120" s="108">
        <f t="shared" si="116"/>
        <v>0.63896622999999997</v>
      </c>
      <c r="AH120" s="107">
        <f t="shared" si="117"/>
        <v>9.4094237199999995</v>
      </c>
      <c r="AI120" s="103">
        <f t="shared" si="118"/>
        <v>8.1174999999999997E-2</v>
      </c>
      <c r="AJ120" s="97">
        <f t="shared" si="119"/>
        <v>10.048389949999999</v>
      </c>
      <c r="AK120" s="95">
        <f t="shared" si="143"/>
        <v>109</v>
      </c>
      <c r="AL120" s="104" t="s">
        <v>79</v>
      </c>
      <c r="AM120" s="101">
        <f t="shared" si="120"/>
        <v>47595</v>
      </c>
      <c r="AN120" s="7"/>
      <c r="AO120" s="101">
        <f t="shared" si="154"/>
        <v>47595</v>
      </c>
      <c r="AP120" s="125">
        <f>VLOOKUP($AO120,[1]Plan1!$E$61:$I$248,2)</f>
        <v>7394.19</v>
      </c>
      <c r="AQ120" s="124">
        <f t="shared" si="135"/>
        <v>47536</v>
      </c>
      <c r="AR120" s="125">
        <f>VLOOKUP($AO120,[1]Plan1!$E$61:$I$248,4)</f>
        <v>7394.19</v>
      </c>
      <c r="AS120" s="124">
        <f t="shared" si="136"/>
        <v>47564</v>
      </c>
      <c r="AT120" s="126">
        <f t="shared" si="137"/>
        <v>0</v>
      </c>
      <c r="AU120" s="1"/>
      <c r="AV120" s="101">
        <f t="shared" si="158"/>
        <v>47562</v>
      </c>
      <c r="AW120" s="196">
        <v>8.1174999999999997E-2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29"/>
        <v>44358</v>
      </c>
      <c r="B121" s="82">
        <f t="shared" si="121"/>
        <v>999.52498104999995</v>
      </c>
      <c r="C121" s="82">
        <f t="shared" si="151"/>
        <v>992.26429423999991</v>
      </c>
      <c r="D121" s="83">
        <f t="shared" si="130"/>
        <v>5859.44</v>
      </c>
      <c r="E121" s="84">
        <f t="shared" si="152"/>
        <v>5881.71</v>
      </c>
      <c r="F121" s="85">
        <f t="shared" si="153"/>
        <v>44306</v>
      </c>
      <c r="G121" s="86">
        <f t="shared" si="122"/>
        <v>3.8007045041847931E-3</v>
      </c>
      <c r="H121" s="87">
        <f t="shared" si="155"/>
        <v>44368</v>
      </c>
      <c r="I121" s="87">
        <f t="shared" si="123"/>
        <v>44368</v>
      </c>
      <c r="J121" s="88">
        <f t="shared" si="131"/>
        <v>21</v>
      </c>
      <c r="K121" s="88">
        <f t="shared" si="149"/>
        <v>15</v>
      </c>
      <c r="L121" s="8">
        <f t="shared" si="132"/>
        <v>1.0027133100000001</v>
      </c>
      <c r="M121" s="89">
        <v>1</v>
      </c>
      <c r="N121" s="89">
        <f t="shared" si="146"/>
        <v>1</v>
      </c>
      <c r="O121" s="82">
        <f t="shared" si="150"/>
        <v>1.0027133100000001</v>
      </c>
      <c r="P121" s="82">
        <f t="shared" si="124"/>
        <v>994.95661486999995</v>
      </c>
      <c r="Q121" s="11">
        <f t="shared" si="145"/>
        <v>0</v>
      </c>
      <c r="R121" s="7">
        <f t="shared" si="133"/>
        <v>0</v>
      </c>
      <c r="S121" s="82">
        <f t="shared" si="148"/>
        <v>0</v>
      </c>
      <c r="T121" s="91">
        <f t="shared" si="134"/>
        <v>0.08</v>
      </c>
      <c r="U121" s="90">
        <f t="shared" si="147"/>
        <v>15</v>
      </c>
      <c r="V121" s="90">
        <v>252</v>
      </c>
      <c r="W121" s="89">
        <f t="shared" si="125"/>
        <v>1.004591523</v>
      </c>
      <c r="X121" s="82">
        <f t="shared" si="126"/>
        <v>4.5683661799999999</v>
      </c>
      <c r="Y121" s="82">
        <f t="shared" si="127"/>
        <v>0</v>
      </c>
      <c r="Z121" s="94" t="str">
        <f t="shared" si="138"/>
        <v>A+J=</v>
      </c>
      <c r="AA121" s="87">
        <f t="shared" si="139"/>
        <v>44368</v>
      </c>
      <c r="AB121" s="4"/>
      <c r="AC121" s="95">
        <f t="shared" si="140"/>
        <v>110</v>
      </c>
      <c r="AD121" s="101">
        <f t="shared" si="156"/>
        <v>47595</v>
      </c>
      <c r="AE121" s="97">
        <f t="shared" si="115"/>
        <v>97.175420589999618</v>
      </c>
      <c r="AF121" s="99">
        <f t="shared" si="157"/>
        <v>22</v>
      </c>
      <c r="AG121" s="108">
        <f t="shared" si="116"/>
        <v>0.71800322999999999</v>
      </c>
      <c r="AH121" s="107">
        <f t="shared" si="117"/>
        <v>9.3304464800000009</v>
      </c>
      <c r="AI121" s="103">
        <f t="shared" si="118"/>
        <v>8.7605000000000002E-2</v>
      </c>
      <c r="AJ121" s="97">
        <f t="shared" si="119"/>
        <v>10.048449710000002</v>
      </c>
      <c r="AK121" s="95">
        <f t="shared" si="143"/>
        <v>110</v>
      </c>
      <c r="AL121" s="104" t="s">
        <v>79</v>
      </c>
      <c r="AM121" s="101">
        <f t="shared" si="120"/>
        <v>47623</v>
      </c>
      <c r="AN121" s="7"/>
      <c r="AO121" s="101">
        <f t="shared" si="154"/>
        <v>47623</v>
      </c>
      <c r="AP121" s="125">
        <f>VLOOKUP($AO121,[1]Plan1!$E$61:$I$248,2)</f>
        <v>7394.19</v>
      </c>
      <c r="AQ121" s="124">
        <f t="shared" si="135"/>
        <v>47562</v>
      </c>
      <c r="AR121" s="125">
        <f>VLOOKUP($AO121,[1]Plan1!$E$61:$I$248,4)</f>
        <v>7394.19</v>
      </c>
      <c r="AS121" s="124">
        <f t="shared" si="136"/>
        <v>47593</v>
      </c>
      <c r="AT121" s="126">
        <f t="shared" si="137"/>
        <v>0</v>
      </c>
      <c r="AU121" s="1"/>
      <c r="AV121" s="101">
        <f t="shared" si="158"/>
        <v>47595</v>
      </c>
      <c r="AW121" s="196">
        <v>8.7605000000000002E-2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29"/>
        <v>44359</v>
      </c>
      <c r="B122" s="82">
        <f t="shared" si="121"/>
        <v>1000.01091263</v>
      </c>
      <c r="C122" s="82">
        <f t="shared" si="151"/>
        <v>992.26429423999991</v>
      </c>
      <c r="D122" s="83">
        <f t="shared" si="130"/>
        <v>5859.44</v>
      </c>
      <c r="E122" s="84">
        <f t="shared" si="152"/>
        <v>5881.71</v>
      </c>
      <c r="F122" s="85">
        <f t="shared" si="153"/>
        <v>44306</v>
      </c>
      <c r="G122" s="86">
        <f t="shared" si="122"/>
        <v>3.8007045041847931E-3</v>
      </c>
      <c r="H122" s="87">
        <f t="shared" si="155"/>
        <v>44368</v>
      </c>
      <c r="I122" s="87">
        <f t="shared" si="123"/>
        <v>44368</v>
      </c>
      <c r="J122" s="88">
        <f t="shared" si="131"/>
        <v>21</v>
      </c>
      <c r="K122" s="88">
        <f t="shared" si="149"/>
        <v>16</v>
      </c>
      <c r="L122" s="8">
        <f t="shared" si="132"/>
        <v>1.00289446</v>
      </c>
      <c r="M122" s="89">
        <v>1</v>
      </c>
      <c r="N122" s="89">
        <f t="shared" si="146"/>
        <v>1</v>
      </c>
      <c r="O122" s="82">
        <f t="shared" si="150"/>
        <v>1.00289446</v>
      </c>
      <c r="P122" s="82">
        <f t="shared" si="124"/>
        <v>995.13636354000005</v>
      </c>
      <c r="Q122" s="11">
        <f t="shared" si="145"/>
        <v>0</v>
      </c>
      <c r="R122" s="7">
        <f t="shared" si="133"/>
        <v>0</v>
      </c>
      <c r="S122" s="82">
        <f t="shared" si="148"/>
        <v>0</v>
      </c>
      <c r="T122" s="91">
        <f t="shared" si="134"/>
        <v>0.08</v>
      </c>
      <c r="U122" s="90">
        <f t="shared" si="147"/>
        <v>16</v>
      </c>
      <c r="V122" s="90">
        <v>252</v>
      </c>
      <c r="W122" s="89">
        <f t="shared" si="125"/>
        <v>1.0048983730000001</v>
      </c>
      <c r="X122" s="82">
        <f t="shared" si="126"/>
        <v>4.8745490900000004</v>
      </c>
      <c r="Y122" s="82">
        <f t="shared" si="127"/>
        <v>0</v>
      </c>
      <c r="Z122" s="94" t="str">
        <f t="shared" si="138"/>
        <v>A+J=</v>
      </c>
      <c r="AA122" s="87">
        <f t="shared" si="139"/>
        <v>44368</v>
      </c>
      <c r="AB122" s="4"/>
      <c r="AC122" s="95">
        <f t="shared" si="140"/>
        <v>111</v>
      </c>
      <c r="AD122" s="101">
        <f t="shared" si="156"/>
        <v>47623</v>
      </c>
      <c r="AE122" s="97">
        <f t="shared" si="115"/>
        <v>87.692557179999625</v>
      </c>
      <c r="AF122" s="99">
        <f t="shared" si="157"/>
        <v>19</v>
      </c>
      <c r="AG122" s="108">
        <f t="shared" si="116"/>
        <v>0.56551099000000005</v>
      </c>
      <c r="AH122" s="107">
        <f t="shared" si="117"/>
        <v>9.4828634100000002</v>
      </c>
      <c r="AI122" s="103">
        <f t="shared" si="118"/>
        <v>9.7585000000000005E-2</v>
      </c>
      <c r="AJ122" s="97">
        <f t="shared" si="119"/>
        <v>10.0483744</v>
      </c>
      <c r="AK122" s="95">
        <f t="shared" si="143"/>
        <v>111</v>
      </c>
      <c r="AL122" s="104" t="s">
        <v>79</v>
      </c>
      <c r="AM122" s="101">
        <f t="shared" si="120"/>
        <v>47655</v>
      </c>
      <c r="AN122" s="7"/>
      <c r="AO122" s="101">
        <f t="shared" si="154"/>
        <v>47655</v>
      </c>
      <c r="AP122" s="125">
        <f>VLOOKUP($AO122,[1]Plan1!$E$61:$I$248,2)</f>
        <v>7394.19</v>
      </c>
      <c r="AQ122" s="124">
        <f t="shared" si="135"/>
        <v>47594</v>
      </c>
      <c r="AR122" s="125">
        <f>VLOOKUP($AO122,[1]Plan1!$E$61:$I$248,4)</f>
        <v>7394.19</v>
      </c>
      <c r="AS122" s="124">
        <f t="shared" si="136"/>
        <v>47624</v>
      </c>
      <c r="AT122" s="126">
        <f t="shared" si="137"/>
        <v>0</v>
      </c>
      <c r="AU122" s="1"/>
      <c r="AV122" s="101">
        <f t="shared" si="158"/>
        <v>47623</v>
      </c>
      <c r="AW122" s="196">
        <v>9.7585000000000005E-2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29"/>
        <v>44360</v>
      </c>
      <c r="B123" s="82">
        <f t="shared" si="121"/>
        <v>1000.01091263</v>
      </c>
      <c r="C123" s="82">
        <f t="shared" si="151"/>
        <v>992.26429423999991</v>
      </c>
      <c r="D123" s="83">
        <f t="shared" si="130"/>
        <v>5859.44</v>
      </c>
      <c r="E123" s="84">
        <f t="shared" si="152"/>
        <v>5881.71</v>
      </c>
      <c r="F123" s="85">
        <f t="shared" si="153"/>
        <v>44306</v>
      </c>
      <c r="G123" s="86">
        <f t="shared" si="122"/>
        <v>3.8007045041847931E-3</v>
      </c>
      <c r="H123" s="87">
        <f t="shared" si="155"/>
        <v>44368</v>
      </c>
      <c r="I123" s="87">
        <f t="shared" si="123"/>
        <v>44368</v>
      </c>
      <c r="J123" s="88">
        <f t="shared" si="131"/>
        <v>21</v>
      </c>
      <c r="K123" s="88">
        <f t="shared" si="149"/>
        <v>16</v>
      </c>
      <c r="L123" s="8">
        <f t="shared" si="132"/>
        <v>1.00289446</v>
      </c>
      <c r="M123" s="89">
        <v>1</v>
      </c>
      <c r="N123" s="89">
        <f t="shared" si="146"/>
        <v>1</v>
      </c>
      <c r="O123" s="82">
        <f t="shared" si="150"/>
        <v>1.00289446</v>
      </c>
      <c r="P123" s="82">
        <f t="shared" si="124"/>
        <v>995.13636354000005</v>
      </c>
      <c r="Q123" s="11">
        <f t="shared" si="145"/>
        <v>0</v>
      </c>
      <c r="R123" s="7">
        <f t="shared" si="133"/>
        <v>0</v>
      </c>
      <c r="S123" s="82">
        <f t="shared" si="148"/>
        <v>0</v>
      </c>
      <c r="T123" s="91">
        <f t="shared" si="134"/>
        <v>0.08</v>
      </c>
      <c r="U123" s="90">
        <f t="shared" si="147"/>
        <v>16</v>
      </c>
      <c r="V123" s="90">
        <v>252</v>
      </c>
      <c r="W123" s="89">
        <f t="shared" si="125"/>
        <v>1.0048983730000001</v>
      </c>
      <c r="X123" s="82">
        <f t="shared" si="126"/>
        <v>4.8745490900000004</v>
      </c>
      <c r="Y123" s="82">
        <f t="shared" si="127"/>
        <v>0</v>
      </c>
      <c r="Z123" s="94" t="str">
        <f t="shared" si="138"/>
        <v>A+J=</v>
      </c>
      <c r="AA123" s="87">
        <f t="shared" si="139"/>
        <v>44368</v>
      </c>
      <c r="AB123" s="4"/>
      <c r="AC123" s="95">
        <f t="shared" si="140"/>
        <v>112</v>
      </c>
      <c r="AD123" s="101">
        <f t="shared" si="156"/>
        <v>47655</v>
      </c>
      <c r="AE123" s="97">
        <f t="shared" si="115"/>
        <v>78.262274969999623</v>
      </c>
      <c r="AF123" s="99">
        <f t="shared" si="157"/>
        <v>23</v>
      </c>
      <c r="AG123" s="108">
        <f t="shared" si="116"/>
        <v>0.61814044999999995</v>
      </c>
      <c r="AH123" s="107">
        <f t="shared" si="117"/>
        <v>9.4302822099999997</v>
      </c>
      <c r="AI123" s="103">
        <f t="shared" si="118"/>
        <v>0.10753799999999999</v>
      </c>
      <c r="AJ123" s="97">
        <f t="shared" si="119"/>
        <v>10.04842266</v>
      </c>
      <c r="AK123" s="95">
        <f t="shared" si="143"/>
        <v>112</v>
      </c>
      <c r="AL123" s="104" t="s">
        <v>79</v>
      </c>
      <c r="AM123" s="101">
        <f t="shared" si="120"/>
        <v>47686</v>
      </c>
      <c r="AN123" s="7"/>
      <c r="AO123" s="101">
        <f t="shared" si="154"/>
        <v>47686</v>
      </c>
      <c r="AP123" s="125">
        <f>VLOOKUP($AO123,[1]Plan1!$E$61:$I$248,2)</f>
        <v>7394.19</v>
      </c>
      <c r="AQ123" s="124">
        <f t="shared" si="135"/>
        <v>47625</v>
      </c>
      <c r="AR123" s="125">
        <f>VLOOKUP($AO123,[1]Plan1!$E$61:$I$248,4)</f>
        <v>7394.19</v>
      </c>
      <c r="AS123" s="124">
        <f t="shared" si="136"/>
        <v>47656</v>
      </c>
      <c r="AT123" s="126">
        <f t="shared" si="137"/>
        <v>0</v>
      </c>
      <c r="AU123" s="1"/>
      <c r="AV123" s="101">
        <f t="shared" si="158"/>
        <v>47655</v>
      </c>
      <c r="AW123" s="196">
        <v>0.10753799999999999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29"/>
        <v>44361</v>
      </c>
      <c r="B124" s="82">
        <f t="shared" si="121"/>
        <v>1000.01091263</v>
      </c>
      <c r="C124" s="82">
        <f t="shared" si="151"/>
        <v>992.26429423999991</v>
      </c>
      <c r="D124" s="83">
        <f t="shared" si="130"/>
        <v>5859.44</v>
      </c>
      <c r="E124" s="84">
        <f t="shared" si="152"/>
        <v>5881.71</v>
      </c>
      <c r="F124" s="85">
        <f t="shared" si="153"/>
        <v>44306</v>
      </c>
      <c r="G124" s="86">
        <f t="shared" si="122"/>
        <v>3.8007045041847931E-3</v>
      </c>
      <c r="H124" s="87">
        <f t="shared" si="155"/>
        <v>44368</v>
      </c>
      <c r="I124" s="87">
        <f t="shared" si="123"/>
        <v>44368</v>
      </c>
      <c r="J124" s="88">
        <f t="shared" si="131"/>
        <v>21</v>
      </c>
      <c r="K124" s="88">
        <f t="shared" si="149"/>
        <v>16</v>
      </c>
      <c r="L124" s="8">
        <f t="shared" si="132"/>
        <v>1.00289446</v>
      </c>
      <c r="M124" s="89">
        <v>1</v>
      </c>
      <c r="N124" s="89">
        <f t="shared" si="146"/>
        <v>1</v>
      </c>
      <c r="O124" s="82">
        <f t="shared" si="150"/>
        <v>1.00289446</v>
      </c>
      <c r="P124" s="82">
        <f t="shared" si="124"/>
        <v>995.13636354000005</v>
      </c>
      <c r="Q124" s="11">
        <f t="shared" si="145"/>
        <v>0</v>
      </c>
      <c r="R124" s="7">
        <f t="shared" si="133"/>
        <v>0</v>
      </c>
      <c r="S124" s="82">
        <f t="shared" si="148"/>
        <v>0</v>
      </c>
      <c r="T124" s="91">
        <f t="shared" si="134"/>
        <v>0.08</v>
      </c>
      <c r="U124" s="90">
        <f t="shared" si="147"/>
        <v>16</v>
      </c>
      <c r="V124" s="90">
        <v>252</v>
      </c>
      <c r="W124" s="89">
        <f t="shared" si="125"/>
        <v>1.0048983730000001</v>
      </c>
      <c r="X124" s="82">
        <f t="shared" si="126"/>
        <v>4.8745490900000004</v>
      </c>
      <c r="Y124" s="82">
        <f t="shared" si="127"/>
        <v>0</v>
      </c>
      <c r="Z124" s="94" t="str">
        <f t="shared" si="138"/>
        <v>A+J=</v>
      </c>
      <c r="AA124" s="87">
        <f t="shared" si="139"/>
        <v>44368</v>
      </c>
      <c r="AB124" s="4"/>
      <c r="AC124" s="95">
        <f t="shared" si="140"/>
        <v>113</v>
      </c>
      <c r="AD124" s="101">
        <f t="shared" si="156"/>
        <v>47686</v>
      </c>
      <c r="AE124" s="97">
        <f t="shared" si="115"/>
        <v>68.717486179999625</v>
      </c>
      <c r="AF124" s="99">
        <f t="shared" si="157"/>
        <v>21</v>
      </c>
      <c r="AG124" s="108">
        <f t="shared" si="116"/>
        <v>0.50354182000000003</v>
      </c>
      <c r="AH124" s="107">
        <f t="shared" si="117"/>
        <v>9.5447887900000001</v>
      </c>
      <c r="AI124" s="103">
        <f t="shared" si="118"/>
        <v>0.121959</v>
      </c>
      <c r="AJ124" s="97">
        <f t="shared" si="119"/>
        <v>10.048330610000001</v>
      </c>
      <c r="AK124" s="95">
        <f t="shared" si="143"/>
        <v>113</v>
      </c>
      <c r="AL124" s="104" t="s">
        <v>79</v>
      </c>
      <c r="AM124" s="101">
        <f t="shared" si="120"/>
        <v>47715</v>
      </c>
      <c r="AN124" s="7"/>
      <c r="AO124" s="101">
        <f t="shared" si="154"/>
        <v>47715</v>
      </c>
      <c r="AP124" s="125">
        <f>VLOOKUP($AO124,[1]Plan1!$E$61:$I$248,2)</f>
        <v>7394.19</v>
      </c>
      <c r="AQ124" s="124">
        <f t="shared" si="135"/>
        <v>47654</v>
      </c>
      <c r="AR124" s="125">
        <f>VLOOKUP($AO124,[1]Plan1!$E$61:$I$248,4)</f>
        <v>7394.19</v>
      </c>
      <c r="AS124" s="124">
        <f t="shared" si="136"/>
        <v>47684</v>
      </c>
      <c r="AT124" s="126">
        <f t="shared" si="137"/>
        <v>0</v>
      </c>
      <c r="AU124" s="1"/>
      <c r="AV124" s="101">
        <f t="shared" si="158"/>
        <v>47686</v>
      </c>
      <c r="AW124" s="196">
        <v>0.121959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29"/>
        <v>44362</v>
      </c>
      <c r="B125" s="82">
        <f t="shared" si="121"/>
        <v>1000.49707802</v>
      </c>
      <c r="C125" s="82">
        <f t="shared" si="151"/>
        <v>992.26429423999991</v>
      </c>
      <c r="D125" s="83">
        <f t="shared" si="130"/>
        <v>5859.44</v>
      </c>
      <c r="E125" s="84">
        <f t="shared" si="152"/>
        <v>5881.71</v>
      </c>
      <c r="F125" s="85">
        <f t="shared" si="153"/>
        <v>44306</v>
      </c>
      <c r="G125" s="86">
        <f t="shared" si="122"/>
        <v>3.8007045041847931E-3</v>
      </c>
      <c r="H125" s="87">
        <f t="shared" si="155"/>
        <v>44368</v>
      </c>
      <c r="I125" s="87">
        <f t="shared" si="123"/>
        <v>44368</v>
      </c>
      <c r="J125" s="88">
        <f t="shared" si="131"/>
        <v>21</v>
      </c>
      <c r="K125" s="88">
        <f t="shared" si="149"/>
        <v>17</v>
      </c>
      <c r="L125" s="8">
        <f t="shared" si="132"/>
        <v>1.00307564</v>
      </c>
      <c r="M125" s="89">
        <v>1</v>
      </c>
      <c r="N125" s="89">
        <f t="shared" si="146"/>
        <v>1</v>
      </c>
      <c r="O125" s="82">
        <f t="shared" si="150"/>
        <v>1.00307564</v>
      </c>
      <c r="P125" s="82">
        <f t="shared" si="124"/>
        <v>995.31614199000001</v>
      </c>
      <c r="Q125" s="11">
        <f t="shared" si="145"/>
        <v>0</v>
      </c>
      <c r="R125" s="7">
        <f t="shared" si="133"/>
        <v>0</v>
      </c>
      <c r="S125" s="82">
        <f t="shared" si="148"/>
        <v>0</v>
      </c>
      <c r="T125" s="91">
        <f t="shared" si="134"/>
        <v>0.08</v>
      </c>
      <c r="U125" s="90">
        <f t="shared" si="147"/>
        <v>17</v>
      </c>
      <c r="V125" s="90">
        <v>252</v>
      </c>
      <c r="W125" s="89">
        <f t="shared" si="125"/>
        <v>1.0052053169999999</v>
      </c>
      <c r="X125" s="82">
        <f t="shared" si="126"/>
        <v>5.1809360299999998</v>
      </c>
      <c r="Y125" s="82">
        <f t="shared" si="127"/>
        <v>0</v>
      </c>
      <c r="Z125" s="94" t="str">
        <f t="shared" si="138"/>
        <v>A+J=</v>
      </c>
      <c r="AA125" s="87">
        <f t="shared" si="139"/>
        <v>44368</v>
      </c>
      <c r="AB125" s="4"/>
      <c r="AC125" s="95">
        <f t="shared" si="140"/>
        <v>114</v>
      </c>
      <c r="AD125" s="101">
        <f t="shared" si="156"/>
        <v>47715</v>
      </c>
      <c r="AE125" s="97">
        <f t="shared" si="115"/>
        <v>59.111193919999621</v>
      </c>
      <c r="AF125" s="99">
        <f t="shared" si="157"/>
        <v>21</v>
      </c>
      <c r="AG125" s="108">
        <f t="shared" si="116"/>
        <v>0.44213036</v>
      </c>
      <c r="AH125" s="107">
        <f t="shared" si="117"/>
        <v>9.60629226</v>
      </c>
      <c r="AI125" s="103">
        <f t="shared" si="118"/>
        <v>0.139794</v>
      </c>
      <c r="AJ125" s="97">
        <f t="shared" si="119"/>
        <v>10.04842262</v>
      </c>
      <c r="AK125" s="95">
        <f t="shared" si="143"/>
        <v>114</v>
      </c>
      <c r="AL125" s="104" t="s">
        <v>79</v>
      </c>
      <c r="AM125" s="101">
        <f t="shared" si="120"/>
        <v>47746</v>
      </c>
      <c r="AN125" s="7"/>
      <c r="AO125" s="101">
        <f t="shared" si="154"/>
        <v>47746</v>
      </c>
      <c r="AP125" s="125">
        <f>VLOOKUP($AO125,[1]Plan1!$E$61:$I$248,2)</f>
        <v>7394.19</v>
      </c>
      <c r="AQ125" s="124">
        <f t="shared" si="135"/>
        <v>47684</v>
      </c>
      <c r="AR125" s="125">
        <f>VLOOKUP($AO125,[1]Plan1!$E$61:$I$248,4)</f>
        <v>7394.19</v>
      </c>
      <c r="AS125" s="124">
        <f t="shared" si="136"/>
        <v>47715</v>
      </c>
      <c r="AT125" s="126">
        <f t="shared" si="137"/>
        <v>0</v>
      </c>
      <c r="AU125" s="1"/>
      <c r="AV125" s="101">
        <f t="shared" si="158"/>
        <v>47715</v>
      </c>
      <c r="AW125" s="196">
        <v>0.139794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29"/>
        <v>44363</v>
      </c>
      <c r="B126" s="82">
        <f t="shared" si="121"/>
        <v>1000.9834872499999</v>
      </c>
      <c r="C126" s="82">
        <f t="shared" si="151"/>
        <v>992.26429423999991</v>
      </c>
      <c r="D126" s="83">
        <f t="shared" si="130"/>
        <v>5859.44</v>
      </c>
      <c r="E126" s="84">
        <f t="shared" si="152"/>
        <v>5881.71</v>
      </c>
      <c r="F126" s="85">
        <f t="shared" si="153"/>
        <v>44306</v>
      </c>
      <c r="G126" s="86">
        <f t="shared" si="122"/>
        <v>3.8007045041847931E-3</v>
      </c>
      <c r="H126" s="87">
        <f t="shared" si="155"/>
        <v>44368</v>
      </c>
      <c r="I126" s="87">
        <f t="shared" si="123"/>
        <v>44368</v>
      </c>
      <c r="J126" s="88">
        <f t="shared" si="131"/>
        <v>21</v>
      </c>
      <c r="K126" s="88">
        <f t="shared" si="149"/>
        <v>18</v>
      </c>
      <c r="L126" s="8">
        <f t="shared" si="132"/>
        <v>1.00325686</v>
      </c>
      <c r="M126" s="89">
        <v>1</v>
      </c>
      <c r="N126" s="89">
        <f t="shared" si="146"/>
        <v>1</v>
      </c>
      <c r="O126" s="82">
        <f t="shared" si="150"/>
        <v>1.00325686</v>
      </c>
      <c r="P126" s="82">
        <f t="shared" si="124"/>
        <v>995.49596011999995</v>
      </c>
      <c r="Q126" s="11">
        <f t="shared" si="145"/>
        <v>0</v>
      </c>
      <c r="R126" s="7">
        <f t="shared" si="133"/>
        <v>0</v>
      </c>
      <c r="S126" s="82">
        <f t="shared" si="148"/>
        <v>0</v>
      </c>
      <c r="T126" s="91">
        <f t="shared" si="134"/>
        <v>0.08</v>
      </c>
      <c r="U126" s="90">
        <f t="shared" si="147"/>
        <v>18</v>
      </c>
      <c r="V126" s="90">
        <v>252</v>
      </c>
      <c r="W126" s="89">
        <f t="shared" si="125"/>
        <v>1.005512355</v>
      </c>
      <c r="X126" s="82">
        <f t="shared" si="126"/>
        <v>5.4875271300000001</v>
      </c>
      <c r="Y126" s="82">
        <f t="shared" si="127"/>
        <v>0</v>
      </c>
      <c r="Z126" s="94" t="str">
        <f t="shared" si="138"/>
        <v>A+J=</v>
      </c>
      <c r="AA126" s="87">
        <f t="shared" si="139"/>
        <v>44368</v>
      </c>
      <c r="AB126" s="4"/>
      <c r="AC126" s="95">
        <f t="shared" si="140"/>
        <v>115</v>
      </c>
      <c r="AD126" s="101">
        <f t="shared" si="156"/>
        <v>47746</v>
      </c>
      <c r="AE126" s="97">
        <f t="shared" si="115"/>
        <v>49.479497769999625</v>
      </c>
      <c r="AF126" s="99">
        <f t="shared" si="157"/>
        <v>23</v>
      </c>
      <c r="AG126" s="108">
        <f t="shared" si="116"/>
        <v>0.41667185000000001</v>
      </c>
      <c r="AH126" s="107">
        <f t="shared" si="117"/>
        <v>9.6316961499999998</v>
      </c>
      <c r="AI126" s="103">
        <f t="shared" si="118"/>
        <v>0.162942</v>
      </c>
      <c r="AJ126" s="97">
        <f t="shared" si="119"/>
        <v>10.048368</v>
      </c>
      <c r="AK126" s="95">
        <f t="shared" si="143"/>
        <v>115</v>
      </c>
      <c r="AL126" s="104" t="s">
        <v>79</v>
      </c>
      <c r="AM126" s="101">
        <f t="shared" si="120"/>
        <v>47777</v>
      </c>
      <c r="AN126" s="7"/>
      <c r="AO126" s="101">
        <f t="shared" si="154"/>
        <v>47777</v>
      </c>
      <c r="AP126" s="125">
        <f>VLOOKUP($AO126,[1]Plan1!$E$61:$I$248,2)</f>
        <v>7394.19</v>
      </c>
      <c r="AQ126" s="124">
        <f t="shared" si="135"/>
        <v>47716</v>
      </c>
      <c r="AR126" s="125">
        <f>VLOOKUP($AO126,[1]Plan1!$E$61:$I$248,4)</f>
        <v>7394.19</v>
      </c>
      <c r="AS126" s="124">
        <f t="shared" si="136"/>
        <v>47747</v>
      </c>
      <c r="AT126" s="126">
        <f t="shared" si="137"/>
        <v>0</v>
      </c>
      <c r="AU126" s="1"/>
      <c r="AV126" s="101">
        <f t="shared" si="158"/>
        <v>47746</v>
      </c>
      <c r="AW126" s="196">
        <v>0.162942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29"/>
        <v>44364</v>
      </c>
      <c r="B127" s="82">
        <f t="shared" si="121"/>
        <v>1001.4701294499999</v>
      </c>
      <c r="C127" s="82">
        <f t="shared" si="151"/>
        <v>992.26429423999991</v>
      </c>
      <c r="D127" s="83">
        <f t="shared" si="130"/>
        <v>5859.44</v>
      </c>
      <c r="E127" s="84">
        <f t="shared" si="152"/>
        <v>5881.71</v>
      </c>
      <c r="F127" s="85">
        <f t="shared" si="153"/>
        <v>44306</v>
      </c>
      <c r="G127" s="86">
        <f t="shared" si="122"/>
        <v>3.8007045041847931E-3</v>
      </c>
      <c r="H127" s="87">
        <f t="shared" si="155"/>
        <v>44368</v>
      </c>
      <c r="I127" s="87">
        <f t="shared" si="123"/>
        <v>44368</v>
      </c>
      <c r="J127" s="88">
        <f t="shared" si="131"/>
        <v>21</v>
      </c>
      <c r="K127" s="88">
        <f t="shared" si="149"/>
        <v>19</v>
      </c>
      <c r="L127" s="8">
        <f t="shared" si="132"/>
        <v>1.00343811</v>
      </c>
      <c r="M127" s="89">
        <v>1</v>
      </c>
      <c r="N127" s="89">
        <f t="shared" si="146"/>
        <v>1</v>
      </c>
      <c r="O127" s="82">
        <f t="shared" si="150"/>
        <v>1.00343811</v>
      </c>
      <c r="P127" s="82">
        <f t="shared" si="124"/>
        <v>995.67580802999998</v>
      </c>
      <c r="Q127" s="11">
        <f t="shared" si="145"/>
        <v>0</v>
      </c>
      <c r="R127" s="7">
        <f t="shared" si="133"/>
        <v>0</v>
      </c>
      <c r="S127" s="82">
        <f t="shared" si="148"/>
        <v>0</v>
      </c>
      <c r="T127" s="91">
        <f t="shared" si="134"/>
        <v>0.08</v>
      </c>
      <c r="U127" s="90">
        <f t="shared" si="147"/>
        <v>19</v>
      </c>
      <c r="V127" s="90">
        <v>252</v>
      </c>
      <c r="W127" s="89">
        <f t="shared" si="125"/>
        <v>1.005819486</v>
      </c>
      <c r="X127" s="82">
        <f t="shared" si="126"/>
        <v>5.7943214200000002</v>
      </c>
      <c r="Y127" s="82">
        <f t="shared" si="127"/>
        <v>0</v>
      </c>
      <c r="Z127" s="94" t="str">
        <f t="shared" si="138"/>
        <v>A+J=</v>
      </c>
      <c r="AA127" s="87">
        <f t="shared" si="139"/>
        <v>44368</v>
      </c>
      <c r="AB127" s="4"/>
      <c r="AC127" s="95">
        <f t="shared" si="140"/>
        <v>116</v>
      </c>
      <c r="AD127" s="101">
        <f t="shared" si="156"/>
        <v>47777</v>
      </c>
      <c r="AE127" s="97">
        <f t="shared" si="115"/>
        <v>39.552228219999627</v>
      </c>
      <c r="AF127" s="99">
        <f t="shared" si="157"/>
        <v>21</v>
      </c>
      <c r="AG127" s="108">
        <f t="shared" si="116"/>
        <v>0.31835257</v>
      </c>
      <c r="AH127" s="107">
        <f t="shared" si="117"/>
        <v>9.9272695500000001</v>
      </c>
      <c r="AI127" s="103">
        <f t="shared" si="118"/>
        <v>0.20063400000000001</v>
      </c>
      <c r="AJ127" s="97">
        <f t="shared" si="119"/>
        <v>10.24562212</v>
      </c>
      <c r="AK127" s="95">
        <f t="shared" si="143"/>
        <v>116</v>
      </c>
      <c r="AL127" s="104" t="s">
        <v>79</v>
      </c>
      <c r="AM127" s="101">
        <f t="shared" si="120"/>
        <v>47808</v>
      </c>
      <c r="AN127" s="7"/>
      <c r="AO127" s="101">
        <f t="shared" si="154"/>
        <v>47808</v>
      </c>
      <c r="AP127" s="125">
        <f>VLOOKUP($AO127,[1]Plan1!$E$61:$I$248,2)</f>
        <v>7394.19</v>
      </c>
      <c r="AQ127" s="124">
        <f t="shared" si="135"/>
        <v>47747</v>
      </c>
      <c r="AR127" s="125">
        <f>VLOOKUP($AO127,[1]Plan1!$E$61:$I$248,4)</f>
        <v>7394.19</v>
      </c>
      <c r="AS127" s="124">
        <f t="shared" si="136"/>
        <v>47777</v>
      </c>
      <c r="AT127" s="126">
        <f t="shared" si="137"/>
        <v>0</v>
      </c>
      <c r="AU127" s="1"/>
      <c r="AV127" s="101">
        <f t="shared" si="158"/>
        <v>47777</v>
      </c>
      <c r="AW127" s="196">
        <v>0.20063400000000001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29"/>
        <v>44365</v>
      </c>
      <c r="B128" s="82">
        <f t="shared" si="121"/>
        <v>1001.95700568</v>
      </c>
      <c r="C128" s="82">
        <f t="shared" si="151"/>
        <v>992.26429423999991</v>
      </c>
      <c r="D128" s="83">
        <f t="shared" si="130"/>
        <v>5859.44</v>
      </c>
      <c r="E128" s="84">
        <f t="shared" si="152"/>
        <v>5881.71</v>
      </c>
      <c r="F128" s="85">
        <f t="shared" si="153"/>
        <v>44306</v>
      </c>
      <c r="G128" s="86">
        <f t="shared" si="122"/>
        <v>3.8007045041847931E-3</v>
      </c>
      <c r="H128" s="87">
        <f t="shared" si="155"/>
        <v>44368</v>
      </c>
      <c r="I128" s="87">
        <f t="shared" si="123"/>
        <v>44368</v>
      </c>
      <c r="J128" s="88">
        <f t="shared" si="131"/>
        <v>21</v>
      </c>
      <c r="K128" s="88">
        <f t="shared" si="149"/>
        <v>20</v>
      </c>
      <c r="L128" s="8">
        <f t="shared" si="132"/>
        <v>1.0036193899999999</v>
      </c>
      <c r="M128" s="89">
        <v>1</v>
      </c>
      <c r="N128" s="89">
        <f t="shared" si="146"/>
        <v>1</v>
      </c>
      <c r="O128" s="82">
        <f t="shared" si="150"/>
        <v>1.0036193899999999</v>
      </c>
      <c r="P128" s="82">
        <f t="shared" si="124"/>
        <v>995.85568569999998</v>
      </c>
      <c r="Q128" s="11">
        <f t="shared" si="145"/>
        <v>0</v>
      </c>
      <c r="R128" s="7">
        <f t="shared" si="133"/>
        <v>0</v>
      </c>
      <c r="S128" s="82">
        <f t="shared" si="148"/>
        <v>0</v>
      </c>
      <c r="T128" s="91">
        <f t="shared" si="134"/>
        <v>0.08</v>
      </c>
      <c r="U128" s="90">
        <f t="shared" si="147"/>
        <v>20</v>
      </c>
      <c r="V128" s="90">
        <v>252</v>
      </c>
      <c r="W128" s="89">
        <f t="shared" si="125"/>
        <v>1.0061267110000001</v>
      </c>
      <c r="X128" s="82">
        <f t="shared" si="126"/>
        <v>6.1013199800000004</v>
      </c>
      <c r="Y128" s="82">
        <f t="shared" si="127"/>
        <v>0</v>
      </c>
      <c r="Z128" s="94" t="str">
        <f t="shared" si="138"/>
        <v>A+J=</v>
      </c>
      <c r="AA128" s="87">
        <f t="shared" si="139"/>
        <v>44368</v>
      </c>
      <c r="AB128" s="4"/>
      <c r="AC128" s="95">
        <f t="shared" si="140"/>
        <v>117</v>
      </c>
      <c r="AD128" s="101">
        <f t="shared" si="156"/>
        <v>47808</v>
      </c>
      <c r="AE128" s="97">
        <f t="shared" si="115"/>
        <v>29.758305469999627</v>
      </c>
      <c r="AF128" s="99">
        <f t="shared" si="157"/>
        <v>21</v>
      </c>
      <c r="AG128" s="108">
        <f t="shared" si="116"/>
        <v>0.25448021999999998</v>
      </c>
      <c r="AH128" s="107">
        <f t="shared" si="117"/>
        <v>9.7939227500000001</v>
      </c>
      <c r="AI128" s="103">
        <f t="shared" si="118"/>
        <v>0.24762000000000001</v>
      </c>
      <c r="AJ128" s="97">
        <f t="shared" si="119"/>
        <v>10.04840297</v>
      </c>
      <c r="AK128" s="95">
        <f t="shared" si="143"/>
        <v>117</v>
      </c>
      <c r="AL128" s="104" t="s">
        <v>79</v>
      </c>
      <c r="AM128" s="101">
        <f t="shared" si="120"/>
        <v>47837</v>
      </c>
      <c r="AN128" s="7"/>
      <c r="AO128" s="101">
        <f t="shared" si="154"/>
        <v>47837</v>
      </c>
      <c r="AP128" s="125">
        <f>VLOOKUP($AO128,[1]Plan1!$E$61:$I$248,2)</f>
        <v>7394.19</v>
      </c>
      <c r="AQ128" s="124">
        <f t="shared" si="135"/>
        <v>47776</v>
      </c>
      <c r="AR128" s="125">
        <f>VLOOKUP($AO128,[1]Plan1!$E$61:$I$248,4)</f>
        <v>7394.19</v>
      </c>
      <c r="AS128" s="124">
        <f t="shared" si="136"/>
        <v>47807</v>
      </c>
      <c r="AT128" s="126">
        <f t="shared" si="137"/>
        <v>0</v>
      </c>
      <c r="AU128" s="1"/>
      <c r="AV128" s="101">
        <f t="shared" si="158"/>
        <v>47808</v>
      </c>
      <c r="AW128" s="196">
        <v>0.24762000000000001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29"/>
        <v>44366</v>
      </c>
      <c r="B129" s="82">
        <f t="shared" si="121"/>
        <v>1002.4441160199999</v>
      </c>
      <c r="C129" s="82">
        <f t="shared" si="151"/>
        <v>992.26429423999991</v>
      </c>
      <c r="D129" s="83">
        <f t="shared" si="130"/>
        <v>5859.44</v>
      </c>
      <c r="E129" s="84">
        <f t="shared" si="152"/>
        <v>5881.71</v>
      </c>
      <c r="F129" s="85">
        <f t="shared" si="153"/>
        <v>44306</v>
      </c>
      <c r="G129" s="86">
        <f t="shared" si="122"/>
        <v>3.8007045041847931E-3</v>
      </c>
      <c r="H129" s="87">
        <f t="shared" si="155"/>
        <v>44368</v>
      </c>
      <c r="I129" s="87">
        <f t="shared" si="123"/>
        <v>44368</v>
      </c>
      <c r="J129" s="88">
        <f t="shared" si="131"/>
        <v>21</v>
      </c>
      <c r="K129" s="88">
        <f t="shared" si="149"/>
        <v>21</v>
      </c>
      <c r="L129" s="8">
        <f t="shared" si="132"/>
        <v>1.0038007</v>
      </c>
      <c r="M129" s="89">
        <v>1</v>
      </c>
      <c r="N129" s="89">
        <f t="shared" si="146"/>
        <v>1</v>
      </c>
      <c r="O129" s="82">
        <f t="shared" si="150"/>
        <v>1.0038007</v>
      </c>
      <c r="P129" s="82">
        <f t="shared" si="124"/>
        <v>996.03559313999995</v>
      </c>
      <c r="Q129" s="11">
        <f t="shared" si="145"/>
        <v>0</v>
      </c>
      <c r="R129" s="7">
        <f t="shared" si="133"/>
        <v>0</v>
      </c>
      <c r="S129" s="82">
        <f t="shared" si="148"/>
        <v>0</v>
      </c>
      <c r="T129" s="91">
        <f t="shared" si="134"/>
        <v>0.08</v>
      </c>
      <c r="U129" s="90">
        <f t="shared" si="147"/>
        <v>21</v>
      </c>
      <c r="V129" s="90">
        <v>252</v>
      </c>
      <c r="W129" s="89">
        <f t="shared" si="125"/>
        <v>1.0064340300000001</v>
      </c>
      <c r="X129" s="82">
        <f t="shared" si="126"/>
        <v>6.4085228799999996</v>
      </c>
      <c r="Y129" s="82">
        <f t="shared" si="127"/>
        <v>0</v>
      </c>
      <c r="Z129" s="94" t="str">
        <f t="shared" si="138"/>
        <v>A+J=</v>
      </c>
      <c r="AA129" s="87">
        <f t="shared" si="139"/>
        <v>44368</v>
      </c>
      <c r="AB129" s="4"/>
      <c r="AC129" s="95">
        <f t="shared" si="140"/>
        <v>118</v>
      </c>
      <c r="AD129" s="101">
        <f t="shared" si="156"/>
        <v>47837</v>
      </c>
      <c r="AE129" s="97">
        <f t="shared" si="115"/>
        <v>19.910567999999628</v>
      </c>
      <c r="AF129" s="99">
        <f t="shared" si="157"/>
        <v>21</v>
      </c>
      <c r="AG129" s="108">
        <f t="shared" si="116"/>
        <v>0.19146583</v>
      </c>
      <c r="AH129" s="107">
        <f t="shared" si="117"/>
        <v>9.8477374700000002</v>
      </c>
      <c r="AI129" s="103">
        <f t="shared" si="118"/>
        <v>0.330924</v>
      </c>
      <c r="AJ129" s="97">
        <f t="shared" si="119"/>
        <v>10.0392033</v>
      </c>
      <c r="AK129" s="95">
        <f t="shared" si="143"/>
        <v>118</v>
      </c>
      <c r="AL129" s="104" t="s">
        <v>79</v>
      </c>
      <c r="AM129" s="101">
        <f t="shared" si="120"/>
        <v>47868</v>
      </c>
      <c r="AN129" s="7"/>
      <c r="AO129" s="101">
        <f t="shared" si="154"/>
        <v>47868</v>
      </c>
      <c r="AP129" s="125">
        <f>VLOOKUP($AO129,[1]Plan1!$E$61:$I$248,2)</f>
        <v>7394.19</v>
      </c>
      <c r="AQ129" s="124">
        <f t="shared" si="135"/>
        <v>47807</v>
      </c>
      <c r="AR129" s="125">
        <f>VLOOKUP($AO129,[1]Plan1!$E$61:$I$248,4)</f>
        <v>7394.19</v>
      </c>
      <c r="AS129" s="124">
        <f t="shared" si="136"/>
        <v>47837</v>
      </c>
      <c r="AT129" s="126">
        <f t="shared" si="137"/>
        <v>0</v>
      </c>
      <c r="AU129" s="1"/>
      <c r="AV129" s="101">
        <f t="shared" si="158"/>
        <v>47837</v>
      </c>
      <c r="AW129" s="196">
        <v>0.330924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29"/>
        <v>44367</v>
      </c>
      <c r="B130" s="82">
        <f t="shared" si="121"/>
        <v>1002.4441160199999</v>
      </c>
      <c r="C130" s="82">
        <f t="shared" si="151"/>
        <v>992.26429423999991</v>
      </c>
      <c r="D130" s="83">
        <f t="shared" si="130"/>
        <v>5859.44</v>
      </c>
      <c r="E130" s="84">
        <f t="shared" si="152"/>
        <v>5881.71</v>
      </c>
      <c r="F130" s="85">
        <f t="shared" si="153"/>
        <v>44306</v>
      </c>
      <c r="G130" s="86">
        <f t="shared" si="122"/>
        <v>3.8007045041847931E-3</v>
      </c>
      <c r="H130" s="87">
        <f t="shared" si="155"/>
        <v>44397</v>
      </c>
      <c r="I130" s="87">
        <f t="shared" si="123"/>
        <v>44368</v>
      </c>
      <c r="J130" s="88">
        <f t="shared" si="131"/>
        <v>21</v>
      </c>
      <c r="K130" s="88">
        <f t="shared" si="149"/>
        <v>21</v>
      </c>
      <c r="L130" s="8">
        <f t="shared" si="132"/>
        <v>1.0038007</v>
      </c>
      <c r="M130" s="89">
        <v>1</v>
      </c>
      <c r="N130" s="89">
        <f t="shared" si="146"/>
        <v>1</v>
      </c>
      <c r="O130" s="82">
        <f t="shared" si="150"/>
        <v>1.0038007</v>
      </c>
      <c r="P130" s="82">
        <f t="shared" si="124"/>
        <v>996.03559313999995</v>
      </c>
      <c r="Q130" s="11">
        <f t="shared" si="145"/>
        <v>0</v>
      </c>
      <c r="R130" s="7">
        <f t="shared" si="133"/>
        <v>0</v>
      </c>
      <c r="S130" s="82">
        <f t="shared" si="148"/>
        <v>0</v>
      </c>
      <c r="T130" s="91">
        <f t="shared" si="134"/>
        <v>0.08</v>
      </c>
      <c r="U130" s="90">
        <f t="shared" si="147"/>
        <v>21</v>
      </c>
      <c r="V130" s="90">
        <v>252</v>
      </c>
      <c r="W130" s="89">
        <f t="shared" si="125"/>
        <v>1.0064340300000001</v>
      </c>
      <c r="X130" s="82">
        <f t="shared" si="126"/>
        <v>6.4085228799999996</v>
      </c>
      <c r="Y130" s="82">
        <f t="shared" si="127"/>
        <v>0</v>
      </c>
      <c r="Z130" s="94" t="str">
        <f t="shared" si="138"/>
        <v>A+J=</v>
      </c>
      <c r="AA130" s="87">
        <f t="shared" si="139"/>
        <v>44368</v>
      </c>
      <c r="AB130" s="4"/>
      <c r="AC130" s="95">
        <f t="shared" si="140"/>
        <v>119</v>
      </c>
      <c r="AD130" s="101">
        <f t="shared" si="156"/>
        <v>47868</v>
      </c>
      <c r="AE130" s="97">
        <f t="shared" si="115"/>
        <v>9.9780417799996286</v>
      </c>
      <c r="AF130" s="99">
        <f t="shared" si="157"/>
        <v>19</v>
      </c>
      <c r="AG130" s="108">
        <f t="shared" si="116"/>
        <v>0.11586927</v>
      </c>
      <c r="AH130" s="107">
        <f t="shared" si="117"/>
        <v>9.9325262199999997</v>
      </c>
      <c r="AI130" s="103">
        <f t="shared" si="118"/>
        <v>0.49885699999999999</v>
      </c>
      <c r="AJ130" s="97">
        <f t="shared" si="119"/>
        <v>10.048395489999999</v>
      </c>
      <c r="AK130" s="95">
        <f t="shared" si="143"/>
        <v>119</v>
      </c>
      <c r="AL130" s="104" t="s">
        <v>79</v>
      </c>
      <c r="AM130" s="101">
        <f t="shared" si="120"/>
        <v>47899</v>
      </c>
      <c r="AN130" s="7"/>
      <c r="AO130" s="101">
        <f t="shared" si="154"/>
        <v>47899</v>
      </c>
      <c r="AP130" s="125">
        <f>VLOOKUP($AO130,[1]Plan1!$E$61:$I$248,2)</f>
        <v>7394.19</v>
      </c>
      <c r="AQ130" s="124">
        <f t="shared" si="135"/>
        <v>47837</v>
      </c>
      <c r="AR130" s="125">
        <f>VLOOKUP($AO130,[1]Plan1!$E$61:$I$248,4)</f>
        <v>7394.19</v>
      </c>
      <c r="AS130" s="124">
        <f t="shared" si="136"/>
        <v>47868</v>
      </c>
      <c r="AT130" s="126">
        <f t="shared" si="137"/>
        <v>0</v>
      </c>
      <c r="AU130" s="1"/>
      <c r="AV130" s="101">
        <f t="shared" si="158"/>
        <v>47868</v>
      </c>
      <c r="AW130" s="196">
        <v>0.49885699999999999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29"/>
        <v>44368</v>
      </c>
      <c r="B131" s="82">
        <f t="shared" si="121"/>
        <v>1002.4441160199999</v>
      </c>
      <c r="C131" s="82">
        <f t="shared" si="151"/>
        <v>992.26429423999991</v>
      </c>
      <c r="D131" s="83">
        <f t="shared" si="130"/>
        <v>5859.44</v>
      </c>
      <c r="E131" s="84">
        <f t="shared" si="152"/>
        <v>5881.71</v>
      </c>
      <c r="F131" s="85">
        <f t="shared" si="153"/>
        <v>44306</v>
      </c>
      <c r="G131" s="86">
        <f t="shared" si="122"/>
        <v>3.8007045041847931E-3</v>
      </c>
      <c r="H131" s="87">
        <f t="shared" si="155"/>
        <v>44397</v>
      </c>
      <c r="I131" s="87">
        <f t="shared" si="123"/>
        <v>44368</v>
      </c>
      <c r="J131" s="88">
        <f t="shared" si="131"/>
        <v>21</v>
      </c>
      <c r="K131" s="88">
        <f t="shared" si="149"/>
        <v>21</v>
      </c>
      <c r="L131" s="8">
        <f t="shared" si="132"/>
        <v>1.0038007</v>
      </c>
      <c r="M131" s="89">
        <v>1</v>
      </c>
      <c r="N131" s="89">
        <f t="shared" si="146"/>
        <v>1</v>
      </c>
      <c r="O131" s="82">
        <f t="shared" si="150"/>
        <v>1.0038007</v>
      </c>
      <c r="P131" s="82">
        <f t="shared" si="124"/>
        <v>996.03559313999995</v>
      </c>
      <c r="Q131" s="11">
        <f t="shared" si="145"/>
        <v>4</v>
      </c>
      <c r="R131" s="7">
        <f t="shared" si="133"/>
        <v>7.2173812905184914E-3</v>
      </c>
      <c r="S131" s="82">
        <v>7.1887686500000001</v>
      </c>
      <c r="T131" s="91">
        <f t="shared" si="134"/>
        <v>0.08</v>
      </c>
      <c r="U131" s="90">
        <f t="shared" si="147"/>
        <v>21</v>
      </c>
      <c r="V131" s="90">
        <v>252</v>
      </c>
      <c r="W131" s="89">
        <f t="shared" si="125"/>
        <v>1.0064340300000001</v>
      </c>
      <c r="X131" s="82">
        <f t="shared" si="126"/>
        <v>6.4085228799999996</v>
      </c>
      <c r="Y131" s="82">
        <f t="shared" si="127"/>
        <v>13.59729153</v>
      </c>
      <c r="Z131" s="94" t="str">
        <f t="shared" si="138"/>
        <v>A+J=</v>
      </c>
      <c r="AA131" s="87">
        <f t="shared" si="139"/>
        <v>44368</v>
      </c>
      <c r="AB131" s="4"/>
      <c r="AC131" s="95">
        <f t="shared" si="140"/>
        <v>120</v>
      </c>
      <c r="AD131" s="101">
        <f t="shared" si="156"/>
        <v>47899</v>
      </c>
      <c r="AE131" s="97">
        <f t="shared" si="115"/>
        <v>9.9996277924674359E-9</v>
      </c>
      <c r="AF131" s="99">
        <f t="shared" si="157"/>
        <v>23</v>
      </c>
      <c r="AG131" s="108">
        <f t="shared" si="116"/>
        <v>7.0334709999999995E-2</v>
      </c>
      <c r="AH131" s="107">
        <f t="shared" si="117"/>
        <v>9.9780417700000008</v>
      </c>
      <c r="AI131" s="103">
        <f t="shared" si="118"/>
        <v>1</v>
      </c>
      <c r="AJ131" s="97">
        <f t="shared" si="119"/>
        <v>10.04837648</v>
      </c>
      <c r="AK131" s="95">
        <f t="shared" si="143"/>
        <v>120</v>
      </c>
      <c r="AL131" s="104" t="s">
        <v>79</v>
      </c>
      <c r="AM131" s="101">
        <f t="shared" si="120"/>
        <v>47927</v>
      </c>
      <c r="AN131" s="7"/>
      <c r="AO131" s="101">
        <f t="shared" si="154"/>
        <v>47927</v>
      </c>
      <c r="AP131" s="125">
        <f>VLOOKUP($AO131,[1]Plan1!$E$61:$I$248,2)</f>
        <v>7394.19</v>
      </c>
      <c r="AQ131" s="124">
        <f t="shared" si="135"/>
        <v>47868</v>
      </c>
      <c r="AR131" s="125">
        <f>VLOOKUP($AO131,[1]Plan1!$E$61:$I$248,4)</f>
        <v>7394.19</v>
      </c>
      <c r="AS131" s="124">
        <f t="shared" si="136"/>
        <v>47899</v>
      </c>
      <c r="AT131" s="126">
        <f t="shared" si="137"/>
        <v>0</v>
      </c>
      <c r="AU131" s="1"/>
      <c r="AV131" s="101">
        <f t="shared" si="158"/>
        <v>47899</v>
      </c>
      <c r="AW131" s="196">
        <v>1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29"/>
        <v>44369</v>
      </c>
      <c r="B132" s="82">
        <f t="shared" si="121"/>
        <v>989.59895818000007</v>
      </c>
      <c r="C132" s="82">
        <f t="shared" si="151"/>
        <v>988.8468244899999</v>
      </c>
      <c r="D132" s="83">
        <f t="shared" si="130"/>
        <v>5881.71</v>
      </c>
      <c r="E132" s="84">
        <f t="shared" si="152"/>
        <v>5938.17</v>
      </c>
      <c r="F132" s="85">
        <f t="shared" si="153"/>
        <v>44337</v>
      </c>
      <c r="G132" s="86">
        <f t="shared" si="122"/>
        <v>9.5992491979373096E-3</v>
      </c>
      <c r="H132" s="87">
        <f t="shared" si="155"/>
        <v>44397</v>
      </c>
      <c r="I132" s="87">
        <f t="shared" si="123"/>
        <v>44397</v>
      </c>
      <c r="J132" s="88">
        <f t="shared" si="131"/>
        <v>21</v>
      </c>
      <c r="K132" s="88">
        <f t="shared" si="149"/>
        <v>1</v>
      </c>
      <c r="L132" s="8">
        <f t="shared" si="132"/>
        <v>1.0004550299999999</v>
      </c>
      <c r="M132" s="89">
        <v>1</v>
      </c>
      <c r="N132" s="89">
        <f t="shared" si="146"/>
        <v>1</v>
      </c>
      <c r="O132" s="82">
        <f t="shared" si="150"/>
        <v>1.0004550299999999</v>
      </c>
      <c r="P132" s="82">
        <f t="shared" si="124"/>
        <v>989.29677946000004</v>
      </c>
      <c r="Q132" s="11">
        <f t="shared" si="145"/>
        <v>0</v>
      </c>
      <c r="R132" s="7">
        <f t="shared" si="133"/>
        <v>0</v>
      </c>
      <c r="S132" s="82">
        <f t="shared" si="148"/>
        <v>0</v>
      </c>
      <c r="T132" s="91">
        <f t="shared" si="134"/>
        <v>0.08</v>
      </c>
      <c r="U132" s="90">
        <f t="shared" si="147"/>
        <v>1</v>
      </c>
      <c r="V132" s="90">
        <v>252</v>
      </c>
      <c r="W132" s="89">
        <f t="shared" si="125"/>
        <v>1.000305448</v>
      </c>
      <c r="X132" s="82">
        <f t="shared" si="126"/>
        <v>0.30217872000000001</v>
      </c>
      <c r="Y132" s="82">
        <f t="shared" si="127"/>
        <v>0</v>
      </c>
      <c r="Z132" s="94" t="str">
        <f t="shared" si="138"/>
        <v>A+J=</v>
      </c>
      <c r="AA132" s="87">
        <f t="shared" si="139"/>
        <v>44397</v>
      </c>
      <c r="AB132" s="4"/>
      <c r="AC132" s="95">
        <f t="shared" si="140"/>
        <v>121</v>
      </c>
      <c r="AD132" s="101">
        <f t="shared" si="156"/>
        <v>47927</v>
      </c>
      <c r="AE132" s="97">
        <f t="shared" si="115"/>
        <v>9.9996277924674359E-9</v>
      </c>
      <c r="AF132" s="99">
        <f t="shared" si="157"/>
        <v>18</v>
      </c>
      <c r="AG132" s="108">
        <f t="shared" si="116"/>
        <v>0</v>
      </c>
      <c r="AH132" s="107">
        <f t="shared" si="117"/>
        <v>0</v>
      </c>
      <c r="AI132" s="103">
        <f t="shared" si="118"/>
        <v>0</v>
      </c>
      <c r="AJ132" s="97">
        <f t="shared" si="119"/>
        <v>0</v>
      </c>
      <c r="AK132" s="95">
        <f t="shared" si="143"/>
        <v>121</v>
      </c>
      <c r="AL132" s="104" t="s">
        <v>79</v>
      </c>
      <c r="AM132" s="101">
        <f t="shared" si="120"/>
        <v>47960</v>
      </c>
      <c r="AO132" s="101">
        <f t="shared" si="154"/>
        <v>47960</v>
      </c>
      <c r="AP132" s="125">
        <f>VLOOKUP($AO132,[1]Plan1!$E$61:$I$248,2)</f>
        <v>7394.19</v>
      </c>
      <c r="AQ132" s="124">
        <f t="shared" si="135"/>
        <v>47901</v>
      </c>
      <c r="AR132" s="125">
        <f>VLOOKUP($AO132,[1]Plan1!$E$61:$I$248,4)</f>
        <v>7394.19</v>
      </c>
      <c r="AS132" s="124">
        <f t="shared" si="136"/>
        <v>47929</v>
      </c>
      <c r="AT132" s="126">
        <f t="shared" ref="AT132:AT140" si="159">(AR132/AP132)-1</f>
        <v>0</v>
      </c>
      <c r="AU132" s="1"/>
      <c r="AV132" s="101">
        <f t="shared" si="158"/>
        <v>47927</v>
      </c>
      <c r="AW132" s="196">
        <v>0</v>
      </c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29"/>
        <v>44370</v>
      </c>
      <c r="B133" s="82">
        <f t="shared" si="121"/>
        <v>990.35165568999992</v>
      </c>
      <c r="C133" s="82">
        <f t="shared" si="151"/>
        <v>988.8468244899999</v>
      </c>
      <c r="D133" s="83">
        <f t="shared" si="130"/>
        <v>5881.71</v>
      </c>
      <c r="E133" s="84">
        <f t="shared" si="152"/>
        <v>5938.17</v>
      </c>
      <c r="F133" s="85">
        <f t="shared" si="153"/>
        <v>44337</v>
      </c>
      <c r="G133" s="86">
        <f t="shared" si="122"/>
        <v>9.5992491979373096E-3</v>
      </c>
      <c r="H133" s="87">
        <f t="shared" si="155"/>
        <v>44397</v>
      </c>
      <c r="I133" s="87">
        <f t="shared" si="123"/>
        <v>44397</v>
      </c>
      <c r="J133" s="88">
        <f t="shared" si="131"/>
        <v>21</v>
      </c>
      <c r="K133" s="88">
        <f t="shared" si="149"/>
        <v>2</v>
      </c>
      <c r="L133" s="8">
        <f t="shared" si="132"/>
        <v>1.0009102599999999</v>
      </c>
      <c r="M133" s="89">
        <v>1</v>
      </c>
      <c r="N133" s="89">
        <f t="shared" si="146"/>
        <v>1</v>
      </c>
      <c r="O133" s="82">
        <f t="shared" si="150"/>
        <v>1.0009102599999999</v>
      </c>
      <c r="P133" s="82">
        <f t="shared" si="124"/>
        <v>989.74693219999995</v>
      </c>
      <c r="Q133" s="11">
        <f t="shared" si="145"/>
        <v>0</v>
      </c>
      <c r="R133" s="7">
        <f t="shared" si="133"/>
        <v>0</v>
      </c>
      <c r="S133" s="82">
        <f t="shared" si="148"/>
        <v>0</v>
      </c>
      <c r="T133" s="91">
        <f t="shared" si="134"/>
        <v>0.08</v>
      </c>
      <c r="U133" s="90">
        <f t="shared" si="147"/>
        <v>2</v>
      </c>
      <c r="V133" s="90">
        <v>252</v>
      </c>
      <c r="W133" s="89">
        <f t="shared" si="125"/>
        <v>1.000610988</v>
      </c>
      <c r="X133" s="82">
        <f t="shared" si="126"/>
        <v>0.60472349000000003</v>
      </c>
      <c r="Y133" s="82">
        <f t="shared" si="127"/>
        <v>0</v>
      </c>
      <c r="Z133" s="94" t="str">
        <f t="shared" si="138"/>
        <v>A+J=</v>
      </c>
      <c r="AA133" s="87">
        <f t="shared" si="139"/>
        <v>44397</v>
      </c>
      <c r="AB133" s="4"/>
      <c r="AC133" s="95">
        <f t="shared" si="140"/>
        <v>122</v>
      </c>
      <c r="AD133" s="101">
        <f t="shared" si="156"/>
        <v>47960</v>
      </c>
      <c r="AE133" s="97">
        <f t="shared" si="115"/>
        <v>9.9996277924674359E-9</v>
      </c>
      <c r="AF133" s="99">
        <f t="shared" si="157"/>
        <v>21</v>
      </c>
      <c r="AG133" s="108">
        <f t="shared" si="116"/>
        <v>0</v>
      </c>
      <c r="AH133" s="107">
        <f t="shared" si="117"/>
        <v>0</v>
      </c>
      <c r="AI133" s="103">
        <f t="shared" si="118"/>
        <v>0</v>
      </c>
      <c r="AJ133" s="97">
        <f t="shared" si="119"/>
        <v>0</v>
      </c>
      <c r="AK133" s="95">
        <f t="shared" si="143"/>
        <v>122</v>
      </c>
      <c r="AL133" s="104" t="s">
        <v>79</v>
      </c>
      <c r="AM133" s="101">
        <f t="shared" si="120"/>
        <v>47988</v>
      </c>
      <c r="AO133" s="101">
        <f t="shared" si="154"/>
        <v>47988</v>
      </c>
      <c r="AP133" s="125">
        <f>VLOOKUP($AO133,[1]Plan1!$E$61:$I$248,2)</f>
        <v>7394.19</v>
      </c>
      <c r="AQ133" s="124">
        <f t="shared" si="135"/>
        <v>47927</v>
      </c>
      <c r="AR133" s="125">
        <f>VLOOKUP($AO133,[1]Plan1!$E$61:$I$248,4)</f>
        <v>7394.19</v>
      </c>
      <c r="AS133" s="124">
        <f t="shared" si="136"/>
        <v>47958</v>
      </c>
      <c r="AT133" s="126">
        <f t="shared" si="159"/>
        <v>0</v>
      </c>
      <c r="AU133" s="1"/>
      <c r="AV133" s="101">
        <f t="shared" si="158"/>
        <v>47960</v>
      </c>
      <c r="AW133" s="196">
        <v>0</v>
      </c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29"/>
        <v>44371</v>
      </c>
      <c r="B134" s="82">
        <f t="shared" si="121"/>
        <v>991.10494009999991</v>
      </c>
      <c r="C134" s="82">
        <f t="shared" si="151"/>
        <v>988.8468244899999</v>
      </c>
      <c r="D134" s="83">
        <f t="shared" si="130"/>
        <v>5881.71</v>
      </c>
      <c r="E134" s="84">
        <f t="shared" si="152"/>
        <v>5938.17</v>
      </c>
      <c r="F134" s="85">
        <f t="shared" si="153"/>
        <v>44337</v>
      </c>
      <c r="G134" s="86">
        <f t="shared" si="122"/>
        <v>9.5992491979373096E-3</v>
      </c>
      <c r="H134" s="87">
        <f t="shared" si="155"/>
        <v>44397</v>
      </c>
      <c r="I134" s="87">
        <f t="shared" si="123"/>
        <v>44397</v>
      </c>
      <c r="J134" s="88">
        <f t="shared" si="131"/>
        <v>21</v>
      </c>
      <c r="K134" s="88">
        <f t="shared" si="149"/>
        <v>3</v>
      </c>
      <c r="L134" s="8">
        <f t="shared" si="132"/>
        <v>1.00136571</v>
      </c>
      <c r="M134" s="89">
        <v>1</v>
      </c>
      <c r="N134" s="89">
        <f t="shared" si="146"/>
        <v>1</v>
      </c>
      <c r="O134" s="82">
        <f t="shared" si="150"/>
        <v>1.00136571</v>
      </c>
      <c r="P134" s="82">
        <f t="shared" si="124"/>
        <v>990.19730247999996</v>
      </c>
      <c r="Q134" s="11">
        <f t="shared" si="145"/>
        <v>0</v>
      </c>
      <c r="R134" s="7">
        <f t="shared" si="133"/>
        <v>0</v>
      </c>
      <c r="S134" s="82">
        <f t="shared" si="148"/>
        <v>0</v>
      </c>
      <c r="T134" s="91">
        <f t="shared" si="134"/>
        <v>0.08</v>
      </c>
      <c r="U134" s="90">
        <f t="shared" si="147"/>
        <v>3</v>
      </c>
      <c r="V134" s="90">
        <v>252</v>
      </c>
      <c r="W134" s="89">
        <f t="shared" si="125"/>
        <v>1.0009166229999999</v>
      </c>
      <c r="X134" s="82">
        <f t="shared" si="126"/>
        <v>0.90763762000000003</v>
      </c>
      <c r="Y134" s="82">
        <f t="shared" si="127"/>
        <v>0</v>
      </c>
      <c r="Z134" s="94" t="str">
        <f t="shared" si="138"/>
        <v>A+J=</v>
      </c>
      <c r="AA134" s="87">
        <f t="shared" si="139"/>
        <v>44397</v>
      </c>
      <c r="AB134" s="26"/>
      <c r="AC134" s="95">
        <f t="shared" si="140"/>
        <v>123</v>
      </c>
      <c r="AD134" s="101">
        <f t="shared" si="156"/>
        <v>47988</v>
      </c>
      <c r="AE134" s="97">
        <f t="shared" si="115"/>
        <v>9.9996277924674359E-9</v>
      </c>
      <c r="AF134" s="99">
        <f t="shared" si="157"/>
        <v>19</v>
      </c>
      <c r="AG134" s="108">
        <f t="shared" si="116"/>
        <v>0</v>
      </c>
      <c r="AH134" s="107">
        <f t="shared" si="117"/>
        <v>0</v>
      </c>
      <c r="AI134" s="103">
        <f t="shared" si="118"/>
        <v>0</v>
      </c>
      <c r="AJ134" s="97">
        <f t="shared" si="119"/>
        <v>0</v>
      </c>
      <c r="AK134" s="95">
        <f t="shared" si="143"/>
        <v>123</v>
      </c>
      <c r="AL134" s="104" t="s">
        <v>79</v>
      </c>
      <c r="AM134" s="101">
        <f t="shared" si="120"/>
        <v>48019</v>
      </c>
      <c r="AO134" s="101">
        <f t="shared" si="154"/>
        <v>48019</v>
      </c>
      <c r="AP134" s="125">
        <f>VLOOKUP($AO134,[1]Plan1!$E$61:$I$248,2)</f>
        <v>7394.19</v>
      </c>
      <c r="AQ134" s="124">
        <f t="shared" si="135"/>
        <v>47958</v>
      </c>
      <c r="AR134" s="125">
        <f>VLOOKUP($AO134,[1]Plan1!$E$61:$I$248,4)</f>
        <v>7394.19</v>
      </c>
      <c r="AS134" s="124">
        <f t="shared" si="136"/>
        <v>47988</v>
      </c>
      <c r="AT134" s="126">
        <f t="shared" si="159"/>
        <v>0</v>
      </c>
      <c r="AU134" s="3"/>
      <c r="AV134" s="101">
        <f t="shared" si="158"/>
        <v>47988</v>
      </c>
      <c r="AW134" s="196">
        <v>0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29"/>
        <v>44372</v>
      </c>
      <c r="B135" s="82">
        <f t="shared" si="121"/>
        <v>991.85878895999997</v>
      </c>
      <c r="C135" s="82">
        <f t="shared" si="151"/>
        <v>988.8468244899999</v>
      </c>
      <c r="D135" s="83">
        <f t="shared" si="130"/>
        <v>5881.71</v>
      </c>
      <c r="E135" s="84">
        <f t="shared" si="152"/>
        <v>5938.17</v>
      </c>
      <c r="F135" s="85">
        <f t="shared" si="153"/>
        <v>44337</v>
      </c>
      <c r="G135" s="86">
        <f t="shared" si="122"/>
        <v>9.5992491979373096E-3</v>
      </c>
      <c r="H135" s="87">
        <f t="shared" si="155"/>
        <v>44397</v>
      </c>
      <c r="I135" s="87">
        <f t="shared" si="123"/>
        <v>44397</v>
      </c>
      <c r="J135" s="88">
        <f t="shared" si="131"/>
        <v>21</v>
      </c>
      <c r="K135" s="88">
        <f t="shared" si="149"/>
        <v>4</v>
      </c>
      <c r="L135" s="8">
        <f t="shared" si="132"/>
        <v>1.0018213600000001</v>
      </c>
      <c r="M135" s="89">
        <v>1</v>
      </c>
      <c r="N135" s="89">
        <f t="shared" si="146"/>
        <v>1</v>
      </c>
      <c r="O135" s="82">
        <f t="shared" si="150"/>
        <v>1.0018213600000001</v>
      </c>
      <c r="P135" s="82">
        <f t="shared" si="124"/>
        <v>990.64787053999999</v>
      </c>
      <c r="Q135" s="11">
        <f t="shared" si="145"/>
        <v>0</v>
      </c>
      <c r="R135" s="7">
        <f t="shared" si="133"/>
        <v>0</v>
      </c>
      <c r="S135" s="82">
        <f t="shared" si="148"/>
        <v>0</v>
      </c>
      <c r="T135" s="91">
        <f t="shared" si="134"/>
        <v>0.08</v>
      </c>
      <c r="U135" s="90">
        <f t="shared" si="147"/>
        <v>4</v>
      </c>
      <c r="V135" s="90">
        <v>252</v>
      </c>
      <c r="W135" s="89">
        <f t="shared" si="125"/>
        <v>1.0012223499999999</v>
      </c>
      <c r="X135" s="82">
        <f t="shared" si="126"/>
        <v>1.2109184200000001</v>
      </c>
      <c r="Y135" s="82">
        <f t="shared" si="127"/>
        <v>0</v>
      </c>
      <c r="Z135" s="94" t="str">
        <f t="shared" si="138"/>
        <v>A+J=</v>
      </c>
      <c r="AA135" s="87">
        <f t="shared" si="139"/>
        <v>44397</v>
      </c>
      <c r="AB135" s="4"/>
      <c r="AC135" s="95">
        <f t="shared" si="140"/>
        <v>124</v>
      </c>
      <c r="AD135" s="101">
        <f t="shared" si="156"/>
        <v>48019</v>
      </c>
      <c r="AE135" s="97">
        <f t="shared" si="115"/>
        <v>9.9996277924674359E-9</v>
      </c>
      <c r="AF135" s="99">
        <f t="shared" si="157"/>
        <v>22</v>
      </c>
      <c r="AG135" s="108">
        <f t="shared" si="116"/>
        <v>0</v>
      </c>
      <c r="AH135" s="107">
        <f t="shared" si="117"/>
        <v>0</v>
      </c>
      <c r="AI135" s="103">
        <f t="shared" si="118"/>
        <v>0</v>
      </c>
      <c r="AJ135" s="97">
        <f t="shared" si="119"/>
        <v>0</v>
      </c>
      <c r="AK135" s="95">
        <f t="shared" si="143"/>
        <v>124</v>
      </c>
      <c r="AL135" s="104" t="s">
        <v>79</v>
      </c>
      <c r="AM135" s="101">
        <f t="shared" si="120"/>
        <v>48050</v>
      </c>
      <c r="AO135" s="101">
        <f t="shared" si="154"/>
        <v>48050</v>
      </c>
      <c r="AP135" s="125">
        <f>VLOOKUP($AO135,[1]Plan1!$E$61:$I$248,2)</f>
        <v>7394.19</v>
      </c>
      <c r="AQ135" s="124">
        <f t="shared" si="135"/>
        <v>47989</v>
      </c>
      <c r="AR135" s="125">
        <f>VLOOKUP($AO135,[1]Plan1!$E$61:$I$248,4)</f>
        <v>7394.19</v>
      </c>
      <c r="AS135" s="124">
        <f t="shared" si="136"/>
        <v>48020</v>
      </c>
      <c r="AT135" s="126">
        <f t="shared" si="159"/>
        <v>0</v>
      </c>
      <c r="AU135" s="1"/>
      <c r="AV135" s="101">
        <f t="shared" si="158"/>
        <v>48019</v>
      </c>
      <c r="AW135" s="196">
        <v>0</v>
      </c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29"/>
        <v>44373</v>
      </c>
      <c r="B136" s="82">
        <f t="shared" si="121"/>
        <v>992.61321444999999</v>
      </c>
      <c r="C136" s="82">
        <f t="shared" si="151"/>
        <v>988.8468244899999</v>
      </c>
      <c r="D136" s="83">
        <f t="shared" si="130"/>
        <v>5881.71</v>
      </c>
      <c r="E136" s="84">
        <f t="shared" si="152"/>
        <v>5938.17</v>
      </c>
      <c r="F136" s="85">
        <f t="shared" si="153"/>
        <v>44337</v>
      </c>
      <c r="G136" s="86">
        <f t="shared" si="122"/>
        <v>9.5992491979373096E-3</v>
      </c>
      <c r="H136" s="87">
        <f t="shared" si="155"/>
        <v>44397</v>
      </c>
      <c r="I136" s="87">
        <f t="shared" si="123"/>
        <v>44397</v>
      </c>
      <c r="J136" s="88">
        <f t="shared" si="131"/>
        <v>21</v>
      </c>
      <c r="K136" s="88">
        <f t="shared" si="149"/>
        <v>5</v>
      </c>
      <c r="L136" s="8">
        <f t="shared" si="132"/>
        <v>1.0022772200000001</v>
      </c>
      <c r="M136" s="89">
        <v>1</v>
      </c>
      <c r="N136" s="89">
        <f t="shared" si="146"/>
        <v>1</v>
      </c>
      <c r="O136" s="82">
        <f t="shared" si="150"/>
        <v>1.0022772200000001</v>
      </c>
      <c r="P136" s="82">
        <f t="shared" si="124"/>
        <v>991.09864625</v>
      </c>
      <c r="Q136" s="11">
        <f t="shared" si="145"/>
        <v>0</v>
      </c>
      <c r="R136" s="7">
        <f t="shared" si="133"/>
        <v>0</v>
      </c>
      <c r="S136" s="82">
        <f t="shared" si="148"/>
        <v>0</v>
      </c>
      <c r="T136" s="91">
        <f t="shared" si="134"/>
        <v>0.08</v>
      </c>
      <c r="U136" s="90">
        <f t="shared" si="147"/>
        <v>5</v>
      </c>
      <c r="V136" s="90">
        <v>252</v>
      </c>
      <c r="W136" s="89">
        <f t="shared" si="125"/>
        <v>1.0015281709999999</v>
      </c>
      <c r="X136" s="82">
        <f t="shared" si="126"/>
        <v>1.5145682</v>
      </c>
      <c r="Y136" s="82">
        <f t="shared" si="127"/>
        <v>0</v>
      </c>
      <c r="Z136" s="94" t="str">
        <f t="shared" si="138"/>
        <v>A+J=</v>
      </c>
      <c r="AA136" s="87">
        <f t="shared" si="139"/>
        <v>44397</v>
      </c>
      <c r="AB136" s="4"/>
      <c r="AC136" s="95">
        <f t="shared" si="140"/>
        <v>125</v>
      </c>
      <c r="AD136" s="101">
        <f t="shared" si="156"/>
        <v>48050</v>
      </c>
      <c r="AE136" s="97">
        <f t="shared" ref="AE136:AE140" si="160">(AE135-AH136)</f>
        <v>9.9996277924674359E-9</v>
      </c>
      <c r="AF136" s="99">
        <f t="shared" si="157"/>
        <v>21</v>
      </c>
      <c r="AG136" s="108">
        <f t="shared" ref="AG136:AG140" si="161">TRUNC(AE135*(ROUND((1+T$10)^(AF136/252),9)-1),8)</f>
        <v>0</v>
      </c>
      <c r="AH136" s="107">
        <f t="shared" ref="AH136:AH140" si="162">TRUNC((AE135*AI136),8)</f>
        <v>0</v>
      </c>
      <c r="AI136" s="103">
        <f t="shared" ref="AI136:AI140" si="163">VLOOKUP(AD136,AV$12:AW$141,2)</f>
        <v>0</v>
      </c>
      <c r="AJ136" s="97">
        <f t="shared" ref="AJ136:AJ140" si="164">(AG136+AH136)</f>
        <v>0</v>
      </c>
      <c r="AK136" s="95">
        <f t="shared" si="143"/>
        <v>125</v>
      </c>
      <c r="AL136" s="104" t="s">
        <v>79</v>
      </c>
      <c r="AM136" s="101">
        <f t="shared" ref="AM136:AM140" si="165">AD137</f>
        <v>48080</v>
      </c>
      <c r="AO136" s="101">
        <f t="shared" si="154"/>
        <v>48080</v>
      </c>
      <c r="AP136" s="125">
        <f>VLOOKUP($AO136,[1]Plan1!$E$61:$I$248,2)</f>
        <v>7394.19</v>
      </c>
      <c r="AQ136" s="124">
        <f t="shared" si="135"/>
        <v>48019</v>
      </c>
      <c r="AR136" s="125">
        <f>VLOOKUP($AO136,[1]Plan1!$E$61:$I$248,4)</f>
        <v>7394.19</v>
      </c>
      <c r="AS136" s="124">
        <f t="shared" si="136"/>
        <v>48049</v>
      </c>
      <c r="AT136" s="126">
        <f t="shared" si="159"/>
        <v>0</v>
      </c>
      <c r="AU136" s="1"/>
      <c r="AV136" s="101">
        <f t="shared" si="158"/>
        <v>48050</v>
      </c>
      <c r="AW136" s="196">
        <v>0</v>
      </c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29"/>
        <v>44374</v>
      </c>
      <c r="B137" s="82">
        <f t="shared" si="121"/>
        <v>992.61321444999999</v>
      </c>
      <c r="C137" s="82">
        <f t="shared" si="151"/>
        <v>988.8468244899999</v>
      </c>
      <c r="D137" s="83">
        <f t="shared" si="130"/>
        <v>5881.71</v>
      </c>
      <c r="E137" s="84">
        <f t="shared" si="152"/>
        <v>5938.17</v>
      </c>
      <c r="F137" s="85">
        <f t="shared" si="153"/>
        <v>44337</v>
      </c>
      <c r="G137" s="86">
        <f t="shared" si="122"/>
        <v>9.5992491979373096E-3</v>
      </c>
      <c r="H137" s="87">
        <f t="shared" si="155"/>
        <v>44397</v>
      </c>
      <c r="I137" s="87">
        <f t="shared" si="123"/>
        <v>44397</v>
      </c>
      <c r="J137" s="88">
        <f t="shared" si="131"/>
        <v>21</v>
      </c>
      <c r="K137" s="88">
        <f t="shared" si="149"/>
        <v>5</v>
      </c>
      <c r="L137" s="8">
        <f t="shared" si="132"/>
        <v>1.0022772200000001</v>
      </c>
      <c r="M137" s="89">
        <v>1</v>
      </c>
      <c r="N137" s="89">
        <f t="shared" si="146"/>
        <v>1</v>
      </c>
      <c r="O137" s="82">
        <f t="shared" si="150"/>
        <v>1.0022772200000001</v>
      </c>
      <c r="P137" s="82">
        <f t="shared" si="124"/>
        <v>991.09864625</v>
      </c>
      <c r="Q137" s="11">
        <f t="shared" si="145"/>
        <v>0</v>
      </c>
      <c r="R137" s="7">
        <f t="shared" si="133"/>
        <v>0</v>
      </c>
      <c r="S137" s="82">
        <f t="shared" si="148"/>
        <v>0</v>
      </c>
      <c r="T137" s="91">
        <f t="shared" si="134"/>
        <v>0.08</v>
      </c>
      <c r="U137" s="90">
        <f t="shared" si="147"/>
        <v>5</v>
      </c>
      <c r="V137" s="90">
        <v>252</v>
      </c>
      <c r="W137" s="89">
        <f t="shared" si="125"/>
        <v>1.0015281709999999</v>
      </c>
      <c r="X137" s="82">
        <f t="shared" si="126"/>
        <v>1.5145682</v>
      </c>
      <c r="Y137" s="82">
        <f t="shared" si="127"/>
        <v>0</v>
      </c>
      <c r="Z137" s="94" t="str">
        <f t="shared" si="138"/>
        <v>A+J=</v>
      </c>
      <c r="AA137" s="87">
        <f t="shared" si="139"/>
        <v>44397</v>
      </c>
      <c r="AB137" s="4"/>
      <c r="AC137" s="95">
        <f t="shared" si="140"/>
        <v>126</v>
      </c>
      <c r="AD137" s="101">
        <f t="shared" si="156"/>
        <v>48080</v>
      </c>
      <c r="AE137" s="97">
        <f t="shared" si="160"/>
        <v>9.9996277924674359E-9</v>
      </c>
      <c r="AF137" s="99">
        <f t="shared" si="157"/>
        <v>22</v>
      </c>
      <c r="AG137" s="108">
        <f t="shared" si="161"/>
        <v>0</v>
      </c>
      <c r="AH137" s="107">
        <f t="shared" si="162"/>
        <v>0</v>
      </c>
      <c r="AI137" s="103">
        <f t="shared" si="163"/>
        <v>0</v>
      </c>
      <c r="AJ137" s="97">
        <f t="shared" si="164"/>
        <v>0</v>
      </c>
      <c r="AK137" s="95">
        <f t="shared" si="143"/>
        <v>126</v>
      </c>
      <c r="AL137" s="104" t="s">
        <v>79</v>
      </c>
      <c r="AM137" s="101">
        <f t="shared" si="165"/>
        <v>48113</v>
      </c>
      <c r="AO137" s="101">
        <f t="shared" si="154"/>
        <v>48113</v>
      </c>
      <c r="AP137" s="125">
        <f>VLOOKUP($AO137,[1]Plan1!$E$61:$I$248,2)</f>
        <v>7394.19</v>
      </c>
      <c r="AQ137" s="124">
        <f t="shared" si="135"/>
        <v>48051</v>
      </c>
      <c r="AR137" s="125">
        <f>VLOOKUP($AO137,[1]Plan1!$E$61:$I$248,4)</f>
        <v>7394.19</v>
      </c>
      <c r="AS137" s="124">
        <f t="shared" si="136"/>
        <v>48082</v>
      </c>
      <c r="AT137" s="126">
        <f t="shared" si="159"/>
        <v>0</v>
      </c>
      <c r="AU137" s="1"/>
      <c r="AV137" s="101">
        <f t="shared" si="158"/>
        <v>48080</v>
      </c>
      <c r="AW137" s="196">
        <v>0</v>
      </c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29"/>
        <v>44375</v>
      </c>
      <c r="B138" s="82">
        <f t="shared" ref="B138:B201" si="166">(P138+X138)</f>
        <v>992.61321444999999</v>
      </c>
      <c r="C138" s="82">
        <f t="shared" si="151"/>
        <v>988.8468244899999</v>
      </c>
      <c r="D138" s="83">
        <f t="shared" si="130"/>
        <v>5881.71</v>
      </c>
      <c r="E138" s="84">
        <f t="shared" si="152"/>
        <v>5938.17</v>
      </c>
      <c r="F138" s="85">
        <f t="shared" si="153"/>
        <v>44337</v>
      </c>
      <c r="G138" s="86">
        <f t="shared" ref="G138:G201" si="167">(E138/D138)-1</f>
        <v>9.5992491979373096E-3</v>
      </c>
      <c r="H138" s="87">
        <f t="shared" si="155"/>
        <v>44397</v>
      </c>
      <c r="I138" s="87">
        <f t="shared" ref="I138:I201" si="168">IF(A138&gt;I137,H138,I137)</f>
        <v>44397</v>
      </c>
      <c r="J138" s="88">
        <f t="shared" si="131"/>
        <v>21</v>
      </c>
      <c r="K138" s="88">
        <f t="shared" si="149"/>
        <v>5</v>
      </c>
      <c r="L138" s="8">
        <f t="shared" si="132"/>
        <v>1.0022772200000001</v>
      </c>
      <c r="M138" s="89">
        <v>1</v>
      </c>
      <c r="N138" s="89">
        <f t="shared" si="146"/>
        <v>1</v>
      </c>
      <c r="O138" s="82">
        <f t="shared" si="150"/>
        <v>1.0022772200000001</v>
      </c>
      <c r="P138" s="82">
        <f t="shared" ref="P138:P201" si="169">TRUNC(C138*O138,8)</f>
        <v>991.09864625</v>
      </c>
      <c r="Q138" s="11">
        <f t="shared" si="145"/>
        <v>0</v>
      </c>
      <c r="R138" s="7">
        <f t="shared" si="133"/>
        <v>0</v>
      </c>
      <c r="S138" s="82">
        <f t="shared" si="148"/>
        <v>0</v>
      </c>
      <c r="T138" s="91">
        <f t="shared" si="134"/>
        <v>0.08</v>
      </c>
      <c r="U138" s="90">
        <f t="shared" si="147"/>
        <v>5</v>
      </c>
      <c r="V138" s="90">
        <v>252</v>
      </c>
      <c r="W138" s="89">
        <f t="shared" ref="W138:W201" si="170">ROUND((1+T138)^TRUNC((U138/V138),9),9)</f>
        <v>1.0015281709999999</v>
      </c>
      <c r="X138" s="82">
        <f t="shared" ref="X138:X201" si="171">TRUNC((P138*(W138-1)),8)</f>
        <v>1.5145682</v>
      </c>
      <c r="Y138" s="82">
        <f t="shared" ref="Y138:Y201" si="172">IF(Q138&gt;0,S138+X138,0)</f>
        <v>0</v>
      </c>
      <c r="Z138" s="94" t="str">
        <f t="shared" si="138"/>
        <v>A+J=</v>
      </c>
      <c r="AA138" s="87">
        <f t="shared" si="139"/>
        <v>44397</v>
      </c>
      <c r="AB138" s="4"/>
      <c r="AC138" s="95">
        <f t="shared" si="140"/>
        <v>127</v>
      </c>
      <c r="AD138" s="101">
        <f t="shared" si="156"/>
        <v>48113</v>
      </c>
      <c r="AE138" s="97">
        <f t="shared" si="160"/>
        <v>9.9996277924674359E-9</v>
      </c>
      <c r="AF138" s="99">
        <f t="shared" si="157"/>
        <v>23</v>
      </c>
      <c r="AG138" s="108">
        <f t="shared" si="161"/>
        <v>0</v>
      </c>
      <c r="AH138" s="107">
        <f t="shared" si="162"/>
        <v>0</v>
      </c>
      <c r="AI138" s="103">
        <f t="shared" si="163"/>
        <v>0</v>
      </c>
      <c r="AJ138" s="97">
        <f t="shared" si="164"/>
        <v>0</v>
      </c>
      <c r="AK138" s="95">
        <f t="shared" si="143"/>
        <v>127</v>
      </c>
      <c r="AL138" s="104" t="s">
        <v>79</v>
      </c>
      <c r="AM138" s="101">
        <f t="shared" si="165"/>
        <v>48141</v>
      </c>
      <c r="AO138" s="101">
        <f t="shared" ref="AO138:AO169" si="173">AJ338</f>
        <v>48141</v>
      </c>
      <c r="AP138" s="125">
        <f>VLOOKUP($AO138,[1]Plan1!$E$61:$I$248,2)</f>
        <v>7394.19</v>
      </c>
      <c r="AQ138" s="124">
        <f t="shared" si="135"/>
        <v>48080</v>
      </c>
      <c r="AR138" s="125">
        <f>VLOOKUP($AO138,[1]Plan1!$E$61:$I$248,4)</f>
        <v>7394.19</v>
      </c>
      <c r="AS138" s="124">
        <f t="shared" si="136"/>
        <v>48111</v>
      </c>
      <c r="AT138" s="126">
        <f t="shared" si="159"/>
        <v>0</v>
      </c>
      <c r="AU138" s="1"/>
      <c r="AV138" s="101">
        <f t="shared" si="158"/>
        <v>48113</v>
      </c>
      <c r="AW138" s="196">
        <v>0</v>
      </c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74">(A138+1)</f>
        <v>44376</v>
      </c>
      <c r="B139" s="82">
        <f t="shared" si="166"/>
        <v>993.36821691</v>
      </c>
      <c r="C139" s="82">
        <f t="shared" si="151"/>
        <v>988.8468244899999</v>
      </c>
      <c r="D139" s="83">
        <f t="shared" ref="D139:D202" si="175">IF(E139=E138,D138,E138)</f>
        <v>5881.71</v>
      </c>
      <c r="E139" s="84">
        <f t="shared" si="152"/>
        <v>5938.17</v>
      </c>
      <c r="F139" s="85">
        <f t="shared" si="153"/>
        <v>44337</v>
      </c>
      <c r="G139" s="86">
        <f t="shared" si="167"/>
        <v>9.5992491979373096E-3</v>
      </c>
      <c r="H139" s="87">
        <f t="shared" si="155"/>
        <v>44397</v>
      </c>
      <c r="I139" s="87">
        <f t="shared" si="168"/>
        <v>44397</v>
      </c>
      <c r="J139" s="88">
        <f t="shared" ref="J139:J202" si="176">IF(I139=I138,J138,NETWORKDAYS(I138,I139,$AD$210:$AD$502)-1)</f>
        <v>21</v>
      </c>
      <c r="K139" s="88">
        <f t="shared" si="149"/>
        <v>6</v>
      </c>
      <c r="L139" s="8">
        <f t="shared" ref="L139:L202" si="177">IF(E139&lt;D139,1,TRUNC((E139/D139)^TRUNC((K139/J139),9),8))</f>
        <v>1.0027332900000001</v>
      </c>
      <c r="M139" s="89">
        <v>1</v>
      </c>
      <c r="N139" s="89">
        <f t="shared" si="146"/>
        <v>1</v>
      </c>
      <c r="O139" s="82">
        <f t="shared" si="150"/>
        <v>1.0027332900000001</v>
      </c>
      <c r="P139" s="82">
        <f t="shared" si="169"/>
        <v>991.54962962000002</v>
      </c>
      <c r="Q139" s="11">
        <f t="shared" si="145"/>
        <v>0</v>
      </c>
      <c r="R139" s="7">
        <f t="shared" ref="R139:R202" si="178">IF(Q139&gt;0,VLOOKUP($A139,$AD$10:$AI$200,6),0)</f>
        <v>0</v>
      </c>
      <c r="S139" s="82">
        <f t="shared" si="148"/>
        <v>0</v>
      </c>
      <c r="T139" s="91">
        <f t="shared" ref="T139:T202" si="179">(T138)</f>
        <v>0.08</v>
      </c>
      <c r="U139" s="90">
        <f t="shared" si="147"/>
        <v>6</v>
      </c>
      <c r="V139" s="90">
        <v>252</v>
      </c>
      <c r="W139" s="89">
        <f t="shared" si="170"/>
        <v>1.0018340859999999</v>
      </c>
      <c r="X139" s="82">
        <f t="shared" si="171"/>
        <v>1.81858729</v>
      </c>
      <c r="Y139" s="82">
        <f t="shared" si="172"/>
        <v>0</v>
      </c>
      <c r="Z139" s="94" t="str">
        <f t="shared" si="138"/>
        <v>A+J=</v>
      </c>
      <c r="AA139" s="87">
        <f t="shared" si="139"/>
        <v>44397</v>
      </c>
      <c r="AB139" s="4"/>
      <c r="AC139" s="95">
        <f t="shared" si="140"/>
        <v>128</v>
      </c>
      <c r="AD139" s="101">
        <f t="shared" si="156"/>
        <v>48141</v>
      </c>
      <c r="AE139" s="97">
        <f t="shared" si="160"/>
        <v>9.9996277924674359E-9</v>
      </c>
      <c r="AF139" s="99">
        <f t="shared" si="157"/>
        <v>20</v>
      </c>
      <c r="AG139" s="108">
        <f t="shared" si="161"/>
        <v>0</v>
      </c>
      <c r="AH139" s="107">
        <f t="shared" si="162"/>
        <v>0</v>
      </c>
      <c r="AI139" s="103">
        <f t="shared" si="163"/>
        <v>0</v>
      </c>
      <c r="AJ139" s="97">
        <f t="shared" si="164"/>
        <v>0</v>
      </c>
      <c r="AK139" s="95">
        <f t="shared" si="143"/>
        <v>128</v>
      </c>
      <c r="AL139" s="104" t="s">
        <v>79</v>
      </c>
      <c r="AM139" s="101">
        <f t="shared" si="165"/>
        <v>48173</v>
      </c>
      <c r="AO139" s="101">
        <f t="shared" si="173"/>
        <v>48173</v>
      </c>
      <c r="AP139" s="125">
        <f>VLOOKUP($AO139,[1]Plan1!$E$61:$I$248,2)</f>
        <v>7394.19</v>
      </c>
      <c r="AQ139" s="124">
        <f t="shared" ref="AQ139:AQ170" si="180">EDATE($AO139,-2)</f>
        <v>48112</v>
      </c>
      <c r="AR139" s="125">
        <f>VLOOKUP($AO139,[1]Plan1!$E$61:$I$248,4)</f>
        <v>7394.19</v>
      </c>
      <c r="AS139" s="124">
        <f t="shared" ref="AS139:AS170" si="181">EDATE($AO139,-1)</f>
        <v>48142</v>
      </c>
      <c r="AT139" s="126">
        <f t="shared" si="159"/>
        <v>0</v>
      </c>
      <c r="AU139" s="1"/>
      <c r="AV139" s="101">
        <f t="shared" si="158"/>
        <v>48141</v>
      </c>
      <c r="AW139" s="196">
        <v>0</v>
      </c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74"/>
        <v>44377</v>
      </c>
      <c r="B140" s="82">
        <f t="shared" si="166"/>
        <v>994.12378475000003</v>
      </c>
      <c r="C140" s="82">
        <f t="shared" si="151"/>
        <v>988.8468244899999</v>
      </c>
      <c r="D140" s="83">
        <f t="shared" si="175"/>
        <v>5881.71</v>
      </c>
      <c r="E140" s="84">
        <f t="shared" si="152"/>
        <v>5938.17</v>
      </c>
      <c r="F140" s="85">
        <f t="shared" si="153"/>
        <v>44337</v>
      </c>
      <c r="G140" s="86">
        <f t="shared" si="167"/>
        <v>9.5992491979373096E-3</v>
      </c>
      <c r="H140" s="87">
        <f t="shared" si="155"/>
        <v>44397</v>
      </c>
      <c r="I140" s="87">
        <f t="shared" si="168"/>
        <v>44397</v>
      </c>
      <c r="J140" s="88">
        <f t="shared" si="176"/>
        <v>21</v>
      </c>
      <c r="K140" s="88">
        <f t="shared" si="149"/>
        <v>7</v>
      </c>
      <c r="L140" s="8">
        <f t="shared" si="177"/>
        <v>1.00318956</v>
      </c>
      <c r="M140" s="89">
        <v>1</v>
      </c>
      <c r="N140" s="89">
        <f t="shared" si="146"/>
        <v>1</v>
      </c>
      <c r="O140" s="82">
        <f t="shared" si="150"/>
        <v>1.00318956</v>
      </c>
      <c r="P140" s="82">
        <f t="shared" si="169"/>
        <v>992.00081076000004</v>
      </c>
      <c r="Q140" s="11">
        <f t="shared" si="145"/>
        <v>0</v>
      </c>
      <c r="R140" s="7">
        <f t="shared" si="178"/>
        <v>0</v>
      </c>
      <c r="S140" s="82">
        <f t="shared" si="148"/>
        <v>0</v>
      </c>
      <c r="T140" s="91">
        <f t="shared" si="179"/>
        <v>0.08</v>
      </c>
      <c r="U140" s="90">
        <f t="shared" si="147"/>
        <v>7</v>
      </c>
      <c r="V140" s="90">
        <v>252</v>
      </c>
      <c r="W140" s="89">
        <f t="shared" si="170"/>
        <v>1.002140093</v>
      </c>
      <c r="X140" s="82">
        <f t="shared" si="171"/>
        <v>2.1229739900000002</v>
      </c>
      <c r="Y140" s="82">
        <f t="shared" si="172"/>
        <v>0</v>
      </c>
      <c r="Z140" s="94" t="str">
        <f t="shared" ref="Z140:Z203" si="182">IF($Q139&gt;0,VLOOKUP($A139,$AD$10:$AM$200,9),Z139)</f>
        <v>A+J=</v>
      </c>
      <c r="AA140" s="87">
        <f t="shared" ref="AA140:AA203" si="183">IF($Q139&gt;0,VLOOKUP($A139,$AD$10:$AM$200,10),AA139)</f>
        <v>44397</v>
      </c>
      <c r="AB140" s="4"/>
      <c r="AC140" s="95">
        <f t="shared" ref="AC140:AC171" si="184">AC139+1</f>
        <v>129</v>
      </c>
      <c r="AD140" s="101">
        <f t="shared" ref="AD140:AD171" si="185">VLOOKUP(AC140,$AG$210:$AK$392,4,FALSE)</f>
        <v>48173</v>
      </c>
      <c r="AE140" s="97">
        <f t="shared" si="160"/>
        <v>9.9996277924674359E-9</v>
      </c>
      <c r="AF140" s="99">
        <f t="shared" ref="AF140:AF171" si="186">NETWORKDAYS(AD139,AD140,AD$210:AD$502)-1</f>
        <v>23</v>
      </c>
      <c r="AG140" s="108">
        <f t="shared" si="161"/>
        <v>0</v>
      </c>
      <c r="AH140" s="107">
        <f t="shared" si="162"/>
        <v>0</v>
      </c>
      <c r="AI140" s="103">
        <f t="shared" si="163"/>
        <v>0</v>
      </c>
      <c r="AJ140" s="97">
        <f t="shared" si="164"/>
        <v>0</v>
      </c>
      <c r="AK140" s="95">
        <f t="shared" ref="AK140:AK171" si="187">AK139+1</f>
        <v>129</v>
      </c>
      <c r="AL140" s="104" t="s">
        <v>79</v>
      </c>
      <c r="AM140" s="101">
        <f t="shared" si="165"/>
        <v>48204</v>
      </c>
      <c r="AO140" s="101">
        <f t="shared" si="173"/>
        <v>48204</v>
      </c>
      <c r="AP140" s="125">
        <f>VLOOKUP($AO140,[1]Plan1!$E$61:$I$248,2)</f>
        <v>7394.19</v>
      </c>
      <c r="AQ140" s="124">
        <f t="shared" si="180"/>
        <v>48143</v>
      </c>
      <c r="AR140" s="125">
        <f>VLOOKUP($AO140,[1]Plan1!$E$61:$I$248,4)</f>
        <v>7394.19</v>
      </c>
      <c r="AS140" s="124">
        <f t="shared" si="181"/>
        <v>48174</v>
      </c>
      <c r="AT140" s="126">
        <f t="shared" si="159"/>
        <v>0</v>
      </c>
      <c r="AU140" s="1"/>
      <c r="AV140" s="101">
        <f t="shared" ref="AV140:AV171" si="188">AJ339</f>
        <v>48173</v>
      </c>
      <c r="AW140" s="196">
        <v>0</v>
      </c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74"/>
        <v>44378</v>
      </c>
      <c r="B141" s="82">
        <f t="shared" si="166"/>
        <v>994.87993116000007</v>
      </c>
      <c r="C141" s="82">
        <f t="shared" si="151"/>
        <v>988.8468244899999</v>
      </c>
      <c r="D141" s="83">
        <f t="shared" si="175"/>
        <v>5881.71</v>
      </c>
      <c r="E141" s="84">
        <f t="shared" si="152"/>
        <v>5938.17</v>
      </c>
      <c r="F141" s="85">
        <f t="shared" si="153"/>
        <v>44337</v>
      </c>
      <c r="G141" s="86">
        <f t="shared" si="167"/>
        <v>9.5992491979373096E-3</v>
      </c>
      <c r="H141" s="87">
        <f t="shared" si="155"/>
        <v>44397</v>
      </c>
      <c r="I141" s="87">
        <f t="shared" si="168"/>
        <v>44397</v>
      </c>
      <c r="J141" s="88">
        <f t="shared" si="176"/>
        <v>21</v>
      </c>
      <c r="K141" s="88">
        <f t="shared" si="149"/>
        <v>8</v>
      </c>
      <c r="L141" s="8">
        <f t="shared" si="177"/>
        <v>1.00364604</v>
      </c>
      <c r="M141" s="89">
        <v>1</v>
      </c>
      <c r="N141" s="89">
        <f t="shared" si="146"/>
        <v>1</v>
      </c>
      <c r="O141" s="82">
        <f t="shared" si="150"/>
        <v>1.00364604</v>
      </c>
      <c r="P141" s="82">
        <f t="shared" si="169"/>
        <v>992.45219956000005</v>
      </c>
      <c r="Q141" s="11">
        <f t="shared" si="145"/>
        <v>0</v>
      </c>
      <c r="R141" s="7">
        <f t="shared" si="178"/>
        <v>0</v>
      </c>
      <c r="S141" s="82">
        <f t="shared" si="148"/>
        <v>0</v>
      </c>
      <c r="T141" s="91">
        <f t="shared" si="179"/>
        <v>0.08</v>
      </c>
      <c r="U141" s="90">
        <f t="shared" si="147"/>
        <v>8</v>
      </c>
      <c r="V141" s="90">
        <v>252</v>
      </c>
      <c r="W141" s="89">
        <f t="shared" si="170"/>
        <v>1.0024461950000001</v>
      </c>
      <c r="X141" s="82">
        <f t="shared" si="171"/>
        <v>2.4277316</v>
      </c>
      <c r="Y141" s="82">
        <f t="shared" si="172"/>
        <v>0</v>
      </c>
      <c r="Z141" s="94" t="str">
        <f t="shared" si="182"/>
        <v>A+J=</v>
      </c>
      <c r="AA141" s="87">
        <f t="shared" si="183"/>
        <v>44397</v>
      </c>
      <c r="AB141" s="4"/>
      <c r="AC141" s="95">
        <f t="shared" si="184"/>
        <v>130</v>
      </c>
      <c r="AD141" s="101">
        <f t="shared" si="185"/>
        <v>48204</v>
      </c>
      <c r="AE141" s="97">
        <f t="shared" ref="AE141:AE171" si="189">(AE140-AH141)</f>
        <v>9.9996277924674359E-9</v>
      </c>
      <c r="AF141" s="99">
        <f t="shared" si="186"/>
        <v>21</v>
      </c>
      <c r="AG141" s="108">
        <f t="shared" ref="AG141:AG171" si="190">TRUNC(AE140*(ROUND((1+T$10)^(AF141/252),9)-1),8)</f>
        <v>0</v>
      </c>
      <c r="AH141" s="107">
        <f t="shared" ref="AH141:AH171" si="191">TRUNC((AE140*AI141),8)</f>
        <v>0</v>
      </c>
      <c r="AI141" s="103">
        <f t="shared" ref="AI141:AI171" si="192">VLOOKUP(AD141,AV$12:AW$141,2)</f>
        <v>0</v>
      </c>
      <c r="AJ141" s="97">
        <f t="shared" ref="AJ141:AJ171" si="193">(AG141+AH141)</f>
        <v>0</v>
      </c>
      <c r="AK141" s="95">
        <f t="shared" si="187"/>
        <v>130</v>
      </c>
      <c r="AL141" s="104" t="s">
        <v>79</v>
      </c>
      <c r="AM141" s="101">
        <f t="shared" ref="AM141:AM170" si="194">AD142</f>
        <v>48233</v>
      </c>
      <c r="AO141" s="101">
        <f t="shared" si="173"/>
        <v>48233</v>
      </c>
      <c r="AP141" s="125">
        <f>VLOOKUP($AO141,[1]Plan1!$E$61:$I$248,2)</f>
        <v>7394.19</v>
      </c>
      <c r="AQ141" s="124">
        <f t="shared" si="180"/>
        <v>48172</v>
      </c>
      <c r="AR141" s="125">
        <f>VLOOKUP($AO141,[1]Plan1!$E$61:$I$248,4)</f>
        <v>7394.19</v>
      </c>
      <c r="AS141" s="124">
        <f t="shared" si="181"/>
        <v>48202</v>
      </c>
      <c r="AT141" s="126">
        <f t="shared" ref="AT141:AT170" si="195">(AR141/AP141)-1</f>
        <v>0</v>
      </c>
      <c r="AU141" s="1"/>
      <c r="AV141" s="101">
        <f t="shared" si="188"/>
        <v>48204</v>
      </c>
      <c r="AW141" s="196">
        <v>0</v>
      </c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74"/>
        <v>44379</v>
      </c>
      <c r="B142" s="82">
        <f t="shared" si="166"/>
        <v>995.63665349999997</v>
      </c>
      <c r="C142" s="82">
        <f t="shared" si="151"/>
        <v>988.8468244899999</v>
      </c>
      <c r="D142" s="83">
        <f t="shared" si="175"/>
        <v>5881.71</v>
      </c>
      <c r="E142" s="84">
        <f t="shared" si="152"/>
        <v>5938.17</v>
      </c>
      <c r="F142" s="85">
        <f t="shared" si="153"/>
        <v>44337</v>
      </c>
      <c r="G142" s="86">
        <f t="shared" si="167"/>
        <v>9.5992491979373096E-3</v>
      </c>
      <c r="H142" s="87">
        <f t="shared" si="155"/>
        <v>44397</v>
      </c>
      <c r="I142" s="87">
        <f t="shared" si="168"/>
        <v>44397</v>
      </c>
      <c r="J142" s="88">
        <f t="shared" si="176"/>
        <v>21</v>
      </c>
      <c r="K142" s="88">
        <f t="shared" si="149"/>
        <v>9</v>
      </c>
      <c r="L142" s="8">
        <f t="shared" si="177"/>
        <v>1.0041027300000001</v>
      </c>
      <c r="M142" s="89">
        <v>1</v>
      </c>
      <c r="N142" s="89">
        <f t="shared" si="146"/>
        <v>1</v>
      </c>
      <c r="O142" s="82">
        <f t="shared" si="150"/>
        <v>1.0041027300000001</v>
      </c>
      <c r="P142" s="82">
        <f t="shared" si="169"/>
        <v>992.90379601999996</v>
      </c>
      <c r="Q142" s="11">
        <f t="shared" ref="Q142:Q205" si="196">IF(VLOOKUP(A142,AD$10:AK$200,8)=VLOOKUP(A141,AD$10:AK$200,8),0,VLOOKUP(A142,AD$10:AK$200,8))</f>
        <v>0</v>
      </c>
      <c r="R142" s="7">
        <f t="shared" si="178"/>
        <v>0</v>
      </c>
      <c r="S142" s="82">
        <f t="shared" si="148"/>
        <v>0</v>
      </c>
      <c r="T142" s="91">
        <f t="shared" si="179"/>
        <v>0.08</v>
      </c>
      <c r="U142" s="90">
        <f t="shared" si="147"/>
        <v>9</v>
      </c>
      <c r="V142" s="90">
        <v>252</v>
      </c>
      <c r="W142" s="89">
        <f t="shared" si="170"/>
        <v>1.0027523890000001</v>
      </c>
      <c r="X142" s="82">
        <f t="shared" si="171"/>
        <v>2.7328574799999998</v>
      </c>
      <c r="Y142" s="82">
        <f t="shared" si="172"/>
        <v>0</v>
      </c>
      <c r="Z142" s="94" t="str">
        <f t="shared" si="182"/>
        <v>A+J=</v>
      </c>
      <c r="AA142" s="87">
        <f t="shared" si="183"/>
        <v>44397</v>
      </c>
      <c r="AB142" s="4"/>
      <c r="AC142" s="95">
        <f t="shared" si="184"/>
        <v>131</v>
      </c>
      <c r="AD142" s="101">
        <f t="shared" si="185"/>
        <v>48233</v>
      </c>
      <c r="AE142" s="97">
        <f t="shared" si="189"/>
        <v>9.9996277924674359E-9</v>
      </c>
      <c r="AF142" s="99">
        <f t="shared" si="186"/>
        <v>19</v>
      </c>
      <c r="AG142" s="108">
        <f t="shared" si="190"/>
        <v>0</v>
      </c>
      <c r="AH142" s="107">
        <f t="shared" si="191"/>
        <v>0</v>
      </c>
      <c r="AI142" s="103">
        <f t="shared" si="192"/>
        <v>0</v>
      </c>
      <c r="AJ142" s="97">
        <f t="shared" si="193"/>
        <v>0</v>
      </c>
      <c r="AK142" s="95">
        <f t="shared" si="187"/>
        <v>131</v>
      </c>
      <c r="AL142" s="104" t="s">
        <v>79</v>
      </c>
      <c r="AM142" s="101">
        <f t="shared" si="194"/>
        <v>48264</v>
      </c>
      <c r="AO142" s="101">
        <f t="shared" si="173"/>
        <v>48264</v>
      </c>
      <c r="AP142" s="125">
        <f>VLOOKUP($AO142,[1]Plan1!$E$61:$I$248,2)</f>
        <v>7394.19</v>
      </c>
      <c r="AQ142" s="124">
        <f t="shared" si="180"/>
        <v>48202</v>
      </c>
      <c r="AR142" s="125">
        <f>VLOOKUP($AO142,[1]Plan1!$E$61:$I$248,4)</f>
        <v>7394.19</v>
      </c>
      <c r="AS142" s="124">
        <f t="shared" si="181"/>
        <v>48233</v>
      </c>
      <c r="AT142" s="126">
        <f t="shared" si="195"/>
        <v>0</v>
      </c>
      <c r="AU142" s="1"/>
      <c r="AV142" s="101">
        <f t="shared" si="188"/>
        <v>48233</v>
      </c>
      <c r="AW142" s="196">
        <v>0</v>
      </c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74"/>
        <v>44380</v>
      </c>
      <c r="B143" s="82">
        <f t="shared" si="166"/>
        <v>996.39395504999993</v>
      </c>
      <c r="C143" s="82">
        <f t="shared" si="151"/>
        <v>988.8468244899999</v>
      </c>
      <c r="D143" s="83">
        <f t="shared" si="175"/>
        <v>5881.71</v>
      </c>
      <c r="E143" s="84">
        <f t="shared" si="152"/>
        <v>5938.17</v>
      </c>
      <c r="F143" s="85">
        <f t="shared" si="153"/>
        <v>44337</v>
      </c>
      <c r="G143" s="86">
        <f t="shared" si="167"/>
        <v>9.5992491979373096E-3</v>
      </c>
      <c r="H143" s="87">
        <f t="shared" si="155"/>
        <v>44397</v>
      </c>
      <c r="I143" s="87">
        <f t="shared" si="168"/>
        <v>44397</v>
      </c>
      <c r="J143" s="88">
        <f t="shared" si="176"/>
        <v>21</v>
      </c>
      <c r="K143" s="88">
        <f t="shared" si="149"/>
        <v>10</v>
      </c>
      <c r="L143" s="8">
        <f t="shared" si="177"/>
        <v>1.0045596299999999</v>
      </c>
      <c r="M143" s="89">
        <v>1</v>
      </c>
      <c r="N143" s="89">
        <f t="shared" si="146"/>
        <v>1</v>
      </c>
      <c r="O143" s="82">
        <f t="shared" si="150"/>
        <v>1.0045596299999999</v>
      </c>
      <c r="P143" s="82">
        <f t="shared" si="169"/>
        <v>993.35560012999997</v>
      </c>
      <c r="Q143" s="11">
        <f t="shared" si="196"/>
        <v>0</v>
      </c>
      <c r="R143" s="7">
        <f t="shared" si="178"/>
        <v>0</v>
      </c>
      <c r="S143" s="82">
        <f t="shared" si="148"/>
        <v>0</v>
      </c>
      <c r="T143" s="91">
        <f t="shared" si="179"/>
        <v>0.08</v>
      </c>
      <c r="U143" s="90">
        <f t="shared" si="147"/>
        <v>10</v>
      </c>
      <c r="V143" s="90">
        <v>252</v>
      </c>
      <c r="W143" s="89">
        <f t="shared" si="170"/>
        <v>1.0030586779999999</v>
      </c>
      <c r="X143" s="82">
        <f t="shared" si="171"/>
        <v>3.0383549200000002</v>
      </c>
      <c r="Y143" s="82">
        <f t="shared" si="172"/>
        <v>0</v>
      </c>
      <c r="Z143" s="94" t="str">
        <f t="shared" si="182"/>
        <v>A+J=</v>
      </c>
      <c r="AA143" s="87">
        <f t="shared" si="183"/>
        <v>44397</v>
      </c>
      <c r="AB143" s="4"/>
      <c r="AC143" s="95">
        <f t="shared" si="184"/>
        <v>132</v>
      </c>
      <c r="AD143" s="101">
        <f t="shared" si="185"/>
        <v>48264</v>
      </c>
      <c r="AE143" s="97">
        <f t="shared" si="189"/>
        <v>9.9996277924674359E-9</v>
      </c>
      <c r="AF143" s="99">
        <f t="shared" si="186"/>
        <v>21</v>
      </c>
      <c r="AG143" s="108">
        <f t="shared" si="190"/>
        <v>0</v>
      </c>
      <c r="AH143" s="107">
        <f t="shared" si="191"/>
        <v>0</v>
      </c>
      <c r="AI143" s="103">
        <f t="shared" si="192"/>
        <v>0</v>
      </c>
      <c r="AJ143" s="97">
        <f t="shared" si="193"/>
        <v>0</v>
      </c>
      <c r="AK143" s="95">
        <f t="shared" si="187"/>
        <v>132</v>
      </c>
      <c r="AL143" s="104" t="s">
        <v>79</v>
      </c>
      <c r="AM143" s="101">
        <f t="shared" si="194"/>
        <v>48295</v>
      </c>
      <c r="AO143" s="101">
        <f t="shared" si="173"/>
        <v>48295</v>
      </c>
      <c r="AP143" s="125">
        <f>VLOOKUP($AO143,[1]Plan1!$E$61:$I$248,2)</f>
        <v>7394.19</v>
      </c>
      <c r="AQ143" s="124">
        <f t="shared" si="180"/>
        <v>48235</v>
      </c>
      <c r="AR143" s="125">
        <f>VLOOKUP($AO143,[1]Plan1!$E$61:$I$248,4)</f>
        <v>7394.19</v>
      </c>
      <c r="AS143" s="124">
        <f t="shared" si="181"/>
        <v>48266</v>
      </c>
      <c r="AT143" s="126">
        <f t="shared" si="195"/>
        <v>0</v>
      </c>
      <c r="AU143" s="1"/>
      <c r="AV143" s="101">
        <f t="shared" si="188"/>
        <v>48264</v>
      </c>
      <c r="AW143" s="196">
        <v>0</v>
      </c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74"/>
        <v>44381</v>
      </c>
      <c r="B144" s="82">
        <f t="shared" si="166"/>
        <v>996.39395504999993</v>
      </c>
      <c r="C144" s="82">
        <f t="shared" si="151"/>
        <v>988.8468244899999</v>
      </c>
      <c r="D144" s="83">
        <f t="shared" si="175"/>
        <v>5881.71</v>
      </c>
      <c r="E144" s="84">
        <f t="shared" si="152"/>
        <v>5938.17</v>
      </c>
      <c r="F144" s="85">
        <f t="shared" si="153"/>
        <v>44337</v>
      </c>
      <c r="G144" s="86">
        <f t="shared" si="167"/>
        <v>9.5992491979373096E-3</v>
      </c>
      <c r="H144" s="87">
        <f t="shared" si="155"/>
        <v>44397</v>
      </c>
      <c r="I144" s="87">
        <f t="shared" si="168"/>
        <v>44397</v>
      </c>
      <c r="J144" s="88">
        <f t="shared" si="176"/>
        <v>21</v>
      </c>
      <c r="K144" s="88">
        <f t="shared" si="149"/>
        <v>10</v>
      </c>
      <c r="L144" s="8">
        <f t="shared" si="177"/>
        <v>1.0045596299999999</v>
      </c>
      <c r="M144" s="89">
        <v>1</v>
      </c>
      <c r="N144" s="89">
        <f t="shared" si="146"/>
        <v>1</v>
      </c>
      <c r="O144" s="82">
        <f t="shared" si="150"/>
        <v>1.0045596299999999</v>
      </c>
      <c r="P144" s="82">
        <f t="shared" si="169"/>
        <v>993.35560012999997</v>
      </c>
      <c r="Q144" s="11">
        <f t="shared" si="196"/>
        <v>0</v>
      </c>
      <c r="R144" s="7">
        <f t="shared" si="178"/>
        <v>0</v>
      </c>
      <c r="S144" s="82">
        <f t="shared" si="148"/>
        <v>0</v>
      </c>
      <c r="T144" s="91">
        <f t="shared" si="179"/>
        <v>0.08</v>
      </c>
      <c r="U144" s="90">
        <f t="shared" si="147"/>
        <v>10</v>
      </c>
      <c r="V144" s="90">
        <v>252</v>
      </c>
      <c r="W144" s="89">
        <f t="shared" si="170"/>
        <v>1.0030586779999999</v>
      </c>
      <c r="X144" s="82">
        <f t="shared" si="171"/>
        <v>3.0383549200000002</v>
      </c>
      <c r="Y144" s="82">
        <f t="shared" si="172"/>
        <v>0</v>
      </c>
      <c r="Z144" s="94" t="str">
        <f t="shared" si="182"/>
        <v>A+J=</v>
      </c>
      <c r="AA144" s="87">
        <f t="shared" si="183"/>
        <v>44397</v>
      </c>
      <c r="AB144" s="4"/>
      <c r="AC144" s="95">
        <f t="shared" si="184"/>
        <v>133</v>
      </c>
      <c r="AD144" s="101">
        <f t="shared" si="185"/>
        <v>48295</v>
      </c>
      <c r="AE144" s="97">
        <f t="shared" si="189"/>
        <v>9.9996277924674359E-9</v>
      </c>
      <c r="AF144" s="99">
        <f t="shared" si="186"/>
        <v>21</v>
      </c>
      <c r="AG144" s="108">
        <f t="shared" si="190"/>
        <v>0</v>
      </c>
      <c r="AH144" s="107">
        <f t="shared" si="191"/>
        <v>0</v>
      </c>
      <c r="AI144" s="103">
        <f t="shared" si="192"/>
        <v>0</v>
      </c>
      <c r="AJ144" s="97">
        <f t="shared" si="193"/>
        <v>0</v>
      </c>
      <c r="AK144" s="95">
        <f t="shared" si="187"/>
        <v>133</v>
      </c>
      <c r="AL144" s="104" t="s">
        <v>79</v>
      </c>
      <c r="AM144" s="101">
        <f t="shared" si="194"/>
        <v>48324</v>
      </c>
      <c r="AO144" s="101">
        <f t="shared" si="173"/>
        <v>48324</v>
      </c>
      <c r="AP144" s="125">
        <f>VLOOKUP($AO144,[1]Plan1!$E$61:$I$248,2)</f>
        <v>7394.19</v>
      </c>
      <c r="AQ144" s="124">
        <f t="shared" si="180"/>
        <v>48264</v>
      </c>
      <c r="AR144" s="125">
        <f>VLOOKUP($AO144,[1]Plan1!$E$61:$I$248,4)</f>
        <v>7394.19</v>
      </c>
      <c r="AS144" s="124">
        <f t="shared" si="181"/>
        <v>48293</v>
      </c>
      <c r="AT144" s="126">
        <f t="shared" si="195"/>
        <v>0</v>
      </c>
      <c r="AU144" s="1"/>
      <c r="AV144" s="101">
        <f t="shared" si="188"/>
        <v>48295</v>
      </c>
      <c r="AW144" s="196">
        <v>0</v>
      </c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74"/>
        <v>44382</v>
      </c>
      <c r="B145" s="82">
        <f t="shared" si="166"/>
        <v>996.39395504999993</v>
      </c>
      <c r="C145" s="82">
        <f t="shared" si="151"/>
        <v>988.8468244899999</v>
      </c>
      <c r="D145" s="83">
        <f t="shared" si="175"/>
        <v>5881.71</v>
      </c>
      <c r="E145" s="84">
        <f t="shared" si="152"/>
        <v>5938.17</v>
      </c>
      <c r="F145" s="85">
        <f t="shared" si="153"/>
        <v>44337</v>
      </c>
      <c r="G145" s="86">
        <f t="shared" si="167"/>
        <v>9.5992491979373096E-3</v>
      </c>
      <c r="H145" s="87">
        <f t="shared" si="155"/>
        <v>44397</v>
      </c>
      <c r="I145" s="87">
        <f t="shared" si="168"/>
        <v>44397</v>
      </c>
      <c r="J145" s="88">
        <f t="shared" si="176"/>
        <v>21</v>
      </c>
      <c r="K145" s="88">
        <f t="shared" si="149"/>
        <v>10</v>
      </c>
      <c r="L145" s="8">
        <f t="shared" si="177"/>
        <v>1.0045596299999999</v>
      </c>
      <c r="M145" s="89">
        <v>1</v>
      </c>
      <c r="N145" s="89">
        <f t="shared" si="146"/>
        <v>1</v>
      </c>
      <c r="O145" s="82">
        <f t="shared" si="150"/>
        <v>1.0045596299999999</v>
      </c>
      <c r="P145" s="82">
        <f t="shared" si="169"/>
        <v>993.35560012999997</v>
      </c>
      <c r="Q145" s="11">
        <f t="shared" si="196"/>
        <v>0</v>
      </c>
      <c r="R145" s="7">
        <f t="shared" si="178"/>
        <v>0</v>
      </c>
      <c r="S145" s="82">
        <f t="shared" si="148"/>
        <v>0</v>
      </c>
      <c r="T145" s="91">
        <f t="shared" si="179"/>
        <v>0.08</v>
      </c>
      <c r="U145" s="90">
        <f t="shared" si="147"/>
        <v>10</v>
      </c>
      <c r="V145" s="90">
        <v>252</v>
      </c>
      <c r="W145" s="89">
        <f t="shared" si="170"/>
        <v>1.0030586779999999</v>
      </c>
      <c r="X145" s="82">
        <f t="shared" si="171"/>
        <v>3.0383549200000002</v>
      </c>
      <c r="Y145" s="82">
        <f t="shared" si="172"/>
        <v>0</v>
      </c>
      <c r="Z145" s="94" t="str">
        <f t="shared" si="182"/>
        <v>A+J=</v>
      </c>
      <c r="AA145" s="87">
        <f t="shared" si="183"/>
        <v>44397</v>
      </c>
      <c r="AB145" s="4"/>
      <c r="AC145" s="95">
        <f t="shared" si="184"/>
        <v>134</v>
      </c>
      <c r="AD145" s="101">
        <f t="shared" si="185"/>
        <v>48324</v>
      </c>
      <c r="AE145" s="97">
        <f t="shared" si="189"/>
        <v>9.9996277924674359E-9</v>
      </c>
      <c r="AF145" s="99">
        <f t="shared" si="186"/>
        <v>20</v>
      </c>
      <c r="AG145" s="108">
        <f t="shared" si="190"/>
        <v>0</v>
      </c>
      <c r="AH145" s="107">
        <f t="shared" si="191"/>
        <v>0</v>
      </c>
      <c r="AI145" s="103">
        <f t="shared" si="192"/>
        <v>0</v>
      </c>
      <c r="AJ145" s="97">
        <f t="shared" si="193"/>
        <v>0</v>
      </c>
      <c r="AK145" s="95">
        <f t="shared" si="187"/>
        <v>134</v>
      </c>
      <c r="AL145" s="104" t="s">
        <v>79</v>
      </c>
      <c r="AM145" s="101">
        <f t="shared" si="194"/>
        <v>48354</v>
      </c>
      <c r="AO145" s="101">
        <f t="shared" si="173"/>
        <v>48354</v>
      </c>
      <c r="AP145" s="125">
        <f>VLOOKUP($AO145,[1]Plan1!$E$61:$I$248,2)</f>
        <v>7394.19</v>
      </c>
      <c r="AQ145" s="124">
        <f t="shared" si="180"/>
        <v>48293</v>
      </c>
      <c r="AR145" s="125">
        <f>VLOOKUP($AO145,[1]Plan1!$E$61:$I$248,4)</f>
        <v>7394.19</v>
      </c>
      <c r="AS145" s="124">
        <f t="shared" si="181"/>
        <v>48324</v>
      </c>
      <c r="AT145" s="126">
        <f t="shared" si="195"/>
        <v>0</v>
      </c>
      <c r="AU145" s="1"/>
      <c r="AV145" s="101">
        <f t="shared" si="188"/>
        <v>48324</v>
      </c>
      <c r="AW145" s="196">
        <v>0</v>
      </c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74"/>
        <v>44383</v>
      </c>
      <c r="B146" s="82">
        <f t="shared" si="166"/>
        <v>997.15183414000001</v>
      </c>
      <c r="C146" s="82">
        <f t="shared" si="151"/>
        <v>988.8468244899999</v>
      </c>
      <c r="D146" s="83">
        <f t="shared" si="175"/>
        <v>5881.71</v>
      </c>
      <c r="E146" s="84">
        <f t="shared" si="152"/>
        <v>5938.17</v>
      </c>
      <c r="F146" s="85">
        <f t="shared" si="153"/>
        <v>44337</v>
      </c>
      <c r="G146" s="86">
        <f t="shared" si="167"/>
        <v>9.5992491979373096E-3</v>
      </c>
      <c r="H146" s="87">
        <f t="shared" si="155"/>
        <v>44397</v>
      </c>
      <c r="I146" s="87">
        <f t="shared" si="168"/>
        <v>44397</v>
      </c>
      <c r="J146" s="88">
        <f t="shared" si="176"/>
        <v>21</v>
      </c>
      <c r="K146" s="88">
        <f t="shared" si="149"/>
        <v>11</v>
      </c>
      <c r="L146" s="8">
        <f t="shared" si="177"/>
        <v>1.0050167400000001</v>
      </c>
      <c r="M146" s="89">
        <v>1</v>
      </c>
      <c r="N146" s="89">
        <f t="shared" si="146"/>
        <v>1</v>
      </c>
      <c r="O146" s="82">
        <f t="shared" si="150"/>
        <v>1.0050167400000001</v>
      </c>
      <c r="P146" s="82">
        <f t="shared" si="169"/>
        <v>993.80761189999998</v>
      </c>
      <c r="Q146" s="11">
        <f t="shared" si="196"/>
        <v>0</v>
      </c>
      <c r="R146" s="7">
        <f t="shared" si="178"/>
        <v>0</v>
      </c>
      <c r="S146" s="82">
        <f t="shared" si="148"/>
        <v>0</v>
      </c>
      <c r="T146" s="91">
        <f t="shared" si="179"/>
        <v>0.08</v>
      </c>
      <c r="U146" s="90">
        <f t="shared" si="147"/>
        <v>11</v>
      </c>
      <c r="V146" s="90">
        <v>252</v>
      </c>
      <c r="W146" s="89">
        <f t="shared" si="170"/>
        <v>1.0033650599999999</v>
      </c>
      <c r="X146" s="82">
        <f t="shared" si="171"/>
        <v>3.3442222400000001</v>
      </c>
      <c r="Y146" s="82">
        <f t="shared" si="172"/>
        <v>0</v>
      </c>
      <c r="Z146" s="94" t="str">
        <f t="shared" si="182"/>
        <v>A+J=</v>
      </c>
      <c r="AA146" s="87">
        <f t="shared" si="183"/>
        <v>44397</v>
      </c>
      <c r="AB146" s="4"/>
      <c r="AC146" s="95">
        <f t="shared" si="184"/>
        <v>135</v>
      </c>
      <c r="AD146" s="101">
        <f t="shared" si="185"/>
        <v>48354</v>
      </c>
      <c r="AE146" s="97">
        <f t="shared" si="189"/>
        <v>9.9996277924674359E-9</v>
      </c>
      <c r="AF146" s="99">
        <f t="shared" si="186"/>
        <v>21</v>
      </c>
      <c r="AG146" s="108">
        <f t="shared" si="190"/>
        <v>0</v>
      </c>
      <c r="AH146" s="107">
        <f t="shared" si="191"/>
        <v>0</v>
      </c>
      <c r="AI146" s="103">
        <f t="shared" si="192"/>
        <v>0</v>
      </c>
      <c r="AJ146" s="97">
        <f t="shared" si="193"/>
        <v>0</v>
      </c>
      <c r="AK146" s="95">
        <f t="shared" si="187"/>
        <v>135</v>
      </c>
      <c r="AL146" s="104" t="s">
        <v>79</v>
      </c>
      <c r="AM146" s="101">
        <f t="shared" si="194"/>
        <v>48386</v>
      </c>
      <c r="AO146" s="101">
        <f t="shared" si="173"/>
        <v>48386</v>
      </c>
      <c r="AP146" s="125">
        <f>VLOOKUP($AO146,[1]Plan1!$E$61:$I$248,2)</f>
        <v>7394.19</v>
      </c>
      <c r="AQ146" s="124">
        <f t="shared" si="180"/>
        <v>48325</v>
      </c>
      <c r="AR146" s="125">
        <f>VLOOKUP($AO146,[1]Plan1!$E$61:$I$248,4)</f>
        <v>7394.19</v>
      </c>
      <c r="AS146" s="124">
        <f t="shared" si="181"/>
        <v>48355</v>
      </c>
      <c r="AT146" s="126">
        <f t="shared" si="195"/>
        <v>0</v>
      </c>
      <c r="AU146" s="1"/>
      <c r="AV146" s="101">
        <f t="shared" si="188"/>
        <v>48354</v>
      </c>
      <c r="AW146" s="196">
        <v>0</v>
      </c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74"/>
        <v>44384</v>
      </c>
      <c r="B147" s="82">
        <f t="shared" si="166"/>
        <v>997.91028116999996</v>
      </c>
      <c r="C147" s="82">
        <f t="shared" si="151"/>
        <v>988.8468244899999</v>
      </c>
      <c r="D147" s="83">
        <f t="shared" si="175"/>
        <v>5881.71</v>
      </c>
      <c r="E147" s="84">
        <f t="shared" si="152"/>
        <v>5938.17</v>
      </c>
      <c r="F147" s="85">
        <f t="shared" si="153"/>
        <v>44337</v>
      </c>
      <c r="G147" s="86">
        <f t="shared" si="167"/>
        <v>9.5992491979373096E-3</v>
      </c>
      <c r="H147" s="87">
        <f t="shared" si="155"/>
        <v>44397</v>
      </c>
      <c r="I147" s="87">
        <f t="shared" si="168"/>
        <v>44397</v>
      </c>
      <c r="J147" s="88">
        <f t="shared" si="176"/>
        <v>21</v>
      </c>
      <c r="K147" s="88">
        <f t="shared" si="149"/>
        <v>12</v>
      </c>
      <c r="L147" s="8">
        <f t="shared" si="177"/>
        <v>1.0054740499999999</v>
      </c>
      <c r="M147" s="89">
        <v>1</v>
      </c>
      <c r="N147" s="89">
        <f t="shared" si="146"/>
        <v>1</v>
      </c>
      <c r="O147" s="82">
        <f t="shared" si="150"/>
        <v>1.0054740499999999</v>
      </c>
      <c r="P147" s="82">
        <f t="shared" si="169"/>
        <v>994.25982144</v>
      </c>
      <c r="Q147" s="11">
        <f t="shared" si="196"/>
        <v>0</v>
      </c>
      <c r="R147" s="7">
        <f t="shared" si="178"/>
        <v>0</v>
      </c>
      <c r="S147" s="82">
        <f t="shared" si="148"/>
        <v>0</v>
      </c>
      <c r="T147" s="91">
        <f t="shared" si="179"/>
        <v>0.08</v>
      </c>
      <c r="U147" s="90">
        <f t="shared" si="147"/>
        <v>12</v>
      </c>
      <c r="V147" s="90">
        <v>252</v>
      </c>
      <c r="W147" s="89">
        <f t="shared" si="170"/>
        <v>1.0036715350000001</v>
      </c>
      <c r="X147" s="82">
        <f t="shared" si="171"/>
        <v>3.6504597300000001</v>
      </c>
      <c r="Y147" s="82">
        <f t="shared" si="172"/>
        <v>0</v>
      </c>
      <c r="Z147" s="94" t="str">
        <f t="shared" si="182"/>
        <v>A+J=</v>
      </c>
      <c r="AA147" s="87">
        <f t="shared" si="183"/>
        <v>44397</v>
      </c>
      <c r="AB147" s="4"/>
      <c r="AC147" s="95">
        <f t="shared" si="184"/>
        <v>136</v>
      </c>
      <c r="AD147" s="101">
        <f t="shared" si="185"/>
        <v>48386</v>
      </c>
      <c r="AE147" s="97">
        <f t="shared" si="189"/>
        <v>9.9996277924674359E-9</v>
      </c>
      <c r="AF147" s="99">
        <f t="shared" si="186"/>
        <v>21</v>
      </c>
      <c r="AG147" s="108">
        <f t="shared" si="190"/>
        <v>0</v>
      </c>
      <c r="AH147" s="107">
        <f t="shared" si="191"/>
        <v>0</v>
      </c>
      <c r="AI147" s="103">
        <f t="shared" si="192"/>
        <v>0</v>
      </c>
      <c r="AJ147" s="97">
        <f t="shared" si="193"/>
        <v>0</v>
      </c>
      <c r="AK147" s="95">
        <f t="shared" si="187"/>
        <v>136</v>
      </c>
      <c r="AL147" s="104" t="s">
        <v>79</v>
      </c>
      <c r="AM147" s="101">
        <f t="shared" si="194"/>
        <v>48415</v>
      </c>
      <c r="AO147" s="101">
        <f t="shared" si="173"/>
        <v>48415</v>
      </c>
      <c r="AP147" s="125">
        <f>VLOOKUP($AO147,[1]Plan1!$E$61:$I$248,2)</f>
        <v>7394.19</v>
      </c>
      <c r="AQ147" s="124">
        <f t="shared" si="180"/>
        <v>48354</v>
      </c>
      <c r="AR147" s="125">
        <f>VLOOKUP($AO147,[1]Plan1!$E$61:$I$248,4)</f>
        <v>7394.19</v>
      </c>
      <c r="AS147" s="124">
        <f t="shared" si="181"/>
        <v>48385</v>
      </c>
      <c r="AT147" s="126">
        <f t="shared" si="195"/>
        <v>0</v>
      </c>
      <c r="AU147" s="1"/>
      <c r="AV147" s="101">
        <f t="shared" si="188"/>
        <v>48386</v>
      </c>
      <c r="AW147" s="196">
        <v>0</v>
      </c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2.75" x14ac:dyDescent="0.2">
      <c r="A148" s="81">
        <f t="shared" si="174"/>
        <v>44385</v>
      </c>
      <c r="B148" s="82">
        <f t="shared" si="166"/>
        <v>998.66930736999996</v>
      </c>
      <c r="C148" s="82">
        <f t="shared" si="151"/>
        <v>988.8468244899999</v>
      </c>
      <c r="D148" s="83">
        <f t="shared" si="175"/>
        <v>5881.71</v>
      </c>
      <c r="E148" s="84">
        <f t="shared" si="152"/>
        <v>5938.17</v>
      </c>
      <c r="F148" s="85">
        <f t="shared" si="153"/>
        <v>44337</v>
      </c>
      <c r="G148" s="86">
        <f t="shared" si="167"/>
        <v>9.5992491979373096E-3</v>
      </c>
      <c r="H148" s="87">
        <f t="shared" si="155"/>
        <v>44397</v>
      </c>
      <c r="I148" s="87">
        <f t="shared" si="168"/>
        <v>44397</v>
      </c>
      <c r="J148" s="88">
        <f t="shared" si="176"/>
        <v>21</v>
      </c>
      <c r="K148" s="88">
        <f t="shared" si="149"/>
        <v>13</v>
      </c>
      <c r="L148" s="8">
        <f t="shared" si="177"/>
        <v>1.00593157</v>
      </c>
      <c r="M148" s="89">
        <v>1</v>
      </c>
      <c r="N148" s="89">
        <f t="shared" si="146"/>
        <v>1</v>
      </c>
      <c r="O148" s="82">
        <f t="shared" si="150"/>
        <v>1.00593157</v>
      </c>
      <c r="P148" s="82">
        <f t="shared" si="169"/>
        <v>994.71223864000001</v>
      </c>
      <c r="Q148" s="11">
        <f t="shared" si="196"/>
        <v>0</v>
      </c>
      <c r="R148" s="7">
        <f t="shared" si="178"/>
        <v>0</v>
      </c>
      <c r="S148" s="82">
        <f t="shared" si="148"/>
        <v>0</v>
      </c>
      <c r="T148" s="91">
        <f t="shared" si="179"/>
        <v>0.08</v>
      </c>
      <c r="U148" s="90">
        <f t="shared" si="147"/>
        <v>13</v>
      </c>
      <c r="V148" s="90">
        <v>252</v>
      </c>
      <c r="W148" s="89">
        <f t="shared" si="170"/>
        <v>1.003978104</v>
      </c>
      <c r="X148" s="82">
        <f t="shared" si="171"/>
        <v>3.95706873</v>
      </c>
      <c r="Y148" s="82">
        <f t="shared" si="172"/>
        <v>0</v>
      </c>
      <c r="Z148" s="94" t="str">
        <f t="shared" si="182"/>
        <v>A+J=</v>
      </c>
      <c r="AA148" s="87">
        <f t="shared" si="183"/>
        <v>44397</v>
      </c>
      <c r="AB148" s="4"/>
      <c r="AC148" s="95">
        <f t="shared" si="184"/>
        <v>137</v>
      </c>
      <c r="AD148" s="101">
        <f t="shared" si="185"/>
        <v>48415</v>
      </c>
      <c r="AE148" s="97">
        <f t="shared" si="189"/>
        <v>9.9996277924674359E-9</v>
      </c>
      <c r="AF148" s="99">
        <f t="shared" si="186"/>
        <v>21</v>
      </c>
      <c r="AG148" s="108">
        <f t="shared" si="190"/>
        <v>0</v>
      </c>
      <c r="AH148" s="107">
        <f t="shared" si="191"/>
        <v>0</v>
      </c>
      <c r="AI148" s="103">
        <f t="shared" si="192"/>
        <v>0</v>
      </c>
      <c r="AJ148" s="97">
        <f t="shared" si="193"/>
        <v>0</v>
      </c>
      <c r="AK148" s="95">
        <f t="shared" si="187"/>
        <v>137</v>
      </c>
      <c r="AL148" s="104" t="s">
        <v>79</v>
      </c>
      <c r="AM148" s="101">
        <f t="shared" si="194"/>
        <v>48446</v>
      </c>
      <c r="AO148" s="101">
        <f t="shared" si="173"/>
        <v>48446</v>
      </c>
      <c r="AP148" s="125">
        <f>VLOOKUP($AO148,[1]Plan1!$E$61:$I$248,2)</f>
        <v>7394.19</v>
      </c>
      <c r="AQ148" s="124">
        <f t="shared" si="180"/>
        <v>48385</v>
      </c>
      <c r="AR148" s="125">
        <f>VLOOKUP($AO148,[1]Plan1!$E$61:$I$248,4)</f>
        <v>7394.19</v>
      </c>
      <c r="AS148" s="124">
        <f t="shared" si="181"/>
        <v>48415</v>
      </c>
      <c r="AT148" s="126">
        <f t="shared" si="195"/>
        <v>0</v>
      </c>
      <c r="AU148" s="1"/>
      <c r="AV148" s="101">
        <f t="shared" si="188"/>
        <v>48415</v>
      </c>
      <c r="AW148" s="196">
        <v>0</v>
      </c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74"/>
        <v>44386</v>
      </c>
      <c r="B149" s="82">
        <f t="shared" si="166"/>
        <v>999.42891306000001</v>
      </c>
      <c r="C149" s="82">
        <f t="shared" si="151"/>
        <v>988.8468244899999</v>
      </c>
      <c r="D149" s="83">
        <f t="shared" si="175"/>
        <v>5881.71</v>
      </c>
      <c r="E149" s="84">
        <f t="shared" si="152"/>
        <v>5938.17</v>
      </c>
      <c r="F149" s="85">
        <f t="shared" si="153"/>
        <v>44337</v>
      </c>
      <c r="G149" s="86">
        <f t="shared" si="167"/>
        <v>9.5992491979373096E-3</v>
      </c>
      <c r="H149" s="87">
        <f t="shared" si="155"/>
        <v>44397</v>
      </c>
      <c r="I149" s="87">
        <f t="shared" si="168"/>
        <v>44397</v>
      </c>
      <c r="J149" s="88">
        <f t="shared" si="176"/>
        <v>21</v>
      </c>
      <c r="K149" s="88">
        <f t="shared" si="149"/>
        <v>14</v>
      </c>
      <c r="L149" s="8">
        <f t="shared" si="177"/>
        <v>1.0063892999999999</v>
      </c>
      <c r="M149" s="89">
        <v>1</v>
      </c>
      <c r="N149" s="89">
        <f t="shared" si="146"/>
        <v>1</v>
      </c>
      <c r="O149" s="82">
        <f t="shared" si="150"/>
        <v>1.0063892999999999</v>
      </c>
      <c r="P149" s="82">
        <f t="shared" si="169"/>
        <v>995.16486350000002</v>
      </c>
      <c r="Q149" s="11">
        <f t="shared" si="196"/>
        <v>0</v>
      </c>
      <c r="R149" s="7">
        <f t="shared" si="178"/>
        <v>0</v>
      </c>
      <c r="S149" s="82">
        <f t="shared" si="148"/>
        <v>0</v>
      </c>
      <c r="T149" s="91">
        <f t="shared" si="179"/>
        <v>0.08</v>
      </c>
      <c r="U149" s="90">
        <f t="shared" si="147"/>
        <v>14</v>
      </c>
      <c r="V149" s="90">
        <v>252</v>
      </c>
      <c r="W149" s="89">
        <f t="shared" si="170"/>
        <v>1.0042847669999999</v>
      </c>
      <c r="X149" s="82">
        <f t="shared" si="171"/>
        <v>4.2640495600000001</v>
      </c>
      <c r="Y149" s="82">
        <f t="shared" si="172"/>
        <v>0</v>
      </c>
      <c r="Z149" s="94" t="str">
        <f t="shared" si="182"/>
        <v>A+J=</v>
      </c>
      <c r="AA149" s="87">
        <f t="shared" si="183"/>
        <v>44397</v>
      </c>
      <c r="AB149" s="4"/>
      <c r="AC149" s="95">
        <f t="shared" si="184"/>
        <v>138</v>
      </c>
      <c r="AD149" s="101">
        <f t="shared" si="185"/>
        <v>48446</v>
      </c>
      <c r="AE149" s="97">
        <f t="shared" si="189"/>
        <v>9.9996277924674359E-9</v>
      </c>
      <c r="AF149" s="99">
        <f t="shared" si="186"/>
        <v>23</v>
      </c>
      <c r="AG149" s="108">
        <f t="shared" si="190"/>
        <v>0</v>
      </c>
      <c r="AH149" s="107">
        <f t="shared" si="191"/>
        <v>0</v>
      </c>
      <c r="AI149" s="103">
        <f t="shared" si="192"/>
        <v>0</v>
      </c>
      <c r="AJ149" s="97">
        <f t="shared" si="193"/>
        <v>0</v>
      </c>
      <c r="AK149" s="95">
        <f t="shared" si="187"/>
        <v>138</v>
      </c>
      <c r="AL149" s="104" t="s">
        <v>79</v>
      </c>
      <c r="AM149" s="101">
        <f t="shared" si="194"/>
        <v>48477</v>
      </c>
      <c r="AO149" s="101">
        <f t="shared" si="173"/>
        <v>48477</v>
      </c>
      <c r="AP149" s="125">
        <f>VLOOKUP($AO149,[1]Plan1!$E$61:$I$248,2)</f>
        <v>7394.19</v>
      </c>
      <c r="AQ149" s="124">
        <f t="shared" si="180"/>
        <v>48415</v>
      </c>
      <c r="AR149" s="125">
        <f>VLOOKUP($AO149,[1]Plan1!$E$61:$I$248,4)</f>
        <v>7394.19</v>
      </c>
      <c r="AS149" s="124">
        <f t="shared" si="181"/>
        <v>48446</v>
      </c>
      <c r="AT149" s="126">
        <f t="shared" si="195"/>
        <v>0</v>
      </c>
      <c r="AU149" s="1"/>
      <c r="AV149" s="101">
        <f t="shared" si="188"/>
        <v>48446</v>
      </c>
      <c r="AW149" s="196">
        <v>0</v>
      </c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74"/>
        <v>44387</v>
      </c>
      <c r="B150" s="82">
        <f t="shared" si="166"/>
        <v>1000.1890975700001</v>
      </c>
      <c r="C150" s="82">
        <f t="shared" si="151"/>
        <v>988.8468244899999</v>
      </c>
      <c r="D150" s="83">
        <f t="shared" si="175"/>
        <v>5881.71</v>
      </c>
      <c r="E150" s="84">
        <f t="shared" si="152"/>
        <v>5938.17</v>
      </c>
      <c r="F150" s="85">
        <f t="shared" si="153"/>
        <v>44337</v>
      </c>
      <c r="G150" s="86">
        <f t="shared" si="167"/>
        <v>9.5992491979373096E-3</v>
      </c>
      <c r="H150" s="87">
        <f t="shared" si="155"/>
        <v>44397</v>
      </c>
      <c r="I150" s="87">
        <f t="shared" si="168"/>
        <v>44397</v>
      </c>
      <c r="J150" s="88">
        <f t="shared" si="176"/>
        <v>21</v>
      </c>
      <c r="K150" s="88">
        <f t="shared" si="149"/>
        <v>15</v>
      </c>
      <c r="L150" s="8">
        <f t="shared" si="177"/>
        <v>1.0068472399999999</v>
      </c>
      <c r="M150" s="89">
        <v>1</v>
      </c>
      <c r="N150" s="89">
        <f t="shared" si="146"/>
        <v>1</v>
      </c>
      <c r="O150" s="82">
        <f t="shared" si="150"/>
        <v>1.0068472399999999</v>
      </c>
      <c r="P150" s="82">
        <f t="shared" si="169"/>
        <v>995.61769602000004</v>
      </c>
      <c r="Q150" s="11">
        <f t="shared" si="196"/>
        <v>0</v>
      </c>
      <c r="R150" s="7">
        <f t="shared" si="178"/>
        <v>0</v>
      </c>
      <c r="S150" s="82">
        <f t="shared" si="148"/>
        <v>0</v>
      </c>
      <c r="T150" s="91">
        <f t="shared" si="179"/>
        <v>0.08</v>
      </c>
      <c r="U150" s="90">
        <f t="shared" si="147"/>
        <v>15</v>
      </c>
      <c r="V150" s="90">
        <v>252</v>
      </c>
      <c r="W150" s="89">
        <f t="shared" si="170"/>
        <v>1.004591523</v>
      </c>
      <c r="X150" s="82">
        <f t="shared" si="171"/>
        <v>4.57140155</v>
      </c>
      <c r="Y150" s="82">
        <f t="shared" si="172"/>
        <v>0</v>
      </c>
      <c r="Z150" s="94" t="str">
        <f t="shared" si="182"/>
        <v>A+J=</v>
      </c>
      <c r="AA150" s="87">
        <f t="shared" si="183"/>
        <v>44397</v>
      </c>
      <c r="AB150" s="4"/>
      <c r="AC150" s="95">
        <f t="shared" si="184"/>
        <v>139</v>
      </c>
      <c r="AD150" s="101">
        <f t="shared" si="185"/>
        <v>48477</v>
      </c>
      <c r="AE150" s="97">
        <f t="shared" si="189"/>
        <v>9.9996277924674359E-9</v>
      </c>
      <c r="AF150" s="99">
        <f t="shared" si="186"/>
        <v>20</v>
      </c>
      <c r="AG150" s="108">
        <f t="shared" si="190"/>
        <v>0</v>
      </c>
      <c r="AH150" s="107">
        <f t="shared" si="191"/>
        <v>0</v>
      </c>
      <c r="AI150" s="103">
        <f t="shared" si="192"/>
        <v>0</v>
      </c>
      <c r="AJ150" s="97">
        <f t="shared" si="193"/>
        <v>0</v>
      </c>
      <c r="AK150" s="95">
        <f t="shared" si="187"/>
        <v>139</v>
      </c>
      <c r="AL150" s="104" t="s">
        <v>79</v>
      </c>
      <c r="AM150" s="101">
        <f t="shared" si="194"/>
        <v>48507</v>
      </c>
      <c r="AO150" s="101">
        <f t="shared" si="173"/>
        <v>48507</v>
      </c>
      <c r="AP150" s="125">
        <f>VLOOKUP($AO150,[1]Plan1!$E$61:$I$248,2)</f>
        <v>7394.19</v>
      </c>
      <c r="AQ150" s="124">
        <f t="shared" si="180"/>
        <v>48446</v>
      </c>
      <c r="AR150" s="125">
        <f>VLOOKUP($AO150,[1]Plan1!$E$61:$I$248,4)</f>
        <v>7394.19</v>
      </c>
      <c r="AS150" s="124">
        <f t="shared" si="181"/>
        <v>48477</v>
      </c>
      <c r="AT150" s="126">
        <f t="shared" si="195"/>
        <v>0</v>
      </c>
      <c r="AU150" s="1"/>
      <c r="AV150" s="101">
        <f t="shared" si="188"/>
        <v>48477</v>
      </c>
      <c r="AW150" s="196">
        <v>0</v>
      </c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74"/>
        <v>44388</v>
      </c>
      <c r="B151" s="82">
        <f t="shared" si="166"/>
        <v>1000.1890975700001</v>
      </c>
      <c r="C151" s="82">
        <f t="shared" si="151"/>
        <v>988.8468244899999</v>
      </c>
      <c r="D151" s="83">
        <f t="shared" si="175"/>
        <v>5881.71</v>
      </c>
      <c r="E151" s="84">
        <f t="shared" si="152"/>
        <v>5938.17</v>
      </c>
      <c r="F151" s="85">
        <f t="shared" si="153"/>
        <v>44337</v>
      </c>
      <c r="G151" s="86">
        <f t="shared" si="167"/>
        <v>9.5992491979373096E-3</v>
      </c>
      <c r="H151" s="87">
        <f t="shared" si="155"/>
        <v>44397</v>
      </c>
      <c r="I151" s="87">
        <f t="shared" si="168"/>
        <v>44397</v>
      </c>
      <c r="J151" s="88">
        <f t="shared" si="176"/>
        <v>21</v>
      </c>
      <c r="K151" s="88">
        <f t="shared" si="149"/>
        <v>15</v>
      </c>
      <c r="L151" s="8">
        <f t="shared" si="177"/>
        <v>1.0068472399999999</v>
      </c>
      <c r="M151" s="89">
        <v>1</v>
      </c>
      <c r="N151" s="89">
        <f t="shared" si="146"/>
        <v>1</v>
      </c>
      <c r="O151" s="82">
        <f t="shared" si="150"/>
        <v>1.0068472399999999</v>
      </c>
      <c r="P151" s="82">
        <f t="shared" si="169"/>
        <v>995.61769602000004</v>
      </c>
      <c r="Q151" s="11">
        <f t="shared" si="196"/>
        <v>0</v>
      </c>
      <c r="R151" s="7">
        <f t="shared" si="178"/>
        <v>0</v>
      </c>
      <c r="S151" s="82">
        <f t="shared" si="148"/>
        <v>0</v>
      </c>
      <c r="T151" s="91">
        <f t="shared" si="179"/>
        <v>0.08</v>
      </c>
      <c r="U151" s="90">
        <f t="shared" si="147"/>
        <v>15</v>
      </c>
      <c r="V151" s="90">
        <v>252</v>
      </c>
      <c r="W151" s="89">
        <f t="shared" si="170"/>
        <v>1.004591523</v>
      </c>
      <c r="X151" s="82">
        <f t="shared" si="171"/>
        <v>4.57140155</v>
      </c>
      <c r="Y151" s="82">
        <f t="shared" si="172"/>
        <v>0</v>
      </c>
      <c r="Z151" s="94" t="str">
        <f t="shared" si="182"/>
        <v>A+J=</v>
      </c>
      <c r="AA151" s="87">
        <f t="shared" si="183"/>
        <v>44397</v>
      </c>
      <c r="AB151" s="4"/>
      <c r="AC151" s="95">
        <f t="shared" si="184"/>
        <v>140</v>
      </c>
      <c r="AD151" s="101">
        <f t="shared" si="185"/>
        <v>48507</v>
      </c>
      <c r="AE151" s="97">
        <f t="shared" si="189"/>
        <v>9.9996277924674359E-9</v>
      </c>
      <c r="AF151" s="99">
        <f t="shared" si="186"/>
        <v>21</v>
      </c>
      <c r="AG151" s="108">
        <f t="shared" si="190"/>
        <v>0</v>
      </c>
      <c r="AH151" s="107">
        <f t="shared" si="191"/>
        <v>0</v>
      </c>
      <c r="AI151" s="103">
        <f t="shared" si="192"/>
        <v>0</v>
      </c>
      <c r="AJ151" s="97">
        <f t="shared" si="193"/>
        <v>0</v>
      </c>
      <c r="AK151" s="95">
        <f t="shared" si="187"/>
        <v>140</v>
      </c>
      <c r="AL151" s="104" t="s">
        <v>79</v>
      </c>
      <c r="AM151" s="101">
        <f t="shared" si="194"/>
        <v>48540</v>
      </c>
      <c r="AO151" s="101">
        <f t="shared" si="173"/>
        <v>48540</v>
      </c>
      <c r="AP151" s="125">
        <f>VLOOKUP($AO151,[1]Plan1!$E$61:$I$248,2)</f>
        <v>7394.19</v>
      </c>
      <c r="AQ151" s="124">
        <f t="shared" si="180"/>
        <v>48479</v>
      </c>
      <c r="AR151" s="125">
        <f>VLOOKUP($AO151,[1]Plan1!$E$61:$I$248,4)</f>
        <v>7394.19</v>
      </c>
      <c r="AS151" s="124">
        <f t="shared" si="181"/>
        <v>48509</v>
      </c>
      <c r="AT151" s="126">
        <f t="shared" si="195"/>
        <v>0</v>
      </c>
      <c r="AU151" s="1"/>
      <c r="AV151" s="101">
        <f t="shared" si="188"/>
        <v>48507</v>
      </c>
      <c r="AW151" s="196">
        <v>0</v>
      </c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74"/>
        <v>44389</v>
      </c>
      <c r="B152" s="82">
        <f t="shared" si="166"/>
        <v>1000.1890975700001</v>
      </c>
      <c r="C152" s="82">
        <f t="shared" si="151"/>
        <v>988.8468244899999</v>
      </c>
      <c r="D152" s="83">
        <f t="shared" si="175"/>
        <v>5881.71</v>
      </c>
      <c r="E152" s="84">
        <f t="shared" si="152"/>
        <v>5938.17</v>
      </c>
      <c r="F152" s="85">
        <f t="shared" si="153"/>
        <v>44337</v>
      </c>
      <c r="G152" s="86">
        <f t="shared" si="167"/>
        <v>9.5992491979373096E-3</v>
      </c>
      <c r="H152" s="87">
        <f t="shared" si="155"/>
        <v>44397</v>
      </c>
      <c r="I152" s="87">
        <f t="shared" si="168"/>
        <v>44397</v>
      </c>
      <c r="J152" s="88">
        <f t="shared" si="176"/>
        <v>21</v>
      </c>
      <c r="K152" s="88">
        <f t="shared" si="149"/>
        <v>15</v>
      </c>
      <c r="L152" s="8">
        <f t="shared" si="177"/>
        <v>1.0068472399999999</v>
      </c>
      <c r="M152" s="89">
        <v>1</v>
      </c>
      <c r="N152" s="89">
        <f t="shared" si="146"/>
        <v>1</v>
      </c>
      <c r="O152" s="82">
        <f t="shared" si="150"/>
        <v>1.0068472399999999</v>
      </c>
      <c r="P152" s="82">
        <f t="shared" si="169"/>
        <v>995.61769602000004</v>
      </c>
      <c r="Q152" s="11">
        <f t="shared" si="196"/>
        <v>0</v>
      </c>
      <c r="R152" s="7">
        <f t="shared" si="178"/>
        <v>0</v>
      </c>
      <c r="S152" s="82">
        <f t="shared" si="148"/>
        <v>0</v>
      </c>
      <c r="T152" s="91">
        <f t="shared" si="179"/>
        <v>0.08</v>
      </c>
      <c r="U152" s="90">
        <f t="shared" si="147"/>
        <v>15</v>
      </c>
      <c r="V152" s="90">
        <v>252</v>
      </c>
      <c r="W152" s="89">
        <f t="shared" si="170"/>
        <v>1.004591523</v>
      </c>
      <c r="X152" s="82">
        <f t="shared" si="171"/>
        <v>4.57140155</v>
      </c>
      <c r="Y152" s="82">
        <f t="shared" si="172"/>
        <v>0</v>
      </c>
      <c r="Z152" s="94" t="str">
        <f t="shared" si="182"/>
        <v>A+J=</v>
      </c>
      <c r="AA152" s="87">
        <f t="shared" si="183"/>
        <v>44397</v>
      </c>
      <c r="AB152" s="4"/>
      <c r="AC152" s="95">
        <f t="shared" si="184"/>
        <v>141</v>
      </c>
      <c r="AD152" s="101">
        <f t="shared" si="185"/>
        <v>48540</v>
      </c>
      <c r="AE152" s="97">
        <f t="shared" si="189"/>
        <v>9.9996277924674359E-9</v>
      </c>
      <c r="AF152" s="99">
        <f t="shared" si="186"/>
        <v>21</v>
      </c>
      <c r="AG152" s="108">
        <f t="shared" si="190"/>
        <v>0</v>
      </c>
      <c r="AH152" s="107">
        <f t="shared" si="191"/>
        <v>0</v>
      </c>
      <c r="AI152" s="103">
        <f t="shared" si="192"/>
        <v>0</v>
      </c>
      <c r="AJ152" s="97">
        <f t="shared" si="193"/>
        <v>0</v>
      </c>
      <c r="AK152" s="95">
        <f t="shared" si="187"/>
        <v>141</v>
      </c>
      <c r="AL152" s="104" t="s">
        <v>79</v>
      </c>
      <c r="AM152" s="101">
        <f t="shared" si="194"/>
        <v>48568</v>
      </c>
      <c r="AO152" s="101">
        <f t="shared" si="173"/>
        <v>48568</v>
      </c>
      <c r="AP152" s="125">
        <f>VLOOKUP($AO152,[1]Plan1!$E$61:$I$248,2)</f>
        <v>7394.19</v>
      </c>
      <c r="AQ152" s="124">
        <f t="shared" si="180"/>
        <v>48507</v>
      </c>
      <c r="AR152" s="125">
        <f>VLOOKUP($AO152,[1]Plan1!$E$61:$I$248,4)</f>
        <v>7394.19</v>
      </c>
      <c r="AS152" s="124">
        <f t="shared" si="181"/>
        <v>48538</v>
      </c>
      <c r="AT152" s="126">
        <f t="shared" si="195"/>
        <v>0</v>
      </c>
      <c r="AU152" s="1"/>
      <c r="AV152" s="101">
        <f t="shared" si="188"/>
        <v>48540</v>
      </c>
      <c r="AW152" s="196">
        <v>0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74"/>
        <v>44390</v>
      </c>
      <c r="B153" s="82">
        <f t="shared" si="166"/>
        <v>1000.94985225</v>
      </c>
      <c r="C153" s="82">
        <f t="shared" si="151"/>
        <v>988.8468244899999</v>
      </c>
      <c r="D153" s="83">
        <f t="shared" si="175"/>
        <v>5881.71</v>
      </c>
      <c r="E153" s="84">
        <f t="shared" si="152"/>
        <v>5938.17</v>
      </c>
      <c r="F153" s="85">
        <f t="shared" si="153"/>
        <v>44337</v>
      </c>
      <c r="G153" s="86">
        <f t="shared" si="167"/>
        <v>9.5992491979373096E-3</v>
      </c>
      <c r="H153" s="87">
        <f t="shared" si="155"/>
        <v>44397</v>
      </c>
      <c r="I153" s="87">
        <f t="shared" si="168"/>
        <v>44397</v>
      </c>
      <c r="J153" s="88">
        <f t="shared" si="176"/>
        <v>21</v>
      </c>
      <c r="K153" s="88">
        <f t="shared" si="149"/>
        <v>16</v>
      </c>
      <c r="L153" s="8">
        <f t="shared" si="177"/>
        <v>1.00730538</v>
      </c>
      <c r="M153" s="89">
        <v>1</v>
      </c>
      <c r="N153" s="89">
        <f t="shared" si="146"/>
        <v>1</v>
      </c>
      <c r="O153" s="82">
        <f t="shared" si="150"/>
        <v>1.00730538</v>
      </c>
      <c r="P153" s="82">
        <f t="shared" si="169"/>
        <v>996.07072630000005</v>
      </c>
      <c r="Q153" s="11">
        <f t="shared" si="196"/>
        <v>0</v>
      </c>
      <c r="R153" s="7">
        <f t="shared" si="178"/>
        <v>0</v>
      </c>
      <c r="S153" s="82">
        <f t="shared" si="148"/>
        <v>0</v>
      </c>
      <c r="T153" s="91">
        <f t="shared" si="179"/>
        <v>0.08</v>
      </c>
      <c r="U153" s="90">
        <f t="shared" si="147"/>
        <v>16</v>
      </c>
      <c r="V153" s="90">
        <v>252</v>
      </c>
      <c r="W153" s="89">
        <f t="shared" si="170"/>
        <v>1.0048983730000001</v>
      </c>
      <c r="X153" s="82">
        <f t="shared" si="171"/>
        <v>4.8791259499999997</v>
      </c>
      <c r="Y153" s="82">
        <f t="shared" si="172"/>
        <v>0</v>
      </c>
      <c r="Z153" s="94" t="str">
        <f t="shared" si="182"/>
        <v>A+J=</v>
      </c>
      <c r="AA153" s="87">
        <f t="shared" si="183"/>
        <v>44397</v>
      </c>
      <c r="AB153" s="4"/>
      <c r="AC153" s="95">
        <f t="shared" si="184"/>
        <v>142</v>
      </c>
      <c r="AD153" s="101">
        <f t="shared" si="185"/>
        <v>48568</v>
      </c>
      <c r="AE153" s="97">
        <f t="shared" si="189"/>
        <v>9.9996277924674359E-9</v>
      </c>
      <c r="AF153" s="99">
        <f t="shared" si="186"/>
        <v>20</v>
      </c>
      <c r="AG153" s="108">
        <f t="shared" si="190"/>
        <v>0</v>
      </c>
      <c r="AH153" s="107">
        <f t="shared" si="191"/>
        <v>0</v>
      </c>
      <c r="AI153" s="103">
        <f t="shared" si="192"/>
        <v>0</v>
      </c>
      <c r="AJ153" s="97">
        <f t="shared" si="193"/>
        <v>0</v>
      </c>
      <c r="AK153" s="95">
        <f t="shared" si="187"/>
        <v>142</v>
      </c>
      <c r="AL153" s="104" t="s">
        <v>79</v>
      </c>
      <c r="AM153" s="101">
        <f t="shared" si="194"/>
        <v>48599</v>
      </c>
      <c r="AO153" s="101">
        <f t="shared" si="173"/>
        <v>48599</v>
      </c>
      <c r="AP153" s="125">
        <f>VLOOKUP($AO153,[1]Plan1!$E$61:$I$248,2)</f>
        <v>7394.19</v>
      </c>
      <c r="AQ153" s="124">
        <f t="shared" si="180"/>
        <v>48538</v>
      </c>
      <c r="AR153" s="125">
        <f>VLOOKUP($AO153,[1]Plan1!$E$61:$I$248,4)</f>
        <v>7394.19</v>
      </c>
      <c r="AS153" s="124">
        <f t="shared" si="181"/>
        <v>48568</v>
      </c>
      <c r="AT153" s="126">
        <f t="shared" si="195"/>
        <v>0</v>
      </c>
      <c r="AU153" s="1"/>
      <c r="AV153" s="101">
        <f t="shared" si="188"/>
        <v>48568</v>
      </c>
      <c r="AW153" s="196">
        <v>0</v>
      </c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74"/>
        <v>44391</v>
      </c>
      <c r="B154" s="82">
        <f t="shared" si="166"/>
        <v>1001.7111973100001</v>
      </c>
      <c r="C154" s="82">
        <f t="shared" si="151"/>
        <v>988.8468244899999</v>
      </c>
      <c r="D154" s="83">
        <f t="shared" si="175"/>
        <v>5881.71</v>
      </c>
      <c r="E154" s="84">
        <f t="shared" si="152"/>
        <v>5938.17</v>
      </c>
      <c r="F154" s="85">
        <f t="shared" si="153"/>
        <v>44337</v>
      </c>
      <c r="G154" s="86">
        <f t="shared" si="167"/>
        <v>9.5992491979373096E-3</v>
      </c>
      <c r="H154" s="87">
        <f t="shared" si="155"/>
        <v>44397</v>
      </c>
      <c r="I154" s="87">
        <f t="shared" si="168"/>
        <v>44397</v>
      </c>
      <c r="J154" s="88">
        <f t="shared" si="176"/>
        <v>21</v>
      </c>
      <c r="K154" s="88">
        <f t="shared" si="149"/>
        <v>17</v>
      </c>
      <c r="L154" s="8">
        <f t="shared" si="177"/>
        <v>1.0077637399999999</v>
      </c>
      <c r="M154" s="89">
        <v>1</v>
      </c>
      <c r="N154" s="89">
        <f t="shared" si="146"/>
        <v>1</v>
      </c>
      <c r="O154" s="82">
        <f t="shared" si="150"/>
        <v>1.0077637399999999</v>
      </c>
      <c r="P154" s="82">
        <f t="shared" si="169"/>
        <v>996.52397413000006</v>
      </c>
      <c r="Q154" s="11">
        <f t="shared" si="196"/>
        <v>0</v>
      </c>
      <c r="R154" s="7">
        <f t="shared" si="178"/>
        <v>0</v>
      </c>
      <c r="S154" s="82">
        <f t="shared" si="148"/>
        <v>0</v>
      </c>
      <c r="T154" s="91">
        <f t="shared" si="179"/>
        <v>0.08</v>
      </c>
      <c r="U154" s="90">
        <f t="shared" si="147"/>
        <v>17</v>
      </c>
      <c r="V154" s="90">
        <v>252</v>
      </c>
      <c r="W154" s="89">
        <f t="shared" si="170"/>
        <v>1.0052053169999999</v>
      </c>
      <c r="X154" s="82">
        <f t="shared" si="171"/>
        <v>5.1872231800000002</v>
      </c>
      <c r="Y154" s="82">
        <f t="shared" si="172"/>
        <v>0</v>
      </c>
      <c r="Z154" s="94" t="str">
        <f t="shared" si="182"/>
        <v>A+J=</v>
      </c>
      <c r="AA154" s="87">
        <f t="shared" si="183"/>
        <v>44397</v>
      </c>
      <c r="AB154" s="4"/>
      <c r="AC154" s="95">
        <f t="shared" si="184"/>
        <v>143</v>
      </c>
      <c r="AD154" s="101">
        <f t="shared" si="185"/>
        <v>48599</v>
      </c>
      <c r="AE154" s="97">
        <f t="shared" si="189"/>
        <v>9.9996277924674359E-9</v>
      </c>
      <c r="AF154" s="99">
        <f t="shared" si="186"/>
        <v>23</v>
      </c>
      <c r="AG154" s="108">
        <f t="shared" si="190"/>
        <v>0</v>
      </c>
      <c r="AH154" s="107">
        <f t="shared" si="191"/>
        <v>0</v>
      </c>
      <c r="AI154" s="103">
        <f t="shared" si="192"/>
        <v>0</v>
      </c>
      <c r="AJ154" s="97">
        <f t="shared" si="193"/>
        <v>0</v>
      </c>
      <c r="AK154" s="95">
        <f t="shared" si="187"/>
        <v>143</v>
      </c>
      <c r="AL154" s="104" t="s">
        <v>79</v>
      </c>
      <c r="AM154" s="101">
        <f t="shared" si="194"/>
        <v>48631</v>
      </c>
      <c r="AO154" s="101">
        <f t="shared" si="173"/>
        <v>48631</v>
      </c>
      <c r="AP154" s="125">
        <f>VLOOKUP($AO154,[1]Plan1!$E$61:$I$248,2)</f>
        <v>7394.19</v>
      </c>
      <c r="AQ154" s="124">
        <f t="shared" si="180"/>
        <v>48569</v>
      </c>
      <c r="AR154" s="125">
        <f>VLOOKUP($AO154,[1]Plan1!$E$61:$I$248,4)</f>
        <v>7394.19</v>
      </c>
      <c r="AS154" s="124">
        <f t="shared" si="181"/>
        <v>48600</v>
      </c>
      <c r="AT154" s="126">
        <f t="shared" si="195"/>
        <v>0</v>
      </c>
      <c r="AU154" s="1"/>
      <c r="AV154" s="101">
        <f t="shared" si="188"/>
        <v>48599</v>
      </c>
      <c r="AW154" s="196">
        <v>0</v>
      </c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74"/>
        <v>44392</v>
      </c>
      <c r="B155" s="82">
        <f t="shared" si="166"/>
        <v>1002.4731131899999</v>
      </c>
      <c r="C155" s="82">
        <f t="shared" si="151"/>
        <v>988.8468244899999</v>
      </c>
      <c r="D155" s="83">
        <f t="shared" si="175"/>
        <v>5881.71</v>
      </c>
      <c r="E155" s="84">
        <f t="shared" si="152"/>
        <v>5938.17</v>
      </c>
      <c r="F155" s="85">
        <f t="shared" si="153"/>
        <v>44337</v>
      </c>
      <c r="G155" s="86">
        <f t="shared" si="167"/>
        <v>9.5992491979373096E-3</v>
      </c>
      <c r="H155" s="87">
        <f t="shared" si="155"/>
        <v>44397</v>
      </c>
      <c r="I155" s="87">
        <f t="shared" si="168"/>
        <v>44397</v>
      </c>
      <c r="J155" s="88">
        <f t="shared" si="176"/>
        <v>21</v>
      </c>
      <c r="K155" s="88">
        <f t="shared" si="149"/>
        <v>18</v>
      </c>
      <c r="L155" s="8">
        <f t="shared" si="177"/>
        <v>1.0082222999999999</v>
      </c>
      <c r="M155" s="89">
        <v>1</v>
      </c>
      <c r="N155" s="89">
        <f t="shared" si="146"/>
        <v>1</v>
      </c>
      <c r="O155" s="82">
        <f t="shared" si="150"/>
        <v>1.0082222999999999</v>
      </c>
      <c r="P155" s="82">
        <f t="shared" si="169"/>
        <v>996.97741972999995</v>
      </c>
      <c r="Q155" s="11">
        <f t="shared" si="196"/>
        <v>0</v>
      </c>
      <c r="R155" s="7">
        <f t="shared" si="178"/>
        <v>0</v>
      </c>
      <c r="S155" s="82">
        <f t="shared" si="148"/>
        <v>0</v>
      </c>
      <c r="T155" s="91">
        <f t="shared" si="179"/>
        <v>0.08</v>
      </c>
      <c r="U155" s="90">
        <f t="shared" si="147"/>
        <v>18</v>
      </c>
      <c r="V155" s="90">
        <v>252</v>
      </c>
      <c r="W155" s="89">
        <f t="shared" si="170"/>
        <v>1.005512355</v>
      </c>
      <c r="X155" s="82">
        <f t="shared" si="171"/>
        <v>5.49569346</v>
      </c>
      <c r="Y155" s="82">
        <f t="shared" si="172"/>
        <v>0</v>
      </c>
      <c r="Z155" s="94" t="str">
        <f t="shared" si="182"/>
        <v>A+J=</v>
      </c>
      <c r="AA155" s="87">
        <f t="shared" si="183"/>
        <v>44397</v>
      </c>
      <c r="AB155" s="4"/>
      <c r="AC155" s="95">
        <f t="shared" si="184"/>
        <v>144</v>
      </c>
      <c r="AD155" s="101">
        <f t="shared" si="185"/>
        <v>48631</v>
      </c>
      <c r="AE155" s="97">
        <f t="shared" si="189"/>
        <v>9.9996277924674359E-9</v>
      </c>
      <c r="AF155" s="99">
        <f t="shared" si="186"/>
        <v>22</v>
      </c>
      <c r="AG155" s="108">
        <f t="shared" si="190"/>
        <v>0</v>
      </c>
      <c r="AH155" s="107">
        <f t="shared" si="191"/>
        <v>0</v>
      </c>
      <c r="AI155" s="103">
        <f t="shared" si="192"/>
        <v>0</v>
      </c>
      <c r="AJ155" s="97">
        <f t="shared" si="193"/>
        <v>0</v>
      </c>
      <c r="AK155" s="95">
        <f t="shared" si="187"/>
        <v>144</v>
      </c>
      <c r="AL155" s="104" t="s">
        <v>79</v>
      </c>
      <c r="AM155" s="101">
        <f t="shared" si="194"/>
        <v>48659</v>
      </c>
      <c r="AO155" s="101">
        <f t="shared" si="173"/>
        <v>48659</v>
      </c>
      <c r="AP155" s="125">
        <f>VLOOKUP($AO155,[1]Plan1!$E$61:$I$248,2)</f>
        <v>7394.19</v>
      </c>
      <c r="AQ155" s="124">
        <f t="shared" si="180"/>
        <v>48600</v>
      </c>
      <c r="AR155" s="125">
        <f>VLOOKUP($AO155,[1]Plan1!$E$61:$I$248,4)</f>
        <v>7394.19</v>
      </c>
      <c r="AS155" s="124">
        <f t="shared" si="181"/>
        <v>48631</v>
      </c>
      <c r="AT155" s="126">
        <f t="shared" si="195"/>
        <v>0</v>
      </c>
      <c r="AU155" s="1"/>
      <c r="AV155" s="101">
        <f t="shared" si="188"/>
        <v>48631</v>
      </c>
      <c r="AW155" s="196">
        <v>0</v>
      </c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74"/>
        <v>44393</v>
      </c>
      <c r="B156" s="82">
        <f t="shared" si="166"/>
        <v>1003.23560915</v>
      </c>
      <c r="C156" s="82">
        <f t="shared" si="151"/>
        <v>988.8468244899999</v>
      </c>
      <c r="D156" s="83">
        <f t="shared" si="175"/>
        <v>5881.71</v>
      </c>
      <c r="E156" s="84">
        <f t="shared" si="152"/>
        <v>5938.17</v>
      </c>
      <c r="F156" s="85">
        <f t="shared" si="153"/>
        <v>44337</v>
      </c>
      <c r="G156" s="86">
        <f t="shared" si="167"/>
        <v>9.5992491979373096E-3</v>
      </c>
      <c r="H156" s="87">
        <f t="shared" si="155"/>
        <v>44397</v>
      </c>
      <c r="I156" s="87">
        <f t="shared" si="168"/>
        <v>44397</v>
      </c>
      <c r="J156" s="88">
        <f t="shared" si="176"/>
        <v>21</v>
      </c>
      <c r="K156" s="88">
        <f t="shared" si="149"/>
        <v>19</v>
      </c>
      <c r="L156" s="8">
        <f t="shared" si="177"/>
        <v>1.00868107</v>
      </c>
      <c r="M156" s="89">
        <v>1</v>
      </c>
      <c r="N156" s="89">
        <f t="shared" si="146"/>
        <v>1</v>
      </c>
      <c r="O156" s="82">
        <f t="shared" si="150"/>
        <v>1.00868107</v>
      </c>
      <c r="P156" s="82">
        <f t="shared" si="169"/>
        <v>997.43107298999996</v>
      </c>
      <c r="Q156" s="11">
        <f t="shared" si="196"/>
        <v>0</v>
      </c>
      <c r="R156" s="7">
        <f t="shared" si="178"/>
        <v>0</v>
      </c>
      <c r="S156" s="82">
        <f t="shared" si="148"/>
        <v>0</v>
      </c>
      <c r="T156" s="91">
        <f t="shared" si="179"/>
        <v>0.08</v>
      </c>
      <c r="U156" s="90">
        <f t="shared" si="147"/>
        <v>19</v>
      </c>
      <c r="V156" s="90">
        <v>252</v>
      </c>
      <c r="W156" s="89">
        <f t="shared" si="170"/>
        <v>1.005819486</v>
      </c>
      <c r="X156" s="82">
        <f t="shared" si="171"/>
        <v>5.8045361599999996</v>
      </c>
      <c r="Y156" s="82">
        <f t="shared" si="172"/>
        <v>0</v>
      </c>
      <c r="Z156" s="94" t="str">
        <f t="shared" si="182"/>
        <v>A+J=</v>
      </c>
      <c r="AA156" s="87">
        <f t="shared" si="183"/>
        <v>44397</v>
      </c>
      <c r="AB156" s="4"/>
      <c r="AC156" s="95">
        <f t="shared" si="184"/>
        <v>145</v>
      </c>
      <c r="AD156" s="101">
        <f t="shared" si="185"/>
        <v>48659</v>
      </c>
      <c r="AE156" s="97">
        <f t="shared" si="189"/>
        <v>9.9996277924674359E-9</v>
      </c>
      <c r="AF156" s="99">
        <f t="shared" si="186"/>
        <v>18</v>
      </c>
      <c r="AG156" s="108">
        <f t="shared" si="190"/>
        <v>0</v>
      </c>
      <c r="AH156" s="107">
        <f t="shared" si="191"/>
        <v>0</v>
      </c>
      <c r="AI156" s="103">
        <f t="shared" si="192"/>
        <v>0</v>
      </c>
      <c r="AJ156" s="97">
        <f t="shared" si="193"/>
        <v>0</v>
      </c>
      <c r="AK156" s="95">
        <f t="shared" si="187"/>
        <v>145</v>
      </c>
      <c r="AL156" s="104" t="s">
        <v>79</v>
      </c>
      <c r="AM156" s="101">
        <f t="shared" si="194"/>
        <v>48689</v>
      </c>
      <c r="AO156" s="101">
        <f t="shared" si="173"/>
        <v>48689</v>
      </c>
      <c r="AP156" s="125">
        <f>VLOOKUP($AO156,[1]Plan1!$E$61:$I$248,2)</f>
        <v>7394.19</v>
      </c>
      <c r="AQ156" s="124">
        <f t="shared" si="180"/>
        <v>48630</v>
      </c>
      <c r="AR156" s="125">
        <f>VLOOKUP($AO156,[1]Plan1!$E$61:$I$248,4)</f>
        <v>7394.19</v>
      </c>
      <c r="AS156" s="124">
        <f t="shared" si="181"/>
        <v>48658</v>
      </c>
      <c r="AT156" s="126">
        <f t="shared" si="195"/>
        <v>0</v>
      </c>
      <c r="AU156" s="1"/>
      <c r="AV156" s="101">
        <f t="shared" si="188"/>
        <v>48659</v>
      </c>
      <c r="AW156" s="196">
        <v>0</v>
      </c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74"/>
        <v>44394</v>
      </c>
      <c r="B157" s="82">
        <f t="shared" si="166"/>
        <v>1003.9986865</v>
      </c>
      <c r="C157" s="82">
        <f t="shared" si="151"/>
        <v>988.8468244899999</v>
      </c>
      <c r="D157" s="83">
        <f t="shared" si="175"/>
        <v>5881.71</v>
      </c>
      <c r="E157" s="84">
        <f t="shared" si="152"/>
        <v>5938.17</v>
      </c>
      <c r="F157" s="85">
        <f t="shared" si="153"/>
        <v>44337</v>
      </c>
      <c r="G157" s="86">
        <f t="shared" si="167"/>
        <v>9.5992491979373096E-3</v>
      </c>
      <c r="H157" s="87">
        <f t="shared" si="155"/>
        <v>44397</v>
      </c>
      <c r="I157" s="87">
        <f t="shared" si="168"/>
        <v>44397</v>
      </c>
      <c r="J157" s="88">
        <f t="shared" si="176"/>
        <v>21</v>
      </c>
      <c r="K157" s="88">
        <f t="shared" si="149"/>
        <v>20</v>
      </c>
      <c r="L157" s="8">
        <f t="shared" si="177"/>
        <v>1.0091400500000001</v>
      </c>
      <c r="M157" s="89">
        <v>1</v>
      </c>
      <c r="N157" s="89">
        <f t="shared" si="146"/>
        <v>1</v>
      </c>
      <c r="O157" s="82">
        <f t="shared" si="150"/>
        <v>1.0091400500000001</v>
      </c>
      <c r="P157" s="82">
        <f t="shared" si="169"/>
        <v>997.88493389999996</v>
      </c>
      <c r="Q157" s="11">
        <f t="shared" si="196"/>
        <v>0</v>
      </c>
      <c r="R157" s="7">
        <f t="shared" si="178"/>
        <v>0</v>
      </c>
      <c r="S157" s="82">
        <f t="shared" si="148"/>
        <v>0</v>
      </c>
      <c r="T157" s="91">
        <f t="shared" si="179"/>
        <v>0.08</v>
      </c>
      <c r="U157" s="90">
        <f t="shared" si="147"/>
        <v>20</v>
      </c>
      <c r="V157" s="90">
        <v>252</v>
      </c>
      <c r="W157" s="89">
        <f t="shared" si="170"/>
        <v>1.0061267110000001</v>
      </c>
      <c r="X157" s="82">
        <f t="shared" si="171"/>
        <v>6.1137525999999998</v>
      </c>
      <c r="Y157" s="82">
        <f t="shared" si="172"/>
        <v>0</v>
      </c>
      <c r="Z157" s="94" t="str">
        <f t="shared" si="182"/>
        <v>A+J=</v>
      </c>
      <c r="AA157" s="87">
        <f t="shared" si="183"/>
        <v>44397</v>
      </c>
      <c r="AB157" s="4"/>
      <c r="AC157" s="95">
        <f t="shared" si="184"/>
        <v>146</v>
      </c>
      <c r="AD157" s="101">
        <f t="shared" si="185"/>
        <v>48689</v>
      </c>
      <c r="AE157" s="97">
        <f t="shared" si="189"/>
        <v>9.9996277924674359E-9</v>
      </c>
      <c r="AF157" s="99">
        <f t="shared" si="186"/>
        <v>21</v>
      </c>
      <c r="AG157" s="108">
        <f t="shared" si="190"/>
        <v>0</v>
      </c>
      <c r="AH157" s="107">
        <f t="shared" si="191"/>
        <v>0</v>
      </c>
      <c r="AI157" s="103">
        <f t="shared" si="192"/>
        <v>0</v>
      </c>
      <c r="AJ157" s="97">
        <f t="shared" si="193"/>
        <v>0</v>
      </c>
      <c r="AK157" s="95">
        <f t="shared" si="187"/>
        <v>146</v>
      </c>
      <c r="AL157" s="104" t="s">
        <v>79</v>
      </c>
      <c r="AM157" s="101">
        <f t="shared" si="194"/>
        <v>48719</v>
      </c>
      <c r="AO157" s="101">
        <f t="shared" si="173"/>
        <v>48719</v>
      </c>
      <c r="AP157" s="125">
        <f>VLOOKUP($AO157,[1]Plan1!$E$61:$I$248,2)</f>
        <v>7394.19</v>
      </c>
      <c r="AQ157" s="124">
        <f t="shared" si="180"/>
        <v>48658</v>
      </c>
      <c r="AR157" s="125">
        <f>VLOOKUP($AO157,[1]Plan1!$E$61:$I$248,4)</f>
        <v>7394.19</v>
      </c>
      <c r="AS157" s="124">
        <f t="shared" si="181"/>
        <v>48689</v>
      </c>
      <c r="AT157" s="126">
        <f t="shared" si="195"/>
        <v>0</v>
      </c>
      <c r="AU157" s="1"/>
      <c r="AV157" s="101">
        <f t="shared" si="188"/>
        <v>48689</v>
      </c>
      <c r="AW157" s="196">
        <v>0</v>
      </c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74"/>
        <v>44395</v>
      </c>
      <c r="B158" s="82">
        <f t="shared" si="166"/>
        <v>1003.9986865</v>
      </c>
      <c r="C158" s="82">
        <f t="shared" si="151"/>
        <v>988.8468244899999</v>
      </c>
      <c r="D158" s="83">
        <f t="shared" si="175"/>
        <v>5881.71</v>
      </c>
      <c r="E158" s="84">
        <f t="shared" si="152"/>
        <v>5938.17</v>
      </c>
      <c r="F158" s="85">
        <f t="shared" si="153"/>
        <v>44337</v>
      </c>
      <c r="G158" s="86">
        <f t="shared" si="167"/>
        <v>9.5992491979373096E-3</v>
      </c>
      <c r="H158" s="87">
        <f t="shared" si="155"/>
        <v>44397</v>
      </c>
      <c r="I158" s="87">
        <f t="shared" si="168"/>
        <v>44397</v>
      </c>
      <c r="J158" s="88">
        <f t="shared" si="176"/>
        <v>21</v>
      </c>
      <c r="K158" s="88">
        <f t="shared" si="149"/>
        <v>20</v>
      </c>
      <c r="L158" s="8">
        <f t="shared" si="177"/>
        <v>1.0091400500000001</v>
      </c>
      <c r="M158" s="89">
        <v>1</v>
      </c>
      <c r="N158" s="89">
        <f t="shared" si="146"/>
        <v>1</v>
      </c>
      <c r="O158" s="82">
        <f t="shared" si="150"/>
        <v>1.0091400500000001</v>
      </c>
      <c r="P158" s="82">
        <f t="shared" si="169"/>
        <v>997.88493389999996</v>
      </c>
      <c r="Q158" s="11">
        <f t="shared" si="196"/>
        <v>0</v>
      </c>
      <c r="R158" s="7">
        <f t="shared" si="178"/>
        <v>0</v>
      </c>
      <c r="S158" s="82">
        <f t="shared" si="148"/>
        <v>0</v>
      </c>
      <c r="T158" s="91">
        <f t="shared" si="179"/>
        <v>0.08</v>
      </c>
      <c r="U158" s="90">
        <f t="shared" si="147"/>
        <v>20</v>
      </c>
      <c r="V158" s="90">
        <v>252</v>
      </c>
      <c r="W158" s="89">
        <f t="shared" si="170"/>
        <v>1.0061267110000001</v>
      </c>
      <c r="X158" s="82">
        <f t="shared" si="171"/>
        <v>6.1137525999999998</v>
      </c>
      <c r="Y158" s="82">
        <f t="shared" si="172"/>
        <v>0</v>
      </c>
      <c r="Z158" s="94" t="str">
        <f t="shared" si="182"/>
        <v>A+J=</v>
      </c>
      <c r="AA158" s="87">
        <f t="shared" si="183"/>
        <v>44397</v>
      </c>
      <c r="AB158" s="4"/>
      <c r="AC158" s="95">
        <f t="shared" si="184"/>
        <v>147</v>
      </c>
      <c r="AD158" s="101">
        <f t="shared" si="185"/>
        <v>48719</v>
      </c>
      <c r="AE158" s="97">
        <f t="shared" si="189"/>
        <v>9.9996277924674359E-9</v>
      </c>
      <c r="AF158" s="99">
        <f t="shared" si="186"/>
        <v>21</v>
      </c>
      <c r="AG158" s="108">
        <f t="shared" si="190"/>
        <v>0</v>
      </c>
      <c r="AH158" s="107">
        <f t="shared" si="191"/>
        <v>0</v>
      </c>
      <c r="AI158" s="103">
        <f t="shared" si="192"/>
        <v>0</v>
      </c>
      <c r="AJ158" s="97">
        <f t="shared" si="193"/>
        <v>0</v>
      </c>
      <c r="AK158" s="95">
        <f t="shared" si="187"/>
        <v>147</v>
      </c>
      <c r="AL158" s="104" t="s">
        <v>79</v>
      </c>
      <c r="AM158" s="101">
        <f t="shared" si="194"/>
        <v>48750</v>
      </c>
      <c r="AO158" s="101">
        <f t="shared" si="173"/>
        <v>48750</v>
      </c>
      <c r="AP158" s="125">
        <f>VLOOKUP($AO158,[1]Plan1!$E$61:$I$248,2)</f>
        <v>7394.19</v>
      </c>
      <c r="AQ158" s="124">
        <f t="shared" si="180"/>
        <v>48689</v>
      </c>
      <c r="AR158" s="125">
        <f>VLOOKUP($AO158,[1]Plan1!$E$61:$I$248,4)</f>
        <v>7394.19</v>
      </c>
      <c r="AS158" s="124">
        <f t="shared" si="181"/>
        <v>48719</v>
      </c>
      <c r="AT158" s="126">
        <f t="shared" si="195"/>
        <v>0</v>
      </c>
      <c r="AU158" s="1"/>
      <c r="AV158" s="101">
        <f t="shared" si="188"/>
        <v>48719</v>
      </c>
      <c r="AW158" s="196">
        <v>0</v>
      </c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74"/>
        <v>44396</v>
      </c>
      <c r="B159" s="82">
        <f t="shared" si="166"/>
        <v>1003.9986865</v>
      </c>
      <c r="C159" s="82">
        <f t="shared" si="151"/>
        <v>988.8468244899999</v>
      </c>
      <c r="D159" s="83">
        <f t="shared" si="175"/>
        <v>5881.71</v>
      </c>
      <c r="E159" s="84">
        <f t="shared" si="152"/>
        <v>5938.17</v>
      </c>
      <c r="F159" s="85">
        <f t="shared" si="153"/>
        <v>44337</v>
      </c>
      <c r="G159" s="86">
        <f t="shared" si="167"/>
        <v>9.5992491979373096E-3</v>
      </c>
      <c r="H159" s="87">
        <f t="shared" si="155"/>
        <v>44397</v>
      </c>
      <c r="I159" s="87">
        <f t="shared" si="168"/>
        <v>44397</v>
      </c>
      <c r="J159" s="88">
        <f t="shared" si="176"/>
        <v>21</v>
      </c>
      <c r="K159" s="88">
        <f t="shared" si="149"/>
        <v>20</v>
      </c>
      <c r="L159" s="8">
        <f t="shared" si="177"/>
        <v>1.0091400500000001</v>
      </c>
      <c r="M159" s="89">
        <v>1</v>
      </c>
      <c r="N159" s="89">
        <f t="shared" ref="N159:N222" si="197">IF(I159&gt;I158,N158*M159,N158)</f>
        <v>1</v>
      </c>
      <c r="O159" s="82">
        <f t="shared" si="150"/>
        <v>1.0091400500000001</v>
      </c>
      <c r="P159" s="82">
        <f t="shared" si="169"/>
        <v>997.88493389999996</v>
      </c>
      <c r="Q159" s="11">
        <f t="shared" si="196"/>
        <v>0</v>
      </c>
      <c r="R159" s="7">
        <f t="shared" si="178"/>
        <v>0</v>
      </c>
      <c r="S159" s="82">
        <f t="shared" si="148"/>
        <v>0</v>
      </c>
      <c r="T159" s="91">
        <f t="shared" si="179"/>
        <v>0.08</v>
      </c>
      <c r="U159" s="90">
        <f t="shared" si="147"/>
        <v>20</v>
      </c>
      <c r="V159" s="90">
        <v>252</v>
      </c>
      <c r="W159" s="89">
        <f t="shared" si="170"/>
        <v>1.0061267110000001</v>
      </c>
      <c r="X159" s="82">
        <f t="shared" si="171"/>
        <v>6.1137525999999998</v>
      </c>
      <c r="Y159" s="82">
        <f t="shared" si="172"/>
        <v>0</v>
      </c>
      <c r="Z159" s="94" t="str">
        <f t="shared" si="182"/>
        <v>A+J=</v>
      </c>
      <c r="AA159" s="87">
        <f t="shared" si="183"/>
        <v>44397</v>
      </c>
      <c r="AB159" s="4"/>
      <c r="AC159" s="95">
        <f t="shared" si="184"/>
        <v>148</v>
      </c>
      <c r="AD159" s="101">
        <f t="shared" si="185"/>
        <v>48750</v>
      </c>
      <c r="AE159" s="97">
        <f t="shared" si="189"/>
        <v>9.9996277924674359E-9</v>
      </c>
      <c r="AF159" s="99">
        <f t="shared" si="186"/>
        <v>20</v>
      </c>
      <c r="AG159" s="108">
        <f t="shared" si="190"/>
        <v>0</v>
      </c>
      <c r="AH159" s="107">
        <f t="shared" si="191"/>
        <v>0</v>
      </c>
      <c r="AI159" s="103">
        <f t="shared" si="192"/>
        <v>0</v>
      </c>
      <c r="AJ159" s="97">
        <f t="shared" si="193"/>
        <v>0</v>
      </c>
      <c r="AK159" s="95">
        <f t="shared" si="187"/>
        <v>148</v>
      </c>
      <c r="AL159" s="104" t="s">
        <v>79</v>
      </c>
      <c r="AM159" s="101">
        <f t="shared" si="194"/>
        <v>48780</v>
      </c>
      <c r="AO159" s="101">
        <f t="shared" si="173"/>
        <v>48780</v>
      </c>
      <c r="AP159" s="125">
        <f>VLOOKUP($AO159,[1]Plan1!$E$61:$I$248,2)</f>
        <v>7394.19</v>
      </c>
      <c r="AQ159" s="124">
        <f t="shared" si="180"/>
        <v>48719</v>
      </c>
      <c r="AR159" s="125">
        <f>VLOOKUP($AO159,[1]Plan1!$E$61:$I$248,4)</f>
        <v>7394.19</v>
      </c>
      <c r="AS159" s="124">
        <f t="shared" si="181"/>
        <v>48750</v>
      </c>
      <c r="AT159" s="126">
        <f t="shared" si="195"/>
        <v>0</v>
      </c>
      <c r="AU159" s="1"/>
      <c r="AV159" s="101">
        <f t="shared" si="188"/>
        <v>48750</v>
      </c>
      <c r="AW159" s="196">
        <v>0</v>
      </c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74"/>
        <v>44397</v>
      </c>
      <c r="B160" s="82">
        <f t="shared" si="166"/>
        <v>1004.76234557</v>
      </c>
      <c r="C160" s="82">
        <f t="shared" si="151"/>
        <v>988.8468244899999</v>
      </c>
      <c r="D160" s="83">
        <f t="shared" si="175"/>
        <v>5881.71</v>
      </c>
      <c r="E160" s="84">
        <f t="shared" si="152"/>
        <v>5938.17</v>
      </c>
      <c r="F160" s="85">
        <f t="shared" si="153"/>
        <v>44337</v>
      </c>
      <c r="G160" s="86">
        <f t="shared" si="167"/>
        <v>9.5992491979373096E-3</v>
      </c>
      <c r="H160" s="87">
        <f t="shared" si="155"/>
        <v>44428</v>
      </c>
      <c r="I160" s="87">
        <f t="shared" si="168"/>
        <v>44397</v>
      </c>
      <c r="J160" s="88">
        <f t="shared" si="176"/>
        <v>21</v>
      </c>
      <c r="K160" s="88">
        <f t="shared" si="149"/>
        <v>21</v>
      </c>
      <c r="L160" s="8">
        <f t="shared" si="177"/>
        <v>1.00959924</v>
      </c>
      <c r="M160" s="89">
        <v>1</v>
      </c>
      <c r="N160" s="89">
        <f t="shared" si="197"/>
        <v>1</v>
      </c>
      <c r="O160" s="82">
        <f t="shared" si="150"/>
        <v>1.00959924</v>
      </c>
      <c r="P160" s="82">
        <f t="shared" si="169"/>
        <v>998.33900247999998</v>
      </c>
      <c r="Q160" s="11">
        <f t="shared" si="196"/>
        <v>5</v>
      </c>
      <c r="R160" s="7">
        <f t="shared" si="178"/>
        <v>1.5317019603522516E-2</v>
      </c>
      <c r="S160" s="82">
        <v>15.291578059999999</v>
      </c>
      <c r="T160" s="91">
        <f t="shared" si="179"/>
        <v>0.08</v>
      </c>
      <c r="U160" s="90">
        <f t="shared" si="147"/>
        <v>21</v>
      </c>
      <c r="V160" s="90">
        <v>252</v>
      </c>
      <c r="W160" s="89">
        <f t="shared" si="170"/>
        <v>1.0064340300000001</v>
      </c>
      <c r="X160" s="82">
        <f t="shared" si="171"/>
        <v>6.4233430900000004</v>
      </c>
      <c r="Y160" s="82">
        <f t="shared" si="172"/>
        <v>21.714921149999999</v>
      </c>
      <c r="Z160" s="94" t="str">
        <f t="shared" si="182"/>
        <v>A+J=</v>
      </c>
      <c r="AA160" s="87">
        <f t="shared" si="183"/>
        <v>44397</v>
      </c>
      <c r="AB160" s="4"/>
      <c r="AC160" s="95">
        <f t="shared" si="184"/>
        <v>149</v>
      </c>
      <c r="AD160" s="101">
        <f t="shared" si="185"/>
        <v>48780</v>
      </c>
      <c r="AE160" s="97">
        <f t="shared" si="189"/>
        <v>9.9996277924674359E-9</v>
      </c>
      <c r="AF160" s="99">
        <f t="shared" si="186"/>
        <v>22</v>
      </c>
      <c r="AG160" s="108">
        <f t="shared" si="190"/>
        <v>0</v>
      </c>
      <c r="AH160" s="107">
        <f t="shared" si="191"/>
        <v>0</v>
      </c>
      <c r="AI160" s="103">
        <f t="shared" si="192"/>
        <v>0</v>
      </c>
      <c r="AJ160" s="97">
        <f t="shared" si="193"/>
        <v>0</v>
      </c>
      <c r="AK160" s="95">
        <f t="shared" si="187"/>
        <v>149</v>
      </c>
      <c r="AL160" s="104" t="s">
        <v>79</v>
      </c>
      <c r="AM160" s="101">
        <f t="shared" si="194"/>
        <v>48813</v>
      </c>
      <c r="AO160" s="101">
        <f t="shared" si="173"/>
        <v>48813</v>
      </c>
      <c r="AP160" s="125">
        <f>VLOOKUP($AO160,[1]Plan1!$E$61:$I$248,2)</f>
        <v>7394.19</v>
      </c>
      <c r="AQ160" s="124">
        <f t="shared" si="180"/>
        <v>48752</v>
      </c>
      <c r="AR160" s="125">
        <f>VLOOKUP($AO160,[1]Plan1!$E$61:$I$248,4)</f>
        <v>7394.19</v>
      </c>
      <c r="AS160" s="124">
        <f t="shared" si="181"/>
        <v>48782</v>
      </c>
      <c r="AT160" s="126">
        <f t="shared" si="195"/>
        <v>0</v>
      </c>
      <c r="AU160" s="1"/>
      <c r="AV160" s="101">
        <f t="shared" si="188"/>
        <v>48780</v>
      </c>
      <c r="AW160" s="196">
        <v>0</v>
      </c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74"/>
        <v>44398</v>
      </c>
      <c r="B161" s="82">
        <f t="shared" si="166"/>
        <v>983.60349250999991</v>
      </c>
      <c r="C161" s="82">
        <f t="shared" si="151"/>
        <v>983.04742441999997</v>
      </c>
      <c r="D161" s="83">
        <f t="shared" si="175"/>
        <v>5938.17</v>
      </c>
      <c r="E161" s="84">
        <f t="shared" si="152"/>
        <v>5973.8</v>
      </c>
      <c r="F161" s="85">
        <f t="shared" si="153"/>
        <v>44367</v>
      </c>
      <c r="G161" s="86">
        <f t="shared" si="167"/>
        <v>6.0001650340089085E-3</v>
      </c>
      <c r="H161" s="87">
        <f t="shared" si="155"/>
        <v>44428</v>
      </c>
      <c r="I161" s="87">
        <f t="shared" si="168"/>
        <v>44428</v>
      </c>
      <c r="J161" s="88">
        <f t="shared" si="176"/>
        <v>23</v>
      </c>
      <c r="K161" s="88">
        <f t="shared" si="149"/>
        <v>1</v>
      </c>
      <c r="L161" s="8">
        <f t="shared" si="177"/>
        <v>1.00026013</v>
      </c>
      <c r="M161" s="89">
        <v>1</v>
      </c>
      <c r="N161" s="89">
        <f t="shared" si="197"/>
        <v>1</v>
      </c>
      <c r="O161" s="82">
        <f t="shared" si="150"/>
        <v>1.00026013</v>
      </c>
      <c r="P161" s="82">
        <f t="shared" si="169"/>
        <v>983.30314453999995</v>
      </c>
      <c r="Q161" s="11">
        <f t="shared" si="196"/>
        <v>0</v>
      </c>
      <c r="R161" s="7">
        <f t="shared" si="178"/>
        <v>0</v>
      </c>
      <c r="S161" s="82">
        <f t="shared" si="148"/>
        <v>0</v>
      </c>
      <c r="T161" s="91">
        <f t="shared" si="179"/>
        <v>0.08</v>
      </c>
      <c r="U161" s="90">
        <f t="shared" si="147"/>
        <v>1</v>
      </c>
      <c r="V161" s="90">
        <v>252</v>
      </c>
      <c r="W161" s="89">
        <f t="shared" si="170"/>
        <v>1.000305448</v>
      </c>
      <c r="X161" s="82">
        <f t="shared" si="171"/>
        <v>0.30034797000000002</v>
      </c>
      <c r="Y161" s="82">
        <f t="shared" si="172"/>
        <v>0</v>
      </c>
      <c r="Z161" s="94" t="str">
        <f t="shared" si="182"/>
        <v>A+J=</v>
      </c>
      <c r="AA161" s="87">
        <f t="shared" si="183"/>
        <v>44428</v>
      </c>
      <c r="AB161" s="4"/>
      <c r="AC161" s="95">
        <f t="shared" si="184"/>
        <v>150</v>
      </c>
      <c r="AD161" s="101">
        <f t="shared" si="185"/>
        <v>48813</v>
      </c>
      <c r="AE161" s="97">
        <f t="shared" si="189"/>
        <v>9.9996277924674359E-9</v>
      </c>
      <c r="AF161" s="99">
        <f t="shared" si="186"/>
        <v>23</v>
      </c>
      <c r="AG161" s="108">
        <f t="shared" si="190"/>
        <v>0</v>
      </c>
      <c r="AH161" s="107">
        <f t="shared" si="191"/>
        <v>0</v>
      </c>
      <c r="AI161" s="103">
        <f t="shared" si="192"/>
        <v>0</v>
      </c>
      <c r="AJ161" s="97">
        <f t="shared" si="193"/>
        <v>0</v>
      </c>
      <c r="AK161" s="95">
        <f t="shared" si="187"/>
        <v>150</v>
      </c>
      <c r="AL161" s="104" t="s">
        <v>79</v>
      </c>
      <c r="AM161" s="101">
        <f t="shared" si="194"/>
        <v>48842</v>
      </c>
      <c r="AO161" s="101">
        <f t="shared" si="173"/>
        <v>48842</v>
      </c>
      <c r="AP161" s="125">
        <f>VLOOKUP($AO161,[1]Plan1!$E$61:$I$248,2)</f>
        <v>7394.19</v>
      </c>
      <c r="AQ161" s="124">
        <f t="shared" si="180"/>
        <v>48780</v>
      </c>
      <c r="AR161" s="125">
        <f>VLOOKUP($AO161,[1]Plan1!$E$61:$I$248,4)</f>
        <v>7394.19</v>
      </c>
      <c r="AS161" s="124">
        <f t="shared" si="181"/>
        <v>48811</v>
      </c>
      <c r="AT161" s="126">
        <f t="shared" si="195"/>
        <v>0</v>
      </c>
      <c r="AU161" s="1"/>
      <c r="AV161" s="101">
        <f t="shared" si="188"/>
        <v>48813</v>
      </c>
      <c r="AW161" s="196">
        <v>0</v>
      </c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74"/>
        <v>44399</v>
      </c>
      <c r="B162" s="82">
        <f t="shared" si="166"/>
        <v>984.15986634000001</v>
      </c>
      <c r="C162" s="82">
        <f t="shared" si="151"/>
        <v>983.04742441999997</v>
      </c>
      <c r="D162" s="83">
        <f t="shared" si="175"/>
        <v>5938.17</v>
      </c>
      <c r="E162" s="84">
        <f t="shared" si="152"/>
        <v>5973.8</v>
      </c>
      <c r="F162" s="85">
        <f t="shared" si="153"/>
        <v>44367</v>
      </c>
      <c r="G162" s="86">
        <f t="shared" si="167"/>
        <v>6.0001650340089085E-3</v>
      </c>
      <c r="H162" s="87">
        <f t="shared" si="155"/>
        <v>44428</v>
      </c>
      <c r="I162" s="87">
        <f t="shared" si="168"/>
        <v>44428</v>
      </c>
      <c r="J162" s="88">
        <f t="shared" si="176"/>
        <v>23</v>
      </c>
      <c r="K162" s="88">
        <f t="shared" si="149"/>
        <v>2</v>
      </c>
      <c r="L162" s="8">
        <f t="shared" si="177"/>
        <v>1.0005203199999999</v>
      </c>
      <c r="M162" s="89">
        <v>1</v>
      </c>
      <c r="N162" s="89">
        <f t="shared" si="197"/>
        <v>1</v>
      </c>
      <c r="O162" s="82">
        <f t="shared" si="150"/>
        <v>1.0005203199999999</v>
      </c>
      <c r="P162" s="82">
        <f t="shared" si="169"/>
        <v>983.55892365</v>
      </c>
      <c r="Q162" s="11">
        <f t="shared" si="196"/>
        <v>0</v>
      </c>
      <c r="R162" s="7">
        <f t="shared" si="178"/>
        <v>0</v>
      </c>
      <c r="S162" s="82">
        <f t="shared" si="148"/>
        <v>0</v>
      </c>
      <c r="T162" s="91">
        <f t="shared" si="179"/>
        <v>0.08</v>
      </c>
      <c r="U162" s="90">
        <f t="shared" si="147"/>
        <v>2</v>
      </c>
      <c r="V162" s="90">
        <v>252</v>
      </c>
      <c r="W162" s="89">
        <f t="shared" si="170"/>
        <v>1.000610988</v>
      </c>
      <c r="X162" s="82">
        <f t="shared" si="171"/>
        <v>0.60094269</v>
      </c>
      <c r="Y162" s="82">
        <f t="shared" si="172"/>
        <v>0</v>
      </c>
      <c r="Z162" s="94" t="str">
        <f t="shared" si="182"/>
        <v>A+J=</v>
      </c>
      <c r="AA162" s="87">
        <f t="shared" si="183"/>
        <v>44428</v>
      </c>
      <c r="AB162" s="4"/>
      <c r="AC162" s="95">
        <f t="shared" si="184"/>
        <v>151</v>
      </c>
      <c r="AD162" s="101">
        <f t="shared" si="185"/>
        <v>48842</v>
      </c>
      <c r="AE162" s="97">
        <f t="shared" si="189"/>
        <v>9.9996277924674359E-9</v>
      </c>
      <c r="AF162" s="99">
        <f t="shared" si="186"/>
        <v>20</v>
      </c>
      <c r="AG162" s="108">
        <f t="shared" si="190"/>
        <v>0</v>
      </c>
      <c r="AH162" s="107">
        <f t="shared" si="191"/>
        <v>0</v>
      </c>
      <c r="AI162" s="103">
        <f t="shared" si="192"/>
        <v>0</v>
      </c>
      <c r="AJ162" s="97">
        <f t="shared" si="193"/>
        <v>0</v>
      </c>
      <c r="AK162" s="95">
        <f t="shared" si="187"/>
        <v>151</v>
      </c>
      <c r="AL162" s="104" t="s">
        <v>79</v>
      </c>
      <c r="AM162" s="101">
        <f t="shared" si="194"/>
        <v>48872</v>
      </c>
      <c r="AO162" s="101">
        <f t="shared" si="173"/>
        <v>48872</v>
      </c>
      <c r="AP162" s="125">
        <f>VLOOKUP($AO162,[1]Plan1!$E$61:$I$248,2)</f>
        <v>7394.19</v>
      </c>
      <c r="AQ162" s="124">
        <f t="shared" si="180"/>
        <v>48811</v>
      </c>
      <c r="AR162" s="125">
        <f>VLOOKUP($AO162,[1]Plan1!$E$61:$I$248,4)</f>
        <v>7394.19</v>
      </c>
      <c r="AS162" s="124">
        <f t="shared" si="181"/>
        <v>48842</v>
      </c>
      <c r="AT162" s="126">
        <f t="shared" si="195"/>
        <v>0</v>
      </c>
      <c r="AU162" s="1"/>
      <c r="AV162" s="101">
        <f t="shared" si="188"/>
        <v>48842</v>
      </c>
      <c r="AW162" s="196">
        <v>0</v>
      </c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74"/>
        <v>44400</v>
      </c>
      <c r="B163" s="82">
        <f t="shared" si="166"/>
        <v>984.71656865</v>
      </c>
      <c r="C163" s="82">
        <f t="shared" si="151"/>
        <v>983.04742441999997</v>
      </c>
      <c r="D163" s="83">
        <f t="shared" si="175"/>
        <v>5938.17</v>
      </c>
      <c r="E163" s="84">
        <f t="shared" si="152"/>
        <v>5973.8</v>
      </c>
      <c r="F163" s="85">
        <f t="shared" si="153"/>
        <v>44367</v>
      </c>
      <c r="G163" s="86">
        <f t="shared" si="167"/>
        <v>6.0001650340089085E-3</v>
      </c>
      <c r="H163" s="87">
        <f t="shared" si="155"/>
        <v>44428</v>
      </c>
      <c r="I163" s="87">
        <f t="shared" si="168"/>
        <v>44428</v>
      </c>
      <c r="J163" s="88">
        <f t="shared" si="176"/>
        <v>23</v>
      </c>
      <c r="K163" s="88">
        <f t="shared" si="149"/>
        <v>3</v>
      </c>
      <c r="L163" s="8">
        <f t="shared" si="177"/>
        <v>1.00078059</v>
      </c>
      <c r="M163" s="89">
        <v>1</v>
      </c>
      <c r="N163" s="89">
        <f t="shared" si="197"/>
        <v>1</v>
      </c>
      <c r="O163" s="82">
        <f t="shared" si="150"/>
        <v>1.00078059</v>
      </c>
      <c r="P163" s="82">
        <f t="shared" si="169"/>
        <v>983.81478140000002</v>
      </c>
      <c r="Q163" s="11">
        <f t="shared" si="196"/>
        <v>0</v>
      </c>
      <c r="R163" s="7">
        <f t="shared" si="178"/>
        <v>0</v>
      </c>
      <c r="S163" s="82">
        <f t="shared" si="148"/>
        <v>0</v>
      </c>
      <c r="T163" s="91">
        <f t="shared" si="179"/>
        <v>0.08</v>
      </c>
      <c r="U163" s="90">
        <f t="shared" si="147"/>
        <v>3</v>
      </c>
      <c r="V163" s="90">
        <v>252</v>
      </c>
      <c r="W163" s="89">
        <f t="shared" si="170"/>
        <v>1.0009166229999999</v>
      </c>
      <c r="X163" s="82">
        <f t="shared" si="171"/>
        <v>0.90178725000000004</v>
      </c>
      <c r="Y163" s="82">
        <f t="shared" si="172"/>
        <v>0</v>
      </c>
      <c r="Z163" s="94" t="str">
        <f t="shared" si="182"/>
        <v>A+J=</v>
      </c>
      <c r="AA163" s="87">
        <f t="shared" si="183"/>
        <v>44428</v>
      </c>
      <c r="AB163" s="26"/>
      <c r="AC163" s="95">
        <f t="shared" si="184"/>
        <v>152</v>
      </c>
      <c r="AD163" s="101">
        <f t="shared" si="185"/>
        <v>48872</v>
      </c>
      <c r="AE163" s="97">
        <f t="shared" si="189"/>
        <v>9.9996277924674359E-9</v>
      </c>
      <c r="AF163" s="99">
        <f t="shared" si="186"/>
        <v>21</v>
      </c>
      <c r="AG163" s="108">
        <f t="shared" si="190"/>
        <v>0</v>
      </c>
      <c r="AH163" s="107">
        <f t="shared" si="191"/>
        <v>0</v>
      </c>
      <c r="AI163" s="103">
        <f t="shared" si="192"/>
        <v>0</v>
      </c>
      <c r="AJ163" s="97">
        <f t="shared" si="193"/>
        <v>0</v>
      </c>
      <c r="AK163" s="95">
        <f t="shared" si="187"/>
        <v>152</v>
      </c>
      <c r="AL163" s="104" t="s">
        <v>79</v>
      </c>
      <c r="AM163" s="101">
        <f t="shared" si="194"/>
        <v>48904</v>
      </c>
      <c r="AO163" s="101">
        <f t="shared" si="173"/>
        <v>48904</v>
      </c>
      <c r="AP163" s="125">
        <f>VLOOKUP($AO163,[1]Plan1!$E$61:$I$248,2)</f>
        <v>7394.19</v>
      </c>
      <c r="AQ163" s="124">
        <f t="shared" si="180"/>
        <v>48843</v>
      </c>
      <c r="AR163" s="125">
        <f>VLOOKUP($AO163,[1]Plan1!$E$61:$I$248,4)</f>
        <v>7394.19</v>
      </c>
      <c r="AS163" s="124">
        <f t="shared" si="181"/>
        <v>48873</v>
      </c>
      <c r="AT163" s="126">
        <f t="shared" si="195"/>
        <v>0</v>
      </c>
      <c r="AU163" s="3"/>
      <c r="AV163" s="101">
        <f t="shared" si="188"/>
        <v>48872</v>
      </c>
      <c r="AW163" s="196">
        <v>0</v>
      </c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74"/>
        <v>44401</v>
      </c>
      <c r="B164" s="82">
        <f t="shared" si="166"/>
        <v>985.27358678999997</v>
      </c>
      <c r="C164" s="82">
        <f t="shared" si="151"/>
        <v>983.04742441999997</v>
      </c>
      <c r="D164" s="83">
        <f t="shared" si="175"/>
        <v>5938.17</v>
      </c>
      <c r="E164" s="84">
        <f t="shared" si="152"/>
        <v>5973.8</v>
      </c>
      <c r="F164" s="85">
        <f t="shared" si="153"/>
        <v>44367</v>
      </c>
      <c r="G164" s="86">
        <f t="shared" si="167"/>
        <v>6.0001650340089085E-3</v>
      </c>
      <c r="H164" s="87">
        <f t="shared" si="155"/>
        <v>44428</v>
      </c>
      <c r="I164" s="87">
        <f t="shared" si="168"/>
        <v>44428</v>
      </c>
      <c r="J164" s="88">
        <f t="shared" si="176"/>
        <v>23</v>
      </c>
      <c r="K164" s="88">
        <f t="shared" si="149"/>
        <v>4</v>
      </c>
      <c r="L164" s="8">
        <f t="shared" si="177"/>
        <v>1.0010409300000001</v>
      </c>
      <c r="M164" s="89">
        <v>1</v>
      </c>
      <c r="N164" s="89">
        <f t="shared" si="197"/>
        <v>1</v>
      </c>
      <c r="O164" s="82">
        <f t="shared" si="150"/>
        <v>1.0010409300000001</v>
      </c>
      <c r="P164" s="82">
        <f t="shared" si="169"/>
        <v>984.07070796999994</v>
      </c>
      <c r="Q164" s="11">
        <f t="shared" si="196"/>
        <v>0</v>
      </c>
      <c r="R164" s="7">
        <f t="shared" si="178"/>
        <v>0</v>
      </c>
      <c r="S164" s="82">
        <f t="shared" si="148"/>
        <v>0</v>
      </c>
      <c r="T164" s="91">
        <f t="shared" si="179"/>
        <v>0.08</v>
      </c>
      <c r="U164" s="90">
        <f t="shared" si="147"/>
        <v>4</v>
      </c>
      <c r="V164" s="90">
        <v>252</v>
      </c>
      <c r="W164" s="89">
        <f t="shared" si="170"/>
        <v>1.0012223499999999</v>
      </c>
      <c r="X164" s="82">
        <f t="shared" si="171"/>
        <v>1.20287882</v>
      </c>
      <c r="Y164" s="82">
        <f t="shared" si="172"/>
        <v>0</v>
      </c>
      <c r="Z164" s="94" t="str">
        <f t="shared" si="182"/>
        <v>A+J=</v>
      </c>
      <c r="AA164" s="87">
        <f t="shared" si="183"/>
        <v>44428</v>
      </c>
      <c r="AB164" s="4"/>
      <c r="AC164" s="95">
        <f t="shared" si="184"/>
        <v>153</v>
      </c>
      <c r="AD164" s="101">
        <f t="shared" si="185"/>
        <v>48904</v>
      </c>
      <c r="AE164" s="97">
        <f t="shared" si="189"/>
        <v>9.9996277924674359E-9</v>
      </c>
      <c r="AF164" s="99">
        <f t="shared" si="186"/>
        <v>20</v>
      </c>
      <c r="AG164" s="108">
        <f t="shared" si="190"/>
        <v>0</v>
      </c>
      <c r="AH164" s="107">
        <f t="shared" si="191"/>
        <v>0</v>
      </c>
      <c r="AI164" s="103">
        <f t="shared" si="192"/>
        <v>0</v>
      </c>
      <c r="AJ164" s="97">
        <f t="shared" si="193"/>
        <v>0</v>
      </c>
      <c r="AK164" s="95">
        <f t="shared" si="187"/>
        <v>153</v>
      </c>
      <c r="AL164" s="104" t="s">
        <v>79</v>
      </c>
      <c r="AM164" s="101">
        <f t="shared" si="194"/>
        <v>48933</v>
      </c>
      <c r="AO164" s="101">
        <f t="shared" si="173"/>
        <v>48933</v>
      </c>
      <c r="AP164" s="125">
        <f>VLOOKUP($AO164,[1]Plan1!$E$61:$I$248,2)</f>
        <v>7394.19</v>
      </c>
      <c r="AQ164" s="124">
        <f t="shared" si="180"/>
        <v>48872</v>
      </c>
      <c r="AR164" s="125">
        <f>VLOOKUP($AO164,[1]Plan1!$E$61:$I$248,4)</f>
        <v>7394.19</v>
      </c>
      <c r="AS164" s="124">
        <f t="shared" si="181"/>
        <v>48903</v>
      </c>
      <c r="AT164" s="126">
        <f t="shared" si="195"/>
        <v>0</v>
      </c>
      <c r="AU164" s="1"/>
      <c r="AV164" s="101">
        <f t="shared" si="188"/>
        <v>48904</v>
      </c>
      <c r="AW164" s="196">
        <v>0</v>
      </c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74"/>
        <v>44402</v>
      </c>
      <c r="B165" s="82">
        <f t="shared" si="166"/>
        <v>985.27358678999997</v>
      </c>
      <c r="C165" s="82">
        <f t="shared" si="151"/>
        <v>983.04742441999997</v>
      </c>
      <c r="D165" s="83">
        <f t="shared" si="175"/>
        <v>5938.17</v>
      </c>
      <c r="E165" s="84">
        <f t="shared" si="152"/>
        <v>5973.8</v>
      </c>
      <c r="F165" s="85">
        <f t="shared" si="153"/>
        <v>44367</v>
      </c>
      <c r="G165" s="86">
        <f t="shared" si="167"/>
        <v>6.0001650340089085E-3</v>
      </c>
      <c r="H165" s="87">
        <f t="shared" si="155"/>
        <v>44428</v>
      </c>
      <c r="I165" s="87">
        <f t="shared" si="168"/>
        <v>44428</v>
      </c>
      <c r="J165" s="88">
        <f t="shared" si="176"/>
        <v>23</v>
      </c>
      <c r="K165" s="88">
        <f t="shared" si="149"/>
        <v>4</v>
      </c>
      <c r="L165" s="8">
        <f t="shared" si="177"/>
        <v>1.0010409300000001</v>
      </c>
      <c r="M165" s="89">
        <v>1</v>
      </c>
      <c r="N165" s="89">
        <f t="shared" si="197"/>
        <v>1</v>
      </c>
      <c r="O165" s="82">
        <f t="shared" si="150"/>
        <v>1.0010409300000001</v>
      </c>
      <c r="P165" s="82">
        <f t="shared" si="169"/>
        <v>984.07070796999994</v>
      </c>
      <c r="Q165" s="11">
        <f t="shared" si="196"/>
        <v>0</v>
      </c>
      <c r="R165" s="7">
        <f t="shared" si="178"/>
        <v>0</v>
      </c>
      <c r="S165" s="82">
        <f t="shared" si="148"/>
        <v>0</v>
      </c>
      <c r="T165" s="91">
        <f t="shared" si="179"/>
        <v>0.08</v>
      </c>
      <c r="U165" s="90">
        <f t="shared" ref="U165:U228" si="198">IF(Q164&gt;0,1,IF(K165=K164,U164,U164+1))</f>
        <v>4</v>
      </c>
      <c r="V165" s="90">
        <v>252</v>
      </c>
      <c r="W165" s="89">
        <f t="shared" si="170"/>
        <v>1.0012223499999999</v>
      </c>
      <c r="X165" s="82">
        <f t="shared" si="171"/>
        <v>1.20287882</v>
      </c>
      <c r="Y165" s="82">
        <f t="shared" si="172"/>
        <v>0</v>
      </c>
      <c r="Z165" s="94" t="str">
        <f t="shared" si="182"/>
        <v>A+J=</v>
      </c>
      <c r="AA165" s="87">
        <f t="shared" si="183"/>
        <v>44428</v>
      </c>
      <c r="AB165" s="4"/>
      <c r="AC165" s="95">
        <f t="shared" si="184"/>
        <v>154</v>
      </c>
      <c r="AD165" s="101">
        <f t="shared" si="185"/>
        <v>48933</v>
      </c>
      <c r="AE165" s="97">
        <f t="shared" si="189"/>
        <v>9.9996277924674359E-9</v>
      </c>
      <c r="AF165" s="99">
        <f t="shared" si="186"/>
        <v>21</v>
      </c>
      <c r="AG165" s="108">
        <f t="shared" si="190"/>
        <v>0</v>
      </c>
      <c r="AH165" s="107">
        <f t="shared" si="191"/>
        <v>0</v>
      </c>
      <c r="AI165" s="103">
        <f t="shared" si="192"/>
        <v>0</v>
      </c>
      <c r="AJ165" s="97">
        <f t="shared" si="193"/>
        <v>0</v>
      </c>
      <c r="AK165" s="95">
        <f t="shared" si="187"/>
        <v>154</v>
      </c>
      <c r="AL165" s="104" t="s">
        <v>79</v>
      </c>
      <c r="AM165" s="101">
        <f t="shared" si="194"/>
        <v>48964</v>
      </c>
      <c r="AO165" s="101">
        <f t="shared" si="173"/>
        <v>48964</v>
      </c>
      <c r="AP165" s="125">
        <f>VLOOKUP($AO165,[1]Plan1!$E$61:$I$248,2)</f>
        <v>7394.19</v>
      </c>
      <c r="AQ165" s="124">
        <f t="shared" si="180"/>
        <v>48903</v>
      </c>
      <c r="AR165" s="125">
        <f>VLOOKUP($AO165,[1]Plan1!$E$61:$I$248,4)</f>
        <v>7394.19</v>
      </c>
      <c r="AS165" s="124">
        <f t="shared" si="181"/>
        <v>48933</v>
      </c>
      <c r="AT165" s="126">
        <f t="shared" si="195"/>
        <v>0</v>
      </c>
      <c r="AU165" s="1"/>
      <c r="AV165" s="101">
        <f t="shared" si="188"/>
        <v>48933</v>
      </c>
      <c r="AW165" s="196">
        <v>0</v>
      </c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74"/>
        <v>44403</v>
      </c>
      <c r="B166" s="82">
        <f t="shared" si="166"/>
        <v>985.27358678999997</v>
      </c>
      <c r="C166" s="82">
        <f t="shared" si="151"/>
        <v>983.04742441999997</v>
      </c>
      <c r="D166" s="83">
        <f t="shared" si="175"/>
        <v>5938.17</v>
      </c>
      <c r="E166" s="84">
        <f t="shared" si="152"/>
        <v>5973.8</v>
      </c>
      <c r="F166" s="85">
        <f t="shared" si="153"/>
        <v>44367</v>
      </c>
      <c r="G166" s="86">
        <f t="shared" si="167"/>
        <v>6.0001650340089085E-3</v>
      </c>
      <c r="H166" s="87">
        <f t="shared" si="155"/>
        <v>44428</v>
      </c>
      <c r="I166" s="87">
        <f t="shared" si="168"/>
        <v>44428</v>
      </c>
      <c r="J166" s="88">
        <f t="shared" si="176"/>
        <v>23</v>
      </c>
      <c r="K166" s="88">
        <f t="shared" si="149"/>
        <v>4</v>
      </c>
      <c r="L166" s="8">
        <f t="shared" si="177"/>
        <v>1.0010409300000001</v>
      </c>
      <c r="M166" s="89">
        <v>1</v>
      </c>
      <c r="N166" s="89">
        <f t="shared" si="197"/>
        <v>1</v>
      </c>
      <c r="O166" s="82">
        <f t="shared" si="150"/>
        <v>1.0010409300000001</v>
      </c>
      <c r="P166" s="82">
        <f t="shared" si="169"/>
        <v>984.07070796999994</v>
      </c>
      <c r="Q166" s="11">
        <f t="shared" si="196"/>
        <v>0</v>
      </c>
      <c r="R166" s="7">
        <f t="shared" si="178"/>
        <v>0</v>
      </c>
      <c r="S166" s="82">
        <f t="shared" si="148"/>
        <v>0</v>
      </c>
      <c r="T166" s="91">
        <f t="shared" si="179"/>
        <v>0.08</v>
      </c>
      <c r="U166" s="90">
        <f t="shared" si="198"/>
        <v>4</v>
      </c>
      <c r="V166" s="90">
        <v>252</v>
      </c>
      <c r="W166" s="89">
        <f t="shared" si="170"/>
        <v>1.0012223499999999</v>
      </c>
      <c r="X166" s="82">
        <f t="shared" si="171"/>
        <v>1.20287882</v>
      </c>
      <c r="Y166" s="82">
        <f t="shared" si="172"/>
        <v>0</v>
      </c>
      <c r="Z166" s="94" t="str">
        <f t="shared" si="182"/>
        <v>A+J=</v>
      </c>
      <c r="AA166" s="87">
        <f t="shared" si="183"/>
        <v>44428</v>
      </c>
      <c r="AB166" s="4"/>
      <c r="AC166" s="95">
        <f t="shared" si="184"/>
        <v>155</v>
      </c>
      <c r="AD166" s="101">
        <f t="shared" si="185"/>
        <v>48964</v>
      </c>
      <c r="AE166" s="97">
        <f t="shared" si="189"/>
        <v>9.9996277924674359E-9</v>
      </c>
      <c r="AF166" s="99">
        <f t="shared" si="186"/>
        <v>23</v>
      </c>
      <c r="AG166" s="108">
        <f t="shared" si="190"/>
        <v>0</v>
      </c>
      <c r="AH166" s="107">
        <f t="shared" si="191"/>
        <v>0</v>
      </c>
      <c r="AI166" s="103">
        <f t="shared" si="192"/>
        <v>0</v>
      </c>
      <c r="AJ166" s="97">
        <f t="shared" si="193"/>
        <v>0</v>
      </c>
      <c r="AK166" s="95">
        <f t="shared" si="187"/>
        <v>155</v>
      </c>
      <c r="AL166" s="104" t="s">
        <v>79</v>
      </c>
      <c r="AM166" s="101">
        <f t="shared" si="194"/>
        <v>48997</v>
      </c>
      <c r="AO166" s="101">
        <f t="shared" si="173"/>
        <v>48997</v>
      </c>
      <c r="AP166" s="125">
        <f>VLOOKUP($AO166,[1]Plan1!$E$61:$I$248,2)</f>
        <v>7394.19</v>
      </c>
      <c r="AQ166" s="124">
        <f t="shared" si="180"/>
        <v>48935</v>
      </c>
      <c r="AR166" s="125">
        <f>VLOOKUP($AO166,[1]Plan1!$E$61:$I$248,4)</f>
        <v>7394.19</v>
      </c>
      <c r="AS166" s="124">
        <f t="shared" si="181"/>
        <v>48966</v>
      </c>
      <c r="AT166" s="126">
        <f t="shared" si="195"/>
        <v>0</v>
      </c>
      <c r="AU166" s="1"/>
      <c r="AV166" s="101">
        <f t="shared" si="188"/>
        <v>48964</v>
      </c>
      <c r="AW166" s="196">
        <v>0</v>
      </c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74"/>
        <v>44404</v>
      </c>
      <c r="B167" s="82">
        <f t="shared" si="166"/>
        <v>985.83091302000003</v>
      </c>
      <c r="C167" s="82">
        <f t="shared" si="151"/>
        <v>983.04742441999997</v>
      </c>
      <c r="D167" s="83">
        <f t="shared" si="175"/>
        <v>5938.17</v>
      </c>
      <c r="E167" s="84">
        <f t="shared" si="152"/>
        <v>5973.8</v>
      </c>
      <c r="F167" s="85">
        <f t="shared" si="153"/>
        <v>44367</v>
      </c>
      <c r="G167" s="86">
        <f t="shared" si="167"/>
        <v>6.0001650340089085E-3</v>
      </c>
      <c r="H167" s="87">
        <f t="shared" si="155"/>
        <v>44428</v>
      </c>
      <c r="I167" s="87">
        <f t="shared" si="168"/>
        <v>44428</v>
      </c>
      <c r="J167" s="88">
        <f t="shared" si="176"/>
        <v>23</v>
      </c>
      <c r="K167" s="88">
        <f t="shared" si="149"/>
        <v>5</v>
      </c>
      <c r="L167" s="8">
        <f t="shared" si="177"/>
        <v>1.00130133</v>
      </c>
      <c r="M167" s="89">
        <v>1</v>
      </c>
      <c r="N167" s="89">
        <f t="shared" si="197"/>
        <v>1</v>
      </c>
      <c r="O167" s="82">
        <f t="shared" si="150"/>
        <v>1.00130133</v>
      </c>
      <c r="P167" s="82">
        <f t="shared" si="169"/>
        <v>984.32669352000005</v>
      </c>
      <c r="Q167" s="11">
        <f t="shared" si="196"/>
        <v>0</v>
      </c>
      <c r="R167" s="7">
        <f t="shared" si="178"/>
        <v>0</v>
      </c>
      <c r="S167" s="82">
        <f t="shared" ref="S167:S230" si="199">IF(R167&gt;0,TRUNC(R167*P167,8),0)</f>
        <v>0</v>
      </c>
      <c r="T167" s="91">
        <f t="shared" si="179"/>
        <v>0.08</v>
      </c>
      <c r="U167" s="90">
        <f t="shared" si="198"/>
        <v>5</v>
      </c>
      <c r="V167" s="90">
        <v>252</v>
      </c>
      <c r="W167" s="89">
        <f t="shared" si="170"/>
        <v>1.0015281709999999</v>
      </c>
      <c r="X167" s="82">
        <f t="shared" si="171"/>
        <v>1.5042195</v>
      </c>
      <c r="Y167" s="82">
        <f t="shared" si="172"/>
        <v>0</v>
      </c>
      <c r="Z167" s="94" t="str">
        <f t="shared" si="182"/>
        <v>A+J=</v>
      </c>
      <c r="AA167" s="87">
        <f t="shared" si="183"/>
        <v>44428</v>
      </c>
      <c r="AB167" s="4"/>
      <c r="AC167" s="95">
        <f t="shared" si="184"/>
        <v>156</v>
      </c>
      <c r="AD167" s="101">
        <f t="shared" si="185"/>
        <v>48997</v>
      </c>
      <c r="AE167" s="97">
        <f t="shared" si="189"/>
        <v>9.9996277924674359E-9</v>
      </c>
      <c r="AF167" s="99">
        <f t="shared" si="186"/>
        <v>21</v>
      </c>
      <c r="AG167" s="108">
        <f t="shared" si="190"/>
        <v>0</v>
      </c>
      <c r="AH167" s="107">
        <f t="shared" si="191"/>
        <v>0</v>
      </c>
      <c r="AI167" s="103">
        <f t="shared" si="192"/>
        <v>0</v>
      </c>
      <c r="AJ167" s="97">
        <f t="shared" si="193"/>
        <v>0</v>
      </c>
      <c r="AK167" s="95">
        <f t="shared" si="187"/>
        <v>156</v>
      </c>
      <c r="AL167" s="104" t="s">
        <v>79</v>
      </c>
      <c r="AM167" s="101">
        <f t="shared" si="194"/>
        <v>49023</v>
      </c>
      <c r="AO167" s="101">
        <f t="shared" si="173"/>
        <v>49023</v>
      </c>
      <c r="AP167" s="125">
        <f>VLOOKUP($AO167,[1]Plan1!$E$61:$I$248,2)</f>
        <v>7394.19</v>
      </c>
      <c r="AQ167" s="124">
        <f t="shared" si="180"/>
        <v>48964</v>
      </c>
      <c r="AR167" s="125">
        <f>VLOOKUP($AO167,[1]Plan1!$E$61:$I$248,4)</f>
        <v>7394.19</v>
      </c>
      <c r="AS167" s="124">
        <f t="shared" si="181"/>
        <v>48995</v>
      </c>
      <c r="AT167" s="126">
        <f t="shared" si="195"/>
        <v>0</v>
      </c>
      <c r="AU167" s="1"/>
      <c r="AV167" s="101">
        <f t="shared" si="188"/>
        <v>48997</v>
      </c>
      <c r="AW167" s="196">
        <v>0</v>
      </c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74"/>
        <v>44405</v>
      </c>
      <c r="B168" s="82">
        <f t="shared" si="166"/>
        <v>986.38855731000001</v>
      </c>
      <c r="C168" s="82">
        <f t="shared" si="151"/>
        <v>983.04742441999997</v>
      </c>
      <c r="D168" s="83">
        <f t="shared" si="175"/>
        <v>5938.17</v>
      </c>
      <c r="E168" s="84">
        <f t="shared" si="152"/>
        <v>5973.8</v>
      </c>
      <c r="F168" s="85">
        <f t="shared" si="153"/>
        <v>44367</v>
      </c>
      <c r="G168" s="86">
        <f t="shared" si="167"/>
        <v>6.0001650340089085E-3</v>
      </c>
      <c r="H168" s="87">
        <f t="shared" si="155"/>
        <v>44428</v>
      </c>
      <c r="I168" s="87">
        <f t="shared" si="168"/>
        <v>44428</v>
      </c>
      <c r="J168" s="88">
        <f t="shared" si="176"/>
        <v>23</v>
      </c>
      <c r="K168" s="88">
        <f t="shared" si="149"/>
        <v>6</v>
      </c>
      <c r="L168" s="8">
        <f t="shared" si="177"/>
        <v>1.0015617999999999</v>
      </c>
      <c r="M168" s="89">
        <v>1</v>
      </c>
      <c r="N168" s="89">
        <f t="shared" si="197"/>
        <v>1</v>
      </c>
      <c r="O168" s="82">
        <f t="shared" si="150"/>
        <v>1.0015617999999999</v>
      </c>
      <c r="P168" s="82">
        <f t="shared" si="169"/>
        <v>984.58274788000006</v>
      </c>
      <c r="Q168" s="11">
        <f t="shared" si="196"/>
        <v>0</v>
      </c>
      <c r="R168" s="7">
        <f t="shared" si="178"/>
        <v>0</v>
      </c>
      <c r="S168" s="82">
        <f t="shared" si="199"/>
        <v>0</v>
      </c>
      <c r="T168" s="91">
        <f t="shared" si="179"/>
        <v>0.08</v>
      </c>
      <c r="U168" s="90">
        <f t="shared" si="198"/>
        <v>6</v>
      </c>
      <c r="V168" s="90">
        <v>252</v>
      </c>
      <c r="W168" s="89">
        <f t="shared" si="170"/>
        <v>1.0018340859999999</v>
      </c>
      <c r="X168" s="82">
        <f t="shared" si="171"/>
        <v>1.80580943</v>
      </c>
      <c r="Y168" s="82">
        <f t="shared" si="172"/>
        <v>0</v>
      </c>
      <c r="Z168" s="94" t="str">
        <f t="shared" si="182"/>
        <v>A+J=</v>
      </c>
      <c r="AA168" s="87">
        <f t="shared" si="183"/>
        <v>44428</v>
      </c>
      <c r="AB168" s="4"/>
      <c r="AC168" s="95">
        <f t="shared" si="184"/>
        <v>157</v>
      </c>
      <c r="AD168" s="101">
        <f t="shared" si="185"/>
        <v>49023</v>
      </c>
      <c r="AE168" s="97">
        <f t="shared" si="189"/>
        <v>9.9996277924674359E-9</v>
      </c>
      <c r="AF168" s="99">
        <f t="shared" si="186"/>
        <v>18</v>
      </c>
      <c r="AG168" s="108">
        <f t="shared" si="190"/>
        <v>0</v>
      </c>
      <c r="AH168" s="107">
        <f t="shared" si="191"/>
        <v>0</v>
      </c>
      <c r="AI168" s="103">
        <f t="shared" si="192"/>
        <v>0</v>
      </c>
      <c r="AJ168" s="97">
        <f t="shared" si="193"/>
        <v>0</v>
      </c>
      <c r="AK168" s="95">
        <f t="shared" si="187"/>
        <v>157</v>
      </c>
      <c r="AL168" s="104" t="s">
        <v>79</v>
      </c>
      <c r="AM168" s="101">
        <f t="shared" si="194"/>
        <v>49054</v>
      </c>
      <c r="AO168" s="101">
        <f t="shared" si="173"/>
        <v>49054</v>
      </c>
      <c r="AP168" s="125">
        <f>VLOOKUP($AO168,[1]Plan1!$E$61:$I$248,2)</f>
        <v>7394.19</v>
      </c>
      <c r="AQ168" s="124">
        <f t="shared" si="180"/>
        <v>48995</v>
      </c>
      <c r="AR168" s="125">
        <f>VLOOKUP($AO168,[1]Plan1!$E$61:$I$248,4)</f>
        <v>7394.19</v>
      </c>
      <c r="AS168" s="124">
        <f t="shared" si="181"/>
        <v>49023</v>
      </c>
      <c r="AT168" s="126">
        <f t="shared" si="195"/>
        <v>0</v>
      </c>
      <c r="AU168" s="1"/>
      <c r="AV168" s="101">
        <f t="shared" si="188"/>
        <v>49023</v>
      </c>
      <c r="AW168" s="196">
        <v>0</v>
      </c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74"/>
        <v>44406</v>
      </c>
      <c r="B169" s="82">
        <f t="shared" si="166"/>
        <v>986.94650797999998</v>
      </c>
      <c r="C169" s="82">
        <f t="shared" si="151"/>
        <v>983.04742441999997</v>
      </c>
      <c r="D169" s="83">
        <f t="shared" si="175"/>
        <v>5938.17</v>
      </c>
      <c r="E169" s="84">
        <f t="shared" si="152"/>
        <v>5973.8</v>
      </c>
      <c r="F169" s="85">
        <f t="shared" si="153"/>
        <v>44367</v>
      </c>
      <c r="G169" s="86">
        <f t="shared" si="167"/>
        <v>6.0001650340089085E-3</v>
      </c>
      <c r="H169" s="87">
        <f t="shared" si="155"/>
        <v>44428</v>
      </c>
      <c r="I169" s="87">
        <f t="shared" si="168"/>
        <v>44428</v>
      </c>
      <c r="J169" s="88">
        <f t="shared" si="176"/>
        <v>23</v>
      </c>
      <c r="K169" s="88">
        <f t="shared" ref="K169:K232" si="200">(J169-(NETWORKDAYS(A169,I169,AD$210:AD$502)-1))</f>
        <v>7</v>
      </c>
      <c r="L169" s="8">
        <f t="shared" si="177"/>
        <v>1.00182233</v>
      </c>
      <c r="M169" s="89">
        <v>1</v>
      </c>
      <c r="N169" s="89">
        <f t="shared" si="197"/>
        <v>1</v>
      </c>
      <c r="O169" s="82">
        <f t="shared" ref="O169:O232" si="201">TRUNC(TRUNC((L169*N169),15),8)</f>
        <v>1.00182233</v>
      </c>
      <c r="P169" s="82">
        <f t="shared" si="169"/>
        <v>984.83886123000002</v>
      </c>
      <c r="Q169" s="11">
        <f t="shared" si="196"/>
        <v>0</v>
      </c>
      <c r="R169" s="7">
        <f t="shared" si="178"/>
        <v>0</v>
      </c>
      <c r="S169" s="82">
        <f t="shared" si="199"/>
        <v>0</v>
      </c>
      <c r="T169" s="91">
        <f t="shared" si="179"/>
        <v>0.08</v>
      </c>
      <c r="U169" s="90">
        <f t="shared" si="198"/>
        <v>7</v>
      </c>
      <c r="V169" s="90">
        <v>252</v>
      </c>
      <c r="W169" s="89">
        <f t="shared" si="170"/>
        <v>1.002140093</v>
      </c>
      <c r="X169" s="82">
        <f t="shared" si="171"/>
        <v>2.1076467499999998</v>
      </c>
      <c r="Y169" s="82">
        <f t="shared" si="172"/>
        <v>0</v>
      </c>
      <c r="Z169" s="94" t="str">
        <f t="shared" si="182"/>
        <v>A+J=</v>
      </c>
      <c r="AA169" s="87">
        <f t="shared" si="183"/>
        <v>44428</v>
      </c>
      <c r="AB169" s="4"/>
      <c r="AC169" s="95">
        <f t="shared" si="184"/>
        <v>158</v>
      </c>
      <c r="AD169" s="101">
        <f t="shared" si="185"/>
        <v>49054</v>
      </c>
      <c r="AE169" s="97">
        <f t="shared" si="189"/>
        <v>9.9996277924674359E-9</v>
      </c>
      <c r="AF169" s="99">
        <f t="shared" si="186"/>
        <v>22</v>
      </c>
      <c r="AG169" s="108">
        <f t="shared" si="190"/>
        <v>0</v>
      </c>
      <c r="AH169" s="107">
        <f t="shared" si="191"/>
        <v>0</v>
      </c>
      <c r="AI169" s="103">
        <f t="shared" si="192"/>
        <v>0</v>
      </c>
      <c r="AJ169" s="97">
        <f t="shared" si="193"/>
        <v>0</v>
      </c>
      <c r="AK169" s="95">
        <f t="shared" si="187"/>
        <v>158</v>
      </c>
      <c r="AL169" s="104" t="s">
        <v>79</v>
      </c>
      <c r="AM169" s="101">
        <f t="shared" si="194"/>
        <v>49086</v>
      </c>
      <c r="AO169" s="101">
        <f t="shared" si="173"/>
        <v>49086</v>
      </c>
      <c r="AP169" s="125">
        <f>VLOOKUP($AO169,[1]Plan1!$E$61:$I$248,2)</f>
        <v>7394.19</v>
      </c>
      <c r="AQ169" s="124">
        <f t="shared" si="180"/>
        <v>49025</v>
      </c>
      <c r="AR169" s="125">
        <f>VLOOKUP($AO169,[1]Plan1!$E$61:$I$248,4)</f>
        <v>7394.19</v>
      </c>
      <c r="AS169" s="124">
        <f t="shared" si="181"/>
        <v>49056</v>
      </c>
      <c r="AT169" s="126">
        <f t="shared" si="195"/>
        <v>0</v>
      </c>
      <c r="AU169" s="1"/>
      <c r="AV169" s="101">
        <f t="shared" si="188"/>
        <v>49054</v>
      </c>
      <c r="AW169" s="196">
        <v>0</v>
      </c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74"/>
        <v>44407</v>
      </c>
      <c r="B170" s="82">
        <f t="shared" si="166"/>
        <v>987.50478780999993</v>
      </c>
      <c r="C170" s="82">
        <f t="shared" ref="C170:C233" si="202">IF(S169&gt;0,P169-S169,C169)</f>
        <v>983.04742441999997</v>
      </c>
      <c r="D170" s="83">
        <f t="shared" si="175"/>
        <v>5938.17</v>
      </c>
      <c r="E170" s="84">
        <f t="shared" ref="E170:E233" si="203">IF($K170=1,VLOOKUP($A169,$AO$10:$AS$200,4),E169)</f>
        <v>5973.8</v>
      </c>
      <c r="F170" s="85">
        <f t="shared" ref="F170:F233" si="204">IF($K170=1,VLOOKUP($A169,$AO$10:$AS$200,5),F169)</f>
        <v>44367</v>
      </c>
      <c r="G170" s="86">
        <f t="shared" si="167"/>
        <v>6.0001650340089085E-3</v>
      </c>
      <c r="H170" s="87">
        <f t="shared" si="155"/>
        <v>44428</v>
      </c>
      <c r="I170" s="87">
        <f t="shared" si="168"/>
        <v>44428</v>
      </c>
      <c r="J170" s="88">
        <f t="shared" si="176"/>
        <v>23</v>
      </c>
      <c r="K170" s="88">
        <f t="shared" si="200"/>
        <v>8</v>
      </c>
      <c r="L170" s="8">
        <f t="shared" si="177"/>
        <v>1.00208294</v>
      </c>
      <c r="M170" s="89">
        <v>1</v>
      </c>
      <c r="N170" s="89">
        <f t="shared" si="197"/>
        <v>1</v>
      </c>
      <c r="O170" s="82">
        <f t="shared" si="201"/>
        <v>1.00208294</v>
      </c>
      <c r="P170" s="82">
        <f t="shared" si="169"/>
        <v>985.09505321999995</v>
      </c>
      <c r="Q170" s="11">
        <f t="shared" si="196"/>
        <v>0</v>
      </c>
      <c r="R170" s="7">
        <f t="shared" si="178"/>
        <v>0</v>
      </c>
      <c r="S170" s="82">
        <f t="shared" si="199"/>
        <v>0</v>
      </c>
      <c r="T170" s="91">
        <f t="shared" si="179"/>
        <v>0.08</v>
      </c>
      <c r="U170" s="90">
        <f t="shared" si="198"/>
        <v>8</v>
      </c>
      <c r="V170" s="90">
        <v>252</v>
      </c>
      <c r="W170" s="89">
        <f t="shared" si="170"/>
        <v>1.0024461950000001</v>
      </c>
      <c r="X170" s="82">
        <f t="shared" si="171"/>
        <v>2.4097345899999998</v>
      </c>
      <c r="Y170" s="82">
        <f t="shared" si="172"/>
        <v>0</v>
      </c>
      <c r="Z170" s="94" t="str">
        <f t="shared" si="182"/>
        <v>A+J=</v>
      </c>
      <c r="AA170" s="87">
        <f t="shared" si="183"/>
        <v>44428</v>
      </c>
      <c r="AB170" s="4"/>
      <c r="AC170" s="95">
        <f t="shared" si="184"/>
        <v>159</v>
      </c>
      <c r="AD170" s="101">
        <f t="shared" si="185"/>
        <v>49086</v>
      </c>
      <c r="AE170" s="97">
        <f t="shared" si="189"/>
        <v>9.9996277924674359E-9</v>
      </c>
      <c r="AF170" s="99">
        <f t="shared" si="186"/>
        <v>20</v>
      </c>
      <c r="AG170" s="108">
        <f t="shared" si="190"/>
        <v>0</v>
      </c>
      <c r="AH170" s="107">
        <f t="shared" si="191"/>
        <v>0</v>
      </c>
      <c r="AI170" s="103">
        <f t="shared" si="192"/>
        <v>0</v>
      </c>
      <c r="AJ170" s="97">
        <f t="shared" si="193"/>
        <v>0</v>
      </c>
      <c r="AK170" s="95">
        <f t="shared" si="187"/>
        <v>159</v>
      </c>
      <c r="AL170" s="104" t="s">
        <v>79</v>
      </c>
      <c r="AM170" s="101">
        <f t="shared" si="194"/>
        <v>49115</v>
      </c>
      <c r="AO170" s="101">
        <f t="shared" ref="AO170" si="205">AJ370</f>
        <v>49115</v>
      </c>
      <c r="AP170" s="125">
        <f>VLOOKUP($AO170,[1]Plan1!$E$61:$I$248,2)</f>
        <v>7394.19</v>
      </c>
      <c r="AQ170" s="124">
        <f t="shared" si="180"/>
        <v>49054</v>
      </c>
      <c r="AR170" s="125">
        <f>VLOOKUP($AO170,[1]Plan1!$E$61:$I$248,4)</f>
        <v>7394.19</v>
      </c>
      <c r="AS170" s="124">
        <f t="shared" si="181"/>
        <v>49084</v>
      </c>
      <c r="AT170" s="126">
        <f t="shared" si="195"/>
        <v>0</v>
      </c>
      <c r="AU170" s="1"/>
      <c r="AV170" s="101">
        <f t="shared" si="188"/>
        <v>49086</v>
      </c>
      <c r="AW170" s="196">
        <v>0</v>
      </c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74"/>
        <v>44408</v>
      </c>
      <c r="B171" s="82">
        <f t="shared" si="166"/>
        <v>988.06337427999995</v>
      </c>
      <c r="C171" s="82">
        <f t="shared" si="202"/>
        <v>983.04742441999997</v>
      </c>
      <c r="D171" s="83">
        <f t="shared" si="175"/>
        <v>5938.17</v>
      </c>
      <c r="E171" s="84">
        <f t="shared" si="203"/>
        <v>5973.8</v>
      </c>
      <c r="F171" s="85">
        <f t="shared" si="204"/>
        <v>44367</v>
      </c>
      <c r="G171" s="86">
        <f t="shared" si="167"/>
        <v>6.0001650340089085E-3</v>
      </c>
      <c r="H171" s="87">
        <f t="shared" si="155"/>
        <v>44428</v>
      </c>
      <c r="I171" s="87">
        <f t="shared" si="168"/>
        <v>44428</v>
      </c>
      <c r="J171" s="88">
        <f t="shared" si="176"/>
        <v>23</v>
      </c>
      <c r="K171" s="88">
        <f t="shared" si="200"/>
        <v>9</v>
      </c>
      <c r="L171" s="8">
        <f t="shared" si="177"/>
        <v>1.0023436100000001</v>
      </c>
      <c r="M171" s="89">
        <v>1</v>
      </c>
      <c r="N171" s="89">
        <f t="shared" si="197"/>
        <v>1</v>
      </c>
      <c r="O171" s="82">
        <f t="shared" si="201"/>
        <v>1.0023436100000001</v>
      </c>
      <c r="P171" s="82">
        <f t="shared" si="169"/>
        <v>985.35130418999995</v>
      </c>
      <c r="Q171" s="11">
        <f t="shared" si="196"/>
        <v>0</v>
      </c>
      <c r="R171" s="7">
        <f t="shared" si="178"/>
        <v>0</v>
      </c>
      <c r="S171" s="82">
        <f t="shared" si="199"/>
        <v>0</v>
      </c>
      <c r="T171" s="91">
        <f t="shared" si="179"/>
        <v>0.08</v>
      </c>
      <c r="U171" s="90">
        <f t="shared" si="198"/>
        <v>9</v>
      </c>
      <c r="V171" s="90">
        <v>252</v>
      </c>
      <c r="W171" s="89">
        <f t="shared" si="170"/>
        <v>1.0027523890000001</v>
      </c>
      <c r="X171" s="82">
        <f t="shared" si="171"/>
        <v>2.7120700900000001</v>
      </c>
      <c r="Y171" s="82">
        <f t="shared" si="172"/>
        <v>0</v>
      </c>
      <c r="Z171" s="94" t="str">
        <f t="shared" si="182"/>
        <v>A+J=</v>
      </c>
      <c r="AA171" s="87">
        <f t="shared" si="183"/>
        <v>44428</v>
      </c>
      <c r="AB171" s="4"/>
      <c r="AC171" s="95">
        <f t="shared" si="184"/>
        <v>160</v>
      </c>
      <c r="AD171" s="101">
        <f t="shared" si="185"/>
        <v>49115</v>
      </c>
      <c r="AE171" s="97">
        <f t="shared" si="189"/>
        <v>9.9996277924674359E-9</v>
      </c>
      <c r="AF171" s="99">
        <f t="shared" si="186"/>
        <v>20</v>
      </c>
      <c r="AG171" s="108">
        <f t="shared" si="190"/>
        <v>0</v>
      </c>
      <c r="AH171" s="107">
        <f t="shared" si="191"/>
        <v>0</v>
      </c>
      <c r="AI171" s="103">
        <f t="shared" si="192"/>
        <v>0</v>
      </c>
      <c r="AJ171" s="97">
        <f t="shared" si="193"/>
        <v>0</v>
      </c>
      <c r="AK171" s="95">
        <f t="shared" si="187"/>
        <v>160</v>
      </c>
      <c r="AL171" s="104"/>
      <c r="AM171" s="101"/>
      <c r="AO171" s="101"/>
      <c r="AP171" s="125"/>
      <c r="AQ171" s="124"/>
      <c r="AR171" s="125"/>
      <c r="AS171" s="124"/>
      <c r="AT171" s="126"/>
      <c r="AU171" s="1"/>
      <c r="AV171" s="101">
        <f t="shared" si="188"/>
        <v>49115</v>
      </c>
      <c r="AW171" s="196">
        <v>0</v>
      </c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74"/>
        <v>44409</v>
      </c>
      <c r="B172" s="82">
        <f t="shared" si="166"/>
        <v>988.06337427999995</v>
      </c>
      <c r="C172" s="82">
        <f t="shared" si="202"/>
        <v>983.04742441999997</v>
      </c>
      <c r="D172" s="83">
        <f t="shared" si="175"/>
        <v>5938.17</v>
      </c>
      <c r="E172" s="84">
        <f t="shared" si="203"/>
        <v>5973.8</v>
      </c>
      <c r="F172" s="85">
        <f t="shared" si="204"/>
        <v>44367</v>
      </c>
      <c r="G172" s="86">
        <f t="shared" si="167"/>
        <v>6.0001650340089085E-3</v>
      </c>
      <c r="H172" s="87">
        <f t="shared" ref="H172:H235" si="206">IF(DAY(A172)=H$9,VLOOKUP(A172,AH$118:AN$450,4),H171)</f>
        <v>44428</v>
      </c>
      <c r="I172" s="87">
        <f t="shared" si="168"/>
        <v>44428</v>
      </c>
      <c r="J172" s="88">
        <f t="shared" si="176"/>
        <v>23</v>
      </c>
      <c r="K172" s="88">
        <f t="shared" si="200"/>
        <v>9</v>
      </c>
      <c r="L172" s="8">
        <f t="shared" si="177"/>
        <v>1.0023436100000001</v>
      </c>
      <c r="M172" s="89">
        <v>1</v>
      </c>
      <c r="N172" s="89">
        <f t="shared" si="197"/>
        <v>1</v>
      </c>
      <c r="O172" s="82">
        <f t="shared" si="201"/>
        <v>1.0023436100000001</v>
      </c>
      <c r="P172" s="82">
        <f t="shared" si="169"/>
        <v>985.35130418999995</v>
      </c>
      <c r="Q172" s="11">
        <f t="shared" si="196"/>
        <v>0</v>
      </c>
      <c r="R172" s="7">
        <f t="shared" si="178"/>
        <v>0</v>
      </c>
      <c r="S172" s="82">
        <f t="shared" si="199"/>
        <v>0</v>
      </c>
      <c r="T172" s="91">
        <f t="shared" si="179"/>
        <v>0.08</v>
      </c>
      <c r="U172" s="90">
        <f t="shared" si="198"/>
        <v>9</v>
      </c>
      <c r="V172" s="90">
        <v>252</v>
      </c>
      <c r="W172" s="89">
        <f t="shared" si="170"/>
        <v>1.0027523890000001</v>
      </c>
      <c r="X172" s="82">
        <f t="shared" si="171"/>
        <v>2.7120700900000001</v>
      </c>
      <c r="Y172" s="82">
        <f t="shared" si="172"/>
        <v>0</v>
      </c>
      <c r="Z172" s="94" t="str">
        <f t="shared" si="182"/>
        <v>A+J=</v>
      </c>
      <c r="AA172" s="87">
        <f t="shared" si="183"/>
        <v>44428</v>
      </c>
      <c r="AB172" s="4"/>
      <c r="AC172" s="95"/>
      <c r="AD172" s="101"/>
      <c r="AE172" s="97"/>
      <c r="AF172" s="99"/>
      <c r="AG172" s="108"/>
      <c r="AH172" s="107"/>
      <c r="AI172" s="103"/>
      <c r="AJ172" s="97"/>
      <c r="AK172" s="95"/>
      <c r="AL172" s="104"/>
      <c r="AM172" s="101"/>
      <c r="AO172" s="101"/>
      <c r="AP172" s="125"/>
      <c r="AQ172" s="124"/>
      <c r="AR172" s="125"/>
      <c r="AS172" s="124"/>
      <c r="AT172" s="126"/>
      <c r="AU172" s="1"/>
      <c r="AV172" s="101"/>
      <c r="AW172" s="99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74"/>
        <v>44410</v>
      </c>
      <c r="B173" s="82">
        <f t="shared" si="166"/>
        <v>988.06337427999995</v>
      </c>
      <c r="C173" s="82">
        <f t="shared" si="202"/>
        <v>983.04742441999997</v>
      </c>
      <c r="D173" s="83">
        <f t="shared" si="175"/>
        <v>5938.17</v>
      </c>
      <c r="E173" s="84">
        <f t="shared" si="203"/>
        <v>5973.8</v>
      </c>
      <c r="F173" s="85">
        <f t="shared" si="204"/>
        <v>44367</v>
      </c>
      <c r="G173" s="86">
        <f t="shared" si="167"/>
        <v>6.0001650340089085E-3</v>
      </c>
      <c r="H173" s="87">
        <f t="shared" si="206"/>
        <v>44428</v>
      </c>
      <c r="I173" s="87">
        <f t="shared" si="168"/>
        <v>44428</v>
      </c>
      <c r="J173" s="88">
        <f t="shared" si="176"/>
        <v>23</v>
      </c>
      <c r="K173" s="88">
        <f t="shared" si="200"/>
        <v>9</v>
      </c>
      <c r="L173" s="8">
        <f t="shared" si="177"/>
        <v>1.0023436100000001</v>
      </c>
      <c r="M173" s="89">
        <v>1</v>
      </c>
      <c r="N173" s="89">
        <f t="shared" si="197"/>
        <v>1</v>
      </c>
      <c r="O173" s="82">
        <f t="shared" si="201"/>
        <v>1.0023436100000001</v>
      </c>
      <c r="P173" s="82">
        <f t="shared" si="169"/>
        <v>985.35130418999995</v>
      </c>
      <c r="Q173" s="11">
        <f t="shared" si="196"/>
        <v>0</v>
      </c>
      <c r="R173" s="7">
        <f t="shared" si="178"/>
        <v>0</v>
      </c>
      <c r="S173" s="82">
        <f t="shared" si="199"/>
        <v>0</v>
      </c>
      <c r="T173" s="91">
        <f t="shared" si="179"/>
        <v>0.08</v>
      </c>
      <c r="U173" s="90">
        <f t="shared" si="198"/>
        <v>9</v>
      </c>
      <c r="V173" s="90">
        <v>252</v>
      </c>
      <c r="W173" s="89">
        <f t="shared" si="170"/>
        <v>1.0027523890000001</v>
      </c>
      <c r="X173" s="82">
        <f t="shared" si="171"/>
        <v>2.7120700900000001</v>
      </c>
      <c r="Y173" s="82">
        <f t="shared" si="172"/>
        <v>0</v>
      </c>
      <c r="Z173" s="94" t="str">
        <f t="shared" si="182"/>
        <v>A+J=</v>
      </c>
      <c r="AA173" s="87">
        <f t="shared" si="183"/>
        <v>44428</v>
      </c>
      <c r="AB173" s="4"/>
      <c r="AC173" s="95"/>
      <c r="AD173" s="101"/>
      <c r="AE173" s="97"/>
      <c r="AF173" s="99"/>
      <c r="AG173" s="108"/>
      <c r="AH173" s="107"/>
      <c r="AI173" s="103"/>
      <c r="AJ173" s="97"/>
      <c r="AK173" s="95"/>
      <c r="AL173" s="104"/>
      <c r="AM173" s="101"/>
      <c r="AO173" s="101"/>
      <c r="AP173" s="125"/>
      <c r="AQ173" s="124"/>
      <c r="AR173" s="125"/>
      <c r="AS173" s="124"/>
      <c r="AT173" s="126"/>
      <c r="AU173" s="1"/>
      <c r="AV173" s="101"/>
      <c r="AW173" s="99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74"/>
        <v>44411</v>
      </c>
      <c r="B174" s="82">
        <f t="shared" si="166"/>
        <v>988.62228031999996</v>
      </c>
      <c r="C174" s="82">
        <f t="shared" si="202"/>
        <v>983.04742441999997</v>
      </c>
      <c r="D174" s="83">
        <f t="shared" si="175"/>
        <v>5938.17</v>
      </c>
      <c r="E174" s="84">
        <f t="shared" si="203"/>
        <v>5973.8</v>
      </c>
      <c r="F174" s="85">
        <f t="shared" si="204"/>
        <v>44367</v>
      </c>
      <c r="G174" s="86">
        <f t="shared" si="167"/>
        <v>6.0001650340089085E-3</v>
      </c>
      <c r="H174" s="87">
        <f t="shared" si="206"/>
        <v>44428</v>
      </c>
      <c r="I174" s="87">
        <f t="shared" si="168"/>
        <v>44428</v>
      </c>
      <c r="J174" s="88">
        <f t="shared" si="176"/>
        <v>23</v>
      </c>
      <c r="K174" s="88">
        <f t="shared" si="200"/>
        <v>10</v>
      </c>
      <c r="L174" s="8">
        <f t="shared" si="177"/>
        <v>1.0026043499999999</v>
      </c>
      <c r="M174" s="89">
        <v>1</v>
      </c>
      <c r="N174" s="89">
        <f t="shared" si="197"/>
        <v>1</v>
      </c>
      <c r="O174" s="82">
        <f t="shared" si="201"/>
        <v>1.0026043499999999</v>
      </c>
      <c r="P174" s="82">
        <f t="shared" si="169"/>
        <v>985.60762396999996</v>
      </c>
      <c r="Q174" s="11">
        <f t="shared" si="196"/>
        <v>0</v>
      </c>
      <c r="R174" s="7">
        <f t="shared" si="178"/>
        <v>0</v>
      </c>
      <c r="S174" s="82">
        <f t="shared" si="199"/>
        <v>0</v>
      </c>
      <c r="T174" s="91">
        <f t="shared" si="179"/>
        <v>0.08</v>
      </c>
      <c r="U174" s="90">
        <f t="shared" si="198"/>
        <v>10</v>
      </c>
      <c r="V174" s="90">
        <v>252</v>
      </c>
      <c r="W174" s="89">
        <f t="shared" si="170"/>
        <v>1.0030586779999999</v>
      </c>
      <c r="X174" s="82">
        <f t="shared" si="171"/>
        <v>3.0146563500000001</v>
      </c>
      <c r="Y174" s="82">
        <f t="shared" si="172"/>
        <v>0</v>
      </c>
      <c r="Z174" s="94" t="str">
        <f t="shared" si="182"/>
        <v>A+J=</v>
      </c>
      <c r="AA174" s="87">
        <f t="shared" si="183"/>
        <v>44428</v>
      </c>
      <c r="AB174" s="4"/>
      <c r="AC174" s="95"/>
      <c r="AD174" s="101"/>
      <c r="AE174" s="97"/>
      <c r="AF174" s="99"/>
      <c r="AG174" s="108"/>
      <c r="AH174" s="107"/>
      <c r="AI174" s="103"/>
      <c r="AJ174" s="97"/>
      <c r="AK174" s="95"/>
      <c r="AL174" s="104"/>
      <c r="AM174" s="101"/>
      <c r="AO174" s="101"/>
      <c r="AP174" s="125"/>
      <c r="AQ174" s="124"/>
      <c r="AR174" s="125"/>
      <c r="AS174" s="124"/>
      <c r="AT174" s="126"/>
      <c r="AU174" s="1"/>
      <c r="AV174" s="101"/>
      <c r="AW174" s="99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74"/>
        <v>44412</v>
      </c>
      <c r="B175" s="82">
        <f t="shared" si="166"/>
        <v>989.18150412</v>
      </c>
      <c r="C175" s="82">
        <f t="shared" si="202"/>
        <v>983.04742441999997</v>
      </c>
      <c r="D175" s="83">
        <f t="shared" si="175"/>
        <v>5938.17</v>
      </c>
      <c r="E175" s="84">
        <f t="shared" si="203"/>
        <v>5973.8</v>
      </c>
      <c r="F175" s="85">
        <f t="shared" si="204"/>
        <v>44367</v>
      </c>
      <c r="G175" s="86">
        <f t="shared" si="167"/>
        <v>6.0001650340089085E-3</v>
      </c>
      <c r="H175" s="87">
        <f t="shared" si="206"/>
        <v>44428</v>
      </c>
      <c r="I175" s="87">
        <f t="shared" si="168"/>
        <v>44428</v>
      </c>
      <c r="J175" s="88">
        <f t="shared" si="176"/>
        <v>23</v>
      </c>
      <c r="K175" s="88">
        <f t="shared" si="200"/>
        <v>11</v>
      </c>
      <c r="L175" s="8">
        <f t="shared" si="177"/>
        <v>1.00286516</v>
      </c>
      <c r="M175" s="89">
        <v>1</v>
      </c>
      <c r="N175" s="89">
        <f t="shared" si="197"/>
        <v>1</v>
      </c>
      <c r="O175" s="82">
        <f t="shared" si="201"/>
        <v>1.00286516</v>
      </c>
      <c r="P175" s="82">
        <f t="shared" si="169"/>
        <v>985.86401257</v>
      </c>
      <c r="Q175" s="11">
        <f t="shared" si="196"/>
        <v>0</v>
      </c>
      <c r="R175" s="7">
        <f t="shared" si="178"/>
        <v>0</v>
      </c>
      <c r="S175" s="82">
        <f t="shared" si="199"/>
        <v>0</v>
      </c>
      <c r="T175" s="91">
        <f t="shared" si="179"/>
        <v>0.08</v>
      </c>
      <c r="U175" s="90">
        <f t="shared" si="198"/>
        <v>11</v>
      </c>
      <c r="V175" s="90">
        <v>252</v>
      </c>
      <c r="W175" s="89">
        <f t="shared" si="170"/>
        <v>1.0033650599999999</v>
      </c>
      <c r="X175" s="82">
        <f t="shared" si="171"/>
        <v>3.3174915500000002</v>
      </c>
      <c r="Y175" s="82">
        <f t="shared" si="172"/>
        <v>0</v>
      </c>
      <c r="Z175" s="94" t="str">
        <f t="shared" si="182"/>
        <v>A+J=</v>
      </c>
      <c r="AA175" s="87">
        <f t="shared" si="183"/>
        <v>44428</v>
      </c>
      <c r="AB175" s="4"/>
      <c r="AC175" s="95"/>
      <c r="AD175" s="101"/>
      <c r="AE175" s="97"/>
      <c r="AF175" s="99"/>
      <c r="AG175" s="108"/>
      <c r="AH175" s="107"/>
      <c r="AI175" s="103"/>
      <c r="AJ175" s="97"/>
      <c r="AK175" s="95"/>
      <c r="AL175" s="104"/>
      <c r="AM175" s="101"/>
      <c r="AO175" s="101"/>
      <c r="AP175" s="125"/>
      <c r="AQ175" s="124"/>
      <c r="AR175" s="125"/>
      <c r="AS175" s="124"/>
      <c r="AT175" s="126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74"/>
        <v>44413</v>
      </c>
      <c r="B176" s="82">
        <f t="shared" si="166"/>
        <v>989.74104579999994</v>
      </c>
      <c r="C176" s="82">
        <f t="shared" si="202"/>
        <v>983.04742441999997</v>
      </c>
      <c r="D176" s="83">
        <f t="shared" si="175"/>
        <v>5938.17</v>
      </c>
      <c r="E176" s="84">
        <f t="shared" si="203"/>
        <v>5973.8</v>
      </c>
      <c r="F176" s="85">
        <f t="shared" si="204"/>
        <v>44367</v>
      </c>
      <c r="G176" s="86">
        <f t="shared" si="167"/>
        <v>6.0001650340089085E-3</v>
      </c>
      <c r="H176" s="87">
        <f t="shared" si="206"/>
        <v>44428</v>
      </c>
      <c r="I176" s="87">
        <f t="shared" si="168"/>
        <v>44428</v>
      </c>
      <c r="J176" s="88">
        <f t="shared" si="176"/>
        <v>23</v>
      </c>
      <c r="K176" s="88">
        <f t="shared" si="200"/>
        <v>12</v>
      </c>
      <c r="L176" s="8">
        <f t="shared" si="177"/>
        <v>1.0031260399999999</v>
      </c>
      <c r="M176" s="89">
        <v>1</v>
      </c>
      <c r="N176" s="89">
        <f t="shared" si="197"/>
        <v>1</v>
      </c>
      <c r="O176" s="82">
        <f t="shared" si="201"/>
        <v>1.0031260399999999</v>
      </c>
      <c r="P176" s="82">
        <f t="shared" si="169"/>
        <v>986.12046998999995</v>
      </c>
      <c r="Q176" s="11">
        <f t="shared" si="196"/>
        <v>0</v>
      </c>
      <c r="R176" s="7">
        <f t="shared" si="178"/>
        <v>0</v>
      </c>
      <c r="S176" s="82">
        <f t="shared" si="199"/>
        <v>0</v>
      </c>
      <c r="T176" s="91">
        <f t="shared" si="179"/>
        <v>0.08</v>
      </c>
      <c r="U176" s="90">
        <f t="shared" si="198"/>
        <v>12</v>
      </c>
      <c r="V176" s="90">
        <v>252</v>
      </c>
      <c r="W176" s="89">
        <f t="shared" si="170"/>
        <v>1.0036715350000001</v>
      </c>
      <c r="X176" s="82">
        <f t="shared" si="171"/>
        <v>3.6205758100000001</v>
      </c>
      <c r="Y176" s="82">
        <f t="shared" si="172"/>
        <v>0</v>
      </c>
      <c r="Z176" s="94" t="str">
        <f t="shared" si="182"/>
        <v>A+J=</v>
      </c>
      <c r="AA176" s="87">
        <f t="shared" si="183"/>
        <v>44428</v>
      </c>
      <c r="AB176" s="4"/>
      <c r="AC176" s="95"/>
      <c r="AD176" s="101"/>
      <c r="AE176" s="97"/>
      <c r="AF176" s="99"/>
      <c r="AG176" s="108"/>
      <c r="AH176" s="107"/>
      <c r="AI176" s="103"/>
      <c r="AJ176" s="97"/>
      <c r="AK176" s="95"/>
      <c r="AL176" s="104"/>
      <c r="AM176" s="101"/>
      <c r="AO176" s="101"/>
      <c r="AP176" s="125"/>
      <c r="AQ176" s="124"/>
      <c r="AR176" s="125"/>
      <c r="AS176" s="124"/>
      <c r="AT176" s="126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74"/>
        <v>44414</v>
      </c>
      <c r="B177" s="82">
        <f t="shared" si="166"/>
        <v>990.30089661</v>
      </c>
      <c r="C177" s="82">
        <f t="shared" si="202"/>
        <v>983.04742441999997</v>
      </c>
      <c r="D177" s="83">
        <f t="shared" si="175"/>
        <v>5938.17</v>
      </c>
      <c r="E177" s="84">
        <f t="shared" si="203"/>
        <v>5973.8</v>
      </c>
      <c r="F177" s="85">
        <f t="shared" si="204"/>
        <v>44367</v>
      </c>
      <c r="G177" s="86">
        <f t="shared" si="167"/>
        <v>6.0001650340089085E-3</v>
      </c>
      <c r="H177" s="87">
        <f t="shared" si="206"/>
        <v>44428</v>
      </c>
      <c r="I177" s="87">
        <f t="shared" si="168"/>
        <v>44428</v>
      </c>
      <c r="J177" s="88">
        <f t="shared" si="176"/>
        <v>23</v>
      </c>
      <c r="K177" s="88">
        <f t="shared" si="200"/>
        <v>13</v>
      </c>
      <c r="L177" s="8">
        <f t="shared" si="177"/>
        <v>1.0033869799999999</v>
      </c>
      <c r="M177" s="89">
        <v>1</v>
      </c>
      <c r="N177" s="89">
        <f t="shared" si="197"/>
        <v>1</v>
      </c>
      <c r="O177" s="82">
        <f t="shared" si="201"/>
        <v>1.0033869799999999</v>
      </c>
      <c r="P177" s="82">
        <f t="shared" si="169"/>
        <v>986.37698637999995</v>
      </c>
      <c r="Q177" s="11">
        <f t="shared" si="196"/>
        <v>0</v>
      </c>
      <c r="R177" s="7">
        <f t="shared" si="178"/>
        <v>0</v>
      </c>
      <c r="S177" s="82">
        <f t="shared" si="199"/>
        <v>0</v>
      </c>
      <c r="T177" s="91">
        <f t="shared" si="179"/>
        <v>0.08</v>
      </c>
      <c r="U177" s="90">
        <f t="shared" si="198"/>
        <v>13</v>
      </c>
      <c r="V177" s="90">
        <v>252</v>
      </c>
      <c r="W177" s="89">
        <f t="shared" si="170"/>
        <v>1.003978104</v>
      </c>
      <c r="X177" s="82">
        <f t="shared" si="171"/>
        <v>3.9239102300000002</v>
      </c>
      <c r="Y177" s="82">
        <f t="shared" si="172"/>
        <v>0</v>
      </c>
      <c r="Z177" s="94" t="str">
        <f t="shared" si="182"/>
        <v>A+J=</v>
      </c>
      <c r="AA177" s="87">
        <f t="shared" si="183"/>
        <v>44428</v>
      </c>
      <c r="AB177" s="4"/>
      <c r="AC177" s="95"/>
      <c r="AD177" s="101"/>
      <c r="AE177" s="97"/>
      <c r="AF177" s="99"/>
      <c r="AG177" s="108"/>
      <c r="AH177" s="107"/>
      <c r="AI177" s="103"/>
      <c r="AJ177" s="97"/>
      <c r="AK177" s="95"/>
      <c r="AL177" s="104"/>
      <c r="AM177" s="101"/>
      <c r="AO177" s="101"/>
      <c r="AP177" s="125"/>
      <c r="AQ177" s="124"/>
      <c r="AR177" s="125"/>
      <c r="AS177" s="124"/>
      <c r="AT177" s="126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74"/>
        <v>44415</v>
      </c>
      <c r="B178" s="82">
        <f t="shared" si="166"/>
        <v>990.86106654999992</v>
      </c>
      <c r="C178" s="82">
        <f t="shared" si="202"/>
        <v>983.04742441999997</v>
      </c>
      <c r="D178" s="83">
        <f t="shared" si="175"/>
        <v>5938.17</v>
      </c>
      <c r="E178" s="84">
        <f t="shared" si="203"/>
        <v>5973.8</v>
      </c>
      <c r="F178" s="85">
        <f t="shared" si="204"/>
        <v>44367</v>
      </c>
      <c r="G178" s="86">
        <f t="shared" si="167"/>
        <v>6.0001650340089085E-3</v>
      </c>
      <c r="H178" s="87">
        <f t="shared" si="206"/>
        <v>44428</v>
      </c>
      <c r="I178" s="87">
        <f t="shared" si="168"/>
        <v>44428</v>
      </c>
      <c r="J178" s="88">
        <f t="shared" si="176"/>
        <v>23</v>
      </c>
      <c r="K178" s="88">
        <f t="shared" si="200"/>
        <v>14</v>
      </c>
      <c r="L178" s="8">
        <f t="shared" si="177"/>
        <v>1.0036479899999999</v>
      </c>
      <c r="M178" s="89">
        <v>1</v>
      </c>
      <c r="N178" s="89">
        <f t="shared" si="197"/>
        <v>1</v>
      </c>
      <c r="O178" s="82">
        <f t="shared" si="201"/>
        <v>1.0036479899999999</v>
      </c>
      <c r="P178" s="82">
        <f t="shared" si="169"/>
        <v>986.63357158999997</v>
      </c>
      <c r="Q178" s="11">
        <f t="shared" si="196"/>
        <v>0</v>
      </c>
      <c r="R178" s="7">
        <f t="shared" si="178"/>
        <v>0</v>
      </c>
      <c r="S178" s="82">
        <f t="shared" si="199"/>
        <v>0</v>
      </c>
      <c r="T178" s="91">
        <f t="shared" si="179"/>
        <v>0.08</v>
      </c>
      <c r="U178" s="90">
        <f t="shared" si="198"/>
        <v>14</v>
      </c>
      <c r="V178" s="90">
        <v>252</v>
      </c>
      <c r="W178" s="89">
        <f t="shared" si="170"/>
        <v>1.0042847669999999</v>
      </c>
      <c r="X178" s="82">
        <f t="shared" si="171"/>
        <v>4.2274949599999996</v>
      </c>
      <c r="Y178" s="82">
        <f t="shared" si="172"/>
        <v>0</v>
      </c>
      <c r="Z178" s="94" t="str">
        <f t="shared" si="182"/>
        <v>A+J=</v>
      </c>
      <c r="AA178" s="87">
        <f t="shared" si="183"/>
        <v>44428</v>
      </c>
      <c r="AB178" s="4"/>
      <c r="AC178" s="95"/>
      <c r="AD178" s="101"/>
      <c r="AE178" s="97"/>
      <c r="AF178" s="99"/>
      <c r="AG178" s="108"/>
      <c r="AH178" s="107"/>
      <c r="AI178" s="103"/>
      <c r="AJ178" s="97"/>
      <c r="AK178" s="95"/>
      <c r="AL178" s="104"/>
      <c r="AM178" s="101"/>
      <c r="AO178" s="101"/>
      <c r="AP178" s="125"/>
      <c r="AQ178" s="124"/>
      <c r="AR178" s="125"/>
      <c r="AS178" s="124"/>
      <c r="AT178" s="126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74"/>
        <v>44416</v>
      </c>
      <c r="B179" s="82">
        <f t="shared" si="166"/>
        <v>990.86106654999992</v>
      </c>
      <c r="C179" s="82">
        <f t="shared" si="202"/>
        <v>983.04742441999997</v>
      </c>
      <c r="D179" s="83">
        <f t="shared" si="175"/>
        <v>5938.17</v>
      </c>
      <c r="E179" s="84">
        <f t="shared" si="203"/>
        <v>5973.8</v>
      </c>
      <c r="F179" s="85">
        <f t="shared" si="204"/>
        <v>44367</v>
      </c>
      <c r="G179" s="86">
        <f t="shared" si="167"/>
        <v>6.0001650340089085E-3</v>
      </c>
      <c r="H179" s="87">
        <f t="shared" si="206"/>
        <v>44428</v>
      </c>
      <c r="I179" s="87">
        <f t="shared" si="168"/>
        <v>44428</v>
      </c>
      <c r="J179" s="88">
        <f t="shared" si="176"/>
        <v>23</v>
      </c>
      <c r="K179" s="88">
        <f t="shared" si="200"/>
        <v>14</v>
      </c>
      <c r="L179" s="8">
        <f t="shared" si="177"/>
        <v>1.0036479899999999</v>
      </c>
      <c r="M179" s="89">
        <v>1</v>
      </c>
      <c r="N179" s="89">
        <f t="shared" si="197"/>
        <v>1</v>
      </c>
      <c r="O179" s="82">
        <f t="shared" si="201"/>
        <v>1.0036479899999999</v>
      </c>
      <c r="P179" s="82">
        <f t="shared" si="169"/>
        <v>986.63357158999997</v>
      </c>
      <c r="Q179" s="11">
        <f t="shared" si="196"/>
        <v>0</v>
      </c>
      <c r="R179" s="7">
        <f t="shared" si="178"/>
        <v>0</v>
      </c>
      <c r="S179" s="82">
        <f t="shared" si="199"/>
        <v>0</v>
      </c>
      <c r="T179" s="91">
        <f t="shared" si="179"/>
        <v>0.08</v>
      </c>
      <c r="U179" s="90">
        <f t="shared" si="198"/>
        <v>14</v>
      </c>
      <c r="V179" s="90">
        <v>252</v>
      </c>
      <c r="W179" s="89">
        <f t="shared" si="170"/>
        <v>1.0042847669999999</v>
      </c>
      <c r="X179" s="82">
        <f t="shared" si="171"/>
        <v>4.2274949599999996</v>
      </c>
      <c r="Y179" s="82">
        <f t="shared" si="172"/>
        <v>0</v>
      </c>
      <c r="Z179" s="94" t="str">
        <f t="shared" si="182"/>
        <v>A+J=</v>
      </c>
      <c r="AA179" s="87">
        <f t="shared" si="183"/>
        <v>44428</v>
      </c>
      <c r="AB179" s="4"/>
      <c r="AC179" s="95"/>
      <c r="AD179" s="101"/>
      <c r="AE179" s="97"/>
      <c r="AF179" s="99"/>
      <c r="AG179" s="108"/>
      <c r="AH179" s="107"/>
      <c r="AI179" s="103"/>
      <c r="AJ179" s="97"/>
      <c r="AK179" s="95"/>
      <c r="AL179" s="104"/>
      <c r="AM179" s="101"/>
      <c r="AO179" s="101"/>
      <c r="AP179" s="125"/>
      <c r="AQ179" s="124"/>
      <c r="AR179" s="125"/>
      <c r="AS179" s="124"/>
      <c r="AT179" s="126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74"/>
        <v>44417</v>
      </c>
      <c r="B180" s="82">
        <f t="shared" si="166"/>
        <v>990.86106654999992</v>
      </c>
      <c r="C180" s="82">
        <f t="shared" si="202"/>
        <v>983.04742441999997</v>
      </c>
      <c r="D180" s="83">
        <f t="shared" si="175"/>
        <v>5938.17</v>
      </c>
      <c r="E180" s="84">
        <f t="shared" si="203"/>
        <v>5973.8</v>
      </c>
      <c r="F180" s="85">
        <f t="shared" si="204"/>
        <v>44367</v>
      </c>
      <c r="G180" s="86">
        <f t="shared" si="167"/>
        <v>6.0001650340089085E-3</v>
      </c>
      <c r="H180" s="87">
        <f t="shared" si="206"/>
        <v>44428</v>
      </c>
      <c r="I180" s="87">
        <f t="shared" si="168"/>
        <v>44428</v>
      </c>
      <c r="J180" s="88">
        <f t="shared" si="176"/>
        <v>23</v>
      </c>
      <c r="K180" s="88">
        <f t="shared" si="200"/>
        <v>14</v>
      </c>
      <c r="L180" s="8">
        <f t="shared" si="177"/>
        <v>1.0036479899999999</v>
      </c>
      <c r="M180" s="89">
        <v>1</v>
      </c>
      <c r="N180" s="89">
        <f t="shared" si="197"/>
        <v>1</v>
      </c>
      <c r="O180" s="82">
        <f t="shared" si="201"/>
        <v>1.0036479899999999</v>
      </c>
      <c r="P180" s="82">
        <f t="shared" si="169"/>
        <v>986.63357158999997</v>
      </c>
      <c r="Q180" s="11">
        <f t="shared" si="196"/>
        <v>0</v>
      </c>
      <c r="R180" s="7">
        <f t="shared" si="178"/>
        <v>0</v>
      </c>
      <c r="S180" s="82">
        <f t="shared" si="199"/>
        <v>0</v>
      </c>
      <c r="T180" s="91">
        <f t="shared" si="179"/>
        <v>0.08</v>
      </c>
      <c r="U180" s="90">
        <f t="shared" si="198"/>
        <v>14</v>
      </c>
      <c r="V180" s="90">
        <v>252</v>
      </c>
      <c r="W180" s="89">
        <f t="shared" si="170"/>
        <v>1.0042847669999999</v>
      </c>
      <c r="X180" s="82">
        <f t="shared" si="171"/>
        <v>4.2274949599999996</v>
      </c>
      <c r="Y180" s="82">
        <f t="shared" si="172"/>
        <v>0</v>
      </c>
      <c r="Z180" s="94" t="str">
        <f t="shared" si="182"/>
        <v>A+J=</v>
      </c>
      <c r="AA180" s="87">
        <f t="shared" si="183"/>
        <v>44428</v>
      </c>
      <c r="AB180" s="4"/>
      <c r="AC180" s="95"/>
      <c r="AD180" s="101"/>
      <c r="AE180" s="97"/>
      <c r="AF180" s="99"/>
      <c r="AG180" s="108"/>
      <c r="AH180" s="107"/>
      <c r="AI180" s="103"/>
      <c r="AJ180" s="97"/>
      <c r="AK180" s="95"/>
      <c r="AL180" s="104"/>
      <c r="AM180" s="101"/>
      <c r="AO180" s="101"/>
      <c r="AP180" s="125"/>
      <c r="AQ180" s="124"/>
      <c r="AR180" s="125"/>
      <c r="AS180" s="124"/>
      <c r="AT180" s="126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74"/>
        <v>44418</v>
      </c>
      <c r="B181" s="82">
        <f t="shared" si="166"/>
        <v>991.42155477000006</v>
      </c>
      <c r="C181" s="82">
        <f t="shared" si="202"/>
        <v>983.04742441999997</v>
      </c>
      <c r="D181" s="83">
        <f t="shared" si="175"/>
        <v>5938.17</v>
      </c>
      <c r="E181" s="84">
        <f t="shared" si="203"/>
        <v>5973.8</v>
      </c>
      <c r="F181" s="85">
        <f t="shared" si="204"/>
        <v>44367</v>
      </c>
      <c r="G181" s="86">
        <f t="shared" si="167"/>
        <v>6.0001650340089085E-3</v>
      </c>
      <c r="H181" s="87">
        <f t="shared" si="206"/>
        <v>44428</v>
      </c>
      <c r="I181" s="87">
        <f t="shared" si="168"/>
        <v>44428</v>
      </c>
      <c r="J181" s="88">
        <f t="shared" si="176"/>
        <v>23</v>
      </c>
      <c r="K181" s="88">
        <f t="shared" si="200"/>
        <v>15</v>
      </c>
      <c r="L181" s="8">
        <f t="shared" si="177"/>
        <v>1.00390907</v>
      </c>
      <c r="M181" s="89">
        <v>1</v>
      </c>
      <c r="N181" s="89">
        <f t="shared" si="197"/>
        <v>1</v>
      </c>
      <c r="O181" s="82">
        <f t="shared" si="201"/>
        <v>1.00390907</v>
      </c>
      <c r="P181" s="82">
        <f t="shared" si="169"/>
        <v>986.89022561000002</v>
      </c>
      <c r="Q181" s="11">
        <f t="shared" si="196"/>
        <v>0</v>
      </c>
      <c r="R181" s="7">
        <f t="shared" si="178"/>
        <v>0</v>
      </c>
      <c r="S181" s="82">
        <f t="shared" si="199"/>
        <v>0</v>
      </c>
      <c r="T181" s="91">
        <f t="shared" si="179"/>
        <v>0.08</v>
      </c>
      <c r="U181" s="90">
        <f t="shared" si="198"/>
        <v>15</v>
      </c>
      <c r="V181" s="90">
        <v>252</v>
      </c>
      <c r="W181" s="89">
        <f t="shared" si="170"/>
        <v>1.004591523</v>
      </c>
      <c r="X181" s="82">
        <f t="shared" si="171"/>
        <v>4.5313291600000003</v>
      </c>
      <c r="Y181" s="82">
        <f t="shared" si="172"/>
        <v>0</v>
      </c>
      <c r="Z181" s="94" t="str">
        <f t="shared" si="182"/>
        <v>A+J=</v>
      </c>
      <c r="AA181" s="87">
        <f t="shared" si="183"/>
        <v>44428</v>
      </c>
      <c r="AB181" s="4"/>
      <c r="AC181" s="95"/>
      <c r="AD181" s="101"/>
      <c r="AE181" s="97"/>
      <c r="AF181" s="99"/>
      <c r="AG181" s="108"/>
      <c r="AH181" s="107"/>
      <c r="AI181" s="103"/>
      <c r="AJ181" s="97"/>
      <c r="AK181" s="95"/>
      <c r="AL181" s="104"/>
      <c r="AM181" s="101"/>
      <c r="AO181" s="101"/>
      <c r="AP181" s="125"/>
      <c r="AQ181" s="124"/>
      <c r="AR181" s="125"/>
      <c r="AS181" s="124"/>
      <c r="AT181" s="126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74"/>
        <v>44419</v>
      </c>
      <c r="B182" s="82">
        <f t="shared" si="166"/>
        <v>991.98236239999994</v>
      </c>
      <c r="C182" s="82">
        <f t="shared" si="202"/>
        <v>983.04742441999997</v>
      </c>
      <c r="D182" s="83">
        <f t="shared" si="175"/>
        <v>5938.17</v>
      </c>
      <c r="E182" s="84">
        <f t="shared" si="203"/>
        <v>5973.8</v>
      </c>
      <c r="F182" s="85">
        <f t="shared" si="204"/>
        <v>44367</v>
      </c>
      <c r="G182" s="86">
        <f t="shared" si="167"/>
        <v>6.0001650340089085E-3</v>
      </c>
      <c r="H182" s="87">
        <f t="shared" si="206"/>
        <v>44428</v>
      </c>
      <c r="I182" s="87">
        <f t="shared" si="168"/>
        <v>44428</v>
      </c>
      <c r="J182" s="88">
        <f t="shared" si="176"/>
        <v>23</v>
      </c>
      <c r="K182" s="88">
        <f t="shared" si="200"/>
        <v>16</v>
      </c>
      <c r="L182" s="8">
        <f t="shared" si="177"/>
        <v>1.00417022</v>
      </c>
      <c r="M182" s="89">
        <v>1</v>
      </c>
      <c r="N182" s="89">
        <f t="shared" si="197"/>
        <v>1</v>
      </c>
      <c r="O182" s="82">
        <f t="shared" si="201"/>
        <v>1.00417022</v>
      </c>
      <c r="P182" s="82">
        <f t="shared" si="169"/>
        <v>987.14694844999997</v>
      </c>
      <c r="Q182" s="11">
        <f t="shared" si="196"/>
        <v>0</v>
      </c>
      <c r="R182" s="7">
        <f t="shared" si="178"/>
        <v>0</v>
      </c>
      <c r="S182" s="82">
        <f t="shared" si="199"/>
        <v>0</v>
      </c>
      <c r="T182" s="91">
        <f t="shared" si="179"/>
        <v>0.08</v>
      </c>
      <c r="U182" s="90">
        <f t="shared" si="198"/>
        <v>16</v>
      </c>
      <c r="V182" s="90">
        <v>252</v>
      </c>
      <c r="W182" s="89">
        <f t="shared" si="170"/>
        <v>1.0048983730000001</v>
      </c>
      <c r="X182" s="82">
        <f t="shared" si="171"/>
        <v>4.8354139500000004</v>
      </c>
      <c r="Y182" s="82">
        <f t="shared" si="172"/>
        <v>0</v>
      </c>
      <c r="Z182" s="94" t="str">
        <f t="shared" si="182"/>
        <v>A+J=</v>
      </c>
      <c r="AA182" s="87">
        <f t="shared" si="183"/>
        <v>44428</v>
      </c>
      <c r="AB182" s="4"/>
      <c r="AC182" s="95"/>
      <c r="AD182" s="101"/>
      <c r="AE182" s="97"/>
      <c r="AF182" s="99"/>
      <c r="AG182" s="108"/>
      <c r="AH182" s="107"/>
      <c r="AI182" s="103"/>
      <c r="AJ182" s="97"/>
      <c r="AK182" s="95"/>
      <c r="AL182" s="104"/>
      <c r="AM182" s="101"/>
      <c r="AO182" s="101"/>
      <c r="AP182" s="125"/>
      <c r="AQ182" s="124"/>
      <c r="AR182" s="125"/>
      <c r="AS182" s="124"/>
      <c r="AT182" s="126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74"/>
        <v>44420</v>
      </c>
      <c r="B183" s="82">
        <f t="shared" si="166"/>
        <v>992.54348956000001</v>
      </c>
      <c r="C183" s="82">
        <f t="shared" si="202"/>
        <v>983.04742441999997</v>
      </c>
      <c r="D183" s="83">
        <f t="shared" si="175"/>
        <v>5938.17</v>
      </c>
      <c r="E183" s="84">
        <f t="shared" si="203"/>
        <v>5973.8</v>
      </c>
      <c r="F183" s="85">
        <f t="shared" si="204"/>
        <v>44367</v>
      </c>
      <c r="G183" s="86">
        <f t="shared" si="167"/>
        <v>6.0001650340089085E-3</v>
      </c>
      <c r="H183" s="87">
        <f t="shared" si="206"/>
        <v>44428</v>
      </c>
      <c r="I183" s="87">
        <f t="shared" si="168"/>
        <v>44428</v>
      </c>
      <c r="J183" s="88">
        <f t="shared" si="176"/>
        <v>23</v>
      </c>
      <c r="K183" s="88">
        <f t="shared" si="200"/>
        <v>17</v>
      </c>
      <c r="L183" s="8">
        <f t="shared" si="177"/>
        <v>1.0044314400000001</v>
      </c>
      <c r="M183" s="89">
        <v>1</v>
      </c>
      <c r="N183" s="89">
        <f t="shared" si="197"/>
        <v>1</v>
      </c>
      <c r="O183" s="82">
        <f t="shared" si="201"/>
        <v>1.0044314400000001</v>
      </c>
      <c r="P183" s="82">
        <f t="shared" si="169"/>
        <v>987.40374009000004</v>
      </c>
      <c r="Q183" s="11">
        <f t="shared" si="196"/>
        <v>0</v>
      </c>
      <c r="R183" s="7">
        <f t="shared" si="178"/>
        <v>0</v>
      </c>
      <c r="S183" s="82">
        <f t="shared" si="199"/>
        <v>0</v>
      </c>
      <c r="T183" s="91">
        <f t="shared" si="179"/>
        <v>0.08</v>
      </c>
      <c r="U183" s="90">
        <f t="shared" si="198"/>
        <v>17</v>
      </c>
      <c r="V183" s="90">
        <v>252</v>
      </c>
      <c r="W183" s="89">
        <f t="shared" si="170"/>
        <v>1.0052053169999999</v>
      </c>
      <c r="X183" s="82">
        <f t="shared" si="171"/>
        <v>5.1397494699999999</v>
      </c>
      <c r="Y183" s="82">
        <f t="shared" si="172"/>
        <v>0</v>
      </c>
      <c r="Z183" s="94" t="str">
        <f t="shared" si="182"/>
        <v>A+J=</v>
      </c>
      <c r="AA183" s="87">
        <f t="shared" si="183"/>
        <v>44428</v>
      </c>
      <c r="AB183" s="4"/>
      <c r="AC183" s="95"/>
      <c r="AD183" s="101"/>
      <c r="AE183" s="97"/>
      <c r="AF183" s="99"/>
      <c r="AG183" s="108"/>
      <c r="AH183" s="107"/>
      <c r="AI183" s="103"/>
      <c r="AJ183" s="97"/>
      <c r="AK183" s="95"/>
      <c r="AL183" s="104"/>
      <c r="AM183" s="101"/>
      <c r="AO183" s="101"/>
      <c r="AP183" s="125"/>
      <c r="AQ183" s="124"/>
      <c r="AR183" s="125"/>
      <c r="AS183" s="124"/>
      <c r="AT183" s="126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74"/>
        <v>44421</v>
      </c>
      <c r="B184" s="82">
        <f t="shared" si="166"/>
        <v>993.10492650999993</v>
      </c>
      <c r="C184" s="82">
        <f t="shared" si="202"/>
        <v>983.04742441999997</v>
      </c>
      <c r="D184" s="83">
        <f t="shared" si="175"/>
        <v>5938.17</v>
      </c>
      <c r="E184" s="84">
        <f t="shared" si="203"/>
        <v>5973.8</v>
      </c>
      <c r="F184" s="85">
        <f t="shared" si="204"/>
        <v>44367</v>
      </c>
      <c r="G184" s="86">
        <f t="shared" si="167"/>
        <v>6.0001650340089085E-3</v>
      </c>
      <c r="H184" s="87">
        <f t="shared" si="206"/>
        <v>44428</v>
      </c>
      <c r="I184" s="87">
        <f t="shared" si="168"/>
        <v>44428</v>
      </c>
      <c r="J184" s="88">
        <f t="shared" si="176"/>
        <v>23</v>
      </c>
      <c r="K184" s="88">
        <f t="shared" si="200"/>
        <v>18</v>
      </c>
      <c r="L184" s="8">
        <f t="shared" si="177"/>
        <v>1.00469272</v>
      </c>
      <c r="M184" s="89">
        <v>1</v>
      </c>
      <c r="N184" s="89">
        <f t="shared" si="197"/>
        <v>1</v>
      </c>
      <c r="O184" s="82">
        <f t="shared" si="201"/>
        <v>1.00469272</v>
      </c>
      <c r="P184" s="82">
        <f t="shared" si="169"/>
        <v>987.66059071999996</v>
      </c>
      <c r="Q184" s="11">
        <f t="shared" si="196"/>
        <v>0</v>
      </c>
      <c r="R184" s="7">
        <f t="shared" si="178"/>
        <v>0</v>
      </c>
      <c r="S184" s="82">
        <f t="shared" si="199"/>
        <v>0</v>
      </c>
      <c r="T184" s="91">
        <f t="shared" si="179"/>
        <v>0.08</v>
      </c>
      <c r="U184" s="90">
        <f t="shared" si="198"/>
        <v>18</v>
      </c>
      <c r="V184" s="90">
        <v>252</v>
      </c>
      <c r="W184" s="89">
        <f t="shared" si="170"/>
        <v>1.005512355</v>
      </c>
      <c r="X184" s="82">
        <f t="shared" si="171"/>
        <v>5.4443357900000002</v>
      </c>
      <c r="Y184" s="82">
        <f t="shared" si="172"/>
        <v>0</v>
      </c>
      <c r="Z184" s="94" t="str">
        <f t="shared" si="182"/>
        <v>A+J=</v>
      </c>
      <c r="AA184" s="87">
        <f t="shared" si="183"/>
        <v>44428</v>
      </c>
      <c r="AB184" s="4"/>
      <c r="AC184" s="95"/>
      <c r="AD184" s="101"/>
      <c r="AE184" s="97"/>
      <c r="AF184" s="99"/>
      <c r="AG184" s="108"/>
      <c r="AH184" s="107"/>
      <c r="AI184" s="103"/>
      <c r="AJ184" s="97"/>
      <c r="AK184" s="95"/>
      <c r="AL184" s="104"/>
      <c r="AM184" s="101"/>
      <c r="AO184" s="101"/>
      <c r="AP184" s="125"/>
      <c r="AQ184" s="124"/>
      <c r="AR184" s="125"/>
      <c r="AS184" s="124"/>
      <c r="AT184" s="126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74"/>
        <v>44422</v>
      </c>
      <c r="B185" s="82">
        <f t="shared" si="166"/>
        <v>993.66668228000003</v>
      </c>
      <c r="C185" s="82">
        <f t="shared" si="202"/>
        <v>983.04742441999997</v>
      </c>
      <c r="D185" s="83">
        <f t="shared" si="175"/>
        <v>5938.17</v>
      </c>
      <c r="E185" s="84">
        <f t="shared" si="203"/>
        <v>5973.8</v>
      </c>
      <c r="F185" s="85">
        <f t="shared" si="204"/>
        <v>44367</v>
      </c>
      <c r="G185" s="86">
        <f t="shared" si="167"/>
        <v>6.0001650340089085E-3</v>
      </c>
      <c r="H185" s="87">
        <f t="shared" si="206"/>
        <v>44428</v>
      </c>
      <c r="I185" s="87">
        <f t="shared" si="168"/>
        <v>44428</v>
      </c>
      <c r="J185" s="88">
        <f t="shared" si="176"/>
        <v>23</v>
      </c>
      <c r="K185" s="88">
        <f t="shared" si="200"/>
        <v>19</v>
      </c>
      <c r="L185" s="8">
        <f t="shared" si="177"/>
        <v>1.0049540699999999</v>
      </c>
      <c r="M185" s="89">
        <v>1</v>
      </c>
      <c r="N185" s="89">
        <f t="shared" si="197"/>
        <v>1</v>
      </c>
      <c r="O185" s="82">
        <f t="shared" si="201"/>
        <v>1.0049540699999999</v>
      </c>
      <c r="P185" s="82">
        <f t="shared" si="169"/>
        <v>987.91751017000001</v>
      </c>
      <c r="Q185" s="11">
        <f t="shared" si="196"/>
        <v>0</v>
      </c>
      <c r="R185" s="7">
        <f t="shared" si="178"/>
        <v>0</v>
      </c>
      <c r="S185" s="82">
        <f t="shared" si="199"/>
        <v>0</v>
      </c>
      <c r="T185" s="91">
        <f t="shared" si="179"/>
        <v>0.08</v>
      </c>
      <c r="U185" s="90">
        <f t="shared" si="198"/>
        <v>19</v>
      </c>
      <c r="V185" s="90">
        <v>252</v>
      </c>
      <c r="W185" s="89">
        <f t="shared" si="170"/>
        <v>1.005819486</v>
      </c>
      <c r="X185" s="82">
        <f t="shared" si="171"/>
        <v>5.7491721099999999</v>
      </c>
      <c r="Y185" s="82">
        <f t="shared" si="172"/>
        <v>0</v>
      </c>
      <c r="Z185" s="94" t="str">
        <f t="shared" si="182"/>
        <v>A+J=</v>
      </c>
      <c r="AA185" s="87">
        <f t="shared" si="183"/>
        <v>44428</v>
      </c>
      <c r="AB185" s="4"/>
      <c r="AC185" s="95"/>
      <c r="AD185" s="101"/>
      <c r="AE185" s="97"/>
      <c r="AF185" s="99"/>
      <c r="AG185" s="108"/>
      <c r="AH185" s="107"/>
      <c r="AI185" s="103"/>
      <c r="AJ185" s="97"/>
      <c r="AK185" s="95"/>
      <c r="AL185" s="104"/>
      <c r="AM185" s="101"/>
      <c r="AO185" s="101"/>
      <c r="AP185" s="125"/>
      <c r="AQ185" s="124"/>
      <c r="AR185" s="125"/>
      <c r="AS185" s="124"/>
      <c r="AT185" s="126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74"/>
        <v>44423</v>
      </c>
      <c r="B186" s="82">
        <f t="shared" si="166"/>
        <v>993.66668228000003</v>
      </c>
      <c r="C186" s="82">
        <f t="shared" si="202"/>
        <v>983.04742441999997</v>
      </c>
      <c r="D186" s="83">
        <f t="shared" si="175"/>
        <v>5938.17</v>
      </c>
      <c r="E186" s="84">
        <f t="shared" si="203"/>
        <v>5973.8</v>
      </c>
      <c r="F186" s="85">
        <f t="shared" si="204"/>
        <v>44367</v>
      </c>
      <c r="G186" s="86">
        <f t="shared" si="167"/>
        <v>6.0001650340089085E-3</v>
      </c>
      <c r="H186" s="87">
        <f t="shared" si="206"/>
        <v>44428</v>
      </c>
      <c r="I186" s="87">
        <f t="shared" si="168"/>
        <v>44428</v>
      </c>
      <c r="J186" s="88">
        <f t="shared" si="176"/>
        <v>23</v>
      </c>
      <c r="K186" s="88">
        <f t="shared" si="200"/>
        <v>19</v>
      </c>
      <c r="L186" s="8">
        <f t="shared" si="177"/>
        <v>1.0049540699999999</v>
      </c>
      <c r="M186" s="89">
        <v>1</v>
      </c>
      <c r="N186" s="89">
        <f t="shared" si="197"/>
        <v>1</v>
      </c>
      <c r="O186" s="82">
        <f t="shared" si="201"/>
        <v>1.0049540699999999</v>
      </c>
      <c r="P186" s="82">
        <f t="shared" si="169"/>
        <v>987.91751017000001</v>
      </c>
      <c r="Q186" s="11">
        <f t="shared" si="196"/>
        <v>0</v>
      </c>
      <c r="R186" s="7">
        <f t="shared" si="178"/>
        <v>0</v>
      </c>
      <c r="S186" s="82">
        <f t="shared" si="199"/>
        <v>0</v>
      </c>
      <c r="T186" s="91">
        <f t="shared" si="179"/>
        <v>0.08</v>
      </c>
      <c r="U186" s="90">
        <f t="shared" si="198"/>
        <v>19</v>
      </c>
      <c r="V186" s="90">
        <v>252</v>
      </c>
      <c r="W186" s="89">
        <f t="shared" si="170"/>
        <v>1.005819486</v>
      </c>
      <c r="X186" s="82">
        <f t="shared" si="171"/>
        <v>5.7491721099999999</v>
      </c>
      <c r="Y186" s="82">
        <f t="shared" si="172"/>
        <v>0</v>
      </c>
      <c r="Z186" s="94" t="str">
        <f t="shared" si="182"/>
        <v>A+J=</v>
      </c>
      <c r="AA186" s="87">
        <f t="shared" si="183"/>
        <v>44428</v>
      </c>
      <c r="AB186" s="4"/>
      <c r="AC186" s="95"/>
      <c r="AD186" s="101"/>
      <c r="AE186" s="97"/>
      <c r="AF186" s="99"/>
      <c r="AG186" s="108"/>
      <c r="AH186" s="107"/>
      <c r="AI186" s="103"/>
      <c r="AJ186" s="97"/>
      <c r="AK186" s="95"/>
      <c r="AL186" s="104"/>
      <c r="AM186" s="101"/>
      <c r="AO186" s="101"/>
      <c r="AP186" s="125"/>
      <c r="AQ186" s="124"/>
      <c r="AR186" s="125"/>
      <c r="AS186" s="124"/>
      <c r="AT186" s="126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74"/>
        <v>44424</v>
      </c>
      <c r="B187" s="82">
        <f t="shared" si="166"/>
        <v>993.66668228000003</v>
      </c>
      <c r="C187" s="82">
        <f t="shared" si="202"/>
        <v>983.04742441999997</v>
      </c>
      <c r="D187" s="83">
        <f t="shared" si="175"/>
        <v>5938.17</v>
      </c>
      <c r="E187" s="84">
        <f t="shared" si="203"/>
        <v>5973.8</v>
      </c>
      <c r="F187" s="85">
        <f t="shared" si="204"/>
        <v>44367</v>
      </c>
      <c r="G187" s="86">
        <f t="shared" si="167"/>
        <v>6.0001650340089085E-3</v>
      </c>
      <c r="H187" s="87">
        <f t="shared" si="206"/>
        <v>44428</v>
      </c>
      <c r="I187" s="87">
        <f t="shared" si="168"/>
        <v>44428</v>
      </c>
      <c r="J187" s="88">
        <f t="shared" si="176"/>
        <v>23</v>
      </c>
      <c r="K187" s="88">
        <f t="shared" si="200"/>
        <v>19</v>
      </c>
      <c r="L187" s="8">
        <f t="shared" si="177"/>
        <v>1.0049540699999999</v>
      </c>
      <c r="M187" s="89">
        <v>1</v>
      </c>
      <c r="N187" s="89">
        <f t="shared" si="197"/>
        <v>1</v>
      </c>
      <c r="O187" s="82">
        <f t="shared" si="201"/>
        <v>1.0049540699999999</v>
      </c>
      <c r="P187" s="82">
        <f t="shared" si="169"/>
        <v>987.91751017000001</v>
      </c>
      <c r="Q187" s="11">
        <f t="shared" si="196"/>
        <v>0</v>
      </c>
      <c r="R187" s="7">
        <f t="shared" si="178"/>
        <v>0</v>
      </c>
      <c r="S187" s="82">
        <f t="shared" si="199"/>
        <v>0</v>
      </c>
      <c r="T187" s="91">
        <f t="shared" si="179"/>
        <v>0.08</v>
      </c>
      <c r="U187" s="90">
        <f t="shared" si="198"/>
        <v>19</v>
      </c>
      <c r="V187" s="90">
        <v>252</v>
      </c>
      <c r="W187" s="89">
        <f t="shared" si="170"/>
        <v>1.005819486</v>
      </c>
      <c r="X187" s="82">
        <f t="shared" si="171"/>
        <v>5.7491721099999999</v>
      </c>
      <c r="Y187" s="82">
        <f t="shared" si="172"/>
        <v>0</v>
      </c>
      <c r="Z187" s="94" t="str">
        <f t="shared" si="182"/>
        <v>A+J=</v>
      </c>
      <c r="AA187" s="87">
        <f t="shared" si="183"/>
        <v>44428</v>
      </c>
      <c r="AB187" s="4"/>
      <c r="AC187" s="95"/>
      <c r="AD187" s="101"/>
      <c r="AE187" s="97"/>
      <c r="AF187" s="99"/>
      <c r="AG187" s="108"/>
      <c r="AH187" s="107"/>
      <c r="AI187" s="103"/>
      <c r="AJ187" s="97"/>
      <c r="AK187" s="95"/>
      <c r="AL187" s="104"/>
      <c r="AM187" s="101"/>
      <c r="AO187" s="101"/>
      <c r="AP187" s="125"/>
      <c r="AQ187" s="124"/>
      <c r="AR187" s="125"/>
      <c r="AS187" s="124"/>
      <c r="AT187" s="126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74"/>
        <v>44425</v>
      </c>
      <c r="B188" s="82">
        <f t="shared" si="166"/>
        <v>994.22875798999996</v>
      </c>
      <c r="C188" s="82">
        <f t="shared" si="202"/>
        <v>983.04742441999997</v>
      </c>
      <c r="D188" s="83">
        <f t="shared" si="175"/>
        <v>5938.17</v>
      </c>
      <c r="E188" s="84">
        <f t="shared" si="203"/>
        <v>5973.8</v>
      </c>
      <c r="F188" s="85">
        <f t="shared" si="204"/>
        <v>44367</v>
      </c>
      <c r="G188" s="86">
        <f t="shared" si="167"/>
        <v>6.0001650340089085E-3</v>
      </c>
      <c r="H188" s="87">
        <f t="shared" si="206"/>
        <v>44428</v>
      </c>
      <c r="I188" s="87">
        <f t="shared" si="168"/>
        <v>44428</v>
      </c>
      <c r="J188" s="88">
        <f t="shared" si="176"/>
        <v>23</v>
      </c>
      <c r="K188" s="88">
        <f t="shared" si="200"/>
        <v>20</v>
      </c>
      <c r="L188" s="8">
        <f t="shared" si="177"/>
        <v>1.0052154900000001</v>
      </c>
      <c r="M188" s="89">
        <v>1</v>
      </c>
      <c r="N188" s="89">
        <f t="shared" si="197"/>
        <v>1</v>
      </c>
      <c r="O188" s="82">
        <f t="shared" si="201"/>
        <v>1.0052154900000001</v>
      </c>
      <c r="P188" s="82">
        <f t="shared" si="169"/>
        <v>988.17449842999997</v>
      </c>
      <c r="Q188" s="11">
        <f t="shared" si="196"/>
        <v>0</v>
      </c>
      <c r="R188" s="7">
        <f t="shared" si="178"/>
        <v>0</v>
      </c>
      <c r="S188" s="82">
        <f t="shared" si="199"/>
        <v>0</v>
      </c>
      <c r="T188" s="91">
        <f t="shared" si="179"/>
        <v>0.08</v>
      </c>
      <c r="U188" s="90">
        <f t="shared" si="198"/>
        <v>20</v>
      </c>
      <c r="V188" s="90">
        <v>252</v>
      </c>
      <c r="W188" s="89">
        <f t="shared" si="170"/>
        <v>1.0061267110000001</v>
      </c>
      <c r="X188" s="82">
        <f t="shared" si="171"/>
        <v>6.0542595600000002</v>
      </c>
      <c r="Y188" s="82">
        <f t="shared" si="172"/>
        <v>0</v>
      </c>
      <c r="Z188" s="94" t="str">
        <f t="shared" si="182"/>
        <v>A+J=</v>
      </c>
      <c r="AA188" s="87">
        <f t="shared" si="183"/>
        <v>44428</v>
      </c>
      <c r="AB188" s="4"/>
      <c r="AC188" s="95"/>
      <c r="AD188" s="101"/>
      <c r="AE188" s="97"/>
      <c r="AF188" s="99"/>
      <c r="AG188" s="108"/>
      <c r="AH188" s="107"/>
      <c r="AI188" s="103"/>
      <c r="AJ188" s="97"/>
      <c r="AK188" s="95"/>
      <c r="AL188" s="104"/>
      <c r="AM188" s="101"/>
      <c r="AO188" s="101"/>
      <c r="AP188" s="125"/>
      <c r="AQ188" s="124"/>
      <c r="AR188" s="125"/>
      <c r="AS188" s="124"/>
      <c r="AT188" s="126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74"/>
        <v>44426</v>
      </c>
      <c r="B189" s="82">
        <f t="shared" si="166"/>
        <v>994.79115377999995</v>
      </c>
      <c r="C189" s="82">
        <f t="shared" si="202"/>
        <v>983.04742441999997</v>
      </c>
      <c r="D189" s="83">
        <f t="shared" si="175"/>
        <v>5938.17</v>
      </c>
      <c r="E189" s="84">
        <f t="shared" si="203"/>
        <v>5973.8</v>
      </c>
      <c r="F189" s="85">
        <f t="shared" si="204"/>
        <v>44367</v>
      </c>
      <c r="G189" s="86">
        <f t="shared" si="167"/>
        <v>6.0001650340089085E-3</v>
      </c>
      <c r="H189" s="87">
        <f t="shared" si="206"/>
        <v>44428</v>
      </c>
      <c r="I189" s="87">
        <f t="shared" si="168"/>
        <v>44428</v>
      </c>
      <c r="J189" s="88">
        <f t="shared" si="176"/>
        <v>23</v>
      </c>
      <c r="K189" s="88">
        <f t="shared" si="200"/>
        <v>21</v>
      </c>
      <c r="L189" s="8">
        <f t="shared" si="177"/>
        <v>1.0054769800000001</v>
      </c>
      <c r="M189" s="89">
        <v>1</v>
      </c>
      <c r="N189" s="89">
        <f t="shared" si="197"/>
        <v>1</v>
      </c>
      <c r="O189" s="82">
        <f t="shared" si="201"/>
        <v>1.0054769800000001</v>
      </c>
      <c r="P189" s="82">
        <f t="shared" si="169"/>
        <v>988.43155549999994</v>
      </c>
      <c r="Q189" s="11">
        <f t="shared" si="196"/>
        <v>0</v>
      </c>
      <c r="R189" s="7">
        <f t="shared" si="178"/>
        <v>0</v>
      </c>
      <c r="S189" s="82">
        <f t="shared" si="199"/>
        <v>0</v>
      </c>
      <c r="T189" s="91">
        <f t="shared" si="179"/>
        <v>0.08</v>
      </c>
      <c r="U189" s="90">
        <f t="shared" si="198"/>
        <v>21</v>
      </c>
      <c r="V189" s="90">
        <v>252</v>
      </c>
      <c r="W189" s="89">
        <f t="shared" si="170"/>
        <v>1.0064340300000001</v>
      </c>
      <c r="X189" s="82">
        <f t="shared" si="171"/>
        <v>6.3595982800000002</v>
      </c>
      <c r="Y189" s="82">
        <f t="shared" si="172"/>
        <v>0</v>
      </c>
      <c r="Z189" s="94" t="str">
        <f t="shared" si="182"/>
        <v>A+J=</v>
      </c>
      <c r="AA189" s="87">
        <f t="shared" si="183"/>
        <v>44428</v>
      </c>
      <c r="AB189" s="4"/>
      <c r="AC189" s="95"/>
      <c r="AD189" s="101"/>
      <c r="AE189" s="97"/>
      <c r="AF189" s="99"/>
      <c r="AG189" s="108"/>
      <c r="AH189" s="107"/>
      <c r="AI189" s="103"/>
      <c r="AJ189" s="97"/>
      <c r="AK189" s="95"/>
      <c r="AL189" s="104"/>
      <c r="AM189" s="101"/>
      <c r="AO189" s="101"/>
      <c r="AP189" s="125"/>
      <c r="AQ189" s="124"/>
      <c r="AR189" s="125"/>
      <c r="AS189" s="124"/>
      <c r="AT189" s="126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74"/>
        <v>44427</v>
      </c>
      <c r="B190" s="82">
        <f t="shared" si="166"/>
        <v>995.35386977000007</v>
      </c>
      <c r="C190" s="82">
        <f t="shared" si="202"/>
        <v>983.04742441999997</v>
      </c>
      <c r="D190" s="83">
        <f t="shared" si="175"/>
        <v>5938.17</v>
      </c>
      <c r="E190" s="84">
        <f t="shared" si="203"/>
        <v>5973.8</v>
      </c>
      <c r="F190" s="85">
        <f t="shared" si="204"/>
        <v>44367</v>
      </c>
      <c r="G190" s="86">
        <f t="shared" si="167"/>
        <v>6.0001650340089085E-3</v>
      </c>
      <c r="H190" s="87">
        <f t="shared" si="206"/>
        <v>44428</v>
      </c>
      <c r="I190" s="87">
        <f t="shared" si="168"/>
        <v>44428</v>
      </c>
      <c r="J190" s="88">
        <f t="shared" si="176"/>
        <v>23</v>
      </c>
      <c r="K190" s="88">
        <f t="shared" si="200"/>
        <v>22</v>
      </c>
      <c r="L190" s="8">
        <f t="shared" si="177"/>
        <v>1.0057385400000001</v>
      </c>
      <c r="M190" s="89">
        <v>1</v>
      </c>
      <c r="N190" s="89">
        <f t="shared" si="197"/>
        <v>1</v>
      </c>
      <c r="O190" s="82">
        <f t="shared" si="201"/>
        <v>1.0057385400000001</v>
      </c>
      <c r="P190" s="82">
        <f t="shared" si="169"/>
        <v>988.68868138000005</v>
      </c>
      <c r="Q190" s="11">
        <f t="shared" si="196"/>
        <v>0</v>
      </c>
      <c r="R190" s="7">
        <f t="shared" si="178"/>
        <v>0</v>
      </c>
      <c r="S190" s="82">
        <f t="shared" si="199"/>
        <v>0</v>
      </c>
      <c r="T190" s="91">
        <f t="shared" si="179"/>
        <v>0.08</v>
      </c>
      <c r="U190" s="90">
        <f t="shared" si="198"/>
        <v>22</v>
      </c>
      <c r="V190" s="90">
        <v>252</v>
      </c>
      <c r="W190" s="89">
        <f t="shared" si="170"/>
        <v>1.0067414429999999</v>
      </c>
      <c r="X190" s="82">
        <f t="shared" si="171"/>
        <v>6.66518839</v>
      </c>
      <c r="Y190" s="82">
        <f t="shared" si="172"/>
        <v>0</v>
      </c>
      <c r="Z190" s="94" t="str">
        <f t="shared" si="182"/>
        <v>A+J=</v>
      </c>
      <c r="AA190" s="87">
        <f t="shared" si="183"/>
        <v>44428</v>
      </c>
      <c r="AB190" s="4"/>
      <c r="AC190" s="95"/>
      <c r="AD190" s="101"/>
      <c r="AE190" s="97"/>
      <c r="AF190" s="99"/>
      <c r="AG190" s="108"/>
      <c r="AH190" s="107"/>
      <c r="AI190" s="103"/>
      <c r="AJ190" s="97"/>
      <c r="AK190" s="95"/>
      <c r="AL190" s="104"/>
      <c r="AM190" s="101"/>
      <c r="AO190" s="101"/>
      <c r="AP190" s="125"/>
      <c r="AQ190" s="124"/>
      <c r="AR190" s="125"/>
      <c r="AS190" s="124"/>
      <c r="AT190" s="126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74"/>
        <v>44428</v>
      </c>
      <c r="B191" s="82">
        <f t="shared" si="166"/>
        <v>995.91689621</v>
      </c>
      <c r="C191" s="82">
        <f t="shared" si="202"/>
        <v>983.04742441999997</v>
      </c>
      <c r="D191" s="83">
        <f t="shared" si="175"/>
        <v>5938.17</v>
      </c>
      <c r="E191" s="84">
        <f t="shared" si="203"/>
        <v>5973.8</v>
      </c>
      <c r="F191" s="85">
        <f t="shared" si="204"/>
        <v>44367</v>
      </c>
      <c r="G191" s="86">
        <f t="shared" si="167"/>
        <v>6.0001650340089085E-3</v>
      </c>
      <c r="H191" s="87">
        <f t="shared" si="206"/>
        <v>44459</v>
      </c>
      <c r="I191" s="87">
        <f t="shared" si="168"/>
        <v>44428</v>
      </c>
      <c r="J191" s="88">
        <f t="shared" si="176"/>
        <v>23</v>
      </c>
      <c r="K191" s="88">
        <f t="shared" si="200"/>
        <v>23</v>
      </c>
      <c r="L191" s="8">
        <f t="shared" si="177"/>
        <v>1.0060001599999999</v>
      </c>
      <c r="M191" s="89">
        <v>1</v>
      </c>
      <c r="N191" s="89">
        <f t="shared" si="197"/>
        <v>1</v>
      </c>
      <c r="O191" s="82">
        <f t="shared" si="201"/>
        <v>1.0060001599999999</v>
      </c>
      <c r="P191" s="82">
        <f t="shared" si="169"/>
        <v>988.94586624999999</v>
      </c>
      <c r="Q191" s="11">
        <f t="shared" si="196"/>
        <v>6</v>
      </c>
      <c r="R191" s="7">
        <f t="shared" si="178"/>
        <v>6.3242364092857403E-3</v>
      </c>
      <c r="S191" s="82">
        <v>6.2543274199999992</v>
      </c>
      <c r="T191" s="91">
        <f t="shared" si="179"/>
        <v>0.08</v>
      </c>
      <c r="U191" s="90">
        <f t="shared" si="198"/>
        <v>23</v>
      </c>
      <c r="V191" s="90">
        <v>252</v>
      </c>
      <c r="W191" s="89">
        <f t="shared" si="170"/>
        <v>1.0070489499999999</v>
      </c>
      <c r="X191" s="82">
        <f t="shared" si="171"/>
        <v>6.9710299600000001</v>
      </c>
      <c r="Y191" s="82">
        <f t="shared" si="172"/>
        <v>13.225357379999998</v>
      </c>
      <c r="Z191" s="94" t="str">
        <f t="shared" si="182"/>
        <v>A+J=</v>
      </c>
      <c r="AA191" s="87">
        <f t="shared" si="183"/>
        <v>44428</v>
      </c>
      <c r="AB191" s="4"/>
      <c r="AC191" s="95"/>
      <c r="AD191" s="101"/>
      <c r="AE191" s="97"/>
      <c r="AF191" s="99"/>
      <c r="AG191" s="108"/>
      <c r="AH191" s="107"/>
      <c r="AI191" s="103"/>
      <c r="AJ191" s="97"/>
      <c r="AK191" s="95"/>
      <c r="AL191" s="104"/>
      <c r="AM191" s="101"/>
      <c r="AO191" s="101"/>
      <c r="AP191" s="125"/>
      <c r="AQ191" s="124"/>
      <c r="AR191" s="125"/>
      <c r="AS191" s="124"/>
      <c r="AT191" s="126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74"/>
        <v>44429</v>
      </c>
      <c r="B192" s="82">
        <f t="shared" si="166"/>
        <v>983.49058793000006</v>
      </c>
      <c r="C192" s="82">
        <f t="shared" si="202"/>
        <v>982.69153883000001</v>
      </c>
      <c r="D192" s="83">
        <f t="shared" si="175"/>
        <v>5973.8</v>
      </c>
      <c r="E192" s="84">
        <f t="shared" si="203"/>
        <v>6034.73</v>
      </c>
      <c r="F192" s="85">
        <f t="shared" si="204"/>
        <v>44397</v>
      </c>
      <c r="G192" s="86">
        <f t="shared" si="167"/>
        <v>1.0199537982523488E-2</v>
      </c>
      <c r="H192" s="87">
        <f t="shared" si="206"/>
        <v>44459</v>
      </c>
      <c r="I192" s="87">
        <f t="shared" si="168"/>
        <v>44459</v>
      </c>
      <c r="J192" s="88">
        <f t="shared" si="176"/>
        <v>20</v>
      </c>
      <c r="K192" s="88">
        <f t="shared" si="200"/>
        <v>1</v>
      </c>
      <c r="L192" s="8">
        <f t="shared" si="177"/>
        <v>1.00050752</v>
      </c>
      <c r="M192" s="89">
        <v>1</v>
      </c>
      <c r="N192" s="89">
        <f t="shared" si="197"/>
        <v>1</v>
      </c>
      <c r="O192" s="82">
        <f t="shared" si="201"/>
        <v>1.00050752</v>
      </c>
      <c r="P192" s="82">
        <f t="shared" si="169"/>
        <v>983.19027443000004</v>
      </c>
      <c r="Q192" s="11">
        <f t="shared" si="196"/>
        <v>0</v>
      </c>
      <c r="R192" s="7">
        <f t="shared" si="178"/>
        <v>0</v>
      </c>
      <c r="S192" s="82">
        <f t="shared" si="199"/>
        <v>0</v>
      </c>
      <c r="T192" s="91">
        <f t="shared" si="179"/>
        <v>0.08</v>
      </c>
      <c r="U192" s="90">
        <f t="shared" si="198"/>
        <v>1</v>
      </c>
      <c r="V192" s="90">
        <v>252</v>
      </c>
      <c r="W192" s="89">
        <f t="shared" si="170"/>
        <v>1.000305448</v>
      </c>
      <c r="X192" s="82">
        <f t="shared" si="171"/>
        <v>0.30031350000000001</v>
      </c>
      <c r="Y192" s="82">
        <f t="shared" si="172"/>
        <v>0</v>
      </c>
      <c r="Z192" s="94" t="str">
        <f t="shared" si="182"/>
        <v>A+J=</v>
      </c>
      <c r="AA192" s="87">
        <f t="shared" si="183"/>
        <v>44459</v>
      </c>
      <c r="AB192" s="4"/>
      <c r="AC192" s="95"/>
      <c r="AD192" s="101"/>
      <c r="AE192" s="97"/>
      <c r="AF192" s="99"/>
      <c r="AG192" s="108"/>
      <c r="AH192" s="107"/>
      <c r="AI192" s="103"/>
      <c r="AJ192" s="97"/>
      <c r="AK192" s="95"/>
      <c r="AL192" s="104"/>
      <c r="AM192" s="101"/>
      <c r="AO192" s="101"/>
      <c r="AP192" s="125"/>
      <c r="AQ192" s="124"/>
      <c r="AR192" s="125"/>
      <c r="AS192" s="124"/>
      <c r="AT192" s="126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74"/>
        <v>44430</v>
      </c>
      <c r="B193" s="82">
        <f t="shared" si="166"/>
        <v>983.49058793000006</v>
      </c>
      <c r="C193" s="82">
        <f t="shared" si="202"/>
        <v>982.69153883000001</v>
      </c>
      <c r="D193" s="83">
        <f t="shared" si="175"/>
        <v>5973.8</v>
      </c>
      <c r="E193" s="84">
        <f t="shared" si="203"/>
        <v>6034.73</v>
      </c>
      <c r="F193" s="85">
        <f t="shared" si="204"/>
        <v>44397</v>
      </c>
      <c r="G193" s="86">
        <f t="shared" si="167"/>
        <v>1.0199537982523488E-2</v>
      </c>
      <c r="H193" s="87">
        <f t="shared" si="206"/>
        <v>44459</v>
      </c>
      <c r="I193" s="87">
        <f t="shared" si="168"/>
        <v>44459</v>
      </c>
      <c r="J193" s="88">
        <f t="shared" si="176"/>
        <v>20</v>
      </c>
      <c r="K193" s="88">
        <f t="shared" si="200"/>
        <v>1</v>
      </c>
      <c r="L193" s="8">
        <f t="shared" si="177"/>
        <v>1.00050752</v>
      </c>
      <c r="M193" s="89">
        <v>1</v>
      </c>
      <c r="N193" s="89">
        <f t="shared" si="197"/>
        <v>1</v>
      </c>
      <c r="O193" s="82">
        <f t="shared" si="201"/>
        <v>1.00050752</v>
      </c>
      <c r="P193" s="82">
        <f t="shared" si="169"/>
        <v>983.19027443000004</v>
      </c>
      <c r="Q193" s="11">
        <f t="shared" si="196"/>
        <v>0</v>
      </c>
      <c r="R193" s="7">
        <f t="shared" si="178"/>
        <v>0</v>
      </c>
      <c r="S193" s="82">
        <f t="shared" si="199"/>
        <v>0</v>
      </c>
      <c r="T193" s="91">
        <f t="shared" si="179"/>
        <v>0.08</v>
      </c>
      <c r="U193" s="90">
        <f t="shared" si="198"/>
        <v>1</v>
      </c>
      <c r="V193" s="90">
        <v>252</v>
      </c>
      <c r="W193" s="89">
        <f t="shared" si="170"/>
        <v>1.000305448</v>
      </c>
      <c r="X193" s="82">
        <f t="shared" si="171"/>
        <v>0.30031350000000001</v>
      </c>
      <c r="Y193" s="82">
        <f t="shared" si="172"/>
        <v>0</v>
      </c>
      <c r="Z193" s="94" t="str">
        <f t="shared" si="182"/>
        <v>A+J=</v>
      </c>
      <c r="AA193" s="87">
        <f t="shared" si="183"/>
        <v>44459</v>
      </c>
      <c r="AB193" s="4"/>
      <c r="AC193" s="95"/>
      <c r="AD193" s="101"/>
      <c r="AE193" s="97"/>
      <c r="AF193" s="99"/>
      <c r="AG193" s="108"/>
      <c r="AH193" s="107"/>
      <c r="AI193" s="103"/>
      <c r="AJ193" s="97"/>
      <c r="AK193" s="95"/>
      <c r="AL193" s="104"/>
      <c r="AM193" s="101"/>
      <c r="AO193" s="101"/>
      <c r="AP193" s="125"/>
      <c r="AQ193" s="124"/>
      <c r="AR193" s="125"/>
      <c r="AS193" s="124"/>
      <c r="AT193" s="126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74"/>
        <v>44431</v>
      </c>
      <c r="B194" s="82">
        <f t="shared" si="166"/>
        <v>983.49058793000006</v>
      </c>
      <c r="C194" s="82">
        <f t="shared" si="202"/>
        <v>982.69153883000001</v>
      </c>
      <c r="D194" s="83">
        <f t="shared" si="175"/>
        <v>5973.8</v>
      </c>
      <c r="E194" s="84">
        <f t="shared" si="203"/>
        <v>6034.73</v>
      </c>
      <c r="F194" s="85">
        <f t="shared" si="204"/>
        <v>44397</v>
      </c>
      <c r="G194" s="86">
        <f t="shared" si="167"/>
        <v>1.0199537982523488E-2</v>
      </c>
      <c r="H194" s="87">
        <f t="shared" si="206"/>
        <v>44459</v>
      </c>
      <c r="I194" s="87">
        <f t="shared" si="168"/>
        <v>44459</v>
      </c>
      <c r="J194" s="88">
        <f t="shared" si="176"/>
        <v>20</v>
      </c>
      <c r="K194" s="88">
        <f t="shared" si="200"/>
        <v>1</v>
      </c>
      <c r="L194" s="8">
        <f t="shared" si="177"/>
        <v>1.00050752</v>
      </c>
      <c r="M194" s="89">
        <v>1</v>
      </c>
      <c r="N194" s="89">
        <f t="shared" si="197"/>
        <v>1</v>
      </c>
      <c r="O194" s="82">
        <f t="shared" si="201"/>
        <v>1.00050752</v>
      </c>
      <c r="P194" s="82">
        <f t="shared" si="169"/>
        <v>983.19027443000004</v>
      </c>
      <c r="Q194" s="11">
        <f t="shared" si="196"/>
        <v>0</v>
      </c>
      <c r="R194" s="7">
        <f t="shared" si="178"/>
        <v>0</v>
      </c>
      <c r="S194" s="82">
        <f t="shared" si="199"/>
        <v>0</v>
      </c>
      <c r="T194" s="91">
        <f t="shared" si="179"/>
        <v>0.08</v>
      </c>
      <c r="U194" s="90">
        <f t="shared" si="198"/>
        <v>1</v>
      </c>
      <c r="V194" s="90">
        <v>252</v>
      </c>
      <c r="W194" s="89">
        <f t="shared" si="170"/>
        <v>1.000305448</v>
      </c>
      <c r="X194" s="82">
        <f t="shared" si="171"/>
        <v>0.30031350000000001</v>
      </c>
      <c r="Y194" s="82">
        <f t="shared" si="172"/>
        <v>0</v>
      </c>
      <c r="Z194" s="94" t="str">
        <f t="shared" si="182"/>
        <v>A+J=</v>
      </c>
      <c r="AA194" s="87">
        <f t="shared" si="183"/>
        <v>44459</v>
      </c>
      <c r="AB194" s="26"/>
      <c r="AC194" s="95"/>
      <c r="AD194" s="101"/>
      <c r="AE194" s="97"/>
      <c r="AF194" s="99"/>
      <c r="AG194" s="108"/>
      <c r="AH194" s="107"/>
      <c r="AI194" s="103"/>
      <c r="AJ194" s="97"/>
      <c r="AK194" s="95"/>
      <c r="AL194" s="104"/>
      <c r="AM194" s="101"/>
      <c r="AO194" s="101"/>
      <c r="AP194" s="125"/>
      <c r="AQ194" s="124"/>
      <c r="AR194" s="125"/>
      <c r="AS194" s="124"/>
      <c r="AT194" s="126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74"/>
        <v>44432</v>
      </c>
      <c r="B195" s="82">
        <f t="shared" si="166"/>
        <v>984.29028786999993</v>
      </c>
      <c r="C195" s="82">
        <f t="shared" si="202"/>
        <v>982.69153883000001</v>
      </c>
      <c r="D195" s="83">
        <f t="shared" si="175"/>
        <v>5973.8</v>
      </c>
      <c r="E195" s="84">
        <f t="shared" si="203"/>
        <v>6034.73</v>
      </c>
      <c r="F195" s="85">
        <f t="shared" si="204"/>
        <v>44397</v>
      </c>
      <c r="G195" s="86">
        <f t="shared" si="167"/>
        <v>1.0199537982523488E-2</v>
      </c>
      <c r="H195" s="87">
        <f t="shared" si="206"/>
        <v>44459</v>
      </c>
      <c r="I195" s="87">
        <f t="shared" si="168"/>
        <v>44459</v>
      </c>
      <c r="J195" s="88">
        <f t="shared" si="176"/>
        <v>20</v>
      </c>
      <c r="K195" s="88">
        <f t="shared" si="200"/>
        <v>2</v>
      </c>
      <c r="L195" s="8">
        <f t="shared" si="177"/>
        <v>1.0010152999999999</v>
      </c>
      <c r="M195" s="89">
        <v>1</v>
      </c>
      <c r="N195" s="89">
        <f t="shared" si="197"/>
        <v>1</v>
      </c>
      <c r="O195" s="82">
        <f t="shared" si="201"/>
        <v>1.0010152999999999</v>
      </c>
      <c r="P195" s="82">
        <f t="shared" si="169"/>
        <v>983.68926553999995</v>
      </c>
      <c r="Q195" s="11">
        <f t="shared" si="196"/>
        <v>0</v>
      </c>
      <c r="R195" s="7">
        <f t="shared" si="178"/>
        <v>0</v>
      </c>
      <c r="S195" s="82">
        <f t="shared" si="199"/>
        <v>0</v>
      </c>
      <c r="T195" s="91">
        <f t="shared" si="179"/>
        <v>0.08</v>
      </c>
      <c r="U195" s="90">
        <f t="shared" si="198"/>
        <v>2</v>
      </c>
      <c r="V195" s="90">
        <v>252</v>
      </c>
      <c r="W195" s="89">
        <f t="shared" si="170"/>
        <v>1.000610988</v>
      </c>
      <c r="X195" s="82">
        <f t="shared" si="171"/>
        <v>0.60102233000000005</v>
      </c>
      <c r="Y195" s="82">
        <f t="shared" si="172"/>
        <v>0</v>
      </c>
      <c r="Z195" s="94" t="str">
        <f t="shared" si="182"/>
        <v>A+J=</v>
      </c>
      <c r="AA195" s="87">
        <f t="shared" si="183"/>
        <v>44459</v>
      </c>
      <c r="AB195" s="4"/>
      <c r="AC195" s="95"/>
      <c r="AD195" s="101"/>
      <c r="AE195" s="97"/>
      <c r="AF195" s="99"/>
      <c r="AG195" s="108"/>
      <c r="AH195" s="107"/>
      <c r="AI195" s="103"/>
      <c r="AJ195" s="97"/>
      <c r="AK195" s="95"/>
      <c r="AL195" s="104"/>
      <c r="AM195" s="101"/>
      <c r="AO195" s="101"/>
      <c r="AP195" s="125"/>
      <c r="AQ195" s="124"/>
      <c r="AR195" s="125"/>
      <c r="AS195" s="124"/>
      <c r="AT195" s="126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74"/>
        <v>44433</v>
      </c>
      <c r="B196" s="82">
        <f t="shared" si="166"/>
        <v>985.09064196999998</v>
      </c>
      <c r="C196" s="82">
        <f t="shared" si="202"/>
        <v>982.69153883000001</v>
      </c>
      <c r="D196" s="83">
        <f t="shared" si="175"/>
        <v>5973.8</v>
      </c>
      <c r="E196" s="84">
        <f t="shared" si="203"/>
        <v>6034.73</v>
      </c>
      <c r="F196" s="85">
        <f t="shared" si="204"/>
        <v>44397</v>
      </c>
      <c r="G196" s="86">
        <f t="shared" si="167"/>
        <v>1.0199537982523488E-2</v>
      </c>
      <c r="H196" s="87">
        <f t="shared" si="206"/>
        <v>44459</v>
      </c>
      <c r="I196" s="87">
        <f t="shared" si="168"/>
        <v>44459</v>
      </c>
      <c r="J196" s="88">
        <f t="shared" si="176"/>
        <v>20</v>
      </c>
      <c r="K196" s="88">
        <f t="shared" si="200"/>
        <v>3</v>
      </c>
      <c r="L196" s="8">
        <f t="shared" si="177"/>
        <v>1.0015233400000001</v>
      </c>
      <c r="M196" s="89">
        <v>1</v>
      </c>
      <c r="N196" s="89">
        <f t="shared" si="197"/>
        <v>1</v>
      </c>
      <c r="O196" s="82">
        <f t="shared" si="201"/>
        <v>1.0015233400000001</v>
      </c>
      <c r="P196" s="82">
        <f t="shared" si="169"/>
        <v>984.18851214999995</v>
      </c>
      <c r="Q196" s="11">
        <f t="shared" si="196"/>
        <v>0</v>
      </c>
      <c r="R196" s="7">
        <f t="shared" si="178"/>
        <v>0</v>
      </c>
      <c r="S196" s="82">
        <f t="shared" si="199"/>
        <v>0</v>
      </c>
      <c r="T196" s="91">
        <f t="shared" si="179"/>
        <v>0.08</v>
      </c>
      <c r="U196" s="90">
        <f t="shared" si="198"/>
        <v>3</v>
      </c>
      <c r="V196" s="90">
        <v>252</v>
      </c>
      <c r="W196" s="89">
        <f t="shared" si="170"/>
        <v>1.0009166229999999</v>
      </c>
      <c r="X196" s="82">
        <f t="shared" si="171"/>
        <v>0.90212981999999997</v>
      </c>
      <c r="Y196" s="82">
        <f t="shared" si="172"/>
        <v>0</v>
      </c>
      <c r="Z196" s="94" t="str">
        <f t="shared" si="182"/>
        <v>A+J=</v>
      </c>
      <c r="AA196" s="87">
        <f t="shared" si="183"/>
        <v>44459</v>
      </c>
      <c r="AB196" s="4"/>
      <c r="AC196" s="95"/>
      <c r="AD196" s="101"/>
      <c r="AE196" s="97"/>
      <c r="AF196" s="99"/>
      <c r="AG196" s="108"/>
      <c r="AH196" s="107"/>
      <c r="AI196" s="103"/>
      <c r="AJ196" s="97"/>
      <c r="AK196" s="95"/>
      <c r="AL196" s="104"/>
      <c r="AM196" s="101"/>
      <c r="AO196" s="101"/>
      <c r="AP196" s="125"/>
      <c r="AQ196" s="124"/>
      <c r="AR196" s="125"/>
      <c r="AS196" s="124"/>
      <c r="AT196" s="126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74"/>
        <v>44434</v>
      </c>
      <c r="B197" s="82">
        <f t="shared" si="166"/>
        <v>985.89163782000003</v>
      </c>
      <c r="C197" s="82">
        <f t="shared" si="202"/>
        <v>982.69153883000001</v>
      </c>
      <c r="D197" s="83">
        <f t="shared" si="175"/>
        <v>5973.8</v>
      </c>
      <c r="E197" s="84">
        <f t="shared" si="203"/>
        <v>6034.73</v>
      </c>
      <c r="F197" s="85">
        <f t="shared" si="204"/>
        <v>44397</v>
      </c>
      <c r="G197" s="86">
        <f t="shared" si="167"/>
        <v>1.0199537982523488E-2</v>
      </c>
      <c r="H197" s="87">
        <f t="shared" si="206"/>
        <v>44459</v>
      </c>
      <c r="I197" s="87">
        <f t="shared" si="168"/>
        <v>44459</v>
      </c>
      <c r="J197" s="88">
        <f t="shared" si="176"/>
        <v>20</v>
      </c>
      <c r="K197" s="88">
        <f t="shared" si="200"/>
        <v>4</v>
      </c>
      <c r="L197" s="8">
        <f t="shared" si="177"/>
        <v>1.0020316300000001</v>
      </c>
      <c r="M197" s="89">
        <v>1</v>
      </c>
      <c r="N197" s="89">
        <f t="shared" si="197"/>
        <v>1</v>
      </c>
      <c r="O197" s="82">
        <f t="shared" si="201"/>
        <v>1.0020316300000001</v>
      </c>
      <c r="P197" s="82">
        <f t="shared" si="169"/>
        <v>984.68800443999999</v>
      </c>
      <c r="Q197" s="11">
        <f t="shared" si="196"/>
        <v>0</v>
      </c>
      <c r="R197" s="7">
        <f t="shared" si="178"/>
        <v>0</v>
      </c>
      <c r="S197" s="82">
        <f t="shared" si="199"/>
        <v>0</v>
      </c>
      <c r="T197" s="91">
        <f t="shared" si="179"/>
        <v>0.08</v>
      </c>
      <c r="U197" s="90">
        <f t="shared" si="198"/>
        <v>4</v>
      </c>
      <c r="V197" s="90">
        <v>252</v>
      </c>
      <c r="W197" s="89">
        <f t="shared" si="170"/>
        <v>1.0012223499999999</v>
      </c>
      <c r="X197" s="82">
        <f t="shared" si="171"/>
        <v>1.2036333800000001</v>
      </c>
      <c r="Y197" s="82">
        <f t="shared" si="172"/>
        <v>0</v>
      </c>
      <c r="Z197" s="94" t="str">
        <f t="shared" si="182"/>
        <v>A+J=</v>
      </c>
      <c r="AA197" s="87">
        <f t="shared" si="183"/>
        <v>44459</v>
      </c>
      <c r="AB197" s="4"/>
      <c r="AC197" s="95"/>
      <c r="AD197" s="101"/>
      <c r="AE197" s="97"/>
      <c r="AF197" s="99"/>
      <c r="AG197" s="108"/>
      <c r="AH197" s="107"/>
      <c r="AI197" s="103"/>
      <c r="AJ197" s="97"/>
      <c r="AK197" s="95"/>
      <c r="AL197" s="104"/>
      <c r="AM197" s="101"/>
      <c r="AO197" s="101"/>
      <c r="AP197" s="125"/>
      <c r="AQ197" s="124"/>
      <c r="AR197" s="125"/>
      <c r="AS197" s="124"/>
      <c r="AT197" s="126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74"/>
        <v>44435</v>
      </c>
      <c r="B198" s="82">
        <f t="shared" si="166"/>
        <v>986.69328756999994</v>
      </c>
      <c r="C198" s="82">
        <f t="shared" si="202"/>
        <v>982.69153883000001</v>
      </c>
      <c r="D198" s="83">
        <f t="shared" si="175"/>
        <v>5973.8</v>
      </c>
      <c r="E198" s="84">
        <f t="shared" si="203"/>
        <v>6034.73</v>
      </c>
      <c r="F198" s="85">
        <f t="shared" si="204"/>
        <v>44397</v>
      </c>
      <c r="G198" s="86">
        <f t="shared" si="167"/>
        <v>1.0199537982523488E-2</v>
      </c>
      <c r="H198" s="87">
        <f t="shared" si="206"/>
        <v>44459</v>
      </c>
      <c r="I198" s="87">
        <f t="shared" si="168"/>
        <v>44459</v>
      </c>
      <c r="J198" s="88">
        <f t="shared" si="176"/>
        <v>20</v>
      </c>
      <c r="K198" s="88">
        <f t="shared" si="200"/>
        <v>5</v>
      </c>
      <c r="L198" s="8">
        <f t="shared" si="177"/>
        <v>1.00254018</v>
      </c>
      <c r="M198" s="89">
        <v>1</v>
      </c>
      <c r="N198" s="89">
        <f t="shared" si="197"/>
        <v>1</v>
      </c>
      <c r="O198" s="82">
        <f t="shared" si="201"/>
        <v>1.00254018</v>
      </c>
      <c r="P198" s="82">
        <f t="shared" si="169"/>
        <v>985.18775221999999</v>
      </c>
      <c r="Q198" s="11">
        <f t="shared" si="196"/>
        <v>0</v>
      </c>
      <c r="R198" s="7">
        <f t="shared" si="178"/>
        <v>0</v>
      </c>
      <c r="S198" s="82">
        <f t="shared" si="199"/>
        <v>0</v>
      </c>
      <c r="T198" s="91">
        <f t="shared" si="179"/>
        <v>0.08</v>
      </c>
      <c r="U198" s="90">
        <f t="shared" si="198"/>
        <v>5</v>
      </c>
      <c r="V198" s="90">
        <v>252</v>
      </c>
      <c r="W198" s="89">
        <f t="shared" si="170"/>
        <v>1.0015281709999999</v>
      </c>
      <c r="X198" s="82">
        <f t="shared" si="171"/>
        <v>1.5055353499999999</v>
      </c>
      <c r="Y198" s="82">
        <f t="shared" si="172"/>
        <v>0</v>
      </c>
      <c r="Z198" s="94" t="str">
        <f t="shared" si="182"/>
        <v>A+J=</v>
      </c>
      <c r="AA198" s="87">
        <f t="shared" si="183"/>
        <v>44459</v>
      </c>
      <c r="AB198" s="4"/>
      <c r="AC198" s="95"/>
      <c r="AD198" s="101"/>
      <c r="AE198" s="97"/>
      <c r="AF198" s="99"/>
      <c r="AG198" s="108"/>
      <c r="AH198" s="107"/>
      <c r="AI198" s="103"/>
      <c r="AJ198" s="97"/>
      <c r="AK198" s="95"/>
      <c r="AL198" s="104"/>
      <c r="AM198" s="101"/>
      <c r="AO198" s="101"/>
      <c r="AP198" s="125"/>
      <c r="AQ198" s="124"/>
      <c r="AR198" s="125"/>
      <c r="AS198" s="124"/>
      <c r="AT198" s="126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74"/>
        <v>44436</v>
      </c>
      <c r="B199" s="82">
        <f t="shared" si="166"/>
        <v>987.4956014600001</v>
      </c>
      <c r="C199" s="82">
        <f t="shared" si="202"/>
        <v>982.69153883000001</v>
      </c>
      <c r="D199" s="83">
        <f t="shared" si="175"/>
        <v>5973.8</v>
      </c>
      <c r="E199" s="84">
        <f t="shared" si="203"/>
        <v>6034.73</v>
      </c>
      <c r="F199" s="85">
        <f t="shared" si="204"/>
        <v>44397</v>
      </c>
      <c r="G199" s="86">
        <f t="shared" si="167"/>
        <v>1.0199537982523488E-2</v>
      </c>
      <c r="H199" s="87">
        <f t="shared" si="206"/>
        <v>44459</v>
      </c>
      <c r="I199" s="87">
        <f t="shared" si="168"/>
        <v>44459</v>
      </c>
      <c r="J199" s="88">
        <f t="shared" si="176"/>
        <v>20</v>
      </c>
      <c r="K199" s="88">
        <f t="shared" si="200"/>
        <v>6</v>
      </c>
      <c r="L199" s="8">
        <f t="shared" si="177"/>
        <v>1.0030490000000001</v>
      </c>
      <c r="M199" s="89">
        <v>1</v>
      </c>
      <c r="N199" s="89">
        <f t="shared" si="197"/>
        <v>1</v>
      </c>
      <c r="O199" s="82">
        <f t="shared" si="201"/>
        <v>1.0030490000000001</v>
      </c>
      <c r="P199" s="82">
        <f t="shared" si="169"/>
        <v>985.68776533000005</v>
      </c>
      <c r="Q199" s="11">
        <f t="shared" si="196"/>
        <v>0</v>
      </c>
      <c r="R199" s="7">
        <f t="shared" si="178"/>
        <v>0</v>
      </c>
      <c r="S199" s="82">
        <f t="shared" si="199"/>
        <v>0</v>
      </c>
      <c r="T199" s="91">
        <f t="shared" si="179"/>
        <v>0.08</v>
      </c>
      <c r="U199" s="90">
        <f t="shared" si="198"/>
        <v>6</v>
      </c>
      <c r="V199" s="90">
        <v>252</v>
      </c>
      <c r="W199" s="89">
        <f t="shared" si="170"/>
        <v>1.0018340859999999</v>
      </c>
      <c r="X199" s="82">
        <f t="shared" si="171"/>
        <v>1.8078361300000001</v>
      </c>
      <c r="Y199" s="82">
        <f t="shared" si="172"/>
        <v>0</v>
      </c>
      <c r="Z199" s="94" t="str">
        <f t="shared" si="182"/>
        <v>A+J=</v>
      </c>
      <c r="AA199" s="87">
        <f t="shared" si="183"/>
        <v>44459</v>
      </c>
      <c r="AB199" s="4"/>
      <c r="AC199" s="95"/>
      <c r="AD199" s="101"/>
      <c r="AE199" s="97"/>
      <c r="AF199" s="99"/>
      <c r="AG199" s="108"/>
      <c r="AH199" s="107"/>
      <c r="AI199" s="103"/>
      <c r="AJ199" s="97"/>
      <c r="AK199" s="95"/>
      <c r="AL199" s="104"/>
      <c r="AM199" s="101"/>
      <c r="AO199" s="101"/>
      <c r="AP199" s="125"/>
      <c r="AQ199" s="124"/>
      <c r="AR199" s="125"/>
      <c r="AS199" s="124"/>
      <c r="AT199" s="126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74"/>
        <v>44437</v>
      </c>
      <c r="B200" s="82">
        <f t="shared" si="166"/>
        <v>987.4956014600001</v>
      </c>
      <c r="C200" s="82">
        <f t="shared" si="202"/>
        <v>982.69153883000001</v>
      </c>
      <c r="D200" s="83">
        <f t="shared" si="175"/>
        <v>5973.8</v>
      </c>
      <c r="E200" s="84">
        <f t="shared" si="203"/>
        <v>6034.73</v>
      </c>
      <c r="F200" s="85">
        <f t="shared" si="204"/>
        <v>44397</v>
      </c>
      <c r="G200" s="86">
        <f t="shared" si="167"/>
        <v>1.0199537982523488E-2</v>
      </c>
      <c r="H200" s="87">
        <f t="shared" si="206"/>
        <v>44459</v>
      </c>
      <c r="I200" s="87">
        <f t="shared" si="168"/>
        <v>44459</v>
      </c>
      <c r="J200" s="88">
        <f t="shared" si="176"/>
        <v>20</v>
      </c>
      <c r="K200" s="88">
        <f t="shared" si="200"/>
        <v>6</v>
      </c>
      <c r="L200" s="8">
        <f t="shared" si="177"/>
        <v>1.0030490000000001</v>
      </c>
      <c r="M200" s="89">
        <v>1</v>
      </c>
      <c r="N200" s="89">
        <f t="shared" si="197"/>
        <v>1</v>
      </c>
      <c r="O200" s="82">
        <f t="shared" si="201"/>
        <v>1.0030490000000001</v>
      </c>
      <c r="P200" s="82">
        <f t="shared" si="169"/>
        <v>985.68776533000005</v>
      </c>
      <c r="Q200" s="11">
        <f t="shared" si="196"/>
        <v>0</v>
      </c>
      <c r="R200" s="7">
        <f t="shared" si="178"/>
        <v>0</v>
      </c>
      <c r="S200" s="82">
        <f t="shared" si="199"/>
        <v>0</v>
      </c>
      <c r="T200" s="91">
        <f t="shared" si="179"/>
        <v>0.08</v>
      </c>
      <c r="U200" s="90">
        <f t="shared" si="198"/>
        <v>6</v>
      </c>
      <c r="V200" s="90">
        <v>252</v>
      </c>
      <c r="W200" s="89">
        <f t="shared" si="170"/>
        <v>1.0018340859999999</v>
      </c>
      <c r="X200" s="82">
        <f t="shared" si="171"/>
        <v>1.8078361300000001</v>
      </c>
      <c r="Y200" s="82">
        <f t="shared" si="172"/>
        <v>0</v>
      </c>
      <c r="Z200" s="94" t="str">
        <f t="shared" si="182"/>
        <v>A+J=</v>
      </c>
      <c r="AA200" s="87">
        <f t="shared" si="183"/>
        <v>44459</v>
      </c>
      <c r="AB200" s="4"/>
      <c r="AC200" s="95"/>
      <c r="AD200" s="101"/>
      <c r="AE200" s="97"/>
      <c r="AF200" s="99"/>
      <c r="AG200" s="108"/>
      <c r="AH200" s="107"/>
      <c r="AI200" s="103"/>
      <c r="AJ200" s="97"/>
      <c r="AK200" s="95"/>
      <c r="AL200" s="104"/>
      <c r="AM200" s="101"/>
      <c r="AO200" s="101"/>
      <c r="AP200" s="125"/>
      <c r="AQ200" s="124"/>
      <c r="AR200" s="125"/>
      <c r="AS200" s="124"/>
      <c r="AT200" s="126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74"/>
        <v>44438</v>
      </c>
      <c r="B201" s="82">
        <f t="shared" si="166"/>
        <v>987.4956014600001</v>
      </c>
      <c r="C201" s="82">
        <f t="shared" si="202"/>
        <v>982.69153883000001</v>
      </c>
      <c r="D201" s="83">
        <f t="shared" si="175"/>
        <v>5973.8</v>
      </c>
      <c r="E201" s="84">
        <f t="shared" si="203"/>
        <v>6034.73</v>
      </c>
      <c r="F201" s="85">
        <f t="shared" si="204"/>
        <v>44397</v>
      </c>
      <c r="G201" s="86">
        <f t="shared" si="167"/>
        <v>1.0199537982523488E-2</v>
      </c>
      <c r="H201" s="87">
        <f t="shared" si="206"/>
        <v>44459</v>
      </c>
      <c r="I201" s="87">
        <f t="shared" si="168"/>
        <v>44459</v>
      </c>
      <c r="J201" s="88">
        <f t="shared" si="176"/>
        <v>20</v>
      </c>
      <c r="K201" s="88">
        <f t="shared" si="200"/>
        <v>6</v>
      </c>
      <c r="L201" s="8">
        <f t="shared" si="177"/>
        <v>1.0030490000000001</v>
      </c>
      <c r="M201" s="89">
        <v>1</v>
      </c>
      <c r="N201" s="89">
        <f t="shared" si="197"/>
        <v>1</v>
      </c>
      <c r="O201" s="82">
        <f t="shared" si="201"/>
        <v>1.0030490000000001</v>
      </c>
      <c r="P201" s="82">
        <f t="shared" si="169"/>
        <v>985.68776533000005</v>
      </c>
      <c r="Q201" s="11">
        <f t="shared" si="196"/>
        <v>0</v>
      </c>
      <c r="R201" s="7">
        <f t="shared" si="178"/>
        <v>0</v>
      </c>
      <c r="S201" s="82">
        <f t="shared" si="199"/>
        <v>0</v>
      </c>
      <c r="T201" s="91">
        <f t="shared" si="179"/>
        <v>0.08</v>
      </c>
      <c r="U201" s="90">
        <f t="shared" si="198"/>
        <v>6</v>
      </c>
      <c r="V201" s="90">
        <v>252</v>
      </c>
      <c r="W201" s="89">
        <f t="shared" si="170"/>
        <v>1.0018340859999999</v>
      </c>
      <c r="X201" s="82">
        <f t="shared" si="171"/>
        <v>1.8078361300000001</v>
      </c>
      <c r="Y201" s="82">
        <f t="shared" si="172"/>
        <v>0</v>
      </c>
      <c r="Z201" s="94" t="str">
        <f t="shared" si="182"/>
        <v>A+J=</v>
      </c>
      <c r="AA201" s="87">
        <f t="shared" si="183"/>
        <v>44459</v>
      </c>
      <c r="AB201" s="4"/>
      <c r="AO201" s="101"/>
      <c r="AP201" s="125"/>
      <c r="AQ201" s="124"/>
      <c r="AR201" s="125"/>
      <c r="AS201" s="124"/>
      <c r="AT201" s="126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74"/>
        <v>44439</v>
      </c>
      <c r="B202" s="82">
        <f t="shared" ref="B202:B265" si="207">(P202+X202)</f>
        <v>988.29855818999999</v>
      </c>
      <c r="C202" s="82">
        <f t="shared" si="202"/>
        <v>982.69153883000001</v>
      </c>
      <c r="D202" s="83">
        <f t="shared" si="175"/>
        <v>5973.8</v>
      </c>
      <c r="E202" s="84">
        <f t="shared" si="203"/>
        <v>6034.73</v>
      </c>
      <c r="F202" s="85">
        <f t="shared" si="204"/>
        <v>44397</v>
      </c>
      <c r="G202" s="86">
        <f t="shared" ref="G202:G265" si="208">(E202/D202)-1</f>
        <v>1.0199537982523488E-2</v>
      </c>
      <c r="H202" s="87">
        <f t="shared" si="206"/>
        <v>44459</v>
      </c>
      <c r="I202" s="87">
        <f t="shared" ref="I202:I265" si="209">IF(A202&gt;I201,H202,I201)</f>
        <v>44459</v>
      </c>
      <c r="J202" s="88">
        <f t="shared" si="176"/>
        <v>20</v>
      </c>
      <c r="K202" s="88">
        <f t="shared" si="200"/>
        <v>7</v>
      </c>
      <c r="L202" s="8">
        <f t="shared" si="177"/>
        <v>1.00355807</v>
      </c>
      <c r="M202" s="89">
        <v>1</v>
      </c>
      <c r="N202" s="89">
        <f t="shared" si="197"/>
        <v>1</v>
      </c>
      <c r="O202" s="82">
        <f t="shared" si="201"/>
        <v>1.00355807</v>
      </c>
      <c r="P202" s="82">
        <f t="shared" ref="P202:P265" si="210">TRUNC(C202*O202,8)</f>
        <v>986.18802411000001</v>
      </c>
      <c r="Q202" s="11">
        <f t="shared" si="196"/>
        <v>0</v>
      </c>
      <c r="R202" s="7">
        <f t="shared" si="178"/>
        <v>0</v>
      </c>
      <c r="S202" s="82">
        <f t="shared" si="199"/>
        <v>0</v>
      </c>
      <c r="T202" s="91">
        <f t="shared" si="179"/>
        <v>0.08</v>
      </c>
      <c r="U202" s="90">
        <f t="shared" si="198"/>
        <v>7</v>
      </c>
      <c r="V202" s="90">
        <v>252</v>
      </c>
      <c r="W202" s="89">
        <f t="shared" ref="W202:W265" si="211">ROUND((1+T202)^TRUNC((U202/V202),9),9)</f>
        <v>1.002140093</v>
      </c>
      <c r="X202" s="82">
        <f t="shared" ref="X202:X265" si="212">TRUNC((P202*(W202-1)),8)</f>
        <v>2.1105340799999999</v>
      </c>
      <c r="Y202" s="82">
        <f t="shared" ref="Y202:Y265" si="213">IF(Q202&gt;0,S202+X202,0)</f>
        <v>0</v>
      </c>
      <c r="Z202" s="94" t="str">
        <f t="shared" si="182"/>
        <v>A+J=</v>
      </c>
      <c r="AA202" s="87">
        <f t="shared" si="183"/>
        <v>44459</v>
      </c>
      <c r="AB202" s="4"/>
      <c r="AO202" s="101"/>
      <c r="AP202" s="125"/>
      <c r="AQ202" s="124"/>
      <c r="AR202" s="125"/>
      <c r="AS202" s="124"/>
      <c r="AT202" s="126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14">(A202+1)</f>
        <v>44440</v>
      </c>
      <c r="B203" s="82">
        <f t="shared" si="207"/>
        <v>989.10216109999999</v>
      </c>
      <c r="C203" s="82">
        <f t="shared" si="202"/>
        <v>982.69153883000001</v>
      </c>
      <c r="D203" s="83">
        <f t="shared" ref="D203:D266" si="215">IF(E203=E202,D202,E202)</f>
        <v>5973.8</v>
      </c>
      <c r="E203" s="84">
        <f t="shared" si="203"/>
        <v>6034.73</v>
      </c>
      <c r="F203" s="85">
        <f t="shared" si="204"/>
        <v>44397</v>
      </c>
      <c r="G203" s="86">
        <f t="shared" si="208"/>
        <v>1.0199537982523488E-2</v>
      </c>
      <c r="H203" s="87">
        <f t="shared" si="206"/>
        <v>44459</v>
      </c>
      <c r="I203" s="87">
        <f t="shared" si="209"/>
        <v>44459</v>
      </c>
      <c r="J203" s="88">
        <f t="shared" ref="J203:J266" si="216">IF(I203=I202,J202,NETWORKDAYS(I202,I203,$AD$210:$AD$502)-1)</f>
        <v>20</v>
      </c>
      <c r="K203" s="88">
        <f t="shared" si="200"/>
        <v>8</v>
      </c>
      <c r="L203" s="8">
        <f t="shared" ref="L203:L266" si="217">IF(E203&lt;D203,1,TRUNC((E203/D203)^TRUNC((K203/J203),9),8))</f>
        <v>1.0040673899999999</v>
      </c>
      <c r="M203" s="89">
        <v>1</v>
      </c>
      <c r="N203" s="89">
        <f t="shared" si="197"/>
        <v>1</v>
      </c>
      <c r="O203" s="82">
        <f t="shared" si="201"/>
        <v>1.0040673899999999</v>
      </c>
      <c r="P203" s="82">
        <f t="shared" si="210"/>
        <v>986.68852856000001</v>
      </c>
      <c r="Q203" s="11">
        <f t="shared" si="196"/>
        <v>0</v>
      </c>
      <c r="R203" s="7">
        <f t="shared" ref="R203:R266" si="218">IF(Q203&gt;0,VLOOKUP($A203,$AD$10:$AI$200,6),0)</f>
        <v>0</v>
      </c>
      <c r="S203" s="82">
        <f t="shared" si="199"/>
        <v>0</v>
      </c>
      <c r="T203" s="91">
        <f t="shared" ref="T203:T266" si="219">(T202)</f>
        <v>0.08</v>
      </c>
      <c r="U203" s="90">
        <f t="shared" si="198"/>
        <v>8</v>
      </c>
      <c r="V203" s="90">
        <v>252</v>
      </c>
      <c r="W203" s="89">
        <f t="shared" si="211"/>
        <v>1.0024461950000001</v>
      </c>
      <c r="X203" s="82">
        <f t="shared" si="212"/>
        <v>2.41363254</v>
      </c>
      <c r="Y203" s="82">
        <f t="shared" si="213"/>
        <v>0</v>
      </c>
      <c r="Z203" s="94" t="str">
        <f t="shared" si="182"/>
        <v>A+J=</v>
      </c>
      <c r="AA203" s="87">
        <f t="shared" si="183"/>
        <v>44459</v>
      </c>
      <c r="AB203" s="4"/>
      <c r="AO203" s="101"/>
      <c r="AP203" s="125"/>
      <c r="AQ203" s="124"/>
      <c r="AR203" s="125"/>
      <c r="AS203" s="124"/>
      <c r="AT203" s="126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14"/>
        <v>44441</v>
      </c>
      <c r="B204" s="82">
        <f t="shared" si="207"/>
        <v>989.90642730000002</v>
      </c>
      <c r="C204" s="82">
        <f t="shared" si="202"/>
        <v>982.69153883000001</v>
      </c>
      <c r="D204" s="83">
        <f t="shared" si="215"/>
        <v>5973.8</v>
      </c>
      <c r="E204" s="84">
        <f t="shared" si="203"/>
        <v>6034.73</v>
      </c>
      <c r="F204" s="85">
        <f t="shared" si="204"/>
        <v>44397</v>
      </c>
      <c r="G204" s="86">
        <f t="shared" si="208"/>
        <v>1.0199537982523488E-2</v>
      </c>
      <c r="H204" s="87">
        <f t="shared" si="206"/>
        <v>44459</v>
      </c>
      <c r="I204" s="87">
        <f t="shared" si="209"/>
        <v>44459</v>
      </c>
      <c r="J204" s="88">
        <f t="shared" si="216"/>
        <v>20</v>
      </c>
      <c r="K204" s="88">
        <f t="shared" si="200"/>
        <v>9</v>
      </c>
      <c r="L204" s="8">
        <f t="shared" si="217"/>
        <v>1.00457698</v>
      </c>
      <c r="M204" s="89">
        <v>1</v>
      </c>
      <c r="N204" s="89">
        <f t="shared" si="197"/>
        <v>1</v>
      </c>
      <c r="O204" s="82">
        <f t="shared" si="201"/>
        <v>1.00457698</v>
      </c>
      <c r="P204" s="82">
        <f t="shared" si="210"/>
        <v>987.18929834000005</v>
      </c>
      <c r="Q204" s="11">
        <f t="shared" si="196"/>
        <v>0</v>
      </c>
      <c r="R204" s="7">
        <f t="shared" si="218"/>
        <v>0</v>
      </c>
      <c r="S204" s="82">
        <f t="shared" si="199"/>
        <v>0</v>
      </c>
      <c r="T204" s="91">
        <f t="shared" si="219"/>
        <v>0.08</v>
      </c>
      <c r="U204" s="90">
        <f t="shared" si="198"/>
        <v>9</v>
      </c>
      <c r="V204" s="90">
        <v>252</v>
      </c>
      <c r="W204" s="89">
        <f t="shared" si="211"/>
        <v>1.0027523890000001</v>
      </c>
      <c r="X204" s="82">
        <f t="shared" si="212"/>
        <v>2.7171289600000001</v>
      </c>
      <c r="Y204" s="82">
        <f t="shared" si="213"/>
        <v>0</v>
      </c>
      <c r="Z204" s="94" t="str">
        <f t="shared" ref="Z204:Z267" si="220">IF($Q203&gt;0,VLOOKUP($A203,$AD$10:$AM$200,9),Z203)</f>
        <v>A+J=</v>
      </c>
      <c r="AA204" s="87">
        <f t="shared" ref="AA204:AA267" si="221">IF($Q203&gt;0,VLOOKUP($A203,$AD$10:$AM$200,10),AA203)</f>
        <v>44459</v>
      </c>
      <c r="AB204" s="4"/>
      <c r="AO204" s="101"/>
      <c r="AP204" s="125"/>
      <c r="AQ204" s="124"/>
      <c r="AR204" s="125"/>
      <c r="AS204" s="124"/>
      <c r="AT204" s="126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14"/>
        <v>44442</v>
      </c>
      <c r="B205" s="82">
        <f t="shared" si="207"/>
        <v>990.71135028999993</v>
      </c>
      <c r="C205" s="82">
        <f t="shared" si="202"/>
        <v>982.69153883000001</v>
      </c>
      <c r="D205" s="83">
        <f t="shared" si="215"/>
        <v>5973.8</v>
      </c>
      <c r="E205" s="84">
        <f t="shared" si="203"/>
        <v>6034.73</v>
      </c>
      <c r="F205" s="85">
        <f t="shared" si="204"/>
        <v>44397</v>
      </c>
      <c r="G205" s="86">
        <f t="shared" si="208"/>
        <v>1.0199537982523488E-2</v>
      </c>
      <c r="H205" s="87">
        <f t="shared" si="206"/>
        <v>44459</v>
      </c>
      <c r="I205" s="87">
        <f t="shared" si="209"/>
        <v>44459</v>
      </c>
      <c r="J205" s="88">
        <f t="shared" si="216"/>
        <v>20</v>
      </c>
      <c r="K205" s="88">
        <f t="shared" si="200"/>
        <v>10</v>
      </c>
      <c r="L205" s="8">
        <f t="shared" si="217"/>
        <v>1.00508683</v>
      </c>
      <c r="M205" s="89">
        <v>1</v>
      </c>
      <c r="N205" s="89">
        <f t="shared" si="197"/>
        <v>1</v>
      </c>
      <c r="O205" s="82">
        <f t="shared" si="201"/>
        <v>1.00508683</v>
      </c>
      <c r="P205" s="82">
        <f t="shared" si="210"/>
        <v>987.69032362999997</v>
      </c>
      <c r="Q205" s="11">
        <f t="shared" si="196"/>
        <v>0</v>
      </c>
      <c r="R205" s="7">
        <f t="shared" si="218"/>
        <v>0</v>
      </c>
      <c r="S205" s="82">
        <f t="shared" si="199"/>
        <v>0</v>
      </c>
      <c r="T205" s="91">
        <f t="shared" si="219"/>
        <v>0.08</v>
      </c>
      <c r="U205" s="90">
        <f t="shared" si="198"/>
        <v>10</v>
      </c>
      <c r="V205" s="90">
        <v>252</v>
      </c>
      <c r="W205" s="89">
        <f t="shared" si="211"/>
        <v>1.0030586779999999</v>
      </c>
      <c r="X205" s="82">
        <f t="shared" si="212"/>
        <v>3.02102666</v>
      </c>
      <c r="Y205" s="82">
        <f t="shared" si="213"/>
        <v>0</v>
      </c>
      <c r="Z205" s="94" t="str">
        <f t="shared" si="220"/>
        <v>A+J=</v>
      </c>
      <c r="AA205" s="87">
        <f t="shared" si="221"/>
        <v>44459</v>
      </c>
      <c r="AB205" s="4"/>
      <c r="AO205" s="101"/>
      <c r="AP205" s="125"/>
      <c r="AQ205" s="124"/>
      <c r="AR205" s="125"/>
      <c r="AS205" s="124"/>
      <c r="AT205" s="126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14"/>
        <v>44443</v>
      </c>
      <c r="B206" s="82">
        <f t="shared" si="207"/>
        <v>991.51691858000004</v>
      </c>
      <c r="C206" s="82">
        <f t="shared" si="202"/>
        <v>982.69153883000001</v>
      </c>
      <c r="D206" s="83">
        <f t="shared" si="215"/>
        <v>5973.8</v>
      </c>
      <c r="E206" s="84">
        <f t="shared" si="203"/>
        <v>6034.73</v>
      </c>
      <c r="F206" s="85">
        <f t="shared" si="204"/>
        <v>44397</v>
      </c>
      <c r="G206" s="86">
        <f t="shared" si="208"/>
        <v>1.0199537982523488E-2</v>
      </c>
      <c r="H206" s="87">
        <f t="shared" si="206"/>
        <v>44459</v>
      </c>
      <c r="I206" s="87">
        <f t="shared" si="209"/>
        <v>44459</v>
      </c>
      <c r="J206" s="88">
        <f t="shared" si="216"/>
        <v>20</v>
      </c>
      <c r="K206" s="88">
        <f t="shared" si="200"/>
        <v>11</v>
      </c>
      <c r="L206" s="8">
        <f t="shared" si="217"/>
        <v>1.0055969300000001</v>
      </c>
      <c r="M206" s="89">
        <v>1</v>
      </c>
      <c r="N206" s="89">
        <f t="shared" si="197"/>
        <v>1</v>
      </c>
      <c r="O206" s="82">
        <f t="shared" si="201"/>
        <v>1.0055969300000001</v>
      </c>
      <c r="P206" s="82">
        <f t="shared" si="210"/>
        <v>988.19159458000001</v>
      </c>
      <c r="Q206" s="11">
        <f t="shared" ref="Q206:Q269" si="222">IF(VLOOKUP(A206,AD$10:AK$200,8)=VLOOKUP(A205,AD$10:AK$200,8),0,VLOOKUP(A206,AD$10:AK$200,8))</f>
        <v>0</v>
      </c>
      <c r="R206" s="7">
        <f t="shared" si="218"/>
        <v>0</v>
      </c>
      <c r="S206" s="82">
        <f t="shared" si="199"/>
        <v>0</v>
      </c>
      <c r="T206" s="91">
        <f t="shared" si="219"/>
        <v>0.08</v>
      </c>
      <c r="U206" s="90">
        <f t="shared" si="198"/>
        <v>11</v>
      </c>
      <c r="V206" s="90">
        <v>252</v>
      </c>
      <c r="W206" s="89">
        <f t="shared" si="211"/>
        <v>1.0033650599999999</v>
      </c>
      <c r="X206" s="82">
        <f t="shared" si="212"/>
        <v>3.3253240000000002</v>
      </c>
      <c r="Y206" s="82">
        <f t="shared" si="213"/>
        <v>0</v>
      </c>
      <c r="Z206" s="94" t="str">
        <f t="shared" si="220"/>
        <v>A+J=</v>
      </c>
      <c r="AA206" s="87">
        <f t="shared" si="221"/>
        <v>44459</v>
      </c>
      <c r="AB206" s="4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14"/>
        <v>44444</v>
      </c>
      <c r="B207" s="82">
        <f t="shared" si="207"/>
        <v>991.51691858000004</v>
      </c>
      <c r="C207" s="82">
        <f t="shared" si="202"/>
        <v>982.69153883000001</v>
      </c>
      <c r="D207" s="83">
        <f t="shared" si="215"/>
        <v>5973.8</v>
      </c>
      <c r="E207" s="84">
        <f t="shared" si="203"/>
        <v>6034.73</v>
      </c>
      <c r="F207" s="85">
        <f t="shared" si="204"/>
        <v>44397</v>
      </c>
      <c r="G207" s="86">
        <f t="shared" si="208"/>
        <v>1.0199537982523488E-2</v>
      </c>
      <c r="H207" s="87">
        <f t="shared" si="206"/>
        <v>44459</v>
      </c>
      <c r="I207" s="87">
        <f t="shared" si="209"/>
        <v>44459</v>
      </c>
      <c r="J207" s="88">
        <f t="shared" si="216"/>
        <v>20</v>
      </c>
      <c r="K207" s="88">
        <f t="shared" si="200"/>
        <v>11</v>
      </c>
      <c r="L207" s="8">
        <f t="shared" si="217"/>
        <v>1.0055969300000001</v>
      </c>
      <c r="M207" s="89">
        <v>1</v>
      </c>
      <c r="N207" s="89">
        <f t="shared" si="197"/>
        <v>1</v>
      </c>
      <c r="O207" s="82">
        <f t="shared" si="201"/>
        <v>1.0055969300000001</v>
      </c>
      <c r="P207" s="82">
        <f t="shared" si="210"/>
        <v>988.19159458000001</v>
      </c>
      <c r="Q207" s="11">
        <f t="shared" si="222"/>
        <v>0</v>
      </c>
      <c r="R207" s="7">
        <f t="shared" si="218"/>
        <v>0</v>
      </c>
      <c r="S207" s="82">
        <f t="shared" si="199"/>
        <v>0</v>
      </c>
      <c r="T207" s="91">
        <f t="shared" si="219"/>
        <v>0.08</v>
      </c>
      <c r="U207" s="90">
        <f t="shared" si="198"/>
        <v>11</v>
      </c>
      <c r="V207" s="90">
        <v>252</v>
      </c>
      <c r="W207" s="89">
        <f t="shared" si="211"/>
        <v>1.0033650599999999</v>
      </c>
      <c r="X207" s="82">
        <f t="shared" si="212"/>
        <v>3.3253240000000002</v>
      </c>
      <c r="Y207" s="82">
        <f t="shared" si="213"/>
        <v>0</v>
      </c>
      <c r="Z207" s="94" t="str">
        <f t="shared" si="220"/>
        <v>A+J=</v>
      </c>
      <c r="AA207" s="87">
        <f t="shared" si="221"/>
        <v>44459</v>
      </c>
      <c r="AB207" s="4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14"/>
        <v>44445</v>
      </c>
      <c r="B208" s="82">
        <f t="shared" si="207"/>
        <v>991.51691858000004</v>
      </c>
      <c r="C208" s="82">
        <f t="shared" si="202"/>
        <v>982.69153883000001</v>
      </c>
      <c r="D208" s="83">
        <f t="shared" si="215"/>
        <v>5973.8</v>
      </c>
      <c r="E208" s="84">
        <f t="shared" si="203"/>
        <v>6034.73</v>
      </c>
      <c r="F208" s="85">
        <f t="shared" si="204"/>
        <v>44397</v>
      </c>
      <c r="G208" s="86">
        <f t="shared" si="208"/>
        <v>1.0199537982523488E-2</v>
      </c>
      <c r="H208" s="87">
        <f t="shared" si="206"/>
        <v>44459</v>
      </c>
      <c r="I208" s="87">
        <f t="shared" si="209"/>
        <v>44459</v>
      </c>
      <c r="J208" s="88">
        <f t="shared" si="216"/>
        <v>20</v>
      </c>
      <c r="K208" s="88">
        <f t="shared" si="200"/>
        <v>11</v>
      </c>
      <c r="L208" s="8">
        <f t="shared" si="217"/>
        <v>1.0055969300000001</v>
      </c>
      <c r="M208" s="89">
        <v>1</v>
      </c>
      <c r="N208" s="89">
        <f t="shared" si="197"/>
        <v>1</v>
      </c>
      <c r="O208" s="82">
        <f t="shared" si="201"/>
        <v>1.0055969300000001</v>
      </c>
      <c r="P208" s="82">
        <f t="shared" si="210"/>
        <v>988.19159458000001</v>
      </c>
      <c r="Q208" s="11">
        <f t="shared" si="222"/>
        <v>0</v>
      </c>
      <c r="R208" s="7">
        <f t="shared" si="218"/>
        <v>0</v>
      </c>
      <c r="S208" s="82">
        <f t="shared" si="199"/>
        <v>0</v>
      </c>
      <c r="T208" s="91">
        <f t="shared" si="219"/>
        <v>0.08</v>
      </c>
      <c r="U208" s="90">
        <f t="shared" si="198"/>
        <v>11</v>
      </c>
      <c r="V208" s="90">
        <v>252</v>
      </c>
      <c r="W208" s="89">
        <f t="shared" si="211"/>
        <v>1.0033650599999999</v>
      </c>
      <c r="X208" s="82">
        <f t="shared" si="212"/>
        <v>3.3253240000000002</v>
      </c>
      <c r="Y208" s="82">
        <f t="shared" si="213"/>
        <v>0</v>
      </c>
      <c r="Z208" s="94" t="str">
        <f t="shared" si="220"/>
        <v>A+J=</v>
      </c>
      <c r="AA208" s="87">
        <f t="shared" si="221"/>
        <v>44459</v>
      </c>
      <c r="AB208" s="4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14"/>
        <v>44446</v>
      </c>
      <c r="B209" s="82">
        <f t="shared" si="207"/>
        <v>992.32314242000007</v>
      </c>
      <c r="C209" s="82">
        <f t="shared" si="202"/>
        <v>982.69153883000001</v>
      </c>
      <c r="D209" s="83">
        <f t="shared" si="215"/>
        <v>5973.8</v>
      </c>
      <c r="E209" s="84">
        <f t="shared" si="203"/>
        <v>6034.73</v>
      </c>
      <c r="F209" s="85">
        <f t="shared" si="204"/>
        <v>44397</v>
      </c>
      <c r="G209" s="86">
        <f t="shared" si="208"/>
        <v>1.0199537982523488E-2</v>
      </c>
      <c r="H209" s="87">
        <f t="shared" si="206"/>
        <v>44459</v>
      </c>
      <c r="I209" s="87">
        <f t="shared" si="209"/>
        <v>44459</v>
      </c>
      <c r="J209" s="88">
        <f t="shared" si="216"/>
        <v>20</v>
      </c>
      <c r="K209" s="88">
        <f t="shared" si="200"/>
        <v>12</v>
      </c>
      <c r="L209" s="8">
        <f t="shared" si="217"/>
        <v>1.0061072900000001</v>
      </c>
      <c r="M209" s="89">
        <v>1</v>
      </c>
      <c r="N209" s="89">
        <f t="shared" si="197"/>
        <v>1</v>
      </c>
      <c r="O209" s="82">
        <f t="shared" si="201"/>
        <v>1.0061072900000001</v>
      </c>
      <c r="P209" s="82">
        <f t="shared" si="210"/>
        <v>988.69312103000004</v>
      </c>
      <c r="Q209" s="11">
        <f t="shared" si="222"/>
        <v>0</v>
      </c>
      <c r="R209" s="7">
        <f t="shared" si="218"/>
        <v>0</v>
      </c>
      <c r="S209" s="82">
        <f t="shared" si="199"/>
        <v>0</v>
      </c>
      <c r="T209" s="91">
        <f t="shared" si="219"/>
        <v>0.08</v>
      </c>
      <c r="U209" s="90">
        <f t="shared" si="198"/>
        <v>12</v>
      </c>
      <c r="V209" s="90">
        <v>252</v>
      </c>
      <c r="W209" s="89">
        <f t="shared" si="211"/>
        <v>1.0036715350000001</v>
      </c>
      <c r="X209" s="82">
        <f t="shared" si="212"/>
        <v>3.63002139</v>
      </c>
      <c r="Y209" s="82">
        <f t="shared" si="213"/>
        <v>0</v>
      </c>
      <c r="Z209" s="94" t="str">
        <f t="shared" si="220"/>
        <v>A+J=</v>
      </c>
      <c r="AA209" s="87">
        <f t="shared" si="221"/>
        <v>44459</v>
      </c>
      <c r="AB209" s="4"/>
      <c r="AD209" s="111" t="s">
        <v>62</v>
      </c>
      <c r="AE209" s="112"/>
      <c r="AG209" s="113" t="s">
        <v>68</v>
      </c>
      <c r="AH209" s="113" t="s">
        <v>63</v>
      </c>
      <c r="AI209" s="114" t="s">
        <v>64</v>
      </c>
      <c r="AJ209" s="115" t="s">
        <v>65</v>
      </c>
      <c r="AK209" s="116" t="s">
        <v>66</v>
      </c>
      <c r="AL209" s="117" t="s">
        <v>67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4.25" x14ac:dyDescent="0.2">
      <c r="A210" s="81">
        <f t="shared" si="214"/>
        <v>44447</v>
      </c>
      <c r="B210" s="82">
        <f t="shared" si="207"/>
        <v>992.32314242000007</v>
      </c>
      <c r="C210" s="82">
        <f t="shared" si="202"/>
        <v>982.69153883000001</v>
      </c>
      <c r="D210" s="83">
        <f t="shared" si="215"/>
        <v>5973.8</v>
      </c>
      <c r="E210" s="84">
        <f t="shared" si="203"/>
        <v>6034.73</v>
      </c>
      <c r="F210" s="85">
        <f t="shared" si="204"/>
        <v>44397</v>
      </c>
      <c r="G210" s="86">
        <f t="shared" si="208"/>
        <v>1.0199537982523488E-2</v>
      </c>
      <c r="H210" s="87">
        <f t="shared" si="206"/>
        <v>44459</v>
      </c>
      <c r="I210" s="87">
        <f t="shared" si="209"/>
        <v>44459</v>
      </c>
      <c r="J210" s="88">
        <f t="shared" si="216"/>
        <v>20</v>
      </c>
      <c r="K210" s="88">
        <f t="shared" si="200"/>
        <v>12</v>
      </c>
      <c r="L210" s="8">
        <f t="shared" si="217"/>
        <v>1.0061072900000001</v>
      </c>
      <c r="M210" s="89">
        <v>1</v>
      </c>
      <c r="N210" s="89">
        <f t="shared" si="197"/>
        <v>1</v>
      </c>
      <c r="O210" s="82">
        <f t="shared" si="201"/>
        <v>1.0061072900000001</v>
      </c>
      <c r="P210" s="82">
        <f t="shared" si="210"/>
        <v>988.69312103000004</v>
      </c>
      <c r="Q210" s="11">
        <f t="shared" si="222"/>
        <v>0</v>
      </c>
      <c r="R210" s="7">
        <f t="shared" si="218"/>
        <v>0</v>
      </c>
      <c r="S210" s="82">
        <f t="shared" si="199"/>
        <v>0</v>
      </c>
      <c r="T210" s="91">
        <f t="shared" si="219"/>
        <v>0.08</v>
      </c>
      <c r="U210" s="90">
        <f t="shared" si="198"/>
        <v>12</v>
      </c>
      <c r="V210" s="90">
        <v>252</v>
      </c>
      <c r="W210" s="89">
        <f t="shared" si="211"/>
        <v>1.0036715350000001</v>
      </c>
      <c r="X210" s="82">
        <f t="shared" si="212"/>
        <v>3.63002139</v>
      </c>
      <c r="Y210" s="82">
        <f t="shared" si="213"/>
        <v>0</v>
      </c>
      <c r="Z210" s="94" t="str">
        <f t="shared" si="220"/>
        <v>A+J=</v>
      </c>
      <c r="AA210" s="87">
        <f t="shared" si="221"/>
        <v>44459</v>
      </c>
      <c r="AB210" s="4"/>
      <c r="AD210" s="127">
        <f>[2]Plan1!$A218</f>
        <v>43466</v>
      </c>
      <c r="AE210" s="109" t="str">
        <f>[2]Plan1!$C218</f>
        <v>Confraternização Universal</v>
      </c>
      <c r="AG210" s="99"/>
      <c r="AH210" s="110">
        <f>A10</f>
        <v>44247</v>
      </c>
      <c r="AI210" s="101">
        <f t="shared" ref="AI210:AI241" si="223">WORKDAY(AH210,-1,AD$210:AD$502)</f>
        <v>44246</v>
      </c>
      <c r="AJ210" s="101">
        <f t="shared" ref="AJ210:AJ241" si="224">WORKDAY(AI210,1,AD$210:AD$502)</f>
        <v>44249</v>
      </c>
      <c r="AK210" s="101">
        <f t="shared" ref="AK210:AK224" si="225">AJ211</f>
        <v>44277</v>
      </c>
      <c r="AL210" s="99">
        <f t="shared" ref="AL210:AL241" si="226">NETWORKDAYS(AJ210,AJ211,$AD$210:$AD$502)-1</f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14"/>
        <v>44448</v>
      </c>
      <c r="B211" s="82">
        <f t="shared" si="207"/>
        <v>993.13003304000006</v>
      </c>
      <c r="C211" s="82">
        <f t="shared" si="202"/>
        <v>982.69153883000001</v>
      </c>
      <c r="D211" s="83">
        <f t="shared" si="215"/>
        <v>5973.8</v>
      </c>
      <c r="E211" s="84">
        <f t="shared" si="203"/>
        <v>6034.73</v>
      </c>
      <c r="F211" s="85">
        <f t="shared" si="204"/>
        <v>44397</v>
      </c>
      <c r="G211" s="86">
        <f t="shared" si="208"/>
        <v>1.0199537982523488E-2</v>
      </c>
      <c r="H211" s="87">
        <f t="shared" si="206"/>
        <v>44459</v>
      </c>
      <c r="I211" s="87">
        <f t="shared" si="209"/>
        <v>44459</v>
      </c>
      <c r="J211" s="88">
        <f t="shared" si="216"/>
        <v>20</v>
      </c>
      <c r="K211" s="88">
        <f t="shared" si="200"/>
        <v>13</v>
      </c>
      <c r="L211" s="8">
        <f t="shared" si="217"/>
        <v>1.0066179200000001</v>
      </c>
      <c r="M211" s="89">
        <v>1</v>
      </c>
      <c r="N211" s="89">
        <f t="shared" si="197"/>
        <v>1</v>
      </c>
      <c r="O211" s="82">
        <f t="shared" si="201"/>
        <v>1.0066179200000001</v>
      </c>
      <c r="P211" s="82">
        <f t="shared" si="210"/>
        <v>989.19491281000001</v>
      </c>
      <c r="Q211" s="11">
        <f t="shared" si="222"/>
        <v>0</v>
      </c>
      <c r="R211" s="7">
        <f t="shared" si="218"/>
        <v>0</v>
      </c>
      <c r="S211" s="82">
        <f t="shared" si="199"/>
        <v>0</v>
      </c>
      <c r="T211" s="91">
        <f t="shared" si="219"/>
        <v>0.08</v>
      </c>
      <c r="U211" s="90">
        <f t="shared" si="198"/>
        <v>13</v>
      </c>
      <c r="V211" s="90">
        <v>252</v>
      </c>
      <c r="W211" s="89">
        <f t="shared" si="211"/>
        <v>1.003978104</v>
      </c>
      <c r="X211" s="82">
        <f t="shared" si="212"/>
        <v>3.9351202299999999</v>
      </c>
      <c r="Y211" s="82">
        <f t="shared" si="213"/>
        <v>0</v>
      </c>
      <c r="Z211" s="94" t="str">
        <f t="shared" si="220"/>
        <v>A+J=</v>
      </c>
      <c r="AA211" s="87">
        <f t="shared" si="221"/>
        <v>44459</v>
      </c>
      <c r="AB211" s="4"/>
      <c r="AD211" s="127">
        <f>[2]Plan1!$A219</f>
        <v>43528</v>
      </c>
      <c r="AE211" s="109" t="str">
        <f>[2]Plan1!$C219</f>
        <v>Carnaval</v>
      </c>
      <c r="AG211" s="99">
        <v>1</v>
      </c>
      <c r="AH211" s="101">
        <f>EDATE(AH210,1)</f>
        <v>44275</v>
      </c>
      <c r="AI211" s="101">
        <f t="shared" si="223"/>
        <v>44274</v>
      </c>
      <c r="AJ211" s="101">
        <f t="shared" si="224"/>
        <v>44277</v>
      </c>
      <c r="AK211" s="101">
        <f t="shared" si="225"/>
        <v>44306</v>
      </c>
      <c r="AL211" s="99">
        <f t="shared" si="226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14"/>
        <v>44449</v>
      </c>
      <c r="B212" s="82">
        <f t="shared" si="207"/>
        <v>993.93757110000001</v>
      </c>
      <c r="C212" s="82">
        <f t="shared" si="202"/>
        <v>982.69153883000001</v>
      </c>
      <c r="D212" s="83">
        <f t="shared" si="215"/>
        <v>5973.8</v>
      </c>
      <c r="E212" s="84">
        <f t="shared" si="203"/>
        <v>6034.73</v>
      </c>
      <c r="F212" s="85">
        <f t="shared" si="204"/>
        <v>44397</v>
      </c>
      <c r="G212" s="86">
        <f t="shared" si="208"/>
        <v>1.0199537982523488E-2</v>
      </c>
      <c r="H212" s="87">
        <f t="shared" si="206"/>
        <v>44459</v>
      </c>
      <c r="I212" s="87">
        <f t="shared" si="209"/>
        <v>44459</v>
      </c>
      <c r="J212" s="88">
        <f t="shared" si="216"/>
        <v>20</v>
      </c>
      <c r="K212" s="88">
        <f t="shared" si="200"/>
        <v>14</v>
      </c>
      <c r="L212" s="8">
        <f t="shared" si="217"/>
        <v>1.0071288</v>
      </c>
      <c r="M212" s="89">
        <v>1</v>
      </c>
      <c r="N212" s="89">
        <f t="shared" si="197"/>
        <v>1</v>
      </c>
      <c r="O212" s="82">
        <f t="shared" si="201"/>
        <v>1.0071288</v>
      </c>
      <c r="P212" s="82">
        <f t="shared" si="210"/>
        <v>989.69695027</v>
      </c>
      <c r="Q212" s="11">
        <f t="shared" si="222"/>
        <v>0</v>
      </c>
      <c r="R212" s="7">
        <f t="shared" si="218"/>
        <v>0</v>
      </c>
      <c r="S212" s="82">
        <f t="shared" si="199"/>
        <v>0</v>
      </c>
      <c r="T212" s="91">
        <f t="shared" si="219"/>
        <v>0.08</v>
      </c>
      <c r="U212" s="90">
        <f t="shared" si="198"/>
        <v>14</v>
      </c>
      <c r="V212" s="90">
        <v>252</v>
      </c>
      <c r="W212" s="89">
        <f t="shared" si="211"/>
        <v>1.0042847669999999</v>
      </c>
      <c r="X212" s="82">
        <f t="shared" si="212"/>
        <v>4.2406208300000001</v>
      </c>
      <c r="Y212" s="82">
        <f t="shared" si="213"/>
        <v>0</v>
      </c>
      <c r="Z212" s="94" t="str">
        <f t="shared" si="220"/>
        <v>A+J=</v>
      </c>
      <c r="AA212" s="87">
        <f t="shared" si="221"/>
        <v>44459</v>
      </c>
      <c r="AB212" s="4"/>
      <c r="AD212" s="127">
        <f>[2]Plan1!$A220</f>
        <v>43529</v>
      </c>
      <c r="AE212" s="109" t="str">
        <f>[2]Plan1!$C220</f>
        <v>Carnaval</v>
      </c>
      <c r="AG212" s="99">
        <f t="shared" ref="AG212:AG276" si="227">AG211+1</f>
        <v>2</v>
      </c>
      <c r="AH212" s="101">
        <f t="shared" ref="AH212:AH224" si="228">EDATE(AH211,1)</f>
        <v>44306</v>
      </c>
      <c r="AI212" s="101">
        <f t="shared" si="223"/>
        <v>44305</v>
      </c>
      <c r="AJ212" s="101">
        <f t="shared" si="224"/>
        <v>44306</v>
      </c>
      <c r="AK212" s="101">
        <f t="shared" si="225"/>
        <v>44336</v>
      </c>
      <c r="AL212" s="99">
        <f t="shared" si="226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14"/>
        <v>44450</v>
      </c>
      <c r="B213" s="82">
        <f t="shared" si="207"/>
        <v>994.74576580999997</v>
      </c>
      <c r="C213" s="82">
        <f t="shared" si="202"/>
        <v>982.69153883000001</v>
      </c>
      <c r="D213" s="83">
        <f t="shared" si="215"/>
        <v>5973.8</v>
      </c>
      <c r="E213" s="84">
        <f t="shared" si="203"/>
        <v>6034.73</v>
      </c>
      <c r="F213" s="85">
        <f t="shared" si="204"/>
        <v>44397</v>
      </c>
      <c r="G213" s="86">
        <f t="shared" si="208"/>
        <v>1.0199537982523488E-2</v>
      </c>
      <c r="H213" s="87">
        <f t="shared" si="206"/>
        <v>44459</v>
      </c>
      <c r="I213" s="87">
        <f t="shared" si="209"/>
        <v>44459</v>
      </c>
      <c r="J213" s="88">
        <f t="shared" si="216"/>
        <v>20</v>
      </c>
      <c r="K213" s="88">
        <f t="shared" si="200"/>
        <v>15</v>
      </c>
      <c r="L213" s="8">
        <f t="shared" si="217"/>
        <v>1.00763994</v>
      </c>
      <c r="M213" s="89">
        <v>1</v>
      </c>
      <c r="N213" s="89">
        <f t="shared" si="197"/>
        <v>1</v>
      </c>
      <c r="O213" s="82">
        <f t="shared" si="201"/>
        <v>1.00763994</v>
      </c>
      <c r="P213" s="82">
        <f t="shared" si="210"/>
        <v>990.19924321999997</v>
      </c>
      <c r="Q213" s="11">
        <f t="shared" si="222"/>
        <v>0</v>
      </c>
      <c r="R213" s="7">
        <f t="shared" si="218"/>
        <v>0</v>
      </c>
      <c r="S213" s="82">
        <f t="shared" si="199"/>
        <v>0</v>
      </c>
      <c r="T213" s="91">
        <f t="shared" si="219"/>
        <v>0.08</v>
      </c>
      <c r="U213" s="90">
        <f t="shared" si="198"/>
        <v>15</v>
      </c>
      <c r="V213" s="90">
        <v>252</v>
      </c>
      <c r="W213" s="89">
        <f t="shared" si="211"/>
        <v>1.004591523</v>
      </c>
      <c r="X213" s="82">
        <f t="shared" si="212"/>
        <v>4.5465225900000004</v>
      </c>
      <c r="Y213" s="82">
        <f t="shared" si="213"/>
        <v>0</v>
      </c>
      <c r="Z213" s="94" t="str">
        <f t="shared" si="220"/>
        <v>A+J=</v>
      </c>
      <c r="AA213" s="87">
        <f t="shared" si="221"/>
        <v>44459</v>
      </c>
      <c r="AB213" s="4"/>
      <c r="AD213" s="127">
        <f>[2]Plan1!$A221</f>
        <v>43574</v>
      </c>
      <c r="AE213" s="109" t="str">
        <f>[2]Plan1!$C221</f>
        <v>Paixão de Cristo</v>
      </c>
      <c r="AG213" s="99">
        <f t="shared" si="227"/>
        <v>3</v>
      </c>
      <c r="AH213" s="101">
        <f t="shared" si="228"/>
        <v>44336</v>
      </c>
      <c r="AI213" s="101">
        <f t="shared" si="223"/>
        <v>44335</v>
      </c>
      <c r="AJ213" s="101">
        <f t="shared" si="224"/>
        <v>44336</v>
      </c>
      <c r="AK213" s="101">
        <f t="shared" si="225"/>
        <v>44368</v>
      </c>
      <c r="AL213" s="99">
        <f t="shared" si="226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14"/>
        <v>44451</v>
      </c>
      <c r="B214" s="82">
        <f t="shared" si="207"/>
        <v>994.74576580999997</v>
      </c>
      <c r="C214" s="82">
        <f t="shared" si="202"/>
        <v>982.69153883000001</v>
      </c>
      <c r="D214" s="83">
        <f t="shared" si="215"/>
        <v>5973.8</v>
      </c>
      <c r="E214" s="84">
        <f t="shared" si="203"/>
        <v>6034.73</v>
      </c>
      <c r="F214" s="85">
        <f t="shared" si="204"/>
        <v>44397</v>
      </c>
      <c r="G214" s="86">
        <f t="shared" si="208"/>
        <v>1.0199537982523488E-2</v>
      </c>
      <c r="H214" s="87">
        <f t="shared" si="206"/>
        <v>44459</v>
      </c>
      <c r="I214" s="87">
        <f t="shared" si="209"/>
        <v>44459</v>
      </c>
      <c r="J214" s="88">
        <f t="shared" si="216"/>
        <v>20</v>
      </c>
      <c r="K214" s="88">
        <f t="shared" si="200"/>
        <v>15</v>
      </c>
      <c r="L214" s="8">
        <f t="shared" si="217"/>
        <v>1.00763994</v>
      </c>
      <c r="M214" s="89">
        <v>1</v>
      </c>
      <c r="N214" s="89">
        <f t="shared" si="197"/>
        <v>1</v>
      </c>
      <c r="O214" s="82">
        <f t="shared" si="201"/>
        <v>1.00763994</v>
      </c>
      <c r="P214" s="82">
        <f t="shared" si="210"/>
        <v>990.19924321999997</v>
      </c>
      <c r="Q214" s="11">
        <f t="shared" si="222"/>
        <v>0</v>
      </c>
      <c r="R214" s="7">
        <f t="shared" si="218"/>
        <v>0</v>
      </c>
      <c r="S214" s="82">
        <f t="shared" si="199"/>
        <v>0</v>
      </c>
      <c r="T214" s="91">
        <f t="shared" si="219"/>
        <v>0.08</v>
      </c>
      <c r="U214" s="90">
        <f t="shared" si="198"/>
        <v>15</v>
      </c>
      <c r="V214" s="90">
        <v>252</v>
      </c>
      <c r="W214" s="89">
        <f t="shared" si="211"/>
        <v>1.004591523</v>
      </c>
      <c r="X214" s="82">
        <f t="shared" si="212"/>
        <v>4.5465225900000004</v>
      </c>
      <c r="Y214" s="82">
        <f t="shared" si="213"/>
        <v>0</v>
      </c>
      <c r="Z214" s="94" t="str">
        <f t="shared" si="220"/>
        <v>A+J=</v>
      </c>
      <c r="AA214" s="87">
        <f t="shared" si="221"/>
        <v>44459</v>
      </c>
      <c r="AB214" s="4"/>
      <c r="AD214" s="127">
        <f>[2]Plan1!$A222</f>
        <v>43576</v>
      </c>
      <c r="AE214" s="109" t="str">
        <f>[2]Plan1!$C222</f>
        <v>Tiradentes</v>
      </c>
      <c r="AG214" s="99">
        <f t="shared" si="227"/>
        <v>4</v>
      </c>
      <c r="AH214" s="101">
        <f t="shared" si="228"/>
        <v>44367</v>
      </c>
      <c r="AI214" s="101">
        <f t="shared" si="223"/>
        <v>44365</v>
      </c>
      <c r="AJ214" s="101">
        <f t="shared" si="224"/>
        <v>44368</v>
      </c>
      <c r="AK214" s="101">
        <f t="shared" si="225"/>
        <v>44397</v>
      </c>
      <c r="AL214" s="99">
        <f t="shared" si="226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14"/>
        <v>44452</v>
      </c>
      <c r="B215" s="82">
        <f t="shared" si="207"/>
        <v>994.74576580999997</v>
      </c>
      <c r="C215" s="82">
        <f t="shared" si="202"/>
        <v>982.69153883000001</v>
      </c>
      <c r="D215" s="83">
        <f t="shared" si="215"/>
        <v>5973.8</v>
      </c>
      <c r="E215" s="84">
        <f t="shared" si="203"/>
        <v>6034.73</v>
      </c>
      <c r="F215" s="85">
        <f t="shared" si="204"/>
        <v>44397</v>
      </c>
      <c r="G215" s="86">
        <f t="shared" si="208"/>
        <v>1.0199537982523488E-2</v>
      </c>
      <c r="H215" s="87">
        <f t="shared" si="206"/>
        <v>44459</v>
      </c>
      <c r="I215" s="87">
        <f t="shared" si="209"/>
        <v>44459</v>
      </c>
      <c r="J215" s="88">
        <f t="shared" si="216"/>
        <v>20</v>
      </c>
      <c r="K215" s="88">
        <f t="shared" si="200"/>
        <v>15</v>
      </c>
      <c r="L215" s="8">
        <f t="shared" si="217"/>
        <v>1.00763994</v>
      </c>
      <c r="M215" s="89">
        <v>1</v>
      </c>
      <c r="N215" s="89">
        <f t="shared" si="197"/>
        <v>1</v>
      </c>
      <c r="O215" s="82">
        <f t="shared" si="201"/>
        <v>1.00763994</v>
      </c>
      <c r="P215" s="82">
        <f t="shared" si="210"/>
        <v>990.19924321999997</v>
      </c>
      <c r="Q215" s="11">
        <f t="shared" si="222"/>
        <v>0</v>
      </c>
      <c r="R215" s="7">
        <f t="shared" si="218"/>
        <v>0</v>
      </c>
      <c r="S215" s="82">
        <f t="shared" si="199"/>
        <v>0</v>
      </c>
      <c r="T215" s="91">
        <f t="shared" si="219"/>
        <v>0.08</v>
      </c>
      <c r="U215" s="90">
        <f t="shared" si="198"/>
        <v>15</v>
      </c>
      <c r="V215" s="90">
        <v>252</v>
      </c>
      <c r="W215" s="89">
        <f t="shared" si="211"/>
        <v>1.004591523</v>
      </c>
      <c r="X215" s="82">
        <f t="shared" si="212"/>
        <v>4.5465225900000004</v>
      </c>
      <c r="Y215" s="82">
        <f t="shared" si="213"/>
        <v>0</v>
      </c>
      <c r="Z215" s="94" t="str">
        <f t="shared" si="220"/>
        <v>A+J=</v>
      </c>
      <c r="AA215" s="87">
        <f t="shared" si="221"/>
        <v>44459</v>
      </c>
      <c r="AB215" s="4"/>
      <c r="AD215" s="127">
        <f>[2]Plan1!$A223</f>
        <v>43586</v>
      </c>
      <c r="AE215" s="109" t="str">
        <f>[2]Plan1!$C223</f>
        <v>Dia do Trabalho</v>
      </c>
      <c r="AG215" s="99">
        <f t="shared" si="227"/>
        <v>5</v>
      </c>
      <c r="AH215" s="101">
        <f t="shared" si="228"/>
        <v>44397</v>
      </c>
      <c r="AI215" s="101">
        <f t="shared" si="223"/>
        <v>44396</v>
      </c>
      <c r="AJ215" s="101">
        <f t="shared" si="224"/>
        <v>44397</v>
      </c>
      <c r="AK215" s="101">
        <f t="shared" si="225"/>
        <v>44428</v>
      </c>
      <c r="AL215" s="99">
        <f t="shared" si="226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14"/>
        <v>44453</v>
      </c>
      <c r="B216" s="82">
        <f t="shared" si="207"/>
        <v>995.55461857</v>
      </c>
      <c r="C216" s="82">
        <f t="shared" si="202"/>
        <v>982.69153883000001</v>
      </c>
      <c r="D216" s="83">
        <f t="shared" si="215"/>
        <v>5973.8</v>
      </c>
      <c r="E216" s="84">
        <f t="shared" si="203"/>
        <v>6034.73</v>
      </c>
      <c r="F216" s="85">
        <f t="shared" si="204"/>
        <v>44397</v>
      </c>
      <c r="G216" s="86">
        <f t="shared" si="208"/>
        <v>1.0199537982523488E-2</v>
      </c>
      <c r="H216" s="87">
        <f t="shared" si="206"/>
        <v>44459</v>
      </c>
      <c r="I216" s="87">
        <f t="shared" si="209"/>
        <v>44459</v>
      </c>
      <c r="J216" s="88">
        <f t="shared" si="216"/>
        <v>20</v>
      </c>
      <c r="K216" s="88">
        <f t="shared" si="200"/>
        <v>16</v>
      </c>
      <c r="L216" s="8">
        <f t="shared" si="217"/>
        <v>1.00815134</v>
      </c>
      <c r="M216" s="89">
        <v>1</v>
      </c>
      <c r="N216" s="89">
        <f t="shared" si="197"/>
        <v>1</v>
      </c>
      <c r="O216" s="82">
        <f t="shared" si="201"/>
        <v>1.00815134</v>
      </c>
      <c r="P216" s="82">
        <f t="shared" si="210"/>
        <v>990.70179167000003</v>
      </c>
      <c r="Q216" s="11">
        <f t="shared" si="222"/>
        <v>0</v>
      </c>
      <c r="R216" s="7">
        <f t="shared" si="218"/>
        <v>0</v>
      </c>
      <c r="S216" s="82">
        <f t="shared" si="199"/>
        <v>0</v>
      </c>
      <c r="T216" s="91">
        <f t="shared" si="219"/>
        <v>0.08</v>
      </c>
      <c r="U216" s="90">
        <f t="shared" si="198"/>
        <v>16</v>
      </c>
      <c r="V216" s="90">
        <v>252</v>
      </c>
      <c r="W216" s="89">
        <f t="shared" si="211"/>
        <v>1.0048983730000001</v>
      </c>
      <c r="X216" s="82">
        <f t="shared" si="212"/>
        <v>4.8528269000000002</v>
      </c>
      <c r="Y216" s="82">
        <f t="shared" si="213"/>
        <v>0</v>
      </c>
      <c r="Z216" s="94" t="str">
        <f t="shared" si="220"/>
        <v>A+J=</v>
      </c>
      <c r="AA216" s="87">
        <f t="shared" si="221"/>
        <v>44459</v>
      </c>
      <c r="AB216" s="4"/>
      <c r="AD216" s="127">
        <f>[2]Plan1!$A224</f>
        <v>43636</v>
      </c>
      <c r="AE216" s="109" t="str">
        <f>[2]Plan1!$C224</f>
        <v>Corpus Christi</v>
      </c>
      <c r="AG216" s="99">
        <f t="shared" si="227"/>
        <v>6</v>
      </c>
      <c r="AH216" s="101">
        <f t="shared" si="228"/>
        <v>44428</v>
      </c>
      <c r="AI216" s="101">
        <f t="shared" si="223"/>
        <v>44427</v>
      </c>
      <c r="AJ216" s="101">
        <f t="shared" si="224"/>
        <v>44428</v>
      </c>
      <c r="AK216" s="101">
        <f t="shared" si="225"/>
        <v>44459</v>
      </c>
      <c r="AL216" s="99">
        <f t="shared" si="226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14"/>
        <v>44454</v>
      </c>
      <c r="B217" s="82">
        <f t="shared" si="207"/>
        <v>996.36412975999997</v>
      </c>
      <c r="C217" s="82">
        <f t="shared" si="202"/>
        <v>982.69153883000001</v>
      </c>
      <c r="D217" s="83">
        <f t="shared" si="215"/>
        <v>5973.8</v>
      </c>
      <c r="E217" s="84">
        <f t="shared" si="203"/>
        <v>6034.73</v>
      </c>
      <c r="F217" s="85">
        <f t="shared" si="204"/>
        <v>44397</v>
      </c>
      <c r="G217" s="86">
        <f t="shared" si="208"/>
        <v>1.0199537982523488E-2</v>
      </c>
      <c r="H217" s="87">
        <f t="shared" si="206"/>
        <v>44459</v>
      </c>
      <c r="I217" s="87">
        <f t="shared" si="209"/>
        <v>44459</v>
      </c>
      <c r="J217" s="88">
        <f t="shared" si="216"/>
        <v>20</v>
      </c>
      <c r="K217" s="88">
        <f t="shared" si="200"/>
        <v>17</v>
      </c>
      <c r="L217" s="8">
        <f t="shared" si="217"/>
        <v>1.0086630000000001</v>
      </c>
      <c r="M217" s="89">
        <v>1</v>
      </c>
      <c r="N217" s="89">
        <f t="shared" si="197"/>
        <v>1</v>
      </c>
      <c r="O217" s="82">
        <f t="shared" si="201"/>
        <v>1.0086630000000001</v>
      </c>
      <c r="P217" s="82">
        <f t="shared" si="210"/>
        <v>991.20459562999997</v>
      </c>
      <c r="Q217" s="11">
        <f t="shared" si="222"/>
        <v>0</v>
      </c>
      <c r="R217" s="7">
        <f t="shared" si="218"/>
        <v>0</v>
      </c>
      <c r="S217" s="82">
        <f t="shared" si="199"/>
        <v>0</v>
      </c>
      <c r="T217" s="91">
        <f t="shared" si="219"/>
        <v>0.08</v>
      </c>
      <c r="U217" s="90">
        <f t="shared" si="198"/>
        <v>17</v>
      </c>
      <c r="V217" s="90">
        <v>252</v>
      </c>
      <c r="W217" s="89">
        <f t="shared" si="211"/>
        <v>1.0052053169999999</v>
      </c>
      <c r="X217" s="82">
        <f t="shared" si="212"/>
        <v>5.1595341299999999</v>
      </c>
      <c r="Y217" s="82">
        <f t="shared" si="213"/>
        <v>0</v>
      </c>
      <c r="Z217" s="94" t="str">
        <f t="shared" si="220"/>
        <v>A+J=</v>
      </c>
      <c r="AA217" s="87">
        <f t="shared" si="221"/>
        <v>44459</v>
      </c>
      <c r="AB217" s="4"/>
      <c r="AD217" s="127">
        <f>[2]Plan1!$A225</f>
        <v>43715</v>
      </c>
      <c r="AE217" s="109" t="str">
        <f>[2]Plan1!$C225</f>
        <v>Independência do Brasil</v>
      </c>
      <c r="AG217" s="99">
        <f t="shared" si="227"/>
        <v>7</v>
      </c>
      <c r="AH217" s="101">
        <f t="shared" si="228"/>
        <v>44459</v>
      </c>
      <c r="AI217" s="101">
        <f t="shared" si="223"/>
        <v>44456</v>
      </c>
      <c r="AJ217" s="101">
        <f t="shared" si="224"/>
        <v>44459</v>
      </c>
      <c r="AK217" s="101">
        <f t="shared" si="225"/>
        <v>44489</v>
      </c>
      <c r="AL217" s="99">
        <f t="shared" si="226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14"/>
        <v>44455</v>
      </c>
      <c r="B218" s="82">
        <f t="shared" si="207"/>
        <v>997.17429973000003</v>
      </c>
      <c r="C218" s="82">
        <f t="shared" si="202"/>
        <v>982.69153883000001</v>
      </c>
      <c r="D218" s="83">
        <f t="shared" si="215"/>
        <v>5973.8</v>
      </c>
      <c r="E218" s="84">
        <f t="shared" si="203"/>
        <v>6034.73</v>
      </c>
      <c r="F218" s="85">
        <f t="shared" si="204"/>
        <v>44397</v>
      </c>
      <c r="G218" s="86">
        <f t="shared" si="208"/>
        <v>1.0199537982523488E-2</v>
      </c>
      <c r="H218" s="87">
        <f t="shared" si="206"/>
        <v>44459</v>
      </c>
      <c r="I218" s="87">
        <f t="shared" si="209"/>
        <v>44459</v>
      </c>
      <c r="J218" s="88">
        <f t="shared" si="216"/>
        <v>20</v>
      </c>
      <c r="K218" s="88">
        <f t="shared" si="200"/>
        <v>18</v>
      </c>
      <c r="L218" s="8">
        <f t="shared" si="217"/>
        <v>1.00917492</v>
      </c>
      <c r="M218" s="89">
        <v>1</v>
      </c>
      <c r="N218" s="89">
        <f t="shared" si="197"/>
        <v>1</v>
      </c>
      <c r="O218" s="82">
        <f t="shared" si="201"/>
        <v>1.00917492</v>
      </c>
      <c r="P218" s="82">
        <f t="shared" si="210"/>
        <v>991.70765507999999</v>
      </c>
      <c r="Q218" s="11">
        <f t="shared" si="222"/>
        <v>0</v>
      </c>
      <c r="R218" s="7">
        <f t="shared" si="218"/>
        <v>0</v>
      </c>
      <c r="S218" s="82">
        <f t="shared" si="199"/>
        <v>0</v>
      </c>
      <c r="T218" s="91">
        <f t="shared" si="219"/>
        <v>0.08</v>
      </c>
      <c r="U218" s="90">
        <f t="shared" si="198"/>
        <v>18</v>
      </c>
      <c r="V218" s="90">
        <v>252</v>
      </c>
      <c r="W218" s="89">
        <f t="shared" si="211"/>
        <v>1.005512355</v>
      </c>
      <c r="X218" s="82">
        <f t="shared" si="212"/>
        <v>5.4666446500000001</v>
      </c>
      <c r="Y218" s="82">
        <f t="shared" si="213"/>
        <v>0</v>
      </c>
      <c r="Z218" s="94" t="str">
        <f t="shared" si="220"/>
        <v>A+J=</v>
      </c>
      <c r="AA218" s="87">
        <f t="shared" si="221"/>
        <v>44459</v>
      </c>
      <c r="AB218" s="4"/>
      <c r="AD218" s="127">
        <f>[2]Plan1!$A226</f>
        <v>43750</v>
      </c>
      <c r="AE218" s="109" t="str">
        <f>[2]Plan1!$C226</f>
        <v>Nossa Sr.a Aparecida - Padroeira do Brasil</v>
      </c>
      <c r="AG218" s="99">
        <f t="shared" si="227"/>
        <v>8</v>
      </c>
      <c r="AH218" s="101">
        <f t="shared" si="228"/>
        <v>44489</v>
      </c>
      <c r="AI218" s="101">
        <f t="shared" si="223"/>
        <v>44488</v>
      </c>
      <c r="AJ218" s="101">
        <f t="shared" si="224"/>
        <v>44489</v>
      </c>
      <c r="AK218" s="101">
        <f t="shared" si="225"/>
        <v>44522</v>
      </c>
      <c r="AL218" s="99">
        <f t="shared" si="226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14"/>
        <v>44456</v>
      </c>
      <c r="B219" s="82">
        <f t="shared" si="207"/>
        <v>997.98511799000005</v>
      </c>
      <c r="C219" s="82">
        <f t="shared" si="202"/>
        <v>982.69153883000001</v>
      </c>
      <c r="D219" s="83">
        <f t="shared" si="215"/>
        <v>5973.8</v>
      </c>
      <c r="E219" s="84">
        <f t="shared" si="203"/>
        <v>6034.73</v>
      </c>
      <c r="F219" s="85">
        <f t="shared" si="204"/>
        <v>44397</v>
      </c>
      <c r="G219" s="86">
        <f t="shared" si="208"/>
        <v>1.0199537982523488E-2</v>
      </c>
      <c r="H219" s="87">
        <f t="shared" si="206"/>
        <v>44459</v>
      </c>
      <c r="I219" s="87">
        <f t="shared" si="209"/>
        <v>44459</v>
      </c>
      <c r="J219" s="88">
        <f t="shared" si="216"/>
        <v>20</v>
      </c>
      <c r="K219" s="88">
        <f t="shared" si="200"/>
        <v>19</v>
      </c>
      <c r="L219" s="8">
        <f t="shared" si="217"/>
        <v>1.0096870899999999</v>
      </c>
      <c r="M219" s="89">
        <v>1</v>
      </c>
      <c r="N219" s="89">
        <f t="shared" si="197"/>
        <v>1</v>
      </c>
      <c r="O219" s="82">
        <f t="shared" si="201"/>
        <v>1.0096870899999999</v>
      </c>
      <c r="P219" s="82">
        <f t="shared" si="210"/>
        <v>992.21096020000005</v>
      </c>
      <c r="Q219" s="11">
        <f t="shared" si="222"/>
        <v>0</v>
      </c>
      <c r="R219" s="7">
        <f t="shared" si="218"/>
        <v>0</v>
      </c>
      <c r="S219" s="82">
        <f t="shared" si="199"/>
        <v>0</v>
      </c>
      <c r="T219" s="91">
        <f t="shared" si="219"/>
        <v>0.08</v>
      </c>
      <c r="U219" s="90">
        <f t="shared" si="198"/>
        <v>19</v>
      </c>
      <c r="V219" s="90">
        <v>252</v>
      </c>
      <c r="W219" s="89">
        <f t="shared" si="211"/>
        <v>1.005819486</v>
      </c>
      <c r="X219" s="82">
        <f t="shared" si="212"/>
        <v>5.7741577900000003</v>
      </c>
      <c r="Y219" s="82">
        <f t="shared" si="213"/>
        <v>0</v>
      </c>
      <c r="Z219" s="94" t="str">
        <f t="shared" si="220"/>
        <v>A+J=</v>
      </c>
      <c r="AA219" s="87">
        <f t="shared" si="221"/>
        <v>44459</v>
      </c>
      <c r="AB219" s="4"/>
      <c r="AD219" s="127">
        <f>[2]Plan1!$A227</f>
        <v>43771</v>
      </c>
      <c r="AE219" s="109" t="str">
        <f>[2]Plan1!$C227</f>
        <v>Finados</v>
      </c>
      <c r="AG219" s="99">
        <f t="shared" si="227"/>
        <v>9</v>
      </c>
      <c r="AH219" s="101">
        <f t="shared" si="228"/>
        <v>44520</v>
      </c>
      <c r="AI219" s="101">
        <f t="shared" si="223"/>
        <v>44519</v>
      </c>
      <c r="AJ219" s="101">
        <f t="shared" si="224"/>
        <v>44522</v>
      </c>
      <c r="AK219" s="101">
        <f t="shared" si="225"/>
        <v>44550</v>
      </c>
      <c r="AL219" s="99">
        <f t="shared" si="226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14"/>
        <v>44457</v>
      </c>
      <c r="B220" s="82">
        <f t="shared" si="207"/>
        <v>998.79660569000009</v>
      </c>
      <c r="C220" s="82">
        <f t="shared" si="202"/>
        <v>982.69153883000001</v>
      </c>
      <c r="D220" s="83">
        <f t="shared" si="215"/>
        <v>5973.8</v>
      </c>
      <c r="E220" s="84">
        <f t="shared" si="203"/>
        <v>6034.73</v>
      </c>
      <c r="F220" s="85">
        <f t="shared" si="204"/>
        <v>44397</v>
      </c>
      <c r="G220" s="86">
        <f t="shared" si="208"/>
        <v>1.0199537982523488E-2</v>
      </c>
      <c r="H220" s="87">
        <f t="shared" si="206"/>
        <v>44459</v>
      </c>
      <c r="I220" s="87">
        <f t="shared" si="209"/>
        <v>44459</v>
      </c>
      <c r="J220" s="88">
        <f t="shared" si="216"/>
        <v>20</v>
      </c>
      <c r="K220" s="88">
        <f t="shared" si="200"/>
        <v>20</v>
      </c>
      <c r="L220" s="8">
        <f t="shared" si="217"/>
        <v>1.01019953</v>
      </c>
      <c r="M220" s="89">
        <v>1</v>
      </c>
      <c r="N220" s="89">
        <f t="shared" si="197"/>
        <v>1</v>
      </c>
      <c r="O220" s="82">
        <f t="shared" si="201"/>
        <v>1.01019953</v>
      </c>
      <c r="P220" s="82">
        <f t="shared" si="210"/>
        <v>992.71453066000004</v>
      </c>
      <c r="Q220" s="11">
        <f t="shared" si="222"/>
        <v>0</v>
      </c>
      <c r="R220" s="7">
        <f t="shared" si="218"/>
        <v>0</v>
      </c>
      <c r="S220" s="82">
        <f t="shared" si="199"/>
        <v>0</v>
      </c>
      <c r="T220" s="91">
        <f t="shared" si="219"/>
        <v>0.08</v>
      </c>
      <c r="U220" s="90">
        <f t="shared" si="198"/>
        <v>20</v>
      </c>
      <c r="V220" s="90">
        <v>252</v>
      </c>
      <c r="W220" s="89">
        <f t="shared" si="211"/>
        <v>1.0061267110000001</v>
      </c>
      <c r="X220" s="82">
        <f t="shared" si="212"/>
        <v>6.0820750300000004</v>
      </c>
      <c r="Y220" s="82">
        <f t="shared" si="213"/>
        <v>0</v>
      </c>
      <c r="Z220" s="94" t="str">
        <f t="shared" si="220"/>
        <v>A+J=</v>
      </c>
      <c r="AA220" s="87">
        <f t="shared" si="221"/>
        <v>44459</v>
      </c>
      <c r="AB220" s="4"/>
      <c r="AD220" s="127">
        <f>[2]Plan1!$A228</f>
        <v>43784</v>
      </c>
      <c r="AE220" s="109" t="str">
        <f>[2]Plan1!$C228</f>
        <v>Proclamação da República</v>
      </c>
      <c r="AG220" s="99">
        <f t="shared" si="227"/>
        <v>10</v>
      </c>
      <c r="AH220" s="101">
        <f t="shared" si="228"/>
        <v>44550</v>
      </c>
      <c r="AI220" s="101">
        <f t="shared" si="223"/>
        <v>44547</v>
      </c>
      <c r="AJ220" s="101">
        <f t="shared" si="224"/>
        <v>44550</v>
      </c>
      <c r="AK220" s="101">
        <f t="shared" si="225"/>
        <v>44581</v>
      </c>
      <c r="AL220" s="99">
        <f t="shared" si="226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14"/>
        <v>44458</v>
      </c>
      <c r="B221" s="82">
        <f t="shared" si="207"/>
        <v>998.79660569000009</v>
      </c>
      <c r="C221" s="82">
        <f t="shared" si="202"/>
        <v>982.69153883000001</v>
      </c>
      <c r="D221" s="83">
        <f t="shared" si="215"/>
        <v>5973.8</v>
      </c>
      <c r="E221" s="84">
        <f t="shared" si="203"/>
        <v>6034.73</v>
      </c>
      <c r="F221" s="85">
        <f t="shared" si="204"/>
        <v>44397</v>
      </c>
      <c r="G221" s="86">
        <f t="shared" si="208"/>
        <v>1.0199537982523488E-2</v>
      </c>
      <c r="H221" s="87">
        <f t="shared" si="206"/>
        <v>44459</v>
      </c>
      <c r="I221" s="87">
        <f t="shared" si="209"/>
        <v>44459</v>
      </c>
      <c r="J221" s="88">
        <f t="shared" si="216"/>
        <v>20</v>
      </c>
      <c r="K221" s="88">
        <f t="shared" si="200"/>
        <v>20</v>
      </c>
      <c r="L221" s="8">
        <f t="shared" si="217"/>
        <v>1.01019953</v>
      </c>
      <c r="M221" s="89">
        <v>1</v>
      </c>
      <c r="N221" s="89">
        <f t="shared" si="197"/>
        <v>1</v>
      </c>
      <c r="O221" s="82">
        <f t="shared" si="201"/>
        <v>1.01019953</v>
      </c>
      <c r="P221" s="82">
        <f t="shared" si="210"/>
        <v>992.71453066000004</v>
      </c>
      <c r="Q221" s="11">
        <f t="shared" si="222"/>
        <v>0</v>
      </c>
      <c r="R221" s="7">
        <f t="shared" si="218"/>
        <v>0</v>
      </c>
      <c r="S221" s="82">
        <f t="shared" si="199"/>
        <v>0</v>
      </c>
      <c r="T221" s="91">
        <f t="shared" si="219"/>
        <v>0.08</v>
      </c>
      <c r="U221" s="90">
        <f t="shared" si="198"/>
        <v>20</v>
      </c>
      <c r="V221" s="90">
        <v>252</v>
      </c>
      <c r="W221" s="89">
        <f t="shared" si="211"/>
        <v>1.0061267110000001</v>
      </c>
      <c r="X221" s="82">
        <f t="shared" si="212"/>
        <v>6.0820750300000004</v>
      </c>
      <c r="Y221" s="82">
        <f t="shared" si="213"/>
        <v>0</v>
      </c>
      <c r="Z221" s="94" t="str">
        <f t="shared" si="220"/>
        <v>A+J=</v>
      </c>
      <c r="AA221" s="87">
        <f t="shared" si="221"/>
        <v>44459</v>
      </c>
      <c r="AB221" s="4"/>
      <c r="AD221" s="127">
        <f>[2]Plan1!$A229</f>
        <v>43824</v>
      </c>
      <c r="AE221" s="109" t="str">
        <f>[2]Plan1!$C229</f>
        <v>Natal</v>
      </c>
      <c r="AG221" s="99">
        <f t="shared" si="227"/>
        <v>11</v>
      </c>
      <c r="AH221" s="101">
        <f t="shared" si="228"/>
        <v>44581</v>
      </c>
      <c r="AI221" s="101">
        <f t="shared" si="223"/>
        <v>44580</v>
      </c>
      <c r="AJ221" s="101">
        <f t="shared" si="224"/>
        <v>44581</v>
      </c>
      <c r="AK221" s="101">
        <f t="shared" si="225"/>
        <v>44613</v>
      </c>
      <c r="AL221" s="99">
        <f t="shared" si="226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14"/>
        <v>44459</v>
      </c>
      <c r="B222" s="82">
        <f t="shared" si="207"/>
        <v>998.79660569000009</v>
      </c>
      <c r="C222" s="82">
        <f t="shared" si="202"/>
        <v>982.69153883000001</v>
      </c>
      <c r="D222" s="83">
        <f t="shared" si="215"/>
        <v>5973.8</v>
      </c>
      <c r="E222" s="84">
        <f t="shared" si="203"/>
        <v>6034.73</v>
      </c>
      <c r="F222" s="85">
        <f t="shared" si="204"/>
        <v>44397</v>
      </c>
      <c r="G222" s="86">
        <f t="shared" si="208"/>
        <v>1.0199537982523488E-2</v>
      </c>
      <c r="H222" s="87">
        <f t="shared" si="206"/>
        <v>44489</v>
      </c>
      <c r="I222" s="87">
        <f t="shared" si="209"/>
        <v>44459</v>
      </c>
      <c r="J222" s="88">
        <f t="shared" si="216"/>
        <v>20</v>
      </c>
      <c r="K222" s="88">
        <f t="shared" si="200"/>
        <v>20</v>
      </c>
      <c r="L222" s="8">
        <f t="shared" si="217"/>
        <v>1.01019953</v>
      </c>
      <c r="M222" s="89">
        <v>1</v>
      </c>
      <c r="N222" s="89">
        <f t="shared" si="197"/>
        <v>1</v>
      </c>
      <c r="O222" s="82">
        <f t="shared" si="201"/>
        <v>1.01019953</v>
      </c>
      <c r="P222" s="82">
        <f t="shared" si="210"/>
        <v>992.71453066000004</v>
      </c>
      <c r="Q222" s="11">
        <f t="shared" si="222"/>
        <v>7</v>
      </c>
      <c r="R222" s="7">
        <f t="shared" si="218"/>
        <v>1.02937315017173E-2</v>
      </c>
      <c r="S222" s="82">
        <v>10.218736750000001</v>
      </c>
      <c r="T222" s="91">
        <f t="shared" si="219"/>
        <v>0.08</v>
      </c>
      <c r="U222" s="90">
        <f t="shared" si="198"/>
        <v>20</v>
      </c>
      <c r="V222" s="90">
        <v>252</v>
      </c>
      <c r="W222" s="89">
        <f t="shared" si="211"/>
        <v>1.0061267110000001</v>
      </c>
      <c r="X222" s="82">
        <f t="shared" si="212"/>
        <v>6.0820750300000004</v>
      </c>
      <c r="Y222" s="82">
        <f t="shared" si="213"/>
        <v>16.300811780000004</v>
      </c>
      <c r="Z222" s="94" t="str">
        <f t="shared" si="220"/>
        <v>A+J=</v>
      </c>
      <c r="AA222" s="87">
        <f t="shared" si="221"/>
        <v>44459</v>
      </c>
      <c r="AB222" s="4"/>
      <c r="AD222" s="127">
        <f>[2]Plan1!$A230</f>
        <v>43831</v>
      </c>
      <c r="AE222" s="109" t="str">
        <f>[2]Plan1!$C230</f>
        <v>Confraternização Universal</v>
      </c>
      <c r="AG222" s="99">
        <f t="shared" si="227"/>
        <v>12</v>
      </c>
      <c r="AH222" s="101">
        <f t="shared" si="228"/>
        <v>44612</v>
      </c>
      <c r="AI222" s="101">
        <f t="shared" si="223"/>
        <v>44610</v>
      </c>
      <c r="AJ222" s="101">
        <f t="shared" si="224"/>
        <v>44613</v>
      </c>
      <c r="AK222" s="101">
        <f t="shared" si="225"/>
        <v>44641</v>
      </c>
      <c r="AL222" s="99">
        <f t="shared" si="226"/>
        <v>18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14"/>
        <v>44460</v>
      </c>
      <c r="B223" s="82">
        <f t="shared" si="207"/>
        <v>983.20604547999994</v>
      </c>
      <c r="C223" s="82">
        <f t="shared" si="202"/>
        <v>982.49579391000009</v>
      </c>
      <c r="D223" s="83">
        <f t="shared" si="215"/>
        <v>6034.73</v>
      </c>
      <c r="E223" s="84">
        <f t="shared" si="203"/>
        <v>6087.84</v>
      </c>
      <c r="F223" s="85">
        <f t="shared" si="204"/>
        <v>44428</v>
      </c>
      <c r="G223" s="86">
        <f t="shared" si="208"/>
        <v>8.8007251360044947E-3</v>
      </c>
      <c r="H223" s="87">
        <f t="shared" si="206"/>
        <v>44489</v>
      </c>
      <c r="I223" s="87">
        <f t="shared" si="209"/>
        <v>44489</v>
      </c>
      <c r="J223" s="88">
        <f t="shared" si="216"/>
        <v>21</v>
      </c>
      <c r="K223" s="88">
        <f t="shared" si="200"/>
        <v>1</v>
      </c>
      <c r="L223" s="8">
        <f t="shared" si="217"/>
        <v>1.0004173300000001</v>
      </c>
      <c r="M223" s="89">
        <v>1</v>
      </c>
      <c r="N223" s="89">
        <f t="shared" ref="N223:N286" si="229">IF(I223&gt;I222,N222*M223,N222)</f>
        <v>1</v>
      </c>
      <c r="O223" s="82">
        <f t="shared" si="201"/>
        <v>1.0004173300000001</v>
      </c>
      <c r="P223" s="82">
        <f t="shared" si="210"/>
        <v>982.90581886999996</v>
      </c>
      <c r="Q223" s="11">
        <f t="shared" si="222"/>
        <v>0</v>
      </c>
      <c r="R223" s="7">
        <f t="shared" si="218"/>
        <v>0</v>
      </c>
      <c r="S223" s="82">
        <f t="shared" si="199"/>
        <v>0</v>
      </c>
      <c r="T223" s="91">
        <f t="shared" si="219"/>
        <v>0.08</v>
      </c>
      <c r="U223" s="90">
        <f t="shared" si="198"/>
        <v>1</v>
      </c>
      <c r="V223" s="90">
        <v>252</v>
      </c>
      <c r="W223" s="89">
        <f t="shared" si="211"/>
        <v>1.000305448</v>
      </c>
      <c r="X223" s="82">
        <f t="shared" si="212"/>
        <v>0.30022661</v>
      </c>
      <c r="Y223" s="82">
        <f t="shared" si="213"/>
        <v>0</v>
      </c>
      <c r="Z223" s="94" t="str">
        <f t="shared" si="220"/>
        <v>A+J=</v>
      </c>
      <c r="AA223" s="87">
        <f t="shared" si="221"/>
        <v>44489</v>
      </c>
      <c r="AB223" s="4"/>
      <c r="AD223" s="127">
        <f>[2]Plan1!$A231</f>
        <v>43885</v>
      </c>
      <c r="AE223" s="109" t="str">
        <f>[2]Plan1!$C231</f>
        <v>Carnaval</v>
      </c>
      <c r="AG223" s="99">
        <f t="shared" si="227"/>
        <v>13</v>
      </c>
      <c r="AH223" s="101">
        <f t="shared" si="228"/>
        <v>44640</v>
      </c>
      <c r="AI223" s="101">
        <f t="shared" si="223"/>
        <v>44638</v>
      </c>
      <c r="AJ223" s="101">
        <f t="shared" si="224"/>
        <v>44641</v>
      </c>
      <c r="AK223" s="101">
        <f t="shared" si="225"/>
        <v>44671</v>
      </c>
      <c r="AL223" s="99">
        <f t="shared" si="22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14"/>
        <v>44461</v>
      </c>
      <c r="B224" s="82">
        <f t="shared" si="207"/>
        <v>983.9168149699999</v>
      </c>
      <c r="C224" s="82">
        <f t="shared" si="202"/>
        <v>982.49579391000009</v>
      </c>
      <c r="D224" s="83">
        <f t="shared" si="215"/>
        <v>6034.73</v>
      </c>
      <c r="E224" s="84">
        <f t="shared" si="203"/>
        <v>6087.84</v>
      </c>
      <c r="F224" s="85">
        <f t="shared" si="204"/>
        <v>44428</v>
      </c>
      <c r="G224" s="86">
        <f t="shared" si="208"/>
        <v>8.8007251360044947E-3</v>
      </c>
      <c r="H224" s="87">
        <f t="shared" si="206"/>
        <v>44489</v>
      </c>
      <c r="I224" s="87">
        <f t="shared" si="209"/>
        <v>44489</v>
      </c>
      <c r="J224" s="88">
        <f t="shared" si="216"/>
        <v>21</v>
      </c>
      <c r="K224" s="88">
        <f t="shared" si="200"/>
        <v>2</v>
      </c>
      <c r="L224" s="8">
        <f t="shared" si="217"/>
        <v>1.00083484</v>
      </c>
      <c r="M224" s="89">
        <v>1</v>
      </c>
      <c r="N224" s="89">
        <f t="shared" si="229"/>
        <v>1</v>
      </c>
      <c r="O224" s="82">
        <f t="shared" si="201"/>
        <v>1.00083484</v>
      </c>
      <c r="P224" s="82">
        <f t="shared" si="210"/>
        <v>983.31602068999996</v>
      </c>
      <c r="Q224" s="11">
        <f t="shared" si="222"/>
        <v>0</v>
      </c>
      <c r="R224" s="7">
        <f t="shared" si="218"/>
        <v>0</v>
      </c>
      <c r="S224" s="82">
        <f t="shared" si="199"/>
        <v>0</v>
      </c>
      <c r="T224" s="91">
        <f t="shared" si="219"/>
        <v>0.08</v>
      </c>
      <c r="U224" s="90">
        <f t="shared" si="198"/>
        <v>2</v>
      </c>
      <c r="V224" s="90">
        <v>252</v>
      </c>
      <c r="W224" s="89">
        <f t="shared" si="211"/>
        <v>1.000610988</v>
      </c>
      <c r="X224" s="82">
        <f t="shared" si="212"/>
        <v>0.60079428000000001</v>
      </c>
      <c r="Y224" s="82">
        <f t="shared" si="213"/>
        <v>0</v>
      </c>
      <c r="Z224" s="94" t="str">
        <f t="shared" si="220"/>
        <v>A+J=</v>
      </c>
      <c r="AA224" s="87">
        <f t="shared" si="221"/>
        <v>44489</v>
      </c>
      <c r="AB224" s="4"/>
      <c r="AD224" s="127">
        <f>[2]Plan1!$A232</f>
        <v>43886</v>
      </c>
      <c r="AE224" s="109" t="str">
        <f>[2]Plan1!$C232</f>
        <v>Carnaval</v>
      </c>
      <c r="AG224" s="99">
        <f t="shared" si="227"/>
        <v>14</v>
      </c>
      <c r="AH224" s="101">
        <f t="shared" si="228"/>
        <v>44671</v>
      </c>
      <c r="AI224" s="101">
        <f t="shared" si="223"/>
        <v>44670</v>
      </c>
      <c r="AJ224" s="101">
        <f t="shared" si="224"/>
        <v>44671</v>
      </c>
      <c r="AK224" s="101">
        <f t="shared" si="225"/>
        <v>44701</v>
      </c>
      <c r="AL224" s="99">
        <f t="shared" si="226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14"/>
        <v>44462</v>
      </c>
      <c r="B225" s="82">
        <f t="shared" si="207"/>
        <v>984.62810559999991</v>
      </c>
      <c r="C225" s="82">
        <f t="shared" si="202"/>
        <v>982.49579391000009</v>
      </c>
      <c r="D225" s="83">
        <f t="shared" si="215"/>
        <v>6034.73</v>
      </c>
      <c r="E225" s="84">
        <f t="shared" si="203"/>
        <v>6087.84</v>
      </c>
      <c r="F225" s="85">
        <f t="shared" si="204"/>
        <v>44428</v>
      </c>
      <c r="G225" s="86">
        <f t="shared" si="208"/>
        <v>8.8007251360044947E-3</v>
      </c>
      <c r="H225" s="87">
        <f t="shared" si="206"/>
        <v>44489</v>
      </c>
      <c r="I225" s="87">
        <f t="shared" si="209"/>
        <v>44489</v>
      </c>
      <c r="J225" s="88">
        <f t="shared" si="216"/>
        <v>21</v>
      </c>
      <c r="K225" s="88">
        <f t="shared" si="200"/>
        <v>3</v>
      </c>
      <c r="L225" s="8">
        <f t="shared" si="217"/>
        <v>1.0012525299999999</v>
      </c>
      <c r="M225" s="89">
        <v>1</v>
      </c>
      <c r="N225" s="89">
        <f t="shared" si="229"/>
        <v>1</v>
      </c>
      <c r="O225" s="82">
        <f t="shared" si="201"/>
        <v>1.0012525299999999</v>
      </c>
      <c r="P225" s="82">
        <f t="shared" si="210"/>
        <v>983.72639935999996</v>
      </c>
      <c r="Q225" s="11">
        <f t="shared" si="222"/>
        <v>0</v>
      </c>
      <c r="R225" s="7">
        <f t="shared" si="218"/>
        <v>0</v>
      </c>
      <c r="S225" s="82">
        <f t="shared" si="199"/>
        <v>0</v>
      </c>
      <c r="T225" s="91">
        <f t="shared" si="219"/>
        <v>0.08</v>
      </c>
      <c r="U225" s="90">
        <f t="shared" si="198"/>
        <v>3</v>
      </c>
      <c r="V225" s="90">
        <v>252</v>
      </c>
      <c r="W225" s="89">
        <f t="shared" si="211"/>
        <v>1.0009166229999999</v>
      </c>
      <c r="X225" s="82">
        <f t="shared" si="212"/>
        <v>0.90170623999999999</v>
      </c>
      <c r="Y225" s="82">
        <f t="shared" si="213"/>
        <v>0</v>
      </c>
      <c r="Z225" s="94" t="str">
        <f t="shared" si="220"/>
        <v>A+J=</v>
      </c>
      <c r="AA225" s="87">
        <f t="shared" si="221"/>
        <v>44489</v>
      </c>
      <c r="AB225" s="4"/>
      <c r="AD225" s="127">
        <f>[2]Plan1!$A233</f>
        <v>43931</v>
      </c>
      <c r="AE225" s="109" t="str">
        <f>[2]Plan1!$C233</f>
        <v>Paixão de Cristo</v>
      </c>
      <c r="AG225" s="99">
        <f t="shared" si="227"/>
        <v>15</v>
      </c>
      <c r="AH225" s="101">
        <f t="shared" ref="AH225:AH288" si="230">EDATE(AH224,1)</f>
        <v>44701</v>
      </c>
      <c r="AI225" s="101">
        <f t="shared" si="223"/>
        <v>44700</v>
      </c>
      <c r="AJ225" s="101">
        <f t="shared" si="224"/>
        <v>44701</v>
      </c>
      <c r="AK225" s="101">
        <f t="shared" ref="AK225:AK288" si="231">AJ226</f>
        <v>44732</v>
      </c>
      <c r="AL225" s="99">
        <f t="shared" si="226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14"/>
        <v>44463</v>
      </c>
      <c r="B226" s="82">
        <f t="shared" si="207"/>
        <v>985.33989500999996</v>
      </c>
      <c r="C226" s="82">
        <f t="shared" si="202"/>
        <v>982.49579391000009</v>
      </c>
      <c r="D226" s="83">
        <f t="shared" si="215"/>
        <v>6034.73</v>
      </c>
      <c r="E226" s="84">
        <f t="shared" si="203"/>
        <v>6087.84</v>
      </c>
      <c r="F226" s="85">
        <f t="shared" si="204"/>
        <v>44428</v>
      </c>
      <c r="G226" s="86">
        <f t="shared" si="208"/>
        <v>8.8007251360044947E-3</v>
      </c>
      <c r="H226" s="87">
        <f t="shared" si="206"/>
        <v>44489</v>
      </c>
      <c r="I226" s="87">
        <f t="shared" si="209"/>
        <v>44489</v>
      </c>
      <c r="J226" s="88">
        <f t="shared" si="216"/>
        <v>21</v>
      </c>
      <c r="K226" s="88">
        <f t="shared" si="200"/>
        <v>4</v>
      </c>
      <c r="L226" s="8">
        <f t="shared" si="217"/>
        <v>1.00167038</v>
      </c>
      <c r="M226" s="89">
        <v>1</v>
      </c>
      <c r="N226" s="89">
        <f t="shared" si="229"/>
        <v>1</v>
      </c>
      <c r="O226" s="82">
        <f t="shared" si="201"/>
        <v>1.00167038</v>
      </c>
      <c r="P226" s="82">
        <f t="shared" si="210"/>
        <v>984.13693522999995</v>
      </c>
      <c r="Q226" s="11">
        <f t="shared" si="222"/>
        <v>0</v>
      </c>
      <c r="R226" s="7">
        <f t="shared" si="218"/>
        <v>0</v>
      </c>
      <c r="S226" s="82">
        <f t="shared" si="199"/>
        <v>0</v>
      </c>
      <c r="T226" s="91">
        <f t="shared" si="219"/>
        <v>0.08</v>
      </c>
      <c r="U226" s="90">
        <f t="shared" si="198"/>
        <v>4</v>
      </c>
      <c r="V226" s="90">
        <v>252</v>
      </c>
      <c r="W226" s="89">
        <f t="shared" si="211"/>
        <v>1.0012223499999999</v>
      </c>
      <c r="X226" s="82">
        <f t="shared" si="212"/>
        <v>1.20295978</v>
      </c>
      <c r="Y226" s="82">
        <f t="shared" si="213"/>
        <v>0</v>
      </c>
      <c r="Z226" s="94" t="str">
        <f t="shared" si="220"/>
        <v>A+J=</v>
      </c>
      <c r="AA226" s="87">
        <f t="shared" si="221"/>
        <v>44489</v>
      </c>
      <c r="AB226" s="4"/>
      <c r="AD226" s="127">
        <f>[2]Plan1!$A234</f>
        <v>43942</v>
      </c>
      <c r="AE226" s="109" t="str">
        <f>[2]Plan1!$C234</f>
        <v>Tiradentes</v>
      </c>
      <c r="AG226" s="99">
        <f t="shared" si="227"/>
        <v>16</v>
      </c>
      <c r="AH226" s="101">
        <f t="shared" si="230"/>
        <v>44732</v>
      </c>
      <c r="AI226" s="101">
        <f t="shared" si="223"/>
        <v>44729</v>
      </c>
      <c r="AJ226" s="101">
        <f t="shared" si="224"/>
        <v>44732</v>
      </c>
      <c r="AK226" s="101">
        <f t="shared" si="231"/>
        <v>44762</v>
      </c>
      <c r="AL226" s="99">
        <f t="shared" si="226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14"/>
        <v>44464</v>
      </c>
      <c r="B227" s="82">
        <f t="shared" si="207"/>
        <v>986.05221494</v>
      </c>
      <c r="C227" s="82">
        <f t="shared" si="202"/>
        <v>982.49579391000009</v>
      </c>
      <c r="D227" s="83">
        <f t="shared" si="215"/>
        <v>6034.73</v>
      </c>
      <c r="E227" s="84">
        <f t="shared" si="203"/>
        <v>6087.84</v>
      </c>
      <c r="F227" s="85">
        <f t="shared" si="204"/>
        <v>44428</v>
      </c>
      <c r="G227" s="86">
        <f t="shared" si="208"/>
        <v>8.8007251360044947E-3</v>
      </c>
      <c r="H227" s="87">
        <f t="shared" si="206"/>
        <v>44489</v>
      </c>
      <c r="I227" s="87">
        <f t="shared" si="209"/>
        <v>44489</v>
      </c>
      <c r="J227" s="88">
        <f t="shared" si="216"/>
        <v>21</v>
      </c>
      <c r="K227" s="88">
        <f t="shared" si="200"/>
        <v>5</v>
      </c>
      <c r="L227" s="8">
        <f t="shared" si="217"/>
        <v>1.00208842</v>
      </c>
      <c r="M227" s="89">
        <v>1</v>
      </c>
      <c r="N227" s="89">
        <f t="shared" si="229"/>
        <v>1</v>
      </c>
      <c r="O227" s="82">
        <f t="shared" si="201"/>
        <v>1.00208842</v>
      </c>
      <c r="P227" s="82">
        <f t="shared" si="210"/>
        <v>984.54765777</v>
      </c>
      <c r="Q227" s="11">
        <f t="shared" si="222"/>
        <v>0</v>
      </c>
      <c r="R227" s="7">
        <f t="shared" si="218"/>
        <v>0</v>
      </c>
      <c r="S227" s="82">
        <f t="shared" si="199"/>
        <v>0</v>
      </c>
      <c r="T227" s="91">
        <f t="shared" si="219"/>
        <v>0.08</v>
      </c>
      <c r="U227" s="90">
        <f t="shared" si="198"/>
        <v>5</v>
      </c>
      <c r="V227" s="90">
        <v>252</v>
      </c>
      <c r="W227" s="89">
        <f t="shared" si="211"/>
        <v>1.0015281709999999</v>
      </c>
      <c r="X227" s="82">
        <f t="shared" si="212"/>
        <v>1.50455717</v>
      </c>
      <c r="Y227" s="82">
        <f t="shared" si="213"/>
        <v>0</v>
      </c>
      <c r="Z227" s="94" t="str">
        <f t="shared" si="220"/>
        <v>A+J=</v>
      </c>
      <c r="AA227" s="87">
        <f t="shared" si="221"/>
        <v>44489</v>
      </c>
      <c r="AB227" s="4"/>
      <c r="AD227" s="127">
        <f>[2]Plan1!$A235</f>
        <v>43952</v>
      </c>
      <c r="AE227" s="109" t="str">
        <f>[2]Plan1!$C235</f>
        <v>Dia do Trabalho</v>
      </c>
      <c r="AG227" s="99">
        <f t="shared" si="227"/>
        <v>17</v>
      </c>
      <c r="AH227" s="101">
        <f t="shared" si="230"/>
        <v>44762</v>
      </c>
      <c r="AI227" s="101">
        <f t="shared" si="223"/>
        <v>44761</v>
      </c>
      <c r="AJ227" s="101">
        <f t="shared" si="224"/>
        <v>44762</v>
      </c>
      <c r="AK227" s="101">
        <f t="shared" si="231"/>
        <v>44795</v>
      </c>
      <c r="AL227" s="99">
        <f t="shared" si="226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14"/>
        <v>44465</v>
      </c>
      <c r="B228" s="82">
        <f t="shared" si="207"/>
        <v>986.05221494</v>
      </c>
      <c r="C228" s="82">
        <f t="shared" si="202"/>
        <v>982.49579391000009</v>
      </c>
      <c r="D228" s="83">
        <f t="shared" si="215"/>
        <v>6034.73</v>
      </c>
      <c r="E228" s="84">
        <f t="shared" si="203"/>
        <v>6087.84</v>
      </c>
      <c r="F228" s="85">
        <f t="shared" si="204"/>
        <v>44428</v>
      </c>
      <c r="G228" s="86">
        <f t="shared" si="208"/>
        <v>8.8007251360044947E-3</v>
      </c>
      <c r="H228" s="87">
        <f t="shared" si="206"/>
        <v>44489</v>
      </c>
      <c r="I228" s="87">
        <f t="shared" si="209"/>
        <v>44489</v>
      </c>
      <c r="J228" s="88">
        <f t="shared" si="216"/>
        <v>21</v>
      </c>
      <c r="K228" s="88">
        <f t="shared" si="200"/>
        <v>5</v>
      </c>
      <c r="L228" s="8">
        <f t="shared" si="217"/>
        <v>1.00208842</v>
      </c>
      <c r="M228" s="89">
        <v>1</v>
      </c>
      <c r="N228" s="89">
        <f t="shared" si="229"/>
        <v>1</v>
      </c>
      <c r="O228" s="82">
        <f t="shared" si="201"/>
        <v>1.00208842</v>
      </c>
      <c r="P228" s="82">
        <f t="shared" si="210"/>
        <v>984.54765777</v>
      </c>
      <c r="Q228" s="11">
        <f t="shared" si="222"/>
        <v>0</v>
      </c>
      <c r="R228" s="7">
        <f t="shared" si="218"/>
        <v>0</v>
      </c>
      <c r="S228" s="82">
        <f t="shared" si="199"/>
        <v>0</v>
      </c>
      <c r="T228" s="91">
        <f t="shared" si="219"/>
        <v>0.08</v>
      </c>
      <c r="U228" s="90">
        <f t="shared" si="198"/>
        <v>5</v>
      </c>
      <c r="V228" s="90">
        <v>252</v>
      </c>
      <c r="W228" s="89">
        <f t="shared" si="211"/>
        <v>1.0015281709999999</v>
      </c>
      <c r="X228" s="82">
        <f t="shared" si="212"/>
        <v>1.50455717</v>
      </c>
      <c r="Y228" s="82">
        <f t="shared" si="213"/>
        <v>0</v>
      </c>
      <c r="Z228" s="94" t="str">
        <f t="shared" si="220"/>
        <v>A+J=</v>
      </c>
      <c r="AA228" s="87">
        <f t="shared" si="221"/>
        <v>44489</v>
      </c>
      <c r="AB228" s="4"/>
      <c r="AD228" s="127">
        <f>[2]Plan1!$A236</f>
        <v>43993</v>
      </c>
      <c r="AE228" s="109" t="str">
        <f>[2]Plan1!$C236</f>
        <v>Corpus Christi</v>
      </c>
      <c r="AG228" s="99">
        <f t="shared" si="227"/>
        <v>18</v>
      </c>
      <c r="AH228" s="101">
        <f t="shared" si="230"/>
        <v>44793</v>
      </c>
      <c r="AI228" s="101">
        <f t="shared" si="223"/>
        <v>44792</v>
      </c>
      <c r="AJ228" s="101">
        <f t="shared" si="224"/>
        <v>44795</v>
      </c>
      <c r="AK228" s="101">
        <f t="shared" si="231"/>
        <v>44824</v>
      </c>
      <c r="AL228" s="99">
        <f t="shared" si="226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14"/>
        <v>44466</v>
      </c>
      <c r="B229" s="82">
        <f t="shared" si="207"/>
        <v>986.05221494</v>
      </c>
      <c r="C229" s="82">
        <f t="shared" si="202"/>
        <v>982.49579391000009</v>
      </c>
      <c r="D229" s="83">
        <f t="shared" si="215"/>
        <v>6034.73</v>
      </c>
      <c r="E229" s="84">
        <f t="shared" si="203"/>
        <v>6087.84</v>
      </c>
      <c r="F229" s="85">
        <f t="shared" si="204"/>
        <v>44428</v>
      </c>
      <c r="G229" s="86">
        <f t="shared" si="208"/>
        <v>8.8007251360044947E-3</v>
      </c>
      <c r="H229" s="87">
        <f t="shared" si="206"/>
        <v>44489</v>
      </c>
      <c r="I229" s="87">
        <f t="shared" si="209"/>
        <v>44489</v>
      </c>
      <c r="J229" s="88">
        <f t="shared" si="216"/>
        <v>21</v>
      </c>
      <c r="K229" s="88">
        <f t="shared" si="200"/>
        <v>5</v>
      </c>
      <c r="L229" s="8">
        <f t="shared" si="217"/>
        <v>1.00208842</v>
      </c>
      <c r="M229" s="89">
        <v>1</v>
      </c>
      <c r="N229" s="89">
        <f t="shared" si="229"/>
        <v>1</v>
      </c>
      <c r="O229" s="82">
        <f t="shared" si="201"/>
        <v>1.00208842</v>
      </c>
      <c r="P229" s="82">
        <f t="shared" si="210"/>
        <v>984.54765777</v>
      </c>
      <c r="Q229" s="11">
        <f t="shared" si="222"/>
        <v>0</v>
      </c>
      <c r="R229" s="7">
        <f t="shared" si="218"/>
        <v>0</v>
      </c>
      <c r="S229" s="82">
        <f t="shared" si="199"/>
        <v>0</v>
      </c>
      <c r="T229" s="91">
        <f t="shared" si="219"/>
        <v>0.08</v>
      </c>
      <c r="U229" s="90">
        <f t="shared" ref="U229:U292" si="232">IF(Q228&gt;0,1,IF(K229=K228,U228,U228+1))</f>
        <v>5</v>
      </c>
      <c r="V229" s="90">
        <v>252</v>
      </c>
      <c r="W229" s="89">
        <f t="shared" si="211"/>
        <v>1.0015281709999999</v>
      </c>
      <c r="X229" s="82">
        <f t="shared" si="212"/>
        <v>1.50455717</v>
      </c>
      <c r="Y229" s="82">
        <f t="shared" si="213"/>
        <v>0</v>
      </c>
      <c r="Z229" s="94" t="str">
        <f t="shared" si="220"/>
        <v>A+J=</v>
      </c>
      <c r="AA229" s="87">
        <f t="shared" si="221"/>
        <v>44489</v>
      </c>
      <c r="AB229" s="4"/>
      <c r="AD229" s="127">
        <f>[2]Plan1!$A237</f>
        <v>44081</v>
      </c>
      <c r="AE229" s="109" t="str">
        <f>[2]Plan1!$C237</f>
        <v>Independência do Brasil</v>
      </c>
      <c r="AG229" s="99">
        <f t="shared" si="227"/>
        <v>19</v>
      </c>
      <c r="AH229" s="101">
        <f t="shared" si="230"/>
        <v>44824</v>
      </c>
      <c r="AI229" s="101">
        <f t="shared" si="223"/>
        <v>44823</v>
      </c>
      <c r="AJ229" s="101">
        <f t="shared" si="224"/>
        <v>44824</v>
      </c>
      <c r="AK229" s="101">
        <f t="shared" si="231"/>
        <v>44854</v>
      </c>
      <c r="AL229" s="99">
        <f t="shared" si="226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14"/>
        <v>44467</v>
      </c>
      <c r="B230" s="82">
        <f t="shared" si="207"/>
        <v>986.76503617000003</v>
      </c>
      <c r="C230" s="82">
        <f t="shared" si="202"/>
        <v>982.49579391000009</v>
      </c>
      <c r="D230" s="83">
        <f t="shared" si="215"/>
        <v>6034.73</v>
      </c>
      <c r="E230" s="84">
        <f t="shared" si="203"/>
        <v>6087.84</v>
      </c>
      <c r="F230" s="85">
        <f t="shared" si="204"/>
        <v>44428</v>
      </c>
      <c r="G230" s="86">
        <f t="shared" si="208"/>
        <v>8.8007251360044947E-3</v>
      </c>
      <c r="H230" s="87">
        <f t="shared" si="206"/>
        <v>44489</v>
      </c>
      <c r="I230" s="87">
        <f t="shared" si="209"/>
        <v>44489</v>
      </c>
      <c r="J230" s="88">
        <f t="shared" si="216"/>
        <v>21</v>
      </c>
      <c r="K230" s="88">
        <f t="shared" si="200"/>
        <v>6</v>
      </c>
      <c r="L230" s="8">
        <f t="shared" si="217"/>
        <v>1.0025066199999999</v>
      </c>
      <c r="M230" s="89">
        <v>1</v>
      </c>
      <c r="N230" s="89">
        <f t="shared" si="229"/>
        <v>1</v>
      </c>
      <c r="O230" s="82">
        <f t="shared" si="201"/>
        <v>1.0025066199999999</v>
      </c>
      <c r="P230" s="82">
        <f t="shared" si="210"/>
        <v>984.95853751000004</v>
      </c>
      <c r="Q230" s="11">
        <f t="shared" si="222"/>
        <v>0</v>
      </c>
      <c r="R230" s="7">
        <f t="shared" si="218"/>
        <v>0</v>
      </c>
      <c r="S230" s="82">
        <f t="shared" si="199"/>
        <v>0</v>
      </c>
      <c r="T230" s="91">
        <f t="shared" si="219"/>
        <v>0.08</v>
      </c>
      <c r="U230" s="90">
        <f t="shared" si="232"/>
        <v>6</v>
      </c>
      <c r="V230" s="90">
        <v>252</v>
      </c>
      <c r="W230" s="89">
        <f t="shared" si="211"/>
        <v>1.0018340859999999</v>
      </c>
      <c r="X230" s="82">
        <f t="shared" si="212"/>
        <v>1.8064986599999999</v>
      </c>
      <c r="Y230" s="82">
        <f t="shared" si="213"/>
        <v>0</v>
      </c>
      <c r="Z230" s="94" t="str">
        <f t="shared" si="220"/>
        <v>A+J=</v>
      </c>
      <c r="AA230" s="87">
        <f t="shared" si="221"/>
        <v>44489</v>
      </c>
      <c r="AB230" s="4"/>
      <c r="AD230" s="127">
        <f>[2]Plan1!$A238</f>
        <v>44116</v>
      </c>
      <c r="AE230" s="109" t="str">
        <f>[2]Plan1!$C238</f>
        <v>Nossa Sr.a Aparecida - Padroeira do Brasil</v>
      </c>
      <c r="AG230" s="99">
        <f t="shared" si="227"/>
        <v>20</v>
      </c>
      <c r="AH230" s="101">
        <f t="shared" si="230"/>
        <v>44854</v>
      </c>
      <c r="AI230" s="101">
        <f t="shared" si="223"/>
        <v>44853</v>
      </c>
      <c r="AJ230" s="101">
        <f t="shared" si="224"/>
        <v>44854</v>
      </c>
      <c r="AK230" s="101">
        <f t="shared" si="231"/>
        <v>44886</v>
      </c>
      <c r="AL230" s="99">
        <f t="shared" si="226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14"/>
        <v>44468</v>
      </c>
      <c r="B231" s="82">
        <f t="shared" si="207"/>
        <v>987.47838652000007</v>
      </c>
      <c r="C231" s="82">
        <f t="shared" si="202"/>
        <v>982.49579391000009</v>
      </c>
      <c r="D231" s="83">
        <f t="shared" si="215"/>
        <v>6034.73</v>
      </c>
      <c r="E231" s="84">
        <f t="shared" si="203"/>
        <v>6087.84</v>
      </c>
      <c r="F231" s="85">
        <f t="shared" si="204"/>
        <v>44428</v>
      </c>
      <c r="G231" s="86">
        <f t="shared" si="208"/>
        <v>8.8007251360044947E-3</v>
      </c>
      <c r="H231" s="87">
        <f t="shared" si="206"/>
        <v>44489</v>
      </c>
      <c r="I231" s="87">
        <f t="shared" si="209"/>
        <v>44489</v>
      </c>
      <c r="J231" s="88">
        <f t="shared" si="216"/>
        <v>21</v>
      </c>
      <c r="K231" s="88">
        <f t="shared" si="200"/>
        <v>7</v>
      </c>
      <c r="L231" s="8">
        <f t="shared" si="217"/>
        <v>1.00292501</v>
      </c>
      <c r="M231" s="89">
        <v>1</v>
      </c>
      <c r="N231" s="89">
        <f t="shared" si="229"/>
        <v>1</v>
      </c>
      <c r="O231" s="82">
        <f t="shared" si="201"/>
        <v>1.00292501</v>
      </c>
      <c r="P231" s="82">
        <f t="shared" si="210"/>
        <v>985.36960393000004</v>
      </c>
      <c r="Q231" s="11">
        <f t="shared" si="222"/>
        <v>0</v>
      </c>
      <c r="R231" s="7">
        <f t="shared" si="218"/>
        <v>0</v>
      </c>
      <c r="S231" s="82">
        <f t="shared" ref="S231:S294" si="233">IF(R231&gt;0,TRUNC(R231*P231,8),0)</f>
        <v>0</v>
      </c>
      <c r="T231" s="91">
        <f t="shared" si="219"/>
        <v>0.08</v>
      </c>
      <c r="U231" s="90">
        <f t="shared" si="232"/>
        <v>7</v>
      </c>
      <c r="V231" s="90">
        <v>252</v>
      </c>
      <c r="W231" s="89">
        <f t="shared" si="211"/>
        <v>1.002140093</v>
      </c>
      <c r="X231" s="82">
        <f t="shared" si="212"/>
        <v>2.1087825900000001</v>
      </c>
      <c r="Y231" s="82">
        <f t="shared" si="213"/>
        <v>0</v>
      </c>
      <c r="Z231" s="94" t="str">
        <f t="shared" si="220"/>
        <v>A+J=</v>
      </c>
      <c r="AA231" s="87">
        <f t="shared" si="221"/>
        <v>44489</v>
      </c>
      <c r="AB231" s="4"/>
      <c r="AD231" s="127">
        <f>[2]Plan1!$A239</f>
        <v>44137</v>
      </c>
      <c r="AE231" s="109" t="str">
        <f>[2]Plan1!$C239</f>
        <v>Finados</v>
      </c>
      <c r="AG231" s="99">
        <f t="shared" si="227"/>
        <v>21</v>
      </c>
      <c r="AH231" s="101">
        <f t="shared" si="230"/>
        <v>44885</v>
      </c>
      <c r="AI231" s="101">
        <f t="shared" si="223"/>
        <v>44883</v>
      </c>
      <c r="AJ231" s="101">
        <f t="shared" si="224"/>
        <v>44886</v>
      </c>
      <c r="AK231" s="101">
        <f t="shared" si="231"/>
        <v>44915</v>
      </c>
      <c r="AL231" s="99">
        <f t="shared" si="226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14"/>
        <v>44469</v>
      </c>
      <c r="B232" s="82">
        <f t="shared" si="207"/>
        <v>988.19223967000005</v>
      </c>
      <c r="C232" s="82">
        <f t="shared" si="202"/>
        <v>982.49579391000009</v>
      </c>
      <c r="D232" s="83">
        <f t="shared" si="215"/>
        <v>6034.73</v>
      </c>
      <c r="E232" s="84">
        <f t="shared" si="203"/>
        <v>6087.84</v>
      </c>
      <c r="F232" s="85">
        <f t="shared" si="204"/>
        <v>44428</v>
      </c>
      <c r="G232" s="86">
        <f t="shared" si="208"/>
        <v>8.8007251360044947E-3</v>
      </c>
      <c r="H232" s="87">
        <f t="shared" si="206"/>
        <v>44489</v>
      </c>
      <c r="I232" s="87">
        <f t="shared" si="209"/>
        <v>44489</v>
      </c>
      <c r="J232" s="88">
        <f t="shared" si="216"/>
        <v>21</v>
      </c>
      <c r="K232" s="88">
        <f t="shared" si="200"/>
        <v>8</v>
      </c>
      <c r="L232" s="8">
        <f t="shared" si="217"/>
        <v>1.00334356</v>
      </c>
      <c r="M232" s="89">
        <v>1</v>
      </c>
      <c r="N232" s="89">
        <f t="shared" si="229"/>
        <v>1</v>
      </c>
      <c r="O232" s="82">
        <f t="shared" si="201"/>
        <v>1.00334356</v>
      </c>
      <c r="P232" s="82">
        <f t="shared" si="210"/>
        <v>985.78082754000002</v>
      </c>
      <c r="Q232" s="11">
        <f t="shared" si="222"/>
        <v>0</v>
      </c>
      <c r="R232" s="7">
        <f t="shared" si="218"/>
        <v>0</v>
      </c>
      <c r="S232" s="82">
        <f t="shared" si="233"/>
        <v>0</v>
      </c>
      <c r="T232" s="91">
        <f t="shared" si="219"/>
        <v>0.08</v>
      </c>
      <c r="U232" s="90">
        <f t="shared" si="232"/>
        <v>8</v>
      </c>
      <c r="V232" s="90">
        <v>252</v>
      </c>
      <c r="W232" s="89">
        <f t="shared" si="211"/>
        <v>1.0024461950000001</v>
      </c>
      <c r="X232" s="82">
        <f t="shared" si="212"/>
        <v>2.41141213</v>
      </c>
      <c r="Y232" s="82">
        <f t="shared" si="213"/>
        <v>0</v>
      </c>
      <c r="Z232" s="94" t="str">
        <f t="shared" si="220"/>
        <v>A+J=</v>
      </c>
      <c r="AA232" s="87">
        <f t="shared" si="221"/>
        <v>44489</v>
      </c>
      <c r="AB232" s="4"/>
      <c r="AD232" s="127">
        <f>[2]Plan1!$A240</f>
        <v>44150</v>
      </c>
      <c r="AE232" s="109" t="str">
        <f>[2]Plan1!$C240</f>
        <v>Proclamação da República</v>
      </c>
      <c r="AG232" s="99">
        <f t="shared" si="227"/>
        <v>22</v>
      </c>
      <c r="AH232" s="101">
        <f t="shared" si="230"/>
        <v>44915</v>
      </c>
      <c r="AI232" s="101">
        <f t="shared" si="223"/>
        <v>44914</v>
      </c>
      <c r="AJ232" s="101">
        <f t="shared" si="224"/>
        <v>44915</v>
      </c>
      <c r="AK232" s="101">
        <f t="shared" si="231"/>
        <v>44946</v>
      </c>
      <c r="AL232" s="99">
        <f t="shared" si="226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14"/>
        <v>44470</v>
      </c>
      <c r="B233" s="82">
        <f t="shared" si="207"/>
        <v>988.90661265000006</v>
      </c>
      <c r="C233" s="82">
        <f t="shared" si="202"/>
        <v>982.49579391000009</v>
      </c>
      <c r="D233" s="83">
        <f t="shared" si="215"/>
        <v>6034.73</v>
      </c>
      <c r="E233" s="84">
        <f t="shared" si="203"/>
        <v>6087.84</v>
      </c>
      <c r="F233" s="85">
        <f t="shared" si="204"/>
        <v>44428</v>
      </c>
      <c r="G233" s="86">
        <f t="shared" si="208"/>
        <v>8.8007251360044947E-3</v>
      </c>
      <c r="H233" s="87">
        <f t="shared" si="206"/>
        <v>44489</v>
      </c>
      <c r="I233" s="87">
        <f t="shared" si="209"/>
        <v>44489</v>
      </c>
      <c r="J233" s="88">
        <f t="shared" si="216"/>
        <v>21</v>
      </c>
      <c r="K233" s="88">
        <f t="shared" ref="K233:K296" si="234">(J233-(NETWORKDAYS(A233,I233,AD$210:AD$502)-1))</f>
        <v>9</v>
      </c>
      <c r="L233" s="8">
        <f t="shared" si="217"/>
        <v>1.0037622900000001</v>
      </c>
      <c r="M233" s="89">
        <v>1</v>
      </c>
      <c r="N233" s="89">
        <f t="shared" si="229"/>
        <v>1</v>
      </c>
      <c r="O233" s="82">
        <f t="shared" ref="O233:O296" si="235">TRUNC(TRUNC((L233*N233),15),8)</f>
        <v>1.0037622900000001</v>
      </c>
      <c r="P233" s="82">
        <f t="shared" si="210"/>
        <v>986.19222801000001</v>
      </c>
      <c r="Q233" s="11">
        <f t="shared" si="222"/>
        <v>0</v>
      </c>
      <c r="R233" s="7">
        <f t="shared" si="218"/>
        <v>0</v>
      </c>
      <c r="S233" s="82">
        <f t="shared" si="233"/>
        <v>0</v>
      </c>
      <c r="T233" s="91">
        <f t="shared" si="219"/>
        <v>0.08</v>
      </c>
      <c r="U233" s="90">
        <f t="shared" si="232"/>
        <v>9</v>
      </c>
      <c r="V233" s="90">
        <v>252</v>
      </c>
      <c r="W233" s="89">
        <f t="shared" si="211"/>
        <v>1.0027523890000001</v>
      </c>
      <c r="X233" s="82">
        <f t="shared" si="212"/>
        <v>2.71438464</v>
      </c>
      <c r="Y233" s="82">
        <f t="shared" si="213"/>
        <v>0</v>
      </c>
      <c r="Z233" s="94" t="str">
        <f t="shared" si="220"/>
        <v>A+J=</v>
      </c>
      <c r="AA233" s="87">
        <f t="shared" si="221"/>
        <v>44489</v>
      </c>
      <c r="AB233" s="4"/>
      <c r="AD233" s="127">
        <f>[2]Plan1!$A241</f>
        <v>44190</v>
      </c>
      <c r="AE233" s="109" t="str">
        <f>[2]Plan1!$C241</f>
        <v>Natal</v>
      </c>
      <c r="AG233" s="99">
        <f t="shared" si="227"/>
        <v>23</v>
      </c>
      <c r="AH233" s="101">
        <f t="shared" si="230"/>
        <v>44946</v>
      </c>
      <c r="AI233" s="101">
        <f t="shared" si="223"/>
        <v>44945</v>
      </c>
      <c r="AJ233" s="101">
        <f t="shared" si="224"/>
        <v>44946</v>
      </c>
      <c r="AK233" s="101">
        <f t="shared" si="231"/>
        <v>44979</v>
      </c>
      <c r="AL233" s="99">
        <f t="shared" si="226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14"/>
        <v>44471</v>
      </c>
      <c r="B234" s="82">
        <f t="shared" si="207"/>
        <v>989.62150867000003</v>
      </c>
      <c r="C234" s="82">
        <f t="shared" ref="C234:C297" si="236">IF(S233&gt;0,P233-S233,C233)</f>
        <v>982.49579391000009</v>
      </c>
      <c r="D234" s="83">
        <f t="shared" si="215"/>
        <v>6034.73</v>
      </c>
      <c r="E234" s="84">
        <f t="shared" ref="E234:E297" si="237">IF($K234=1,VLOOKUP($A233,$AO$10:$AS$200,4),E233)</f>
        <v>6087.84</v>
      </c>
      <c r="F234" s="85">
        <f t="shared" ref="F234:F297" si="238">IF($K234=1,VLOOKUP($A233,$AO$10:$AS$200,5),F233)</f>
        <v>44428</v>
      </c>
      <c r="G234" s="86">
        <f t="shared" si="208"/>
        <v>8.8007251360044947E-3</v>
      </c>
      <c r="H234" s="87">
        <f t="shared" si="206"/>
        <v>44489</v>
      </c>
      <c r="I234" s="87">
        <f t="shared" si="209"/>
        <v>44489</v>
      </c>
      <c r="J234" s="88">
        <f t="shared" si="216"/>
        <v>21</v>
      </c>
      <c r="K234" s="88">
        <f t="shared" si="234"/>
        <v>10</v>
      </c>
      <c r="L234" s="8">
        <f t="shared" si="217"/>
        <v>1.0041812000000001</v>
      </c>
      <c r="M234" s="89">
        <v>1</v>
      </c>
      <c r="N234" s="89">
        <f t="shared" si="229"/>
        <v>1</v>
      </c>
      <c r="O234" s="82">
        <f t="shared" si="235"/>
        <v>1.0041812000000001</v>
      </c>
      <c r="P234" s="82">
        <f t="shared" si="210"/>
        <v>986.60380531999999</v>
      </c>
      <c r="Q234" s="11">
        <f t="shared" si="222"/>
        <v>0</v>
      </c>
      <c r="R234" s="7">
        <f t="shared" si="218"/>
        <v>0</v>
      </c>
      <c r="S234" s="82">
        <f t="shared" si="233"/>
        <v>0</v>
      </c>
      <c r="T234" s="91">
        <f t="shared" si="219"/>
        <v>0.08</v>
      </c>
      <c r="U234" s="90">
        <f t="shared" si="232"/>
        <v>10</v>
      </c>
      <c r="V234" s="90">
        <v>252</v>
      </c>
      <c r="W234" s="89">
        <f t="shared" si="211"/>
        <v>1.0030586779999999</v>
      </c>
      <c r="X234" s="82">
        <f t="shared" si="212"/>
        <v>3.0177033500000001</v>
      </c>
      <c r="Y234" s="82">
        <f t="shared" si="213"/>
        <v>0</v>
      </c>
      <c r="Z234" s="94" t="str">
        <f t="shared" si="220"/>
        <v>A+J=</v>
      </c>
      <c r="AA234" s="87">
        <f t="shared" si="221"/>
        <v>44489</v>
      </c>
      <c r="AB234" s="4"/>
      <c r="AD234" s="127">
        <f>[2]Plan1!$A242</f>
        <v>44197</v>
      </c>
      <c r="AE234" s="109" t="str">
        <f>[2]Plan1!$C242</f>
        <v>Confraternização Universal</v>
      </c>
      <c r="AG234" s="99">
        <f t="shared" si="227"/>
        <v>24</v>
      </c>
      <c r="AH234" s="101">
        <f t="shared" si="230"/>
        <v>44977</v>
      </c>
      <c r="AI234" s="101">
        <f t="shared" si="223"/>
        <v>44974</v>
      </c>
      <c r="AJ234" s="101">
        <f t="shared" si="224"/>
        <v>44979</v>
      </c>
      <c r="AK234" s="101">
        <f t="shared" si="231"/>
        <v>45005</v>
      </c>
      <c r="AL234" s="99">
        <f t="shared" si="226"/>
        <v>18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14"/>
        <v>44472</v>
      </c>
      <c r="B235" s="82">
        <f t="shared" si="207"/>
        <v>989.62150867000003</v>
      </c>
      <c r="C235" s="82">
        <f t="shared" si="236"/>
        <v>982.49579391000009</v>
      </c>
      <c r="D235" s="83">
        <f t="shared" si="215"/>
        <v>6034.73</v>
      </c>
      <c r="E235" s="84">
        <f t="shared" si="237"/>
        <v>6087.84</v>
      </c>
      <c r="F235" s="85">
        <f t="shared" si="238"/>
        <v>44428</v>
      </c>
      <c r="G235" s="86">
        <f t="shared" si="208"/>
        <v>8.8007251360044947E-3</v>
      </c>
      <c r="H235" s="87">
        <f t="shared" si="206"/>
        <v>44489</v>
      </c>
      <c r="I235" s="87">
        <f t="shared" si="209"/>
        <v>44489</v>
      </c>
      <c r="J235" s="88">
        <f t="shared" si="216"/>
        <v>21</v>
      </c>
      <c r="K235" s="88">
        <f t="shared" si="234"/>
        <v>10</v>
      </c>
      <c r="L235" s="8">
        <f t="shared" si="217"/>
        <v>1.0041812000000001</v>
      </c>
      <c r="M235" s="89">
        <v>1</v>
      </c>
      <c r="N235" s="89">
        <f t="shared" si="229"/>
        <v>1</v>
      </c>
      <c r="O235" s="82">
        <f t="shared" si="235"/>
        <v>1.0041812000000001</v>
      </c>
      <c r="P235" s="82">
        <f t="shared" si="210"/>
        <v>986.60380531999999</v>
      </c>
      <c r="Q235" s="11">
        <f t="shared" si="222"/>
        <v>0</v>
      </c>
      <c r="R235" s="7">
        <f t="shared" si="218"/>
        <v>0</v>
      </c>
      <c r="S235" s="82">
        <f t="shared" si="233"/>
        <v>0</v>
      </c>
      <c r="T235" s="91">
        <f t="shared" si="219"/>
        <v>0.08</v>
      </c>
      <c r="U235" s="90">
        <f t="shared" si="232"/>
        <v>10</v>
      </c>
      <c r="V235" s="90">
        <v>252</v>
      </c>
      <c r="W235" s="89">
        <f t="shared" si="211"/>
        <v>1.0030586779999999</v>
      </c>
      <c r="X235" s="82">
        <f t="shared" si="212"/>
        <v>3.0177033500000001</v>
      </c>
      <c r="Y235" s="82">
        <f t="shared" si="213"/>
        <v>0</v>
      </c>
      <c r="Z235" s="94" t="str">
        <f t="shared" si="220"/>
        <v>A+J=</v>
      </c>
      <c r="AA235" s="87">
        <f t="shared" si="221"/>
        <v>44489</v>
      </c>
      <c r="AB235" s="4"/>
      <c r="AD235" s="127">
        <f>[2]Plan1!$A243</f>
        <v>44242</v>
      </c>
      <c r="AE235" s="109" t="str">
        <f>[2]Plan1!$C243</f>
        <v>Carnaval</v>
      </c>
      <c r="AG235" s="99">
        <f t="shared" si="227"/>
        <v>25</v>
      </c>
      <c r="AH235" s="101">
        <f t="shared" si="230"/>
        <v>45005</v>
      </c>
      <c r="AI235" s="101">
        <f t="shared" si="223"/>
        <v>45002</v>
      </c>
      <c r="AJ235" s="101">
        <f t="shared" si="224"/>
        <v>45005</v>
      </c>
      <c r="AK235" s="101">
        <f t="shared" si="231"/>
        <v>45036</v>
      </c>
      <c r="AL235" s="99">
        <f t="shared" si="226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14"/>
        <v>44473</v>
      </c>
      <c r="B236" s="82">
        <f t="shared" si="207"/>
        <v>989.62150867000003</v>
      </c>
      <c r="C236" s="82">
        <f t="shared" si="236"/>
        <v>982.49579391000009</v>
      </c>
      <c r="D236" s="83">
        <f t="shared" si="215"/>
        <v>6034.73</v>
      </c>
      <c r="E236" s="84">
        <f t="shared" si="237"/>
        <v>6087.84</v>
      </c>
      <c r="F236" s="85">
        <f t="shared" si="238"/>
        <v>44428</v>
      </c>
      <c r="G236" s="86">
        <f t="shared" si="208"/>
        <v>8.8007251360044947E-3</v>
      </c>
      <c r="H236" s="87">
        <f t="shared" ref="H236:H299" si="239">IF(DAY(A236)=H$9,VLOOKUP(A236,AH$118:AN$450,4),H235)</f>
        <v>44489</v>
      </c>
      <c r="I236" s="87">
        <f t="shared" si="209"/>
        <v>44489</v>
      </c>
      <c r="J236" s="88">
        <f t="shared" si="216"/>
        <v>21</v>
      </c>
      <c r="K236" s="88">
        <f t="shared" si="234"/>
        <v>10</v>
      </c>
      <c r="L236" s="8">
        <f t="shared" si="217"/>
        <v>1.0041812000000001</v>
      </c>
      <c r="M236" s="89">
        <v>1</v>
      </c>
      <c r="N236" s="89">
        <f t="shared" si="229"/>
        <v>1</v>
      </c>
      <c r="O236" s="82">
        <f t="shared" si="235"/>
        <v>1.0041812000000001</v>
      </c>
      <c r="P236" s="82">
        <f t="shared" si="210"/>
        <v>986.60380531999999</v>
      </c>
      <c r="Q236" s="11">
        <f t="shared" si="222"/>
        <v>0</v>
      </c>
      <c r="R236" s="7">
        <f t="shared" si="218"/>
        <v>0</v>
      </c>
      <c r="S236" s="82">
        <f t="shared" si="233"/>
        <v>0</v>
      </c>
      <c r="T236" s="91">
        <f t="shared" si="219"/>
        <v>0.08</v>
      </c>
      <c r="U236" s="90">
        <f t="shared" si="232"/>
        <v>10</v>
      </c>
      <c r="V236" s="90">
        <v>252</v>
      </c>
      <c r="W236" s="89">
        <f t="shared" si="211"/>
        <v>1.0030586779999999</v>
      </c>
      <c r="X236" s="82">
        <f t="shared" si="212"/>
        <v>3.0177033500000001</v>
      </c>
      <c r="Y236" s="82">
        <f t="shared" si="213"/>
        <v>0</v>
      </c>
      <c r="Z236" s="94" t="str">
        <f t="shared" si="220"/>
        <v>A+J=</v>
      </c>
      <c r="AA236" s="87">
        <f t="shared" si="221"/>
        <v>44489</v>
      </c>
      <c r="AB236" s="4"/>
      <c r="AD236" s="127">
        <f>[2]Plan1!$A244</f>
        <v>44243</v>
      </c>
      <c r="AE236" s="109" t="str">
        <f>[2]Plan1!$C244</f>
        <v>Carnaval</v>
      </c>
      <c r="AG236" s="99">
        <f t="shared" si="227"/>
        <v>26</v>
      </c>
      <c r="AH236" s="101">
        <f t="shared" si="230"/>
        <v>45036</v>
      </c>
      <c r="AI236" s="101">
        <f t="shared" si="223"/>
        <v>45035</v>
      </c>
      <c r="AJ236" s="101">
        <f t="shared" si="224"/>
        <v>45036</v>
      </c>
      <c r="AK236" s="101">
        <f t="shared" si="231"/>
        <v>45068</v>
      </c>
      <c r="AL236" s="99">
        <f t="shared" si="226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14"/>
        <v>44474</v>
      </c>
      <c r="B237" s="82">
        <f t="shared" si="207"/>
        <v>990.33691620000002</v>
      </c>
      <c r="C237" s="82">
        <f t="shared" si="236"/>
        <v>982.49579391000009</v>
      </c>
      <c r="D237" s="83">
        <f t="shared" si="215"/>
        <v>6034.73</v>
      </c>
      <c r="E237" s="84">
        <f t="shared" si="237"/>
        <v>6087.84</v>
      </c>
      <c r="F237" s="85">
        <f t="shared" si="238"/>
        <v>44428</v>
      </c>
      <c r="G237" s="86">
        <f t="shared" si="208"/>
        <v>8.8007251360044947E-3</v>
      </c>
      <c r="H237" s="87">
        <f t="shared" si="239"/>
        <v>44489</v>
      </c>
      <c r="I237" s="87">
        <f t="shared" si="209"/>
        <v>44489</v>
      </c>
      <c r="J237" s="88">
        <f t="shared" si="216"/>
        <v>21</v>
      </c>
      <c r="K237" s="88">
        <f t="shared" si="234"/>
        <v>11</v>
      </c>
      <c r="L237" s="8">
        <f t="shared" si="217"/>
        <v>1.00460028</v>
      </c>
      <c r="M237" s="89">
        <v>1</v>
      </c>
      <c r="N237" s="89">
        <f t="shared" si="229"/>
        <v>1</v>
      </c>
      <c r="O237" s="82">
        <f t="shared" si="235"/>
        <v>1.00460028</v>
      </c>
      <c r="P237" s="82">
        <f t="shared" si="210"/>
        <v>987.01554966000003</v>
      </c>
      <c r="Q237" s="11">
        <f t="shared" si="222"/>
        <v>0</v>
      </c>
      <c r="R237" s="7">
        <f t="shared" si="218"/>
        <v>0</v>
      </c>
      <c r="S237" s="82">
        <f t="shared" si="233"/>
        <v>0</v>
      </c>
      <c r="T237" s="91">
        <f t="shared" si="219"/>
        <v>0.08</v>
      </c>
      <c r="U237" s="90">
        <f t="shared" si="232"/>
        <v>11</v>
      </c>
      <c r="V237" s="90">
        <v>252</v>
      </c>
      <c r="W237" s="89">
        <f t="shared" si="211"/>
        <v>1.0033650599999999</v>
      </c>
      <c r="X237" s="82">
        <f t="shared" si="212"/>
        <v>3.3213665400000001</v>
      </c>
      <c r="Y237" s="82">
        <f t="shared" si="213"/>
        <v>0</v>
      </c>
      <c r="Z237" s="94" t="str">
        <f t="shared" si="220"/>
        <v>A+J=</v>
      </c>
      <c r="AA237" s="87">
        <f t="shared" si="221"/>
        <v>44489</v>
      </c>
      <c r="AB237" s="4"/>
      <c r="AD237" s="127">
        <f>[2]Plan1!$A245</f>
        <v>44288</v>
      </c>
      <c r="AE237" s="109" t="str">
        <f>[2]Plan1!$C245</f>
        <v>Paixão de Cristo</v>
      </c>
      <c r="AG237" s="99">
        <f t="shared" si="227"/>
        <v>27</v>
      </c>
      <c r="AH237" s="101">
        <f t="shared" si="230"/>
        <v>45066</v>
      </c>
      <c r="AI237" s="101">
        <f t="shared" si="223"/>
        <v>45065</v>
      </c>
      <c r="AJ237" s="101">
        <f t="shared" si="224"/>
        <v>45068</v>
      </c>
      <c r="AK237" s="101">
        <f t="shared" si="231"/>
        <v>45097</v>
      </c>
      <c r="AL237" s="99">
        <f t="shared" si="226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14"/>
        <v>44475</v>
      </c>
      <c r="B238" s="82">
        <f t="shared" si="207"/>
        <v>991.05284534999998</v>
      </c>
      <c r="C238" s="82">
        <f t="shared" si="236"/>
        <v>982.49579391000009</v>
      </c>
      <c r="D238" s="83">
        <f t="shared" si="215"/>
        <v>6034.73</v>
      </c>
      <c r="E238" s="84">
        <f t="shared" si="237"/>
        <v>6087.84</v>
      </c>
      <c r="F238" s="85">
        <f t="shared" si="238"/>
        <v>44428</v>
      </c>
      <c r="G238" s="86">
        <f t="shared" si="208"/>
        <v>8.8007251360044947E-3</v>
      </c>
      <c r="H238" s="87">
        <f t="shared" si="239"/>
        <v>44489</v>
      </c>
      <c r="I238" s="87">
        <f t="shared" si="209"/>
        <v>44489</v>
      </c>
      <c r="J238" s="88">
        <f t="shared" si="216"/>
        <v>21</v>
      </c>
      <c r="K238" s="88">
        <f t="shared" si="234"/>
        <v>12</v>
      </c>
      <c r="L238" s="8">
        <f t="shared" si="217"/>
        <v>1.0050195399999999</v>
      </c>
      <c r="M238" s="89">
        <v>1</v>
      </c>
      <c r="N238" s="89">
        <f t="shared" si="229"/>
        <v>1</v>
      </c>
      <c r="O238" s="82">
        <f t="shared" si="235"/>
        <v>1.0050195399999999</v>
      </c>
      <c r="P238" s="82">
        <f t="shared" si="210"/>
        <v>987.42747083999996</v>
      </c>
      <c r="Q238" s="11">
        <f t="shared" si="222"/>
        <v>0</v>
      </c>
      <c r="R238" s="7">
        <f t="shared" si="218"/>
        <v>0</v>
      </c>
      <c r="S238" s="82">
        <f t="shared" si="233"/>
        <v>0</v>
      </c>
      <c r="T238" s="91">
        <f t="shared" si="219"/>
        <v>0.08</v>
      </c>
      <c r="U238" s="90">
        <f t="shared" si="232"/>
        <v>12</v>
      </c>
      <c r="V238" s="90">
        <v>252</v>
      </c>
      <c r="W238" s="89">
        <f t="shared" si="211"/>
        <v>1.0036715350000001</v>
      </c>
      <c r="X238" s="82">
        <f t="shared" si="212"/>
        <v>3.6253745099999999</v>
      </c>
      <c r="Y238" s="82">
        <f t="shared" si="213"/>
        <v>0</v>
      </c>
      <c r="Z238" s="94" t="str">
        <f t="shared" si="220"/>
        <v>A+J=</v>
      </c>
      <c r="AA238" s="87">
        <f t="shared" si="221"/>
        <v>44489</v>
      </c>
      <c r="AB238" s="4"/>
      <c r="AD238" s="127">
        <f>[2]Plan1!$A246</f>
        <v>44307</v>
      </c>
      <c r="AE238" s="109" t="str">
        <f>[2]Plan1!$C246</f>
        <v>Tiradentes</v>
      </c>
      <c r="AG238" s="99">
        <f t="shared" si="227"/>
        <v>28</v>
      </c>
      <c r="AH238" s="101">
        <f t="shared" si="230"/>
        <v>45097</v>
      </c>
      <c r="AI238" s="101">
        <f t="shared" si="223"/>
        <v>45096</v>
      </c>
      <c r="AJ238" s="101">
        <f t="shared" si="224"/>
        <v>45097</v>
      </c>
      <c r="AK238" s="101">
        <f t="shared" si="231"/>
        <v>45127</v>
      </c>
      <c r="AL238" s="99">
        <f t="shared" si="226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14"/>
        <v>44476</v>
      </c>
      <c r="B239" s="82">
        <f t="shared" si="207"/>
        <v>991.76928755000006</v>
      </c>
      <c r="C239" s="82">
        <f t="shared" si="236"/>
        <v>982.49579391000009</v>
      </c>
      <c r="D239" s="83">
        <f t="shared" si="215"/>
        <v>6034.73</v>
      </c>
      <c r="E239" s="84">
        <f t="shared" si="237"/>
        <v>6087.84</v>
      </c>
      <c r="F239" s="85">
        <f t="shared" si="238"/>
        <v>44428</v>
      </c>
      <c r="G239" s="86">
        <f t="shared" si="208"/>
        <v>8.8007251360044947E-3</v>
      </c>
      <c r="H239" s="87">
        <f t="shared" si="239"/>
        <v>44489</v>
      </c>
      <c r="I239" s="87">
        <f t="shared" si="209"/>
        <v>44489</v>
      </c>
      <c r="J239" s="88">
        <f t="shared" si="216"/>
        <v>21</v>
      </c>
      <c r="K239" s="88">
        <f t="shared" si="234"/>
        <v>13</v>
      </c>
      <c r="L239" s="8">
        <f t="shared" si="217"/>
        <v>1.0054389699999999</v>
      </c>
      <c r="M239" s="89">
        <v>1</v>
      </c>
      <c r="N239" s="89">
        <f t="shared" si="229"/>
        <v>1</v>
      </c>
      <c r="O239" s="82">
        <f t="shared" si="235"/>
        <v>1.0054389699999999</v>
      </c>
      <c r="P239" s="82">
        <f t="shared" si="210"/>
        <v>987.83955905000005</v>
      </c>
      <c r="Q239" s="11">
        <f t="shared" si="222"/>
        <v>0</v>
      </c>
      <c r="R239" s="7">
        <f t="shared" si="218"/>
        <v>0</v>
      </c>
      <c r="S239" s="82">
        <f t="shared" si="233"/>
        <v>0</v>
      </c>
      <c r="T239" s="91">
        <f t="shared" si="219"/>
        <v>0.08</v>
      </c>
      <c r="U239" s="90">
        <f t="shared" si="232"/>
        <v>13</v>
      </c>
      <c r="V239" s="90">
        <v>252</v>
      </c>
      <c r="W239" s="89">
        <f t="shared" si="211"/>
        <v>1.003978104</v>
      </c>
      <c r="X239" s="82">
        <f t="shared" si="212"/>
        <v>3.9297285</v>
      </c>
      <c r="Y239" s="82">
        <f t="shared" si="213"/>
        <v>0</v>
      </c>
      <c r="Z239" s="94" t="str">
        <f t="shared" si="220"/>
        <v>A+J=</v>
      </c>
      <c r="AA239" s="87">
        <f t="shared" si="221"/>
        <v>44489</v>
      </c>
      <c r="AB239" s="4"/>
      <c r="AD239" s="127">
        <f>[2]Plan1!$A247</f>
        <v>44317</v>
      </c>
      <c r="AE239" s="109" t="str">
        <f>[2]Plan1!$C247</f>
        <v>Dia do Trabalho</v>
      </c>
      <c r="AG239" s="99">
        <f t="shared" si="227"/>
        <v>29</v>
      </c>
      <c r="AH239" s="101">
        <f t="shared" si="230"/>
        <v>45127</v>
      </c>
      <c r="AI239" s="101">
        <f t="shared" si="223"/>
        <v>45126</v>
      </c>
      <c r="AJ239" s="101">
        <f t="shared" si="224"/>
        <v>45127</v>
      </c>
      <c r="AK239" s="101">
        <f t="shared" si="231"/>
        <v>45159</v>
      </c>
      <c r="AL239" s="99">
        <f t="shared" si="226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14"/>
        <v>44477</v>
      </c>
      <c r="B240" s="82">
        <f t="shared" si="207"/>
        <v>992.48624304999998</v>
      </c>
      <c r="C240" s="82">
        <f t="shared" si="236"/>
        <v>982.49579391000009</v>
      </c>
      <c r="D240" s="83">
        <f t="shared" si="215"/>
        <v>6034.73</v>
      </c>
      <c r="E240" s="84">
        <f t="shared" si="237"/>
        <v>6087.84</v>
      </c>
      <c r="F240" s="85">
        <f t="shared" si="238"/>
        <v>44428</v>
      </c>
      <c r="G240" s="86">
        <f t="shared" si="208"/>
        <v>8.8007251360044947E-3</v>
      </c>
      <c r="H240" s="87">
        <f t="shared" si="239"/>
        <v>44489</v>
      </c>
      <c r="I240" s="87">
        <f t="shared" si="209"/>
        <v>44489</v>
      </c>
      <c r="J240" s="88">
        <f t="shared" si="216"/>
        <v>21</v>
      </c>
      <c r="K240" s="88">
        <f t="shared" si="234"/>
        <v>14</v>
      </c>
      <c r="L240" s="8">
        <f t="shared" si="217"/>
        <v>1.00585857</v>
      </c>
      <c r="M240" s="89">
        <v>1</v>
      </c>
      <c r="N240" s="89">
        <f t="shared" si="229"/>
        <v>1</v>
      </c>
      <c r="O240" s="82">
        <f t="shared" si="235"/>
        <v>1.00585857</v>
      </c>
      <c r="P240" s="82">
        <f t="shared" si="210"/>
        <v>988.25181428999997</v>
      </c>
      <c r="Q240" s="11">
        <f t="shared" si="222"/>
        <v>0</v>
      </c>
      <c r="R240" s="7">
        <f t="shared" si="218"/>
        <v>0</v>
      </c>
      <c r="S240" s="82">
        <f t="shared" si="233"/>
        <v>0</v>
      </c>
      <c r="T240" s="91">
        <f t="shared" si="219"/>
        <v>0.08</v>
      </c>
      <c r="U240" s="90">
        <f t="shared" si="232"/>
        <v>14</v>
      </c>
      <c r="V240" s="90">
        <v>252</v>
      </c>
      <c r="W240" s="89">
        <f t="shared" si="211"/>
        <v>1.0042847669999999</v>
      </c>
      <c r="X240" s="82">
        <f t="shared" si="212"/>
        <v>4.2344287600000001</v>
      </c>
      <c r="Y240" s="82">
        <f t="shared" si="213"/>
        <v>0</v>
      </c>
      <c r="Z240" s="94" t="str">
        <f t="shared" si="220"/>
        <v>A+J=</v>
      </c>
      <c r="AA240" s="87">
        <f t="shared" si="221"/>
        <v>44489</v>
      </c>
      <c r="AB240" s="4"/>
      <c r="AD240" s="127">
        <f>[2]Plan1!$A248</f>
        <v>44350</v>
      </c>
      <c r="AE240" s="109" t="str">
        <f>[2]Plan1!$C248</f>
        <v>Corpus Christi</v>
      </c>
      <c r="AG240" s="99">
        <f t="shared" si="227"/>
        <v>30</v>
      </c>
      <c r="AH240" s="101">
        <f t="shared" si="230"/>
        <v>45158</v>
      </c>
      <c r="AI240" s="101">
        <f t="shared" si="223"/>
        <v>45156</v>
      </c>
      <c r="AJ240" s="101">
        <f t="shared" si="224"/>
        <v>45159</v>
      </c>
      <c r="AK240" s="101">
        <f t="shared" si="231"/>
        <v>45189</v>
      </c>
      <c r="AL240" s="99">
        <f t="shared" si="226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14"/>
        <v>44478</v>
      </c>
      <c r="B241" s="82">
        <f t="shared" si="207"/>
        <v>993.20372098999997</v>
      </c>
      <c r="C241" s="82">
        <f t="shared" si="236"/>
        <v>982.49579391000009</v>
      </c>
      <c r="D241" s="83">
        <f t="shared" si="215"/>
        <v>6034.73</v>
      </c>
      <c r="E241" s="84">
        <f t="shared" si="237"/>
        <v>6087.84</v>
      </c>
      <c r="F241" s="85">
        <f t="shared" si="238"/>
        <v>44428</v>
      </c>
      <c r="G241" s="86">
        <f t="shared" si="208"/>
        <v>8.8007251360044947E-3</v>
      </c>
      <c r="H241" s="87">
        <f t="shared" si="239"/>
        <v>44489</v>
      </c>
      <c r="I241" s="87">
        <f t="shared" si="209"/>
        <v>44489</v>
      </c>
      <c r="J241" s="88">
        <f t="shared" si="216"/>
        <v>21</v>
      </c>
      <c r="K241" s="88">
        <f t="shared" si="234"/>
        <v>15</v>
      </c>
      <c r="L241" s="8">
        <f t="shared" si="217"/>
        <v>1.0062783500000001</v>
      </c>
      <c r="M241" s="89">
        <v>1</v>
      </c>
      <c r="N241" s="89">
        <f t="shared" si="229"/>
        <v>1</v>
      </c>
      <c r="O241" s="82">
        <f t="shared" si="235"/>
        <v>1.0062783500000001</v>
      </c>
      <c r="P241" s="82">
        <f t="shared" si="210"/>
        <v>988.66424637</v>
      </c>
      <c r="Q241" s="11">
        <f t="shared" si="222"/>
        <v>0</v>
      </c>
      <c r="R241" s="7">
        <f t="shared" si="218"/>
        <v>0</v>
      </c>
      <c r="S241" s="82">
        <f t="shared" si="233"/>
        <v>0</v>
      </c>
      <c r="T241" s="91">
        <f t="shared" si="219"/>
        <v>0.08</v>
      </c>
      <c r="U241" s="90">
        <f t="shared" si="232"/>
        <v>15</v>
      </c>
      <c r="V241" s="90">
        <v>252</v>
      </c>
      <c r="W241" s="89">
        <f t="shared" si="211"/>
        <v>1.004591523</v>
      </c>
      <c r="X241" s="82">
        <f t="shared" si="212"/>
        <v>4.53947462</v>
      </c>
      <c r="Y241" s="82">
        <f t="shared" si="213"/>
        <v>0</v>
      </c>
      <c r="Z241" s="94" t="str">
        <f t="shared" si="220"/>
        <v>A+J=</v>
      </c>
      <c r="AA241" s="87">
        <f t="shared" si="221"/>
        <v>44489</v>
      </c>
      <c r="AB241" s="4"/>
      <c r="AD241" s="127">
        <f>[2]Plan1!$A249</f>
        <v>44446</v>
      </c>
      <c r="AE241" s="109" t="str">
        <f>[2]Plan1!$C249</f>
        <v>Independência do Brasil</v>
      </c>
      <c r="AG241" s="99">
        <f t="shared" si="227"/>
        <v>31</v>
      </c>
      <c r="AH241" s="101">
        <f t="shared" si="230"/>
        <v>45189</v>
      </c>
      <c r="AI241" s="101">
        <f t="shared" si="223"/>
        <v>45188</v>
      </c>
      <c r="AJ241" s="101">
        <f t="shared" si="224"/>
        <v>45189</v>
      </c>
      <c r="AK241" s="101">
        <f t="shared" si="231"/>
        <v>45219</v>
      </c>
      <c r="AL241" s="99">
        <f t="shared" si="22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14"/>
        <v>44479</v>
      </c>
      <c r="B242" s="82">
        <f t="shared" si="207"/>
        <v>993.20372098999997</v>
      </c>
      <c r="C242" s="82">
        <f t="shared" si="236"/>
        <v>982.49579391000009</v>
      </c>
      <c r="D242" s="83">
        <f t="shared" si="215"/>
        <v>6034.73</v>
      </c>
      <c r="E242" s="84">
        <f t="shared" si="237"/>
        <v>6087.84</v>
      </c>
      <c r="F242" s="85">
        <f t="shared" si="238"/>
        <v>44428</v>
      </c>
      <c r="G242" s="86">
        <f t="shared" si="208"/>
        <v>8.8007251360044947E-3</v>
      </c>
      <c r="H242" s="87">
        <f t="shared" si="239"/>
        <v>44489</v>
      </c>
      <c r="I242" s="87">
        <f t="shared" si="209"/>
        <v>44489</v>
      </c>
      <c r="J242" s="88">
        <f t="shared" si="216"/>
        <v>21</v>
      </c>
      <c r="K242" s="88">
        <f t="shared" si="234"/>
        <v>15</v>
      </c>
      <c r="L242" s="8">
        <f t="shared" si="217"/>
        <v>1.0062783500000001</v>
      </c>
      <c r="M242" s="89">
        <v>1</v>
      </c>
      <c r="N242" s="89">
        <f t="shared" si="229"/>
        <v>1</v>
      </c>
      <c r="O242" s="82">
        <f t="shared" si="235"/>
        <v>1.0062783500000001</v>
      </c>
      <c r="P242" s="82">
        <f t="shared" si="210"/>
        <v>988.66424637</v>
      </c>
      <c r="Q242" s="11">
        <f t="shared" si="222"/>
        <v>0</v>
      </c>
      <c r="R242" s="7">
        <f t="shared" si="218"/>
        <v>0</v>
      </c>
      <c r="S242" s="82">
        <f t="shared" si="233"/>
        <v>0</v>
      </c>
      <c r="T242" s="91">
        <f t="shared" si="219"/>
        <v>0.08</v>
      </c>
      <c r="U242" s="90">
        <f t="shared" si="232"/>
        <v>15</v>
      </c>
      <c r="V242" s="90">
        <v>252</v>
      </c>
      <c r="W242" s="89">
        <f t="shared" si="211"/>
        <v>1.004591523</v>
      </c>
      <c r="X242" s="82">
        <f t="shared" si="212"/>
        <v>4.53947462</v>
      </c>
      <c r="Y242" s="82">
        <f t="shared" si="213"/>
        <v>0</v>
      </c>
      <c r="Z242" s="94" t="str">
        <f t="shared" si="220"/>
        <v>A+J=</v>
      </c>
      <c r="AA242" s="87">
        <f t="shared" si="221"/>
        <v>44489</v>
      </c>
      <c r="AB242" s="4"/>
      <c r="AD242" s="127">
        <f>[2]Plan1!$A250</f>
        <v>44481</v>
      </c>
      <c r="AE242" s="109" t="str">
        <f>[2]Plan1!$C250</f>
        <v>Nossa Sr.a Aparecida - Padroeira do Brasil</v>
      </c>
      <c r="AG242" s="99">
        <f t="shared" si="227"/>
        <v>32</v>
      </c>
      <c r="AH242" s="101">
        <f t="shared" si="230"/>
        <v>45219</v>
      </c>
      <c r="AI242" s="101">
        <f t="shared" ref="AI242:AI273" si="240">WORKDAY(AH242,-1,AD$210:AD$502)</f>
        <v>45218</v>
      </c>
      <c r="AJ242" s="101">
        <f t="shared" ref="AJ242:AJ273" si="241">WORKDAY(AI242,1,AD$210:AD$502)</f>
        <v>45219</v>
      </c>
      <c r="AK242" s="101">
        <f t="shared" si="231"/>
        <v>45250</v>
      </c>
      <c r="AL242" s="99">
        <f t="shared" ref="AL242:AL273" si="242">NETWORKDAYS(AJ242,AJ243,$AD$210:$AD$502)-1</f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14"/>
        <v>44480</v>
      </c>
      <c r="B243" s="82">
        <f t="shared" si="207"/>
        <v>993.20372098999997</v>
      </c>
      <c r="C243" s="82">
        <f t="shared" si="236"/>
        <v>982.49579391000009</v>
      </c>
      <c r="D243" s="83">
        <f t="shared" si="215"/>
        <v>6034.73</v>
      </c>
      <c r="E243" s="84">
        <f t="shared" si="237"/>
        <v>6087.84</v>
      </c>
      <c r="F243" s="85">
        <f t="shared" si="238"/>
        <v>44428</v>
      </c>
      <c r="G243" s="86">
        <f t="shared" si="208"/>
        <v>8.8007251360044947E-3</v>
      </c>
      <c r="H243" s="87">
        <f t="shared" si="239"/>
        <v>44489</v>
      </c>
      <c r="I243" s="87">
        <f t="shared" si="209"/>
        <v>44489</v>
      </c>
      <c r="J243" s="88">
        <f t="shared" si="216"/>
        <v>21</v>
      </c>
      <c r="K243" s="88">
        <f t="shared" si="234"/>
        <v>15</v>
      </c>
      <c r="L243" s="8">
        <f t="shared" si="217"/>
        <v>1.0062783500000001</v>
      </c>
      <c r="M243" s="89">
        <v>1</v>
      </c>
      <c r="N243" s="89">
        <f t="shared" si="229"/>
        <v>1</v>
      </c>
      <c r="O243" s="82">
        <f t="shared" si="235"/>
        <v>1.0062783500000001</v>
      </c>
      <c r="P243" s="82">
        <f t="shared" si="210"/>
        <v>988.66424637</v>
      </c>
      <c r="Q243" s="11">
        <f t="shared" si="222"/>
        <v>0</v>
      </c>
      <c r="R243" s="7">
        <f t="shared" si="218"/>
        <v>0</v>
      </c>
      <c r="S243" s="82">
        <f t="shared" si="233"/>
        <v>0</v>
      </c>
      <c r="T243" s="91">
        <f t="shared" si="219"/>
        <v>0.08</v>
      </c>
      <c r="U243" s="90">
        <f t="shared" si="232"/>
        <v>15</v>
      </c>
      <c r="V243" s="90">
        <v>252</v>
      </c>
      <c r="W243" s="89">
        <f t="shared" si="211"/>
        <v>1.004591523</v>
      </c>
      <c r="X243" s="82">
        <f t="shared" si="212"/>
        <v>4.53947462</v>
      </c>
      <c r="Y243" s="82">
        <f t="shared" si="213"/>
        <v>0</v>
      </c>
      <c r="Z243" s="94" t="str">
        <f t="shared" si="220"/>
        <v>A+J=</v>
      </c>
      <c r="AA243" s="87">
        <f t="shared" si="221"/>
        <v>44489</v>
      </c>
      <c r="AB243" s="4"/>
      <c r="AD243" s="127">
        <f>[2]Plan1!$A251</f>
        <v>44502</v>
      </c>
      <c r="AE243" s="109" t="str">
        <f>[2]Plan1!$C251</f>
        <v>Finados</v>
      </c>
      <c r="AG243" s="99">
        <f t="shared" si="227"/>
        <v>33</v>
      </c>
      <c r="AH243" s="101">
        <f t="shared" si="230"/>
        <v>45250</v>
      </c>
      <c r="AI243" s="101">
        <f t="shared" si="240"/>
        <v>45247</v>
      </c>
      <c r="AJ243" s="101">
        <f t="shared" si="241"/>
        <v>45250</v>
      </c>
      <c r="AK243" s="101">
        <f t="shared" si="231"/>
        <v>45280</v>
      </c>
      <c r="AL243" s="99">
        <f t="shared" si="242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14"/>
        <v>44481</v>
      </c>
      <c r="B244" s="82">
        <f t="shared" si="207"/>
        <v>993.92172267000001</v>
      </c>
      <c r="C244" s="82">
        <f t="shared" si="236"/>
        <v>982.49579391000009</v>
      </c>
      <c r="D244" s="83">
        <f t="shared" si="215"/>
        <v>6034.73</v>
      </c>
      <c r="E244" s="84">
        <f t="shared" si="237"/>
        <v>6087.84</v>
      </c>
      <c r="F244" s="85">
        <f t="shared" si="238"/>
        <v>44428</v>
      </c>
      <c r="G244" s="86">
        <f t="shared" si="208"/>
        <v>8.8007251360044947E-3</v>
      </c>
      <c r="H244" s="87">
        <f t="shared" si="239"/>
        <v>44489</v>
      </c>
      <c r="I244" s="87">
        <f t="shared" si="209"/>
        <v>44489</v>
      </c>
      <c r="J244" s="88">
        <f t="shared" si="216"/>
        <v>21</v>
      </c>
      <c r="K244" s="88">
        <f t="shared" si="234"/>
        <v>16</v>
      </c>
      <c r="L244" s="8">
        <f t="shared" si="217"/>
        <v>1.00669831</v>
      </c>
      <c r="M244" s="89">
        <v>1</v>
      </c>
      <c r="N244" s="89">
        <f t="shared" si="229"/>
        <v>1</v>
      </c>
      <c r="O244" s="82">
        <f t="shared" si="235"/>
        <v>1.00669831</v>
      </c>
      <c r="P244" s="82">
        <f t="shared" si="210"/>
        <v>989.07685531000004</v>
      </c>
      <c r="Q244" s="11">
        <f t="shared" si="222"/>
        <v>0</v>
      </c>
      <c r="R244" s="7">
        <f t="shared" si="218"/>
        <v>0</v>
      </c>
      <c r="S244" s="82">
        <f t="shared" si="233"/>
        <v>0</v>
      </c>
      <c r="T244" s="91">
        <f t="shared" si="219"/>
        <v>0.08</v>
      </c>
      <c r="U244" s="90">
        <f t="shared" si="232"/>
        <v>16</v>
      </c>
      <c r="V244" s="90">
        <v>252</v>
      </c>
      <c r="W244" s="89">
        <f t="shared" si="211"/>
        <v>1.0048983730000001</v>
      </c>
      <c r="X244" s="82">
        <f t="shared" si="212"/>
        <v>4.8448673600000003</v>
      </c>
      <c r="Y244" s="82">
        <f t="shared" si="213"/>
        <v>0</v>
      </c>
      <c r="Z244" s="94" t="str">
        <f t="shared" si="220"/>
        <v>A+J=</v>
      </c>
      <c r="AA244" s="87">
        <f t="shared" si="221"/>
        <v>44489</v>
      </c>
      <c r="AB244" s="4"/>
      <c r="AD244" s="127">
        <f>[2]Plan1!$A252</f>
        <v>44515</v>
      </c>
      <c r="AE244" s="109" t="str">
        <f>[2]Plan1!$C252</f>
        <v>Proclamação da República</v>
      </c>
      <c r="AG244" s="99">
        <f t="shared" si="227"/>
        <v>34</v>
      </c>
      <c r="AH244" s="101">
        <f t="shared" si="230"/>
        <v>45280</v>
      </c>
      <c r="AI244" s="101">
        <f t="shared" si="240"/>
        <v>45279</v>
      </c>
      <c r="AJ244" s="101">
        <f t="shared" si="241"/>
        <v>45280</v>
      </c>
      <c r="AK244" s="101">
        <f t="shared" si="231"/>
        <v>45313</v>
      </c>
      <c r="AL244" s="99">
        <f t="shared" si="242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14"/>
        <v>44482</v>
      </c>
      <c r="B245" s="82">
        <f t="shared" si="207"/>
        <v>993.92172267000001</v>
      </c>
      <c r="C245" s="82">
        <f t="shared" si="236"/>
        <v>982.49579391000009</v>
      </c>
      <c r="D245" s="83">
        <f t="shared" si="215"/>
        <v>6034.73</v>
      </c>
      <c r="E245" s="84">
        <f t="shared" si="237"/>
        <v>6087.84</v>
      </c>
      <c r="F245" s="85">
        <f t="shared" si="238"/>
        <v>44428</v>
      </c>
      <c r="G245" s="86">
        <f t="shared" si="208"/>
        <v>8.8007251360044947E-3</v>
      </c>
      <c r="H245" s="87">
        <f t="shared" si="239"/>
        <v>44489</v>
      </c>
      <c r="I245" s="87">
        <f t="shared" si="209"/>
        <v>44489</v>
      </c>
      <c r="J245" s="88">
        <f t="shared" si="216"/>
        <v>21</v>
      </c>
      <c r="K245" s="88">
        <f t="shared" si="234"/>
        <v>16</v>
      </c>
      <c r="L245" s="8">
        <f t="shared" si="217"/>
        <v>1.00669831</v>
      </c>
      <c r="M245" s="89">
        <v>1</v>
      </c>
      <c r="N245" s="89">
        <f t="shared" si="229"/>
        <v>1</v>
      </c>
      <c r="O245" s="82">
        <f t="shared" si="235"/>
        <v>1.00669831</v>
      </c>
      <c r="P245" s="82">
        <f t="shared" si="210"/>
        <v>989.07685531000004</v>
      </c>
      <c r="Q245" s="11">
        <f t="shared" si="222"/>
        <v>0</v>
      </c>
      <c r="R245" s="7">
        <f t="shared" si="218"/>
        <v>0</v>
      </c>
      <c r="S245" s="82">
        <f t="shared" si="233"/>
        <v>0</v>
      </c>
      <c r="T245" s="91">
        <f t="shared" si="219"/>
        <v>0.08</v>
      </c>
      <c r="U245" s="90">
        <f t="shared" si="232"/>
        <v>16</v>
      </c>
      <c r="V245" s="90">
        <v>252</v>
      </c>
      <c r="W245" s="89">
        <f t="shared" si="211"/>
        <v>1.0048983730000001</v>
      </c>
      <c r="X245" s="82">
        <f t="shared" si="212"/>
        <v>4.8448673600000003</v>
      </c>
      <c r="Y245" s="82">
        <f t="shared" si="213"/>
        <v>0</v>
      </c>
      <c r="Z245" s="94" t="str">
        <f t="shared" si="220"/>
        <v>A+J=</v>
      </c>
      <c r="AA245" s="87">
        <f t="shared" si="221"/>
        <v>44489</v>
      </c>
      <c r="AB245" s="4"/>
      <c r="AD245" s="127">
        <f>[2]Plan1!$A253</f>
        <v>44555</v>
      </c>
      <c r="AE245" s="109" t="str">
        <f>[2]Plan1!$C253</f>
        <v>Natal</v>
      </c>
      <c r="AG245" s="99">
        <f t="shared" si="227"/>
        <v>35</v>
      </c>
      <c r="AH245" s="101">
        <f t="shared" si="230"/>
        <v>45311</v>
      </c>
      <c r="AI245" s="101">
        <f t="shared" si="240"/>
        <v>45310</v>
      </c>
      <c r="AJ245" s="101">
        <f t="shared" si="241"/>
        <v>45313</v>
      </c>
      <c r="AK245" s="101">
        <f t="shared" si="231"/>
        <v>45342</v>
      </c>
      <c r="AL245" s="99">
        <f t="shared" si="242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14"/>
        <v>44483</v>
      </c>
      <c r="B246" s="82">
        <f t="shared" si="207"/>
        <v>994.64023844999997</v>
      </c>
      <c r="C246" s="82">
        <f t="shared" si="236"/>
        <v>982.49579391000009</v>
      </c>
      <c r="D246" s="83">
        <f t="shared" si="215"/>
        <v>6034.73</v>
      </c>
      <c r="E246" s="84">
        <f t="shared" si="237"/>
        <v>6087.84</v>
      </c>
      <c r="F246" s="85">
        <f t="shared" si="238"/>
        <v>44428</v>
      </c>
      <c r="G246" s="86">
        <f t="shared" si="208"/>
        <v>8.8007251360044947E-3</v>
      </c>
      <c r="H246" s="87">
        <f t="shared" si="239"/>
        <v>44489</v>
      </c>
      <c r="I246" s="87">
        <f t="shared" si="209"/>
        <v>44489</v>
      </c>
      <c r="J246" s="88">
        <f t="shared" si="216"/>
        <v>21</v>
      </c>
      <c r="K246" s="88">
        <f t="shared" si="234"/>
        <v>17</v>
      </c>
      <c r="L246" s="8">
        <f t="shared" si="217"/>
        <v>1.0071184399999999</v>
      </c>
      <c r="M246" s="89">
        <v>1</v>
      </c>
      <c r="N246" s="89">
        <f t="shared" si="229"/>
        <v>1</v>
      </c>
      <c r="O246" s="82">
        <f t="shared" si="235"/>
        <v>1.0071184399999999</v>
      </c>
      <c r="P246" s="82">
        <f t="shared" si="210"/>
        <v>989.48963126000001</v>
      </c>
      <c r="Q246" s="11">
        <f t="shared" si="222"/>
        <v>0</v>
      </c>
      <c r="R246" s="7">
        <f t="shared" si="218"/>
        <v>0</v>
      </c>
      <c r="S246" s="82">
        <f t="shared" si="233"/>
        <v>0</v>
      </c>
      <c r="T246" s="91">
        <f t="shared" si="219"/>
        <v>0.08</v>
      </c>
      <c r="U246" s="90">
        <f t="shared" si="232"/>
        <v>17</v>
      </c>
      <c r="V246" s="90">
        <v>252</v>
      </c>
      <c r="W246" s="89">
        <f t="shared" si="211"/>
        <v>1.0052053169999999</v>
      </c>
      <c r="X246" s="82">
        <f t="shared" si="212"/>
        <v>5.1506071899999997</v>
      </c>
      <c r="Y246" s="82">
        <f t="shared" si="213"/>
        <v>0</v>
      </c>
      <c r="Z246" s="94" t="str">
        <f t="shared" si="220"/>
        <v>A+J=</v>
      </c>
      <c r="AA246" s="87">
        <f t="shared" si="221"/>
        <v>44489</v>
      </c>
      <c r="AB246" s="4"/>
      <c r="AD246" s="127">
        <f>[2]Plan1!$A254</f>
        <v>44562</v>
      </c>
      <c r="AE246" s="109" t="str">
        <f>[2]Plan1!$C254</f>
        <v>Confraternização Universal</v>
      </c>
      <c r="AG246" s="99">
        <f t="shared" si="227"/>
        <v>36</v>
      </c>
      <c r="AH246" s="101">
        <f t="shared" si="230"/>
        <v>45342</v>
      </c>
      <c r="AI246" s="101">
        <f t="shared" si="240"/>
        <v>45341</v>
      </c>
      <c r="AJ246" s="101">
        <f t="shared" si="241"/>
        <v>45342</v>
      </c>
      <c r="AK246" s="101">
        <f t="shared" si="231"/>
        <v>45371</v>
      </c>
      <c r="AL246" s="99">
        <f t="shared" si="242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14"/>
        <v>44484</v>
      </c>
      <c r="B247" s="82">
        <f t="shared" si="207"/>
        <v>995.35927851999998</v>
      </c>
      <c r="C247" s="82">
        <f t="shared" si="236"/>
        <v>982.49579391000009</v>
      </c>
      <c r="D247" s="83">
        <f t="shared" si="215"/>
        <v>6034.73</v>
      </c>
      <c r="E247" s="84">
        <f t="shared" si="237"/>
        <v>6087.84</v>
      </c>
      <c r="F247" s="85">
        <f t="shared" si="238"/>
        <v>44428</v>
      </c>
      <c r="G247" s="86">
        <f t="shared" si="208"/>
        <v>8.8007251360044947E-3</v>
      </c>
      <c r="H247" s="87">
        <f t="shared" si="239"/>
        <v>44489</v>
      </c>
      <c r="I247" s="87">
        <f t="shared" si="209"/>
        <v>44489</v>
      </c>
      <c r="J247" s="88">
        <f t="shared" si="216"/>
        <v>21</v>
      </c>
      <c r="K247" s="88">
        <f t="shared" si="234"/>
        <v>18</v>
      </c>
      <c r="L247" s="8">
        <f t="shared" si="217"/>
        <v>1.0075387499999999</v>
      </c>
      <c r="M247" s="89">
        <v>1</v>
      </c>
      <c r="N247" s="89">
        <f t="shared" si="229"/>
        <v>1</v>
      </c>
      <c r="O247" s="82">
        <f t="shared" si="235"/>
        <v>1.0075387499999999</v>
      </c>
      <c r="P247" s="82">
        <f t="shared" si="210"/>
        <v>989.90258406999999</v>
      </c>
      <c r="Q247" s="11">
        <f t="shared" si="222"/>
        <v>0</v>
      </c>
      <c r="R247" s="7">
        <f t="shared" si="218"/>
        <v>0</v>
      </c>
      <c r="S247" s="82">
        <f t="shared" si="233"/>
        <v>0</v>
      </c>
      <c r="T247" s="91">
        <f t="shared" si="219"/>
        <v>0.08</v>
      </c>
      <c r="U247" s="90">
        <f t="shared" si="232"/>
        <v>18</v>
      </c>
      <c r="V247" s="90">
        <v>252</v>
      </c>
      <c r="W247" s="89">
        <f t="shared" si="211"/>
        <v>1.005512355</v>
      </c>
      <c r="X247" s="82">
        <f t="shared" si="212"/>
        <v>5.4566944499999996</v>
      </c>
      <c r="Y247" s="82">
        <f t="shared" si="213"/>
        <v>0</v>
      </c>
      <c r="Z247" s="94" t="str">
        <f t="shared" si="220"/>
        <v>A+J=</v>
      </c>
      <c r="AA247" s="87">
        <f t="shared" si="221"/>
        <v>44489</v>
      </c>
      <c r="AB247" s="4"/>
      <c r="AD247" s="127">
        <f>[2]Plan1!$A255</f>
        <v>44620</v>
      </c>
      <c r="AE247" s="109" t="str">
        <f>[2]Plan1!$C255</f>
        <v>Carnaval</v>
      </c>
      <c r="AG247" s="99">
        <f t="shared" si="227"/>
        <v>37</v>
      </c>
      <c r="AH247" s="101">
        <f t="shared" si="230"/>
        <v>45371</v>
      </c>
      <c r="AI247" s="101">
        <f t="shared" si="240"/>
        <v>45370</v>
      </c>
      <c r="AJ247" s="101">
        <f t="shared" si="241"/>
        <v>45371</v>
      </c>
      <c r="AK247" s="101">
        <f t="shared" si="231"/>
        <v>45404</v>
      </c>
      <c r="AL247" s="99">
        <f t="shared" si="242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14"/>
        <v>44485</v>
      </c>
      <c r="B248" s="82">
        <f t="shared" si="207"/>
        <v>996.07883227000002</v>
      </c>
      <c r="C248" s="82">
        <f t="shared" si="236"/>
        <v>982.49579391000009</v>
      </c>
      <c r="D248" s="83">
        <f t="shared" si="215"/>
        <v>6034.73</v>
      </c>
      <c r="E248" s="84">
        <f t="shared" si="237"/>
        <v>6087.84</v>
      </c>
      <c r="F248" s="85">
        <f t="shared" si="238"/>
        <v>44428</v>
      </c>
      <c r="G248" s="86">
        <f t="shared" si="208"/>
        <v>8.8007251360044947E-3</v>
      </c>
      <c r="H248" s="87">
        <f t="shared" si="239"/>
        <v>44489</v>
      </c>
      <c r="I248" s="87">
        <f t="shared" si="209"/>
        <v>44489</v>
      </c>
      <c r="J248" s="88">
        <f t="shared" si="216"/>
        <v>21</v>
      </c>
      <c r="K248" s="88">
        <f t="shared" si="234"/>
        <v>19</v>
      </c>
      <c r="L248" s="8">
        <f t="shared" si="217"/>
        <v>1.00795923</v>
      </c>
      <c r="M248" s="89">
        <v>1</v>
      </c>
      <c r="N248" s="89">
        <f t="shared" si="229"/>
        <v>1</v>
      </c>
      <c r="O248" s="82">
        <f t="shared" si="235"/>
        <v>1.00795923</v>
      </c>
      <c r="P248" s="82">
        <f t="shared" si="210"/>
        <v>990.31570390000002</v>
      </c>
      <c r="Q248" s="11">
        <f t="shared" si="222"/>
        <v>0</v>
      </c>
      <c r="R248" s="7">
        <f t="shared" si="218"/>
        <v>0</v>
      </c>
      <c r="S248" s="82">
        <f t="shared" si="233"/>
        <v>0</v>
      </c>
      <c r="T248" s="91">
        <f t="shared" si="219"/>
        <v>0.08</v>
      </c>
      <c r="U248" s="90">
        <f t="shared" si="232"/>
        <v>19</v>
      </c>
      <c r="V248" s="90">
        <v>252</v>
      </c>
      <c r="W248" s="89">
        <f t="shared" si="211"/>
        <v>1.005819486</v>
      </c>
      <c r="X248" s="82">
        <f t="shared" si="212"/>
        <v>5.7631283699999996</v>
      </c>
      <c r="Y248" s="82">
        <f t="shared" si="213"/>
        <v>0</v>
      </c>
      <c r="Z248" s="94" t="str">
        <f t="shared" si="220"/>
        <v>A+J=</v>
      </c>
      <c r="AA248" s="87">
        <f t="shared" si="221"/>
        <v>44489</v>
      </c>
      <c r="AB248" s="4"/>
      <c r="AD248" s="127">
        <f>[2]Plan1!$A256</f>
        <v>44621</v>
      </c>
      <c r="AE248" s="109" t="str">
        <f>[2]Plan1!$C256</f>
        <v>Carnaval</v>
      </c>
      <c r="AG248" s="99">
        <f t="shared" si="227"/>
        <v>38</v>
      </c>
      <c r="AH248" s="101">
        <f t="shared" si="230"/>
        <v>45402</v>
      </c>
      <c r="AI248" s="101">
        <f t="shared" si="240"/>
        <v>45401</v>
      </c>
      <c r="AJ248" s="101">
        <f t="shared" si="241"/>
        <v>45404</v>
      </c>
      <c r="AK248" s="101">
        <f t="shared" si="231"/>
        <v>45432</v>
      </c>
      <c r="AL248" s="99">
        <f t="shared" si="242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14"/>
        <v>44486</v>
      </c>
      <c r="B249" s="82">
        <f t="shared" si="207"/>
        <v>996.07883227000002</v>
      </c>
      <c r="C249" s="82">
        <f t="shared" si="236"/>
        <v>982.49579391000009</v>
      </c>
      <c r="D249" s="83">
        <f t="shared" si="215"/>
        <v>6034.73</v>
      </c>
      <c r="E249" s="84">
        <f t="shared" si="237"/>
        <v>6087.84</v>
      </c>
      <c r="F249" s="85">
        <f t="shared" si="238"/>
        <v>44428</v>
      </c>
      <c r="G249" s="86">
        <f t="shared" si="208"/>
        <v>8.8007251360044947E-3</v>
      </c>
      <c r="H249" s="87">
        <f t="shared" si="239"/>
        <v>44489</v>
      </c>
      <c r="I249" s="87">
        <f t="shared" si="209"/>
        <v>44489</v>
      </c>
      <c r="J249" s="88">
        <f t="shared" si="216"/>
        <v>21</v>
      </c>
      <c r="K249" s="88">
        <f t="shared" si="234"/>
        <v>19</v>
      </c>
      <c r="L249" s="8">
        <f t="shared" si="217"/>
        <v>1.00795923</v>
      </c>
      <c r="M249" s="89">
        <v>1</v>
      </c>
      <c r="N249" s="89">
        <f t="shared" si="229"/>
        <v>1</v>
      </c>
      <c r="O249" s="82">
        <f t="shared" si="235"/>
        <v>1.00795923</v>
      </c>
      <c r="P249" s="82">
        <f t="shared" si="210"/>
        <v>990.31570390000002</v>
      </c>
      <c r="Q249" s="11">
        <f t="shared" si="222"/>
        <v>0</v>
      </c>
      <c r="R249" s="7">
        <f t="shared" si="218"/>
        <v>0</v>
      </c>
      <c r="S249" s="82">
        <f t="shared" si="233"/>
        <v>0</v>
      </c>
      <c r="T249" s="91">
        <f t="shared" si="219"/>
        <v>0.08</v>
      </c>
      <c r="U249" s="90">
        <f t="shared" si="232"/>
        <v>19</v>
      </c>
      <c r="V249" s="90">
        <v>252</v>
      </c>
      <c r="W249" s="89">
        <f t="shared" si="211"/>
        <v>1.005819486</v>
      </c>
      <c r="X249" s="82">
        <f t="shared" si="212"/>
        <v>5.7631283699999996</v>
      </c>
      <c r="Y249" s="82">
        <f t="shared" si="213"/>
        <v>0</v>
      </c>
      <c r="Z249" s="94" t="str">
        <f t="shared" si="220"/>
        <v>A+J=</v>
      </c>
      <c r="AA249" s="87">
        <f t="shared" si="221"/>
        <v>44489</v>
      </c>
      <c r="AB249" s="4"/>
      <c r="AD249" s="127">
        <f>[2]Plan1!$A257</f>
        <v>44666</v>
      </c>
      <c r="AE249" s="109" t="str">
        <f>[2]Plan1!$C257</f>
        <v>Paixão de Cristo</v>
      </c>
      <c r="AG249" s="99">
        <f t="shared" si="227"/>
        <v>39</v>
      </c>
      <c r="AH249" s="101">
        <f t="shared" si="230"/>
        <v>45432</v>
      </c>
      <c r="AI249" s="101">
        <f t="shared" si="240"/>
        <v>45429</v>
      </c>
      <c r="AJ249" s="101">
        <f t="shared" si="241"/>
        <v>45432</v>
      </c>
      <c r="AK249" s="101">
        <f t="shared" si="231"/>
        <v>45463</v>
      </c>
      <c r="AL249" s="99">
        <f t="shared" si="242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14"/>
        <v>44487</v>
      </c>
      <c r="B250" s="82">
        <f t="shared" si="207"/>
        <v>996.07883227000002</v>
      </c>
      <c r="C250" s="82">
        <f t="shared" si="236"/>
        <v>982.49579391000009</v>
      </c>
      <c r="D250" s="83">
        <f t="shared" si="215"/>
        <v>6034.73</v>
      </c>
      <c r="E250" s="84">
        <f t="shared" si="237"/>
        <v>6087.84</v>
      </c>
      <c r="F250" s="85">
        <f t="shared" si="238"/>
        <v>44428</v>
      </c>
      <c r="G250" s="86">
        <f t="shared" si="208"/>
        <v>8.8007251360044947E-3</v>
      </c>
      <c r="H250" s="87">
        <f t="shared" si="239"/>
        <v>44489</v>
      </c>
      <c r="I250" s="87">
        <f t="shared" si="209"/>
        <v>44489</v>
      </c>
      <c r="J250" s="88">
        <f t="shared" si="216"/>
        <v>21</v>
      </c>
      <c r="K250" s="88">
        <f t="shared" si="234"/>
        <v>19</v>
      </c>
      <c r="L250" s="8">
        <f t="shared" si="217"/>
        <v>1.00795923</v>
      </c>
      <c r="M250" s="89">
        <v>1</v>
      </c>
      <c r="N250" s="89">
        <f t="shared" si="229"/>
        <v>1</v>
      </c>
      <c r="O250" s="82">
        <f t="shared" si="235"/>
        <v>1.00795923</v>
      </c>
      <c r="P250" s="82">
        <f t="shared" si="210"/>
        <v>990.31570390000002</v>
      </c>
      <c r="Q250" s="11">
        <f t="shared" si="222"/>
        <v>0</v>
      </c>
      <c r="R250" s="7">
        <f t="shared" si="218"/>
        <v>0</v>
      </c>
      <c r="S250" s="82">
        <f t="shared" si="233"/>
        <v>0</v>
      </c>
      <c r="T250" s="91">
        <f t="shared" si="219"/>
        <v>0.08</v>
      </c>
      <c r="U250" s="90">
        <f t="shared" si="232"/>
        <v>19</v>
      </c>
      <c r="V250" s="90">
        <v>252</v>
      </c>
      <c r="W250" s="89">
        <f t="shared" si="211"/>
        <v>1.005819486</v>
      </c>
      <c r="X250" s="82">
        <f t="shared" si="212"/>
        <v>5.7631283699999996</v>
      </c>
      <c r="Y250" s="82">
        <f t="shared" si="213"/>
        <v>0</v>
      </c>
      <c r="Z250" s="94" t="str">
        <f t="shared" si="220"/>
        <v>A+J=</v>
      </c>
      <c r="AA250" s="87">
        <f t="shared" si="221"/>
        <v>44489</v>
      </c>
      <c r="AB250" s="4"/>
      <c r="AD250" s="127">
        <f>[2]Plan1!$A258</f>
        <v>44672</v>
      </c>
      <c r="AE250" s="109" t="str">
        <f>[2]Plan1!$C258</f>
        <v>Tiradentes</v>
      </c>
      <c r="AG250" s="99">
        <f t="shared" si="227"/>
        <v>40</v>
      </c>
      <c r="AH250" s="101">
        <f t="shared" si="230"/>
        <v>45463</v>
      </c>
      <c r="AI250" s="101">
        <f t="shared" si="240"/>
        <v>45462</v>
      </c>
      <c r="AJ250" s="101">
        <f t="shared" si="241"/>
        <v>45463</v>
      </c>
      <c r="AK250" s="101">
        <f t="shared" si="231"/>
        <v>45495</v>
      </c>
      <c r="AL250" s="99">
        <f t="shared" si="242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14"/>
        <v>44488</v>
      </c>
      <c r="B251" s="82">
        <f t="shared" si="207"/>
        <v>996.79891084000008</v>
      </c>
      <c r="C251" s="82">
        <f t="shared" si="236"/>
        <v>982.49579391000009</v>
      </c>
      <c r="D251" s="83">
        <f t="shared" si="215"/>
        <v>6034.73</v>
      </c>
      <c r="E251" s="84">
        <f t="shared" si="237"/>
        <v>6087.84</v>
      </c>
      <c r="F251" s="85">
        <f t="shared" si="238"/>
        <v>44428</v>
      </c>
      <c r="G251" s="86">
        <f t="shared" si="208"/>
        <v>8.8007251360044947E-3</v>
      </c>
      <c r="H251" s="87">
        <f t="shared" si="239"/>
        <v>44489</v>
      </c>
      <c r="I251" s="87">
        <f t="shared" si="209"/>
        <v>44489</v>
      </c>
      <c r="J251" s="88">
        <f t="shared" si="216"/>
        <v>21</v>
      </c>
      <c r="K251" s="88">
        <f t="shared" si="234"/>
        <v>20</v>
      </c>
      <c r="L251" s="8">
        <f t="shared" si="217"/>
        <v>1.0083798900000001</v>
      </c>
      <c r="M251" s="89">
        <v>1</v>
      </c>
      <c r="N251" s="89">
        <f t="shared" si="229"/>
        <v>1</v>
      </c>
      <c r="O251" s="82">
        <f t="shared" si="235"/>
        <v>1.0083798900000001</v>
      </c>
      <c r="P251" s="82">
        <f t="shared" si="210"/>
        <v>990.72900058000005</v>
      </c>
      <c r="Q251" s="11">
        <f t="shared" si="222"/>
        <v>0</v>
      </c>
      <c r="R251" s="7">
        <f t="shared" si="218"/>
        <v>0</v>
      </c>
      <c r="S251" s="82">
        <f t="shared" si="233"/>
        <v>0</v>
      </c>
      <c r="T251" s="91">
        <f t="shared" si="219"/>
        <v>0.08</v>
      </c>
      <c r="U251" s="90">
        <f t="shared" si="232"/>
        <v>20</v>
      </c>
      <c r="V251" s="90">
        <v>252</v>
      </c>
      <c r="W251" s="89">
        <f t="shared" si="211"/>
        <v>1.0061267110000001</v>
      </c>
      <c r="X251" s="82">
        <f t="shared" si="212"/>
        <v>6.0699102600000003</v>
      </c>
      <c r="Y251" s="82">
        <f t="shared" si="213"/>
        <v>0</v>
      </c>
      <c r="Z251" s="94" t="str">
        <f t="shared" si="220"/>
        <v>A+J=</v>
      </c>
      <c r="AA251" s="87">
        <f t="shared" si="221"/>
        <v>44489</v>
      </c>
      <c r="AB251" s="4"/>
      <c r="AD251" s="127">
        <f>[2]Plan1!$A259</f>
        <v>44682</v>
      </c>
      <c r="AE251" s="109" t="str">
        <f>[2]Plan1!$C259</f>
        <v>Dia do Trabalho</v>
      </c>
      <c r="AG251" s="99">
        <f t="shared" si="227"/>
        <v>41</v>
      </c>
      <c r="AH251" s="101">
        <f t="shared" si="230"/>
        <v>45493</v>
      </c>
      <c r="AI251" s="101">
        <f t="shared" si="240"/>
        <v>45492</v>
      </c>
      <c r="AJ251" s="101">
        <f t="shared" si="241"/>
        <v>45495</v>
      </c>
      <c r="AK251" s="101">
        <f t="shared" si="231"/>
        <v>45524</v>
      </c>
      <c r="AL251" s="99">
        <f t="shared" si="242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14"/>
        <v>44489</v>
      </c>
      <c r="B252" s="82">
        <f t="shared" si="207"/>
        <v>997.51950463000003</v>
      </c>
      <c r="C252" s="82">
        <f t="shared" si="236"/>
        <v>982.49579391000009</v>
      </c>
      <c r="D252" s="83">
        <f t="shared" si="215"/>
        <v>6034.73</v>
      </c>
      <c r="E252" s="84">
        <f t="shared" si="237"/>
        <v>6087.84</v>
      </c>
      <c r="F252" s="85">
        <f t="shared" si="238"/>
        <v>44428</v>
      </c>
      <c r="G252" s="86">
        <f t="shared" si="208"/>
        <v>8.8007251360044947E-3</v>
      </c>
      <c r="H252" s="87">
        <f t="shared" si="239"/>
        <v>44522</v>
      </c>
      <c r="I252" s="87">
        <f t="shared" si="209"/>
        <v>44489</v>
      </c>
      <c r="J252" s="88">
        <f t="shared" si="216"/>
        <v>21</v>
      </c>
      <c r="K252" s="88">
        <f t="shared" si="234"/>
        <v>21</v>
      </c>
      <c r="L252" s="8">
        <f t="shared" si="217"/>
        <v>1.00880072</v>
      </c>
      <c r="M252" s="89">
        <v>1</v>
      </c>
      <c r="N252" s="89">
        <f t="shared" si="229"/>
        <v>1</v>
      </c>
      <c r="O252" s="82">
        <f t="shared" si="235"/>
        <v>1.00880072</v>
      </c>
      <c r="P252" s="82">
        <f t="shared" si="210"/>
        <v>991.14246429000002</v>
      </c>
      <c r="Q252" s="11">
        <f t="shared" si="222"/>
        <v>8</v>
      </c>
      <c r="R252" s="7">
        <f t="shared" si="218"/>
        <v>7.4981779241418429E-3</v>
      </c>
      <c r="S252" s="82">
        <v>7.4317625199999995</v>
      </c>
      <c r="T252" s="91">
        <f t="shared" si="219"/>
        <v>0.08</v>
      </c>
      <c r="U252" s="90">
        <f t="shared" si="232"/>
        <v>21</v>
      </c>
      <c r="V252" s="90">
        <v>252</v>
      </c>
      <c r="W252" s="89">
        <f t="shared" si="211"/>
        <v>1.0064340300000001</v>
      </c>
      <c r="X252" s="82">
        <f t="shared" si="212"/>
        <v>6.3770403399999998</v>
      </c>
      <c r="Y252" s="82">
        <f t="shared" si="213"/>
        <v>13.80880286</v>
      </c>
      <c r="Z252" s="94" t="str">
        <f t="shared" si="220"/>
        <v>A+J=</v>
      </c>
      <c r="AA252" s="87">
        <f t="shared" si="221"/>
        <v>44489</v>
      </c>
      <c r="AB252" s="4"/>
      <c r="AD252" s="127">
        <f>[2]Plan1!$A260</f>
        <v>44728</v>
      </c>
      <c r="AE252" s="109" t="str">
        <f>[2]Plan1!$C260</f>
        <v>Corpus Christi</v>
      </c>
      <c r="AG252" s="99">
        <f t="shared" si="227"/>
        <v>42</v>
      </c>
      <c r="AH252" s="101">
        <f t="shared" si="230"/>
        <v>45524</v>
      </c>
      <c r="AI252" s="101">
        <f t="shared" si="240"/>
        <v>45523</v>
      </c>
      <c r="AJ252" s="101">
        <f t="shared" si="241"/>
        <v>45524</v>
      </c>
      <c r="AK252" s="101">
        <f t="shared" si="231"/>
        <v>45555</v>
      </c>
      <c r="AL252" s="99">
        <f t="shared" si="242"/>
        <v>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14"/>
        <v>44490</v>
      </c>
      <c r="B253" s="82">
        <f t="shared" si="207"/>
        <v>984.57024016999992</v>
      </c>
      <c r="C253" s="82">
        <f t="shared" si="236"/>
        <v>983.71070177000001</v>
      </c>
      <c r="D253" s="83">
        <f t="shared" si="215"/>
        <v>6087.84</v>
      </c>
      <c r="E253" s="84">
        <f t="shared" si="237"/>
        <v>6160.89</v>
      </c>
      <c r="F253" s="85">
        <f t="shared" si="238"/>
        <v>44459</v>
      </c>
      <c r="G253" s="86">
        <f t="shared" si="208"/>
        <v>1.1999329811558823E-2</v>
      </c>
      <c r="H253" s="87">
        <f t="shared" si="239"/>
        <v>44522</v>
      </c>
      <c r="I253" s="87">
        <f t="shared" si="209"/>
        <v>44522</v>
      </c>
      <c r="J253" s="88">
        <f t="shared" si="216"/>
        <v>21</v>
      </c>
      <c r="K253" s="88">
        <f t="shared" si="234"/>
        <v>1</v>
      </c>
      <c r="L253" s="8">
        <f t="shared" si="217"/>
        <v>1.0005681500000001</v>
      </c>
      <c r="M253" s="89">
        <v>1</v>
      </c>
      <c r="N253" s="89">
        <f t="shared" si="229"/>
        <v>1</v>
      </c>
      <c r="O253" s="82">
        <f t="shared" si="235"/>
        <v>1.0005681500000001</v>
      </c>
      <c r="P253" s="82">
        <f t="shared" si="210"/>
        <v>984.26959699999998</v>
      </c>
      <c r="Q253" s="11">
        <f t="shared" si="222"/>
        <v>0</v>
      </c>
      <c r="R253" s="7">
        <f t="shared" si="218"/>
        <v>0</v>
      </c>
      <c r="S253" s="82">
        <f t="shared" si="233"/>
        <v>0</v>
      </c>
      <c r="T253" s="91">
        <f t="shared" si="219"/>
        <v>0.08</v>
      </c>
      <c r="U253" s="90">
        <f t="shared" si="232"/>
        <v>1</v>
      </c>
      <c r="V253" s="90">
        <v>252</v>
      </c>
      <c r="W253" s="89">
        <f t="shared" si="211"/>
        <v>1.000305448</v>
      </c>
      <c r="X253" s="82">
        <f t="shared" si="212"/>
        <v>0.30064317000000002</v>
      </c>
      <c r="Y253" s="82">
        <f t="shared" si="213"/>
        <v>0</v>
      </c>
      <c r="Z253" s="94" t="str">
        <f t="shared" si="220"/>
        <v>A+J=</v>
      </c>
      <c r="AA253" s="87">
        <f t="shared" si="221"/>
        <v>44522</v>
      </c>
      <c r="AB253" s="4"/>
      <c r="AD253" s="127">
        <f>[2]Plan1!$A261</f>
        <v>44811</v>
      </c>
      <c r="AE253" s="109" t="str">
        <f>[2]Plan1!$C261</f>
        <v>Independência do Brasil</v>
      </c>
      <c r="AG253" s="99">
        <f t="shared" si="227"/>
        <v>43</v>
      </c>
      <c r="AH253" s="101">
        <f t="shared" si="230"/>
        <v>45555</v>
      </c>
      <c r="AI253" s="101">
        <f t="shared" si="240"/>
        <v>45554</v>
      </c>
      <c r="AJ253" s="101">
        <f t="shared" si="241"/>
        <v>45555</v>
      </c>
      <c r="AK253" s="101">
        <f t="shared" si="231"/>
        <v>45586</v>
      </c>
      <c r="AL253" s="99">
        <f t="shared" si="242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14"/>
        <v>44491</v>
      </c>
      <c r="B254" s="82">
        <f t="shared" si="207"/>
        <v>985.43053543999997</v>
      </c>
      <c r="C254" s="82">
        <f t="shared" si="236"/>
        <v>983.71070177000001</v>
      </c>
      <c r="D254" s="83">
        <f t="shared" si="215"/>
        <v>6087.84</v>
      </c>
      <c r="E254" s="84">
        <f t="shared" si="237"/>
        <v>6160.89</v>
      </c>
      <c r="F254" s="85">
        <f t="shared" si="238"/>
        <v>44459</v>
      </c>
      <c r="G254" s="86">
        <f t="shared" si="208"/>
        <v>1.1999329811558823E-2</v>
      </c>
      <c r="H254" s="87">
        <f t="shared" si="239"/>
        <v>44522</v>
      </c>
      <c r="I254" s="87">
        <f t="shared" si="209"/>
        <v>44522</v>
      </c>
      <c r="J254" s="88">
        <f t="shared" si="216"/>
        <v>21</v>
      </c>
      <c r="K254" s="88">
        <f t="shared" si="234"/>
        <v>2</v>
      </c>
      <c r="L254" s="8">
        <f t="shared" si="217"/>
        <v>1.00113663</v>
      </c>
      <c r="M254" s="89">
        <v>1</v>
      </c>
      <c r="N254" s="89">
        <f t="shared" si="229"/>
        <v>1</v>
      </c>
      <c r="O254" s="82">
        <f t="shared" si="235"/>
        <v>1.00113663</v>
      </c>
      <c r="P254" s="82">
        <f t="shared" si="210"/>
        <v>984.82881685999996</v>
      </c>
      <c r="Q254" s="11">
        <f t="shared" si="222"/>
        <v>0</v>
      </c>
      <c r="R254" s="7">
        <f t="shared" si="218"/>
        <v>0</v>
      </c>
      <c r="S254" s="82">
        <f t="shared" si="233"/>
        <v>0</v>
      </c>
      <c r="T254" s="91">
        <f t="shared" si="219"/>
        <v>0.08</v>
      </c>
      <c r="U254" s="90">
        <f t="shared" si="232"/>
        <v>2</v>
      </c>
      <c r="V254" s="90">
        <v>252</v>
      </c>
      <c r="W254" s="89">
        <f t="shared" si="211"/>
        <v>1.000610988</v>
      </c>
      <c r="X254" s="82">
        <f t="shared" si="212"/>
        <v>0.60171858</v>
      </c>
      <c r="Y254" s="82">
        <f t="shared" si="213"/>
        <v>0</v>
      </c>
      <c r="Z254" s="94" t="str">
        <f t="shared" si="220"/>
        <v>A+J=</v>
      </c>
      <c r="AA254" s="87">
        <f t="shared" si="221"/>
        <v>44522</v>
      </c>
      <c r="AB254" s="4"/>
      <c r="AD254" s="127">
        <f>[2]Plan1!$A262</f>
        <v>44846</v>
      </c>
      <c r="AE254" s="109" t="str">
        <f>[2]Plan1!$C262</f>
        <v>Nossa Sr.a Aparecida - Padroeira do Brasil</v>
      </c>
      <c r="AG254" s="99">
        <f t="shared" si="227"/>
        <v>44</v>
      </c>
      <c r="AH254" s="101">
        <f t="shared" si="230"/>
        <v>45585</v>
      </c>
      <c r="AI254" s="101">
        <f t="shared" si="240"/>
        <v>45583</v>
      </c>
      <c r="AJ254" s="101">
        <f t="shared" si="241"/>
        <v>45586</v>
      </c>
      <c r="AK254" s="101">
        <f t="shared" si="231"/>
        <v>45617</v>
      </c>
      <c r="AL254" s="99">
        <f t="shared" si="242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14"/>
        <v>44492</v>
      </c>
      <c r="B255" s="82">
        <f t="shared" si="207"/>
        <v>986.29158113000005</v>
      </c>
      <c r="C255" s="82">
        <f t="shared" si="236"/>
        <v>983.71070177000001</v>
      </c>
      <c r="D255" s="83">
        <f t="shared" si="215"/>
        <v>6087.84</v>
      </c>
      <c r="E255" s="84">
        <f t="shared" si="237"/>
        <v>6160.89</v>
      </c>
      <c r="F255" s="85">
        <f t="shared" si="238"/>
        <v>44459</v>
      </c>
      <c r="G255" s="86">
        <f t="shared" si="208"/>
        <v>1.1999329811558823E-2</v>
      </c>
      <c r="H255" s="87">
        <f t="shared" si="239"/>
        <v>44522</v>
      </c>
      <c r="I255" s="87">
        <f t="shared" si="209"/>
        <v>44522</v>
      </c>
      <c r="J255" s="88">
        <f t="shared" si="216"/>
        <v>21</v>
      </c>
      <c r="K255" s="88">
        <f t="shared" si="234"/>
        <v>3</v>
      </c>
      <c r="L255" s="8">
        <f t="shared" si="217"/>
        <v>1.0017054299999999</v>
      </c>
      <c r="M255" s="89">
        <v>1</v>
      </c>
      <c r="N255" s="89">
        <f t="shared" si="229"/>
        <v>1</v>
      </c>
      <c r="O255" s="82">
        <f t="shared" si="235"/>
        <v>1.0017054299999999</v>
      </c>
      <c r="P255" s="82">
        <f t="shared" si="210"/>
        <v>985.38835151000001</v>
      </c>
      <c r="Q255" s="11">
        <f t="shared" si="222"/>
        <v>0</v>
      </c>
      <c r="R255" s="7">
        <f t="shared" si="218"/>
        <v>0</v>
      </c>
      <c r="S255" s="82">
        <f t="shared" si="233"/>
        <v>0</v>
      </c>
      <c r="T255" s="91">
        <f t="shared" si="219"/>
        <v>0.08</v>
      </c>
      <c r="U255" s="90">
        <f t="shared" si="232"/>
        <v>3</v>
      </c>
      <c r="V255" s="90">
        <v>252</v>
      </c>
      <c r="W255" s="89">
        <f t="shared" si="211"/>
        <v>1.0009166229999999</v>
      </c>
      <c r="X255" s="82">
        <f t="shared" si="212"/>
        <v>0.90322961999999996</v>
      </c>
      <c r="Y255" s="82">
        <f t="shared" si="213"/>
        <v>0</v>
      </c>
      <c r="Z255" s="94" t="str">
        <f t="shared" si="220"/>
        <v>A+J=</v>
      </c>
      <c r="AA255" s="87">
        <f t="shared" si="221"/>
        <v>44522</v>
      </c>
      <c r="AB255" s="4"/>
      <c r="AD255" s="127">
        <f>[2]Plan1!$A263</f>
        <v>44867</v>
      </c>
      <c r="AE255" s="109" t="str">
        <f>[2]Plan1!$C263</f>
        <v>Finados</v>
      </c>
      <c r="AG255" s="99">
        <f t="shared" si="227"/>
        <v>45</v>
      </c>
      <c r="AH255" s="101">
        <f t="shared" si="230"/>
        <v>45616</v>
      </c>
      <c r="AI255" s="101">
        <f t="shared" si="240"/>
        <v>45615</v>
      </c>
      <c r="AJ255" s="101">
        <f t="shared" si="241"/>
        <v>45617</v>
      </c>
      <c r="AK255" s="101">
        <f t="shared" si="231"/>
        <v>45646</v>
      </c>
      <c r="AL255" s="99">
        <f t="shared" si="242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14"/>
        <v>44493</v>
      </c>
      <c r="B256" s="82">
        <f t="shared" si="207"/>
        <v>986.29158113000005</v>
      </c>
      <c r="C256" s="82">
        <f t="shared" si="236"/>
        <v>983.71070177000001</v>
      </c>
      <c r="D256" s="83">
        <f t="shared" si="215"/>
        <v>6087.84</v>
      </c>
      <c r="E256" s="84">
        <f t="shared" si="237"/>
        <v>6160.89</v>
      </c>
      <c r="F256" s="85">
        <f t="shared" si="238"/>
        <v>44459</v>
      </c>
      <c r="G256" s="86">
        <f t="shared" si="208"/>
        <v>1.1999329811558823E-2</v>
      </c>
      <c r="H256" s="87">
        <f t="shared" si="239"/>
        <v>44522</v>
      </c>
      <c r="I256" s="87">
        <f t="shared" si="209"/>
        <v>44522</v>
      </c>
      <c r="J256" s="88">
        <f t="shared" si="216"/>
        <v>21</v>
      </c>
      <c r="K256" s="88">
        <f t="shared" si="234"/>
        <v>3</v>
      </c>
      <c r="L256" s="8">
        <f t="shared" si="217"/>
        <v>1.0017054299999999</v>
      </c>
      <c r="M256" s="89">
        <v>1</v>
      </c>
      <c r="N256" s="89">
        <f t="shared" si="229"/>
        <v>1</v>
      </c>
      <c r="O256" s="82">
        <f t="shared" si="235"/>
        <v>1.0017054299999999</v>
      </c>
      <c r="P256" s="82">
        <f t="shared" si="210"/>
        <v>985.38835151000001</v>
      </c>
      <c r="Q256" s="11">
        <f t="shared" si="222"/>
        <v>0</v>
      </c>
      <c r="R256" s="7">
        <f t="shared" si="218"/>
        <v>0</v>
      </c>
      <c r="S256" s="82">
        <f t="shared" si="233"/>
        <v>0</v>
      </c>
      <c r="T256" s="91">
        <f t="shared" si="219"/>
        <v>0.08</v>
      </c>
      <c r="U256" s="90">
        <f t="shared" si="232"/>
        <v>3</v>
      </c>
      <c r="V256" s="90">
        <v>252</v>
      </c>
      <c r="W256" s="89">
        <f t="shared" si="211"/>
        <v>1.0009166229999999</v>
      </c>
      <c r="X256" s="82">
        <f t="shared" si="212"/>
        <v>0.90322961999999996</v>
      </c>
      <c r="Y256" s="82">
        <f t="shared" si="213"/>
        <v>0</v>
      </c>
      <c r="Z256" s="94" t="str">
        <f t="shared" si="220"/>
        <v>A+J=</v>
      </c>
      <c r="AA256" s="87">
        <f t="shared" si="221"/>
        <v>44522</v>
      </c>
      <c r="AB256" s="4"/>
      <c r="AD256" s="127">
        <f>[2]Plan1!$A264</f>
        <v>44880</v>
      </c>
      <c r="AE256" s="109" t="str">
        <f>[2]Plan1!$C264</f>
        <v>Proclamação da República</v>
      </c>
      <c r="AG256" s="99">
        <f t="shared" si="227"/>
        <v>46</v>
      </c>
      <c r="AH256" s="101">
        <f t="shared" si="230"/>
        <v>45646</v>
      </c>
      <c r="AI256" s="101">
        <f t="shared" si="240"/>
        <v>45645</v>
      </c>
      <c r="AJ256" s="101">
        <f t="shared" si="241"/>
        <v>45646</v>
      </c>
      <c r="AK256" s="101">
        <f t="shared" si="231"/>
        <v>45677</v>
      </c>
      <c r="AL256" s="99">
        <f t="shared" si="242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14"/>
        <v>44494</v>
      </c>
      <c r="B257" s="82">
        <f t="shared" si="207"/>
        <v>986.29158113000005</v>
      </c>
      <c r="C257" s="82">
        <f t="shared" si="236"/>
        <v>983.71070177000001</v>
      </c>
      <c r="D257" s="83">
        <f t="shared" si="215"/>
        <v>6087.84</v>
      </c>
      <c r="E257" s="84">
        <f t="shared" si="237"/>
        <v>6160.89</v>
      </c>
      <c r="F257" s="85">
        <f t="shared" si="238"/>
        <v>44459</v>
      </c>
      <c r="G257" s="86">
        <f t="shared" si="208"/>
        <v>1.1999329811558823E-2</v>
      </c>
      <c r="H257" s="87">
        <f t="shared" si="239"/>
        <v>44522</v>
      </c>
      <c r="I257" s="87">
        <f t="shared" si="209"/>
        <v>44522</v>
      </c>
      <c r="J257" s="88">
        <f t="shared" si="216"/>
        <v>21</v>
      </c>
      <c r="K257" s="88">
        <f t="shared" si="234"/>
        <v>3</v>
      </c>
      <c r="L257" s="8">
        <f t="shared" si="217"/>
        <v>1.0017054299999999</v>
      </c>
      <c r="M257" s="89">
        <v>1</v>
      </c>
      <c r="N257" s="89">
        <f t="shared" si="229"/>
        <v>1</v>
      </c>
      <c r="O257" s="82">
        <f t="shared" si="235"/>
        <v>1.0017054299999999</v>
      </c>
      <c r="P257" s="82">
        <f t="shared" si="210"/>
        <v>985.38835151000001</v>
      </c>
      <c r="Q257" s="11">
        <f t="shared" si="222"/>
        <v>0</v>
      </c>
      <c r="R257" s="7">
        <f t="shared" si="218"/>
        <v>0</v>
      </c>
      <c r="S257" s="82">
        <f t="shared" si="233"/>
        <v>0</v>
      </c>
      <c r="T257" s="91">
        <f t="shared" si="219"/>
        <v>0.08</v>
      </c>
      <c r="U257" s="90">
        <f t="shared" si="232"/>
        <v>3</v>
      </c>
      <c r="V257" s="90">
        <v>252</v>
      </c>
      <c r="W257" s="89">
        <f t="shared" si="211"/>
        <v>1.0009166229999999</v>
      </c>
      <c r="X257" s="82">
        <f t="shared" si="212"/>
        <v>0.90322961999999996</v>
      </c>
      <c r="Y257" s="82">
        <f t="shared" si="213"/>
        <v>0</v>
      </c>
      <c r="Z257" s="94" t="str">
        <f t="shared" si="220"/>
        <v>A+J=</v>
      </c>
      <c r="AA257" s="87">
        <f t="shared" si="221"/>
        <v>44522</v>
      </c>
      <c r="AB257" s="4"/>
      <c r="AD257" s="127">
        <f>[2]Plan1!$A265</f>
        <v>44920</v>
      </c>
      <c r="AE257" s="109" t="str">
        <f>[2]Plan1!$C265</f>
        <v>Natal</v>
      </c>
      <c r="AG257" s="99">
        <f t="shared" si="227"/>
        <v>47</v>
      </c>
      <c r="AH257" s="101">
        <f t="shared" si="230"/>
        <v>45677</v>
      </c>
      <c r="AI257" s="101">
        <f t="shared" si="240"/>
        <v>45674</v>
      </c>
      <c r="AJ257" s="101">
        <f t="shared" si="241"/>
        <v>45677</v>
      </c>
      <c r="AK257" s="101">
        <f t="shared" si="231"/>
        <v>45708</v>
      </c>
      <c r="AL257" s="99">
        <f t="shared" si="242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14"/>
        <v>44495</v>
      </c>
      <c r="B258" s="82">
        <f t="shared" si="207"/>
        <v>987.15338456999996</v>
      </c>
      <c r="C258" s="82">
        <f t="shared" si="236"/>
        <v>983.71070177000001</v>
      </c>
      <c r="D258" s="83">
        <f t="shared" si="215"/>
        <v>6087.84</v>
      </c>
      <c r="E258" s="84">
        <f t="shared" si="237"/>
        <v>6160.89</v>
      </c>
      <c r="F258" s="85">
        <f t="shared" si="238"/>
        <v>44459</v>
      </c>
      <c r="G258" s="86">
        <f t="shared" si="208"/>
        <v>1.1999329811558823E-2</v>
      </c>
      <c r="H258" s="87">
        <f t="shared" si="239"/>
        <v>44522</v>
      </c>
      <c r="I258" s="87">
        <f t="shared" si="209"/>
        <v>44522</v>
      </c>
      <c r="J258" s="88">
        <f t="shared" si="216"/>
        <v>21</v>
      </c>
      <c r="K258" s="88">
        <f t="shared" si="234"/>
        <v>4</v>
      </c>
      <c r="L258" s="8">
        <f t="shared" si="217"/>
        <v>1.00227456</v>
      </c>
      <c r="M258" s="89">
        <v>1</v>
      </c>
      <c r="N258" s="89">
        <f t="shared" si="229"/>
        <v>1</v>
      </c>
      <c r="O258" s="82">
        <f t="shared" si="235"/>
        <v>1.00227456</v>
      </c>
      <c r="P258" s="82">
        <f t="shared" si="210"/>
        <v>985.94821077999995</v>
      </c>
      <c r="Q258" s="11">
        <f t="shared" si="222"/>
        <v>0</v>
      </c>
      <c r="R258" s="7">
        <f t="shared" si="218"/>
        <v>0</v>
      </c>
      <c r="S258" s="82">
        <f t="shared" si="233"/>
        <v>0</v>
      </c>
      <c r="T258" s="91">
        <f t="shared" si="219"/>
        <v>0.08</v>
      </c>
      <c r="U258" s="90">
        <f t="shared" si="232"/>
        <v>4</v>
      </c>
      <c r="V258" s="90">
        <v>252</v>
      </c>
      <c r="W258" s="89">
        <f t="shared" si="211"/>
        <v>1.0012223499999999</v>
      </c>
      <c r="X258" s="82">
        <f t="shared" si="212"/>
        <v>1.2051737899999999</v>
      </c>
      <c r="Y258" s="82">
        <f t="shared" si="213"/>
        <v>0</v>
      </c>
      <c r="Z258" s="94" t="str">
        <f t="shared" si="220"/>
        <v>A+J=</v>
      </c>
      <c r="AA258" s="87">
        <f t="shared" si="221"/>
        <v>44522</v>
      </c>
      <c r="AB258" s="4"/>
      <c r="AD258" s="127">
        <f>[2]Plan1!$A266</f>
        <v>44927</v>
      </c>
      <c r="AE258" s="109" t="str">
        <f>[2]Plan1!$C266</f>
        <v>Confraternização Universal</v>
      </c>
      <c r="AG258" s="99">
        <f t="shared" si="227"/>
        <v>48</v>
      </c>
      <c r="AH258" s="101">
        <f t="shared" si="230"/>
        <v>45708</v>
      </c>
      <c r="AI258" s="101">
        <f t="shared" si="240"/>
        <v>45707</v>
      </c>
      <c r="AJ258" s="101">
        <f t="shared" si="241"/>
        <v>45708</v>
      </c>
      <c r="AK258" s="101">
        <f t="shared" si="231"/>
        <v>45736</v>
      </c>
      <c r="AL258" s="99">
        <f t="shared" si="242"/>
        <v>18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14"/>
        <v>44496</v>
      </c>
      <c r="B259" s="82">
        <f t="shared" si="207"/>
        <v>988.01593833999993</v>
      </c>
      <c r="C259" s="82">
        <f t="shared" si="236"/>
        <v>983.71070177000001</v>
      </c>
      <c r="D259" s="83">
        <f t="shared" si="215"/>
        <v>6087.84</v>
      </c>
      <c r="E259" s="84">
        <f t="shared" si="237"/>
        <v>6160.89</v>
      </c>
      <c r="F259" s="85">
        <f t="shared" si="238"/>
        <v>44459</v>
      </c>
      <c r="G259" s="86">
        <f t="shared" si="208"/>
        <v>1.1999329811558823E-2</v>
      </c>
      <c r="H259" s="87">
        <f t="shared" si="239"/>
        <v>44522</v>
      </c>
      <c r="I259" s="87">
        <f t="shared" si="209"/>
        <v>44522</v>
      </c>
      <c r="J259" s="88">
        <f t="shared" si="216"/>
        <v>21</v>
      </c>
      <c r="K259" s="88">
        <f t="shared" si="234"/>
        <v>5</v>
      </c>
      <c r="L259" s="8">
        <f t="shared" si="217"/>
        <v>1.00284401</v>
      </c>
      <c r="M259" s="89">
        <v>1</v>
      </c>
      <c r="N259" s="89">
        <f t="shared" si="229"/>
        <v>1</v>
      </c>
      <c r="O259" s="82">
        <f t="shared" si="235"/>
        <v>1.00284401</v>
      </c>
      <c r="P259" s="82">
        <f t="shared" si="210"/>
        <v>986.50838483999996</v>
      </c>
      <c r="Q259" s="11">
        <f t="shared" si="222"/>
        <v>0</v>
      </c>
      <c r="R259" s="7">
        <f t="shared" si="218"/>
        <v>0</v>
      </c>
      <c r="S259" s="82">
        <f t="shared" si="233"/>
        <v>0</v>
      </c>
      <c r="T259" s="91">
        <f t="shared" si="219"/>
        <v>0.08</v>
      </c>
      <c r="U259" s="90">
        <f t="shared" si="232"/>
        <v>5</v>
      </c>
      <c r="V259" s="90">
        <v>252</v>
      </c>
      <c r="W259" s="89">
        <f t="shared" si="211"/>
        <v>1.0015281709999999</v>
      </c>
      <c r="X259" s="82">
        <f t="shared" si="212"/>
        <v>1.5075535</v>
      </c>
      <c r="Y259" s="82">
        <f t="shared" si="213"/>
        <v>0</v>
      </c>
      <c r="Z259" s="94" t="str">
        <f t="shared" si="220"/>
        <v>A+J=</v>
      </c>
      <c r="AA259" s="87">
        <f t="shared" si="221"/>
        <v>44522</v>
      </c>
      <c r="AB259" s="4"/>
      <c r="AD259" s="127">
        <f>[2]Plan1!$A267</f>
        <v>44977</v>
      </c>
      <c r="AE259" s="109" t="str">
        <f>[2]Plan1!$C267</f>
        <v>Carnaval</v>
      </c>
      <c r="AG259" s="99">
        <f t="shared" si="227"/>
        <v>49</v>
      </c>
      <c r="AH259" s="101">
        <f t="shared" si="230"/>
        <v>45736</v>
      </c>
      <c r="AI259" s="101">
        <f t="shared" si="240"/>
        <v>45735</v>
      </c>
      <c r="AJ259" s="101">
        <f t="shared" si="241"/>
        <v>45736</v>
      </c>
      <c r="AK259" s="101">
        <f t="shared" si="231"/>
        <v>45769</v>
      </c>
      <c r="AL259" s="99">
        <f t="shared" si="242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14"/>
        <v>44497</v>
      </c>
      <c r="B260" s="82">
        <f t="shared" si="207"/>
        <v>988.87924287999999</v>
      </c>
      <c r="C260" s="82">
        <f t="shared" si="236"/>
        <v>983.71070177000001</v>
      </c>
      <c r="D260" s="83">
        <f t="shared" si="215"/>
        <v>6087.84</v>
      </c>
      <c r="E260" s="84">
        <f t="shared" si="237"/>
        <v>6160.89</v>
      </c>
      <c r="F260" s="85">
        <f t="shared" si="238"/>
        <v>44459</v>
      </c>
      <c r="G260" s="86">
        <f t="shared" si="208"/>
        <v>1.1999329811558823E-2</v>
      </c>
      <c r="H260" s="87">
        <f t="shared" si="239"/>
        <v>44522</v>
      </c>
      <c r="I260" s="87">
        <f t="shared" si="209"/>
        <v>44522</v>
      </c>
      <c r="J260" s="88">
        <f t="shared" si="216"/>
        <v>21</v>
      </c>
      <c r="K260" s="88">
        <f t="shared" si="234"/>
        <v>6</v>
      </c>
      <c r="L260" s="8">
        <f t="shared" si="217"/>
        <v>1.00341378</v>
      </c>
      <c r="M260" s="89">
        <v>1</v>
      </c>
      <c r="N260" s="89">
        <f t="shared" si="229"/>
        <v>1</v>
      </c>
      <c r="O260" s="82">
        <f t="shared" si="235"/>
        <v>1.00341378</v>
      </c>
      <c r="P260" s="82">
        <f t="shared" si="210"/>
        <v>987.06887368000002</v>
      </c>
      <c r="Q260" s="11">
        <f t="shared" si="222"/>
        <v>0</v>
      </c>
      <c r="R260" s="7">
        <f t="shared" si="218"/>
        <v>0</v>
      </c>
      <c r="S260" s="82">
        <f t="shared" si="233"/>
        <v>0</v>
      </c>
      <c r="T260" s="91">
        <f t="shared" si="219"/>
        <v>0.08</v>
      </c>
      <c r="U260" s="90">
        <f t="shared" si="232"/>
        <v>6</v>
      </c>
      <c r="V260" s="90">
        <v>252</v>
      </c>
      <c r="W260" s="89">
        <f t="shared" si="211"/>
        <v>1.0018340859999999</v>
      </c>
      <c r="X260" s="82">
        <f t="shared" si="212"/>
        <v>1.8103692</v>
      </c>
      <c r="Y260" s="82">
        <f t="shared" si="213"/>
        <v>0</v>
      </c>
      <c r="Z260" s="94" t="str">
        <f t="shared" si="220"/>
        <v>A+J=</v>
      </c>
      <c r="AA260" s="87">
        <f t="shared" si="221"/>
        <v>44522</v>
      </c>
      <c r="AB260" s="4"/>
      <c r="AD260" s="127">
        <f>[2]Plan1!$A268</f>
        <v>44978</v>
      </c>
      <c r="AE260" s="109" t="str">
        <f>[2]Plan1!$C268</f>
        <v>Carnaval</v>
      </c>
      <c r="AG260" s="99">
        <f t="shared" si="227"/>
        <v>50</v>
      </c>
      <c r="AH260" s="101">
        <f t="shared" si="230"/>
        <v>45767</v>
      </c>
      <c r="AI260" s="101">
        <f t="shared" si="240"/>
        <v>45764</v>
      </c>
      <c r="AJ260" s="101">
        <f t="shared" si="241"/>
        <v>45769</v>
      </c>
      <c r="AK260" s="101">
        <f t="shared" si="231"/>
        <v>45797</v>
      </c>
      <c r="AL260" s="99">
        <f t="shared" si="242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14"/>
        <v>44498</v>
      </c>
      <c r="B261" s="82">
        <f t="shared" si="207"/>
        <v>989.74330654000005</v>
      </c>
      <c r="C261" s="82">
        <f t="shared" si="236"/>
        <v>983.71070177000001</v>
      </c>
      <c r="D261" s="83">
        <f t="shared" si="215"/>
        <v>6087.84</v>
      </c>
      <c r="E261" s="84">
        <f t="shared" si="237"/>
        <v>6160.89</v>
      </c>
      <c r="F261" s="85">
        <f t="shared" si="238"/>
        <v>44459</v>
      </c>
      <c r="G261" s="86">
        <f t="shared" si="208"/>
        <v>1.1999329811558823E-2</v>
      </c>
      <c r="H261" s="87">
        <f t="shared" si="239"/>
        <v>44522</v>
      </c>
      <c r="I261" s="87">
        <f t="shared" si="209"/>
        <v>44522</v>
      </c>
      <c r="J261" s="88">
        <f t="shared" si="216"/>
        <v>21</v>
      </c>
      <c r="K261" s="88">
        <f t="shared" si="234"/>
        <v>7</v>
      </c>
      <c r="L261" s="8">
        <f t="shared" si="217"/>
        <v>1.0039838800000001</v>
      </c>
      <c r="M261" s="89">
        <v>1</v>
      </c>
      <c r="N261" s="89">
        <f t="shared" si="229"/>
        <v>1</v>
      </c>
      <c r="O261" s="82">
        <f t="shared" si="235"/>
        <v>1.0039838800000001</v>
      </c>
      <c r="P261" s="82">
        <f t="shared" si="210"/>
        <v>987.62968716</v>
      </c>
      <c r="Q261" s="11">
        <f t="shared" si="222"/>
        <v>0</v>
      </c>
      <c r="R261" s="7">
        <f t="shared" si="218"/>
        <v>0</v>
      </c>
      <c r="S261" s="82">
        <f t="shared" si="233"/>
        <v>0</v>
      </c>
      <c r="T261" s="91">
        <f t="shared" si="219"/>
        <v>0.08</v>
      </c>
      <c r="U261" s="90">
        <f t="shared" si="232"/>
        <v>7</v>
      </c>
      <c r="V261" s="90">
        <v>252</v>
      </c>
      <c r="W261" s="89">
        <f t="shared" si="211"/>
        <v>1.002140093</v>
      </c>
      <c r="X261" s="82">
        <f t="shared" si="212"/>
        <v>2.1136193799999998</v>
      </c>
      <c r="Y261" s="82">
        <f t="shared" si="213"/>
        <v>0</v>
      </c>
      <c r="Z261" s="94" t="str">
        <f t="shared" si="220"/>
        <v>A+J=</v>
      </c>
      <c r="AA261" s="87">
        <f t="shared" si="221"/>
        <v>44522</v>
      </c>
      <c r="AB261" s="4"/>
      <c r="AD261" s="127">
        <f>[2]Plan1!$A269</f>
        <v>45023</v>
      </c>
      <c r="AE261" s="109" t="str">
        <f>[2]Plan1!$C269</f>
        <v>Paixão de Cristo</v>
      </c>
      <c r="AG261" s="99">
        <f t="shared" si="227"/>
        <v>51</v>
      </c>
      <c r="AH261" s="101">
        <f t="shared" si="230"/>
        <v>45797</v>
      </c>
      <c r="AI261" s="101">
        <f t="shared" si="240"/>
        <v>45796</v>
      </c>
      <c r="AJ261" s="101">
        <f t="shared" si="241"/>
        <v>45797</v>
      </c>
      <c r="AK261" s="101">
        <f t="shared" si="231"/>
        <v>45828</v>
      </c>
      <c r="AL261" s="99">
        <f t="shared" si="242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14"/>
        <v>44499</v>
      </c>
      <c r="B262" s="82">
        <f t="shared" si="207"/>
        <v>990.60812284000008</v>
      </c>
      <c r="C262" s="82">
        <f t="shared" si="236"/>
        <v>983.71070177000001</v>
      </c>
      <c r="D262" s="83">
        <f t="shared" si="215"/>
        <v>6087.84</v>
      </c>
      <c r="E262" s="84">
        <f t="shared" si="237"/>
        <v>6160.89</v>
      </c>
      <c r="F262" s="85">
        <f t="shared" si="238"/>
        <v>44459</v>
      </c>
      <c r="G262" s="86">
        <f t="shared" si="208"/>
        <v>1.1999329811558823E-2</v>
      </c>
      <c r="H262" s="87">
        <f t="shared" si="239"/>
        <v>44522</v>
      </c>
      <c r="I262" s="87">
        <f t="shared" si="209"/>
        <v>44522</v>
      </c>
      <c r="J262" s="88">
        <f t="shared" si="216"/>
        <v>21</v>
      </c>
      <c r="K262" s="88">
        <f t="shared" si="234"/>
        <v>8</v>
      </c>
      <c r="L262" s="8">
        <f t="shared" si="217"/>
        <v>1.0045542999999999</v>
      </c>
      <c r="M262" s="89">
        <v>1</v>
      </c>
      <c r="N262" s="89">
        <f t="shared" si="229"/>
        <v>1</v>
      </c>
      <c r="O262" s="82">
        <f t="shared" si="235"/>
        <v>1.0045542999999999</v>
      </c>
      <c r="P262" s="82">
        <f t="shared" si="210"/>
        <v>988.19081541000003</v>
      </c>
      <c r="Q262" s="11">
        <f t="shared" si="222"/>
        <v>0</v>
      </c>
      <c r="R262" s="7">
        <f t="shared" si="218"/>
        <v>0</v>
      </c>
      <c r="S262" s="82">
        <f t="shared" si="233"/>
        <v>0</v>
      </c>
      <c r="T262" s="91">
        <f t="shared" si="219"/>
        <v>0.08</v>
      </c>
      <c r="U262" s="90">
        <f t="shared" si="232"/>
        <v>8</v>
      </c>
      <c r="V262" s="90">
        <v>252</v>
      </c>
      <c r="W262" s="89">
        <f t="shared" si="211"/>
        <v>1.0024461950000001</v>
      </c>
      <c r="X262" s="82">
        <f t="shared" si="212"/>
        <v>2.4173074300000001</v>
      </c>
      <c r="Y262" s="82">
        <f t="shared" si="213"/>
        <v>0</v>
      </c>
      <c r="Z262" s="94" t="str">
        <f t="shared" si="220"/>
        <v>A+J=</v>
      </c>
      <c r="AA262" s="87">
        <f t="shared" si="221"/>
        <v>44522</v>
      </c>
      <c r="AB262" s="4"/>
      <c r="AD262" s="127">
        <f>[2]Plan1!$A270</f>
        <v>45037</v>
      </c>
      <c r="AE262" s="109" t="str">
        <f>[2]Plan1!$C270</f>
        <v>Tiradentes</v>
      </c>
      <c r="AG262" s="99">
        <f t="shared" si="227"/>
        <v>52</v>
      </c>
      <c r="AH262" s="101">
        <f t="shared" si="230"/>
        <v>45828</v>
      </c>
      <c r="AI262" s="101">
        <f t="shared" si="240"/>
        <v>45826</v>
      </c>
      <c r="AJ262" s="101">
        <f t="shared" si="241"/>
        <v>45828</v>
      </c>
      <c r="AK262" s="101">
        <f t="shared" si="231"/>
        <v>45859</v>
      </c>
      <c r="AL262" s="99">
        <f t="shared" si="242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14"/>
        <v>44500</v>
      </c>
      <c r="B263" s="82">
        <f t="shared" si="207"/>
        <v>990.60812284000008</v>
      </c>
      <c r="C263" s="82">
        <f t="shared" si="236"/>
        <v>983.71070177000001</v>
      </c>
      <c r="D263" s="83">
        <f t="shared" si="215"/>
        <v>6087.84</v>
      </c>
      <c r="E263" s="84">
        <f t="shared" si="237"/>
        <v>6160.89</v>
      </c>
      <c r="F263" s="85">
        <f t="shared" si="238"/>
        <v>44459</v>
      </c>
      <c r="G263" s="86">
        <f t="shared" si="208"/>
        <v>1.1999329811558823E-2</v>
      </c>
      <c r="H263" s="87">
        <f t="shared" si="239"/>
        <v>44522</v>
      </c>
      <c r="I263" s="87">
        <f t="shared" si="209"/>
        <v>44522</v>
      </c>
      <c r="J263" s="88">
        <f t="shared" si="216"/>
        <v>21</v>
      </c>
      <c r="K263" s="88">
        <f t="shared" si="234"/>
        <v>8</v>
      </c>
      <c r="L263" s="8">
        <f t="shared" si="217"/>
        <v>1.0045542999999999</v>
      </c>
      <c r="M263" s="89">
        <v>1</v>
      </c>
      <c r="N263" s="89">
        <f t="shared" si="229"/>
        <v>1</v>
      </c>
      <c r="O263" s="82">
        <f t="shared" si="235"/>
        <v>1.0045542999999999</v>
      </c>
      <c r="P263" s="82">
        <f t="shared" si="210"/>
        <v>988.19081541000003</v>
      </c>
      <c r="Q263" s="11">
        <f t="shared" si="222"/>
        <v>0</v>
      </c>
      <c r="R263" s="7">
        <f t="shared" si="218"/>
        <v>0</v>
      </c>
      <c r="S263" s="82">
        <f t="shared" si="233"/>
        <v>0</v>
      </c>
      <c r="T263" s="91">
        <f t="shared" si="219"/>
        <v>0.08</v>
      </c>
      <c r="U263" s="90">
        <f t="shared" si="232"/>
        <v>8</v>
      </c>
      <c r="V263" s="90">
        <v>252</v>
      </c>
      <c r="W263" s="89">
        <f t="shared" si="211"/>
        <v>1.0024461950000001</v>
      </c>
      <c r="X263" s="82">
        <f>TRUNC((P263*(W263-1)),8)</f>
        <v>2.4173074300000001</v>
      </c>
      <c r="Y263" s="82">
        <f t="shared" si="213"/>
        <v>0</v>
      </c>
      <c r="Z263" s="94" t="str">
        <f t="shared" si="220"/>
        <v>A+J=</v>
      </c>
      <c r="AA263" s="87">
        <f t="shared" si="221"/>
        <v>44522</v>
      </c>
      <c r="AB263" s="4"/>
      <c r="AD263" s="127">
        <f>[2]Plan1!$A271</f>
        <v>45047</v>
      </c>
      <c r="AE263" s="109" t="str">
        <f>[2]Plan1!$C271</f>
        <v>Dia do Trabalho</v>
      </c>
      <c r="AG263" s="99">
        <f t="shared" si="227"/>
        <v>53</v>
      </c>
      <c r="AH263" s="101">
        <f t="shared" si="230"/>
        <v>45858</v>
      </c>
      <c r="AI263" s="101">
        <f t="shared" si="240"/>
        <v>45856</v>
      </c>
      <c r="AJ263" s="101">
        <f t="shared" si="241"/>
        <v>45859</v>
      </c>
      <c r="AK263" s="101">
        <f t="shared" si="231"/>
        <v>45889</v>
      </c>
      <c r="AL263" s="99">
        <f t="shared" si="242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14"/>
        <v>44501</v>
      </c>
      <c r="B264" s="82">
        <f t="shared" si="207"/>
        <v>990.60812284000008</v>
      </c>
      <c r="C264" s="82">
        <f t="shared" si="236"/>
        <v>983.71070177000001</v>
      </c>
      <c r="D264" s="83">
        <f t="shared" si="215"/>
        <v>6087.84</v>
      </c>
      <c r="E264" s="84">
        <f t="shared" si="237"/>
        <v>6160.89</v>
      </c>
      <c r="F264" s="85">
        <f t="shared" si="238"/>
        <v>44459</v>
      </c>
      <c r="G264" s="86">
        <f t="shared" si="208"/>
        <v>1.1999329811558823E-2</v>
      </c>
      <c r="H264" s="87">
        <f t="shared" si="239"/>
        <v>44522</v>
      </c>
      <c r="I264" s="87">
        <f t="shared" si="209"/>
        <v>44522</v>
      </c>
      <c r="J264" s="88">
        <f t="shared" si="216"/>
        <v>21</v>
      </c>
      <c r="K264" s="88">
        <f t="shared" si="234"/>
        <v>8</v>
      </c>
      <c r="L264" s="8">
        <f t="shared" si="217"/>
        <v>1.0045542999999999</v>
      </c>
      <c r="M264" s="89">
        <v>1</v>
      </c>
      <c r="N264" s="89">
        <f t="shared" si="229"/>
        <v>1</v>
      </c>
      <c r="O264" s="82">
        <f t="shared" si="235"/>
        <v>1.0045542999999999</v>
      </c>
      <c r="P264" s="82">
        <f t="shared" si="210"/>
        <v>988.19081541000003</v>
      </c>
      <c r="Q264" s="11">
        <f t="shared" si="222"/>
        <v>0</v>
      </c>
      <c r="R264" s="7">
        <f t="shared" si="218"/>
        <v>0</v>
      </c>
      <c r="S264" s="82">
        <f t="shared" si="233"/>
        <v>0</v>
      </c>
      <c r="T264" s="91">
        <f t="shared" si="219"/>
        <v>0.08</v>
      </c>
      <c r="U264" s="90">
        <f t="shared" si="232"/>
        <v>8</v>
      </c>
      <c r="V264" s="90">
        <v>252</v>
      </c>
      <c r="W264" s="89">
        <f t="shared" si="211"/>
        <v>1.0024461950000001</v>
      </c>
      <c r="X264" s="82">
        <f t="shared" si="212"/>
        <v>2.4173074300000001</v>
      </c>
      <c r="Y264" s="82">
        <f t="shared" si="213"/>
        <v>0</v>
      </c>
      <c r="Z264" s="94" t="str">
        <f t="shared" si="220"/>
        <v>A+J=</v>
      </c>
      <c r="AA264" s="87">
        <f t="shared" si="221"/>
        <v>44522</v>
      </c>
      <c r="AB264" s="4"/>
      <c r="AD264" s="127">
        <f>[2]Plan1!$A272</f>
        <v>45085</v>
      </c>
      <c r="AE264" s="109" t="str">
        <f>[2]Plan1!$C272</f>
        <v>Corpus Christi</v>
      </c>
      <c r="AG264" s="99">
        <f t="shared" si="227"/>
        <v>54</v>
      </c>
      <c r="AH264" s="101">
        <f t="shared" si="230"/>
        <v>45889</v>
      </c>
      <c r="AI264" s="101">
        <f t="shared" si="240"/>
        <v>45888</v>
      </c>
      <c r="AJ264" s="101">
        <f t="shared" si="241"/>
        <v>45889</v>
      </c>
      <c r="AK264" s="101">
        <f t="shared" si="231"/>
        <v>45922</v>
      </c>
      <c r="AL264" s="99">
        <f t="shared" si="242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14"/>
        <v>44502</v>
      </c>
      <c r="B265" s="82">
        <f t="shared" si="207"/>
        <v>991.47368929000004</v>
      </c>
      <c r="C265" s="82">
        <f t="shared" si="236"/>
        <v>983.71070177000001</v>
      </c>
      <c r="D265" s="83">
        <f t="shared" si="215"/>
        <v>6087.84</v>
      </c>
      <c r="E265" s="84">
        <f t="shared" si="237"/>
        <v>6160.89</v>
      </c>
      <c r="F265" s="85">
        <f t="shared" si="238"/>
        <v>44459</v>
      </c>
      <c r="G265" s="86">
        <f t="shared" si="208"/>
        <v>1.1999329811558823E-2</v>
      </c>
      <c r="H265" s="87">
        <f t="shared" si="239"/>
        <v>44522</v>
      </c>
      <c r="I265" s="87">
        <f t="shared" si="209"/>
        <v>44522</v>
      </c>
      <c r="J265" s="88">
        <f t="shared" si="216"/>
        <v>21</v>
      </c>
      <c r="K265" s="88">
        <f t="shared" si="234"/>
        <v>9</v>
      </c>
      <c r="L265" s="8">
        <f t="shared" si="217"/>
        <v>1.00512504</v>
      </c>
      <c r="M265" s="89">
        <v>1</v>
      </c>
      <c r="N265" s="89">
        <f t="shared" si="229"/>
        <v>1</v>
      </c>
      <c r="O265" s="82">
        <f t="shared" si="235"/>
        <v>1.00512504</v>
      </c>
      <c r="P265" s="82">
        <f t="shared" si="210"/>
        <v>988.75225846000001</v>
      </c>
      <c r="Q265" s="11">
        <f t="shared" si="222"/>
        <v>0</v>
      </c>
      <c r="R265" s="7">
        <f t="shared" si="218"/>
        <v>0</v>
      </c>
      <c r="S265" s="82">
        <f t="shared" si="233"/>
        <v>0</v>
      </c>
      <c r="T265" s="91">
        <f t="shared" si="219"/>
        <v>0.08</v>
      </c>
      <c r="U265" s="90">
        <f t="shared" si="232"/>
        <v>9</v>
      </c>
      <c r="V265" s="90">
        <v>252</v>
      </c>
      <c r="W265" s="89">
        <f t="shared" si="211"/>
        <v>1.0027523890000001</v>
      </c>
      <c r="X265" s="82">
        <f t="shared" si="212"/>
        <v>2.7214308300000001</v>
      </c>
      <c r="Y265" s="82">
        <f t="shared" si="213"/>
        <v>0</v>
      </c>
      <c r="Z265" s="94" t="str">
        <f t="shared" si="220"/>
        <v>A+J=</v>
      </c>
      <c r="AA265" s="87">
        <f t="shared" si="221"/>
        <v>44522</v>
      </c>
      <c r="AB265" s="4"/>
      <c r="AD265" s="127">
        <f>[2]Plan1!$A273</f>
        <v>45176</v>
      </c>
      <c r="AE265" s="109" t="str">
        <f>[2]Plan1!$C273</f>
        <v>Independência do Brasil</v>
      </c>
      <c r="AG265" s="99">
        <f t="shared" si="227"/>
        <v>55</v>
      </c>
      <c r="AH265" s="101">
        <f t="shared" si="230"/>
        <v>45920</v>
      </c>
      <c r="AI265" s="101">
        <f t="shared" si="240"/>
        <v>45919</v>
      </c>
      <c r="AJ265" s="101">
        <f t="shared" si="241"/>
        <v>45922</v>
      </c>
      <c r="AK265" s="101">
        <f t="shared" si="231"/>
        <v>45950</v>
      </c>
      <c r="AL265" s="99">
        <f t="shared" si="242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14"/>
        <v>44503</v>
      </c>
      <c r="B266" s="82">
        <f t="shared" ref="B266:B329" si="243">(P266+X266)</f>
        <v>991.47368929000004</v>
      </c>
      <c r="C266" s="82">
        <f t="shared" si="236"/>
        <v>983.71070177000001</v>
      </c>
      <c r="D266" s="83">
        <f t="shared" si="215"/>
        <v>6087.84</v>
      </c>
      <c r="E266" s="84">
        <f t="shared" si="237"/>
        <v>6160.89</v>
      </c>
      <c r="F266" s="85">
        <f t="shared" si="238"/>
        <v>44459</v>
      </c>
      <c r="G266" s="86">
        <f t="shared" ref="G266:G329" si="244">(E266/D266)-1</f>
        <v>1.1999329811558823E-2</v>
      </c>
      <c r="H266" s="87">
        <f t="shared" si="239"/>
        <v>44522</v>
      </c>
      <c r="I266" s="87">
        <f t="shared" ref="I266:I329" si="245">IF(A266&gt;I265,H266,I265)</f>
        <v>44522</v>
      </c>
      <c r="J266" s="88">
        <f t="shared" si="216"/>
        <v>21</v>
      </c>
      <c r="K266" s="88">
        <f t="shared" si="234"/>
        <v>9</v>
      </c>
      <c r="L266" s="8">
        <f t="shared" si="217"/>
        <v>1.00512504</v>
      </c>
      <c r="M266" s="89">
        <v>1</v>
      </c>
      <c r="N266" s="89">
        <f t="shared" si="229"/>
        <v>1</v>
      </c>
      <c r="O266" s="82">
        <f t="shared" si="235"/>
        <v>1.00512504</v>
      </c>
      <c r="P266" s="82">
        <f t="shared" ref="P266:P329" si="246">TRUNC(C266*O266,8)</f>
        <v>988.75225846000001</v>
      </c>
      <c r="Q266" s="11">
        <f t="shared" si="222"/>
        <v>0</v>
      </c>
      <c r="R266" s="7">
        <f t="shared" si="218"/>
        <v>0</v>
      </c>
      <c r="S266" s="82">
        <f t="shared" si="233"/>
        <v>0</v>
      </c>
      <c r="T266" s="91">
        <f t="shared" si="219"/>
        <v>0.08</v>
      </c>
      <c r="U266" s="90">
        <f t="shared" si="232"/>
        <v>9</v>
      </c>
      <c r="V266" s="90">
        <v>252</v>
      </c>
      <c r="W266" s="89">
        <f t="shared" ref="W266:W329" si="247">ROUND((1+T266)^TRUNC((U266/V266),9),9)</f>
        <v>1.0027523890000001</v>
      </c>
      <c r="X266" s="82">
        <f t="shared" ref="X266:X329" si="248">TRUNC((P266*(W266-1)),8)</f>
        <v>2.7214308300000001</v>
      </c>
      <c r="Y266" s="82">
        <f t="shared" ref="Y266:Y329" si="249">IF(Q266&gt;0,S266+X266,0)</f>
        <v>0</v>
      </c>
      <c r="Z266" s="94" t="str">
        <f t="shared" si="220"/>
        <v>A+J=</v>
      </c>
      <c r="AA266" s="87">
        <f t="shared" si="221"/>
        <v>44522</v>
      </c>
      <c r="AB266" s="4"/>
      <c r="AD266" s="127">
        <f>[2]Plan1!$A274</f>
        <v>45211</v>
      </c>
      <c r="AE266" s="109" t="str">
        <f>[2]Plan1!$C274</f>
        <v>Nossa Sr.a Aparecida - Padroeira do Brasil</v>
      </c>
      <c r="AG266" s="99">
        <f t="shared" si="227"/>
        <v>56</v>
      </c>
      <c r="AH266" s="101">
        <f t="shared" si="230"/>
        <v>45950</v>
      </c>
      <c r="AI266" s="101">
        <f t="shared" si="240"/>
        <v>45947</v>
      </c>
      <c r="AJ266" s="101">
        <f t="shared" si="241"/>
        <v>45950</v>
      </c>
      <c r="AK266" s="101">
        <f t="shared" si="231"/>
        <v>45982</v>
      </c>
      <c r="AL266" s="99">
        <f t="shared" si="242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50">(A266+1)</f>
        <v>44504</v>
      </c>
      <c r="B267" s="82">
        <f t="shared" si="243"/>
        <v>992.34001917000001</v>
      </c>
      <c r="C267" s="82">
        <f t="shared" si="236"/>
        <v>983.71070177000001</v>
      </c>
      <c r="D267" s="83">
        <f t="shared" ref="D267:D330" si="251">IF(E267=E266,D266,E266)</f>
        <v>6087.84</v>
      </c>
      <c r="E267" s="84">
        <f t="shared" si="237"/>
        <v>6160.89</v>
      </c>
      <c r="F267" s="85">
        <f t="shared" si="238"/>
        <v>44459</v>
      </c>
      <c r="G267" s="86">
        <f t="shared" si="244"/>
        <v>1.1999329811558823E-2</v>
      </c>
      <c r="H267" s="87">
        <f t="shared" si="239"/>
        <v>44522</v>
      </c>
      <c r="I267" s="87">
        <f t="shared" si="245"/>
        <v>44522</v>
      </c>
      <c r="J267" s="88">
        <f t="shared" ref="J267:J330" si="252">IF(I267=I266,J266,NETWORKDAYS(I266,I267,$AD$210:$AD$502)-1)</f>
        <v>21</v>
      </c>
      <c r="K267" s="88">
        <f t="shared" si="234"/>
        <v>10</v>
      </c>
      <c r="L267" s="8">
        <f t="shared" ref="L267:L330" si="253">IF(E267&lt;D267,1,TRUNC((E267/D267)^TRUNC((K267/J267),9),8))</f>
        <v>1.0056961099999999</v>
      </c>
      <c r="M267" s="89">
        <v>1</v>
      </c>
      <c r="N267" s="89">
        <f t="shared" si="229"/>
        <v>1</v>
      </c>
      <c r="O267" s="82">
        <f t="shared" si="235"/>
        <v>1.0056961099999999</v>
      </c>
      <c r="P267" s="82">
        <f t="shared" si="246"/>
        <v>989.31402613</v>
      </c>
      <c r="Q267" s="11">
        <f t="shared" si="222"/>
        <v>0</v>
      </c>
      <c r="R267" s="7">
        <f t="shared" ref="R267:R330" si="254">IF(Q267&gt;0,VLOOKUP($A267,$AD$10:$AI$200,6),0)</f>
        <v>0</v>
      </c>
      <c r="S267" s="82">
        <f t="shared" si="233"/>
        <v>0</v>
      </c>
      <c r="T267" s="91">
        <f t="shared" ref="T267:T330" si="255">(T266)</f>
        <v>0.08</v>
      </c>
      <c r="U267" s="90">
        <f t="shared" si="232"/>
        <v>10</v>
      </c>
      <c r="V267" s="90">
        <v>252</v>
      </c>
      <c r="W267" s="89">
        <f t="shared" si="247"/>
        <v>1.0030586779999999</v>
      </c>
      <c r="X267" s="82">
        <f t="shared" si="248"/>
        <v>3.0259930399999999</v>
      </c>
      <c r="Y267" s="82">
        <f t="shared" si="249"/>
        <v>0</v>
      </c>
      <c r="Z267" s="94" t="str">
        <f t="shared" si="220"/>
        <v>A+J=</v>
      </c>
      <c r="AA267" s="87">
        <f t="shared" si="221"/>
        <v>44522</v>
      </c>
      <c r="AB267" s="4"/>
      <c r="AD267" s="127">
        <f>[2]Plan1!$A275</f>
        <v>45232</v>
      </c>
      <c r="AE267" s="109" t="str">
        <f>[2]Plan1!$C275</f>
        <v>Finados</v>
      </c>
      <c r="AG267" s="99">
        <f t="shared" si="227"/>
        <v>57</v>
      </c>
      <c r="AH267" s="101">
        <f t="shared" si="230"/>
        <v>45981</v>
      </c>
      <c r="AI267" s="101">
        <f t="shared" si="240"/>
        <v>45980</v>
      </c>
      <c r="AJ267" s="101">
        <f t="shared" si="241"/>
        <v>45982</v>
      </c>
      <c r="AK267" s="101">
        <f t="shared" si="231"/>
        <v>46013</v>
      </c>
      <c r="AL267" s="99">
        <f t="shared" si="242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50"/>
        <v>44505</v>
      </c>
      <c r="B268" s="82">
        <f t="shared" si="243"/>
        <v>993.20711096000002</v>
      </c>
      <c r="C268" s="82">
        <f t="shared" si="236"/>
        <v>983.71070177000001</v>
      </c>
      <c r="D268" s="83">
        <f t="shared" si="251"/>
        <v>6087.84</v>
      </c>
      <c r="E268" s="84">
        <f t="shared" si="237"/>
        <v>6160.89</v>
      </c>
      <c r="F268" s="85">
        <f t="shared" si="238"/>
        <v>44459</v>
      </c>
      <c r="G268" s="86">
        <f t="shared" si="244"/>
        <v>1.1999329811558823E-2</v>
      </c>
      <c r="H268" s="87">
        <f t="shared" si="239"/>
        <v>44522</v>
      </c>
      <c r="I268" s="87">
        <f t="shared" si="245"/>
        <v>44522</v>
      </c>
      <c r="J268" s="88">
        <f t="shared" si="252"/>
        <v>21</v>
      </c>
      <c r="K268" s="88">
        <f t="shared" si="234"/>
        <v>11</v>
      </c>
      <c r="L268" s="8">
        <f t="shared" si="253"/>
        <v>1.00626751</v>
      </c>
      <c r="M268" s="89">
        <v>1</v>
      </c>
      <c r="N268" s="89">
        <f t="shared" si="229"/>
        <v>1</v>
      </c>
      <c r="O268" s="82">
        <f t="shared" si="235"/>
        <v>1.00626751</v>
      </c>
      <c r="P268" s="82">
        <f t="shared" si="246"/>
        <v>989.87611843000002</v>
      </c>
      <c r="Q268" s="11">
        <f t="shared" si="222"/>
        <v>0</v>
      </c>
      <c r="R268" s="7">
        <f t="shared" si="254"/>
        <v>0</v>
      </c>
      <c r="S268" s="82">
        <f t="shared" si="233"/>
        <v>0</v>
      </c>
      <c r="T268" s="91">
        <f t="shared" si="255"/>
        <v>0.08</v>
      </c>
      <c r="U268" s="90">
        <f t="shared" si="232"/>
        <v>11</v>
      </c>
      <c r="V268" s="90">
        <v>252</v>
      </c>
      <c r="W268" s="89">
        <f t="shared" si="247"/>
        <v>1.0033650599999999</v>
      </c>
      <c r="X268" s="82">
        <f t="shared" si="248"/>
        <v>3.3309925300000001</v>
      </c>
      <c r="Y268" s="82">
        <f t="shared" si="249"/>
        <v>0</v>
      </c>
      <c r="Z268" s="94" t="str">
        <f t="shared" ref="Z268:Z331" si="256">IF($Q267&gt;0,VLOOKUP($A267,$AD$10:$AM$200,9),Z267)</f>
        <v>A+J=</v>
      </c>
      <c r="AA268" s="87">
        <f t="shared" ref="AA268:AA331" si="257">IF($Q267&gt;0,VLOOKUP($A267,$AD$10:$AM$200,10),AA267)</f>
        <v>44522</v>
      </c>
      <c r="AB268" s="4"/>
      <c r="AD268" s="127">
        <f>[2]Plan1!$A276</f>
        <v>45245</v>
      </c>
      <c r="AE268" s="109" t="str">
        <f>[2]Plan1!$C276</f>
        <v>Proclamação da República</v>
      </c>
      <c r="AG268" s="99">
        <f t="shared" si="227"/>
        <v>58</v>
      </c>
      <c r="AH268" s="101">
        <f t="shared" si="230"/>
        <v>46011</v>
      </c>
      <c r="AI268" s="101">
        <f t="shared" si="240"/>
        <v>46010</v>
      </c>
      <c r="AJ268" s="101">
        <f t="shared" si="241"/>
        <v>46013</v>
      </c>
      <c r="AK268" s="101">
        <f t="shared" si="231"/>
        <v>46042</v>
      </c>
      <c r="AL268" s="99">
        <f t="shared" si="242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50"/>
        <v>44506</v>
      </c>
      <c r="B269" s="82">
        <f t="shared" si="243"/>
        <v>994.07494534</v>
      </c>
      <c r="C269" s="82">
        <f t="shared" si="236"/>
        <v>983.71070177000001</v>
      </c>
      <c r="D269" s="83">
        <f t="shared" si="251"/>
        <v>6087.84</v>
      </c>
      <c r="E269" s="84">
        <f t="shared" si="237"/>
        <v>6160.89</v>
      </c>
      <c r="F269" s="85">
        <f t="shared" si="238"/>
        <v>44459</v>
      </c>
      <c r="G269" s="86">
        <f t="shared" si="244"/>
        <v>1.1999329811558823E-2</v>
      </c>
      <c r="H269" s="87">
        <f t="shared" si="239"/>
        <v>44522</v>
      </c>
      <c r="I269" s="87">
        <f t="shared" si="245"/>
        <v>44522</v>
      </c>
      <c r="J269" s="88">
        <f t="shared" si="252"/>
        <v>21</v>
      </c>
      <c r="K269" s="88">
        <f t="shared" si="234"/>
        <v>12</v>
      </c>
      <c r="L269" s="8">
        <f t="shared" si="253"/>
        <v>1.00683922</v>
      </c>
      <c r="M269" s="89">
        <v>1</v>
      </c>
      <c r="N269" s="89">
        <f t="shared" si="229"/>
        <v>1</v>
      </c>
      <c r="O269" s="82">
        <f t="shared" si="235"/>
        <v>1.00683922</v>
      </c>
      <c r="P269" s="82">
        <f t="shared" si="246"/>
        <v>990.43851567000002</v>
      </c>
      <c r="Q269" s="11">
        <f t="shared" si="222"/>
        <v>0</v>
      </c>
      <c r="R269" s="7">
        <f t="shared" si="254"/>
        <v>0</v>
      </c>
      <c r="S269" s="82">
        <f t="shared" si="233"/>
        <v>0</v>
      </c>
      <c r="T269" s="91">
        <f t="shared" si="255"/>
        <v>0.08</v>
      </c>
      <c r="U269" s="90">
        <f t="shared" si="232"/>
        <v>12</v>
      </c>
      <c r="V269" s="90">
        <v>252</v>
      </c>
      <c r="W269" s="89">
        <f t="shared" si="247"/>
        <v>1.0036715350000001</v>
      </c>
      <c r="X269" s="82">
        <f t="shared" si="248"/>
        <v>3.6364296700000001</v>
      </c>
      <c r="Y269" s="82">
        <f t="shared" si="249"/>
        <v>0</v>
      </c>
      <c r="Z269" s="94" t="str">
        <f t="shared" si="256"/>
        <v>A+J=</v>
      </c>
      <c r="AA269" s="87">
        <f t="shared" si="257"/>
        <v>44522</v>
      </c>
      <c r="AB269" s="4"/>
      <c r="AD269" s="127">
        <f>[2]Plan1!$A277</f>
        <v>45285</v>
      </c>
      <c r="AE269" s="109" t="str">
        <f>[2]Plan1!$C277</f>
        <v>Natal</v>
      </c>
      <c r="AG269" s="99">
        <f t="shared" si="227"/>
        <v>59</v>
      </c>
      <c r="AH269" s="101">
        <f t="shared" si="230"/>
        <v>46042</v>
      </c>
      <c r="AI269" s="101">
        <f t="shared" si="240"/>
        <v>46041</v>
      </c>
      <c r="AJ269" s="101">
        <f t="shared" si="241"/>
        <v>46042</v>
      </c>
      <c r="AK269" s="101">
        <f t="shared" si="231"/>
        <v>46073</v>
      </c>
      <c r="AL269" s="99">
        <f t="shared" si="242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50"/>
        <v>44507</v>
      </c>
      <c r="B270" s="82">
        <f t="shared" si="243"/>
        <v>994.07494534</v>
      </c>
      <c r="C270" s="82">
        <f t="shared" si="236"/>
        <v>983.71070177000001</v>
      </c>
      <c r="D270" s="83">
        <f t="shared" si="251"/>
        <v>6087.84</v>
      </c>
      <c r="E270" s="84">
        <f t="shared" si="237"/>
        <v>6160.89</v>
      </c>
      <c r="F270" s="85">
        <f t="shared" si="238"/>
        <v>44459</v>
      </c>
      <c r="G270" s="86">
        <f t="shared" si="244"/>
        <v>1.1999329811558823E-2</v>
      </c>
      <c r="H270" s="87">
        <f t="shared" si="239"/>
        <v>44522</v>
      </c>
      <c r="I270" s="87">
        <f t="shared" si="245"/>
        <v>44522</v>
      </c>
      <c r="J270" s="88">
        <f t="shared" si="252"/>
        <v>21</v>
      </c>
      <c r="K270" s="88">
        <f t="shared" si="234"/>
        <v>12</v>
      </c>
      <c r="L270" s="8">
        <f t="shared" si="253"/>
        <v>1.00683922</v>
      </c>
      <c r="M270" s="89">
        <v>1</v>
      </c>
      <c r="N270" s="89">
        <f t="shared" si="229"/>
        <v>1</v>
      </c>
      <c r="O270" s="82">
        <f t="shared" si="235"/>
        <v>1.00683922</v>
      </c>
      <c r="P270" s="82">
        <f t="shared" si="246"/>
        <v>990.43851567000002</v>
      </c>
      <c r="Q270" s="11">
        <f t="shared" ref="Q270:Q333" si="258">IF(VLOOKUP(A270,AD$10:AK$200,8)=VLOOKUP(A269,AD$10:AK$200,8),0,VLOOKUP(A270,AD$10:AK$200,8))</f>
        <v>0</v>
      </c>
      <c r="R270" s="7">
        <f t="shared" si="254"/>
        <v>0</v>
      </c>
      <c r="S270" s="82">
        <f t="shared" si="233"/>
        <v>0</v>
      </c>
      <c r="T270" s="91">
        <f t="shared" si="255"/>
        <v>0.08</v>
      </c>
      <c r="U270" s="90">
        <f t="shared" si="232"/>
        <v>12</v>
      </c>
      <c r="V270" s="90">
        <v>252</v>
      </c>
      <c r="W270" s="89">
        <f t="shared" si="247"/>
        <v>1.0036715350000001</v>
      </c>
      <c r="X270" s="82">
        <f t="shared" si="248"/>
        <v>3.6364296700000001</v>
      </c>
      <c r="Y270" s="82">
        <f t="shared" si="249"/>
        <v>0</v>
      </c>
      <c r="Z270" s="94" t="str">
        <f t="shared" si="256"/>
        <v>A+J=</v>
      </c>
      <c r="AA270" s="87">
        <f t="shared" si="257"/>
        <v>44522</v>
      </c>
      <c r="AB270" s="4"/>
      <c r="AD270" s="127">
        <f>[2]Plan1!$A278</f>
        <v>45292</v>
      </c>
      <c r="AE270" s="109" t="str">
        <f>[2]Plan1!$C278</f>
        <v>Confraternização Universal</v>
      </c>
      <c r="AG270" s="99">
        <f t="shared" si="227"/>
        <v>60</v>
      </c>
      <c r="AH270" s="101">
        <f t="shared" si="230"/>
        <v>46073</v>
      </c>
      <c r="AI270" s="101">
        <f t="shared" si="240"/>
        <v>46072</v>
      </c>
      <c r="AJ270" s="101">
        <f t="shared" si="241"/>
        <v>46073</v>
      </c>
      <c r="AK270" s="101">
        <f t="shared" si="231"/>
        <v>46101</v>
      </c>
      <c r="AL270" s="99">
        <f t="shared" si="242"/>
        <v>20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50"/>
        <v>44508</v>
      </c>
      <c r="B271" s="82">
        <f t="shared" si="243"/>
        <v>994.07494534</v>
      </c>
      <c r="C271" s="82">
        <f t="shared" si="236"/>
        <v>983.71070177000001</v>
      </c>
      <c r="D271" s="83">
        <f t="shared" si="251"/>
        <v>6087.84</v>
      </c>
      <c r="E271" s="84">
        <f t="shared" si="237"/>
        <v>6160.89</v>
      </c>
      <c r="F271" s="85">
        <f t="shared" si="238"/>
        <v>44459</v>
      </c>
      <c r="G271" s="86">
        <f t="shared" si="244"/>
        <v>1.1999329811558823E-2</v>
      </c>
      <c r="H271" s="87">
        <f t="shared" si="239"/>
        <v>44522</v>
      </c>
      <c r="I271" s="87">
        <f t="shared" si="245"/>
        <v>44522</v>
      </c>
      <c r="J271" s="88">
        <f t="shared" si="252"/>
        <v>21</v>
      </c>
      <c r="K271" s="88">
        <f t="shared" si="234"/>
        <v>12</v>
      </c>
      <c r="L271" s="8">
        <f t="shared" si="253"/>
        <v>1.00683922</v>
      </c>
      <c r="M271" s="89">
        <v>1</v>
      </c>
      <c r="N271" s="89">
        <f t="shared" si="229"/>
        <v>1</v>
      </c>
      <c r="O271" s="82">
        <f t="shared" si="235"/>
        <v>1.00683922</v>
      </c>
      <c r="P271" s="82">
        <f t="shared" si="246"/>
        <v>990.43851567000002</v>
      </c>
      <c r="Q271" s="11">
        <f t="shared" si="258"/>
        <v>0</v>
      </c>
      <c r="R271" s="7">
        <f t="shared" si="254"/>
        <v>0</v>
      </c>
      <c r="S271" s="82">
        <f t="shared" si="233"/>
        <v>0</v>
      </c>
      <c r="T271" s="91">
        <f t="shared" si="255"/>
        <v>0.08</v>
      </c>
      <c r="U271" s="90">
        <f t="shared" si="232"/>
        <v>12</v>
      </c>
      <c r="V271" s="90">
        <v>252</v>
      </c>
      <c r="W271" s="89">
        <f t="shared" si="247"/>
        <v>1.0036715350000001</v>
      </c>
      <c r="X271" s="82">
        <f t="shared" si="248"/>
        <v>3.6364296700000001</v>
      </c>
      <c r="Y271" s="82">
        <f t="shared" si="249"/>
        <v>0</v>
      </c>
      <c r="Z271" s="94" t="str">
        <f t="shared" si="256"/>
        <v>A+J=</v>
      </c>
      <c r="AA271" s="87">
        <f t="shared" si="257"/>
        <v>44522</v>
      </c>
      <c r="AB271" s="4"/>
      <c r="AD271" s="127">
        <f>[2]Plan1!$A279</f>
        <v>45334</v>
      </c>
      <c r="AE271" s="109" t="str">
        <f>[2]Plan1!$C279</f>
        <v>Carnaval</v>
      </c>
      <c r="AG271" s="99">
        <f t="shared" si="227"/>
        <v>61</v>
      </c>
      <c r="AH271" s="101">
        <f t="shared" si="230"/>
        <v>46101</v>
      </c>
      <c r="AI271" s="101">
        <f t="shared" si="240"/>
        <v>46100</v>
      </c>
      <c r="AJ271" s="101">
        <f t="shared" si="241"/>
        <v>46101</v>
      </c>
      <c r="AK271" s="101">
        <f t="shared" si="231"/>
        <v>46132</v>
      </c>
      <c r="AL271" s="99">
        <f t="shared" si="242"/>
        <v>20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50"/>
        <v>44509</v>
      </c>
      <c r="B272" s="82">
        <f t="shared" si="243"/>
        <v>994.94355340000004</v>
      </c>
      <c r="C272" s="82">
        <f t="shared" si="236"/>
        <v>983.71070177000001</v>
      </c>
      <c r="D272" s="83">
        <f t="shared" si="251"/>
        <v>6087.84</v>
      </c>
      <c r="E272" s="84">
        <f t="shared" si="237"/>
        <v>6160.89</v>
      </c>
      <c r="F272" s="85">
        <f t="shared" si="238"/>
        <v>44459</v>
      </c>
      <c r="G272" s="86">
        <f t="shared" si="244"/>
        <v>1.1999329811558823E-2</v>
      </c>
      <c r="H272" s="87">
        <f t="shared" si="239"/>
        <v>44522</v>
      </c>
      <c r="I272" s="87">
        <f t="shared" si="245"/>
        <v>44522</v>
      </c>
      <c r="J272" s="88">
        <f t="shared" si="252"/>
        <v>21</v>
      </c>
      <c r="K272" s="88">
        <f t="shared" si="234"/>
        <v>13</v>
      </c>
      <c r="L272" s="8">
        <f t="shared" si="253"/>
        <v>1.00741127</v>
      </c>
      <c r="M272" s="89">
        <v>1</v>
      </c>
      <c r="N272" s="89">
        <f t="shared" si="229"/>
        <v>1</v>
      </c>
      <c r="O272" s="82">
        <f t="shared" si="235"/>
        <v>1.00741127</v>
      </c>
      <c r="P272" s="82">
        <f t="shared" si="246"/>
        <v>991.00124738</v>
      </c>
      <c r="Q272" s="11">
        <f t="shared" si="258"/>
        <v>0</v>
      </c>
      <c r="R272" s="7">
        <f t="shared" si="254"/>
        <v>0</v>
      </c>
      <c r="S272" s="82">
        <f t="shared" si="233"/>
        <v>0</v>
      </c>
      <c r="T272" s="91">
        <f t="shared" si="255"/>
        <v>0.08</v>
      </c>
      <c r="U272" s="90">
        <f t="shared" si="232"/>
        <v>13</v>
      </c>
      <c r="V272" s="90">
        <v>252</v>
      </c>
      <c r="W272" s="89">
        <f t="shared" si="247"/>
        <v>1.003978104</v>
      </c>
      <c r="X272" s="82">
        <f t="shared" si="248"/>
        <v>3.9423060200000002</v>
      </c>
      <c r="Y272" s="82">
        <f t="shared" si="249"/>
        <v>0</v>
      </c>
      <c r="Z272" s="94" t="str">
        <f t="shared" si="256"/>
        <v>A+J=</v>
      </c>
      <c r="AA272" s="87">
        <f t="shared" si="257"/>
        <v>44522</v>
      </c>
      <c r="AB272" s="4"/>
      <c r="AD272" s="127">
        <f>[2]Plan1!$A280</f>
        <v>45335</v>
      </c>
      <c r="AE272" s="109" t="str">
        <f>[2]Plan1!$C280</f>
        <v>Carnaval</v>
      </c>
      <c r="AG272" s="99">
        <f t="shared" si="227"/>
        <v>62</v>
      </c>
      <c r="AH272" s="101">
        <f t="shared" si="230"/>
        <v>46132</v>
      </c>
      <c r="AI272" s="101">
        <f t="shared" si="240"/>
        <v>46129</v>
      </c>
      <c r="AJ272" s="101">
        <f t="shared" si="241"/>
        <v>46132</v>
      </c>
      <c r="AK272" s="101">
        <f t="shared" si="231"/>
        <v>46162</v>
      </c>
      <c r="AL272" s="99">
        <f t="shared" si="242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50"/>
        <v>44510</v>
      </c>
      <c r="B273" s="82">
        <f t="shared" si="243"/>
        <v>995.81290594999996</v>
      </c>
      <c r="C273" s="82">
        <f t="shared" si="236"/>
        <v>983.71070177000001</v>
      </c>
      <c r="D273" s="83">
        <f t="shared" si="251"/>
        <v>6087.84</v>
      </c>
      <c r="E273" s="84">
        <f t="shared" si="237"/>
        <v>6160.89</v>
      </c>
      <c r="F273" s="85">
        <f t="shared" si="238"/>
        <v>44459</v>
      </c>
      <c r="G273" s="86">
        <f t="shared" si="244"/>
        <v>1.1999329811558823E-2</v>
      </c>
      <c r="H273" s="87">
        <f t="shared" si="239"/>
        <v>44522</v>
      </c>
      <c r="I273" s="87">
        <f t="shared" si="245"/>
        <v>44522</v>
      </c>
      <c r="J273" s="88">
        <f t="shared" si="252"/>
        <v>21</v>
      </c>
      <c r="K273" s="88">
        <f t="shared" si="234"/>
        <v>14</v>
      </c>
      <c r="L273" s="8">
        <f t="shared" si="253"/>
        <v>1.00798363</v>
      </c>
      <c r="M273" s="89">
        <v>1</v>
      </c>
      <c r="N273" s="89">
        <f t="shared" si="229"/>
        <v>1</v>
      </c>
      <c r="O273" s="82">
        <f t="shared" si="235"/>
        <v>1.00798363</v>
      </c>
      <c r="P273" s="82">
        <f t="shared" si="246"/>
        <v>991.56428402999995</v>
      </c>
      <c r="Q273" s="11">
        <f t="shared" si="258"/>
        <v>0</v>
      </c>
      <c r="R273" s="7">
        <f t="shared" si="254"/>
        <v>0</v>
      </c>
      <c r="S273" s="82">
        <f t="shared" si="233"/>
        <v>0</v>
      </c>
      <c r="T273" s="91">
        <f t="shared" si="255"/>
        <v>0.08</v>
      </c>
      <c r="U273" s="90">
        <f t="shared" si="232"/>
        <v>14</v>
      </c>
      <c r="V273" s="90">
        <v>252</v>
      </c>
      <c r="W273" s="89">
        <f t="shared" si="247"/>
        <v>1.0042847669999999</v>
      </c>
      <c r="X273" s="82">
        <f t="shared" si="248"/>
        <v>4.2486219199999997</v>
      </c>
      <c r="Y273" s="82">
        <f t="shared" si="249"/>
        <v>0</v>
      </c>
      <c r="Z273" s="94" t="str">
        <f t="shared" si="256"/>
        <v>A+J=</v>
      </c>
      <c r="AA273" s="87">
        <f t="shared" si="257"/>
        <v>44522</v>
      </c>
      <c r="AB273" s="4"/>
      <c r="AD273" s="127">
        <f>[2]Plan1!$A281</f>
        <v>45380</v>
      </c>
      <c r="AE273" s="109" t="str">
        <f>[2]Plan1!$C281</f>
        <v>Paixão de Cristo</v>
      </c>
      <c r="AG273" s="99">
        <f t="shared" si="227"/>
        <v>63</v>
      </c>
      <c r="AH273" s="101">
        <f t="shared" si="230"/>
        <v>46162</v>
      </c>
      <c r="AI273" s="101">
        <f t="shared" si="240"/>
        <v>46161</v>
      </c>
      <c r="AJ273" s="101">
        <f t="shared" si="241"/>
        <v>46162</v>
      </c>
      <c r="AK273" s="101">
        <f t="shared" si="231"/>
        <v>46195</v>
      </c>
      <c r="AL273" s="99">
        <f t="shared" si="242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50"/>
        <v>44511</v>
      </c>
      <c r="B274" s="82">
        <f t="shared" si="243"/>
        <v>996.68303208999998</v>
      </c>
      <c r="C274" s="82">
        <f t="shared" si="236"/>
        <v>983.71070177000001</v>
      </c>
      <c r="D274" s="83">
        <f t="shared" si="251"/>
        <v>6087.84</v>
      </c>
      <c r="E274" s="84">
        <f t="shared" si="237"/>
        <v>6160.89</v>
      </c>
      <c r="F274" s="85">
        <f t="shared" si="238"/>
        <v>44459</v>
      </c>
      <c r="G274" s="86">
        <f t="shared" si="244"/>
        <v>1.1999329811558823E-2</v>
      </c>
      <c r="H274" s="87">
        <f t="shared" si="239"/>
        <v>44522</v>
      </c>
      <c r="I274" s="87">
        <f t="shared" si="245"/>
        <v>44522</v>
      </c>
      <c r="J274" s="88">
        <f t="shared" si="252"/>
        <v>21</v>
      </c>
      <c r="K274" s="88">
        <f t="shared" si="234"/>
        <v>15</v>
      </c>
      <c r="L274" s="8">
        <f t="shared" si="253"/>
        <v>1.00855633</v>
      </c>
      <c r="M274" s="89">
        <v>1</v>
      </c>
      <c r="N274" s="89">
        <f t="shared" si="229"/>
        <v>1</v>
      </c>
      <c r="O274" s="82">
        <f t="shared" si="235"/>
        <v>1.00855633</v>
      </c>
      <c r="P274" s="82">
        <f t="shared" si="246"/>
        <v>992.12765515000001</v>
      </c>
      <c r="Q274" s="11">
        <f t="shared" si="258"/>
        <v>0</v>
      </c>
      <c r="R274" s="7">
        <f t="shared" si="254"/>
        <v>0</v>
      </c>
      <c r="S274" s="82">
        <f t="shared" si="233"/>
        <v>0</v>
      </c>
      <c r="T274" s="91">
        <f t="shared" si="255"/>
        <v>0.08</v>
      </c>
      <c r="U274" s="90">
        <f t="shared" si="232"/>
        <v>15</v>
      </c>
      <c r="V274" s="90">
        <v>252</v>
      </c>
      <c r="W274" s="89">
        <f t="shared" si="247"/>
        <v>1.004591523</v>
      </c>
      <c r="X274" s="82">
        <f t="shared" si="248"/>
        <v>4.5553769400000004</v>
      </c>
      <c r="Y274" s="82">
        <f t="shared" si="249"/>
        <v>0</v>
      </c>
      <c r="Z274" s="94" t="str">
        <f t="shared" si="256"/>
        <v>A+J=</v>
      </c>
      <c r="AA274" s="87">
        <f t="shared" si="257"/>
        <v>44522</v>
      </c>
      <c r="AB274" s="4"/>
      <c r="AD274" s="127">
        <f>[2]Plan1!$A282</f>
        <v>45403</v>
      </c>
      <c r="AE274" s="109" t="str">
        <f>[2]Plan1!$C282</f>
        <v>Tiradentes</v>
      </c>
      <c r="AG274" s="99">
        <f t="shared" si="227"/>
        <v>64</v>
      </c>
      <c r="AH274" s="101">
        <f t="shared" si="230"/>
        <v>46193</v>
      </c>
      <c r="AI274" s="101">
        <f t="shared" ref="AI274:AI305" si="259">WORKDAY(AH274,-1,AD$210:AD$502)</f>
        <v>46192</v>
      </c>
      <c r="AJ274" s="101">
        <f t="shared" ref="AJ274:AJ305" si="260">WORKDAY(AI274,1,AD$210:AD$502)</f>
        <v>46195</v>
      </c>
      <c r="AK274" s="101">
        <f t="shared" si="231"/>
        <v>46223</v>
      </c>
      <c r="AL274" s="99">
        <f t="shared" ref="AL274:AL305" si="261">NETWORKDAYS(AJ274,AJ275,$AD$210:$AD$502)-1</f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50"/>
        <v>44512</v>
      </c>
      <c r="B275" s="82">
        <f t="shared" si="243"/>
        <v>997.55391352000004</v>
      </c>
      <c r="C275" s="82">
        <f t="shared" si="236"/>
        <v>983.71070177000001</v>
      </c>
      <c r="D275" s="83">
        <f t="shared" si="251"/>
        <v>6087.84</v>
      </c>
      <c r="E275" s="84">
        <f t="shared" si="237"/>
        <v>6160.89</v>
      </c>
      <c r="F275" s="85">
        <f t="shared" si="238"/>
        <v>44459</v>
      </c>
      <c r="G275" s="86">
        <f t="shared" si="244"/>
        <v>1.1999329811558823E-2</v>
      </c>
      <c r="H275" s="87">
        <f t="shared" si="239"/>
        <v>44522</v>
      </c>
      <c r="I275" s="87">
        <f t="shared" si="245"/>
        <v>44522</v>
      </c>
      <c r="J275" s="88">
        <f t="shared" si="252"/>
        <v>21</v>
      </c>
      <c r="K275" s="88">
        <f t="shared" si="234"/>
        <v>16</v>
      </c>
      <c r="L275" s="8">
        <f t="shared" si="253"/>
        <v>1.00912935</v>
      </c>
      <c r="M275" s="89">
        <v>1</v>
      </c>
      <c r="N275" s="89">
        <f t="shared" si="229"/>
        <v>1</v>
      </c>
      <c r="O275" s="82">
        <f t="shared" si="235"/>
        <v>1.00912935</v>
      </c>
      <c r="P275" s="82">
        <f t="shared" si="246"/>
        <v>992.69134106000001</v>
      </c>
      <c r="Q275" s="11">
        <f t="shared" si="258"/>
        <v>0</v>
      </c>
      <c r="R275" s="7">
        <f t="shared" si="254"/>
        <v>0</v>
      </c>
      <c r="S275" s="82">
        <f t="shared" si="233"/>
        <v>0</v>
      </c>
      <c r="T275" s="91">
        <f t="shared" si="255"/>
        <v>0.08</v>
      </c>
      <c r="U275" s="90">
        <f t="shared" si="232"/>
        <v>16</v>
      </c>
      <c r="V275" s="90">
        <v>252</v>
      </c>
      <c r="W275" s="89">
        <f t="shared" si="247"/>
        <v>1.0048983730000001</v>
      </c>
      <c r="X275" s="82">
        <f t="shared" si="248"/>
        <v>4.86257246</v>
      </c>
      <c r="Y275" s="82">
        <f t="shared" si="249"/>
        <v>0</v>
      </c>
      <c r="Z275" s="94" t="str">
        <f t="shared" si="256"/>
        <v>A+J=</v>
      </c>
      <c r="AA275" s="87">
        <f t="shared" si="257"/>
        <v>44522</v>
      </c>
      <c r="AB275" s="4"/>
      <c r="AD275" s="127">
        <f>[2]Plan1!$A283</f>
        <v>45413</v>
      </c>
      <c r="AE275" s="109" t="str">
        <f>[2]Plan1!$C283</f>
        <v>Dia do Trabalho</v>
      </c>
      <c r="AG275" s="99">
        <f t="shared" si="227"/>
        <v>65</v>
      </c>
      <c r="AH275" s="101">
        <f t="shared" si="230"/>
        <v>46223</v>
      </c>
      <c r="AI275" s="101">
        <f t="shared" si="259"/>
        <v>46220</v>
      </c>
      <c r="AJ275" s="101">
        <f t="shared" si="260"/>
        <v>46223</v>
      </c>
      <c r="AK275" s="101">
        <f t="shared" si="231"/>
        <v>46254</v>
      </c>
      <c r="AL275" s="99">
        <f t="shared" si="261"/>
        <v>23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50"/>
        <v>44513</v>
      </c>
      <c r="B276" s="82">
        <f t="shared" si="243"/>
        <v>998.42555066</v>
      </c>
      <c r="C276" s="82">
        <f t="shared" si="236"/>
        <v>983.71070177000001</v>
      </c>
      <c r="D276" s="83">
        <f t="shared" si="251"/>
        <v>6087.84</v>
      </c>
      <c r="E276" s="84">
        <f t="shared" si="237"/>
        <v>6160.89</v>
      </c>
      <c r="F276" s="85">
        <f t="shared" si="238"/>
        <v>44459</v>
      </c>
      <c r="G276" s="86">
        <f t="shared" si="244"/>
        <v>1.1999329811558823E-2</v>
      </c>
      <c r="H276" s="87">
        <f t="shared" si="239"/>
        <v>44522</v>
      </c>
      <c r="I276" s="87">
        <f t="shared" si="245"/>
        <v>44522</v>
      </c>
      <c r="J276" s="88">
        <f t="shared" si="252"/>
        <v>21</v>
      </c>
      <c r="K276" s="88">
        <f t="shared" si="234"/>
        <v>17</v>
      </c>
      <c r="L276" s="8">
        <f t="shared" si="253"/>
        <v>1.0097026899999999</v>
      </c>
      <c r="M276" s="89">
        <v>1</v>
      </c>
      <c r="N276" s="89">
        <f t="shared" si="229"/>
        <v>1</v>
      </c>
      <c r="O276" s="82">
        <f t="shared" si="235"/>
        <v>1.0097026899999999</v>
      </c>
      <c r="P276" s="82">
        <f t="shared" si="246"/>
        <v>993.25534174999996</v>
      </c>
      <c r="Q276" s="11">
        <f t="shared" si="258"/>
        <v>0</v>
      </c>
      <c r="R276" s="7">
        <f t="shared" si="254"/>
        <v>0</v>
      </c>
      <c r="S276" s="82">
        <f t="shared" si="233"/>
        <v>0</v>
      </c>
      <c r="T276" s="91">
        <f t="shared" si="255"/>
        <v>0.08</v>
      </c>
      <c r="U276" s="90">
        <f t="shared" si="232"/>
        <v>17</v>
      </c>
      <c r="V276" s="90">
        <v>252</v>
      </c>
      <c r="W276" s="89">
        <f t="shared" si="247"/>
        <v>1.0052053169999999</v>
      </c>
      <c r="X276" s="82">
        <f t="shared" si="248"/>
        <v>5.1702089100000004</v>
      </c>
      <c r="Y276" s="82">
        <f t="shared" si="249"/>
        <v>0</v>
      </c>
      <c r="Z276" s="94" t="str">
        <f t="shared" si="256"/>
        <v>A+J=</v>
      </c>
      <c r="AA276" s="87">
        <f t="shared" si="257"/>
        <v>44522</v>
      </c>
      <c r="AB276" s="4"/>
      <c r="AD276" s="127">
        <f>[2]Plan1!$A284</f>
        <v>45442</v>
      </c>
      <c r="AE276" s="109" t="str">
        <f>[2]Plan1!$C284</f>
        <v>Corpus Christi</v>
      </c>
      <c r="AG276" s="99">
        <f t="shared" si="227"/>
        <v>66</v>
      </c>
      <c r="AH276" s="101">
        <f t="shared" si="230"/>
        <v>46254</v>
      </c>
      <c r="AI276" s="101">
        <f t="shared" si="259"/>
        <v>46253</v>
      </c>
      <c r="AJ276" s="101">
        <f t="shared" si="260"/>
        <v>46254</v>
      </c>
      <c r="AK276" s="101">
        <f t="shared" si="231"/>
        <v>46286</v>
      </c>
      <c r="AL276" s="99">
        <f t="shared" si="261"/>
        <v>21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50"/>
        <v>44514</v>
      </c>
      <c r="B277" s="82">
        <f t="shared" si="243"/>
        <v>998.42555066</v>
      </c>
      <c r="C277" s="82">
        <f t="shared" si="236"/>
        <v>983.71070177000001</v>
      </c>
      <c r="D277" s="83">
        <f t="shared" si="251"/>
        <v>6087.84</v>
      </c>
      <c r="E277" s="84">
        <f t="shared" si="237"/>
        <v>6160.89</v>
      </c>
      <c r="F277" s="85">
        <f t="shared" si="238"/>
        <v>44459</v>
      </c>
      <c r="G277" s="86">
        <f t="shared" si="244"/>
        <v>1.1999329811558823E-2</v>
      </c>
      <c r="H277" s="87">
        <f t="shared" si="239"/>
        <v>44522</v>
      </c>
      <c r="I277" s="87">
        <f t="shared" si="245"/>
        <v>44522</v>
      </c>
      <c r="J277" s="88">
        <f t="shared" si="252"/>
        <v>21</v>
      </c>
      <c r="K277" s="88">
        <f t="shared" si="234"/>
        <v>17</v>
      </c>
      <c r="L277" s="8">
        <f t="shared" si="253"/>
        <v>1.0097026899999999</v>
      </c>
      <c r="M277" s="89">
        <v>1</v>
      </c>
      <c r="N277" s="89">
        <f t="shared" si="229"/>
        <v>1</v>
      </c>
      <c r="O277" s="82">
        <f t="shared" si="235"/>
        <v>1.0097026899999999</v>
      </c>
      <c r="P277" s="82">
        <f t="shared" si="246"/>
        <v>993.25534174999996</v>
      </c>
      <c r="Q277" s="11">
        <f t="shared" si="258"/>
        <v>0</v>
      </c>
      <c r="R277" s="7">
        <f t="shared" si="254"/>
        <v>0</v>
      </c>
      <c r="S277" s="82">
        <f t="shared" si="233"/>
        <v>0</v>
      </c>
      <c r="T277" s="91">
        <f t="shared" si="255"/>
        <v>0.08</v>
      </c>
      <c r="U277" s="90">
        <f t="shared" si="232"/>
        <v>17</v>
      </c>
      <c r="V277" s="90">
        <v>252</v>
      </c>
      <c r="W277" s="89">
        <f t="shared" si="247"/>
        <v>1.0052053169999999</v>
      </c>
      <c r="X277" s="82">
        <f t="shared" si="248"/>
        <v>5.1702089100000004</v>
      </c>
      <c r="Y277" s="82">
        <f t="shared" si="249"/>
        <v>0</v>
      </c>
      <c r="Z277" s="94" t="str">
        <f t="shared" si="256"/>
        <v>A+J=</v>
      </c>
      <c r="AA277" s="87">
        <f t="shared" si="257"/>
        <v>44522</v>
      </c>
      <c r="AB277" s="4"/>
      <c r="AD277" s="127">
        <f>[2]Plan1!$A285</f>
        <v>45542</v>
      </c>
      <c r="AE277" s="109" t="str">
        <f>[2]Plan1!$C285</f>
        <v>Independência do Brasil</v>
      </c>
      <c r="AG277" s="99">
        <f t="shared" ref="AG277:AG340" si="262">AG276+1</f>
        <v>67</v>
      </c>
      <c r="AH277" s="101">
        <f t="shared" si="230"/>
        <v>46285</v>
      </c>
      <c r="AI277" s="101">
        <f t="shared" si="259"/>
        <v>46283</v>
      </c>
      <c r="AJ277" s="101">
        <f t="shared" si="260"/>
        <v>46286</v>
      </c>
      <c r="AK277" s="101">
        <f t="shared" si="231"/>
        <v>46315</v>
      </c>
      <c r="AL277" s="99">
        <f t="shared" si="261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50"/>
        <v>44515</v>
      </c>
      <c r="B278" s="82">
        <f t="shared" si="243"/>
        <v>998.42555066</v>
      </c>
      <c r="C278" s="82">
        <f t="shared" si="236"/>
        <v>983.71070177000001</v>
      </c>
      <c r="D278" s="83">
        <f t="shared" si="251"/>
        <v>6087.84</v>
      </c>
      <c r="E278" s="84">
        <f t="shared" si="237"/>
        <v>6160.89</v>
      </c>
      <c r="F278" s="85">
        <f t="shared" si="238"/>
        <v>44459</v>
      </c>
      <c r="G278" s="86">
        <f t="shared" si="244"/>
        <v>1.1999329811558823E-2</v>
      </c>
      <c r="H278" s="87">
        <f t="shared" si="239"/>
        <v>44522</v>
      </c>
      <c r="I278" s="87">
        <f t="shared" si="245"/>
        <v>44522</v>
      </c>
      <c r="J278" s="88">
        <f t="shared" si="252"/>
        <v>21</v>
      </c>
      <c r="K278" s="88">
        <f t="shared" si="234"/>
        <v>17</v>
      </c>
      <c r="L278" s="8">
        <f t="shared" si="253"/>
        <v>1.0097026899999999</v>
      </c>
      <c r="M278" s="89">
        <v>1</v>
      </c>
      <c r="N278" s="89">
        <f t="shared" si="229"/>
        <v>1</v>
      </c>
      <c r="O278" s="82">
        <f t="shared" si="235"/>
        <v>1.0097026899999999</v>
      </c>
      <c r="P278" s="82">
        <f t="shared" si="246"/>
        <v>993.25534174999996</v>
      </c>
      <c r="Q278" s="11">
        <f t="shared" si="258"/>
        <v>0</v>
      </c>
      <c r="R278" s="7">
        <f t="shared" si="254"/>
        <v>0</v>
      </c>
      <c r="S278" s="82">
        <f t="shared" si="233"/>
        <v>0</v>
      </c>
      <c r="T278" s="91">
        <f t="shared" si="255"/>
        <v>0.08</v>
      </c>
      <c r="U278" s="90">
        <f t="shared" si="232"/>
        <v>17</v>
      </c>
      <c r="V278" s="90">
        <v>252</v>
      </c>
      <c r="W278" s="89">
        <f t="shared" si="247"/>
        <v>1.0052053169999999</v>
      </c>
      <c r="X278" s="82">
        <f t="shared" si="248"/>
        <v>5.1702089100000004</v>
      </c>
      <c r="Y278" s="82">
        <f t="shared" si="249"/>
        <v>0</v>
      </c>
      <c r="Z278" s="94" t="str">
        <f t="shared" si="256"/>
        <v>A+J=</v>
      </c>
      <c r="AA278" s="87">
        <f t="shared" si="257"/>
        <v>44522</v>
      </c>
      <c r="AB278" s="4"/>
      <c r="AD278" s="127">
        <f>[2]Plan1!$A286</f>
        <v>45577</v>
      </c>
      <c r="AE278" s="109" t="str">
        <f>[2]Plan1!$C286</f>
        <v>Nossa Sr.a Aparecida - Padroeira do Brasil</v>
      </c>
      <c r="AG278" s="99">
        <f t="shared" si="262"/>
        <v>68</v>
      </c>
      <c r="AH278" s="101">
        <f t="shared" si="230"/>
        <v>46315</v>
      </c>
      <c r="AI278" s="101">
        <f t="shared" si="259"/>
        <v>46314</v>
      </c>
      <c r="AJ278" s="101">
        <f t="shared" si="260"/>
        <v>46315</v>
      </c>
      <c r="AK278" s="101">
        <f t="shared" si="231"/>
        <v>46349</v>
      </c>
      <c r="AL278" s="99">
        <f t="shared" si="261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50"/>
        <v>44516</v>
      </c>
      <c r="B279" s="82">
        <f t="shared" si="243"/>
        <v>998.42555066</v>
      </c>
      <c r="C279" s="82">
        <f t="shared" si="236"/>
        <v>983.71070177000001</v>
      </c>
      <c r="D279" s="83">
        <f t="shared" si="251"/>
        <v>6087.84</v>
      </c>
      <c r="E279" s="84">
        <f t="shared" si="237"/>
        <v>6160.89</v>
      </c>
      <c r="F279" s="85">
        <f t="shared" si="238"/>
        <v>44459</v>
      </c>
      <c r="G279" s="86">
        <f t="shared" si="244"/>
        <v>1.1999329811558823E-2</v>
      </c>
      <c r="H279" s="87">
        <f t="shared" si="239"/>
        <v>44522</v>
      </c>
      <c r="I279" s="87">
        <f t="shared" si="245"/>
        <v>44522</v>
      </c>
      <c r="J279" s="88">
        <f t="shared" si="252"/>
        <v>21</v>
      </c>
      <c r="K279" s="88">
        <f t="shared" si="234"/>
        <v>17</v>
      </c>
      <c r="L279" s="8">
        <f t="shared" si="253"/>
        <v>1.0097026899999999</v>
      </c>
      <c r="M279" s="89">
        <v>1</v>
      </c>
      <c r="N279" s="89">
        <f t="shared" si="229"/>
        <v>1</v>
      </c>
      <c r="O279" s="82">
        <f t="shared" si="235"/>
        <v>1.0097026899999999</v>
      </c>
      <c r="P279" s="82">
        <f t="shared" si="246"/>
        <v>993.25534174999996</v>
      </c>
      <c r="Q279" s="11">
        <f t="shared" si="258"/>
        <v>0</v>
      </c>
      <c r="R279" s="7">
        <f t="shared" si="254"/>
        <v>0</v>
      </c>
      <c r="S279" s="82">
        <f t="shared" si="233"/>
        <v>0</v>
      </c>
      <c r="T279" s="91">
        <f t="shared" si="255"/>
        <v>0.08</v>
      </c>
      <c r="U279" s="90">
        <f t="shared" si="232"/>
        <v>17</v>
      </c>
      <c r="V279" s="90">
        <v>252</v>
      </c>
      <c r="W279" s="89">
        <f t="shared" si="247"/>
        <v>1.0052053169999999</v>
      </c>
      <c r="X279" s="82">
        <f t="shared" si="248"/>
        <v>5.1702089100000004</v>
      </c>
      <c r="Y279" s="82">
        <f t="shared" si="249"/>
        <v>0</v>
      </c>
      <c r="Z279" s="94" t="str">
        <f t="shared" si="256"/>
        <v>A+J=</v>
      </c>
      <c r="AA279" s="87">
        <f t="shared" si="257"/>
        <v>44522</v>
      </c>
      <c r="AB279" s="4"/>
      <c r="AD279" s="127">
        <f>[2]Plan1!$A287</f>
        <v>45598</v>
      </c>
      <c r="AE279" s="109" t="str">
        <f>[2]Plan1!$C287</f>
        <v>Finados</v>
      </c>
      <c r="AG279" s="99">
        <f t="shared" si="262"/>
        <v>69</v>
      </c>
      <c r="AH279" s="101">
        <f t="shared" si="230"/>
        <v>46346</v>
      </c>
      <c r="AI279" s="101">
        <f t="shared" si="259"/>
        <v>46345</v>
      </c>
      <c r="AJ279" s="101">
        <f t="shared" si="260"/>
        <v>46349</v>
      </c>
      <c r="AK279" s="101">
        <f t="shared" si="231"/>
        <v>46377</v>
      </c>
      <c r="AL279" s="99">
        <f t="shared" si="261"/>
        <v>20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50"/>
        <v>44517</v>
      </c>
      <c r="B280" s="82">
        <f t="shared" si="243"/>
        <v>999.29795388000002</v>
      </c>
      <c r="C280" s="82">
        <f t="shared" si="236"/>
        <v>983.71070177000001</v>
      </c>
      <c r="D280" s="83">
        <f t="shared" si="251"/>
        <v>6087.84</v>
      </c>
      <c r="E280" s="84">
        <f t="shared" si="237"/>
        <v>6160.89</v>
      </c>
      <c r="F280" s="85">
        <f t="shared" si="238"/>
        <v>44459</v>
      </c>
      <c r="G280" s="86">
        <f t="shared" si="244"/>
        <v>1.1999329811558823E-2</v>
      </c>
      <c r="H280" s="87">
        <f t="shared" si="239"/>
        <v>44522</v>
      </c>
      <c r="I280" s="87">
        <f t="shared" si="245"/>
        <v>44522</v>
      </c>
      <c r="J280" s="88">
        <f t="shared" si="252"/>
        <v>21</v>
      </c>
      <c r="K280" s="88">
        <f t="shared" si="234"/>
        <v>18</v>
      </c>
      <c r="L280" s="8">
        <f t="shared" si="253"/>
        <v>1.01027636</v>
      </c>
      <c r="M280" s="89">
        <v>1</v>
      </c>
      <c r="N280" s="89">
        <f t="shared" si="229"/>
        <v>1</v>
      </c>
      <c r="O280" s="82">
        <f t="shared" si="235"/>
        <v>1.01027636</v>
      </c>
      <c r="P280" s="82">
        <f t="shared" si="246"/>
        <v>993.81966707000004</v>
      </c>
      <c r="Q280" s="11">
        <f t="shared" si="258"/>
        <v>0</v>
      </c>
      <c r="R280" s="7">
        <f t="shared" si="254"/>
        <v>0</v>
      </c>
      <c r="S280" s="82">
        <f t="shared" si="233"/>
        <v>0</v>
      </c>
      <c r="T280" s="91">
        <f t="shared" si="255"/>
        <v>0.08</v>
      </c>
      <c r="U280" s="90">
        <f t="shared" si="232"/>
        <v>18</v>
      </c>
      <c r="V280" s="90">
        <v>252</v>
      </c>
      <c r="W280" s="89">
        <f t="shared" si="247"/>
        <v>1.005512355</v>
      </c>
      <c r="X280" s="82">
        <f t="shared" si="248"/>
        <v>5.4782868100000002</v>
      </c>
      <c r="Y280" s="82">
        <f t="shared" si="249"/>
        <v>0</v>
      </c>
      <c r="Z280" s="94" t="str">
        <f t="shared" si="256"/>
        <v>A+J=</v>
      </c>
      <c r="AA280" s="87">
        <f t="shared" si="257"/>
        <v>44522</v>
      </c>
      <c r="AB280" s="4"/>
      <c r="AD280" s="127">
        <f>[2]Plan1!$A288</f>
        <v>45611</v>
      </c>
      <c r="AE280" s="109" t="str">
        <f>[2]Plan1!$C288</f>
        <v>Proclamação da República</v>
      </c>
      <c r="AG280" s="99">
        <f t="shared" si="262"/>
        <v>70</v>
      </c>
      <c r="AH280" s="101">
        <f t="shared" si="230"/>
        <v>46376</v>
      </c>
      <c r="AI280" s="101">
        <f t="shared" si="259"/>
        <v>46374</v>
      </c>
      <c r="AJ280" s="101">
        <f t="shared" si="260"/>
        <v>46377</v>
      </c>
      <c r="AK280" s="101">
        <f t="shared" si="231"/>
        <v>46407</v>
      </c>
      <c r="AL280" s="99">
        <f t="shared" si="261"/>
        <v>20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50"/>
        <v>44518</v>
      </c>
      <c r="B281" s="82">
        <f t="shared" si="243"/>
        <v>1000.17112263</v>
      </c>
      <c r="C281" s="82">
        <f t="shared" si="236"/>
        <v>983.71070177000001</v>
      </c>
      <c r="D281" s="83">
        <f t="shared" si="251"/>
        <v>6087.84</v>
      </c>
      <c r="E281" s="84">
        <f t="shared" si="237"/>
        <v>6160.89</v>
      </c>
      <c r="F281" s="85">
        <f t="shared" si="238"/>
        <v>44459</v>
      </c>
      <c r="G281" s="86">
        <f t="shared" si="244"/>
        <v>1.1999329811558823E-2</v>
      </c>
      <c r="H281" s="87">
        <f t="shared" si="239"/>
        <v>44522</v>
      </c>
      <c r="I281" s="87">
        <f t="shared" si="245"/>
        <v>44522</v>
      </c>
      <c r="J281" s="88">
        <f t="shared" si="252"/>
        <v>21</v>
      </c>
      <c r="K281" s="88">
        <f t="shared" si="234"/>
        <v>19</v>
      </c>
      <c r="L281" s="8">
        <f t="shared" si="253"/>
        <v>1.0108503600000001</v>
      </c>
      <c r="M281" s="89">
        <v>1</v>
      </c>
      <c r="N281" s="89">
        <f t="shared" si="229"/>
        <v>1</v>
      </c>
      <c r="O281" s="82">
        <f t="shared" si="235"/>
        <v>1.0108503600000001</v>
      </c>
      <c r="P281" s="82">
        <f t="shared" si="246"/>
        <v>994.38431702000003</v>
      </c>
      <c r="Q281" s="11">
        <f t="shared" si="258"/>
        <v>0</v>
      </c>
      <c r="R281" s="7">
        <f t="shared" si="254"/>
        <v>0</v>
      </c>
      <c r="S281" s="82">
        <f t="shared" si="233"/>
        <v>0</v>
      </c>
      <c r="T281" s="91">
        <f t="shared" si="255"/>
        <v>0.08</v>
      </c>
      <c r="U281" s="90">
        <f t="shared" si="232"/>
        <v>19</v>
      </c>
      <c r="V281" s="90">
        <v>252</v>
      </c>
      <c r="W281" s="89">
        <f t="shared" si="247"/>
        <v>1.005819486</v>
      </c>
      <c r="X281" s="82">
        <f t="shared" si="248"/>
        <v>5.78680561</v>
      </c>
      <c r="Y281" s="82">
        <f t="shared" si="249"/>
        <v>0</v>
      </c>
      <c r="Z281" s="94" t="str">
        <f t="shared" si="256"/>
        <v>A+J=</v>
      </c>
      <c r="AA281" s="87">
        <f t="shared" si="257"/>
        <v>44522</v>
      </c>
      <c r="AB281" s="4"/>
      <c r="AD281" s="127">
        <f>[2]Plan1!$A289</f>
        <v>45616</v>
      </c>
      <c r="AE281" s="109" t="str">
        <f>[2]Plan1!$C289</f>
        <v>Dia Nacional de Zumbi e da Consciência Negra</v>
      </c>
      <c r="AG281" s="99">
        <f t="shared" si="262"/>
        <v>71</v>
      </c>
      <c r="AH281" s="101">
        <f t="shared" si="230"/>
        <v>46407</v>
      </c>
      <c r="AI281" s="101">
        <f t="shared" si="259"/>
        <v>46406</v>
      </c>
      <c r="AJ281" s="101">
        <f t="shared" si="260"/>
        <v>46407</v>
      </c>
      <c r="AK281" s="101">
        <f t="shared" si="231"/>
        <v>46440</v>
      </c>
      <c r="AL281" s="99">
        <f t="shared" si="261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50"/>
        <v>44519</v>
      </c>
      <c r="B282" s="82">
        <f t="shared" si="243"/>
        <v>1001.04504845</v>
      </c>
      <c r="C282" s="82">
        <f t="shared" si="236"/>
        <v>983.71070177000001</v>
      </c>
      <c r="D282" s="83">
        <f t="shared" si="251"/>
        <v>6087.84</v>
      </c>
      <c r="E282" s="84">
        <f t="shared" si="237"/>
        <v>6160.89</v>
      </c>
      <c r="F282" s="85">
        <f t="shared" si="238"/>
        <v>44459</v>
      </c>
      <c r="G282" s="86">
        <f t="shared" si="244"/>
        <v>1.1999329811558823E-2</v>
      </c>
      <c r="H282" s="87">
        <f t="shared" si="239"/>
        <v>44522</v>
      </c>
      <c r="I282" s="87">
        <f t="shared" si="245"/>
        <v>44522</v>
      </c>
      <c r="J282" s="88">
        <f t="shared" si="252"/>
        <v>21</v>
      </c>
      <c r="K282" s="88">
        <f t="shared" si="234"/>
        <v>20</v>
      </c>
      <c r="L282" s="8">
        <f t="shared" si="253"/>
        <v>1.01142468</v>
      </c>
      <c r="M282" s="89">
        <v>1</v>
      </c>
      <c r="N282" s="89">
        <f t="shared" si="229"/>
        <v>1</v>
      </c>
      <c r="O282" s="82">
        <f t="shared" si="235"/>
        <v>1.01142468</v>
      </c>
      <c r="P282" s="82">
        <f t="shared" si="246"/>
        <v>994.94928174999995</v>
      </c>
      <c r="Q282" s="11">
        <f t="shared" si="258"/>
        <v>0</v>
      </c>
      <c r="R282" s="7">
        <f t="shared" si="254"/>
        <v>0</v>
      </c>
      <c r="S282" s="82">
        <f t="shared" si="233"/>
        <v>0</v>
      </c>
      <c r="T282" s="91">
        <f t="shared" si="255"/>
        <v>0.08</v>
      </c>
      <c r="U282" s="90">
        <f t="shared" si="232"/>
        <v>20</v>
      </c>
      <c r="V282" s="90">
        <v>252</v>
      </c>
      <c r="W282" s="89">
        <f t="shared" si="247"/>
        <v>1.0061267110000001</v>
      </c>
      <c r="X282" s="82">
        <f t="shared" si="248"/>
        <v>6.0957667000000004</v>
      </c>
      <c r="Y282" s="82">
        <f t="shared" si="249"/>
        <v>0</v>
      </c>
      <c r="Z282" s="94" t="str">
        <f t="shared" si="256"/>
        <v>A+J=</v>
      </c>
      <c r="AA282" s="87">
        <f t="shared" si="257"/>
        <v>44522</v>
      </c>
      <c r="AB282" s="4"/>
      <c r="AD282" s="127">
        <f>[2]Plan1!$A290</f>
        <v>45651</v>
      </c>
      <c r="AE282" s="109" t="str">
        <f>[2]Plan1!$C290</f>
        <v>Natal</v>
      </c>
      <c r="AG282" s="99">
        <f t="shared" si="262"/>
        <v>72</v>
      </c>
      <c r="AH282" s="101">
        <f t="shared" si="230"/>
        <v>46438</v>
      </c>
      <c r="AI282" s="101">
        <f t="shared" si="259"/>
        <v>46437</v>
      </c>
      <c r="AJ282" s="101">
        <f t="shared" si="260"/>
        <v>46440</v>
      </c>
      <c r="AK282" s="101">
        <f t="shared" si="231"/>
        <v>46468</v>
      </c>
      <c r="AL282" s="99">
        <f t="shared" si="261"/>
        <v>20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50"/>
        <v>44520</v>
      </c>
      <c r="B283" s="82">
        <f t="shared" si="243"/>
        <v>1001.91973181</v>
      </c>
      <c r="C283" s="82">
        <f t="shared" si="236"/>
        <v>983.71070177000001</v>
      </c>
      <c r="D283" s="83">
        <f t="shared" si="251"/>
        <v>6087.84</v>
      </c>
      <c r="E283" s="84">
        <f t="shared" si="237"/>
        <v>6160.89</v>
      </c>
      <c r="F283" s="85">
        <f t="shared" si="238"/>
        <v>44459</v>
      </c>
      <c r="G283" s="86">
        <f t="shared" si="244"/>
        <v>1.1999329811558823E-2</v>
      </c>
      <c r="H283" s="87">
        <f t="shared" si="239"/>
        <v>44550</v>
      </c>
      <c r="I283" s="87">
        <f t="shared" si="245"/>
        <v>44522</v>
      </c>
      <c r="J283" s="88">
        <f t="shared" si="252"/>
        <v>21</v>
      </c>
      <c r="K283" s="88">
        <f t="shared" si="234"/>
        <v>21</v>
      </c>
      <c r="L283" s="8">
        <f t="shared" si="253"/>
        <v>1.0119993199999999</v>
      </c>
      <c r="M283" s="89">
        <v>1</v>
      </c>
      <c r="N283" s="89">
        <f t="shared" si="229"/>
        <v>1</v>
      </c>
      <c r="O283" s="82">
        <f t="shared" si="235"/>
        <v>1.0119993199999999</v>
      </c>
      <c r="P283" s="82">
        <f t="shared" si="246"/>
        <v>995.51456126000005</v>
      </c>
      <c r="Q283" s="11">
        <f t="shared" si="258"/>
        <v>0</v>
      </c>
      <c r="R283" s="7">
        <f t="shared" si="254"/>
        <v>0</v>
      </c>
      <c r="S283" s="82">
        <f t="shared" si="233"/>
        <v>0</v>
      </c>
      <c r="T283" s="91">
        <f t="shared" si="255"/>
        <v>0.08</v>
      </c>
      <c r="U283" s="90">
        <f t="shared" si="232"/>
        <v>21</v>
      </c>
      <c r="V283" s="90">
        <v>252</v>
      </c>
      <c r="W283" s="89">
        <f t="shared" si="247"/>
        <v>1.0064340300000001</v>
      </c>
      <c r="X283" s="82">
        <f t="shared" si="248"/>
        <v>6.4051705500000002</v>
      </c>
      <c r="Y283" s="82">
        <f t="shared" si="249"/>
        <v>0</v>
      </c>
      <c r="Z283" s="94" t="str">
        <f t="shared" si="256"/>
        <v>A+J=</v>
      </c>
      <c r="AA283" s="87">
        <f t="shared" si="257"/>
        <v>44522</v>
      </c>
      <c r="AB283" s="4"/>
      <c r="AD283" s="127">
        <f>[2]Plan1!$A291</f>
        <v>45658</v>
      </c>
      <c r="AE283" s="109" t="str">
        <f>[2]Plan1!$C291</f>
        <v>Confraternização Universal</v>
      </c>
      <c r="AG283" s="99">
        <f t="shared" si="262"/>
        <v>73</v>
      </c>
      <c r="AH283" s="101">
        <f t="shared" si="230"/>
        <v>46466</v>
      </c>
      <c r="AI283" s="101">
        <f t="shared" si="259"/>
        <v>46465</v>
      </c>
      <c r="AJ283" s="101">
        <f t="shared" si="260"/>
        <v>46468</v>
      </c>
      <c r="AK283" s="101">
        <f t="shared" si="231"/>
        <v>46497</v>
      </c>
      <c r="AL283" s="99">
        <f t="shared" si="261"/>
        <v>20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50"/>
        <v>44521</v>
      </c>
      <c r="B284" s="82">
        <f t="shared" si="243"/>
        <v>1001.91973181</v>
      </c>
      <c r="C284" s="82">
        <f t="shared" si="236"/>
        <v>983.71070177000001</v>
      </c>
      <c r="D284" s="83">
        <f t="shared" si="251"/>
        <v>6087.84</v>
      </c>
      <c r="E284" s="84">
        <f t="shared" si="237"/>
        <v>6160.89</v>
      </c>
      <c r="F284" s="85">
        <f t="shared" si="238"/>
        <v>44459</v>
      </c>
      <c r="G284" s="86">
        <f t="shared" si="244"/>
        <v>1.1999329811558823E-2</v>
      </c>
      <c r="H284" s="87">
        <f t="shared" si="239"/>
        <v>44550</v>
      </c>
      <c r="I284" s="87">
        <f t="shared" si="245"/>
        <v>44522</v>
      </c>
      <c r="J284" s="88">
        <f t="shared" si="252"/>
        <v>21</v>
      </c>
      <c r="K284" s="88">
        <f t="shared" si="234"/>
        <v>21</v>
      </c>
      <c r="L284" s="8">
        <f t="shared" si="253"/>
        <v>1.0119993199999999</v>
      </c>
      <c r="M284" s="89">
        <v>1</v>
      </c>
      <c r="N284" s="89">
        <f t="shared" si="229"/>
        <v>1</v>
      </c>
      <c r="O284" s="82">
        <f t="shared" si="235"/>
        <v>1.0119993199999999</v>
      </c>
      <c r="P284" s="82">
        <f t="shared" si="246"/>
        <v>995.51456126000005</v>
      </c>
      <c r="Q284" s="11">
        <f t="shared" si="258"/>
        <v>0</v>
      </c>
      <c r="R284" s="7">
        <f t="shared" si="254"/>
        <v>0</v>
      </c>
      <c r="S284" s="82">
        <f t="shared" si="233"/>
        <v>0</v>
      </c>
      <c r="T284" s="91">
        <f t="shared" si="255"/>
        <v>0.08</v>
      </c>
      <c r="U284" s="90">
        <f t="shared" si="232"/>
        <v>21</v>
      </c>
      <c r="V284" s="90">
        <v>252</v>
      </c>
      <c r="W284" s="89">
        <f t="shared" si="247"/>
        <v>1.0064340300000001</v>
      </c>
      <c r="X284" s="82">
        <f t="shared" si="248"/>
        <v>6.4051705500000002</v>
      </c>
      <c r="Y284" s="82">
        <f t="shared" si="249"/>
        <v>0</v>
      </c>
      <c r="Z284" s="94" t="str">
        <f t="shared" si="256"/>
        <v>A+J=</v>
      </c>
      <c r="AA284" s="87">
        <f t="shared" si="257"/>
        <v>44522</v>
      </c>
      <c r="AB284" s="4"/>
      <c r="AD284" s="127">
        <f>[2]Plan1!$A292</f>
        <v>45719</v>
      </c>
      <c r="AE284" s="109" t="str">
        <f>[2]Plan1!$C292</f>
        <v>Carnaval</v>
      </c>
      <c r="AG284" s="99">
        <f t="shared" si="262"/>
        <v>74</v>
      </c>
      <c r="AH284" s="101">
        <f t="shared" si="230"/>
        <v>46497</v>
      </c>
      <c r="AI284" s="101">
        <f t="shared" si="259"/>
        <v>46496</v>
      </c>
      <c r="AJ284" s="101">
        <f t="shared" si="260"/>
        <v>46497</v>
      </c>
      <c r="AK284" s="101">
        <f t="shared" si="231"/>
        <v>46527</v>
      </c>
      <c r="AL284" s="99">
        <f t="shared" si="261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50"/>
        <v>44522</v>
      </c>
      <c r="B285" s="82">
        <f t="shared" si="243"/>
        <v>1001.91973181</v>
      </c>
      <c r="C285" s="82">
        <f t="shared" si="236"/>
        <v>983.71070177000001</v>
      </c>
      <c r="D285" s="83">
        <f t="shared" si="251"/>
        <v>6087.84</v>
      </c>
      <c r="E285" s="84">
        <f t="shared" si="237"/>
        <v>6160.89</v>
      </c>
      <c r="F285" s="85">
        <f t="shared" si="238"/>
        <v>44459</v>
      </c>
      <c r="G285" s="86">
        <f t="shared" si="244"/>
        <v>1.1999329811558823E-2</v>
      </c>
      <c r="H285" s="87">
        <f t="shared" si="239"/>
        <v>44550</v>
      </c>
      <c r="I285" s="87">
        <f t="shared" si="245"/>
        <v>44522</v>
      </c>
      <c r="J285" s="88">
        <f t="shared" si="252"/>
        <v>21</v>
      </c>
      <c r="K285" s="88">
        <f t="shared" si="234"/>
        <v>21</v>
      </c>
      <c r="L285" s="8">
        <f t="shared" si="253"/>
        <v>1.0119993199999999</v>
      </c>
      <c r="M285" s="89">
        <v>1</v>
      </c>
      <c r="N285" s="89">
        <f t="shared" si="229"/>
        <v>1</v>
      </c>
      <c r="O285" s="82">
        <f t="shared" si="235"/>
        <v>1.0119993199999999</v>
      </c>
      <c r="P285" s="82">
        <f t="shared" si="246"/>
        <v>995.51456126000005</v>
      </c>
      <c r="Q285" s="11">
        <f t="shared" si="258"/>
        <v>9</v>
      </c>
      <c r="R285" s="7">
        <f t="shared" si="254"/>
        <v>6.7602541119208149E-3</v>
      </c>
      <c r="S285" s="82">
        <v>6.7299313699999992</v>
      </c>
      <c r="T285" s="91">
        <f t="shared" si="255"/>
        <v>0.08</v>
      </c>
      <c r="U285" s="90">
        <f t="shared" si="232"/>
        <v>21</v>
      </c>
      <c r="V285" s="90">
        <v>252</v>
      </c>
      <c r="W285" s="89">
        <f t="shared" si="247"/>
        <v>1.0064340300000001</v>
      </c>
      <c r="X285" s="82">
        <f t="shared" si="248"/>
        <v>6.4051705500000002</v>
      </c>
      <c r="Y285" s="82">
        <f t="shared" si="249"/>
        <v>13.13510192</v>
      </c>
      <c r="Z285" s="94" t="str">
        <f t="shared" si="256"/>
        <v>A+J=</v>
      </c>
      <c r="AA285" s="87">
        <f t="shared" si="257"/>
        <v>44522</v>
      </c>
      <c r="AB285" s="4"/>
      <c r="AD285" s="127">
        <f>[2]Plan1!$A293</f>
        <v>45720</v>
      </c>
      <c r="AE285" s="109" t="str">
        <f>[2]Plan1!$C293</f>
        <v>Carnaval</v>
      </c>
      <c r="AG285" s="99">
        <f t="shared" si="262"/>
        <v>75</v>
      </c>
      <c r="AH285" s="101">
        <f t="shared" si="230"/>
        <v>46527</v>
      </c>
      <c r="AI285" s="101">
        <f t="shared" si="259"/>
        <v>46526</v>
      </c>
      <c r="AJ285" s="101">
        <f t="shared" si="260"/>
        <v>46527</v>
      </c>
      <c r="AK285" s="101">
        <f t="shared" si="231"/>
        <v>46559</v>
      </c>
      <c r="AL285" s="99">
        <f t="shared" si="261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50"/>
        <v>44523</v>
      </c>
      <c r="B286" s="82">
        <f t="shared" si="243"/>
        <v>989.65720680000004</v>
      </c>
      <c r="C286" s="82">
        <f t="shared" si="236"/>
        <v>988.78462989000002</v>
      </c>
      <c r="D286" s="83">
        <f t="shared" si="251"/>
        <v>6160.89</v>
      </c>
      <c r="E286" s="84">
        <f t="shared" si="237"/>
        <v>6232.36</v>
      </c>
      <c r="F286" s="85">
        <f t="shared" si="238"/>
        <v>44491</v>
      </c>
      <c r="G286" s="86">
        <f t="shared" si="244"/>
        <v>1.1600596667039831E-2</v>
      </c>
      <c r="H286" s="87">
        <f t="shared" si="239"/>
        <v>44550</v>
      </c>
      <c r="I286" s="87">
        <f t="shared" si="245"/>
        <v>44550</v>
      </c>
      <c r="J286" s="88">
        <f t="shared" si="252"/>
        <v>20</v>
      </c>
      <c r="K286" s="88">
        <f t="shared" si="234"/>
        <v>1</v>
      </c>
      <c r="L286" s="8">
        <f t="shared" si="253"/>
        <v>1.0005768500000001</v>
      </c>
      <c r="M286" s="89">
        <v>1</v>
      </c>
      <c r="N286" s="89">
        <f t="shared" si="229"/>
        <v>1</v>
      </c>
      <c r="O286" s="82">
        <f t="shared" si="235"/>
        <v>1.0005768500000001</v>
      </c>
      <c r="P286" s="82">
        <f t="shared" si="246"/>
        <v>989.3550103</v>
      </c>
      <c r="Q286" s="11">
        <f t="shared" si="258"/>
        <v>0</v>
      </c>
      <c r="R286" s="7">
        <f t="shared" si="254"/>
        <v>0</v>
      </c>
      <c r="S286" s="82">
        <f t="shared" si="233"/>
        <v>0</v>
      </c>
      <c r="T286" s="91">
        <f t="shared" si="255"/>
        <v>0.08</v>
      </c>
      <c r="U286" s="90">
        <f t="shared" si="232"/>
        <v>1</v>
      </c>
      <c r="V286" s="90">
        <v>252</v>
      </c>
      <c r="W286" s="89">
        <f t="shared" si="247"/>
        <v>1.000305448</v>
      </c>
      <c r="X286" s="82">
        <f t="shared" si="248"/>
        <v>0.30219649999999998</v>
      </c>
      <c r="Y286" s="82">
        <f t="shared" si="249"/>
        <v>0</v>
      </c>
      <c r="Z286" s="94" t="str">
        <f t="shared" si="256"/>
        <v>A+J=</v>
      </c>
      <c r="AA286" s="87">
        <f t="shared" si="257"/>
        <v>44550</v>
      </c>
      <c r="AB286" s="4"/>
      <c r="AD286" s="127">
        <f>[2]Plan1!$A294</f>
        <v>45765</v>
      </c>
      <c r="AE286" s="109" t="str">
        <f>[2]Plan1!$C294</f>
        <v>Paixão de Cristo</v>
      </c>
      <c r="AG286" s="99">
        <f t="shared" si="262"/>
        <v>76</v>
      </c>
      <c r="AH286" s="101">
        <f t="shared" si="230"/>
        <v>46558</v>
      </c>
      <c r="AI286" s="101">
        <f t="shared" si="259"/>
        <v>46556</v>
      </c>
      <c r="AJ286" s="101">
        <f t="shared" si="260"/>
        <v>46559</v>
      </c>
      <c r="AK286" s="101">
        <f t="shared" si="231"/>
        <v>46588</v>
      </c>
      <c r="AL286" s="99">
        <f t="shared" si="261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50"/>
        <v>44524</v>
      </c>
      <c r="B287" s="82">
        <f t="shared" si="243"/>
        <v>990.53055963999998</v>
      </c>
      <c r="C287" s="82">
        <f t="shared" si="236"/>
        <v>988.78462989000002</v>
      </c>
      <c r="D287" s="83">
        <f t="shared" si="251"/>
        <v>6160.89</v>
      </c>
      <c r="E287" s="84">
        <f t="shared" si="237"/>
        <v>6232.36</v>
      </c>
      <c r="F287" s="85">
        <f t="shared" si="238"/>
        <v>44491</v>
      </c>
      <c r="G287" s="86">
        <f t="shared" si="244"/>
        <v>1.1600596667039831E-2</v>
      </c>
      <c r="H287" s="87">
        <f t="shared" si="239"/>
        <v>44550</v>
      </c>
      <c r="I287" s="87">
        <f t="shared" si="245"/>
        <v>44550</v>
      </c>
      <c r="J287" s="88">
        <f t="shared" si="252"/>
        <v>20</v>
      </c>
      <c r="K287" s="88">
        <f t="shared" si="234"/>
        <v>2</v>
      </c>
      <c r="L287" s="8">
        <f t="shared" si="253"/>
        <v>1.0011540400000001</v>
      </c>
      <c r="M287" s="89">
        <v>1</v>
      </c>
      <c r="N287" s="89">
        <f t="shared" ref="N287:N350" si="263">IF(I287&gt;I286,N286*M287,N286)</f>
        <v>1</v>
      </c>
      <c r="O287" s="82">
        <f t="shared" si="235"/>
        <v>1.0011540400000001</v>
      </c>
      <c r="P287" s="82">
        <f t="shared" si="246"/>
        <v>989.92572689999997</v>
      </c>
      <c r="Q287" s="11">
        <f t="shared" si="258"/>
        <v>0</v>
      </c>
      <c r="R287" s="7">
        <f t="shared" si="254"/>
        <v>0</v>
      </c>
      <c r="S287" s="82">
        <f t="shared" si="233"/>
        <v>0</v>
      </c>
      <c r="T287" s="91">
        <f t="shared" si="255"/>
        <v>0.08</v>
      </c>
      <c r="U287" s="90">
        <f t="shared" si="232"/>
        <v>2</v>
      </c>
      <c r="V287" s="90">
        <v>252</v>
      </c>
      <c r="W287" s="89">
        <f t="shared" si="247"/>
        <v>1.000610988</v>
      </c>
      <c r="X287" s="82">
        <f t="shared" si="248"/>
        <v>0.60483273999999998</v>
      </c>
      <c r="Y287" s="82">
        <f t="shared" si="249"/>
        <v>0</v>
      </c>
      <c r="Z287" s="94" t="str">
        <f t="shared" si="256"/>
        <v>A+J=</v>
      </c>
      <c r="AA287" s="87">
        <f t="shared" si="257"/>
        <v>44550</v>
      </c>
      <c r="AB287" s="4"/>
      <c r="AD287" s="127">
        <f>[2]Plan1!$A295</f>
        <v>45768</v>
      </c>
      <c r="AE287" s="109" t="str">
        <f>[2]Plan1!$C295</f>
        <v>Tiradentes</v>
      </c>
      <c r="AG287" s="99">
        <f t="shared" si="262"/>
        <v>77</v>
      </c>
      <c r="AH287" s="101">
        <f t="shared" si="230"/>
        <v>46588</v>
      </c>
      <c r="AI287" s="101">
        <f t="shared" si="259"/>
        <v>46587</v>
      </c>
      <c r="AJ287" s="101">
        <f t="shared" si="260"/>
        <v>46588</v>
      </c>
      <c r="AK287" s="101">
        <f t="shared" si="231"/>
        <v>46619</v>
      </c>
      <c r="AL287" s="99">
        <f t="shared" si="261"/>
        <v>23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50"/>
        <v>44525</v>
      </c>
      <c r="B288" s="82">
        <f t="shared" si="243"/>
        <v>991.40469181000003</v>
      </c>
      <c r="C288" s="82">
        <f t="shared" si="236"/>
        <v>988.78462989000002</v>
      </c>
      <c r="D288" s="83">
        <f t="shared" si="251"/>
        <v>6160.89</v>
      </c>
      <c r="E288" s="84">
        <f t="shared" si="237"/>
        <v>6232.36</v>
      </c>
      <c r="F288" s="85">
        <f t="shared" si="238"/>
        <v>44491</v>
      </c>
      <c r="G288" s="86">
        <f t="shared" si="244"/>
        <v>1.1600596667039831E-2</v>
      </c>
      <c r="H288" s="87">
        <f t="shared" si="239"/>
        <v>44550</v>
      </c>
      <c r="I288" s="87">
        <f t="shared" si="245"/>
        <v>44550</v>
      </c>
      <c r="J288" s="88">
        <f t="shared" si="252"/>
        <v>20</v>
      </c>
      <c r="K288" s="88">
        <f t="shared" si="234"/>
        <v>3</v>
      </c>
      <c r="L288" s="8">
        <f t="shared" si="253"/>
        <v>1.00173157</v>
      </c>
      <c r="M288" s="89">
        <v>1</v>
      </c>
      <c r="N288" s="89">
        <f t="shared" si="263"/>
        <v>1</v>
      </c>
      <c r="O288" s="82">
        <f t="shared" si="235"/>
        <v>1.00173157</v>
      </c>
      <c r="P288" s="82">
        <f t="shared" si="246"/>
        <v>990.49677969000004</v>
      </c>
      <c r="Q288" s="11">
        <f t="shared" si="258"/>
        <v>0</v>
      </c>
      <c r="R288" s="7">
        <f t="shared" si="254"/>
        <v>0</v>
      </c>
      <c r="S288" s="82">
        <f t="shared" si="233"/>
        <v>0</v>
      </c>
      <c r="T288" s="91">
        <f t="shared" si="255"/>
        <v>0.08</v>
      </c>
      <c r="U288" s="90">
        <f t="shared" si="232"/>
        <v>3</v>
      </c>
      <c r="V288" s="90">
        <v>252</v>
      </c>
      <c r="W288" s="89">
        <f t="shared" si="247"/>
        <v>1.0009166229999999</v>
      </c>
      <c r="X288" s="82">
        <f t="shared" si="248"/>
        <v>0.90791211999999999</v>
      </c>
      <c r="Y288" s="82">
        <f t="shared" si="249"/>
        <v>0</v>
      </c>
      <c r="Z288" s="94" t="str">
        <f t="shared" si="256"/>
        <v>A+J=</v>
      </c>
      <c r="AA288" s="87">
        <f t="shared" si="257"/>
        <v>44550</v>
      </c>
      <c r="AB288" s="4"/>
      <c r="AD288" s="127">
        <f>[2]Plan1!$A296</f>
        <v>45778</v>
      </c>
      <c r="AE288" s="109" t="str">
        <f>[2]Plan1!$C296</f>
        <v>Dia do Trabalho</v>
      </c>
      <c r="AG288" s="99">
        <f t="shared" si="262"/>
        <v>78</v>
      </c>
      <c r="AH288" s="101">
        <f t="shared" si="230"/>
        <v>46619</v>
      </c>
      <c r="AI288" s="101">
        <f t="shared" si="259"/>
        <v>46618</v>
      </c>
      <c r="AJ288" s="101">
        <f t="shared" si="260"/>
        <v>46619</v>
      </c>
      <c r="AK288" s="101">
        <f t="shared" si="231"/>
        <v>46650</v>
      </c>
      <c r="AL288" s="99">
        <f t="shared" si="261"/>
        <v>20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50"/>
        <v>44526</v>
      </c>
      <c r="B289" s="82">
        <f t="shared" si="243"/>
        <v>992.27958102999992</v>
      </c>
      <c r="C289" s="82">
        <f t="shared" si="236"/>
        <v>988.78462989000002</v>
      </c>
      <c r="D289" s="83">
        <f t="shared" si="251"/>
        <v>6160.89</v>
      </c>
      <c r="E289" s="84">
        <f t="shared" si="237"/>
        <v>6232.36</v>
      </c>
      <c r="F289" s="85">
        <f t="shared" si="238"/>
        <v>44491</v>
      </c>
      <c r="G289" s="86">
        <f t="shared" si="244"/>
        <v>1.1600596667039831E-2</v>
      </c>
      <c r="H289" s="87">
        <f t="shared" si="239"/>
        <v>44550</v>
      </c>
      <c r="I289" s="87">
        <f t="shared" si="245"/>
        <v>44550</v>
      </c>
      <c r="J289" s="88">
        <f t="shared" si="252"/>
        <v>20</v>
      </c>
      <c r="K289" s="88">
        <f t="shared" si="234"/>
        <v>4</v>
      </c>
      <c r="L289" s="8">
        <f t="shared" si="253"/>
        <v>1.00230942</v>
      </c>
      <c r="M289" s="89">
        <v>1</v>
      </c>
      <c r="N289" s="89">
        <f t="shared" si="263"/>
        <v>1</v>
      </c>
      <c r="O289" s="82">
        <f t="shared" si="235"/>
        <v>1.00230942</v>
      </c>
      <c r="P289" s="82">
        <f t="shared" si="246"/>
        <v>991.06814887999997</v>
      </c>
      <c r="Q289" s="11">
        <f t="shared" si="258"/>
        <v>0</v>
      </c>
      <c r="R289" s="7">
        <f t="shared" si="254"/>
        <v>0</v>
      </c>
      <c r="S289" s="82">
        <f t="shared" si="233"/>
        <v>0</v>
      </c>
      <c r="T289" s="91">
        <f t="shared" si="255"/>
        <v>0.08</v>
      </c>
      <c r="U289" s="90">
        <f t="shared" si="232"/>
        <v>4</v>
      </c>
      <c r="V289" s="90">
        <v>252</v>
      </c>
      <c r="W289" s="89">
        <f t="shared" si="247"/>
        <v>1.0012223499999999</v>
      </c>
      <c r="X289" s="82">
        <f t="shared" si="248"/>
        <v>1.21143215</v>
      </c>
      <c r="Y289" s="82">
        <f t="shared" si="249"/>
        <v>0</v>
      </c>
      <c r="Z289" s="94" t="str">
        <f t="shared" si="256"/>
        <v>A+J=</v>
      </c>
      <c r="AA289" s="87">
        <f t="shared" si="257"/>
        <v>44550</v>
      </c>
      <c r="AB289" s="4"/>
      <c r="AD289" s="127">
        <f>[2]Plan1!$A297</f>
        <v>45827</v>
      </c>
      <c r="AE289" s="109" t="str">
        <f>[2]Plan1!$C297</f>
        <v>Corpus Christi</v>
      </c>
      <c r="AG289" s="99">
        <f t="shared" si="262"/>
        <v>79</v>
      </c>
      <c r="AH289" s="101">
        <f t="shared" ref="AH289:AH352" si="264">EDATE(AH288,1)</f>
        <v>46650</v>
      </c>
      <c r="AI289" s="101">
        <f t="shared" si="259"/>
        <v>46647</v>
      </c>
      <c r="AJ289" s="101">
        <f t="shared" si="260"/>
        <v>46650</v>
      </c>
      <c r="AK289" s="101">
        <f t="shared" ref="AK289:AK293" si="265">AJ290</f>
        <v>46680</v>
      </c>
      <c r="AL289" s="99">
        <f t="shared" si="261"/>
        <v>21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50"/>
        <v>44527</v>
      </c>
      <c r="B290" s="82">
        <f t="shared" si="243"/>
        <v>993.15524952999999</v>
      </c>
      <c r="C290" s="82">
        <f t="shared" si="236"/>
        <v>988.78462989000002</v>
      </c>
      <c r="D290" s="83">
        <f t="shared" si="251"/>
        <v>6160.89</v>
      </c>
      <c r="E290" s="84">
        <f t="shared" si="237"/>
        <v>6232.36</v>
      </c>
      <c r="F290" s="85">
        <f t="shared" si="238"/>
        <v>44491</v>
      </c>
      <c r="G290" s="86">
        <f t="shared" si="244"/>
        <v>1.1600596667039831E-2</v>
      </c>
      <c r="H290" s="87">
        <f t="shared" si="239"/>
        <v>44550</v>
      </c>
      <c r="I290" s="87">
        <f t="shared" si="245"/>
        <v>44550</v>
      </c>
      <c r="J290" s="88">
        <f t="shared" si="252"/>
        <v>20</v>
      </c>
      <c r="K290" s="88">
        <f t="shared" si="234"/>
        <v>5</v>
      </c>
      <c r="L290" s="8">
        <f t="shared" si="253"/>
        <v>1.0028876099999999</v>
      </c>
      <c r="M290" s="89">
        <v>1</v>
      </c>
      <c r="N290" s="89">
        <f t="shared" si="263"/>
        <v>1</v>
      </c>
      <c r="O290" s="82">
        <f t="shared" si="235"/>
        <v>1.0028876099999999</v>
      </c>
      <c r="P290" s="82">
        <f t="shared" si="246"/>
        <v>991.63985427</v>
      </c>
      <c r="Q290" s="11">
        <f t="shared" si="258"/>
        <v>0</v>
      </c>
      <c r="R290" s="7">
        <f t="shared" si="254"/>
        <v>0</v>
      </c>
      <c r="S290" s="82">
        <f t="shared" si="233"/>
        <v>0</v>
      </c>
      <c r="T290" s="91">
        <f t="shared" si="255"/>
        <v>0.08</v>
      </c>
      <c r="U290" s="90">
        <f t="shared" si="232"/>
        <v>5</v>
      </c>
      <c r="V290" s="90">
        <v>252</v>
      </c>
      <c r="W290" s="89">
        <f t="shared" si="247"/>
        <v>1.0015281709999999</v>
      </c>
      <c r="X290" s="82">
        <f t="shared" si="248"/>
        <v>1.51539526</v>
      </c>
      <c r="Y290" s="82">
        <f t="shared" si="249"/>
        <v>0</v>
      </c>
      <c r="Z290" s="94" t="str">
        <f t="shared" si="256"/>
        <v>A+J=</v>
      </c>
      <c r="AA290" s="87">
        <f t="shared" si="257"/>
        <v>44550</v>
      </c>
      <c r="AB290" s="4"/>
      <c r="AD290" s="127">
        <f>[2]Plan1!$A298</f>
        <v>45907</v>
      </c>
      <c r="AE290" s="109" t="str">
        <f>[2]Plan1!$C298</f>
        <v>Independência do Brasil</v>
      </c>
      <c r="AG290" s="99">
        <f t="shared" si="262"/>
        <v>80</v>
      </c>
      <c r="AH290" s="101">
        <f t="shared" si="264"/>
        <v>46680</v>
      </c>
      <c r="AI290" s="101">
        <f t="shared" si="259"/>
        <v>46679</v>
      </c>
      <c r="AJ290" s="101">
        <f t="shared" si="260"/>
        <v>46680</v>
      </c>
      <c r="AK290" s="101">
        <f t="shared" si="265"/>
        <v>46713</v>
      </c>
      <c r="AL290" s="99">
        <f t="shared" si="261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50"/>
        <v>44528</v>
      </c>
      <c r="B291" s="82">
        <f t="shared" si="243"/>
        <v>993.15524952999999</v>
      </c>
      <c r="C291" s="82">
        <f t="shared" si="236"/>
        <v>988.78462989000002</v>
      </c>
      <c r="D291" s="83">
        <f t="shared" si="251"/>
        <v>6160.89</v>
      </c>
      <c r="E291" s="84">
        <f t="shared" si="237"/>
        <v>6232.36</v>
      </c>
      <c r="F291" s="85">
        <f t="shared" si="238"/>
        <v>44491</v>
      </c>
      <c r="G291" s="86">
        <f t="shared" si="244"/>
        <v>1.1600596667039831E-2</v>
      </c>
      <c r="H291" s="87">
        <f t="shared" si="239"/>
        <v>44550</v>
      </c>
      <c r="I291" s="87">
        <f t="shared" si="245"/>
        <v>44550</v>
      </c>
      <c r="J291" s="88">
        <f t="shared" si="252"/>
        <v>20</v>
      </c>
      <c r="K291" s="88">
        <f t="shared" si="234"/>
        <v>5</v>
      </c>
      <c r="L291" s="8">
        <f t="shared" si="253"/>
        <v>1.0028876099999999</v>
      </c>
      <c r="M291" s="89">
        <v>1</v>
      </c>
      <c r="N291" s="89">
        <f t="shared" si="263"/>
        <v>1</v>
      </c>
      <c r="O291" s="82">
        <f t="shared" si="235"/>
        <v>1.0028876099999999</v>
      </c>
      <c r="P291" s="82">
        <f t="shared" si="246"/>
        <v>991.63985427</v>
      </c>
      <c r="Q291" s="11">
        <f t="shared" si="258"/>
        <v>0</v>
      </c>
      <c r="R291" s="7">
        <f t="shared" si="254"/>
        <v>0</v>
      </c>
      <c r="S291" s="82">
        <f t="shared" si="233"/>
        <v>0</v>
      </c>
      <c r="T291" s="91">
        <f t="shared" si="255"/>
        <v>0.08</v>
      </c>
      <c r="U291" s="90">
        <f t="shared" si="232"/>
        <v>5</v>
      </c>
      <c r="V291" s="90">
        <v>252</v>
      </c>
      <c r="W291" s="89">
        <f t="shared" si="247"/>
        <v>1.0015281709999999</v>
      </c>
      <c r="X291" s="82">
        <f t="shared" si="248"/>
        <v>1.51539526</v>
      </c>
      <c r="Y291" s="82">
        <f t="shared" si="249"/>
        <v>0</v>
      </c>
      <c r="Z291" s="94" t="str">
        <f t="shared" si="256"/>
        <v>A+J=</v>
      </c>
      <c r="AA291" s="87">
        <f t="shared" si="257"/>
        <v>44550</v>
      </c>
      <c r="AB291" s="4"/>
      <c r="AD291" s="127">
        <f>[2]Plan1!$A299</f>
        <v>45942</v>
      </c>
      <c r="AE291" s="109" t="str">
        <f>[2]Plan1!$C299</f>
        <v>Nossa Sr.a Aparecida - Padroeira do Brasil</v>
      </c>
      <c r="AG291" s="99">
        <f t="shared" si="262"/>
        <v>81</v>
      </c>
      <c r="AH291" s="101">
        <f t="shared" si="264"/>
        <v>46711</v>
      </c>
      <c r="AI291" s="101">
        <f t="shared" si="259"/>
        <v>46710</v>
      </c>
      <c r="AJ291" s="101">
        <f t="shared" si="260"/>
        <v>46713</v>
      </c>
      <c r="AK291" s="101">
        <f t="shared" si="265"/>
        <v>46741</v>
      </c>
      <c r="AL291" s="99">
        <f t="shared" si="261"/>
        <v>20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50"/>
        <v>44529</v>
      </c>
      <c r="B292" s="82">
        <f t="shared" si="243"/>
        <v>993.15524952999999</v>
      </c>
      <c r="C292" s="82">
        <f t="shared" si="236"/>
        <v>988.78462989000002</v>
      </c>
      <c r="D292" s="83">
        <f t="shared" si="251"/>
        <v>6160.89</v>
      </c>
      <c r="E292" s="84">
        <f t="shared" si="237"/>
        <v>6232.36</v>
      </c>
      <c r="F292" s="85">
        <f t="shared" si="238"/>
        <v>44491</v>
      </c>
      <c r="G292" s="86">
        <f t="shared" si="244"/>
        <v>1.1600596667039831E-2</v>
      </c>
      <c r="H292" s="87">
        <f t="shared" si="239"/>
        <v>44550</v>
      </c>
      <c r="I292" s="87">
        <f t="shared" si="245"/>
        <v>44550</v>
      </c>
      <c r="J292" s="88">
        <f t="shared" si="252"/>
        <v>20</v>
      </c>
      <c r="K292" s="88">
        <f t="shared" si="234"/>
        <v>5</v>
      </c>
      <c r="L292" s="8">
        <f t="shared" si="253"/>
        <v>1.0028876099999999</v>
      </c>
      <c r="M292" s="89">
        <v>1</v>
      </c>
      <c r="N292" s="89">
        <f t="shared" si="263"/>
        <v>1</v>
      </c>
      <c r="O292" s="82">
        <f t="shared" si="235"/>
        <v>1.0028876099999999</v>
      </c>
      <c r="P292" s="82">
        <f t="shared" si="246"/>
        <v>991.63985427</v>
      </c>
      <c r="Q292" s="11">
        <f t="shared" si="258"/>
        <v>0</v>
      </c>
      <c r="R292" s="7">
        <f t="shared" si="254"/>
        <v>0</v>
      </c>
      <c r="S292" s="82">
        <f t="shared" si="233"/>
        <v>0</v>
      </c>
      <c r="T292" s="91">
        <f t="shared" si="255"/>
        <v>0.08</v>
      </c>
      <c r="U292" s="90">
        <f t="shared" si="232"/>
        <v>5</v>
      </c>
      <c r="V292" s="90">
        <v>252</v>
      </c>
      <c r="W292" s="89">
        <f t="shared" si="247"/>
        <v>1.0015281709999999</v>
      </c>
      <c r="X292" s="82">
        <f t="shared" si="248"/>
        <v>1.51539526</v>
      </c>
      <c r="Y292" s="82">
        <f t="shared" si="249"/>
        <v>0</v>
      </c>
      <c r="Z292" s="94" t="str">
        <f t="shared" si="256"/>
        <v>A+J=</v>
      </c>
      <c r="AA292" s="87">
        <f t="shared" si="257"/>
        <v>44550</v>
      </c>
      <c r="AB292" s="4"/>
      <c r="AD292" s="127">
        <f>[2]Plan1!$A300</f>
        <v>45963</v>
      </c>
      <c r="AE292" s="109" t="str">
        <f>[2]Plan1!$C300</f>
        <v>Finados</v>
      </c>
      <c r="AG292" s="99">
        <f t="shared" si="262"/>
        <v>82</v>
      </c>
      <c r="AH292" s="101">
        <f t="shared" si="264"/>
        <v>46741</v>
      </c>
      <c r="AI292" s="101">
        <f t="shared" si="259"/>
        <v>46738</v>
      </c>
      <c r="AJ292" s="101">
        <f t="shared" si="260"/>
        <v>46741</v>
      </c>
      <c r="AK292" s="101">
        <f t="shared" si="265"/>
        <v>46772</v>
      </c>
      <c r="AL292" s="99">
        <f t="shared" si="261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50"/>
        <v>44530</v>
      </c>
      <c r="B293" s="82">
        <f t="shared" si="243"/>
        <v>994.03169778000006</v>
      </c>
      <c r="C293" s="82">
        <f t="shared" si="236"/>
        <v>988.78462989000002</v>
      </c>
      <c r="D293" s="83">
        <f t="shared" si="251"/>
        <v>6160.89</v>
      </c>
      <c r="E293" s="84">
        <f t="shared" si="237"/>
        <v>6232.36</v>
      </c>
      <c r="F293" s="85">
        <f t="shared" si="238"/>
        <v>44491</v>
      </c>
      <c r="G293" s="86">
        <f t="shared" si="244"/>
        <v>1.1600596667039831E-2</v>
      </c>
      <c r="H293" s="87">
        <f t="shared" si="239"/>
        <v>44550</v>
      </c>
      <c r="I293" s="87">
        <f t="shared" si="245"/>
        <v>44550</v>
      </c>
      <c r="J293" s="88">
        <f t="shared" si="252"/>
        <v>20</v>
      </c>
      <c r="K293" s="88">
        <f t="shared" si="234"/>
        <v>6</v>
      </c>
      <c r="L293" s="8">
        <f t="shared" si="253"/>
        <v>1.00346614</v>
      </c>
      <c r="M293" s="89">
        <v>1</v>
      </c>
      <c r="N293" s="89">
        <f t="shared" si="263"/>
        <v>1</v>
      </c>
      <c r="O293" s="82">
        <f t="shared" si="235"/>
        <v>1.00346614</v>
      </c>
      <c r="P293" s="82">
        <f t="shared" si="246"/>
        <v>992.21189584000001</v>
      </c>
      <c r="Q293" s="11">
        <f t="shared" si="258"/>
        <v>0</v>
      </c>
      <c r="R293" s="7">
        <f t="shared" si="254"/>
        <v>0</v>
      </c>
      <c r="S293" s="82">
        <f t="shared" si="233"/>
        <v>0</v>
      </c>
      <c r="T293" s="91">
        <f t="shared" si="255"/>
        <v>0.08</v>
      </c>
      <c r="U293" s="90">
        <f t="shared" ref="U293:U356" si="266">IF(Q292&gt;0,1,IF(K293=K292,U292,U292+1))</f>
        <v>6</v>
      </c>
      <c r="V293" s="90">
        <v>252</v>
      </c>
      <c r="W293" s="89">
        <f t="shared" si="247"/>
        <v>1.0018340859999999</v>
      </c>
      <c r="X293" s="82">
        <f t="shared" si="248"/>
        <v>1.8198019400000001</v>
      </c>
      <c r="Y293" s="82">
        <f t="shared" si="249"/>
        <v>0</v>
      </c>
      <c r="Z293" s="94" t="str">
        <f t="shared" si="256"/>
        <v>A+J=</v>
      </c>
      <c r="AA293" s="87">
        <f t="shared" si="257"/>
        <v>44550</v>
      </c>
      <c r="AB293" s="4"/>
      <c r="AD293" s="127">
        <f>[2]Plan1!$A301</f>
        <v>45976</v>
      </c>
      <c r="AE293" s="109" t="str">
        <f>[2]Plan1!$C301</f>
        <v>Proclamação da República</v>
      </c>
      <c r="AG293" s="99">
        <f t="shared" si="262"/>
        <v>83</v>
      </c>
      <c r="AH293" s="101">
        <f t="shared" si="264"/>
        <v>46772</v>
      </c>
      <c r="AI293" s="101">
        <f t="shared" si="259"/>
        <v>46771</v>
      </c>
      <c r="AJ293" s="101">
        <f t="shared" si="260"/>
        <v>46772</v>
      </c>
      <c r="AK293" s="101">
        <f t="shared" si="265"/>
        <v>46804</v>
      </c>
      <c r="AL293" s="99">
        <f t="shared" si="261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50"/>
        <v>44531</v>
      </c>
      <c r="B294" s="82">
        <f t="shared" si="243"/>
        <v>994.90890446000003</v>
      </c>
      <c r="C294" s="82">
        <f t="shared" si="236"/>
        <v>988.78462989000002</v>
      </c>
      <c r="D294" s="83">
        <f t="shared" si="251"/>
        <v>6160.89</v>
      </c>
      <c r="E294" s="84">
        <f t="shared" si="237"/>
        <v>6232.36</v>
      </c>
      <c r="F294" s="85">
        <f t="shared" si="238"/>
        <v>44491</v>
      </c>
      <c r="G294" s="86">
        <f t="shared" si="244"/>
        <v>1.1600596667039831E-2</v>
      </c>
      <c r="H294" s="87">
        <f t="shared" si="239"/>
        <v>44550</v>
      </c>
      <c r="I294" s="87">
        <f t="shared" si="245"/>
        <v>44550</v>
      </c>
      <c r="J294" s="88">
        <f t="shared" si="252"/>
        <v>20</v>
      </c>
      <c r="K294" s="88">
        <f t="shared" si="234"/>
        <v>7</v>
      </c>
      <c r="L294" s="8">
        <f t="shared" si="253"/>
        <v>1.0040449899999999</v>
      </c>
      <c r="M294" s="89">
        <v>1</v>
      </c>
      <c r="N294" s="89">
        <f t="shared" si="263"/>
        <v>1</v>
      </c>
      <c r="O294" s="82">
        <f t="shared" si="235"/>
        <v>1.0040449899999999</v>
      </c>
      <c r="P294" s="82">
        <f t="shared" si="246"/>
        <v>992.78425383000001</v>
      </c>
      <c r="Q294" s="11">
        <f t="shared" si="258"/>
        <v>0</v>
      </c>
      <c r="R294" s="7">
        <f t="shared" si="254"/>
        <v>0</v>
      </c>
      <c r="S294" s="82">
        <f t="shared" si="233"/>
        <v>0</v>
      </c>
      <c r="T294" s="91">
        <f t="shared" si="255"/>
        <v>0.08</v>
      </c>
      <c r="U294" s="90">
        <f t="shared" si="266"/>
        <v>7</v>
      </c>
      <c r="V294" s="90">
        <v>252</v>
      </c>
      <c r="W294" s="89">
        <f t="shared" si="247"/>
        <v>1.002140093</v>
      </c>
      <c r="X294" s="82">
        <f t="shared" si="248"/>
        <v>2.1246506300000001</v>
      </c>
      <c r="Y294" s="82">
        <f t="shared" si="249"/>
        <v>0</v>
      </c>
      <c r="Z294" s="94" t="str">
        <f t="shared" si="256"/>
        <v>A+J=</v>
      </c>
      <c r="AA294" s="87">
        <f t="shared" si="257"/>
        <v>44550</v>
      </c>
      <c r="AB294" s="4"/>
      <c r="AD294" s="127">
        <f>[2]Plan1!$A302</f>
        <v>45981</v>
      </c>
      <c r="AE294" s="109" t="str">
        <f>[2]Plan1!$C302</f>
        <v>Dia Nacional de Zumbi e da Consciência Negra</v>
      </c>
      <c r="AG294" s="99">
        <f t="shared" si="262"/>
        <v>84</v>
      </c>
      <c r="AH294" s="101">
        <f t="shared" si="264"/>
        <v>46803</v>
      </c>
      <c r="AI294" s="101">
        <f t="shared" si="259"/>
        <v>46801</v>
      </c>
      <c r="AJ294" s="101">
        <f t="shared" si="260"/>
        <v>46804</v>
      </c>
      <c r="AK294" s="101">
        <f t="shared" ref="AK294" si="267">AJ295</f>
        <v>46832</v>
      </c>
      <c r="AL294" s="99">
        <f t="shared" si="261"/>
        <v>18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50"/>
        <v>44532</v>
      </c>
      <c r="B295" s="82">
        <f t="shared" si="243"/>
        <v>995.78689278000002</v>
      </c>
      <c r="C295" s="82">
        <f t="shared" si="236"/>
        <v>988.78462989000002</v>
      </c>
      <c r="D295" s="83">
        <f t="shared" si="251"/>
        <v>6160.89</v>
      </c>
      <c r="E295" s="84">
        <f t="shared" si="237"/>
        <v>6232.36</v>
      </c>
      <c r="F295" s="85">
        <f t="shared" si="238"/>
        <v>44491</v>
      </c>
      <c r="G295" s="86">
        <f t="shared" si="244"/>
        <v>1.1600596667039831E-2</v>
      </c>
      <c r="H295" s="87">
        <f t="shared" si="239"/>
        <v>44550</v>
      </c>
      <c r="I295" s="87">
        <f t="shared" si="245"/>
        <v>44550</v>
      </c>
      <c r="J295" s="88">
        <f t="shared" si="252"/>
        <v>20</v>
      </c>
      <c r="K295" s="88">
        <f t="shared" si="234"/>
        <v>8</v>
      </c>
      <c r="L295" s="8">
        <f t="shared" si="253"/>
        <v>1.00462418</v>
      </c>
      <c r="M295" s="89">
        <v>1</v>
      </c>
      <c r="N295" s="89">
        <f t="shared" si="263"/>
        <v>1</v>
      </c>
      <c r="O295" s="82">
        <f t="shared" si="235"/>
        <v>1.00462418</v>
      </c>
      <c r="P295" s="82">
        <f t="shared" si="246"/>
        <v>993.35694798999998</v>
      </c>
      <c r="Q295" s="11">
        <f t="shared" si="258"/>
        <v>0</v>
      </c>
      <c r="R295" s="7">
        <f t="shared" si="254"/>
        <v>0</v>
      </c>
      <c r="S295" s="82">
        <f t="shared" ref="S295:S358" si="268">IF(R295&gt;0,TRUNC(R295*P295,8),0)</f>
        <v>0</v>
      </c>
      <c r="T295" s="91">
        <f t="shared" si="255"/>
        <v>0.08</v>
      </c>
      <c r="U295" s="90">
        <f t="shared" si="266"/>
        <v>8</v>
      </c>
      <c r="V295" s="90">
        <v>252</v>
      </c>
      <c r="W295" s="89">
        <f t="shared" si="247"/>
        <v>1.0024461950000001</v>
      </c>
      <c r="X295" s="82">
        <f t="shared" si="248"/>
        <v>2.42994479</v>
      </c>
      <c r="Y295" s="82">
        <f t="shared" si="249"/>
        <v>0</v>
      </c>
      <c r="Z295" s="94" t="str">
        <f t="shared" si="256"/>
        <v>A+J=</v>
      </c>
      <c r="AA295" s="87">
        <f t="shared" si="257"/>
        <v>44550</v>
      </c>
      <c r="AB295" s="4"/>
      <c r="AD295" s="127">
        <f>[2]Plan1!$A303</f>
        <v>46016</v>
      </c>
      <c r="AE295" s="109" t="str">
        <f>[2]Plan1!$C303</f>
        <v>Natal</v>
      </c>
      <c r="AG295" s="99">
        <f t="shared" si="262"/>
        <v>85</v>
      </c>
      <c r="AH295" s="101">
        <f t="shared" si="264"/>
        <v>46832</v>
      </c>
      <c r="AI295" s="101">
        <f t="shared" si="259"/>
        <v>46829</v>
      </c>
      <c r="AJ295" s="101">
        <f t="shared" si="260"/>
        <v>46832</v>
      </c>
      <c r="AK295" s="101">
        <f t="shared" ref="AK295:AK329" si="269">AJ296</f>
        <v>46863</v>
      </c>
      <c r="AL295" s="99">
        <f t="shared" si="261"/>
        <v>22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50"/>
        <v>44533</v>
      </c>
      <c r="B296" s="82">
        <f t="shared" si="243"/>
        <v>996.66566028000011</v>
      </c>
      <c r="C296" s="82">
        <f t="shared" si="236"/>
        <v>988.78462989000002</v>
      </c>
      <c r="D296" s="83">
        <f t="shared" si="251"/>
        <v>6160.89</v>
      </c>
      <c r="E296" s="84">
        <f t="shared" si="237"/>
        <v>6232.36</v>
      </c>
      <c r="F296" s="85">
        <f t="shared" si="238"/>
        <v>44491</v>
      </c>
      <c r="G296" s="86">
        <f t="shared" si="244"/>
        <v>1.1600596667039831E-2</v>
      </c>
      <c r="H296" s="87">
        <f t="shared" si="239"/>
        <v>44550</v>
      </c>
      <c r="I296" s="87">
        <f t="shared" si="245"/>
        <v>44550</v>
      </c>
      <c r="J296" s="88">
        <f t="shared" si="252"/>
        <v>20</v>
      </c>
      <c r="K296" s="88">
        <f t="shared" si="234"/>
        <v>9</v>
      </c>
      <c r="L296" s="8">
        <f t="shared" si="253"/>
        <v>1.00520371</v>
      </c>
      <c r="M296" s="89">
        <v>1</v>
      </c>
      <c r="N296" s="89">
        <f t="shared" si="263"/>
        <v>1</v>
      </c>
      <c r="O296" s="82">
        <f t="shared" si="235"/>
        <v>1.00520371</v>
      </c>
      <c r="P296" s="82">
        <f t="shared" si="246"/>
        <v>993.92997835000006</v>
      </c>
      <c r="Q296" s="11">
        <f t="shared" si="258"/>
        <v>0</v>
      </c>
      <c r="R296" s="7">
        <f t="shared" si="254"/>
        <v>0</v>
      </c>
      <c r="S296" s="82">
        <f t="shared" si="268"/>
        <v>0</v>
      </c>
      <c r="T296" s="91">
        <f t="shared" si="255"/>
        <v>0.08</v>
      </c>
      <c r="U296" s="90">
        <f t="shared" si="266"/>
        <v>9</v>
      </c>
      <c r="V296" s="90">
        <v>252</v>
      </c>
      <c r="W296" s="89">
        <f t="shared" si="247"/>
        <v>1.0027523890000001</v>
      </c>
      <c r="X296" s="82">
        <f t="shared" si="248"/>
        <v>2.7356819300000002</v>
      </c>
      <c r="Y296" s="82">
        <f t="shared" si="249"/>
        <v>0</v>
      </c>
      <c r="Z296" s="94" t="str">
        <f t="shared" si="256"/>
        <v>A+J=</v>
      </c>
      <c r="AA296" s="87">
        <f t="shared" si="257"/>
        <v>44550</v>
      </c>
      <c r="AB296" s="4"/>
      <c r="AD296" s="127">
        <f>[2]Plan1!$A304</f>
        <v>46023</v>
      </c>
      <c r="AE296" s="109" t="str">
        <f>[2]Plan1!$C304</f>
        <v>Confraternização Universal</v>
      </c>
      <c r="AG296" s="99">
        <f t="shared" si="262"/>
        <v>86</v>
      </c>
      <c r="AH296" s="101">
        <f t="shared" si="264"/>
        <v>46863</v>
      </c>
      <c r="AI296" s="101">
        <f t="shared" si="259"/>
        <v>46862</v>
      </c>
      <c r="AJ296" s="101">
        <f t="shared" si="260"/>
        <v>46863</v>
      </c>
      <c r="AK296" s="101">
        <f t="shared" si="269"/>
        <v>46895</v>
      </c>
      <c r="AL296" s="99">
        <f t="shared" si="261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50"/>
        <v>44534</v>
      </c>
      <c r="B297" s="82">
        <f t="shared" si="243"/>
        <v>997.54520047999995</v>
      </c>
      <c r="C297" s="82">
        <f t="shared" si="236"/>
        <v>988.78462989000002</v>
      </c>
      <c r="D297" s="83">
        <f t="shared" si="251"/>
        <v>6160.89</v>
      </c>
      <c r="E297" s="84">
        <f t="shared" si="237"/>
        <v>6232.36</v>
      </c>
      <c r="F297" s="85">
        <f t="shared" si="238"/>
        <v>44491</v>
      </c>
      <c r="G297" s="86">
        <f t="shared" si="244"/>
        <v>1.1600596667039831E-2</v>
      </c>
      <c r="H297" s="87">
        <f t="shared" si="239"/>
        <v>44550</v>
      </c>
      <c r="I297" s="87">
        <f t="shared" si="245"/>
        <v>44550</v>
      </c>
      <c r="J297" s="88">
        <f t="shared" si="252"/>
        <v>20</v>
      </c>
      <c r="K297" s="88">
        <f t="shared" ref="K297:K360" si="270">(J297-(NETWORKDAYS(A297,I297,AD$210:AD$502)-1))</f>
        <v>10</v>
      </c>
      <c r="L297" s="8">
        <f t="shared" si="253"/>
        <v>1.00578357</v>
      </c>
      <c r="M297" s="89">
        <v>1</v>
      </c>
      <c r="N297" s="89">
        <f t="shared" si="263"/>
        <v>1</v>
      </c>
      <c r="O297" s="82">
        <f t="shared" ref="O297:O360" si="271">TRUNC(TRUNC((L297*N297),15),8)</f>
        <v>1.00578357</v>
      </c>
      <c r="P297" s="82">
        <f t="shared" si="246"/>
        <v>994.50333501</v>
      </c>
      <c r="Q297" s="11">
        <f t="shared" si="258"/>
        <v>0</v>
      </c>
      <c r="R297" s="7">
        <f t="shared" si="254"/>
        <v>0</v>
      </c>
      <c r="S297" s="82">
        <f t="shared" si="268"/>
        <v>0</v>
      </c>
      <c r="T297" s="91">
        <f t="shared" si="255"/>
        <v>0.08</v>
      </c>
      <c r="U297" s="90">
        <f t="shared" si="266"/>
        <v>10</v>
      </c>
      <c r="V297" s="90">
        <v>252</v>
      </c>
      <c r="W297" s="89">
        <f t="shared" si="247"/>
        <v>1.0030586779999999</v>
      </c>
      <c r="X297" s="82">
        <f t="shared" si="248"/>
        <v>3.0418654699999998</v>
      </c>
      <c r="Y297" s="82">
        <f t="shared" si="249"/>
        <v>0</v>
      </c>
      <c r="Z297" s="94" t="str">
        <f t="shared" si="256"/>
        <v>A+J=</v>
      </c>
      <c r="AA297" s="87">
        <f t="shared" si="257"/>
        <v>44550</v>
      </c>
      <c r="AB297" s="4"/>
      <c r="AD297" s="127">
        <f>[2]Plan1!$A305</f>
        <v>46069</v>
      </c>
      <c r="AE297" s="109" t="str">
        <f>[2]Plan1!$C305</f>
        <v>Carnaval</v>
      </c>
      <c r="AG297" s="99">
        <f t="shared" si="262"/>
        <v>87</v>
      </c>
      <c r="AH297" s="101">
        <f t="shared" si="264"/>
        <v>46893</v>
      </c>
      <c r="AI297" s="101">
        <f t="shared" si="259"/>
        <v>46892</v>
      </c>
      <c r="AJ297" s="101">
        <f t="shared" si="260"/>
        <v>46895</v>
      </c>
      <c r="AK297" s="101">
        <f t="shared" si="269"/>
        <v>46924</v>
      </c>
      <c r="AL297" s="99">
        <f t="shared" si="261"/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50"/>
        <v>44535</v>
      </c>
      <c r="B298" s="82">
        <f t="shared" si="243"/>
        <v>997.54520047999995</v>
      </c>
      <c r="C298" s="82">
        <f t="shared" ref="C298:C361" si="272">IF(S297&gt;0,P297-S297,C297)</f>
        <v>988.78462989000002</v>
      </c>
      <c r="D298" s="83">
        <f t="shared" si="251"/>
        <v>6160.89</v>
      </c>
      <c r="E298" s="84">
        <f t="shared" ref="E298:E361" si="273">IF($K298=1,VLOOKUP($A297,$AO$10:$AS$200,4),E297)</f>
        <v>6232.36</v>
      </c>
      <c r="F298" s="85">
        <f t="shared" ref="F298:F361" si="274">IF($K298=1,VLOOKUP($A297,$AO$10:$AS$200,5),F297)</f>
        <v>44491</v>
      </c>
      <c r="G298" s="86">
        <f t="shared" si="244"/>
        <v>1.1600596667039831E-2</v>
      </c>
      <c r="H298" s="87">
        <f t="shared" si="239"/>
        <v>44550</v>
      </c>
      <c r="I298" s="87">
        <f t="shared" si="245"/>
        <v>44550</v>
      </c>
      <c r="J298" s="88">
        <f t="shared" si="252"/>
        <v>20</v>
      </c>
      <c r="K298" s="88">
        <f t="shared" si="270"/>
        <v>10</v>
      </c>
      <c r="L298" s="8">
        <f t="shared" si="253"/>
        <v>1.00578357</v>
      </c>
      <c r="M298" s="89">
        <v>1</v>
      </c>
      <c r="N298" s="89">
        <f t="shared" si="263"/>
        <v>1</v>
      </c>
      <c r="O298" s="82">
        <f t="shared" si="271"/>
        <v>1.00578357</v>
      </c>
      <c r="P298" s="82">
        <f t="shared" si="246"/>
        <v>994.50333501</v>
      </c>
      <c r="Q298" s="11">
        <f t="shared" si="258"/>
        <v>0</v>
      </c>
      <c r="R298" s="7">
        <f t="shared" si="254"/>
        <v>0</v>
      </c>
      <c r="S298" s="82">
        <f t="shared" si="268"/>
        <v>0</v>
      </c>
      <c r="T298" s="91">
        <f t="shared" si="255"/>
        <v>0.08</v>
      </c>
      <c r="U298" s="90">
        <f t="shared" si="266"/>
        <v>10</v>
      </c>
      <c r="V298" s="90">
        <v>252</v>
      </c>
      <c r="W298" s="89">
        <f t="shared" si="247"/>
        <v>1.0030586779999999</v>
      </c>
      <c r="X298" s="82">
        <f t="shared" si="248"/>
        <v>3.0418654699999998</v>
      </c>
      <c r="Y298" s="82">
        <f t="shared" si="249"/>
        <v>0</v>
      </c>
      <c r="Z298" s="94" t="str">
        <f t="shared" si="256"/>
        <v>A+J=</v>
      </c>
      <c r="AA298" s="87">
        <f t="shared" si="257"/>
        <v>44550</v>
      </c>
      <c r="AB298" s="4"/>
      <c r="AD298" s="127">
        <f>[2]Plan1!$A306</f>
        <v>46070</v>
      </c>
      <c r="AE298" s="109" t="str">
        <f>[2]Plan1!$C306</f>
        <v>Carnaval</v>
      </c>
      <c r="AG298" s="99">
        <f t="shared" si="262"/>
        <v>88</v>
      </c>
      <c r="AH298" s="101">
        <f t="shared" si="264"/>
        <v>46924</v>
      </c>
      <c r="AI298" s="101">
        <f t="shared" si="259"/>
        <v>46923</v>
      </c>
      <c r="AJ298" s="101">
        <f t="shared" si="260"/>
        <v>46924</v>
      </c>
      <c r="AK298" s="101">
        <f t="shared" si="269"/>
        <v>46954</v>
      </c>
      <c r="AL298" s="99">
        <f t="shared" si="261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50"/>
        <v>44536</v>
      </c>
      <c r="B299" s="82">
        <f t="shared" si="243"/>
        <v>997.54520047999995</v>
      </c>
      <c r="C299" s="82">
        <f t="shared" si="272"/>
        <v>988.78462989000002</v>
      </c>
      <c r="D299" s="83">
        <f t="shared" si="251"/>
        <v>6160.89</v>
      </c>
      <c r="E299" s="84">
        <f t="shared" si="273"/>
        <v>6232.36</v>
      </c>
      <c r="F299" s="85">
        <f t="shared" si="274"/>
        <v>44491</v>
      </c>
      <c r="G299" s="86">
        <f t="shared" si="244"/>
        <v>1.1600596667039831E-2</v>
      </c>
      <c r="H299" s="87">
        <f t="shared" si="239"/>
        <v>44550</v>
      </c>
      <c r="I299" s="87">
        <f t="shared" si="245"/>
        <v>44550</v>
      </c>
      <c r="J299" s="88">
        <f t="shared" si="252"/>
        <v>20</v>
      </c>
      <c r="K299" s="88">
        <f t="shared" si="270"/>
        <v>10</v>
      </c>
      <c r="L299" s="8">
        <f t="shared" si="253"/>
        <v>1.00578357</v>
      </c>
      <c r="M299" s="89">
        <v>1</v>
      </c>
      <c r="N299" s="89">
        <f t="shared" si="263"/>
        <v>1</v>
      </c>
      <c r="O299" s="82">
        <f t="shared" si="271"/>
        <v>1.00578357</v>
      </c>
      <c r="P299" s="82">
        <f t="shared" si="246"/>
        <v>994.50333501</v>
      </c>
      <c r="Q299" s="11">
        <f t="shared" si="258"/>
        <v>0</v>
      </c>
      <c r="R299" s="7">
        <f t="shared" si="254"/>
        <v>0</v>
      </c>
      <c r="S299" s="82">
        <f t="shared" si="268"/>
        <v>0</v>
      </c>
      <c r="T299" s="91">
        <f t="shared" si="255"/>
        <v>0.08</v>
      </c>
      <c r="U299" s="90">
        <f t="shared" si="266"/>
        <v>10</v>
      </c>
      <c r="V299" s="90">
        <v>252</v>
      </c>
      <c r="W299" s="89">
        <f t="shared" si="247"/>
        <v>1.0030586779999999</v>
      </c>
      <c r="X299" s="82">
        <f t="shared" si="248"/>
        <v>3.0418654699999998</v>
      </c>
      <c r="Y299" s="82">
        <f t="shared" si="249"/>
        <v>0</v>
      </c>
      <c r="Z299" s="94" t="str">
        <f t="shared" si="256"/>
        <v>A+J=</v>
      </c>
      <c r="AA299" s="87">
        <f t="shared" si="257"/>
        <v>44550</v>
      </c>
      <c r="AB299" s="4"/>
      <c r="AD299" s="127">
        <f>[2]Plan1!$A307</f>
        <v>46115</v>
      </c>
      <c r="AE299" s="109" t="str">
        <f>[2]Plan1!$C307</f>
        <v>Paixão de Cristo</v>
      </c>
      <c r="AG299" s="99">
        <f t="shared" si="262"/>
        <v>89</v>
      </c>
      <c r="AH299" s="101">
        <f t="shared" si="264"/>
        <v>46954</v>
      </c>
      <c r="AI299" s="101">
        <f t="shared" si="259"/>
        <v>46953</v>
      </c>
      <c r="AJ299" s="101">
        <f t="shared" si="260"/>
        <v>46954</v>
      </c>
      <c r="AK299" s="101">
        <f t="shared" si="269"/>
        <v>46986</v>
      </c>
      <c r="AL299" s="99">
        <f t="shared" si="261"/>
        <v>22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50"/>
        <v>44537</v>
      </c>
      <c r="B300" s="82">
        <f t="shared" si="243"/>
        <v>998.42551183</v>
      </c>
      <c r="C300" s="82">
        <f t="shared" si="272"/>
        <v>988.78462989000002</v>
      </c>
      <c r="D300" s="83">
        <f t="shared" si="251"/>
        <v>6160.89</v>
      </c>
      <c r="E300" s="84">
        <f t="shared" si="273"/>
        <v>6232.36</v>
      </c>
      <c r="F300" s="85">
        <f t="shared" si="274"/>
        <v>44491</v>
      </c>
      <c r="G300" s="86">
        <f t="shared" si="244"/>
        <v>1.1600596667039831E-2</v>
      </c>
      <c r="H300" s="87">
        <f t="shared" ref="H300:H363" si="275">IF(DAY(A300)=H$9,VLOOKUP(A300,AH$118:AN$450,4),H299)</f>
        <v>44550</v>
      </c>
      <c r="I300" s="87">
        <f t="shared" si="245"/>
        <v>44550</v>
      </c>
      <c r="J300" s="88">
        <f t="shared" si="252"/>
        <v>20</v>
      </c>
      <c r="K300" s="88">
        <f t="shared" si="270"/>
        <v>11</v>
      </c>
      <c r="L300" s="8">
        <f t="shared" si="253"/>
        <v>1.0063637599999999</v>
      </c>
      <c r="M300" s="89">
        <v>1</v>
      </c>
      <c r="N300" s="89">
        <f t="shared" si="263"/>
        <v>1</v>
      </c>
      <c r="O300" s="82">
        <f t="shared" si="271"/>
        <v>1.0063637599999999</v>
      </c>
      <c r="P300" s="82">
        <f t="shared" si="246"/>
        <v>995.07701796000003</v>
      </c>
      <c r="Q300" s="11">
        <f t="shared" si="258"/>
        <v>0</v>
      </c>
      <c r="R300" s="7">
        <f t="shared" si="254"/>
        <v>0</v>
      </c>
      <c r="S300" s="82">
        <f t="shared" si="268"/>
        <v>0</v>
      </c>
      <c r="T300" s="91">
        <f t="shared" si="255"/>
        <v>0.08</v>
      </c>
      <c r="U300" s="90">
        <f t="shared" si="266"/>
        <v>11</v>
      </c>
      <c r="V300" s="90">
        <v>252</v>
      </c>
      <c r="W300" s="89">
        <f t="shared" si="247"/>
        <v>1.0033650599999999</v>
      </c>
      <c r="X300" s="82">
        <f t="shared" si="248"/>
        <v>3.34849387</v>
      </c>
      <c r="Y300" s="82">
        <f t="shared" si="249"/>
        <v>0</v>
      </c>
      <c r="Z300" s="94" t="str">
        <f t="shared" si="256"/>
        <v>A+J=</v>
      </c>
      <c r="AA300" s="87">
        <f t="shared" si="257"/>
        <v>44550</v>
      </c>
      <c r="AB300" s="4"/>
      <c r="AD300" s="127">
        <f>[2]Plan1!$A308</f>
        <v>46133</v>
      </c>
      <c r="AE300" s="109" t="str">
        <f>[2]Plan1!$C308</f>
        <v>Tiradentes</v>
      </c>
      <c r="AG300" s="99">
        <f t="shared" si="262"/>
        <v>90</v>
      </c>
      <c r="AH300" s="101">
        <f t="shared" si="264"/>
        <v>46985</v>
      </c>
      <c r="AI300" s="101">
        <f t="shared" si="259"/>
        <v>46983</v>
      </c>
      <c r="AJ300" s="101">
        <f t="shared" si="260"/>
        <v>46986</v>
      </c>
      <c r="AK300" s="101">
        <f t="shared" si="269"/>
        <v>47016</v>
      </c>
      <c r="AL300" s="99">
        <f t="shared" si="261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50"/>
        <v>44538</v>
      </c>
      <c r="B301" s="82">
        <f t="shared" si="243"/>
        <v>999.30660473</v>
      </c>
      <c r="C301" s="82">
        <f t="shared" si="272"/>
        <v>988.78462989000002</v>
      </c>
      <c r="D301" s="83">
        <f t="shared" si="251"/>
        <v>6160.89</v>
      </c>
      <c r="E301" s="84">
        <f t="shared" si="273"/>
        <v>6232.36</v>
      </c>
      <c r="F301" s="85">
        <f t="shared" si="274"/>
        <v>44491</v>
      </c>
      <c r="G301" s="86">
        <f t="shared" si="244"/>
        <v>1.1600596667039831E-2</v>
      </c>
      <c r="H301" s="87">
        <f t="shared" si="275"/>
        <v>44550</v>
      </c>
      <c r="I301" s="87">
        <f t="shared" si="245"/>
        <v>44550</v>
      </c>
      <c r="J301" s="88">
        <f t="shared" si="252"/>
        <v>20</v>
      </c>
      <c r="K301" s="88">
        <f t="shared" si="270"/>
        <v>12</v>
      </c>
      <c r="L301" s="8">
        <f t="shared" si="253"/>
        <v>1.0069442900000001</v>
      </c>
      <c r="M301" s="89">
        <v>1</v>
      </c>
      <c r="N301" s="89">
        <f t="shared" si="263"/>
        <v>1</v>
      </c>
      <c r="O301" s="82">
        <f t="shared" si="271"/>
        <v>1.0069442900000001</v>
      </c>
      <c r="P301" s="82">
        <f t="shared" si="246"/>
        <v>995.65103710000005</v>
      </c>
      <c r="Q301" s="11">
        <f t="shared" si="258"/>
        <v>0</v>
      </c>
      <c r="R301" s="7">
        <f t="shared" si="254"/>
        <v>0</v>
      </c>
      <c r="S301" s="82">
        <f t="shared" si="268"/>
        <v>0</v>
      </c>
      <c r="T301" s="91">
        <f t="shared" si="255"/>
        <v>0.08</v>
      </c>
      <c r="U301" s="90">
        <f t="shared" si="266"/>
        <v>12</v>
      </c>
      <c r="V301" s="90">
        <v>252</v>
      </c>
      <c r="W301" s="89">
        <f t="shared" si="247"/>
        <v>1.0036715350000001</v>
      </c>
      <c r="X301" s="82">
        <f t="shared" si="248"/>
        <v>3.6555676300000002</v>
      </c>
      <c r="Y301" s="82">
        <f t="shared" si="249"/>
        <v>0</v>
      </c>
      <c r="Z301" s="94" t="str">
        <f t="shared" si="256"/>
        <v>A+J=</v>
      </c>
      <c r="AA301" s="87">
        <f t="shared" si="257"/>
        <v>44550</v>
      </c>
      <c r="AB301" s="4"/>
      <c r="AD301" s="127">
        <f>[2]Plan1!$A309</f>
        <v>46143</v>
      </c>
      <c r="AE301" s="109" t="str">
        <f>[2]Plan1!$C309</f>
        <v>Dia do Trabalho</v>
      </c>
      <c r="AG301" s="99">
        <f t="shared" si="262"/>
        <v>91</v>
      </c>
      <c r="AH301" s="101">
        <f t="shared" si="264"/>
        <v>47016</v>
      </c>
      <c r="AI301" s="101">
        <f t="shared" si="259"/>
        <v>47015</v>
      </c>
      <c r="AJ301" s="101">
        <f t="shared" si="260"/>
        <v>47016</v>
      </c>
      <c r="AK301" s="101">
        <f t="shared" si="269"/>
        <v>47046</v>
      </c>
      <c r="AL301" s="99">
        <f t="shared" si="261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50"/>
        <v>44539</v>
      </c>
      <c r="B302" s="82">
        <f t="shared" si="243"/>
        <v>1000.18847071</v>
      </c>
      <c r="C302" s="82">
        <f t="shared" si="272"/>
        <v>988.78462989000002</v>
      </c>
      <c r="D302" s="83">
        <f t="shared" si="251"/>
        <v>6160.89</v>
      </c>
      <c r="E302" s="84">
        <f t="shared" si="273"/>
        <v>6232.36</v>
      </c>
      <c r="F302" s="85">
        <f t="shared" si="274"/>
        <v>44491</v>
      </c>
      <c r="G302" s="86">
        <f t="shared" si="244"/>
        <v>1.1600596667039831E-2</v>
      </c>
      <c r="H302" s="87">
        <f t="shared" si="275"/>
        <v>44550</v>
      </c>
      <c r="I302" s="87">
        <f t="shared" si="245"/>
        <v>44550</v>
      </c>
      <c r="J302" s="88">
        <f t="shared" si="252"/>
        <v>20</v>
      </c>
      <c r="K302" s="88">
        <f t="shared" si="270"/>
        <v>13</v>
      </c>
      <c r="L302" s="8">
        <f t="shared" si="253"/>
        <v>1.00752515</v>
      </c>
      <c r="M302" s="89">
        <v>1</v>
      </c>
      <c r="N302" s="89">
        <f t="shared" si="263"/>
        <v>1</v>
      </c>
      <c r="O302" s="82">
        <f t="shared" si="271"/>
        <v>1.00752515</v>
      </c>
      <c r="P302" s="82">
        <f t="shared" si="246"/>
        <v>996.22538254000006</v>
      </c>
      <c r="Q302" s="11">
        <f t="shared" si="258"/>
        <v>0</v>
      </c>
      <c r="R302" s="7">
        <f t="shared" si="254"/>
        <v>0</v>
      </c>
      <c r="S302" s="82">
        <f t="shared" si="268"/>
        <v>0</v>
      </c>
      <c r="T302" s="91">
        <f t="shared" si="255"/>
        <v>0.08</v>
      </c>
      <c r="U302" s="90">
        <f t="shared" si="266"/>
        <v>13</v>
      </c>
      <c r="V302" s="90">
        <v>252</v>
      </c>
      <c r="W302" s="89">
        <f t="shared" si="247"/>
        <v>1.003978104</v>
      </c>
      <c r="X302" s="82">
        <f t="shared" si="248"/>
        <v>3.9630881699999998</v>
      </c>
      <c r="Y302" s="82">
        <f t="shared" si="249"/>
        <v>0</v>
      </c>
      <c r="Z302" s="94" t="str">
        <f t="shared" si="256"/>
        <v>A+J=</v>
      </c>
      <c r="AA302" s="87">
        <f t="shared" si="257"/>
        <v>44550</v>
      </c>
      <c r="AB302" s="4"/>
      <c r="AD302" s="127">
        <f>[2]Plan1!$A310</f>
        <v>46177</v>
      </c>
      <c r="AE302" s="109" t="str">
        <f>[2]Plan1!$C310</f>
        <v>Corpus Christi</v>
      </c>
      <c r="AG302" s="99">
        <f t="shared" si="262"/>
        <v>92</v>
      </c>
      <c r="AH302" s="101">
        <f t="shared" si="264"/>
        <v>47046</v>
      </c>
      <c r="AI302" s="101">
        <f t="shared" si="259"/>
        <v>47045</v>
      </c>
      <c r="AJ302" s="101">
        <f t="shared" si="260"/>
        <v>47046</v>
      </c>
      <c r="AK302" s="101">
        <f t="shared" si="269"/>
        <v>47078</v>
      </c>
      <c r="AL302" s="99">
        <f t="shared" si="261"/>
        <v>19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50"/>
        <v>44540</v>
      </c>
      <c r="B303" s="82">
        <f t="shared" si="243"/>
        <v>1001.07112019</v>
      </c>
      <c r="C303" s="82">
        <f t="shared" si="272"/>
        <v>988.78462989000002</v>
      </c>
      <c r="D303" s="83">
        <f t="shared" si="251"/>
        <v>6160.89</v>
      </c>
      <c r="E303" s="84">
        <f t="shared" si="273"/>
        <v>6232.36</v>
      </c>
      <c r="F303" s="85">
        <f t="shared" si="274"/>
        <v>44491</v>
      </c>
      <c r="G303" s="86">
        <f t="shared" si="244"/>
        <v>1.1600596667039831E-2</v>
      </c>
      <c r="H303" s="87">
        <f t="shared" si="275"/>
        <v>44550</v>
      </c>
      <c r="I303" s="87">
        <f t="shared" si="245"/>
        <v>44550</v>
      </c>
      <c r="J303" s="88">
        <f t="shared" si="252"/>
        <v>20</v>
      </c>
      <c r="K303" s="88">
        <f t="shared" si="270"/>
        <v>14</v>
      </c>
      <c r="L303" s="8">
        <f t="shared" si="253"/>
        <v>1.00810635</v>
      </c>
      <c r="M303" s="89">
        <v>1</v>
      </c>
      <c r="N303" s="89">
        <f t="shared" si="263"/>
        <v>1</v>
      </c>
      <c r="O303" s="82">
        <f t="shared" si="271"/>
        <v>1.00810635</v>
      </c>
      <c r="P303" s="82">
        <f t="shared" si="246"/>
        <v>996.80006417000004</v>
      </c>
      <c r="Q303" s="11">
        <f t="shared" si="258"/>
        <v>0</v>
      </c>
      <c r="R303" s="7">
        <f t="shared" si="254"/>
        <v>0</v>
      </c>
      <c r="S303" s="82">
        <f t="shared" si="268"/>
        <v>0</v>
      </c>
      <c r="T303" s="91">
        <f t="shared" si="255"/>
        <v>0.08</v>
      </c>
      <c r="U303" s="90">
        <f t="shared" si="266"/>
        <v>14</v>
      </c>
      <c r="V303" s="90">
        <v>252</v>
      </c>
      <c r="W303" s="89">
        <f t="shared" si="247"/>
        <v>1.0042847669999999</v>
      </c>
      <c r="X303" s="82">
        <f t="shared" si="248"/>
        <v>4.2710560199999996</v>
      </c>
      <c r="Y303" s="82">
        <f t="shared" si="249"/>
        <v>0</v>
      </c>
      <c r="Z303" s="94" t="str">
        <f t="shared" si="256"/>
        <v>A+J=</v>
      </c>
      <c r="AA303" s="87">
        <f t="shared" si="257"/>
        <v>44550</v>
      </c>
      <c r="AB303" s="4"/>
      <c r="AD303" s="127">
        <f>[2]Plan1!$A311</f>
        <v>46272</v>
      </c>
      <c r="AE303" s="109" t="str">
        <f>[2]Plan1!$C311</f>
        <v>Independência do Brasil</v>
      </c>
      <c r="AG303" s="99">
        <f t="shared" si="262"/>
        <v>93</v>
      </c>
      <c r="AH303" s="101">
        <f t="shared" si="264"/>
        <v>47077</v>
      </c>
      <c r="AI303" s="101">
        <f t="shared" si="259"/>
        <v>47074</v>
      </c>
      <c r="AJ303" s="101">
        <f t="shared" si="260"/>
        <v>47078</v>
      </c>
      <c r="AK303" s="101">
        <f t="shared" si="269"/>
        <v>47107</v>
      </c>
      <c r="AL303" s="99">
        <f t="shared" si="26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50"/>
        <v>44541</v>
      </c>
      <c r="B304" s="82">
        <f t="shared" si="243"/>
        <v>1001.9545526000001</v>
      </c>
      <c r="C304" s="82">
        <f t="shared" si="272"/>
        <v>988.78462989000002</v>
      </c>
      <c r="D304" s="83">
        <f t="shared" si="251"/>
        <v>6160.89</v>
      </c>
      <c r="E304" s="84">
        <f t="shared" si="273"/>
        <v>6232.36</v>
      </c>
      <c r="F304" s="85">
        <f t="shared" si="274"/>
        <v>44491</v>
      </c>
      <c r="G304" s="86">
        <f t="shared" si="244"/>
        <v>1.1600596667039831E-2</v>
      </c>
      <c r="H304" s="87">
        <f t="shared" si="275"/>
        <v>44550</v>
      </c>
      <c r="I304" s="87">
        <f t="shared" si="245"/>
        <v>44550</v>
      </c>
      <c r="J304" s="88">
        <f t="shared" si="252"/>
        <v>20</v>
      </c>
      <c r="K304" s="88">
        <f t="shared" si="270"/>
        <v>15</v>
      </c>
      <c r="L304" s="8">
        <f t="shared" si="253"/>
        <v>1.00868789</v>
      </c>
      <c r="M304" s="89">
        <v>1</v>
      </c>
      <c r="N304" s="89">
        <f t="shared" si="263"/>
        <v>1</v>
      </c>
      <c r="O304" s="82">
        <f t="shared" si="271"/>
        <v>1.00868789</v>
      </c>
      <c r="P304" s="82">
        <f t="shared" si="246"/>
        <v>997.37508198</v>
      </c>
      <c r="Q304" s="11">
        <f t="shared" si="258"/>
        <v>0</v>
      </c>
      <c r="R304" s="7">
        <f t="shared" si="254"/>
        <v>0</v>
      </c>
      <c r="S304" s="82">
        <f t="shared" si="268"/>
        <v>0</v>
      </c>
      <c r="T304" s="91">
        <f t="shared" si="255"/>
        <v>0.08</v>
      </c>
      <c r="U304" s="90">
        <f t="shared" si="266"/>
        <v>15</v>
      </c>
      <c r="V304" s="90">
        <v>252</v>
      </c>
      <c r="W304" s="89">
        <f t="shared" si="247"/>
        <v>1.004591523</v>
      </c>
      <c r="X304" s="82">
        <f t="shared" si="248"/>
        <v>4.5794706200000004</v>
      </c>
      <c r="Y304" s="82">
        <f t="shared" si="249"/>
        <v>0</v>
      </c>
      <c r="Z304" s="94" t="str">
        <f t="shared" si="256"/>
        <v>A+J=</v>
      </c>
      <c r="AA304" s="87">
        <f t="shared" si="257"/>
        <v>44550</v>
      </c>
      <c r="AB304" s="4"/>
      <c r="AD304" s="127">
        <f>[2]Plan1!$A312</f>
        <v>46307</v>
      </c>
      <c r="AE304" s="109" t="str">
        <f>[2]Plan1!$C312</f>
        <v>Nossa Sr.a Aparecida - Padroeira do Brasil</v>
      </c>
      <c r="AG304" s="99">
        <f t="shared" si="262"/>
        <v>94</v>
      </c>
      <c r="AH304" s="101">
        <f t="shared" si="264"/>
        <v>47107</v>
      </c>
      <c r="AI304" s="101">
        <f t="shared" si="259"/>
        <v>47106</v>
      </c>
      <c r="AJ304" s="101">
        <f t="shared" si="260"/>
        <v>47107</v>
      </c>
      <c r="AK304" s="101">
        <f t="shared" si="269"/>
        <v>47140</v>
      </c>
      <c r="AL304" s="99">
        <f t="shared" si="26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50"/>
        <v>44542</v>
      </c>
      <c r="B305" s="82">
        <f t="shared" si="243"/>
        <v>1001.9545526000001</v>
      </c>
      <c r="C305" s="82">
        <f t="shared" si="272"/>
        <v>988.78462989000002</v>
      </c>
      <c r="D305" s="83">
        <f t="shared" si="251"/>
        <v>6160.89</v>
      </c>
      <c r="E305" s="84">
        <f t="shared" si="273"/>
        <v>6232.36</v>
      </c>
      <c r="F305" s="85">
        <f t="shared" si="274"/>
        <v>44491</v>
      </c>
      <c r="G305" s="86">
        <f t="shared" si="244"/>
        <v>1.1600596667039831E-2</v>
      </c>
      <c r="H305" s="87">
        <f t="shared" si="275"/>
        <v>44550</v>
      </c>
      <c r="I305" s="87">
        <f t="shared" si="245"/>
        <v>44550</v>
      </c>
      <c r="J305" s="88">
        <f t="shared" si="252"/>
        <v>20</v>
      </c>
      <c r="K305" s="88">
        <f t="shared" si="270"/>
        <v>15</v>
      </c>
      <c r="L305" s="8">
        <f t="shared" si="253"/>
        <v>1.00868789</v>
      </c>
      <c r="M305" s="89">
        <v>1</v>
      </c>
      <c r="N305" s="89">
        <f t="shared" si="263"/>
        <v>1</v>
      </c>
      <c r="O305" s="82">
        <f t="shared" si="271"/>
        <v>1.00868789</v>
      </c>
      <c r="P305" s="82">
        <f t="shared" si="246"/>
        <v>997.37508198</v>
      </c>
      <c r="Q305" s="11">
        <f t="shared" si="258"/>
        <v>0</v>
      </c>
      <c r="R305" s="7">
        <f t="shared" si="254"/>
        <v>0</v>
      </c>
      <c r="S305" s="82">
        <f t="shared" si="268"/>
        <v>0</v>
      </c>
      <c r="T305" s="91">
        <f t="shared" si="255"/>
        <v>0.08</v>
      </c>
      <c r="U305" s="90">
        <f t="shared" si="266"/>
        <v>15</v>
      </c>
      <c r="V305" s="90">
        <v>252</v>
      </c>
      <c r="W305" s="89">
        <f t="shared" si="247"/>
        <v>1.004591523</v>
      </c>
      <c r="X305" s="82">
        <f t="shared" si="248"/>
        <v>4.5794706200000004</v>
      </c>
      <c r="Y305" s="82">
        <f t="shared" si="249"/>
        <v>0</v>
      </c>
      <c r="Z305" s="94" t="str">
        <f t="shared" si="256"/>
        <v>A+J=</v>
      </c>
      <c r="AA305" s="87">
        <f t="shared" si="257"/>
        <v>44550</v>
      </c>
      <c r="AB305" s="4"/>
      <c r="AD305" s="127">
        <f>[2]Plan1!$A313</f>
        <v>46328</v>
      </c>
      <c r="AE305" s="109" t="str">
        <f>[2]Plan1!$C313</f>
        <v>Finados</v>
      </c>
      <c r="AG305" s="99">
        <f t="shared" si="262"/>
        <v>95</v>
      </c>
      <c r="AH305" s="101">
        <f t="shared" si="264"/>
        <v>47138</v>
      </c>
      <c r="AI305" s="101">
        <f t="shared" si="259"/>
        <v>47137</v>
      </c>
      <c r="AJ305" s="101">
        <f t="shared" si="260"/>
        <v>47140</v>
      </c>
      <c r="AK305" s="101">
        <f t="shared" si="269"/>
        <v>47169</v>
      </c>
      <c r="AL305" s="99">
        <f t="shared" si="261"/>
        <v>19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50"/>
        <v>44543</v>
      </c>
      <c r="B306" s="82">
        <f t="shared" si="243"/>
        <v>1001.9545526000001</v>
      </c>
      <c r="C306" s="82">
        <f t="shared" si="272"/>
        <v>988.78462989000002</v>
      </c>
      <c r="D306" s="83">
        <f t="shared" si="251"/>
        <v>6160.89</v>
      </c>
      <c r="E306" s="84">
        <f t="shared" si="273"/>
        <v>6232.36</v>
      </c>
      <c r="F306" s="85">
        <f t="shared" si="274"/>
        <v>44491</v>
      </c>
      <c r="G306" s="86">
        <f t="shared" si="244"/>
        <v>1.1600596667039831E-2</v>
      </c>
      <c r="H306" s="87">
        <f t="shared" si="275"/>
        <v>44550</v>
      </c>
      <c r="I306" s="87">
        <f t="shared" si="245"/>
        <v>44550</v>
      </c>
      <c r="J306" s="88">
        <f t="shared" si="252"/>
        <v>20</v>
      </c>
      <c r="K306" s="88">
        <f t="shared" si="270"/>
        <v>15</v>
      </c>
      <c r="L306" s="8">
        <f t="shared" si="253"/>
        <v>1.00868789</v>
      </c>
      <c r="M306" s="89">
        <v>1</v>
      </c>
      <c r="N306" s="89">
        <f t="shared" si="263"/>
        <v>1</v>
      </c>
      <c r="O306" s="82">
        <f t="shared" si="271"/>
        <v>1.00868789</v>
      </c>
      <c r="P306" s="82">
        <f t="shared" si="246"/>
        <v>997.37508198</v>
      </c>
      <c r="Q306" s="11">
        <f t="shared" si="258"/>
        <v>0</v>
      </c>
      <c r="R306" s="7">
        <f t="shared" si="254"/>
        <v>0</v>
      </c>
      <c r="S306" s="82">
        <f t="shared" si="268"/>
        <v>0</v>
      </c>
      <c r="T306" s="91">
        <f t="shared" si="255"/>
        <v>0.08</v>
      </c>
      <c r="U306" s="90">
        <f t="shared" si="266"/>
        <v>15</v>
      </c>
      <c r="V306" s="90">
        <v>252</v>
      </c>
      <c r="W306" s="89">
        <f t="shared" si="247"/>
        <v>1.004591523</v>
      </c>
      <c r="X306" s="82">
        <f t="shared" si="248"/>
        <v>4.5794706200000004</v>
      </c>
      <c r="Y306" s="82">
        <f t="shared" si="249"/>
        <v>0</v>
      </c>
      <c r="Z306" s="94" t="str">
        <f t="shared" si="256"/>
        <v>A+J=</v>
      </c>
      <c r="AA306" s="87">
        <f t="shared" si="257"/>
        <v>44550</v>
      </c>
      <c r="AB306" s="4"/>
      <c r="AD306" s="127">
        <f>[2]Plan1!$A314</f>
        <v>46341</v>
      </c>
      <c r="AE306" s="109" t="str">
        <f>[2]Plan1!$C314</f>
        <v>Proclamação da República</v>
      </c>
      <c r="AG306" s="99">
        <f t="shared" si="262"/>
        <v>96</v>
      </c>
      <c r="AH306" s="101">
        <f t="shared" si="264"/>
        <v>47169</v>
      </c>
      <c r="AI306" s="101">
        <f t="shared" ref="AI306:AI337" si="276">WORKDAY(AH306,-1,AD$210:AD$502)</f>
        <v>47168</v>
      </c>
      <c r="AJ306" s="101">
        <f t="shared" ref="AJ306:AJ337" si="277">WORKDAY(AI306,1,AD$210:AD$502)</f>
        <v>47169</v>
      </c>
      <c r="AK306" s="101">
        <f t="shared" si="269"/>
        <v>47197</v>
      </c>
      <c r="AL306" s="99">
        <f t="shared" ref="AL306:AL337" si="278">NETWORKDAYS(AJ306,AJ307,$AD$210:$AD$502)-1</f>
        <v>20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50"/>
        <v>44544</v>
      </c>
      <c r="B307" s="82">
        <f t="shared" si="243"/>
        <v>1002.8387595199999</v>
      </c>
      <c r="C307" s="82">
        <f t="shared" si="272"/>
        <v>988.78462989000002</v>
      </c>
      <c r="D307" s="83">
        <f t="shared" si="251"/>
        <v>6160.89</v>
      </c>
      <c r="E307" s="84">
        <f t="shared" si="273"/>
        <v>6232.36</v>
      </c>
      <c r="F307" s="85">
        <f t="shared" si="274"/>
        <v>44491</v>
      </c>
      <c r="G307" s="86">
        <f t="shared" si="244"/>
        <v>1.1600596667039831E-2</v>
      </c>
      <c r="H307" s="87">
        <f t="shared" si="275"/>
        <v>44550</v>
      </c>
      <c r="I307" s="87">
        <f t="shared" si="245"/>
        <v>44550</v>
      </c>
      <c r="J307" s="88">
        <f t="shared" si="252"/>
        <v>20</v>
      </c>
      <c r="K307" s="88">
        <f t="shared" si="270"/>
        <v>16</v>
      </c>
      <c r="L307" s="8">
        <f t="shared" si="253"/>
        <v>1.00926976</v>
      </c>
      <c r="M307" s="89">
        <v>1</v>
      </c>
      <c r="N307" s="89">
        <f t="shared" si="263"/>
        <v>1</v>
      </c>
      <c r="O307" s="82">
        <f t="shared" si="271"/>
        <v>1.00926976</v>
      </c>
      <c r="P307" s="82">
        <f t="shared" si="246"/>
        <v>997.95042609999996</v>
      </c>
      <c r="Q307" s="11">
        <f t="shared" si="258"/>
        <v>0</v>
      </c>
      <c r="R307" s="7">
        <f t="shared" si="254"/>
        <v>0</v>
      </c>
      <c r="S307" s="82">
        <f t="shared" si="268"/>
        <v>0</v>
      </c>
      <c r="T307" s="91">
        <f t="shared" si="255"/>
        <v>0.08</v>
      </c>
      <c r="U307" s="90">
        <f t="shared" si="266"/>
        <v>16</v>
      </c>
      <c r="V307" s="90">
        <v>252</v>
      </c>
      <c r="W307" s="89">
        <f t="shared" si="247"/>
        <v>1.0048983730000001</v>
      </c>
      <c r="X307" s="82">
        <f t="shared" si="248"/>
        <v>4.8883334200000004</v>
      </c>
      <c r="Y307" s="82">
        <f t="shared" si="249"/>
        <v>0</v>
      </c>
      <c r="Z307" s="94" t="str">
        <f t="shared" si="256"/>
        <v>A+J=</v>
      </c>
      <c r="AA307" s="87">
        <f t="shared" si="257"/>
        <v>44550</v>
      </c>
      <c r="AB307" s="4"/>
      <c r="AD307" s="127">
        <f>[2]Plan1!$A315</f>
        <v>46346</v>
      </c>
      <c r="AE307" s="109" t="str">
        <f>[2]Plan1!$C315</f>
        <v>Dia Nacional de Zumbi e da Consciência Negra</v>
      </c>
      <c r="AG307" s="99">
        <f t="shared" si="262"/>
        <v>97</v>
      </c>
      <c r="AH307" s="101">
        <f t="shared" si="264"/>
        <v>47197</v>
      </c>
      <c r="AI307" s="101">
        <f t="shared" si="276"/>
        <v>47196</v>
      </c>
      <c r="AJ307" s="101">
        <f t="shared" si="277"/>
        <v>47197</v>
      </c>
      <c r="AK307" s="101">
        <f t="shared" si="269"/>
        <v>47228</v>
      </c>
      <c r="AL307" s="99">
        <f t="shared" si="278"/>
        <v>22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50"/>
        <v>44545</v>
      </c>
      <c r="B308" s="82">
        <f t="shared" si="243"/>
        <v>1003.72374137</v>
      </c>
      <c r="C308" s="82">
        <f t="shared" si="272"/>
        <v>988.78462989000002</v>
      </c>
      <c r="D308" s="83">
        <f t="shared" si="251"/>
        <v>6160.89</v>
      </c>
      <c r="E308" s="84">
        <f t="shared" si="273"/>
        <v>6232.36</v>
      </c>
      <c r="F308" s="85">
        <f t="shared" si="274"/>
        <v>44491</v>
      </c>
      <c r="G308" s="86">
        <f t="shared" si="244"/>
        <v>1.1600596667039831E-2</v>
      </c>
      <c r="H308" s="87">
        <f t="shared" si="275"/>
        <v>44550</v>
      </c>
      <c r="I308" s="87">
        <f t="shared" si="245"/>
        <v>44550</v>
      </c>
      <c r="J308" s="88">
        <f t="shared" si="252"/>
        <v>20</v>
      </c>
      <c r="K308" s="88">
        <f t="shared" si="270"/>
        <v>17</v>
      </c>
      <c r="L308" s="8">
        <f t="shared" si="253"/>
        <v>1.00985196</v>
      </c>
      <c r="M308" s="89">
        <v>1</v>
      </c>
      <c r="N308" s="89">
        <f t="shared" si="263"/>
        <v>1</v>
      </c>
      <c r="O308" s="82">
        <f t="shared" si="271"/>
        <v>1.00985196</v>
      </c>
      <c r="P308" s="82">
        <f t="shared" si="246"/>
        <v>998.52609651</v>
      </c>
      <c r="Q308" s="11">
        <f t="shared" si="258"/>
        <v>0</v>
      </c>
      <c r="R308" s="7">
        <f t="shared" si="254"/>
        <v>0</v>
      </c>
      <c r="S308" s="82">
        <f t="shared" si="268"/>
        <v>0</v>
      </c>
      <c r="T308" s="91">
        <f t="shared" si="255"/>
        <v>0.08</v>
      </c>
      <c r="U308" s="90">
        <f t="shared" si="266"/>
        <v>17</v>
      </c>
      <c r="V308" s="90">
        <v>252</v>
      </c>
      <c r="W308" s="89">
        <f t="shared" si="247"/>
        <v>1.0052053169999999</v>
      </c>
      <c r="X308" s="82">
        <f t="shared" si="248"/>
        <v>5.1976448599999996</v>
      </c>
      <c r="Y308" s="82">
        <f t="shared" si="249"/>
        <v>0</v>
      </c>
      <c r="Z308" s="94" t="str">
        <f t="shared" si="256"/>
        <v>A+J=</v>
      </c>
      <c r="AA308" s="87">
        <f t="shared" si="257"/>
        <v>44550</v>
      </c>
      <c r="AB308" s="4"/>
      <c r="AD308" s="127">
        <f>[2]Plan1!$A316</f>
        <v>46381</v>
      </c>
      <c r="AE308" s="109" t="str">
        <f>[2]Plan1!$C316</f>
        <v>Natal</v>
      </c>
      <c r="AG308" s="99">
        <f t="shared" si="262"/>
        <v>98</v>
      </c>
      <c r="AH308" s="101">
        <f t="shared" si="264"/>
        <v>47228</v>
      </c>
      <c r="AI308" s="101">
        <f t="shared" si="276"/>
        <v>47227</v>
      </c>
      <c r="AJ308" s="101">
        <f t="shared" si="277"/>
        <v>47228</v>
      </c>
      <c r="AK308" s="101">
        <f t="shared" si="269"/>
        <v>47259</v>
      </c>
      <c r="AL308" s="99">
        <f t="shared" si="278"/>
        <v>20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50"/>
        <v>44546</v>
      </c>
      <c r="B309" s="82">
        <f t="shared" si="243"/>
        <v>1004.60950858</v>
      </c>
      <c r="C309" s="82">
        <f t="shared" si="272"/>
        <v>988.78462989000002</v>
      </c>
      <c r="D309" s="83">
        <f t="shared" si="251"/>
        <v>6160.89</v>
      </c>
      <c r="E309" s="84">
        <f t="shared" si="273"/>
        <v>6232.36</v>
      </c>
      <c r="F309" s="85">
        <f t="shared" si="274"/>
        <v>44491</v>
      </c>
      <c r="G309" s="86">
        <f t="shared" si="244"/>
        <v>1.1600596667039831E-2</v>
      </c>
      <c r="H309" s="87">
        <f t="shared" si="275"/>
        <v>44550</v>
      </c>
      <c r="I309" s="87">
        <f t="shared" si="245"/>
        <v>44550</v>
      </c>
      <c r="J309" s="88">
        <f t="shared" si="252"/>
        <v>20</v>
      </c>
      <c r="K309" s="88">
        <f t="shared" si="270"/>
        <v>18</v>
      </c>
      <c r="L309" s="8">
        <f t="shared" si="253"/>
        <v>1.0104344999999999</v>
      </c>
      <c r="M309" s="89">
        <v>1</v>
      </c>
      <c r="N309" s="89">
        <f t="shared" si="263"/>
        <v>1</v>
      </c>
      <c r="O309" s="82">
        <f t="shared" si="271"/>
        <v>1.0104344999999999</v>
      </c>
      <c r="P309" s="82">
        <f t="shared" si="246"/>
        <v>999.10210311000003</v>
      </c>
      <c r="Q309" s="11">
        <f t="shared" si="258"/>
        <v>0</v>
      </c>
      <c r="R309" s="7">
        <f t="shared" si="254"/>
        <v>0</v>
      </c>
      <c r="S309" s="82">
        <f t="shared" si="268"/>
        <v>0</v>
      </c>
      <c r="T309" s="91">
        <f t="shared" si="255"/>
        <v>0.08</v>
      </c>
      <c r="U309" s="90">
        <f t="shared" si="266"/>
        <v>18</v>
      </c>
      <c r="V309" s="90">
        <v>252</v>
      </c>
      <c r="W309" s="89">
        <f t="shared" si="247"/>
        <v>1.005512355</v>
      </c>
      <c r="X309" s="82">
        <f t="shared" si="248"/>
        <v>5.5074054700000001</v>
      </c>
      <c r="Y309" s="82">
        <f t="shared" si="249"/>
        <v>0</v>
      </c>
      <c r="Z309" s="94" t="str">
        <f t="shared" si="256"/>
        <v>A+J=</v>
      </c>
      <c r="AA309" s="87">
        <f t="shared" si="257"/>
        <v>44550</v>
      </c>
      <c r="AB309" s="4"/>
      <c r="AD309" s="127">
        <f>[2]Plan1!$A317</f>
        <v>46388</v>
      </c>
      <c r="AE309" s="109" t="str">
        <f>[2]Plan1!$C317</f>
        <v>Confraternização Universal</v>
      </c>
      <c r="AG309" s="99">
        <f t="shared" si="262"/>
        <v>99</v>
      </c>
      <c r="AH309" s="101">
        <f t="shared" si="264"/>
        <v>47258</v>
      </c>
      <c r="AI309" s="101">
        <f t="shared" si="276"/>
        <v>47256</v>
      </c>
      <c r="AJ309" s="101">
        <f t="shared" si="277"/>
        <v>47259</v>
      </c>
      <c r="AK309" s="101">
        <f t="shared" si="269"/>
        <v>47289</v>
      </c>
      <c r="AL309" s="99">
        <f t="shared" si="278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50"/>
        <v>44547</v>
      </c>
      <c r="B310" s="82">
        <f t="shared" si="243"/>
        <v>1005.4960606100001</v>
      </c>
      <c r="C310" s="82">
        <f t="shared" si="272"/>
        <v>988.78462989000002</v>
      </c>
      <c r="D310" s="83">
        <f t="shared" si="251"/>
        <v>6160.89</v>
      </c>
      <c r="E310" s="84">
        <f t="shared" si="273"/>
        <v>6232.36</v>
      </c>
      <c r="F310" s="85">
        <f t="shared" si="274"/>
        <v>44491</v>
      </c>
      <c r="G310" s="86">
        <f t="shared" si="244"/>
        <v>1.1600596667039831E-2</v>
      </c>
      <c r="H310" s="87">
        <f t="shared" si="275"/>
        <v>44550</v>
      </c>
      <c r="I310" s="87">
        <f t="shared" si="245"/>
        <v>44550</v>
      </c>
      <c r="J310" s="88">
        <f t="shared" si="252"/>
        <v>20</v>
      </c>
      <c r="K310" s="88">
        <f t="shared" si="270"/>
        <v>19</v>
      </c>
      <c r="L310" s="8">
        <f t="shared" si="253"/>
        <v>1.01101738</v>
      </c>
      <c r="M310" s="89">
        <v>1</v>
      </c>
      <c r="N310" s="89">
        <f t="shared" si="263"/>
        <v>1</v>
      </c>
      <c r="O310" s="82">
        <f t="shared" si="271"/>
        <v>1.01101738</v>
      </c>
      <c r="P310" s="82">
        <f t="shared" si="246"/>
        <v>999.67844589000003</v>
      </c>
      <c r="Q310" s="11">
        <f t="shared" si="258"/>
        <v>0</v>
      </c>
      <c r="R310" s="7">
        <f t="shared" si="254"/>
        <v>0</v>
      </c>
      <c r="S310" s="82">
        <f t="shared" si="268"/>
        <v>0</v>
      </c>
      <c r="T310" s="91">
        <f t="shared" si="255"/>
        <v>0.08</v>
      </c>
      <c r="U310" s="90">
        <f t="shared" si="266"/>
        <v>19</v>
      </c>
      <c r="V310" s="90">
        <v>252</v>
      </c>
      <c r="W310" s="89">
        <f t="shared" si="247"/>
        <v>1.005819486</v>
      </c>
      <c r="X310" s="82">
        <f t="shared" si="248"/>
        <v>5.8176147199999999</v>
      </c>
      <c r="Y310" s="82">
        <f t="shared" si="249"/>
        <v>0</v>
      </c>
      <c r="Z310" s="94" t="str">
        <f t="shared" si="256"/>
        <v>A+J=</v>
      </c>
      <c r="AA310" s="87">
        <f t="shared" si="257"/>
        <v>44550</v>
      </c>
      <c r="AB310" s="4"/>
      <c r="AD310" s="127">
        <f>[2]Plan1!$A318</f>
        <v>46426</v>
      </c>
      <c r="AE310" s="109" t="str">
        <f>[2]Plan1!$C318</f>
        <v>Carnaval</v>
      </c>
      <c r="AG310" s="99">
        <f t="shared" si="262"/>
        <v>100</v>
      </c>
      <c r="AH310" s="101">
        <f t="shared" si="264"/>
        <v>47289</v>
      </c>
      <c r="AI310" s="101">
        <f t="shared" si="276"/>
        <v>47288</v>
      </c>
      <c r="AJ310" s="101">
        <f t="shared" si="277"/>
        <v>47289</v>
      </c>
      <c r="AK310" s="101">
        <f t="shared" si="269"/>
        <v>47319</v>
      </c>
      <c r="AL310" s="99">
        <f t="shared" si="278"/>
        <v>22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50"/>
        <v>44548</v>
      </c>
      <c r="B311" s="82">
        <f t="shared" si="243"/>
        <v>1006.3833889800001</v>
      </c>
      <c r="C311" s="82">
        <f t="shared" si="272"/>
        <v>988.78462989000002</v>
      </c>
      <c r="D311" s="83">
        <f t="shared" si="251"/>
        <v>6160.89</v>
      </c>
      <c r="E311" s="84">
        <f t="shared" si="273"/>
        <v>6232.36</v>
      </c>
      <c r="F311" s="85">
        <f t="shared" si="274"/>
        <v>44491</v>
      </c>
      <c r="G311" s="86">
        <f t="shared" si="244"/>
        <v>1.1600596667039831E-2</v>
      </c>
      <c r="H311" s="87">
        <f t="shared" si="275"/>
        <v>44550</v>
      </c>
      <c r="I311" s="87">
        <f t="shared" si="245"/>
        <v>44550</v>
      </c>
      <c r="J311" s="88">
        <f t="shared" si="252"/>
        <v>20</v>
      </c>
      <c r="K311" s="88">
        <f t="shared" si="270"/>
        <v>20</v>
      </c>
      <c r="L311" s="8">
        <f t="shared" si="253"/>
        <v>1.01160059</v>
      </c>
      <c r="M311" s="89">
        <v>1</v>
      </c>
      <c r="N311" s="89">
        <f t="shared" si="263"/>
        <v>1</v>
      </c>
      <c r="O311" s="82">
        <f t="shared" si="271"/>
        <v>1.01160059</v>
      </c>
      <c r="P311" s="82">
        <f t="shared" si="246"/>
        <v>1000.25511497</v>
      </c>
      <c r="Q311" s="11">
        <f t="shared" si="258"/>
        <v>0</v>
      </c>
      <c r="R311" s="7">
        <f t="shared" si="254"/>
        <v>0</v>
      </c>
      <c r="S311" s="82">
        <f t="shared" si="268"/>
        <v>0</v>
      </c>
      <c r="T311" s="91">
        <f t="shared" si="255"/>
        <v>0.08</v>
      </c>
      <c r="U311" s="90">
        <f t="shared" si="266"/>
        <v>20</v>
      </c>
      <c r="V311" s="90">
        <v>252</v>
      </c>
      <c r="W311" s="89">
        <f t="shared" si="247"/>
        <v>1.0061267110000001</v>
      </c>
      <c r="X311" s="82">
        <f t="shared" si="248"/>
        <v>6.1282740100000002</v>
      </c>
      <c r="Y311" s="82">
        <f t="shared" si="249"/>
        <v>0</v>
      </c>
      <c r="Z311" s="94" t="str">
        <f t="shared" si="256"/>
        <v>A+J=</v>
      </c>
      <c r="AA311" s="87">
        <f t="shared" si="257"/>
        <v>44550</v>
      </c>
      <c r="AB311" s="4"/>
      <c r="AD311" s="127">
        <f>[2]Plan1!$A319</f>
        <v>46427</v>
      </c>
      <c r="AE311" s="109" t="str">
        <f>[2]Plan1!$C319</f>
        <v>Carnaval</v>
      </c>
      <c r="AG311" s="99">
        <f t="shared" si="262"/>
        <v>101</v>
      </c>
      <c r="AH311" s="101">
        <f t="shared" si="264"/>
        <v>47319</v>
      </c>
      <c r="AI311" s="101">
        <f t="shared" si="276"/>
        <v>47318</v>
      </c>
      <c r="AJ311" s="101">
        <f t="shared" si="277"/>
        <v>47319</v>
      </c>
      <c r="AK311" s="101">
        <f t="shared" si="269"/>
        <v>47350</v>
      </c>
      <c r="AL311" s="99">
        <f t="shared" si="278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50"/>
        <v>44549</v>
      </c>
      <c r="B312" s="82">
        <f t="shared" si="243"/>
        <v>1006.3833889800001</v>
      </c>
      <c r="C312" s="82">
        <f t="shared" si="272"/>
        <v>988.78462989000002</v>
      </c>
      <c r="D312" s="83">
        <f t="shared" si="251"/>
        <v>6160.89</v>
      </c>
      <c r="E312" s="84">
        <f t="shared" si="273"/>
        <v>6232.36</v>
      </c>
      <c r="F312" s="85">
        <f t="shared" si="274"/>
        <v>44491</v>
      </c>
      <c r="G312" s="86">
        <f t="shared" si="244"/>
        <v>1.1600596667039831E-2</v>
      </c>
      <c r="H312" s="87">
        <f t="shared" si="275"/>
        <v>44550</v>
      </c>
      <c r="I312" s="87">
        <f t="shared" si="245"/>
        <v>44550</v>
      </c>
      <c r="J312" s="88">
        <f t="shared" si="252"/>
        <v>20</v>
      </c>
      <c r="K312" s="88">
        <f t="shared" si="270"/>
        <v>20</v>
      </c>
      <c r="L312" s="8">
        <f t="shared" si="253"/>
        <v>1.01160059</v>
      </c>
      <c r="M312" s="89">
        <v>1</v>
      </c>
      <c r="N312" s="89">
        <f t="shared" si="263"/>
        <v>1</v>
      </c>
      <c r="O312" s="82">
        <f t="shared" si="271"/>
        <v>1.01160059</v>
      </c>
      <c r="P312" s="82">
        <f t="shared" si="246"/>
        <v>1000.25511497</v>
      </c>
      <c r="Q312" s="11">
        <f t="shared" si="258"/>
        <v>0</v>
      </c>
      <c r="R312" s="7">
        <f t="shared" si="254"/>
        <v>0</v>
      </c>
      <c r="S312" s="82">
        <f t="shared" si="268"/>
        <v>0</v>
      </c>
      <c r="T312" s="91">
        <f t="shared" si="255"/>
        <v>0.08</v>
      </c>
      <c r="U312" s="90">
        <f t="shared" si="266"/>
        <v>20</v>
      </c>
      <c r="V312" s="90">
        <v>252</v>
      </c>
      <c r="W312" s="89">
        <f t="shared" si="247"/>
        <v>1.0061267110000001</v>
      </c>
      <c r="X312" s="82">
        <f t="shared" si="248"/>
        <v>6.1282740100000002</v>
      </c>
      <c r="Y312" s="82">
        <f t="shared" si="249"/>
        <v>0</v>
      </c>
      <c r="Z312" s="94" t="str">
        <f t="shared" si="256"/>
        <v>A+J=</v>
      </c>
      <c r="AA312" s="87">
        <f t="shared" si="257"/>
        <v>44550</v>
      </c>
      <c r="AB312" s="4"/>
      <c r="AD312" s="127">
        <f>[2]Plan1!$A320</f>
        <v>46472</v>
      </c>
      <c r="AE312" s="109" t="str">
        <f>[2]Plan1!$C320</f>
        <v>Paixão de Cristo</v>
      </c>
      <c r="AG312" s="99">
        <f t="shared" si="262"/>
        <v>102</v>
      </c>
      <c r="AH312" s="101">
        <f t="shared" si="264"/>
        <v>47350</v>
      </c>
      <c r="AI312" s="101">
        <f t="shared" si="276"/>
        <v>47347</v>
      </c>
      <c r="AJ312" s="101">
        <f t="shared" si="277"/>
        <v>47350</v>
      </c>
      <c r="AK312" s="101">
        <f t="shared" si="269"/>
        <v>47381</v>
      </c>
      <c r="AL312" s="99">
        <f t="shared" si="278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50"/>
        <v>44550</v>
      </c>
      <c r="B313" s="82">
        <f t="shared" si="243"/>
        <v>1006.3833889800001</v>
      </c>
      <c r="C313" s="82">
        <f t="shared" si="272"/>
        <v>988.78462989000002</v>
      </c>
      <c r="D313" s="83">
        <f t="shared" si="251"/>
        <v>6160.89</v>
      </c>
      <c r="E313" s="84">
        <f t="shared" si="273"/>
        <v>6232.36</v>
      </c>
      <c r="F313" s="85">
        <f t="shared" si="274"/>
        <v>44491</v>
      </c>
      <c r="G313" s="86">
        <f t="shared" si="244"/>
        <v>1.1600596667039831E-2</v>
      </c>
      <c r="H313" s="87">
        <f t="shared" si="275"/>
        <v>44581</v>
      </c>
      <c r="I313" s="87">
        <f t="shared" si="245"/>
        <v>44550</v>
      </c>
      <c r="J313" s="88">
        <f t="shared" si="252"/>
        <v>20</v>
      </c>
      <c r="K313" s="88">
        <f t="shared" si="270"/>
        <v>20</v>
      </c>
      <c r="L313" s="8">
        <f t="shared" si="253"/>
        <v>1.01160059</v>
      </c>
      <c r="M313" s="89">
        <v>1</v>
      </c>
      <c r="N313" s="89">
        <f t="shared" si="263"/>
        <v>1</v>
      </c>
      <c r="O313" s="82">
        <f t="shared" si="271"/>
        <v>1.01160059</v>
      </c>
      <c r="P313" s="82">
        <f t="shared" si="246"/>
        <v>1000.25511497</v>
      </c>
      <c r="Q313" s="11">
        <f t="shared" si="258"/>
        <v>10</v>
      </c>
      <c r="R313" s="7">
        <f t="shared" si="254"/>
        <v>1.2359559281404711E-2</v>
      </c>
      <c r="S313" s="82">
        <f t="shared" si="268"/>
        <v>12.36271239</v>
      </c>
      <c r="T313" s="91">
        <f t="shared" si="255"/>
        <v>0.08</v>
      </c>
      <c r="U313" s="90">
        <f t="shared" si="266"/>
        <v>20</v>
      </c>
      <c r="V313" s="90">
        <v>252</v>
      </c>
      <c r="W313" s="89">
        <f t="shared" si="247"/>
        <v>1.0061267110000001</v>
      </c>
      <c r="X313" s="82">
        <f t="shared" si="248"/>
        <v>6.1282740100000002</v>
      </c>
      <c r="Y313" s="82">
        <f t="shared" si="249"/>
        <v>18.490986400000001</v>
      </c>
      <c r="Z313" s="94" t="str">
        <f t="shared" si="256"/>
        <v>A+J=</v>
      </c>
      <c r="AA313" s="87">
        <f t="shared" si="257"/>
        <v>44550</v>
      </c>
      <c r="AB313" s="4"/>
      <c r="AD313" s="127">
        <f>[2]Plan1!$A321</f>
        <v>46498</v>
      </c>
      <c r="AE313" s="109" t="str">
        <f>[2]Plan1!$C321</f>
        <v>Tiradentes</v>
      </c>
      <c r="AG313" s="99">
        <f t="shared" si="262"/>
        <v>103</v>
      </c>
      <c r="AH313" s="101">
        <f t="shared" si="264"/>
        <v>47381</v>
      </c>
      <c r="AI313" s="101">
        <f t="shared" si="276"/>
        <v>47380</v>
      </c>
      <c r="AJ313" s="101">
        <f t="shared" si="277"/>
        <v>47381</v>
      </c>
      <c r="AK313" s="101">
        <f t="shared" si="269"/>
        <v>47413</v>
      </c>
      <c r="AL313" s="99">
        <f t="shared" si="278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50"/>
        <v>44551</v>
      </c>
      <c r="B314" s="82">
        <f t="shared" si="243"/>
        <v>988.55359807000002</v>
      </c>
      <c r="C314" s="82">
        <f t="shared" si="272"/>
        <v>987.89240258000007</v>
      </c>
      <c r="D314" s="83">
        <f t="shared" si="251"/>
        <v>6232.36</v>
      </c>
      <c r="E314" s="84">
        <f t="shared" si="273"/>
        <v>6284.71</v>
      </c>
      <c r="F314" s="85">
        <f t="shared" si="274"/>
        <v>44520</v>
      </c>
      <c r="G314" s="86">
        <f t="shared" si="244"/>
        <v>8.3997073339794337E-3</v>
      </c>
      <c r="H314" s="87">
        <f t="shared" si="275"/>
        <v>44581</v>
      </c>
      <c r="I314" s="87">
        <f t="shared" si="245"/>
        <v>44581</v>
      </c>
      <c r="J314" s="88">
        <f t="shared" si="252"/>
        <v>23</v>
      </c>
      <c r="K314" s="88">
        <f t="shared" si="270"/>
        <v>1</v>
      </c>
      <c r="L314" s="8">
        <f t="shared" si="253"/>
        <v>1.0003637400000001</v>
      </c>
      <c r="M314" s="89">
        <v>1</v>
      </c>
      <c r="N314" s="89">
        <f t="shared" si="263"/>
        <v>1</v>
      </c>
      <c r="O314" s="82">
        <f t="shared" si="271"/>
        <v>1.0003637400000001</v>
      </c>
      <c r="P314" s="82">
        <f t="shared" si="246"/>
        <v>988.25173856000004</v>
      </c>
      <c r="Q314" s="11">
        <f t="shared" si="258"/>
        <v>0</v>
      </c>
      <c r="R314" s="7">
        <f t="shared" si="254"/>
        <v>0</v>
      </c>
      <c r="S314" s="82">
        <f t="shared" si="268"/>
        <v>0</v>
      </c>
      <c r="T314" s="91">
        <f t="shared" si="255"/>
        <v>0.08</v>
      </c>
      <c r="U314" s="90">
        <f t="shared" si="266"/>
        <v>1</v>
      </c>
      <c r="V314" s="90">
        <v>252</v>
      </c>
      <c r="W314" s="89">
        <f t="shared" si="247"/>
        <v>1.000305448</v>
      </c>
      <c r="X314" s="82">
        <f t="shared" si="248"/>
        <v>0.30185951</v>
      </c>
      <c r="Y314" s="82">
        <f t="shared" si="249"/>
        <v>0</v>
      </c>
      <c r="Z314" s="94" t="str">
        <f t="shared" si="256"/>
        <v>A+J=</v>
      </c>
      <c r="AA314" s="87">
        <f t="shared" si="257"/>
        <v>44581</v>
      </c>
      <c r="AB314" s="4"/>
      <c r="AD314" s="127">
        <f>[2]Plan1!$A322</f>
        <v>46508</v>
      </c>
      <c r="AE314" s="109" t="str">
        <f>[2]Plan1!$C322</f>
        <v>Dia do Trabalho</v>
      </c>
      <c r="AG314" s="99">
        <f t="shared" si="262"/>
        <v>104</v>
      </c>
      <c r="AH314" s="101">
        <f t="shared" si="264"/>
        <v>47411</v>
      </c>
      <c r="AI314" s="101">
        <f t="shared" si="276"/>
        <v>47410</v>
      </c>
      <c r="AJ314" s="101">
        <f t="shared" si="277"/>
        <v>47413</v>
      </c>
      <c r="AK314" s="101">
        <f t="shared" si="269"/>
        <v>47443</v>
      </c>
      <c r="AL314" s="99">
        <f t="shared" si="278"/>
        <v>19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50"/>
        <v>44552</v>
      </c>
      <c r="B315" s="82">
        <f t="shared" si="243"/>
        <v>989.21524241999998</v>
      </c>
      <c r="C315" s="82">
        <f t="shared" si="272"/>
        <v>987.89240258000007</v>
      </c>
      <c r="D315" s="83">
        <f t="shared" si="251"/>
        <v>6232.36</v>
      </c>
      <c r="E315" s="84">
        <f t="shared" si="273"/>
        <v>6284.71</v>
      </c>
      <c r="F315" s="85">
        <f t="shared" si="274"/>
        <v>44520</v>
      </c>
      <c r="G315" s="86">
        <f t="shared" si="244"/>
        <v>8.3997073339794337E-3</v>
      </c>
      <c r="H315" s="87">
        <f t="shared" si="275"/>
        <v>44581</v>
      </c>
      <c r="I315" s="87">
        <f t="shared" si="245"/>
        <v>44581</v>
      </c>
      <c r="J315" s="88">
        <f t="shared" si="252"/>
        <v>23</v>
      </c>
      <c r="K315" s="88">
        <f t="shared" si="270"/>
        <v>2</v>
      </c>
      <c r="L315" s="8">
        <f t="shared" si="253"/>
        <v>1.0007276199999999</v>
      </c>
      <c r="M315" s="89">
        <v>1</v>
      </c>
      <c r="N315" s="89">
        <f t="shared" si="263"/>
        <v>1</v>
      </c>
      <c r="O315" s="82">
        <f t="shared" si="271"/>
        <v>1.0007276199999999</v>
      </c>
      <c r="P315" s="82">
        <f t="shared" si="246"/>
        <v>988.61121284000001</v>
      </c>
      <c r="Q315" s="11">
        <f t="shared" si="258"/>
        <v>0</v>
      </c>
      <c r="R315" s="7">
        <f t="shared" si="254"/>
        <v>0</v>
      </c>
      <c r="S315" s="82">
        <f t="shared" si="268"/>
        <v>0</v>
      </c>
      <c r="T315" s="91">
        <f t="shared" si="255"/>
        <v>0.08</v>
      </c>
      <c r="U315" s="90">
        <f t="shared" si="266"/>
        <v>2</v>
      </c>
      <c r="V315" s="90">
        <v>252</v>
      </c>
      <c r="W315" s="89">
        <f t="shared" si="247"/>
        <v>1.000610988</v>
      </c>
      <c r="X315" s="82">
        <f t="shared" si="248"/>
        <v>0.60402957999999995</v>
      </c>
      <c r="Y315" s="82">
        <f t="shared" si="249"/>
        <v>0</v>
      </c>
      <c r="Z315" s="94" t="str">
        <f t="shared" si="256"/>
        <v>A+J=</v>
      </c>
      <c r="AA315" s="87">
        <f t="shared" si="257"/>
        <v>44581</v>
      </c>
      <c r="AB315" s="4"/>
      <c r="AD315" s="127">
        <f>[2]Plan1!$A323</f>
        <v>46534</v>
      </c>
      <c r="AE315" s="109" t="str">
        <f>[2]Plan1!$C323</f>
        <v>Corpus Christi</v>
      </c>
      <c r="AG315" s="99">
        <f t="shared" si="262"/>
        <v>105</v>
      </c>
      <c r="AH315" s="101">
        <f t="shared" si="264"/>
        <v>47442</v>
      </c>
      <c r="AI315" s="101">
        <f t="shared" si="276"/>
        <v>47441</v>
      </c>
      <c r="AJ315" s="101">
        <f t="shared" si="277"/>
        <v>47443</v>
      </c>
      <c r="AK315" s="101">
        <f t="shared" si="269"/>
        <v>47472</v>
      </c>
      <c r="AL315" s="99">
        <f t="shared" si="278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50"/>
        <v>44553</v>
      </c>
      <c r="B316" s="82">
        <f t="shared" si="243"/>
        <v>989.87732894999999</v>
      </c>
      <c r="C316" s="82">
        <f t="shared" si="272"/>
        <v>987.89240258000007</v>
      </c>
      <c r="D316" s="83">
        <f t="shared" si="251"/>
        <v>6232.36</v>
      </c>
      <c r="E316" s="84">
        <f t="shared" si="273"/>
        <v>6284.71</v>
      </c>
      <c r="F316" s="85">
        <f t="shared" si="274"/>
        <v>44520</v>
      </c>
      <c r="G316" s="86">
        <f t="shared" si="244"/>
        <v>8.3997073339794337E-3</v>
      </c>
      <c r="H316" s="87">
        <f t="shared" si="275"/>
        <v>44581</v>
      </c>
      <c r="I316" s="87">
        <f t="shared" si="245"/>
        <v>44581</v>
      </c>
      <c r="J316" s="88">
        <f t="shared" si="252"/>
        <v>23</v>
      </c>
      <c r="K316" s="88">
        <f t="shared" si="270"/>
        <v>3</v>
      </c>
      <c r="L316" s="8">
        <f t="shared" si="253"/>
        <v>1.0010916299999999</v>
      </c>
      <c r="M316" s="89">
        <v>1</v>
      </c>
      <c r="N316" s="89">
        <f t="shared" si="263"/>
        <v>1</v>
      </c>
      <c r="O316" s="82">
        <f t="shared" si="271"/>
        <v>1.0010916299999999</v>
      </c>
      <c r="P316" s="82">
        <f t="shared" si="246"/>
        <v>988.97081556000001</v>
      </c>
      <c r="Q316" s="11">
        <f t="shared" si="258"/>
        <v>0</v>
      </c>
      <c r="R316" s="7">
        <f t="shared" si="254"/>
        <v>0</v>
      </c>
      <c r="S316" s="82">
        <f t="shared" si="268"/>
        <v>0</v>
      </c>
      <c r="T316" s="91">
        <f t="shared" si="255"/>
        <v>0.08</v>
      </c>
      <c r="U316" s="90">
        <f t="shared" si="266"/>
        <v>3</v>
      </c>
      <c r="V316" s="90">
        <v>252</v>
      </c>
      <c r="W316" s="89">
        <f t="shared" si="247"/>
        <v>1.0009166229999999</v>
      </c>
      <c r="X316" s="82">
        <f t="shared" si="248"/>
        <v>0.90651338999999997</v>
      </c>
      <c r="Y316" s="82">
        <f t="shared" si="249"/>
        <v>0</v>
      </c>
      <c r="Z316" s="94" t="str">
        <f t="shared" si="256"/>
        <v>A+J=</v>
      </c>
      <c r="AA316" s="87">
        <f t="shared" si="257"/>
        <v>44581</v>
      </c>
      <c r="AB316" s="4"/>
      <c r="AD316" s="127">
        <f>[2]Plan1!$A324</f>
        <v>46637</v>
      </c>
      <c r="AE316" s="109" t="str">
        <f>[2]Plan1!$C324</f>
        <v>Independência do Brasil</v>
      </c>
      <c r="AG316" s="99">
        <f t="shared" si="262"/>
        <v>106</v>
      </c>
      <c r="AH316" s="101">
        <f t="shared" si="264"/>
        <v>47472</v>
      </c>
      <c r="AI316" s="101">
        <f t="shared" si="276"/>
        <v>47471</v>
      </c>
      <c r="AJ316" s="101">
        <f t="shared" si="277"/>
        <v>47472</v>
      </c>
      <c r="AK316" s="101">
        <f t="shared" si="269"/>
        <v>47504</v>
      </c>
      <c r="AL316" s="99">
        <f t="shared" si="278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50"/>
        <v>44554</v>
      </c>
      <c r="B317" s="82">
        <f t="shared" si="243"/>
        <v>990.53985489000002</v>
      </c>
      <c r="C317" s="82">
        <f t="shared" si="272"/>
        <v>987.89240258000007</v>
      </c>
      <c r="D317" s="83">
        <f t="shared" si="251"/>
        <v>6232.36</v>
      </c>
      <c r="E317" s="84">
        <f t="shared" si="273"/>
        <v>6284.71</v>
      </c>
      <c r="F317" s="85">
        <f t="shared" si="274"/>
        <v>44520</v>
      </c>
      <c r="G317" s="86">
        <f t="shared" si="244"/>
        <v>8.3997073339794337E-3</v>
      </c>
      <c r="H317" s="87">
        <f t="shared" si="275"/>
        <v>44581</v>
      </c>
      <c r="I317" s="87">
        <f t="shared" si="245"/>
        <v>44581</v>
      </c>
      <c r="J317" s="88">
        <f t="shared" si="252"/>
        <v>23</v>
      </c>
      <c r="K317" s="88">
        <f t="shared" si="270"/>
        <v>4</v>
      </c>
      <c r="L317" s="8">
        <f t="shared" si="253"/>
        <v>1.00145577</v>
      </c>
      <c r="M317" s="89">
        <v>1</v>
      </c>
      <c r="N317" s="89">
        <f t="shared" si="263"/>
        <v>1</v>
      </c>
      <c r="O317" s="82">
        <f t="shared" si="271"/>
        <v>1.00145577</v>
      </c>
      <c r="P317" s="82">
        <f t="shared" si="246"/>
        <v>989.33054670000001</v>
      </c>
      <c r="Q317" s="11">
        <f t="shared" si="258"/>
        <v>0</v>
      </c>
      <c r="R317" s="7">
        <f t="shared" si="254"/>
        <v>0</v>
      </c>
      <c r="S317" s="82">
        <f t="shared" si="268"/>
        <v>0</v>
      </c>
      <c r="T317" s="91">
        <f t="shared" si="255"/>
        <v>0.08</v>
      </c>
      <c r="U317" s="90">
        <f t="shared" si="266"/>
        <v>4</v>
      </c>
      <c r="V317" s="90">
        <v>252</v>
      </c>
      <c r="W317" s="89">
        <f t="shared" si="247"/>
        <v>1.0012223499999999</v>
      </c>
      <c r="X317" s="82">
        <f t="shared" si="248"/>
        <v>1.20930819</v>
      </c>
      <c r="Y317" s="82">
        <f t="shared" si="249"/>
        <v>0</v>
      </c>
      <c r="Z317" s="94" t="str">
        <f t="shared" si="256"/>
        <v>A+J=</v>
      </c>
      <c r="AA317" s="87">
        <f t="shared" si="257"/>
        <v>44581</v>
      </c>
      <c r="AB317" s="4"/>
      <c r="AD317" s="127">
        <f>[2]Plan1!$A325</f>
        <v>46672</v>
      </c>
      <c r="AE317" s="109" t="str">
        <f>[2]Plan1!$C325</f>
        <v>Nossa Sr.a Aparecida - Padroeira do Brasil</v>
      </c>
      <c r="AG317" s="99">
        <f t="shared" si="262"/>
        <v>107</v>
      </c>
      <c r="AH317" s="101">
        <f t="shared" si="264"/>
        <v>47503</v>
      </c>
      <c r="AI317" s="101">
        <f t="shared" si="276"/>
        <v>47501</v>
      </c>
      <c r="AJ317" s="101">
        <f t="shared" si="277"/>
        <v>47504</v>
      </c>
      <c r="AK317" s="101">
        <f t="shared" si="269"/>
        <v>47534</v>
      </c>
      <c r="AL317" s="99">
        <f t="shared" si="278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50"/>
        <v>44555</v>
      </c>
      <c r="B318" s="82">
        <f t="shared" si="243"/>
        <v>991.20283232999998</v>
      </c>
      <c r="C318" s="82">
        <f t="shared" si="272"/>
        <v>987.89240258000007</v>
      </c>
      <c r="D318" s="83">
        <f t="shared" si="251"/>
        <v>6232.36</v>
      </c>
      <c r="E318" s="84">
        <f t="shared" si="273"/>
        <v>6284.71</v>
      </c>
      <c r="F318" s="85">
        <f t="shared" si="274"/>
        <v>44520</v>
      </c>
      <c r="G318" s="86">
        <f t="shared" si="244"/>
        <v>8.3997073339794337E-3</v>
      </c>
      <c r="H318" s="87">
        <f t="shared" si="275"/>
        <v>44581</v>
      </c>
      <c r="I318" s="87">
        <f t="shared" si="245"/>
        <v>44581</v>
      </c>
      <c r="J318" s="88">
        <f t="shared" si="252"/>
        <v>23</v>
      </c>
      <c r="K318" s="88">
        <f t="shared" si="270"/>
        <v>5</v>
      </c>
      <c r="L318" s="8">
        <f t="shared" si="253"/>
        <v>1.0018200500000001</v>
      </c>
      <c r="M318" s="89">
        <v>1</v>
      </c>
      <c r="N318" s="89">
        <f t="shared" si="263"/>
        <v>1</v>
      </c>
      <c r="O318" s="82">
        <f t="shared" si="271"/>
        <v>1.0018200500000001</v>
      </c>
      <c r="P318" s="82">
        <f t="shared" si="246"/>
        <v>989.69041614000002</v>
      </c>
      <c r="Q318" s="11">
        <f t="shared" si="258"/>
        <v>0</v>
      </c>
      <c r="R318" s="7">
        <f t="shared" si="254"/>
        <v>0</v>
      </c>
      <c r="S318" s="82">
        <f t="shared" si="268"/>
        <v>0</v>
      </c>
      <c r="T318" s="91">
        <f t="shared" si="255"/>
        <v>0.08</v>
      </c>
      <c r="U318" s="90">
        <f t="shared" si="266"/>
        <v>5</v>
      </c>
      <c r="V318" s="90">
        <v>252</v>
      </c>
      <c r="W318" s="89">
        <f t="shared" si="247"/>
        <v>1.0015281709999999</v>
      </c>
      <c r="X318" s="82">
        <f t="shared" si="248"/>
        <v>1.5124161899999999</v>
      </c>
      <c r="Y318" s="82">
        <f t="shared" si="249"/>
        <v>0</v>
      </c>
      <c r="Z318" s="94" t="str">
        <f t="shared" si="256"/>
        <v>A+J=</v>
      </c>
      <c r="AA318" s="87">
        <f t="shared" si="257"/>
        <v>44581</v>
      </c>
      <c r="AB318" s="4"/>
      <c r="AD318" s="127">
        <f>[2]Plan1!$A326</f>
        <v>46693</v>
      </c>
      <c r="AE318" s="109" t="str">
        <f>[2]Plan1!$C326</f>
        <v>Finados</v>
      </c>
      <c r="AG318" s="99">
        <f t="shared" si="262"/>
        <v>108</v>
      </c>
      <c r="AH318" s="101">
        <f t="shared" si="264"/>
        <v>47534</v>
      </c>
      <c r="AI318" s="101">
        <f t="shared" si="276"/>
        <v>47533</v>
      </c>
      <c r="AJ318" s="101">
        <f t="shared" si="277"/>
        <v>47534</v>
      </c>
      <c r="AK318" s="101">
        <f t="shared" si="269"/>
        <v>47562</v>
      </c>
      <c r="AL318" s="99">
        <f t="shared" si="278"/>
        <v>18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50"/>
        <v>44556</v>
      </c>
      <c r="B319" s="82">
        <f t="shared" si="243"/>
        <v>991.20283232999998</v>
      </c>
      <c r="C319" s="82">
        <f t="shared" si="272"/>
        <v>987.89240258000007</v>
      </c>
      <c r="D319" s="83">
        <f t="shared" si="251"/>
        <v>6232.36</v>
      </c>
      <c r="E319" s="84">
        <f t="shared" si="273"/>
        <v>6284.71</v>
      </c>
      <c r="F319" s="85">
        <f t="shared" si="274"/>
        <v>44520</v>
      </c>
      <c r="G319" s="86">
        <f t="shared" si="244"/>
        <v>8.3997073339794337E-3</v>
      </c>
      <c r="H319" s="87">
        <f t="shared" si="275"/>
        <v>44581</v>
      </c>
      <c r="I319" s="87">
        <f t="shared" si="245"/>
        <v>44581</v>
      </c>
      <c r="J319" s="88">
        <f t="shared" si="252"/>
        <v>23</v>
      </c>
      <c r="K319" s="88">
        <f t="shared" si="270"/>
        <v>5</v>
      </c>
      <c r="L319" s="8">
        <f t="shared" si="253"/>
        <v>1.0018200500000001</v>
      </c>
      <c r="M319" s="89">
        <v>1</v>
      </c>
      <c r="N319" s="89">
        <f t="shared" si="263"/>
        <v>1</v>
      </c>
      <c r="O319" s="82">
        <f t="shared" si="271"/>
        <v>1.0018200500000001</v>
      </c>
      <c r="P319" s="82">
        <f t="shared" si="246"/>
        <v>989.69041614000002</v>
      </c>
      <c r="Q319" s="11">
        <f t="shared" si="258"/>
        <v>0</v>
      </c>
      <c r="R319" s="7">
        <f t="shared" si="254"/>
        <v>0</v>
      </c>
      <c r="S319" s="82">
        <f t="shared" si="268"/>
        <v>0</v>
      </c>
      <c r="T319" s="91">
        <f t="shared" si="255"/>
        <v>0.08</v>
      </c>
      <c r="U319" s="90">
        <f t="shared" si="266"/>
        <v>5</v>
      </c>
      <c r="V319" s="90">
        <v>252</v>
      </c>
      <c r="W319" s="89">
        <f t="shared" si="247"/>
        <v>1.0015281709999999</v>
      </c>
      <c r="X319" s="82">
        <f t="shared" si="248"/>
        <v>1.5124161899999999</v>
      </c>
      <c r="Y319" s="82">
        <f t="shared" si="249"/>
        <v>0</v>
      </c>
      <c r="Z319" s="94" t="str">
        <f t="shared" si="256"/>
        <v>A+J=</v>
      </c>
      <c r="AA319" s="87">
        <f t="shared" si="257"/>
        <v>44581</v>
      </c>
      <c r="AB319" s="4"/>
      <c r="AD319" s="127">
        <f>[2]Plan1!$A327</f>
        <v>46706</v>
      </c>
      <c r="AE319" s="109" t="str">
        <f>[2]Plan1!$C327</f>
        <v>Proclamação da República</v>
      </c>
      <c r="AG319" s="99">
        <f t="shared" si="262"/>
        <v>109</v>
      </c>
      <c r="AH319" s="101">
        <f t="shared" si="264"/>
        <v>47562</v>
      </c>
      <c r="AI319" s="101">
        <f t="shared" si="276"/>
        <v>47561</v>
      </c>
      <c r="AJ319" s="101">
        <f t="shared" si="277"/>
        <v>47562</v>
      </c>
      <c r="AK319" s="101">
        <f t="shared" si="269"/>
        <v>47595</v>
      </c>
      <c r="AL319" s="99">
        <f t="shared" si="278"/>
        <v>22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50"/>
        <v>44557</v>
      </c>
      <c r="B320" s="82">
        <f t="shared" si="243"/>
        <v>991.20283232999998</v>
      </c>
      <c r="C320" s="82">
        <f t="shared" si="272"/>
        <v>987.89240258000007</v>
      </c>
      <c r="D320" s="83">
        <f t="shared" si="251"/>
        <v>6232.36</v>
      </c>
      <c r="E320" s="84">
        <f t="shared" si="273"/>
        <v>6284.71</v>
      </c>
      <c r="F320" s="85">
        <f t="shared" si="274"/>
        <v>44520</v>
      </c>
      <c r="G320" s="86">
        <f t="shared" si="244"/>
        <v>8.3997073339794337E-3</v>
      </c>
      <c r="H320" s="87">
        <f t="shared" si="275"/>
        <v>44581</v>
      </c>
      <c r="I320" s="87">
        <f t="shared" si="245"/>
        <v>44581</v>
      </c>
      <c r="J320" s="88">
        <f t="shared" si="252"/>
        <v>23</v>
      </c>
      <c r="K320" s="88">
        <f t="shared" si="270"/>
        <v>5</v>
      </c>
      <c r="L320" s="8">
        <f t="shared" si="253"/>
        <v>1.0018200500000001</v>
      </c>
      <c r="M320" s="89">
        <v>1</v>
      </c>
      <c r="N320" s="89">
        <f t="shared" si="263"/>
        <v>1</v>
      </c>
      <c r="O320" s="82">
        <f t="shared" si="271"/>
        <v>1.0018200500000001</v>
      </c>
      <c r="P320" s="82">
        <f t="shared" si="246"/>
        <v>989.69041614000002</v>
      </c>
      <c r="Q320" s="11">
        <f t="shared" si="258"/>
        <v>0</v>
      </c>
      <c r="R320" s="7">
        <f t="shared" si="254"/>
        <v>0</v>
      </c>
      <c r="S320" s="82">
        <f t="shared" si="268"/>
        <v>0</v>
      </c>
      <c r="T320" s="91">
        <f t="shared" si="255"/>
        <v>0.08</v>
      </c>
      <c r="U320" s="90">
        <f t="shared" si="266"/>
        <v>5</v>
      </c>
      <c r="V320" s="90">
        <v>252</v>
      </c>
      <c r="W320" s="89">
        <f t="shared" si="247"/>
        <v>1.0015281709999999</v>
      </c>
      <c r="X320" s="82">
        <f t="shared" si="248"/>
        <v>1.5124161899999999</v>
      </c>
      <c r="Y320" s="82">
        <f t="shared" si="249"/>
        <v>0</v>
      </c>
      <c r="Z320" s="94" t="str">
        <f t="shared" si="256"/>
        <v>A+J=</v>
      </c>
      <c r="AA320" s="87">
        <f t="shared" si="257"/>
        <v>44581</v>
      </c>
      <c r="AB320" s="4"/>
      <c r="AD320" s="127">
        <f>[2]Plan1!$A328</f>
        <v>46711</v>
      </c>
      <c r="AE320" s="109" t="str">
        <f>[2]Plan1!$C328</f>
        <v>Dia Nacional de Zumbi e da Consciência Negra</v>
      </c>
      <c r="AG320" s="99">
        <f t="shared" si="262"/>
        <v>110</v>
      </c>
      <c r="AH320" s="101">
        <f t="shared" si="264"/>
        <v>47593</v>
      </c>
      <c r="AI320" s="101">
        <f t="shared" si="276"/>
        <v>47591</v>
      </c>
      <c r="AJ320" s="101">
        <f t="shared" si="277"/>
        <v>47595</v>
      </c>
      <c r="AK320" s="101">
        <f t="shared" si="269"/>
        <v>47623</v>
      </c>
      <c r="AL320" s="99">
        <f t="shared" si="278"/>
        <v>19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50"/>
        <v>44558</v>
      </c>
      <c r="B321" s="82">
        <f t="shared" si="243"/>
        <v>991.86624170999994</v>
      </c>
      <c r="C321" s="82">
        <f t="shared" si="272"/>
        <v>987.89240258000007</v>
      </c>
      <c r="D321" s="83">
        <f t="shared" si="251"/>
        <v>6232.36</v>
      </c>
      <c r="E321" s="84">
        <f t="shared" si="273"/>
        <v>6284.71</v>
      </c>
      <c r="F321" s="85">
        <f t="shared" si="274"/>
        <v>44520</v>
      </c>
      <c r="G321" s="86">
        <f t="shared" si="244"/>
        <v>8.3997073339794337E-3</v>
      </c>
      <c r="H321" s="87">
        <f t="shared" si="275"/>
        <v>44581</v>
      </c>
      <c r="I321" s="87">
        <f t="shared" si="245"/>
        <v>44581</v>
      </c>
      <c r="J321" s="88">
        <f t="shared" si="252"/>
        <v>23</v>
      </c>
      <c r="K321" s="88">
        <f t="shared" si="270"/>
        <v>6</v>
      </c>
      <c r="L321" s="8">
        <f t="shared" si="253"/>
        <v>1.0021844499999999</v>
      </c>
      <c r="M321" s="89">
        <v>1</v>
      </c>
      <c r="N321" s="89">
        <f t="shared" si="263"/>
        <v>1</v>
      </c>
      <c r="O321" s="82">
        <f t="shared" si="271"/>
        <v>1.0021844499999999</v>
      </c>
      <c r="P321" s="82">
        <f t="shared" si="246"/>
        <v>990.05040412999995</v>
      </c>
      <c r="Q321" s="11">
        <f t="shared" si="258"/>
        <v>0</v>
      </c>
      <c r="R321" s="7">
        <f t="shared" si="254"/>
        <v>0</v>
      </c>
      <c r="S321" s="82">
        <f t="shared" si="268"/>
        <v>0</v>
      </c>
      <c r="T321" s="91">
        <f t="shared" si="255"/>
        <v>0.08</v>
      </c>
      <c r="U321" s="90">
        <f t="shared" si="266"/>
        <v>6</v>
      </c>
      <c r="V321" s="90">
        <v>252</v>
      </c>
      <c r="W321" s="89">
        <f t="shared" si="247"/>
        <v>1.0018340859999999</v>
      </c>
      <c r="X321" s="82">
        <f t="shared" si="248"/>
        <v>1.81583758</v>
      </c>
      <c r="Y321" s="82">
        <f t="shared" si="249"/>
        <v>0</v>
      </c>
      <c r="Z321" s="94" t="str">
        <f t="shared" si="256"/>
        <v>A+J=</v>
      </c>
      <c r="AA321" s="87">
        <f t="shared" si="257"/>
        <v>44581</v>
      </c>
      <c r="AB321" s="4"/>
      <c r="AD321" s="127">
        <f>[2]Plan1!$A329</f>
        <v>46746</v>
      </c>
      <c r="AE321" s="109" t="str">
        <f>[2]Plan1!$C329</f>
        <v>Natal</v>
      </c>
      <c r="AG321" s="99">
        <f t="shared" si="262"/>
        <v>111</v>
      </c>
      <c r="AH321" s="101">
        <f t="shared" si="264"/>
        <v>47623</v>
      </c>
      <c r="AI321" s="101">
        <f t="shared" si="276"/>
        <v>47620</v>
      </c>
      <c r="AJ321" s="101">
        <f t="shared" si="277"/>
        <v>47623</v>
      </c>
      <c r="AK321" s="101">
        <f t="shared" si="269"/>
        <v>47655</v>
      </c>
      <c r="AL321" s="99">
        <f t="shared" si="278"/>
        <v>23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50"/>
        <v>44559</v>
      </c>
      <c r="B322" s="82">
        <f t="shared" si="243"/>
        <v>992.53010107</v>
      </c>
      <c r="C322" s="82">
        <f t="shared" si="272"/>
        <v>987.89240258000007</v>
      </c>
      <c r="D322" s="83">
        <f t="shared" si="251"/>
        <v>6232.36</v>
      </c>
      <c r="E322" s="84">
        <f t="shared" si="273"/>
        <v>6284.71</v>
      </c>
      <c r="F322" s="85">
        <f t="shared" si="274"/>
        <v>44520</v>
      </c>
      <c r="G322" s="86">
        <f t="shared" si="244"/>
        <v>8.3997073339794337E-3</v>
      </c>
      <c r="H322" s="87">
        <f t="shared" si="275"/>
        <v>44581</v>
      </c>
      <c r="I322" s="87">
        <f t="shared" si="245"/>
        <v>44581</v>
      </c>
      <c r="J322" s="88">
        <f t="shared" si="252"/>
        <v>23</v>
      </c>
      <c r="K322" s="88">
        <f t="shared" si="270"/>
        <v>7</v>
      </c>
      <c r="L322" s="8">
        <f t="shared" si="253"/>
        <v>1.00254899</v>
      </c>
      <c r="M322" s="89">
        <v>1</v>
      </c>
      <c r="N322" s="89">
        <f t="shared" si="263"/>
        <v>1</v>
      </c>
      <c r="O322" s="82">
        <f t="shared" si="271"/>
        <v>1.00254899</v>
      </c>
      <c r="P322" s="82">
        <f t="shared" si="246"/>
        <v>990.41053042999999</v>
      </c>
      <c r="Q322" s="11">
        <f t="shared" si="258"/>
        <v>0</v>
      </c>
      <c r="R322" s="7">
        <f t="shared" si="254"/>
        <v>0</v>
      </c>
      <c r="S322" s="82">
        <f t="shared" si="268"/>
        <v>0</v>
      </c>
      <c r="T322" s="91">
        <f t="shared" si="255"/>
        <v>0.08</v>
      </c>
      <c r="U322" s="90">
        <f t="shared" si="266"/>
        <v>7</v>
      </c>
      <c r="V322" s="90">
        <v>252</v>
      </c>
      <c r="W322" s="89">
        <f t="shared" si="247"/>
        <v>1.002140093</v>
      </c>
      <c r="X322" s="82">
        <f t="shared" si="248"/>
        <v>2.1195706400000001</v>
      </c>
      <c r="Y322" s="82">
        <f t="shared" si="249"/>
        <v>0</v>
      </c>
      <c r="Z322" s="94" t="str">
        <f t="shared" si="256"/>
        <v>A+J=</v>
      </c>
      <c r="AA322" s="87">
        <f t="shared" si="257"/>
        <v>44581</v>
      </c>
      <c r="AB322" s="4"/>
      <c r="AD322" s="127">
        <f>[2]Plan1!$A330</f>
        <v>46753</v>
      </c>
      <c r="AE322" s="109" t="str">
        <f>[2]Plan1!$C330</f>
        <v>Confraternização Universal</v>
      </c>
      <c r="AG322" s="99">
        <f t="shared" si="262"/>
        <v>112</v>
      </c>
      <c r="AH322" s="101">
        <f t="shared" si="264"/>
        <v>47654</v>
      </c>
      <c r="AI322" s="101">
        <f t="shared" si="276"/>
        <v>47653</v>
      </c>
      <c r="AJ322" s="101">
        <f t="shared" si="277"/>
        <v>47655</v>
      </c>
      <c r="AK322" s="101">
        <f t="shared" si="269"/>
        <v>47686</v>
      </c>
      <c r="AL322" s="99">
        <f t="shared" si="278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50"/>
        <v>44560</v>
      </c>
      <c r="B323" s="82">
        <f t="shared" si="243"/>
        <v>993.19441359000007</v>
      </c>
      <c r="C323" s="82">
        <f t="shared" si="272"/>
        <v>987.89240258000007</v>
      </c>
      <c r="D323" s="83">
        <f t="shared" si="251"/>
        <v>6232.36</v>
      </c>
      <c r="E323" s="84">
        <f t="shared" si="273"/>
        <v>6284.71</v>
      </c>
      <c r="F323" s="85">
        <f t="shared" si="274"/>
        <v>44520</v>
      </c>
      <c r="G323" s="86">
        <f t="shared" si="244"/>
        <v>8.3997073339794337E-3</v>
      </c>
      <c r="H323" s="87">
        <f t="shared" si="275"/>
        <v>44581</v>
      </c>
      <c r="I323" s="87">
        <f t="shared" si="245"/>
        <v>44581</v>
      </c>
      <c r="J323" s="88">
        <f t="shared" si="252"/>
        <v>23</v>
      </c>
      <c r="K323" s="88">
        <f t="shared" si="270"/>
        <v>8</v>
      </c>
      <c r="L323" s="8">
        <f t="shared" si="253"/>
        <v>1.0029136700000001</v>
      </c>
      <c r="M323" s="89">
        <v>1</v>
      </c>
      <c r="N323" s="89">
        <f t="shared" si="263"/>
        <v>1</v>
      </c>
      <c r="O323" s="82">
        <f t="shared" si="271"/>
        <v>1.0029136700000001</v>
      </c>
      <c r="P323" s="82">
        <f t="shared" si="246"/>
        <v>990.77079503000004</v>
      </c>
      <c r="Q323" s="11">
        <f t="shared" si="258"/>
        <v>0</v>
      </c>
      <c r="R323" s="7">
        <f t="shared" si="254"/>
        <v>0</v>
      </c>
      <c r="S323" s="82">
        <f t="shared" si="268"/>
        <v>0</v>
      </c>
      <c r="T323" s="91">
        <f t="shared" si="255"/>
        <v>0.08</v>
      </c>
      <c r="U323" s="90">
        <f t="shared" si="266"/>
        <v>8</v>
      </c>
      <c r="V323" s="90">
        <v>252</v>
      </c>
      <c r="W323" s="89">
        <f t="shared" si="247"/>
        <v>1.0024461950000001</v>
      </c>
      <c r="X323" s="82">
        <f t="shared" si="248"/>
        <v>2.42361856</v>
      </c>
      <c r="Y323" s="82">
        <f t="shared" si="249"/>
        <v>0</v>
      </c>
      <c r="Z323" s="94" t="str">
        <f t="shared" si="256"/>
        <v>A+J=</v>
      </c>
      <c r="AA323" s="87">
        <f t="shared" si="257"/>
        <v>44581</v>
      </c>
      <c r="AB323" s="4"/>
      <c r="AD323" s="127">
        <f>[2]Plan1!$A331</f>
        <v>46811</v>
      </c>
      <c r="AE323" s="109" t="str">
        <f>[2]Plan1!$C331</f>
        <v>Carnaval</v>
      </c>
      <c r="AG323" s="99">
        <f t="shared" si="262"/>
        <v>113</v>
      </c>
      <c r="AH323" s="101">
        <f t="shared" si="264"/>
        <v>47684</v>
      </c>
      <c r="AI323" s="101">
        <f t="shared" si="276"/>
        <v>47683</v>
      </c>
      <c r="AJ323" s="101">
        <f t="shared" si="277"/>
        <v>47686</v>
      </c>
      <c r="AK323" s="101">
        <f t="shared" si="269"/>
        <v>47715</v>
      </c>
      <c r="AL323" s="99">
        <f t="shared" si="278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50"/>
        <v>44561</v>
      </c>
      <c r="B324" s="82">
        <f t="shared" si="243"/>
        <v>993.85915673</v>
      </c>
      <c r="C324" s="82">
        <f t="shared" si="272"/>
        <v>987.89240258000007</v>
      </c>
      <c r="D324" s="83">
        <f t="shared" si="251"/>
        <v>6232.36</v>
      </c>
      <c r="E324" s="84">
        <f t="shared" si="273"/>
        <v>6284.71</v>
      </c>
      <c r="F324" s="85">
        <f t="shared" si="274"/>
        <v>44520</v>
      </c>
      <c r="G324" s="86">
        <f t="shared" si="244"/>
        <v>8.3997073339794337E-3</v>
      </c>
      <c r="H324" s="87">
        <f t="shared" si="275"/>
        <v>44581</v>
      </c>
      <c r="I324" s="87">
        <f t="shared" si="245"/>
        <v>44581</v>
      </c>
      <c r="J324" s="88">
        <f t="shared" si="252"/>
        <v>23</v>
      </c>
      <c r="K324" s="88">
        <f t="shared" si="270"/>
        <v>9</v>
      </c>
      <c r="L324" s="8">
        <f t="shared" si="253"/>
        <v>1.0032784699999999</v>
      </c>
      <c r="M324" s="89">
        <v>1</v>
      </c>
      <c r="N324" s="89">
        <f t="shared" si="263"/>
        <v>1</v>
      </c>
      <c r="O324" s="82">
        <f t="shared" si="271"/>
        <v>1.0032784699999999</v>
      </c>
      <c r="P324" s="82">
        <f t="shared" si="246"/>
        <v>991.13117818000001</v>
      </c>
      <c r="Q324" s="11">
        <f t="shared" si="258"/>
        <v>0</v>
      </c>
      <c r="R324" s="7">
        <f t="shared" si="254"/>
        <v>0</v>
      </c>
      <c r="S324" s="82">
        <f t="shared" si="268"/>
        <v>0</v>
      </c>
      <c r="T324" s="91">
        <f t="shared" si="255"/>
        <v>0.08</v>
      </c>
      <c r="U324" s="90">
        <f t="shared" si="266"/>
        <v>9</v>
      </c>
      <c r="V324" s="90">
        <v>252</v>
      </c>
      <c r="W324" s="89">
        <f t="shared" si="247"/>
        <v>1.0027523890000001</v>
      </c>
      <c r="X324" s="82">
        <f t="shared" si="248"/>
        <v>2.72797855</v>
      </c>
      <c r="Y324" s="82">
        <f t="shared" si="249"/>
        <v>0</v>
      </c>
      <c r="Z324" s="94" t="str">
        <f t="shared" si="256"/>
        <v>A+J=</v>
      </c>
      <c r="AA324" s="87">
        <f t="shared" si="257"/>
        <v>44581</v>
      </c>
      <c r="AB324" s="4"/>
      <c r="AD324" s="127">
        <f>[2]Plan1!$A332</f>
        <v>46812</v>
      </c>
      <c r="AE324" s="109" t="str">
        <f>[2]Plan1!$C332</f>
        <v>Carnaval</v>
      </c>
      <c r="AG324" s="99">
        <f t="shared" si="262"/>
        <v>114</v>
      </c>
      <c r="AH324" s="101">
        <f t="shared" si="264"/>
        <v>47715</v>
      </c>
      <c r="AI324" s="101">
        <f t="shared" si="276"/>
        <v>47714</v>
      </c>
      <c r="AJ324" s="101">
        <f t="shared" si="277"/>
        <v>47715</v>
      </c>
      <c r="AK324" s="101">
        <f t="shared" si="269"/>
        <v>47746</v>
      </c>
      <c r="AL324" s="99">
        <f t="shared" si="278"/>
        <v>23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50"/>
        <v>44562</v>
      </c>
      <c r="B325" s="82">
        <f t="shared" si="243"/>
        <v>994.52435346999994</v>
      </c>
      <c r="C325" s="82">
        <f t="shared" si="272"/>
        <v>987.89240258000007</v>
      </c>
      <c r="D325" s="83">
        <f t="shared" si="251"/>
        <v>6232.36</v>
      </c>
      <c r="E325" s="84">
        <f t="shared" si="273"/>
        <v>6284.71</v>
      </c>
      <c r="F325" s="85">
        <f t="shared" si="274"/>
        <v>44520</v>
      </c>
      <c r="G325" s="86">
        <f t="shared" si="244"/>
        <v>8.3997073339794337E-3</v>
      </c>
      <c r="H325" s="87">
        <f t="shared" si="275"/>
        <v>44581</v>
      </c>
      <c r="I325" s="87">
        <f t="shared" si="245"/>
        <v>44581</v>
      </c>
      <c r="J325" s="88">
        <f t="shared" si="252"/>
        <v>23</v>
      </c>
      <c r="K325" s="88">
        <f t="shared" si="270"/>
        <v>10</v>
      </c>
      <c r="L325" s="8">
        <f t="shared" si="253"/>
        <v>1.00364341</v>
      </c>
      <c r="M325" s="89">
        <v>1</v>
      </c>
      <c r="N325" s="89">
        <f t="shared" si="263"/>
        <v>1</v>
      </c>
      <c r="O325" s="82">
        <f t="shared" si="271"/>
        <v>1.00364341</v>
      </c>
      <c r="P325" s="82">
        <f t="shared" si="246"/>
        <v>991.49169962999997</v>
      </c>
      <c r="Q325" s="11">
        <f t="shared" si="258"/>
        <v>0</v>
      </c>
      <c r="R325" s="7">
        <f t="shared" si="254"/>
        <v>0</v>
      </c>
      <c r="S325" s="82">
        <f t="shared" si="268"/>
        <v>0</v>
      </c>
      <c r="T325" s="91">
        <f t="shared" si="255"/>
        <v>0.08</v>
      </c>
      <c r="U325" s="90">
        <f t="shared" si="266"/>
        <v>10</v>
      </c>
      <c r="V325" s="90">
        <v>252</v>
      </c>
      <c r="W325" s="89">
        <f t="shared" si="247"/>
        <v>1.0030586779999999</v>
      </c>
      <c r="X325" s="82">
        <f t="shared" si="248"/>
        <v>3.03265384</v>
      </c>
      <c r="Y325" s="82">
        <f t="shared" si="249"/>
        <v>0</v>
      </c>
      <c r="Z325" s="94" t="str">
        <f t="shared" si="256"/>
        <v>A+J=</v>
      </c>
      <c r="AA325" s="87">
        <f t="shared" si="257"/>
        <v>44581</v>
      </c>
      <c r="AB325" s="4"/>
      <c r="AD325" s="127">
        <f>[2]Plan1!$A333</f>
        <v>46857</v>
      </c>
      <c r="AE325" s="109" t="str">
        <f>[2]Plan1!$C333</f>
        <v>Paixão de Cristo</v>
      </c>
      <c r="AG325" s="99">
        <f t="shared" si="262"/>
        <v>115</v>
      </c>
      <c r="AH325" s="101">
        <f t="shared" si="264"/>
        <v>47746</v>
      </c>
      <c r="AI325" s="101">
        <f t="shared" si="276"/>
        <v>47745</v>
      </c>
      <c r="AJ325" s="101">
        <f t="shared" si="277"/>
        <v>47746</v>
      </c>
      <c r="AK325" s="101">
        <f t="shared" si="269"/>
        <v>47777</v>
      </c>
      <c r="AL325" s="99">
        <f t="shared" si="278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50"/>
        <v>44563</v>
      </c>
      <c r="B326" s="82">
        <f t="shared" si="243"/>
        <v>994.52435346999994</v>
      </c>
      <c r="C326" s="82">
        <f t="shared" si="272"/>
        <v>987.89240258000007</v>
      </c>
      <c r="D326" s="83">
        <f t="shared" si="251"/>
        <v>6232.36</v>
      </c>
      <c r="E326" s="84">
        <f t="shared" si="273"/>
        <v>6284.71</v>
      </c>
      <c r="F326" s="85">
        <f t="shared" si="274"/>
        <v>44520</v>
      </c>
      <c r="G326" s="86">
        <f t="shared" si="244"/>
        <v>8.3997073339794337E-3</v>
      </c>
      <c r="H326" s="87">
        <f t="shared" si="275"/>
        <v>44581</v>
      </c>
      <c r="I326" s="87">
        <f t="shared" si="245"/>
        <v>44581</v>
      </c>
      <c r="J326" s="88">
        <f t="shared" si="252"/>
        <v>23</v>
      </c>
      <c r="K326" s="88">
        <f t="shared" si="270"/>
        <v>10</v>
      </c>
      <c r="L326" s="8">
        <f t="shared" si="253"/>
        <v>1.00364341</v>
      </c>
      <c r="M326" s="89">
        <v>1</v>
      </c>
      <c r="N326" s="89">
        <f t="shared" si="263"/>
        <v>1</v>
      </c>
      <c r="O326" s="82">
        <f t="shared" si="271"/>
        <v>1.00364341</v>
      </c>
      <c r="P326" s="82">
        <f t="shared" si="246"/>
        <v>991.49169962999997</v>
      </c>
      <c r="Q326" s="11">
        <f t="shared" si="258"/>
        <v>0</v>
      </c>
      <c r="R326" s="7">
        <f t="shared" si="254"/>
        <v>0</v>
      </c>
      <c r="S326" s="82">
        <f t="shared" si="268"/>
        <v>0</v>
      </c>
      <c r="T326" s="91">
        <f t="shared" si="255"/>
        <v>0.08</v>
      </c>
      <c r="U326" s="90">
        <f t="shared" si="266"/>
        <v>10</v>
      </c>
      <c r="V326" s="90">
        <v>252</v>
      </c>
      <c r="W326" s="89">
        <f t="shared" si="247"/>
        <v>1.0030586779999999</v>
      </c>
      <c r="X326" s="82">
        <f t="shared" si="248"/>
        <v>3.03265384</v>
      </c>
      <c r="Y326" s="82">
        <f t="shared" si="249"/>
        <v>0</v>
      </c>
      <c r="Z326" s="94" t="str">
        <f t="shared" si="256"/>
        <v>A+J=</v>
      </c>
      <c r="AA326" s="87">
        <f t="shared" si="257"/>
        <v>44581</v>
      </c>
      <c r="AB326" s="4"/>
      <c r="AD326" s="127">
        <f>[2]Plan1!$A334</f>
        <v>46864</v>
      </c>
      <c r="AE326" s="109" t="str">
        <f>[2]Plan1!$C334</f>
        <v>Tiradentes</v>
      </c>
      <c r="AG326" s="99">
        <f t="shared" si="262"/>
        <v>116</v>
      </c>
      <c r="AH326" s="101">
        <f t="shared" si="264"/>
        <v>47776</v>
      </c>
      <c r="AI326" s="101">
        <f t="shared" si="276"/>
        <v>47774</v>
      </c>
      <c r="AJ326" s="101">
        <f t="shared" si="277"/>
        <v>47777</v>
      </c>
      <c r="AK326" s="101">
        <f t="shared" si="269"/>
        <v>47808</v>
      </c>
      <c r="AL326" s="99">
        <f t="shared" si="278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50"/>
        <v>44564</v>
      </c>
      <c r="B327" s="82">
        <f t="shared" si="243"/>
        <v>994.52435346999994</v>
      </c>
      <c r="C327" s="82">
        <f t="shared" si="272"/>
        <v>987.89240258000007</v>
      </c>
      <c r="D327" s="83">
        <f t="shared" si="251"/>
        <v>6232.36</v>
      </c>
      <c r="E327" s="84">
        <f t="shared" si="273"/>
        <v>6284.71</v>
      </c>
      <c r="F327" s="85">
        <f t="shared" si="274"/>
        <v>44520</v>
      </c>
      <c r="G327" s="86">
        <f t="shared" si="244"/>
        <v>8.3997073339794337E-3</v>
      </c>
      <c r="H327" s="87">
        <f t="shared" si="275"/>
        <v>44581</v>
      </c>
      <c r="I327" s="87">
        <f t="shared" si="245"/>
        <v>44581</v>
      </c>
      <c r="J327" s="88">
        <f t="shared" si="252"/>
        <v>23</v>
      </c>
      <c r="K327" s="88">
        <f t="shared" si="270"/>
        <v>10</v>
      </c>
      <c r="L327" s="8">
        <f t="shared" si="253"/>
        <v>1.00364341</v>
      </c>
      <c r="M327" s="89">
        <v>1</v>
      </c>
      <c r="N327" s="89">
        <f t="shared" si="263"/>
        <v>1</v>
      </c>
      <c r="O327" s="82">
        <f t="shared" si="271"/>
        <v>1.00364341</v>
      </c>
      <c r="P327" s="82">
        <f t="shared" si="246"/>
        <v>991.49169962999997</v>
      </c>
      <c r="Q327" s="11">
        <f t="shared" si="258"/>
        <v>0</v>
      </c>
      <c r="R327" s="7">
        <f t="shared" si="254"/>
        <v>0</v>
      </c>
      <c r="S327" s="82">
        <f t="shared" si="268"/>
        <v>0</v>
      </c>
      <c r="T327" s="91">
        <f t="shared" si="255"/>
        <v>0.08</v>
      </c>
      <c r="U327" s="90">
        <f t="shared" si="266"/>
        <v>10</v>
      </c>
      <c r="V327" s="90">
        <v>252</v>
      </c>
      <c r="W327" s="89">
        <f t="shared" si="247"/>
        <v>1.0030586779999999</v>
      </c>
      <c r="X327" s="82">
        <f t="shared" si="248"/>
        <v>3.03265384</v>
      </c>
      <c r="Y327" s="82">
        <f t="shared" si="249"/>
        <v>0</v>
      </c>
      <c r="Z327" s="94" t="str">
        <f t="shared" si="256"/>
        <v>A+J=</v>
      </c>
      <c r="AA327" s="87">
        <f t="shared" si="257"/>
        <v>44581</v>
      </c>
      <c r="AB327" s="4"/>
      <c r="AD327" s="127">
        <f>[2]Plan1!$A335</f>
        <v>46874</v>
      </c>
      <c r="AE327" s="109" t="str">
        <f>[2]Plan1!$C335</f>
        <v>Dia do Trabalho</v>
      </c>
      <c r="AG327" s="99">
        <f t="shared" si="262"/>
        <v>117</v>
      </c>
      <c r="AH327" s="101">
        <f t="shared" si="264"/>
        <v>47807</v>
      </c>
      <c r="AI327" s="101">
        <f t="shared" si="276"/>
        <v>47806</v>
      </c>
      <c r="AJ327" s="101">
        <f t="shared" si="277"/>
        <v>47808</v>
      </c>
      <c r="AK327" s="101">
        <f t="shared" si="269"/>
        <v>47837</v>
      </c>
      <c r="AL327" s="99">
        <f t="shared" si="278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50"/>
        <v>44565</v>
      </c>
      <c r="B328" s="82">
        <f t="shared" si="243"/>
        <v>995.18999216999998</v>
      </c>
      <c r="C328" s="82">
        <f t="shared" si="272"/>
        <v>987.89240258000007</v>
      </c>
      <c r="D328" s="83">
        <f t="shared" si="251"/>
        <v>6232.36</v>
      </c>
      <c r="E328" s="84">
        <f t="shared" si="273"/>
        <v>6284.71</v>
      </c>
      <c r="F328" s="85">
        <f t="shared" si="274"/>
        <v>44520</v>
      </c>
      <c r="G328" s="86">
        <f t="shared" si="244"/>
        <v>8.3997073339794337E-3</v>
      </c>
      <c r="H328" s="87">
        <f t="shared" si="275"/>
        <v>44581</v>
      </c>
      <c r="I328" s="87">
        <f t="shared" si="245"/>
        <v>44581</v>
      </c>
      <c r="J328" s="88">
        <f t="shared" si="252"/>
        <v>23</v>
      </c>
      <c r="K328" s="88">
        <f t="shared" si="270"/>
        <v>11</v>
      </c>
      <c r="L328" s="8">
        <f t="shared" si="253"/>
        <v>1.00400848</v>
      </c>
      <c r="M328" s="89">
        <v>1</v>
      </c>
      <c r="N328" s="89">
        <f t="shared" si="263"/>
        <v>1</v>
      </c>
      <c r="O328" s="82">
        <f t="shared" si="271"/>
        <v>1.00400848</v>
      </c>
      <c r="P328" s="82">
        <f t="shared" si="246"/>
        <v>991.85234950999995</v>
      </c>
      <c r="Q328" s="11">
        <f t="shared" si="258"/>
        <v>0</v>
      </c>
      <c r="R328" s="7">
        <f t="shared" si="254"/>
        <v>0</v>
      </c>
      <c r="S328" s="82">
        <f t="shared" si="268"/>
        <v>0</v>
      </c>
      <c r="T328" s="91">
        <f t="shared" si="255"/>
        <v>0.08</v>
      </c>
      <c r="U328" s="90">
        <f t="shared" si="266"/>
        <v>11</v>
      </c>
      <c r="V328" s="90">
        <v>252</v>
      </c>
      <c r="W328" s="89">
        <f t="shared" si="247"/>
        <v>1.0033650599999999</v>
      </c>
      <c r="X328" s="82">
        <f t="shared" si="248"/>
        <v>3.3376426600000002</v>
      </c>
      <c r="Y328" s="82">
        <f t="shared" si="249"/>
        <v>0</v>
      </c>
      <c r="Z328" s="94" t="str">
        <f t="shared" si="256"/>
        <v>A+J=</v>
      </c>
      <c r="AA328" s="87">
        <f t="shared" si="257"/>
        <v>44581</v>
      </c>
      <c r="AB328" s="4"/>
      <c r="AD328" s="127">
        <f>[2]Plan1!$A336</f>
        <v>46919</v>
      </c>
      <c r="AE328" s="109" t="str">
        <f>[2]Plan1!$C336</f>
        <v>Corpus Christi</v>
      </c>
      <c r="AG328" s="99">
        <f t="shared" si="262"/>
        <v>118</v>
      </c>
      <c r="AH328" s="101">
        <f t="shared" si="264"/>
        <v>47837</v>
      </c>
      <c r="AI328" s="101">
        <f t="shared" si="276"/>
        <v>47836</v>
      </c>
      <c r="AJ328" s="101">
        <f t="shared" si="277"/>
        <v>47837</v>
      </c>
      <c r="AK328" s="101">
        <f t="shared" si="269"/>
        <v>47868</v>
      </c>
      <c r="AL328" s="99">
        <f t="shared" si="278"/>
        <v>19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50"/>
        <v>44566</v>
      </c>
      <c r="B329" s="82">
        <f t="shared" si="243"/>
        <v>995.85607303999996</v>
      </c>
      <c r="C329" s="82">
        <f t="shared" si="272"/>
        <v>987.89240258000007</v>
      </c>
      <c r="D329" s="83">
        <f t="shared" si="251"/>
        <v>6232.36</v>
      </c>
      <c r="E329" s="84">
        <f t="shared" si="273"/>
        <v>6284.71</v>
      </c>
      <c r="F329" s="85">
        <f t="shared" si="274"/>
        <v>44520</v>
      </c>
      <c r="G329" s="86">
        <f t="shared" si="244"/>
        <v>8.3997073339794337E-3</v>
      </c>
      <c r="H329" s="87">
        <f t="shared" si="275"/>
        <v>44581</v>
      </c>
      <c r="I329" s="87">
        <f t="shared" si="245"/>
        <v>44581</v>
      </c>
      <c r="J329" s="88">
        <f t="shared" si="252"/>
        <v>23</v>
      </c>
      <c r="K329" s="88">
        <f t="shared" si="270"/>
        <v>12</v>
      </c>
      <c r="L329" s="8">
        <f t="shared" si="253"/>
        <v>1.00437368</v>
      </c>
      <c r="M329" s="89">
        <v>1</v>
      </c>
      <c r="N329" s="89">
        <f t="shared" si="263"/>
        <v>1</v>
      </c>
      <c r="O329" s="82">
        <f t="shared" si="271"/>
        <v>1.00437368</v>
      </c>
      <c r="P329" s="82">
        <f t="shared" si="246"/>
        <v>992.21312781999995</v>
      </c>
      <c r="Q329" s="11">
        <f t="shared" si="258"/>
        <v>0</v>
      </c>
      <c r="R329" s="7">
        <f t="shared" si="254"/>
        <v>0</v>
      </c>
      <c r="S329" s="82">
        <f t="shared" si="268"/>
        <v>0</v>
      </c>
      <c r="T329" s="91">
        <f t="shared" si="255"/>
        <v>0.08</v>
      </c>
      <c r="U329" s="90">
        <f t="shared" si="266"/>
        <v>12</v>
      </c>
      <c r="V329" s="90">
        <v>252</v>
      </c>
      <c r="W329" s="89">
        <f t="shared" si="247"/>
        <v>1.0036715350000001</v>
      </c>
      <c r="X329" s="82">
        <f t="shared" si="248"/>
        <v>3.6429452200000001</v>
      </c>
      <c r="Y329" s="82">
        <f t="shared" si="249"/>
        <v>0</v>
      </c>
      <c r="Z329" s="94" t="str">
        <f t="shared" si="256"/>
        <v>A+J=</v>
      </c>
      <c r="AA329" s="87">
        <f t="shared" si="257"/>
        <v>44581</v>
      </c>
      <c r="AB329" s="4"/>
      <c r="AD329" s="127">
        <f>[2]Plan1!$A337</f>
        <v>47003</v>
      </c>
      <c r="AE329" s="109" t="str">
        <f>[2]Plan1!$C337</f>
        <v>Independência do Brasil</v>
      </c>
      <c r="AG329" s="99">
        <f t="shared" si="262"/>
        <v>119</v>
      </c>
      <c r="AH329" s="101">
        <f t="shared" si="264"/>
        <v>47868</v>
      </c>
      <c r="AI329" s="101">
        <f t="shared" si="276"/>
        <v>47865</v>
      </c>
      <c r="AJ329" s="101">
        <f t="shared" si="277"/>
        <v>47868</v>
      </c>
      <c r="AK329" s="101">
        <f t="shared" si="269"/>
        <v>47899</v>
      </c>
      <c r="AL329" s="99">
        <f t="shared" si="278"/>
        <v>23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50"/>
        <v>44567</v>
      </c>
      <c r="B330" s="82">
        <f t="shared" ref="B330:B393" si="279">(P330+X330)</f>
        <v>996.52260719999992</v>
      </c>
      <c r="C330" s="82">
        <f t="shared" si="272"/>
        <v>987.89240258000007</v>
      </c>
      <c r="D330" s="83">
        <f t="shared" si="251"/>
        <v>6232.36</v>
      </c>
      <c r="E330" s="84">
        <f t="shared" si="273"/>
        <v>6284.71</v>
      </c>
      <c r="F330" s="85">
        <f t="shared" si="274"/>
        <v>44520</v>
      </c>
      <c r="G330" s="86">
        <f t="shared" ref="G330:G393" si="280">(E330/D330)-1</f>
        <v>8.3997073339794337E-3</v>
      </c>
      <c r="H330" s="87">
        <f t="shared" si="275"/>
        <v>44581</v>
      </c>
      <c r="I330" s="87">
        <f t="shared" ref="I330:I393" si="281">IF(A330&gt;I329,H330,I329)</f>
        <v>44581</v>
      </c>
      <c r="J330" s="88">
        <f t="shared" si="252"/>
        <v>23</v>
      </c>
      <c r="K330" s="88">
        <f t="shared" si="270"/>
        <v>13</v>
      </c>
      <c r="L330" s="8">
        <f t="shared" si="253"/>
        <v>1.0047390199999999</v>
      </c>
      <c r="M330" s="89">
        <v>1</v>
      </c>
      <c r="N330" s="89">
        <f t="shared" si="263"/>
        <v>1</v>
      </c>
      <c r="O330" s="82">
        <f t="shared" si="271"/>
        <v>1.0047390199999999</v>
      </c>
      <c r="P330" s="82">
        <f t="shared" ref="P330:P393" si="282">TRUNC(C330*O330,8)</f>
        <v>992.57404442999996</v>
      </c>
      <c r="Q330" s="11">
        <f t="shared" si="258"/>
        <v>0</v>
      </c>
      <c r="R330" s="7">
        <f t="shared" si="254"/>
        <v>0</v>
      </c>
      <c r="S330" s="82">
        <f t="shared" si="268"/>
        <v>0</v>
      </c>
      <c r="T330" s="91">
        <f t="shared" si="255"/>
        <v>0.08</v>
      </c>
      <c r="U330" s="90">
        <f t="shared" si="266"/>
        <v>13</v>
      </c>
      <c r="V330" s="90">
        <v>252</v>
      </c>
      <c r="W330" s="89">
        <f t="shared" ref="W330:W393" si="283">ROUND((1+T330)^TRUNC((U330/V330),9),9)</f>
        <v>1.003978104</v>
      </c>
      <c r="X330" s="82">
        <f t="shared" ref="X330:X393" si="284">TRUNC((P330*(W330-1)),8)</f>
        <v>3.9485627700000001</v>
      </c>
      <c r="Y330" s="82">
        <f t="shared" ref="Y330:Y393" si="285">IF(Q330&gt;0,S330+X330,0)</f>
        <v>0</v>
      </c>
      <c r="Z330" s="94" t="str">
        <f t="shared" si="256"/>
        <v>A+J=</v>
      </c>
      <c r="AA330" s="87">
        <f t="shared" si="257"/>
        <v>44581</v>
      </c>
      <c r="AB330" s="4"/>
      <c r="AD330" s="127">
        <f>[2]Plan1!$A338</f>
        <v>47038</v>
      </c>
      <c r="AE330" s="109" t="str">
        <f>[2]Plan1!$C338</f>
        <v>Nossa Sr.a Aparecida - Padroeira do Brasil</v>
      </c>
      <c r="AG330" s="99">
        <f t="shared" si="262"/>
        <v>120</v>
      </c>
      <c r="AH330" s="101">
        <f t="shared" si="264"/>
        <v>47899</v>
      </c>
      <c r="AI330" s="101">
        <f t="shared" si="276"/>
        <v>47898</v>
      </c>
      <c r="AJ330" s="101">
        <f t="shared" si="277"/>
        <v>47899</v>
      </c>
      <c r="AK330" s="101">
        <f t="shared" ref="AK330" si="286">AJ331</f>
        <v>47927</v>
      </c>
      <c r="AL330" s="99">
        <f t="shared" si="278"/>
        <v>18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87">(A330+1)</f>
        <v>44568</v>
      </c>
      <c r="B331" s="82">
        <f t="shared" si="279"/>
        <v>997.18958496999994</v>
      </c>
      <c r="C331" s="82">
        <f t="shared" si="272"/>
        <v>987.89240258000007</v>
      </c>
      <c r="D331" s="83">
        <f t="shared" ref="D331:D394" si="288">IF(E331=E330,D330,E330)</f>
        <v>6232.36</v>
      </c>
      <c r="E331" s="84">
        <f t="shared" si="273"/>
        <v>6284.71</v>
      </c>
      <c r="F331" s="85">
        <f t="shared" si="274"/>
        <v>44520</v>
      </c>
      <c r="G331" s="86">
        <f t="shared" si="280"/>
        <v>8.3997073339794337E-3</v>
      </c>
      <c r="H331" s="87">
        <f t="shared" si="275"/>
        <v>44581</v>
      </c>
      <c r="I331" s="87">
        <f t="shared" si="281"/>
        <v>44581</v>
      </c>
      <c r="J331" s="88">
        <f t="shared" ref="J331:J394" si="289">IF(I331=I330,J330,NETWORKDAYS(I330,I331,$AD$210:$AD$502)-1)</f>
        <v>23</v>
      </c>
      <c r="K331" s="88">
        <f t="shared" si="270"/>
        <v>14</v>
      </c>
      <c r="L331" s="8">
        <f t="shared" ref="L331:L394" si="290">IF(E331&lt;D331,1,TRUNC((E331/D331)^TRUNC((K331/J331),9),8))</f>
        <v>1.0051044899999999</v>
      </c>
      <c r="M331" s="89">
        <v>1</v>
      </c>
      <c r="N331" s="89">
        <f t="shared" si="263"/>
        <v>1</v>
      </c>
      <c r="O331" s="82">
        <f t="shared" si="271"/>
        <v>1.0051044899999999</v>
      </c>
      <c r="P331" s="82">
        <f t="shared" si="282"/>
        <v>992.93508946999998</v>
      </c>
      <c r="Q331" s="11">
        <f t="shared" si="258"/>
        <v>0</v>
      </c>
      <c r="R331" s="7">
        <f t="shared" ref="R331:R394" si="291">IF(Q331&gt;0,VLOOKUP($A331,$AD$10:$AI$200,6),0)</f>
        <v>0</v>
      </c>
      <c r="S331" s="82">
        <f t="shared" si="268"/>
        <v>0</v>
      </c>
      <c r="T331" s="91">
        <f t="shared" ref="T331:T394" si="292">(T330)</f>
        <v>0.08</v>
      </c>
      <c r="U331" s="90">
        <f t="shared" si="266"/>
        <v>14</v>
      </c>
      <c r="V331" s="90">
        <v>252</v>
      </c>
      <c r="W331" s="89">
        <f t="shared" si="283"/>
        <v>1.0042847669999999</v>
      </c>
      <c r="X331" s="82">
        <f t="shared" si="284"/>
        <v>4.2544955</v>
      </c>
      <c r="Y331" s="82">
        <f t="shared" si="285"/>
        <v>0</v>
      </c>
      <c r="Z331" s="94" t="str">
        <f t="shared" si="256"/>
        <v>A+J=</v>
      </c>
      <c r="AA331" s="87">
        <f t="shared" si="257"/>
        <v>44581</v>
      </c>
      <c r="AB331" s="4"/>
      <c r="AD331" s="127">
        <f>[2]Plan1!$A339</f>
        <v>47059</v>
      </c>
      <c r="AE331" s="109" t="str">
        <f>[2]Plan1!$C339</f>
        <v>Finados</v>
      </c>
      <c r="AG331" s="99">
        <f t="shared" si="262"/>
        <v>121</v>
      </c>
      <c r="AH331" s="101">
        <f t="shared" si="264"/>
        <v>47927</v>
      </c>
      <c r="AI331" s="101">
        <f t="shared" si="276"/>
        <v>47926</v>
      </c>
      <c r="AJ331" s="101">
        <f t="shared" si="277"/>
        <v>47927</v>
      </c>
      <c r="AK331" s="101">
        <f t="shared" ref="AK331:AK339" si="293">AJ332</f>
        <v>47960</v>
      </c>
      <c r="AL331" s="99">
        <f t="shared" si="278"/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87"/>
        <v>44569</v>
      </c>
      <c r="B332" s="82">
        <f t="shared" si="279"/>
        <v>997.85700556000006</v>
      </c>
      <c r="C332" s="82">
        <f t="shared" si="272"/>
        <v>987.89240258000007</v>
      </c>
      <c r="D332" s="83">
        <f t="shared" si="288"/>
        <v>6232.36</v>
      </c>
      <c r="E332" s="84">
        <f t="shared" si="273"/>
        <v>6284.71</v>
      </c>
      <c r="F332" s="85">
        <f t="shared" si="274"/>
        <v>44520</v>
      </c>
      <c r="G332" s="86">
        <f t="shared" si="280"/>
        <v>8.3997073339794337E-3</v>
      </c>
      <c r="H332" s="87">
        <f t="shared" si="275"/>
        <v>44581</v>
      </c>
      <c r="I332" s="87">
        <f t="shared" si="281"/>
        <v>44581</v>
      </c>
      <c r="J332" s="88">
        <f t="shared" si="289"/>
        <v>23</v>
      </c>
      <c r="K332" s="88">
        <f t="shared" si="270"/>
        <v>15</v>
      </c>
      <c r="L332" s="8">
        <f t="shared" si="290"/>
        <v>1.00547009</v>
      </c>
      <c r="M332" s="89">
        <v>1</v>
      </c>
      <c r="N332" s="89">
        <f t="shared" si="263"/>
        <v>1</v>
      </c>
      <c r="O332" s="82">
        <f t="shared" si="271"/>
        <v>1.00547009</v>
      </c>
      <c r="P332" s="82">
        <f t="shared" si="282"/>
        <v>993.29626293000001</v>
      </c>
      <c r="Q332" s="11">
        <f t="shared" si="258"/>
        <v>0</v>
      </c>
      <c r="R332" s="7">
        <f t="shared" si="291"/>
        <v>0</v>
      </c>
      <c r="S332" s="82">
        <f t="shared" si="268"/>
        <v>0</v>
      </c>
      <c r="T332" s="91">
        <f t="shared" si="292"/>
        <v>0.08</v>
      </c>
      <c r="U332" s="90">
        <f t="shared" si="266"/>
        <v>15</v>
      </c>
      <c r="V332" s="90">
        <v>252</v>
      </c>
      <c r="W332" s="89">
        <f t="shared" si="283"/>
        <v>1.004591523</v>
      </c>
      <c r="X332" s="82">
        <f t="shared" si="284"/>
        <v>4.56074263</v>
      </c>
      <c r="Y332" s="82">
        <f t="shared" si="285"/>
        <v>0</v>
      </c>
      <c r="Z332" s="94" t="str">
        <f t="shared" ref="Z332:Z395" si="294">IF($Q331&gt;0,VLOOKUP($A331,$AD$10:$AM$200,9),Z331)</f>
        <v>A+J=</v>
      </c>
      <c r="AA332" s="87">
        <f t="shared" ref="AA332:AA395" si="295">IF($Q331&gt;0,VLOOKUP($A331,$AD$10:$AM$200,10),AA331)</f>
        <v>44581</v>
      </c>
      <c r="AB332" s="4"/>
      <c r="AD332" s="127">
        <f>[2]Plan1!$A340</f>
        <v>47072</v>
      </c>
      <c r="AE332" s="109" t="str">
        <f>[2]Plan1!$C340</f>
        <v>Proclamação da República</v>
      </c>
      <c r="AG332" s="99">
        <f t="shared" si="262"/>
        <v>122</v>
      </c>
      <c r="AH332" s="101">
        <f t="shared" si="264"/>
        <v>47958</v>
      </c>
      <c r="AI332" s="101">
        <f t="shared" si="276"/>
        <v>47956</v>
      </c>
      <c r="AJ332" s="101">
        <f t="shared" si="277"/>
        <v>47960</v>
      </c>
      <c r="AK332" s="101">
        <f t="shared" si="293"/>
        <v>47988</v>
      </c>
      <c r="AL332" s="99">
        <f t="shared" si="278"/>
        <v>19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87"/>
        <v>44570</v>
      </c>
      <c r="B333" s="82">
        <f t="shared" si="279"/>
        <v>997.85700556000006</v>
      </c>
      <c r="C333" s="82">
        <f t="shared" si="272"/>
        <v>987.89240258000007</v>
      </c>
      <c r="D333" s="83">
        <f t="shared" si="288"/>
        <v>6232.36</v>
      </c>
      <c r="E333" s="84">
        <f t="shared" si="273"/>
        <v>6284.71</v>
      </c>
      <c r="F333" s="85">
        <f t="shared" si="274"/>
        <v>44520</v>
      </c>
      <c r="G333" s="86">
        <f t="shared" si="280"/>
        <v>8.3997073339794337E-3</v>
      </c>
      <c r="H333" s="87">
        <f t="shared" si="275"/>
        <v>44581</v>
      </c>
      <c r="I333" s="87">
        <f t="shared" si="281"/>
        <v>44581</v>
      </c>
      <c r="J333" s="88">
        <f t="shared" si="289"/>
        <v>23</v>
      </c>
      <c r="K333" s="88">
        <f t="shared" si="270"/>
        <v>15</v>
      </c>
      <c r="L333" s="8">
        <f t="shared" si="290"/>
        <v>1.00547009</v>
      </c>
      <c r="M333" s="89">
        <v>1</v>
      </c>
      <c r="N333" s="89">
        <f t="shared" si="263"/>
        <v>1</v>
      </c>
      <c r="O333" s="82">
        <f t="shared" si="271"/>
        <v>1.00547009</v>
      </c>
      <c r="P333" s="82">
        <f t="shared" si="282"/>
        <v>993.29626293000001</v>
      </c>
      <c r="Q333" s="11">
        <f t="shared" si="258"/>
        <v>0</v>
      </c>
      <c r="R333" s="7">
        <f t="shared" si="291"/>
        <v>0</v>
      </c>
      <c r="S333" s="82">
        <f t="shared" si="268"/>
        <v>0</v>
      </c>
      <c r="T333" s="91">
        <f t="shared" si="292"/>
        <v>0.08</v>
      </c>
      <c r="U333" s="90">
        <f t="shared" si="266"/>
        <v>15</v>
      </c>
      <c r="V333" s="90">
        <v>252</v>
      </c>
      <c r="W333" s="89">
        <f t="shared" si="283"/>
        <v>1.004591523</v>
      </c>
      <c r="X333" s="82">
        <f t="shared" si="284"/>
        <v>4.56074263</v>
      </c>
      <c r="Y333" s="82">
        <f t="shared" si="285"/>
        <v>0</v>
      </c>
      <c r="Z333" s="94" t="str">
        <f t="shared" si="294"/>
        <v>A+J=</v>
      </c>
      <c r="AA333" s="87">
        <f t="shared" si="295"/>
        <v>44581</v>
      </c>
      <c r="AB333" s="4"/>
      <c r="AD333" s="127">
        <f>[2]Plan1!$A341</f>
        <v>47077</v>
      </c>
      <c r="AE333" s="109" t="str">
        <f>[2]Plan1!$C341</f>
        <v>Dia Nacional de Zumbi e da Consciência Negra</v>
      </c>
      <c r="AG333" s="99">
        <f t="shared" si="262"/>
        <v>123</v>
      </c>
      <c r="AH333" s="101">
        <f t="shared" si="264"/>
        <v>47988</v>
      </c>
      <c r="AI333" s="101">
        <f t="shared" si="276"/>
        <v>47987</v>
      </c>
      <c r="AJ333" s="101">
        <f t="shared" si="277"/>
        <v>47988</v>
      </c>
      <c r="AK333" s="101">
        <f t="shared" si="293"/>
        <v>48019</v>
      </c>
      <c r="AL333" s="99">
        <f t="shared" si="278"/>
        <v>22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87"/>
        <v>44571</v>
      </c>
      <c r="B334" s="82">
        <f t="shared" si="279"/>
        <v>997.85700556000006</v>
      </c>
      <c r="C334" s="82">
        <f t="shared" si="272"/>
        <v>987.89240258000007</v>
      </c>
      <c r="D334" s="83">
        <f t="shared" si="288"/>
        <v>6232.36</v>
      </c>
      <c r="E334" s="84">
        <f t="shared" si="273"/>
        <v>6284.71</v>
      </c>
      <c r="F334" s="85">
        <f t="shared" si="274"/>
        <v>44520</v>
      </c>
      <c r="G334" s="86">
        <f t="shared" si="280"/>
        <v>8.3997073339794337E-3</v>
      </c>
      <c r="H334" s="87">
        <f t="shared" si="275"/>
        <v>44581</v>
      </c>
      <c r="I334" s="87">
        <f t="shared" si="281"/>
        <v>44581</v>
      </c>
      <c r="J334" s="88">
        <f t="shared" si="289"/>
        <v>23</v>
      </c>
      <c r="K334" s="88">
        <f t="shared" si="270"/>
        <v>15</v>
      </c>
      <c r="L334" s="8">
        <f t="shared" si="290"/>
        <v>1.00547009</v>
      </c>
      <c r="M334" s="89">
        <v>1</v>
      </c>
      <c r="N334" s="89">
        <f t="shared" si="263"/>
        <v>1</v>
      </c>
      <c r="O334" s="82">
        <f t="shared" si="271"/>
        <v>1.00547009</v>
      </c>
      <c r="P334" s="82">
        <f t="shared" si="282"/>
        <v>993.29626293000001</v>
      </c>
      <c r="Q334" s="11">
        <f t="shared" ref="Q334:Q397" si="296">IF(VLOOKUP(A334,AD$10:AK$200,8)=VLOOKUP(A333,AD$10:AK$200,8),0,VLOOKUP(A334,AD$10:AK$200,8))</f>
        <v>0</v>
      </c>
      <c r="R334" s="7">
        <f t="shared" si="291"/>
        <v>0</v>
      </c>
      <c r="S334" s="82">
        <f t="shared" si="268"/>
        <v>0</v>
      </c>
      <c r="T334" s="91">
        <f t="shared" si="292"/>
        <v>0.08</v>
      </c>
      <c r="U334" s="90">
        <f t="shared" si="266"/>
        <v>15</v>
      </c>
      <c r="V334" s="90">
        <v>252</v>
      </c>
      <c r="W334" s="89">
        <f t="shared" si="283"/>
        <v>1.004591523</v>
      </c>
      <c r="X334" s="82">
        <f t="shared" si="284"/>
        <v>4.56074263</v>
      </c>
      <c r="Y334" s="82">
        <f t="shared" si="285"/>
        <v>0</v>
      </c>
      <c r="Z334" s="94" t="str">
        <f t="shared" si="294"/>
        <v>A+J=</v>
      </c>
      <c r="AA334" s="87">
        <f t="shared" si="295"/>
        <v>44581</v>
      </c>
      <c r="AB334" s="4"/>
      <c r="AD334" s="127">
        <f>[2]Plan1!$A342</f>
        <v>47112</v>
      </c>
      <c r="AE334" s="109" t="str">
        <f>[2]Plan1!$C342</f>
        <v>Natal</v>
      </c>
      <c r="AG334" s="99">
        <f t="shared" si="262"/>
        <v>124</v>
      </c>
      <c r="AH334" s="101">
        <f t="shared" si="264"/>
        <v>48019</v>
      </c>
      <c r="AI334" s="101">
        <f t="shared" si="276"/>
        <v>48018</v>
      </c>
      <c r="AJ334" s="101">
        <f t="shared" si="277"/>
        <v>48019</v>
      </c>
      <c r="AK334" s="101">
        <f t="shared" si="293"/>
        <v>48050</v>
      </c>
      <c r="AL334" s="99">
        <f t="shared" si="278"/>
        <v>21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87"/>
        <v>44572</v>
      </c>
      <c r="B335" s="82">
        <f t="shared" si="279"/>
        <v>998.52488012000003</v>
      </c>
      <c r="C335" s="82">
        <f t="shared" si="272"/>
        <v>987.89240258000007</v>
      </c>
      <c r="D335" s="83">
        <f t="shared" si="288"/>
        <v>6232.36</v>
      </c>
      <c r="E335" s="84">
        <f t="shared" si="273"/>
        <v>6284.71</v>
      </c>
      <c r="F335" s="85">
        <f t="shared" si="274"/>
        <v>44520</v>
      </c>
      <c r="G335" s="86">
        <f t="shared" si="280"/>
        <v>8.3997073339794337E-3</v>
      </c>
      <c r="H335" s="87">
        <f t="shared" si="275"/>
        <v>44581</v>
      </c>
      <c r="I335" s="87">
        <f t="shared" si="281"/>
        <v>44581</v>
      </c>
      <c r="J335" s="88">
        <f t="shared" si="289"/>
        <v>23</v>
      </c>
      <c r="K335" s="88">
        <f t="shared" si="270"/>
        <v>16</v>
      </c>
      <c r="L335" s="8">
        <f t="shared" si="290"/>
        <v>1.0058358300000001</v>
      </c>
      <c r="M335" s="89">
        <v>1</v>
      </c>
      <c r="N335" s="89">
        <f t="shared" si="263"/>
        <v>1</v>
      </c>
      <c r="O335" s="82">
        <f t="shared" si="271"/>
        <v>1.0058358300000001</v>
      </c>
      <c r="P335" s="82">
        <f t="shared" si="282"/>
        <v>993.65757469000005</v>
      </c>
      <c r="Q335" s="11">
        <f t="shared" si="296"/>
        <v>0</v>
      </c>
      <c r="R335" s="7">
        <f t="shared" si="291"/>
        <v>0</v>
      </c>
      <c r="S335" s="82">
        <f t="shared" si="268"/>
        <v>0</v>
      </c>
      <c r="T335" s="91">
        <f t="shared" si="292"/>
        <v>0.08</v>
      </c>
      <c r="U335" s="90">
        <f t="shared" si="266"/>
        <v>16</v>
      </c>
      <c r="V335" s="90">
        <v>252</v>
      </c>
      <c r="W335" s="89">
        <f t="shared" si="283"/>
        <v>1.0048983730000001</v>
      </c>
      <c r="X335" s="82">
        <f t="shared" si="284"/>
        <v>4.86730543</v>
      </c>
      <c r="Y335" s="82">
        <f t="shared" si="285"/>
        <v>0</v>
      </c>
      <c r="Z335" s="94" t="str">
        <f t="shared" si="294"/>
        <v>A+J=</v>
      </c>
      <c r="AA335" s="87">
        <f t="shared" si="295"/>
        <v>44581</v>
      </c>
      <c r="AB335" s="4"/>
      <c r="AD335" s="127">
        <f>[2]Plan1!$A343</f>
        <v>47119</v>
      </c>
      <c r="AE335" s="109" t="str">
        <f>[2]Plan1!$C343</f>
        <v>Confraternização Universal</v>
      </c>
      <c r="AG335" s="99">
        <f t="shared" si="262"/>
        <v>125</v>
      </c>
      <c r="AH335" s="101">
        <f t="shared" si="264"/>
        <v>48049</v>
      </c>
      <c r="AI335" s="101">
        <f t="shared" si="276"/>
        <v>48047</v>
      </c>
      <c r="AJ335" s="101">
        <f t="shared" si="277"/>
        <v>48050</v>
      </c>
      <c r="AK335" s="101">
        <f t="shared" si="293"/>
        <v>48080</v>
      </c>
      <c r="AL335" s="99">
        <f t="shared" si="278"/>
        <v>22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87"/>
        <v>44573</v>
      </c>
      <c r="B336" s="82">
        <f t="shared" si="279"/>
        <v>999.19319896000002</v>
      </c>
      <c r="C336" s="82">
        <f t="shared" si="272"/>
        <v>987.89240258000007</v>
      </c>
      <c r="D336" s="83">
        <f t="shared" si="288"/>
        <v>6232.36</v>
      </c>
      <c r="E336" s="84">
        <f t="shared" si="273"/>
        <v>6284.71</v>
      </c>
      <c r="F336" s="85">
        <f t="shared" si="274"/>
        <v>44520</v>
      </c>
      <c r="G336" s="86">
        <f t="shared" si="280"/>
        <v>8.3997073339794337E-3</v>
      </c>
      <c r="H336" s="87">
        <f t="shared" si="275"/>
        <v>44581</v>
      </c>
      <c r="I336" s="87">
        <f t="shared" si="281"/>
        <v>44581</v>
      </c>
      <c r="J336" s="88">
        <f t="shared" si="289"/>
        <v>23</v>
      </c>
      <c r="K336" s="88">
        <f t="shared" si="270"/>
        <v>17</v>
      </c>
      <c r="L336" s="8">
        <f t="shared" si="290"/>
        <v>1.0062017000000001</v>
      </c>
      <c r="M336" s="89">
        <v>1</v>
      </c>
      <c r="N336" s="89">
        <f t="shared" si="263"/>
        <v>1</v>
      </c>
      <c r="O336" s="82">
        <f t="shared" si="271"/>
        <v>1.0062017000000001</v>
      </c>
      <c r="P336" s="82">
        <f t="shared" si="282"/>
        <v>994.01901488999999</v>
      </c>
      <c r="Q336" s="11">
        <f t="shared" si="296"/>
        <v>0</v>
      </c>
      <c r="R336" s="7">
        <f t="shared" si="291"/>
        <v>0</v>
      </c>
      <c r="S336" s="82">
        <f t="shared" si="268"/>
        <v>0</v>
      </c>
      <c r="T336" s="91">
        <f t="shared" si="292"/>
        <v>0.08</v>
      </c>
      <c r="U336" s="90">
        <f t="shared" si="266"/>
        <v>17</v>
      </c>
      <c r="V336" s="90">
        <v>252</v>
      </c>
      <c r="W336" s="89">
        <f t="shared" si="283"/>
        <v>1.0052053169999999</v>
      </c>
      <c r="X336" s="82">
        <f t="shared" si="284"/>
        <v>5.1741840699999999</v>
      </c>
      <c r="Y336" s="82">
        <f t="shared" si="285"/>
        <v>0</v>
      </c>
      <c r="Z336" s="94" t="str">
        <f t="shared" si="294"/>
        <v>A+J=</v>
      </c>
      <c r="AA336" s="87">
        <f t="shared" si="295"/>
        <v>44581</v>
      </c>
      <c r="AB336" s="4"/>
      <c r="AD336" s="127">
        <f>[2]Plan1!$A344</f>
        <v>47161</v>
      </c>
      <c r="AE336" s="109" t="str">
        <f>[2]Plan1!$C344</f>
        <v>Carnaval</v>
      </c>
      <c r="AG336" s="99">
        <f t="shared" si="262"/>
        <v>126</v>
      </c>
      <c r="AH336" s="101">
        <f t="shared" si="264"/>
        <v>48080</v>
      </c>
      <c r="AI336" s="101">
        <f t="shared" si="276"/>
        <v>48079</v>
      </c>
      <c r="AJ336" s="101">
        <f t="shared" si="277"/>
        <v>48080</v>
      </c>
      <c r="AK336" s="101">
        <f t="shared" si="293"/>
        <v>48113</v>
      </c>
      <c r="AL336" s="99">
        <f t="shared" si="278"/>
        <v>23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87"/>
        <v>44574</v>
      </c>
      <c r="B337" s="82">
        <f t="shared" si="279"/>
        <v>999.86196228999995</v>
      </c>
      <c r="C337" s="82">
        <f t="shared" si="272"/>
        <v>987.89240258000007</v>
      </c>
      <c r="D337" s="83">
        <f t="shared" si="288"/>
        <v>6232.36</v>
      </c>
      <c r="E337" s="84">
        <f t="shared" si="273"/>
        <v>6284.71</v>
      </c>
      <c r="F337" s="85">
        <f t="shared" si="274"/>
        <v>44520</v>
      </c>
      <c r="G337" s="86">
        <f t="shared" si="280"/>
        <v>8.3997073339794337E-3</v>
      </c>
      <c r="H337" s="87">
        <f t="shared" si="275"/>
        <v>44581</v>
      </c>
      <c r="I337" s="87">
        <f t="shared" si="281"/>
        <v>44581</v>
      </c>
      <c r="J337" s="88">
        <f t="shared" si="289"/>
        <v>23</v>
      </c>
      <c r="K337" s="88">
        <f t="shared" si="270"/>
        <v>18</v>
      </c>
      <c r="L337" s="8">
        <f t="shared" si="290"/>
        <v>1.0065677</v>
      </c>
      <c r="M337" s="89">
        <v>1</v>
      </c>
      <c r="N337" s="89">
        <f t="shared" si="263"/>
        <v>1</v>
      </c>
      <c r="O337" s="82">
        <f t="shared" si="271"/>
        <v>1.0065677</v>
      </c>
      <c r="P337" s="82">
        <f t="shared" si="282"/>
        <v>994.38058350999995</v>
      </c>
      <c r="Q337" s="11">
        <f t="shared" si="296"/>
        <v>0</v>
      </c>
      <c r="R337" s="7">
        <f t="shared" si="291"/>
        <v>0</v>
      </c>
      <c r="S337" s="82">
        <f t="shared" si="268"/>
        <v>0</v>
      </c>
      <c r="T337" s="91">
        <f t="shared" si="292"/>
        <v>0.08</v>
      </c>
      <c r="U337" s="90">
        <f t="shared" si="266"/>
        <v>18</v>
      </c>
      <c r="V337" s="90">
        <v>252</v>
      </c>
      <c r="W337" s="89">
        <f t="shared" si="283"/>
        <v>1.005512355</v>
      </c>
      <c r="X337" s="82">
        <f t="shared" si="284"/>
        <v>5.48137878</v>
      </c>
      <c r="Y337" s="82">
        <f t="shared" si="285"/>
        <v>0</v>
      </c>
      <c r="Z337" s="94" t="str">
        <f t="shared" si="294"/>
        <v>A+J=</v>
      </c>
      <c r="AA337" s="87">
        <f t="shared" si="295"/>
        <v>44581</v>
      </c>
      <c r="AB337" s="4"/>
      <c r="AD337" s="127">
        <f>[2]Plan1!$A345</f>
        <v>47162</v>
      </c>
      <c r="AE337" s="109" t="str">
        <f>[2]Plan1!$C345</f>
        <v>Carnaval</v>
      </c>
      <c r="AG337" s="99">
        <f t="shared" si="262"/>
        <v>127</v>
      </c>
      <c r="AH337" s="101">
        <f t="shared" si="264"/>
        <v>48111</v>
      </c>
      <c r="AI337" s="101">
        <f t="shared" si="276"/>
        <v>48110</v>
      </c>
      <c r="AJ337" s="101">
        <f t="shared" si="277"/>
        <v>48113</v>
      </c>
      <c r="AK337" s="101">
        <f t="shared" si="293"/>
        <v>48141</v>
      </c>
      <c r="AL337" s="99">
        <f t="shared" si="278"/>
        <v>20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87"/>
        <v>44575</v>
      </c>
      <c r="B338" s="82">
        <f t="shared" si="279"/>
        <v>1000.53116932</v>
      </c>
      <c r="C338" s="82">
        <f t="shared" si="272"/>
        <v>987.89240258000007</v>
      </c>
      <c r="D338" s="83">
        <f t="shared" si="288"/>
        <v>6232.36</v>
      </c>
      <c r="E338" s="84">
        <f t="shared" si="273"/>
        <v>6284.71</v>
      </c>
      <c r="F338" s="85">
        <f t="shared" si="274"/>
        <v>44520</v>
      </c>
      <c r="G338" s="86">
        <f t="shared" si="280"/>
        <v>8.3997073339794337E-3</v>
      </c>
      <c r="H338" s="87">
        <f t="shared" si="275"/>
        <v>44581</v>
      </c>
      <c r="I338" s="87">
        <f t="shared" si="281"/>
        <v>44581</v>
      </c>
      <c r="J338" s="88">
        <f t="shared" si="289"/>
        <v>23</v>
      </c>
      <c r="K338" s="88">
        <f t="shared" si="270"/>
        <v>19</v>
      </c>
      <c r="L338" s="8">
        <f t="shared" si="290"/>
        <v>1.0069338299999999</v>
      </c>
      <c r="M338" s="89">
        <v>1</v>
      </c>
      <c r="N338" s="89">
        <f t="shared" si="263"/>
        <v>1</v>
      </c>
      <c r="O338" s="82">
        <f t="shared" si="271"/>
        <v>1.0069338299999999</v>
      </c>
      <c r="P338" s="82">
        <f t="shared" si="282"/>
        <v>994.74228055000003</v>
      </c>
      <c r="Q338" s="11">
        <f t="shared" si="296"/>
        <v>0</v>
      </c>
      <c r="R338" s="7">
        <f t="shared" si="291"/>
        <v>0</v>
      </c>
      <c r="S338" s="82">
        <f t="shared" si="268"/>
        <v>0</v>
      </c>
      <c r="T338" s="91">
        <f t="shared" si="292"/>
        <v>0.08</v>
      </c>
      <c r="U338" s="90">
        <f t="shared" si="266"/>
        <v>19</v>
      </c>
      <c r="V338" s="90">
        <v>252</v>
      </c>
      <c r="W338" s="89">
        <f t="shared" si="283"/>
        <v>1.005819486</v>
      </c>
      <c r="X338" s="82">
        <f t="shared" si="284"/>
        <v>5.7888887699999998</v>
      </c>
      <c r="Y338" s="82">
        <f t="shared" si="285"/>
        <v>0</v>
      </c>
      <c r="Z338" s="94" t="str">
        <f t="shared" si="294"/>
        <v>A+J=</v>
      </c>
      <c r="AA338" s="87">
        <f t="shared" si="295"/>
        <v>44581</v>
      </c>
      <c r="AB338" s="4"/>
      <c r="AD338" s="127">
        <f>[2]Plan1!$A346</f>
        <v>47207</v>
      </c>
      <c r="AE338" s="109" t="str">
        <f>[2]Plan1!$C346</f>
        <v>Paixão de Cristo</v>
      </c>
      <c r="AG338" s="99">
        <f t="shared" si="262"/>
        <v>128</v>
      </c>
      <c r="AH338" s="101">
        <f t="shared" si="264"/>
        <v>48141</v>
      </c>
      <c r="AI338" s="101">
        <f t="shared" ref="AI338:AI369" si="297">WORKDAY(AH338,-1,AD$210:AD$502)</f>
        <v>48138</v>
      </c>
      <c r="AJ338" s="101">
        <f t="shared" ref="AJ338:AJ369" si="298">WORKDAY(AI338,1,AD$210:AD$502)</f>
        <v>48141</v>
      </c>
      <c r="AK338" s="101">
        <f t="shared" si="293"/>
        <v>48173</v>
      </c>
      <c r="AL338" s="99">
        <f t="shared" ref="AL338:AL370" si="299">NETWORKDAYS(AJ338,AJ339,$AD$210:$AD$502)-1</f>
        <v>23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87"/>
        <v>44576</v>
      </c>
      <c r="B339" s="82">
        <f t="shared" si="279"/>
        <v>1001.2008312300001</v>
      </c>
      <c r="C339" s="82">
        <f t="shared" si="272"/>
        <v>987.89240258000007</v>
      </c>
      <c r="D339" s="83">
        <f t="shared" si="288"/>
        <v>6232.36</v>
      </c>
      <c r="E339" s="84">
        <f t="shared" si="273"/>
        <v>6284.71</v>
      </c>
      <c r="F339" s="85">
        <f t="shared" si="274"/>
        <v>44520</v>
      </c>
      <c r="G339" s="86">
        <f t="shared" si="280"/>
        <v>8.3997073339794337E-3</v>
      </c>
      <c r="H339" s="87">
        <f t="shared" si="275"/>
        <v>44581</v>
      </c>
      <c r="I339" s="87">
        <f t="shared" si="281"/>
        <v>44581</v>
      </c>
      <c r="J339" s="88">
        <f t="shared" si="289"/>
        <v>23</v>
      </c>
      <c r="K339" s="88">
        <f t="shared" si="270"/>
        <v>20</v>
      </c>
      <c r="L339" s="8">
        <f t="shared" si="290"/>
        <v>1.0073000999999999</v>
      </c>
      <c r="M339" s="89">
        <v>1</v>
      </c>
      <c r="N339" s="89">
        <f t="shared" si="263"/>
        <v>1</v>
      </c>
      <c r="O339" s="82">
        <f t="shared" si="271"/>
        <v>1.0073000999999999</v>
      </c>
      <c r="P339" s="82">
        <f t="shared" si="282"/>
        <v>995.10411590000001</v>
      </c>
      <c r="Q339" s="11">
        <f t="shared" si="296"/>
        <v>0</v>
      </c>
      <c r="R339" s="7">
        <f t="shared" si="291"/>
        <v>0</v>
      </c>
      <c r="S339" s="82">
        <f t="shared" si="268"/>
        <v>0</v>
      </c>
      <c r="T339" s="91">
        <f t="shared" si="292"/>
        <v>0.08</v>
      </c>
      <c r="U339" s="90">
        <f t="shared" si="266"/>
        <v>20</v>
      </c>
      <c r="V339" s="90">
        <v>252</v>
      </c>
      <c r="W339" s="89">
        <f t="shared" si="283"/>
        <v>1.0061267110000001</v>
      </c>
      <c r="X339" s="82">
        <f t="shared" si="284"/>
        <v>6.0967153300000003</v>
      </c>
      <c r="Y339" s="82">
        <f t="shared" si="285"/>
        <v>0</v>
      </c>
      <c r="Z339" s="94" t="str">
        <f t="shared" si="294"/>
        <v>A+J=</v>
      </c>
      <c r="AA339" s="87">
        <f t="shared" si="295"/>
        <v>44581</v>
      </c>
      <c r="AB339" s="4"/>
      <c r="AD339" s="127">
        <f>[2]Plan1!$A347</f>
        <v>47229</v>
      </c>
      <c r="AE339" s="109" t="str">
        <f>[2]Plan1!$C347</f>
        <v>Tiradentes</v>
      </c>
      <c r="AG339" s="99">
        <f t="shared" si="262"/>
        <v>129</v>
      </c>
      <c r="AH339" s="101">
        <f t="shared" si="264"/>
        <v>48172</v>
      </c>
      <c r="AI339" s="101">
        <f t="shared" si="297"/>
        <v>48171</v>
      </c>
      <c r="AJ339" s="101">
        <f t="shared" si="298"/>
        <v>48173</v>
      </c>
      <c r="AK339" s="101">
        <f t="shared" si="293"/>
        <v>48204</v>
      </c>
      <c r="AL339" s="99">
        <f t="shared" si="299"/>
        <v>21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87"/>
        <v>44577</v>
      </c>
      <c r="B340" s="82">
        <f t="shared" si="279"/>
        <v>1001.2008312300001</v>
      </c>
      <c r="C340" s="82">
        <f t="shared" si="272"/>
        <v>987.89240258000007</v>
      </c>
      <c r="D340" s="83">
        <f t="shared" si="288"/>
        <v>6232.36</v>
      </c>
      <c r="E340" s="84">
        <f t="shared" si="273"/>
        <v>6284.71</v>
      </c>
      <c r="F340" s="85">
        <f t="shared" si="274"/>
        <v>44520</v>
      </c>
      <c r="G340" s="86">
        <f t="shared" si="280"/>
        <v>8.3997073339794337E-3</v>
      </c>
      <c r="H340" s="87">
        <f t="shared" si="275"/>
        <v>44581</v>
      </c>
      <c r="I340" s="87">
        <f t="shared" si="281"/>
        <v>44581</v>
      </c>
      <c r="J340" s="88">
        <f t="shared" si="289"/>
        <v>23</v>
      </c>
      <c r="K340" s="88">
        <f t="shared" si="270"/>
        <v>20</v>
      </c>
      <c r="L340" s="8">
        <f t="shared" si="290"/>
        <v>1.0073000999999999</v>
      </c>
      <c r="M340" s="89">
        <v>1</v>
      </c>
      <c r="N340" s="89">
        <f t="shared" si="263"/>
        <v>1</v>
      </c>
      <c r="O340" s="82">
        <f t="shared" si="271"/>
        <v>1.0073000999999999</v>
      </c>
      <c r="P340" s="82">
        <f t="shared" si="282"/>
        <v>995.10411590000001</v>
      </c>
      <c r="Q340" s="11">
        <f t="shared" si="296"/>
        <v>0</v>
      </c>
      <c r="R340" s="7">
        <f t="shared" si="291"/>
        <v>0</v>
      </c>
      <c r="S340" s="82">
        <f t="shared" si="268"/>
        <v>0</v>
      </c>
      <c r="T340" s="91">
        <f t="shared" si="292"/>
        <v>0.08</v>
      </c>
      <c r="U340" s="90">
        <f t="shared" si="266"/>
        <v>20</v>
      </c>
      <c r="V340" s="90">
        <v>252</v>
      </c>
      <c r="W340" s="89">
        <f t="shared" si="283"/>
        <v>1.0061267110000001</v>
      </c>
      <c r="X340" s="82">
        <f t="shared" si="284"/>
        <v>6.0967153300000003</v>
      </c>
      <c r="Y340" s="82">
        <f t="shared" si="285"/>
        <v>0</v>
      </c>
      <c r="Z340" s="94" t="str">
        <f t="shared" si="294"/>
        <v>A+J=</v>
      </c>
      <c r="AA340" s="87">
        <f t="shared" si="295"/>
        <v>44581</v>
      </c>
      <c r="AB340" s="4"/>
      <c r="AD340" s="127">
        <f>[2]Plan1!$A348</f>
        <v>47239</v>
      </c>
      <c r="AE340" s="109" t="str">
        <f>[2]Plan1!$C348</f>
        <v>Dia do Trabalho</v>
      </c>
      <c r="AG340" s="99">
        <f t="shared" si="262"/>
        <v>130</v>
      </c>
      <c r="AH340" s="101">
        <f t="shared" si="264"/>
        <v>48202</v>
      </c>
      <c r="AI340" s="101">
        <f t="shared" si="297"/>
        <v>48201</v>
      </c>
      <c r="AJ340" s="101">
        <f t="shared" si="298"/>
        <v>48204</v>
      </c>
      <c r="AK340" s="101">
        <f t="shared" ref="AK340:AK370" si="300">AJ341</f>
        <v>48233</v>
      </c>
      <c r="AL340" s="99">
        <f t="shared" si="299"/>
        <v>19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87"/>
        <v>44578</v>
      </c>
      <c r="B341" s="82">
        <f t="shared" si="279"/>
        <v>1001.2008312300001</v>
      </c>
      <c r="C341" s="82">
        <f t="shared" si="272"/>
        <v>987.89240258000007</v>
      </c>
      <c r="D341" s="83">
        <f t="shared" si="288"/>
        <v>6232.36</v>
      </c>
      <c r="E341" s="84">
        <f t="shared" si="273"/>
        <v>6284.71</v>
      </c>
      <c r="F341" s="85">
        <f t="shared" si="274"/>
        <v>44520</v>
      </c>
      <c r="G341" s="86">
        <f t="shared" si="280"/>
        <v>8.3997073339794337E-3</v>
      </c>
      <c r="H341" s="87">
        <f t="shared" si="275"/>
        <v>44581</v>
      </c>
      <c r="I341" s="87">
        <f t="shared" si="281"/>
        <v>44581</v>
      </c>
      <c r="J341" s="88">
        <f t="shared" si="289"/>
        <v>23</v>
      </c>
      <c r="K341" s="88">
        <f t="shared" si="270"/>
        <v>20</v>
      </c>
      <c r="L341" s="8">
        <f t="shared" si="290"/>
        <v>1.0073000999999999</v>
      </c>
      <c r="M341" s="89">
        <v>1</v>
      </c>
      <c r="N341" s="89">
        <f t="shared" si="263"/>
        <v>1</v>
      </c>
      <c r="O341" s="82">
        <f t="shared" si="271"/>
        <v>1.0073000999999999</v>
      </c>
      <c r="P341" s="82">
        <f t="shared" si="282"/>
        <v>995.10411590000001</v>
      </c>
      <c r="Q341" s="11">
        <f t="shared" si="296"/>
        <v>0</v>
      </c>
      <c r="R341" s="7">
        <f t="shared" si="291"/>
        <v>0</v>
      </c>
      <c r="S341" s="82">
        <f t="shared" si="268"/>
        <v>0</v>
      </c>
      <c r="T341" s="91">
        <f t="shared" si="292"/>
        <v>0.08</v>
      </c>
      <c r="U341" s="90">
        <f t="shared" si="266"/>
        <v>20</v>
      </c>
      <c r="V341" s="90">
        <v>252</v>
      </c>
      <c r="W341" s="89">
        <f t="shared" si="283"/>
        <v>1.0061267110000001</v>
      </c>
      <c r="X341" s="82">
        <f t="shared" si="284"/>
        <v>6.0967153300000003</v>
      </c>
      <c r="Y341" s="82">
        <f t="shared" si="285"/>
        <v>0</v>
      </c>
      <c r="Z341" s="94" t="str">
        <f t="shared" si="294"/>
        <v>A+J=</v>
      </c>
      <c r="AA341" s="87">
        <f t="shared" si="295"/>
        <v>44581</v>
      </c>
      <c r="AB341" s="4"/>
      <c r="AD341" s="127">
        <f>[2]Plan1!$A349</f>
        <v>47269</v>
      </c>
      <c r="AE341" s="109" t="str">
        <f>[2]Plan1!$C349</f>
        <v>Corpus Christi</v>
      </c>
      <c r="AG341" s="99">
        <f t="shared" ref="AG341:AG370" si="301">AG340+1</f>
        <v>131</v>
      </c>
      <c r="AH341" s="101">
        <f t="shared" si="264"/>
        <v>48233</v>
      </c>
      <c r="AI341" s="101">
        <f t="shared" si="297"/>
        <v>48232</v>
      </c>
      <c r="AJ341" s="101">
        <f t="shared" si="298"/>
        <v>48233</v>
      </c>
      <c r="AK341" s="101">
        <f t="shared" si="300"/>
        <v>48264</v>
      </c>
      <c r="AL341" s="99">
        <f t="shared" si="299"/>
        <v>21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87"/>
        <v>44579</v>
      </c>
      <c r="B342" s="82">
        <f t="shared" si="279"/>
        <v>1001.8709383</v>
      </c>
      <c r="C342" s="82">
        <f t="shared" si="272"/>
        <v>987.89240258000007</v>
      </c>
      <c r="D342" s="83">
        <f t="shared" si="288"/>
        <v>6232.36</v>
      </c>
      <c r="E342" s="84">
        <f t="shared" si="273"/>
        <v>6284.71</v>
      </c>
      <c r="F342" s="85">
        <f t="shared" si="274"/>
        <v>44520</v>
      </c>
      <c r="G342" s="86">
        <f t="shared" si="280"/>
        <v>8.3997073339794337E-3</v>
      </c>
      <c r="H342" s="87">
        <f t="shared" si="275"/>
        <v>44581</v>
      </c>
      <c r="I342" s="87">
        <f t="shared" si="281"/>
        <v>44581</v>
      </c>
      <c r="J342" s="88">
        <f t="shared" si="289"/>
        <v>23</v>
      </c>
      <c r="K342" s="88">
        <f t="shared" si="270"/>
        <v>21</v>
      </c>
      <c r="L342" s="8">
        <f t="shared" si="290"/>
        <v>1.0076665</v>
      </c>
      <c r="M342" s="89">
        <v>1</v>
      </c>
      <c r="N342" s="89">
        <f t="shared" si="263"/>
        <v>1</v>
      </c>
      <c r="O342" s="82">
        <f t="shared" si="271"/>
        <v>1.0076665</v>
      </c>
      <c r="P342" s="82">
        <f t="shared" si="282"/>
        <v>995.46607968000001</v>
      </c>
      <c r="Q342" s="11">
        <f t="shared" si="296"/>
        <v>0</v>
      </c>
      <c r="R342" s="7">
        <f t="shared" si="291"/>
        <v>0</v>
      </c>
      <c r="S342" s="82">
        <f t="shared" si="268"/>
        <v>0</v>
      </c>
      <c r="T342" s="91">
        <f t="shared" si="292"/>
        <v>0.08</v>
      </c>
      <c r="U342" s="90">
        <f t="shared" si="266"/>
        <v>21</v>
      </c>
      <c r="V342" s="90">
        <v>252</v>
      </c>
      <c r="W342" s="89">
        <f t="shared" si="283"/>
        <v>1.0064340300000001</v>
      </c>
      <c r="X342" s="82">
        <f t="shared" si="284"/>
        <v>6.4048586199999997</v>
      </c>
      <c r="Y342" s="82">
        <f t="shared" si="285"/>
        <v>0</v>
      </c>
      <c r="Z342" s="94" t="str">
        <f t="shared" si="294"/>
        <v>A+J=</v>
      </c>
      <c r="AA342" s="87">
        <f t="shared" si="295"/>
        <v>44581</v>
      </c>
      <c r="AB342" s="4"/>
      <c r="AD342" s="127">
        <f>[2]Plan1!$A350</f>
        <v>47368</v>
      </c>
      <c r="AE342" s="109" t="str">
        <f>[2]Plan1!$C350</f>
        <v>Independência do Brasil</v>
      </c>
      <c r="AG342" s="99">
        <f t="shared" si="301"/>
        <v>132</v>
      </c>
      <c r="AH342" s="101">
        <f t="shared" si="264"/>
        <v>48264</v>
      </c>
      <c r="AI342" s="101">
        <f t="shared" si="297"/>
        <v>48263</v>
      </c>
      <c r="AJ342" s="101">
        <f t="shared" si="298"/>
        <v>48264</v>
      </c>
      <c r="AK342" s="101">
        <f t="shared" si="300"/>
        <v>48295</v>
      </c>
      <c r="AL342" s="99">
        <f t="shared" si="299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87"/>
        <v>44580</v>
      </c>
      <c r="B343" s="82">
        <f t="shared" si="279"/>
        <v>1002.54149073</v>
      </c>
      <c r="C343" s="82">
        <f t="shared" si="272"/>
        <v>987.89240258000007</v>
      </c>
      <c r="D343" s="83">
        <f t="shared" si="288"/>
        <v>6232.36</v>
      </c>
      <c r="E343" s="84">
        <f t="shared" si="273"/>
        <v>6284.71</v>
      </c>
      <c r="F343" s="85">
        <f t="shared" si="274"/>
        <v>44520</v>
      </c>
      <c r="G343" s="86">
        <f t="shared" si="280"/>
        <v>8.3997073339794337E-3</v>
      </c>
      <c r="H343" s="87">
        <f t="shared" si="275"/>
        <v>44581</v>
      </c>
      <c r="I343" s="87">
        <f t="shared" si="281"/>
        <v>44581</v>
      </c>
      <c r="J343" s="88">
        <f t="shared" si="289"/>
        <v>23</v>
      </c>
      <c r="K343" s="88">
        <f t="shared" si="270"/>
        <v>22</v>
      </c>
      <c r="L343" s="8">
        <f t="shared" si="290"/>
        <v>1.00803303</v>
      </c>
      <c r="M343" s="89">
        <v>1</v>
      </c>
      <c r="N343" s="89">
        <f t="shared" si="263"/>
        <v>1</v>
      </c>
      <c r="O343" s="82">
        <f t="shared" si="271"/>
        <v>1.00803303</v>
      </c>
      <c r="P343" s="82">
        <f t="shared" si="282"/>
        <v>995.82817188000001</v>
      </c>
      <c r="Q343" s="11">
        <f t="shared" si="296"/>
        <v>0</v>
      </c>
      <c r="R343" s="7">
        <f t="shared" si="291"/>
        <v>0</v>
      </c>
      <c r="S343" s="82">
        <f t="shared" si="268"/>
        <v>0</v>
      </c>
      <c r="T343" s="91">
        <f t="shared" si="292"/>
        <v>0.08</v>
      </c>
      <c r="U343" s="90">
        <f t="shared" si="266"/>
        <v>22</v>
      </c>
      <c r="V343" s="90">
        <v>252</v>
      </c>
      <c r="W343" s="89">
        <f t="shared" si="283"/>
        <v>1.0067414429999999</v>
      </c>
      <c r="X343" s="82">
        <f t="shared" si="284"/>
        <v>6.7133188500000003</v>
      </c>
      <c r="Y343" s="82">
        <f t="shared" si="285"/>
        <v>0</v>
      </c>
      <c r="Z343" s="94" t="str">
        <f t="shared" si="294"/>
        <v>A+J=</v>
      </c>
      <c r="AA343" s="87">
        <f t="shared" si="295"/>
        <v>44581</v>
      </c>
      <c r="AB343" s="4"/>
      <c r="AD343" s="127">
        <f>[2]Plan1!$A351</f>
        <v>47403</v>
      </c>
      <c r="AE343" s="109" t="str">
        <f>[2]Plan1!$C351</f>
        <v>Nossa Sr.a Aparecida - Padroeira do Brasil</v>
      </c>
      <c r="AG343" s="99">
        <f t="shared" si="301"/>
        <v>133</v>
      </c>
      <c r="AH343" s="101">
        <f t="shared" si="264"/>
        <v>48293</v>
      </c>
      <c r="AI343" s="101">
        <f t="shared" si="297"/>
        <v>48292</v>
      </c>
      <c r="AJ343" s="101">
        <f t="shared" si="298"/>
        <v>48295</v>
      </c>
      <c r="AK343" s="101">
        <f t="shared" si="300"/>
        <v>48324</v>
      </c>
      <c r="AL343" s="99">
        <f t="shared" si="299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87"/>
        <v>44581</v>
      </c>
      <c r="B344" s="82">
        <f t="shared" si="279"/>
        <v>1003.21249872</v>
      </c>
      <c r="C344" s="82">
        <f t="shared" si="272"/>
        <v>987.89240258000007</v>
      </c>
      <c r="D344" s="83">
        <f t="shared" si="288"/>
        <v>6232.36</v>
      </c>
      <c r="E344" s="84">
        <f t="shared" si="273"/>
        <v>6284.71</v>
      </c>
      <c r="F344" s="85">
        <f t="shared" si="274"/>
        <v>44520</v>
      </c>
      <c r="G344" s="86">
        <f t="shared" si="280"/>
        <v>8.3997073339794337E-3</v>
      </c>
      <c r="H344" s="87">
        <f t="shared" si="275"/>
        <v>44613</v>
      </c>
      <c r="I344" s="87">
        <f t="shared" si="281"/>
        <v>44581</v>
      </c>
      <c r="J344" s="88">
        <f t="shared" si="289"/>
        <v>23</v>
      </c>
      <c r="K344" s="88">
        <f t="shared" si="270"/>
        <v>23</v>
      </c>
      <c r="L344" s="8">
        <f t="shared" si="290"/>
        <v>1.0083997</v>
      </c>
      <c r="M344" s="89">
        <v>1</v>
      </c>
      <c r="N344" s="89">
        <f t="shared" si="263"/>
        <v>1</v>
      </c>
      <c r="O344" s="82">
        <f t="shared" si="271"/>
        <v>1.0083997</v>
      </c>
      <c r="P344" s="82">
        <f t="shared" si="282"/>
        <v>996.19040239000003</v>
      </c>
      <c r="Q344" s="11">
        <f t="shared" si="296"/>
        <v>11</v>
      </c>
      <c r="R344" s="7">
        <f t="shared" si="291"/>
        <v>1.3225651088778503E-2</v>
      </c>
      <c r="S344" s="82">
        <f t="shared" si="268"/>
        <v>13.17526668</v>
      </c>
      <c r="T344" s="91">
        <f t="shared" si="292"/>
        <v>0.08</v>
      </c>
      <c r="U344" s="90">
        <f t="shared" si="266"/>
        <v>23</v>
      </c>
      <c r="V344" s="90">
        <v>252</v>
      </c>
      <c r="W344" s="89">
        <f t="shared" si="283"/>
        <v>1.0070489499999999</v>
      </c>
      <c r="X344" s="82">
        <f t="shared" si="284"/>
        <v>7.0220963300000001</v>
      </c>
      <c r="Y344" s="82">
        <f t="shared" si="285"/>
        <v>20.19736301</v>
      </c>
      <c r="Z344" s="94" t="str">
        <f t="shared" si="294"/>
        <v>A+J=</v>
      </c>
      <c r="AA344" s="87">
        <f t="shared" si="295"/>
        <v>44581</v>
      </c>
      <c r="AB344" s="4"/>
      <c r="AD344" s="127">
        <f>[2]Plan1!$A352</f>
        <v>47424</v>
      </c>
      <c r="AE344" s="109" t="str">
        <f>[2]Plan1!$C352</f>
        <v>Finados</v>
      </c>
      <c r="AG344" s="99">
        <f t="shared" si="301"/>
        <v>134</v>
      </c>
      <c r="AH344" s="101">
        <f t="shared" si="264"/>
        <v>48324</v>
      </c>
      <c r="AI344" s="101">
        <f t="shared" si="297"/>
        <v>48323</v>
      </c>
      <c r="AJ344" s="101">
        <f t="shared" si="298"/>
        <v>48324</v>
      </c>
      <c r="AK344" s="101">
        <f t="shared" si="300"/>
        <v>48354</v>
      </c>
      <c r="AL344" s="99">
        <f t="shared" si="299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87"/>
        <v>44582</v>
      </c>
      <c r="B345" s="82">
        <f t="shared" si="279"/>
        <v>983.64054861</v>
      </c>
      <c r="C345" s="82">
        <f t="shared" si="272"/>
        <v>983.01513570999998</v>
      </c>
      <c r="D345" s="83">
        <f t="shared" si="288"/>
        <v>6284.71</v>
      </c>
      <c r="E345" s="84">
        <f t="shared" si="273"/>
        <v>6330.59</v>
      </c>
      <c r="F345" s="85">
        <f t="shared" si="274"/>
        <v>44550</v>
      </c>
      <c r="G345" s="86">
        <f t="shared" si="280"/>
        <v>7.3002572911080588E-3</v>
      </c>
      <c r="H345" s="87">
        <f t="shared" si="275"/>
        <v>44613</v>
      </c>
      <c r="I345" s="87">
        <f t="shared" si="281"/>
        <v>44613</v>
      </c>
      <c r="J345" s="88">
        <f t="shared" si="289"/>
        <v>22</v>
      </c>
      <c r="K345" s="88">
        <f t="shared" si="270"/>
        <v>1</v>
      </c>
      <c r="L345" s="8">
        <f t="shared" si="290"/>
        <v>1.0003306700000001</v>
      </c>
      <c r="M345" s="89">
        <v>1</v>
      </c>
      <c r="N345" s="89">
        <f t="shared" si="263"/>
        <v>1</v>
      </c>
      <c r="O345" s="82">
        <f t="shared" si="271"/>
        <v>1.0003306700000001</v>
      </c>
      <c r="P345" s="82">
        <f t="shared" si="282"/>
        <v>983.34018932000004</v>
      </c>
      <c r="Q345" s="11">
        <f t="shared" si="296"/>
        <v>0</v>
      </c>
      <c r="R345" s="7">
        <f t="shared" si="291"/>
        <v>0</v>
      </c>
      <c r="S345" s="82">
        <f t="shared" si="268"/>
        <v>0</v>
      </c>
      <c r="T345" s="91">
        <f t="shared" si="292"/>
        <v>0.08</v>
      </c>
      <c r="U345" s="90">
        <f t="shared" si="266"/>
        <v>1</v>
      </c>
      <c r="V345" s="90">
        <v>252</v>
      </c>
      <c r="W345" s="89">
        <f t="shared" si="283"/>
        <v>1.000305448</v>
      </c>
      <c r="X345" s="82">
        <f t="shared" si="284"/>
        <v>0.30035929</v>
      </c>
      <c r="Y345" s="82">
        <f t="shared" si="285"/>
        <v>0</v>
      </c>
      <c r="Z345" s="94" t="str">
        <f t="shared" si="294"/>
        <v>A+J=</v>
      </c>
      <c r="AA345" s="87">
        <f t="shared" si="295"/>
        <v>44613</v>
      </c>
      <c r="AB345" s="4"/>
      <c r="AD345" s="127">
        <f>[2]Plan1!$A353</f>
        <v>47437</v>
      </c>
      <c r="AE345" s="109" t="str">
        <f>[2]Plan1!$C353</f>
        <v>Proclamação da República</v>
      </c>
      <c r="AG345" s="99">
        <f t="shared" si="301"/>
        <v>135</v>
      </c>
      <c r="AH345" s="101">
        <f t="shared" si="264"/>
        <v>48354</v>
      </c>
      <c r="AI345" s="101">
        <f t="shared" si="297"/>
        <v>48353</v>
      </c>
      <c r="AJ345" s="101">
        <f t="shared" si="298"/>
        <v>48354</v>
      </c>
      <c r="AK345" s="101">
        <f t="shared" si="300"/>
        <v>48386</v>
      </c>
      <c r="AL345" s="99">
        <f t="shared" si="299"/>
        <v>21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87"/>
        <v>44583</v>
      </c>
      <c r="B346" s="82">
        <f t="shared" si="279"/>
        <v>984.26636862999999</v>
      </c>
      <c r="C346" s="82">
        <f t="shared" si="272"/>
        <v>983.01513570999998</v>
      </c>
      <c r="D346" s="83">
        <f t="shared" si="288"/>
        <v>6284.71</v>
      </c>
      <c r="E346" s="84">
        <f t="shared" si="273"/>
        <v>6330.59</v>
      </c>
      <c r="F346" s="85">
        <f t="shared" si="274"/>
        <v>44550</v>
      </c>
      <c r="G346" s="86">
        <f t="shared" si="280"/>
        <v>7.3002572911080588E-3</v>
      </c>
      <c r="H346" s="87">
        <f t="shared" si="275"/>
        <v>44613</v>
      </c>
      <c r="I346" s="87">
        <f t="shared" si="281"/>
        <v>44613</v>
      </c>
      <c r="J346" s="88">
        <f t="shared" si="289"/>
        <v>22</v>
      </c>
      <c r="K346" s="88">
        <f t="shared" si="270"/>
        <v>2</v>
      </c>
      <c r="L346" s="8">
        <f t="shared" si="290"/>
        <v>1.0006614599999999</v>
      </c>
      <c r="M346" s="89">
        <v>1</v>
      </c>
      <c r="N346" s="89">
        <f t="shared" si="263"/>
        <v>1</v>
      </c>
      <c r="O346" s="82">
        <f t="shared" si="271"/>
        <v>1.0006614599999999</v>
      </c>
      <c r="P346" s="82">
        <f t="shared" si="282"/>
        <v>983.6653609</v>
      </c>
      <c r="Q346" s="11">
        <f t="shared" si="296"/>
        <v>0</v>
      </c>
      <c r="R346" s="7">
        <f t="shared" si="291"/>
        <v>0</v>
      </c>
      <c r="S346" s="82">
        <f t="shared" si="268"/>
        <v>0</v>
      </c>
      <c r="T346" s="91">
        <f t="shared" si="292"/>
        <v>0.08</v>
      </c>
      <c r="U346" s="90">
        <f t="shared" si="266"/>
        <v>2</v>
      </c>
      <c r="V346" s="90">
        <v>252</v>
      </c>
      <c r="W346" s="89">
        <f t="shared" si="283"/>
        <v>1.000610988</v>
      </c>
      <c r="X346" s="82">
        <f t="shared" si="284"/>
        <v>0.60100772999999996</v>
      </c>
      <c r="Y346" s="82">
        <f t="shared" si="285"/>
        <v>0</v>
      </c>
      <c r="Z346" s="94" t="str">
        <f t="shared" si="294"/>
        <v>A+J=</v>
      </c>
      <c r="AA346" s="87">
        <f t="shared" si="295"/>
        <v>44613</v>
      </c>
      <c r="AB346" s="4"/>
      <c r="AD346" s="127">
        <f>[2]Plan1!$A354</f>
        <v>47442</v>
      </c>
      <c r="AE346" s="109" t="str">
        <f>[2]Plan1!$C354</f>
        <v>Dia Nacional de Zumbi e da Consciência Negra</v>
      </c>
      <c r="AG346" s="99">
        <f t="shared" si="301"/>
        <v>136</v>
      </c>
      <c r="AH346" s="101">
        <f t="shared" si="264"/>
        <v>48385</v>
      </c>
      <c r="AI346" s="101">
        <f t="shared" si="297"/>
        <v>48383</v>
      </c>
      <c r="AJ346" s="101">
        <f t="shared" si="298"/>
        <v>48386</v>
      </c>
      <c r="AK346" s="101">
        <f t="shared" si="300"/>
        <v>48415</v>
      </c>
      <c r="AL346" s="99">
        <f t="shared" si="299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87"/>
        <v>44584</v>
      </c>
      <c r="B347" s="82">
        <f t="shared" si="279"/>
        <v>984.26636862999999</v>
      </c>
      <c r="C347" s="82">
        <f t="shared" si="272"/>
        <v>983.01513570999998</v>
      </c>
      <c r="D347" s="83">
        <f t="shared" si="288"/>
        <v>6284.71</v>
      </c>
      <c r="E347" s="84">
        <f t="shared" si="273"/>
        <v>6330.59</v>
      </c>
      <c r="F347" s="85">
        <f t="shared" si="274"/>
        <v>44550</v>
      </c>
      <c r="G347" s="86">
        <f t="shared" si="280"/>
        <v>7.3002572911080588E-3</v>
      </c>
      <c r="H347" s="87">
        <f t="shared" si="275"/>
        <v>44613</v>
      </c>
      <c r="I347" s="87">
        <f t="shared" si="281"/>
        <v>44613</v>
      </c>
      <c r="J347" s="88">
        <f t="shared" si="289"/>
        <v>22</v>
      </c>
      <c r="K347" s="88">
        <f t="shared" si="270"/>
        <v>2</v>
      </c>
      <c r="L347" s="8">
        <f t="shared" si="290"/>
        <v>1.0006614599999999</v>
      </c>
      <c r="M347" s="89">
        <v>1</v>
      </c>
      <c r="N347" s="89">
        <f t="shared" si="263"/>
        <v>1</v>
      </c>
      <c r="O347" s="82">
        <f t="shared" si="271"/>
        <v>1.0006614599999999</v>
      </c>
      <c r="P347" s="82">
        <f t="shared" si="282"/>
        <v>983.6653609</v>
      </c>
      <c r="Q347" s="11">
        <f t="shared" si="296"/>
        <v>0</v>
      </c>
      <c r="R347" s="7">
        <f t="shared" si="291"/>
        <v>0</v>
      </c>
      <c r="S347" s="82">
        <f t="shared" si="268"/>
        <v>0</v>
      </c>
      <c r="T347" s="91">
        <f t="shared" si="292"/>
        <v>0.08</v>
      </c>
      <c r="U347" s="90">
        <f t="shared" si="266"/>
        <v>2</v>
      </c>
      <c r="V347" s="90">
        <v>252</v>
      </c>
      <c r="W347" s="89">
        <f t="shared" si="283"/>
        <v>1.000610988</v>
      </c>
      <c r="X347" s="82">
        <f t="shared" si="284"/>
        <v>0.60100772999999996</v>
      </c>
      <c r="Y347" s="82">
        <f t="shared" si="285"/>
        <v>0</v>
      </c>
      <c r="Z347" s="94" t="str">
        <f t="shared" si="294"/>
        <v>A+J=</v>
      </c>
      <c r="AA347" s="87">
        <f t="shared" si="295"/>
        <v>44613</v>
      </c>
      <c r="AB347" s="4"/>
      <c r="AD347" s="127">
        <f>[2]Plan1!$A355</f>
        <v>47477</v>
      </c>
      <c r="AE347" s="109" t="str">
        <f>[2]Plan1!$C355</f>
        <v>Natal</v>
      </c>
      <c r="AG347" s="99">
        <f t="shared" si="301"/>
        <v>137</v>
      </c>
      <c r="AH347" s="101">
        <f t="shared" si="264"/>
        <v>48415</v>
      </c>
      <c r="AI347" s="101">
        <f t="shared" si="297"/>
        <v>48414</v>
      </c>
      <c r="AJ347" s="101">
        <f t="shared" si="298"/>
        <v>48415</v>
      </c>
      <c r="AK347" s="101">
        <f t="shared" si="300"/>
        <v>48446</v>
      </c>
      <c r="AL347" s="99">
        <f t="shared" si="299"/>
        <v>23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87"/>
        <v>44585</v>
      </c>
      <c r="B348" s="82">
        <f t="shared" si="279"/>
        <v>984.26636862999999</v>
      </c>
      <c r="C348" s="82">
        <f t="shared" si="272"/>
        <v>983.01513570999998</v>
      </c>
      <c r="D348" s="83">
        <f t="shared" si="288"/>
        <v>6284.71</v>
      </c>
      <c r="E348" s="84">
        <f t="shared" si="273"/>
        <v>6330.59</v>
      </c>
      <c r="F348" s="85">
        <f t="shared" si="274"/>
        <v>44550</v>
      </c>
      <c r="G348" s="86">
        <f t="shared" si="280"/>
        <v>7.3002572911080588E-3</v>
      </c>
      <c r="H348" s="87">
        <f t="shared" si="275"/>
        <v>44613</v>
      </c>
      <c r="I348" s="87">
        <f t="shared" si="281"/>
        <v>44613</v>
      </c>
      <c r="J348" s="88">
        <f t="shared" si="289"/>
        <v>22</v>
      </c>
      <c r="K348" s="88">
        <f t="shared" si="270"/>
        <v>2</v>
      </c>
      <c r="L348" s="8">
        <f t="shared" si="290"/>
        <v>1.0006614599999999</v>
      </c>
      <c r="M348" s="89">
        <v>1</v>
      </c>
      <c r="N348" s="89">
        <f t="shared" si="263"/>
        <v>1</v>
      </c>
      <c r="O348" s="82">
        <f t="shared" si="271"/>
        <v>1.0006614599999999</v>
      </c>
      <c r="P348" s="82">
        <f t="shared" si="282"/>
        <v>983.6653609</v>
      </c>
      <c r="Q348" s="11">
        <f t="shared" si="296"/>
        <v>0</v>
      </c>
      <c r="R348" s="7">
        <f t="shared" si="291"/>
        <v>0</v>
      </c>
      <c r="S348" s="82">
        <f t="shared" si="268"/>
        <v>0</v>
      </c>
      <c r="T348" s="91">
        <f t="shared" si="292"/>
        <v>0.08</v>
      </c>
      <c r="U348" s="90">
        <f t="shared" si="266"/>
        <v>2</v>
      </c>
      <c r="V348" s="90">
        <v>252</v>
      </c>
      <c r="W348" s="89">
        <f t="shared" si="283"/>
        <v>1.000610988</v>
      </c>
      <c r="X348" s="82">
        <f t="shared" si="284"/>
        <v>0.60100772999999996</v>
      </c>
      <c r="Y348" s="82">
        <f t="shared" si="285"/>
        <v>0</v>
      </c>
      <c r="Z348" s="94" t="str">
        <f t="shared" si="294"/>
        <v>A+J=</v>
      </c>
      <c r="AA348" s="87">
        <f t="shared" si="295"/>
        <v>44613</v>
      </c>
      <c r="AB348" s="4"/>
      <c r="AD348" s="127">
        <f>[2]Plan1!$A356</f>
        <v>47484</v>
      </c>
      <c r="AE348" s="109" t="str">
        <f>[2]Plan1!$C356</f>
        <v>Confraternização Universal</v>
      </c>
      <c r="AG348" s="99">
        <f t="shared" si="301"/>
        <v>138</v>
      </c>
      <c r="AH348" s="101">
        <f t="shared" si="264"/>
        <v>48446</v>
      </c>
      <c r="AI348" s="101">
        <f t="shared" si="297"/>
        <v>48445</v>
      </c>
      <c r="AJ348" s="101">
        <f t="shared" si="298"/>
        <v>48446</v>
      </c>
      <c r="AK348" s="101">
        <f t="shared" si="300"/>
        <v>48477</v>
      </c>
      <c r="AL348" s="99">
        <f t="shared" si="299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87"/>
        <v>44586</v>
      </c>
      <c r="B349" s="82">
        <f t="shared" si="279"/>
        <v>984.89258905999998</v>
      </c>
      <c r="C349" s="82">
        <f t="shared" si="272"/>
        <v>983.01513570999998</v>
      </c>
      <c r="D349" s="83">
        <f t="shared" si="288"/>
        <v>6284.71</v>
      </c>
      <c r="E349" s="84">
        <f t="shared" si="273"/>
        <v>6330.59</v>
      </c>
      <c r="F349" s="85">
        <f t="shared" si="274"/>
        <v>44550</v>
      </c>
      <c r="G349" s="86">
        <f t="shared" si="280"/>
        <v>7.3002572911080588E-3</v>
      </c>
      <c r="H349" s="87">
        <f t="shared" si="275"/>
        <v>44613</v>
      </c>
      <c r="I349" s="87">
        <f t="shared" si="281"/>
        <v>44613</v>
      </c>
      <c r="J349" s="88">
        <f t="shared" si="289"/>
        <v>22</v>
      </c>
      <c r="K349" s="88">
        <f t="shared" si="270"/>
        <v>3</v>
      </c>
      <c r="L349" s="8">
        <f t="shared" si="290"/>
        <v>1.0009923599999999</v>
      </c>
      <c r="M349" s="89">
        <v>1</v>
      </c>
      <c r="N349" s="89">
        <f t="shared" si="263"/>
        <v>1</v>
      </c>
      <c r="O349" s="82">
        <f t="shared" si="271"/>
        <v>1.0009923599999999</v>
      </c>
      <c r="P349" s="82">
        <f t="shared" si="282"/>
        <v>983.99064061000001</v>
      </c>
      <c r="Q349" s="11">
        <f t="shared" si="296"/>
        <v>0</v>
      </c>
      <c r="R349" s="7">
        <f t="shared" si="291"/>
        <v>0</v>
      </c>
      <c r="S349" s="82">
        <f t="shared" si="268"/>
        <v>0</v>
      </c>
      <c r="T349" s="91">
        <f t="shared" si="292"/>
        <v>0.08</v>
      </c>
      <c r="U349" s="90">
        <f t="shared" si="266"/>
        <v>3</v>
      </c>
      <c r="V349" s="90">
        <v>252</v>
      </c>
      <c r="W349" s="89">
        <f t="shared" si="283"/>
        <v>1.0009166229999999</v>
      </c>
      <c r="X349" s="82">
        <f t="shared" si="284"/>
        <v>0.90194845000000001</v>
      </c>
      <c r="Y349" s="82">
        <f t="shared" si="285"/>
        <v>0</v>
      </c>
      <c r="Z349" s="94" t="str">
        <f t="shared" si="294"/>
        <v>A+J=</v>
      </c>
      <c r="AA349" s="87">
        <f t="shared" si="295"/>
        <v>44613</v>
      </c>
      <c r="AB349" s="4"/>
      <c r="AD349" s="127">
        <f>[2]Plan1!$A357</f>
        <v>47546</v>
      </c>
      <c r="AE349" s="109" t="str">
        <f>[2]Plan1!$C357</f>
        <v>Carnaval</v>
      </c>
      <c r="AG349" s="99">
        <f t="shared" si="301"/>
        <v>139</v>
      </c>
      <c r="AH349" s="101">
        <f t="shared" si="264"/>
        <v>48477</v>
      </c>
      <c r="AI349" s="101">
        <f t="shared" si="297"/>
        <v>48474</v>
      </c>
      <c r="AJ349" s="101">
        <f t="shared" si="298"/>
        <v>48477</v>
      </c>
      <c r="AK349" s="101">
        <f t="shared" si="300"/>
        <v>48507</v>
      </c>
      <c r="AL349" s="99">
        <f t="shared" si="299"/>
        <v>21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87"/>
        <v>44587</v>
      </c>
      <c r="B350" s="82">
        <f t="shared" si="279"/>
        <v>985.51920713999993</v>
      </c>
      <c r="C350" s="82">
        <f t="shared" si="272"/>
        <v>983.01513570999998</v>
      </c>
      <c r="D350" s="83">
        <f t="shared" si="288"/>
        <v>6284.71</v>
      </c>
      <c r="E350" s="84">
        <f t="shared" si="273"/>
        <v>6330.59</v>
      </c>
      <c r="F350" s="85">
        <f t="shared" si="274"/>
        <v>44550</v>
      </c>
      <c r="G350" s="86">
        <f t="shared" si="280"/>
        <v>7.3002572911080588E-3</v>
      </c>
      <c r="H350" s="87">
        <f t="shared" si="275"/>
        <v>44613</v>
      </c>
      <c r="I350" s="87">
        <f t="shared" si="281"/>
        <v>44613</v>
      </c>
      <c r="J350" s="88">
        <f t="shared" si="289"/>
        <v>22</v>
      </c>
      <c r="K350" s="88">
        <f t="shared" si="270"/>
        <v>4</v>
      </c>
      <c r="L350" s="8">
        <f t="shared" si="290"/>
        <v>1.0013233699999999</v>
      </c>
      <c r="M350" s="89">
        <v>1</v>
      </c>
      <c r="N350" s="89">
        <f t="shared" si="263"/>
        <v>1</v>
      </c>
      <c r="O350" s="82">
        <f t="shared" si="271"/>
        <v>1.0013233699999999</v>
      </c>
      <c r="P350" s="82">
        <f t="shared" si="282"/>
        <v>984.31602844999998</v>
      </c>
      <c r="Q350" s="11">
        <f t="shared" si="296"/>
        <v>0</v>
      </c>
      <c r="R350" s="7">
        <f t="shared" si="291"/>
        <v>0</v>
      </c>
      <c r="S350" s="82">
        <f t="shared" si="268"/>
        <v>0</v>
      </c>
      <c r="T350" s="91">
        <f t="shared" si="292"/>
        <v>0.08</v>
      </c>
      <c r="U350" s="90">
        <f t="shared" si="266"/>
        <v>4</v>
      </c>
      <c r="V350" s="90">
        <v>252</v>
      </c>
      <c r="W350" s="89">
        <f t="shared" si="283"/>
        <v>1.0012223499999999</v>
      </c>
      <c r="X350" s="82">
        <f t="shared" si="284"/>
        <v>1.2031786900000001</v>
      </c>
      <c r="Y350" s="82">
        <f t="shared" si="285"/>
        <v>0</v>
      </c>
      <c r="Z350" s="94" t="str">
        <f t="shared" si="294"/>
        <v>A+J=</v>
      </c>
      <c r="AA350" s="87">
        <f t="shared" si="295"/>
        <v>44613</v>
      </c>
      <c r="AB350" s="4"/>
      <c r="AD350" s="127">
        <f>[2]Plan1!$A358</f>
        <v>47547</v>
      </c>
      <c r="AE350" s="109" t="str">
        <f>[2]Plan1!$C358</f>
        <v>Carnaval</v>
      </c>
      <c r="AG350" s="99">
        <f t="shared" si="301"/>
        <v>140</v>
      </c>
      <c r="AH350" s="101">
        <f t="shared" si="264"/>
        <v>48507</v>
      </c>
      <c r="AI350" s="101">
        <f t="shared" si="297"/>
        <v>48506</v>
      </c>
      <c r="AJ350" s="101">
        <f t="shared" si="298"/>
        <v>48507</v>
      </c>
      <c r="AK350" s="101">
        <f t="shared" si="300"/>
        <v>48540</v>
      </c>
      <c r="AL350" s="99">
        <f t="shared" si="299"/>
        <v>21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87"/>
        <v>44588</v>
      </c>
      <c r="B351" s="82">
        <f t="shared" si="279"/>
        <v>986.14621519000002</v>
      </c>
      <c r="C351" s="82">
        <f t="shared" si="272"/>
        <v>983.01513570999998</v>
      </c>
      <c r="D351" s="83">
        <f t="shared" si="288"/>
        <v>6284.71</v>
      </c>
      <c r="E351" s="84">
        <f t="shared" si="273"/>
        <v>6330.59</v>
      </c>
      <c r="F351" s="85">
        <f t="shared" si="274"/>
        <v>44550</v>
      </c>
      <c r="G351" s="86">
        <f t="shared" si="280"/>
        <v>7.3002572911080588E-3</v>
      </c>
      <c r="H351" s="87">
        <f t="shared" si="275"/>
        <v>44613</v>
      </c>
      <c r="I351" s="87">
        <f t="shared" si="281"/>
        <v>44613</v>
      </c>
      <c r="J351" s="88">
        <f t="shared" si="289"/>
        <v>22</v>
      </c>
      <c r="K351" s="88">
        <f t="shared" si="270"/>
        <v>5</v>
      </c>
      <c r="L351" s="8">
        <f t="shared" si="290"/>
        <v>1.00165448</v>
      </c>
      <c r="M351" s="89">
        <v>1</v>
      </c>
      <c r="N351" s="89">
        <f t="shared" ref="N351:N414" si="302">IF(I351&gt;I350,N350*M351,N350)</f>
        <v>1</v>
      </c>
      <c r="O351" s="82">
        <f t="shared" si="271"/>
        <v>1.00165448</v>
      </c>
      <c r="P351" s="82">
        <f t="shared" si="282"/>
        <v>984.64151459000004</v>
      </c>
      <c r="Q351" s="11">
        <f t="shared" si="296"/>
        <v>0</v>
      </c>
      <c r="R351" s="7">
        <f t="shared" si="291"/>
        <v>0</v>
      </c>
      <c r="S351" s="82">
        <f t="shared" si="268"/>
        <v>0</v>
      </c>
      <c r="T351" s="91">
        <f t="shared" si="292"/>
        <v>0.08</v>
      </c>
      <c r="U351" s="90">
        <f t="shared" si="266"/>
        <v>5</v>
      </c>
      <c r="V351" s="90">
        <v>252</v>
      </c>
      <c r="W351" s="89">
        <f t="shared" si="283"/>
        <v>1.0015281709999999</v>
      </c>
      <c r="X351" s="82">
        <f t="shared" si="284"/>
        <v>1.5047006000000001</v>
      </c>
      <c r="Y351" s="82">
        <f t="shared" si="285"/>
        <v>0</v>
      </c>
      <c r="Z351" s="94" t="str">
        <f t="shared" si="294"/>
        <v>A+J=</v>
      </c>
      <c r="AA351" s="87">
        <f t="shared" si="295"/>
        <v>44613</v>
      </c>
      <c r="AB351" s="4"/>
      <c r="AD351" s="127">
        <f>[2]Plan1!$A359</f>
        <v>47592</v>
      </c>
      <c r="AE351" s="109" t="str">
        <f>[2]Plan1!$C359</f>
        <v>Paixão de Cristo</v>
      </c>
      <c r="AG351" s="99">
        <f t="shared" si="301"/>
        <v>141</v>
      </c>
      <c r="AH351" s="101">
        <f t="shared" si="264"/>
        <v>48538</v>
      </c>
      <c r="AI351" s="101">
        <f t="shared" si="297"/>
        <v>48537</v>
      </c>
      <c r="AJ351" s="101">
        <f t="shared" si="298"/>
        <v>48540</v>
      </c>
      <c r="AK351" s="101">
        <f t="shared" si="300"/>
        <v>48568</v>
      </c>
      <c r="AL351" s="99">
        <f t="shared" si="299"/>
        <v>20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87"/>
        <v>44589</v>
      </c>
      <c r="B352" s="82">
        <f t="shared" si="279"/>
        <v>986.77363308999998</v>
      </c>
      <c r="C352" s="82">
        <f t="shared" si="272"/>
        <v>983.01513570999998</v>
      </c>
      <c r="D352" s="83">
        <f t="shared" si="288"/>
        <v>6284.71</v>
      </c>
      <c r="E352" s="84">
        <f t="shared" si="273"/>
        <v>6330.59</v>
      </c>
      <c r="F352" s="85">
        <f t="shared" si="274"/>
        <v>44550</v>
      </c>
      <c r="G352" s="86">
        <f t="shared" si="280"/>
        <v>7.3002572911080588E-3</v>
      </c>
      <c r="H352" s="87">
        <f t="shared" si="275"/>
        <v>44613</v>
      </c>
      <c r="I352" s="87">
        <f t="shared" si="281"/>
        <v>44613</v>
      </c>
      <c r="J352" s="88">
        <f t="shared" si="289"/>
        <v>22</v>
      </c>
      <c r="K352" s="88">
        <f t="shared" si="270"/>
        <v>6</v>
      </c>
      <c r="L352" s="8">
        <f t="shared" si="290"/>
        <v>1.00198571</v>
      </c>
      <c r="M352" s="89">
        <v>1</v>
      </c>
      <c r="N352" s="89">
        <f t="shared" si="302"/>
        <v>1</v>
      </c>
      <c r="O352" s="82">
        <f t="shared" si="271"/>
        <v>1.00198571</v>
      </c>
      <c r="P352" s="82">
        <f t="shared" si="282"/>
        <v>984.96711869000001</v>
      </c>
      <c r="Q352" s="11">
        <f t="shared" si="296"/>
        <v>0</v>
      </c>
      <c r="R352" s="7">
        <f t="shared" si="291"/>
        <v>0</v>
      </c>
      <c r="S352" s="82">
        <f t="shared" si="268"/>
        <v>0</v>
      </c>
      <c r="T352" s="91">
        <f t="shared" si="292"/>
        <v>0.08</v>
      </c>
      <c r="U352" s="90">
        <f t="shared" si="266"/>
        <v>6</v>
      </c>
      <c r="V352" s="90">
        <v>252</v>
      </c>
      <c r="W352" s="89">
        <f t="shared" si="283"/>
        <v>1.0018340859999999</v>
      </c>
      <c r="X352" s="82">
        <f t="shared" si="284"/>
        <v>1.8065144</v>
      </c>
      <c r="Y352" s="82">
        <f t="shared" si="285"/>
        <v>0</v>
      </c>
      <c r="Z352" s="94" t="str">
        <f t="shared" si="294"/>
        <v>A+J=</v>
      </c>
      <c r="AA352" s="87">
        <f t="shared" si="295"/>
        <v>44613</v>
      </c>
      <c r="AB352" s="4"/>
      <c r="AD352" s="127">
        <f>[2]Plan1!$A360</f>
        <v>47594</v>
      </c>
      <c r="AE352" s="109" t="str">
        <f>[2]Plan1!$C360</f>
        <v>Tiradentes</v>
      </c>
      <c r="AG352" s="99">
        <f t="shared" si="301"/>
        <v>142</v>
      </c>
      <c r="AH352" s="101">
        <f t="shared" si="264"/>
        <v>48568</v>
      </c>
      <c r="AI352" s="101">
        <f t="shared" si="297"/>
        <v>48565</v>
      </c>
      <c r="AJ352" s="101">
        <f t="shared" si="298"/>
        <v>48568</v>
      </c>
      <c r="AK352" s="101">
        <f t="shared" si="300"/>
        <v>48599</v>
      </c>
      <c r="AL352" s="99">
        <f t="shared" si="299"/>
        <v>23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87"/>
        <v>44590</v>
      </c>
      <c r="B353" s="82">
        <f t="shared" si="279"/>
        <v>987.40144922000002</v>
      </c>
      <c r="C353" s="82">
        <f t="shared" si="272"/>
        <v>983.01513570999998</v>
      </c>
      <c r="D353" s="83">
        <f t="shared" si="288"/>
        <v>6284.71</v>
      </c>
      <c r="E353" s="84">
        <f t="shared" si="273"/>
        <v>6330.59</v>
      </c>
      <c r="F353" s="85">
        <f t="shared" si="274"/>
        <v>44550</v>
      </c>
      <c r="G353" s="86">
        <f t="shared" si="280"/>
        <v>7.3002572911080588E-3</v>
      </c>
      <c r="H353" s="87">
        <f t="shared" si="275"/>
        <v>44613</v>
      </c>
      <c r="I353" s="87">
        <f t="shared" si="281"/>
        <v>44613</v>
      </c>
      <c r="J353" s="88">
        <f t="shared" si="289"/>
        <v>22</v>
      </c>
      <c r="K353" s="88">
        <f t="shared" si="270"/>
        <v>7</v>
      </c>
      <c r="L353" s="8">
        <f t="shared" si="290"/>
        <v>1.00231705</v>
      </c>
      <c r="M353" s="89">
        <v>1</v>
      </c>
      <c r="N353" s="89">
        <f t="shared" si="302"/>
        <v>1</v>
      </c>
      <c r="O353" s="82">
        <f t="shared" si="271"/>
        <v>1.00231705</v>
      </c>
      <c r="P353" s="82">
        <f t="shared" si="282"/>
        <v>985.29283093000004</v>
      </c>
      <c r="Q353" s="11">
        <f t="shared" si="296"/>
        <v>0</v>
      </c>
      <c r="R353" s="7">
        <f t="shared" si="291"/>
        <v>0</v>
      </c>
      <c r="S353" s="82">
        <f t="shared" si="268"/>
        <v>0</v>
      </c>
      <c r="T353" s="91">
        <f t="shared" si="292"/>
        <v>0.08</v>
      </c>
      <c r="U353" s="90">
        <f t="shared" si="266"/>
        <v>7</v>
      </c>
      <c r="V353" s="90">
        <v>252</v>
      </c>
      <c r="W353" s="89">
        <f t="shared" si="283"/>
        <v>1.002140093</v>
      </c>
      <c r="X353" s="82">
        <f t="shared" si="284"/>
        <v>2.1086182899999999</v>
      </c>
      <c r="Y353" s="82">
        <f t="shared" si="285"/>
        <v>0</v>
      </c>
      <c r="Z353" s="94" t="str">
        <f t="shared" si="294"/>
        <v>A+J=</v>
      </c>
      <c r="AA353" s="87">
        <f t="shared" si="295"/>
        <v>44613</v>
      </c>
      <c r="AB353" s="4"/>
      <c r="AD353" s="127">
        <f>[2]Plan1!$A361</f>
        <v>47604</v>
      </c>
      <c r="AE353" s="109" t="str">
        <f>[2]Plan1!$C361</f>
        <v>Dia do Trabalho</v>
      </c>
      <c r="AG353" s="99">
        <f t="shared" si="301"/>
        <v>143</v>
      </c>
      <c r="AH353" s="101">
        <f t="shared" ref="AH353:AH370" si="303">EDATE(AH352,1)</f>
        <v>48599</v>
      </c>
      <c r="AI353" s="101">
        <f t="shared" si="297"/>
        <v>48598</v>
      </c>
      <c r="AJ353" s="101">
        <f t="shared" si="298"/>
        <v>48599</v>
      </c>
      <c r="AK353" s="101">
        <f t="shared" si="300"/>
        <v>48631</v>
      </c>
      <c r="AL353" s="99">
        <f t="shared" si="299"/>
        <v>22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87"/>
        <v>44591</v>
      </c>
      <c r="B354" s="82">
        <f t="shared" si="279"/>
        <v>987.40144922000002</v>
      </c>
      <c r="C354" s="82">
        <f t="shared" si="272"/>
        <v>983.01513570999998</v>
      </c>
      <c r="D354" s="83">
        <f t="shared" si="288"/>
        <v>6284.71</v>
      </c>
      <c r="E354" s="84">
        <f t="shared" si="273"/>
        <v>6330.59</v>
      </c>
      <c r="F354" s="85">
        <f t="shared" si="274"/>
        <v>44550</v>
      </c>
      <c r="G354" s="86">
        <f t="shared" si="280"/>
        <v>7.3002572911080588E-3</v>
      </c>
      <c r="H354" s="87">
        <f t="shared" si="275"/>
        <v>44613</v>
      </c>
      <c r="I354" s="87">
        <f t="shared" si="281"/>
        <v>44613</v>
      </c>
      <c r="J354" s="88">
        <f t="shared" si="289"/>
        <v>22</v>
      </c>
      <c r="K354" s="88">
        <f t="shared" si="270"/>
        <v>7</v>
      </c>
      <c r="L354" s="8">
        <f t="shared" si="290"/>
        <v>1.00231705</v>
      </c>
      <c r="M354" s="89">
        <v>1</v>
      </c>
      <c r="N354" s="89">
        <f t="shared" si="302"/>
        <v>1</v>
      </c>
      <c r="O354" s="82">
        <f t="shared" si="271"/>
        <v>1.00231705</v>
      </c>
      <c r="P354" s="82">
        <f t="shared" si="282"/>
        <v>985.29283093000004</v>
      </c>
      <c r="Q354" s="11">
        <f t="shared" si="296"/>
        <v>0</v>
      </c>
      <c r="R354" s="7">
        <f t="shared" si="291"/>
        <v>0</v>
      </c>
      <c r="S354" s="82">
        <f t="shared" si="268"/>
        <v>0</v>
      </c>
      <c r="T354" s="91">
        <f t="shared" si="292"/>
        <v>0.08</v>
      </c>
      <c r="U354" s="90">
        <f t="shared" si="266"/>
        <v>7</v>
      </c>
      <c r="V354" s="90">
        <v>252</v>
      </c>
      <c r="W354" s="89">
        <f t="shared" si="283"/>
        <v>1.002140093</v>
      </c>
      <c r="X354" s="82">
        <f t="shared" si="284"/>
        <v>2.1086182899999999</v>
      </c>
      <c r="Y354" s="82">
        <f t="shared" si="285"/>
        <v>0</v>
      </c>
      <c r="Z354" s="94" t="str">
        <f t="shared" si="294"/>
        <v>A+J=</v>
      </c>
      <c r="AA354" s="87">
        <f t="shared" si="295"/>
        <v>44613</v>
      </c>
      <c r="AB354" s="4"/>
      <c r="AD354" s="127">
        <f>[2]Plan1!$A362</f>
        <v>47654</v>
      </c>
      <c r="AE354" s="109" t="str">
        <f>[2]Plan1!$C362</f>
        <v>Corpus Christi</v>
      </c>
      <c r="AG354" s="99">
        <f t="shared" si="301"/>
        <v>144</v>
      </c>
      <c r="AH354" s="101">
        <f t="shared" si="303"/>
        <v>48630</v>
      </c>
      <c r="AI354" s="101">
        <f t="shared" si="297"/>
        <v>48628</v>
      </c>
      <c r="AJ354" s="101">
        <f t="shared" si="298"/>
        <v>48631</v>
      </c>
      <c r="AK354" s="101">
        <f t="shared" si="300"/>
        <v>48659</v>
      </c>
      <c r="AL354" s="99">
        <f t="shared" si="299"/>
        <v>18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87"/>
        <v>44592</v>
      </c>
      <c r="B355" s="82">
        <f t="shared" si="279"/>
        <v>987.40144922000002</v>
      </c>
      <c r="C355" s="82">
        <f t="shared" si="272"/>
        <v>983.01513570999998</v>
      </c>
      <c r="D355" s="83">
        <f t="shared" si="288"/>
        <v>6284.71</v>
      </c>
      <c r="E355" s="84">
        <f t="shared" si="273"/>
        <v>6330.59</v>
      </c>
      <c r="F355" s="85">
        <f t="shared" si="274"/>
        <v>44550</v>
      </c>
      <c r="G355" s="86">
        <f t="shared" si="280"/>
        <v>7.3002572911080588E-3</v>
      </c>
      <c r="H355" s="87">
        <f t="shared" si="275"/>
        <v>44613</v>
      </c>
      <c r="I355" s="87">
        <f t="shared" si="281"/>
        <v>44613</v>
      </c>
      <c r="J355" s="88">
        <f t="shared" si="289"/>
        <v>22</v>
      </c>
      <c r="K355" s="88">
        <f t="shared" si="270"/>
        <v>7</v>
      </c>
      <c r="L355" s="8">
        <f t="shared" si="290"/>
        <v>1.00231705</v>
      </c>
      <c r="M355" s="89">
        <v>1</v>
      </c>
      <c r="N355" s="89">
        <f t="shared" si="302"/>
        <v>1</v>
      </c>
      <c r="O355" s="82">
        <f t="shared" si="271"/>
        <v>1.00231705</v>
      </c>
      <c r="P355" s="82">
        <f t="shared" si="282"/>
        <v>985.29283093000004</v>
      </c>
      <c r="Q355" s="11">
        <f t="shared" si="296"/>
        <v>0</v>
      </c>
      <c r="R355" s="7">
        <f t="shared" si="291"/>
        <v>0</v>
      </c>
      <c r="S355" s="82">
        <f t="shared" si="268"/>
        <v>0</v>
      </c>
      <c r="T355" s="91">
        <f t="shared" si="292"/>
        <v>0.08</v>
      </c>
      <c r="U355" s="90">
        <f t="shared" si="266"/>
        <v>7</v>
      </c>
      <c r="V355" s="90">
        <v>252</v>
      </c>
      <c r="W355" s="89">
        <f t="shared" si="283"/>
        <v>1.002140093</v>
      </c>
      <c r="X355" s="82">
        <f t="shared" si="284"/>
        <v>2.1086182899999999</v>
      </c>
      <c r="Y355" s="82">
        <f t="shared" si="285"/>
        <v>0</v>
      </c>
      <c r="Z355" s="94" t="str">
        <f t="shared" si="294"/>
        <v>A+J=</v>
      </c>
      <c r="AA355" s="87">
        <f t="shared" si="295"/>
        <v>44613</v>
      </c>
      <c r="AB355" s="4"/>
      <c r="AD355" s="127">
        <f>[2]Plan1!$A363</f>
        <v>47733</v>
      </c>
      <c r="AE355" s="109" t="str">
        <f>[2]Plan1!$C363</f>
        <v>Independência do Brasil</v>
      </c>
      <c r="AG355" s="99">
        <f t="shared" si="301"/>
        <v>145</v>
      </c>
      <c r="AH355" s="101">
        <f t="shared" si="303"/>
        <v>48658</v>
      </c>
      <c r="AI355" s="101">
        <f t="shared" si="297"/>
        <v>48656</v>
      </c>
      <c r="AJ355" s="101">
        <f t="shared" si="298"/>
        <v>48659</v>
      </c>
      <c r="AK355" s="101">
        <f t="shared" si="300"/>
        <v>48689</v>
      </c>
      <c r="AL355" s="99">
        <f t="shared" si="299"/>
        <v>21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87"/>
        <v>44593</v>
      </c>
      <c r="B356" s="82">
        <f t="shared" si="279"/>
        <v>988.02965685000004</v>
      </c>
      <c r="C356" s="82">
        <f t="shared" si="272"/>
        <v>983.01513570999998</v>
      </c>
      <c r="D356" s="83">
        <f t="shared" si="288"/>
        <v>6284.71</v>
      </c>
      <c r="E356" s="84">
        <f t="shared" si="273"/>
        <v>6330.59</v>
      </c>
      <c r="F356" s="85">
        <f t="shared" si="274"/>
        <v>44550</v>
      </c>
      <c r="G356" s="86">
        <f t="shared" si="280"/>
        <v>7.3002572911080588E-3</v>
      </c>
      <c r="H356" s="87">
        <f t="shared" si="275"/>
        <v>44613</v>
      </c>
      <c r="I356" s="87">
        <f t="shared" si="281"/>
        <v>44613</v>
      </c>
      <c r="J356" s="88">
        <f t="shared" si="289"/>
        <v>22</v>
      </c>
      <c r="K356" s="88">
        <f t="shared" si="270"/>
        <v>8</v>
      </c>
      <c r="L356" s="8">
        <f t="shared" si="290"/>
        <v>1.0026484899999999</v>
      </c>
      <c r="M356" s="89">
        <v>1</v>
      </c>
      <c r="N356" s="89">
        <f t="shared" si="302"/>
        <v>1</v>
      </c>
      <c r="O356" s="82">
        <f t="shared" si="271"/>
        <v>1.0026484899999999</v>
      </c>
      <c r="P356" s="82">
        <f t="shared" si="282"/>
        <v>985.61864146000005</v>
      </c>
      <c r="Q356" s="11">
        <f t="shared" si="296"/>
        <v>0</v>
      </c>
      <c r="R356" s="7">
        <f t="shared" si="291"/>
        <v>0</v>
      </c>
      <c r="S356" s="82">
        <f t="shared" si="268"/>
        <v>0</v>
      </c>
      <c r="T356" s="91">
        <f t="shared" si="292"/>
        <v>0.08</v>
      </c>
      <c r="U356" s="90">
        <f t="shared" si="266"/>
        <v>8</v>
      </c>
      <c r="V356" s="90">
        <v>252</v>
      </c>
      <c r="W356" s="89">
        <f t="shared" si="283"/>
        <v>1.0024461950000001</v>
      </c>
      <c r="X356" s="82">
        <f t="shared" si="284"/>
        <v>2.4110153900000002</v>
      </c>
      <c r="Y356" s="82">
        <f t="shared" si="285"/>
        <v>0</v>
      </c>
      <c r="Z356" s="94" t="str">
        <f t="shared" si="294"/>
        <v>A+J=</v>
      </c>
      <c r="AA356" s="87">
        <f t="shared" si="295"/>
        <v>44613</v>
      </c>
      <c r="AB356" s="4"/>
      <c r="AD356" s="127">
        <f>[2]Plan1!$A364</f>
        <v>47768</v>
      </c>
      <c r="AE356" s="109" t="str">
        <f>[2]Plan1!$C364</f>
        <v>Nossa Sr.a Aparecida - Padroeira do Brasil</v>
      </c>
      <c r="AG356" s="99">
        <f t="shared" si="301"/>
        <v>146</v>
      </c>
      <c r="AH356" s="101">
        <f t="shared" si="303"/>
        <v>48689</v>
      </c>
      <c r="AI356" s="101">
        <f t="shared" si="297"/>
        <v>48688</v>
      </c>
      <c r="AJ356" s="101">
        <f t="shared" si="298"/>
        <v>48689</v>
      </c>
      <c r="AK356" s="101">
        <f t="shared" si="300"/>
        <v>48719</v>
      </c>
      <c r="AL356" s="99">
        <f t="shared" si="299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87"/>
        <v>44594</v>
      </c>
      <c r="B357" s="82">
        <f t="shared" si="279"/>
        <v>988.65827293999996</v>
      </c>
      <c r="C357" s="82">
        <f t="shared" si="272"/>
        <v>983.01513570999998</v>
      </c>
      <c r="D357" s="83">
        <f t="shared" si="288"/>
        <v>6284.71</v>
      </c>
      <c r="E357" s="84">
        <f t="shared" si="273"/>
        <v>6330.59</v>
      </c>
      <c r="F357" s="85">
        <f t="shared" si="274"/>
        <v>44550</v>
      </c>
      <c r="G357" s="86">
        <f t="shared" si="280"/>
        <v>7.3002572911080588E-3</v>
      </c>
      <c r="H357" s="87">
        <f t="shared" si="275"/>
        <v>44613</v>
      </c>
      <c r="I357" s="87">
        <f t="shared" si="281"/>
        <v>44613</v>
      </c>
      <c r="J357" s="88">
        <f t="shared" si="289"/>
        <v>22</v>
      </c>
      <c r="K357" s="88">
        <f t="shared" si="270"/>
        <v>9</v>
      </c>
      <c r="L357" s="8">
        <f t="shared" si="290"/>
        <v>1.0029800499999999</v>
      </c>
      <c r="M357" s="89">
        <v>1</v>
      </c>
      <c r="N357" s="89">
        <f t="shared" si="302"/>
        <v>1</v>
      </c>
      <c r="O357" s="82">
        <f t="shared" si="271"/>
        <v>1.0029800499999999</v>
      </c>
      <c r="P357" s="82">
        <f t="shared" si="282"/>
        <v>985.94456995999997</v>
      </c>
      <c r="Q357" s="11">
        <f t="shared" si="296"/>
        <v>0</v>
      </c>
      <c r="R357" s="7">
        <f t="shared" si="291"/>
        <v>0</v>
      </c>
      <c r="S357" s="82">
        <f t="shared" si="268"/>
        <v>0</v>
      </c>
      <c r="T357" s="91">
        <f t="shared" si="292"/>
        <v>0.08</v>
      </c>
      <c r="U357" s="90">
        <f t="shared" ref="U357:U420" si="304">IF(Q356&gt;0,1,IF(K357=K356,U356,U356+1))</f>
        <v>9</v>
      </c>
      <c r="V357" s="90">
        <v>252</v>
      </c>
      <c r="W357" s="89">
        <f t="shared" si="283"/>
        <v>1.0027523890000001</v>
      </c>
      <c r="X357" s="82">
        <f t="shared" si="284"/>
        <v>2.7137029799999999</v>
      </c>
      <c r="Y357" s="82">
        <f t="shared" si="285"/>
        <v>0</v>
      </c>
      <c r="Z357" s="94" t="str">
        <f t="shared" si="294"/>
        <v>A+J=</v>
      </c>
      <c r="AA357" s="87">
        <f t="shared" si="295"/>
        <v>44613</v>
      </c>
      <c r="AB357" s="4"/>
      <c r="AD357" s="127">
        <f>[2]Plan1!$A365</f>
        <v>47789</v>
      </c>
      <c r="AE357" s="109" t="str">
        <f>[2]Plan1!$C365</f>
        <v>Finados</v>
      </c>
      <c r="AG357" s="99">
        <f t="shared" si="301"/>
        <v>147</v>
      </c>
      <c r="AH357" s="101">
        <f t="shared" si="303"/>
        <v>48719</v>
      </c>
      <c r="AI357" s="101">
        <f t="shared" si="297"/>
        <v>48718</v>
      </c>
      <c r="AJ357" s="101">
        <f t="shared" si="298"/>
        <v>48719</v>
      </c>
      <c r="AK357" s="101">
        <f t="shared" si="300"/>
        <v>48750</v>
      </c>
      <c r="AL357" s="99">
        <f t="shared" si="299"/>
        <v>20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87"/>
        <v>44595</v>
      </c>
      <c r="B358" s="82">
        <f t="shared" si="279"/>
        <v>989.28728092999995</v>
      </c>
      <c r="C358" s="82">
        <f t="shared" si="272"/>
        <v>983.01513570999998</v>
      </c>
      <c r="D358" s="83">
        <f t="shared" si="288"/>
        <v>6284.71</v>
      </c>
      <c r="E358" s="84">
        <f t="shared" si="273"/>
        <v>6330.59</v>
      </c>
      <c r="F358" s="85">
        <f t="shared" si="274"/>
        <v>44550</v>
      </c>
      <c r="G358" s="86">
        <f t="shared" si="280"/>
        <v>7.3002572911080588E-3</v>
      </c>
      <c r="H358" s="87">
        <f t="shared" si="275"/>
        <v>44613</v>
      </c>
      <c r="I358" s="87">
        <f t="shared" si="281"/>
        <v>44613</v>
      </c>
      <c r="J358" s="88">
        <f t="shared" si="289"/>
        <v>22</v>
      </c>
      <c r="K358" s="88">
        <f t="shared" si="270"/>
        <v>10</v>
      </c>
      <c r="L358" s="8">
        <f t="shared" si="290"/>
        <v>1.00331171</v>
      </c>
      <c r="M358" s="89">
        <v>1</v>
      </c>
      <c r="N358" s="89">
        <f t="shared" si="302"/>
        <v>1</v>
      </c>
      <c r="O358" s="82">
        <f t="shared" si="271"/>
        <v>1.00331171</v>
      </c>
      <c r="P358" s="82">
        <f t="shared" si="282"/>
        <v>986.27059675999999</v>
      </c>
      <c r="Q358" s="11">
        <f t="shared" si="296"/>
        <v>0</v>
      </c>
      <c r="R358" s="7">
        <f t="shared" si="291"/>
        <v>0</v>
      </c>
      <c r="S358" s="82">
        <f t="shared" si="268"/>
        <v>0</v>
      </c>
      <c r="T358" s="91">
        <f t="shared" si="292"/>
        <v>0.08</v>
      </c>
      <c r="U358" s="90">
        <f t="shared" si="304"/>
        <v>10</v>
      </c>
      <c r="V358" s="90">
        <v>252</v>
      </c>
      <c r="W358" s="89">
        <f t="shared" si="283"/>
        <v>1.0030586779999999</v>
      </c>
      <c r="X358" s="82">
        <f t="shared" si="284"/>
        <v>3.01668417</v>
      </c>
      <c r="Y358" s="82">
        <f t="shared" si="285"/>
        <v>0</v>
      </c>
      <c r="Z358" s="94" t="str">
        <f t="shared" si="294"/>
        <v>A+J=</v>
      </c>
      <c r="AA358" s="87">
        <f t="shared" si="295"/>
        <v>44613</v>
      </c>
      <c r="AB358" s="4"/>
      <c r="AD358" s="127">
        <f>[2]Plan1!$A366</f>
        <v>47802</v>
      </c>
      <c r="AE358" s="109" t="str">
        <f>[2]Plan1!$C366</f>
        <v>Proclamação da República</v>
      </c>
      <c r="AG358" s="99">
        <f t="shared" si="301"/>
        <v>148</v>
      </c>
      <c r="AH358" s="101">
        <f t="shared" si="303"/>
        <v>48750</v>
      </c>
      <c r="AI358" s="101">
        <f t="shared" si="297"/>
        <v>48747</v>
      </c>
      <c r="AJ358" s="101">
        <f t="shared" si="298"/>
        <v>48750</v>
      </c>
      <c r="AK358" s="101">
        <f t="shared" si="300"/>
        <v>48780</v>
      </c>
      <c r="AL358" s="99">
        <f t="shared" si="299"/>
        <v>22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87"/>
        <v>44596</v>
      </c>
      <c r="B359" s="82">
        <f t="shared" si="279"/>
        <v>989.91669875000002</v>
      </c>
      <c r="C359" s="82">
        <f t="shared" si="272"/>
        <v>983.01513570999998</v>
      </c>
      <c r="D359" s="83">
        <f t="shared" si="288"/>
        <v>6284.71</v>
      </c>
      <c r="E359" s="84">
        <f t="shared" si="273"/>
        <v>6330.59</v>
      </c>
      <c r="F359" s="85">
        <f t="shared" si="274"/>
        <v>44550</v>
      </c>
      <c r="G359" s="86">
        <f t="shared" si="280"/>
        <v>7.3002572911080588E-3</v>
      </c>
      <c r="H359" s="87">
        <f t="shared" si="275"/>
        <v>44613</v>
      </c>
      <c r="I359" s="87">
        <f t="shared" si="281"/>
        <v>44613</v>
      </c>
      <c r="J359" s="88">
        <f t="shared" si="289"/>
        <v>22</v>
      </c>
      <c r="K359" s="88">
        <f t="shared" si="270"/>
        <v>11</v>
      </c>
      <c r="L359" s="8">
        <f t="shared" si="290"/>
        <v>1.00364349</v>
      </c>
      <c r="M359" s="89">
        <v>1</v>
      </c>
      <c r="N359" s="89">
        <f t="shared" si="302"/>
        <v>1</v>
      </c>
      <c r="O359" s="82">
        <f t="shared" si="271"/>
        <v>1.00364349</v>
      </c>
      <c r="P359" s="82">
        <f t="shared" si="282"/>
        <v>986.59674152000002</v>
      </c>
      <c r="Q359" s="11">
        <f t="shared" si="296"/>
        <v>0</v>
      </c>
      <c r="R359" s="7">
        <f t="shared" si="291"/>
        <v>0</v>
      </c>
      <c r="S359" s="82">
        <f t="shared" ref="S359:S422" si="305">IF(R359&gt;0,TRUNC(R359*P359,8),0)</f>
        <v>0</v>
      </c>
      <c r="T359" s="91">
        <f t="shared" si="292"/>
        <v>0.08</v>
      </c>
      <c r="U359" s="90">
        <f t="shared" si="304"/>
        <v>11</v>
      </c>
      <c r="V359" s="90">
        <v>252</v>
      </c>
      <c r="W359" s="89">
        <f t="shared" si="283"/>
        <v>1.0033650599999999</v>
      </c>
      <c r="X359" s="82">
        <f t="shared" si="284"/>
        <v>3.31995723</v>
      </c>
      <c r="Y359" s="82">
        <f t="shared" si="285"/>
        <v>0</v>
      </c>
      <c r="Z359" s="94" t="str">
        <f t="shared" si="294"/>
        <v>A+J=</v>
      </c>
      <c r="AA359" s="87">
        <f t="shared" si="295"/>
        <v>44613</v>
      </c>
      <c r="AB359" s="4"/>
      <c r="AD359" s="127">
        <f>[2]Plan1!$A367</f>
        <v>47807</v>
      </c>
      <c r="AE359" s="109" t="str">
        <f>[2]Plan1!$C367</f>
        <v>Dia Nacional de Zumbi e da Consciência Negra</v>
      </c>
      <c r="AG359" s="99">
        <f t="shared" si="301"/>
        <v>149</v>
      </c>
      <c r="AH359" s="101">
        <f t="shared" si="303"/>
        <v>48780</v>
      </c>
      <c r="AI359" s="101">
        <f t="shared" si="297"/>
        <v>48779</v>
      </c>
      <c r="AJ359" s="101">
        <f t="shared" si="298"/>
        <v>48780</v>
      </c>
      <c r="AK359" s="101">
        <f t="shared" si="300"/>
        <v>48813</v>
      </c>
      <c r="AL359" s="99">
        <f t="shared" si="299"/>
        <v>23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87"/>
        <v>44597</v>
      </c>
      <c r="B360" s="82">
        <f t="shared" si="279"/>
        <v>990.54650687000003</v>
      </c>
      <c r="C360" s="82">
        <f t="shared" si="272"/>
        <v>983.01513570999998</v>
      </c>
      <c r="D360" s="83">
        <f t="shared" si="288"/>
        <v>6284.71</v>
      </c>
      <c r="E360" s="84">
        <f t="shared" si="273"/>
        <v>6330.59</v>
      </c>
      <c r="F360" s="85">
        <f t="shared" si="274"/>
        <v>44550</v>
      </c>
      <c r="G360" s="86">
        <f t="shared" si="280"/>
        <v>7.3002572911080588E-3</v>
      </c>
      <c r="H360" s="87">
        <f t="shared" si="275"/>
        <v>44613</v>
      </c>
      <c r="I360" s="87">
        <f t="shared" si="281"/>
        <v>44613</v>
      </c>
      <c r="J360" s="88">
        <f t="shared" si="289"/>
        <v>22</v>
      </c>
      <c r="K360" s="88">
        <f t="shared" si="270"/>
        <v>12</v>
      </c>
      <c r="L360" s="8">
        <f t="shared" si="290"/>
        <v>1.00397537</v>
      </c>
      <c r="M360" s="89">
        <v>1</v>
      </c>
      <c r="N360" s="89">
        <f t="shared" si="302"/>
        <v>1</v>
      </c>
      <c r="O360" s="82">
        <f t="shared" si="271"/>
        <v>1.00397537</v>
      </c>
      <c r="P360" s="82">
        <f t="shared" si="282"/>
        <v>986.92298459000006</v>
      </c>
      <c r="Q360" s="11">
        <f t="shared" si="296"/>
        <v>0</v>
      </c>
      <c r="R360" s="7">
        <f t="shared" si="291"/>
        <v>0</v>
      </c>
      <c r="S360" s="82">
        <f t="shared" si="305"/>
        <v>0</v>
      </c>
      <c r="T360" s="91">
        <f t="shared" si="292"/>
        <v>0.08</v>
      </c>
      <c r="U360" s="90">
        <f t="shared" si="304"/>
        <v>12</v>
      </c>
      <c r="V360" s="90">
        <v>252</v>
      </c>
      <c r="W360" s="89">
        <f t="shared" si="283"/>
        <v>1.0036715350000001</v>
      </c>
      <c r="X360" s="82">
        <f t="shared" si="284"/>
        <v>3.62352228</v>
      </c>
      <c r="Y360" s="82">
        <f t="shared" si="285"/>
        <v>0</v>
      </c>
      <c r="Z360" s="94" t="str">
        <f t="shared" si="294"/>
        <v>A+J=</v>
      </c>
      <c r="AA360" s="87">
        <f t="shared" si="295"/>
        <v>44613</v>
      </c>
      <c r="AB360" s="4"/>
      <c r="AD360" s="127">
        <f>[2]Plan1!$A368</f>
        <v>47842</v>
      </c>
      <c r="AE360" s="109" t="str">
        <f>[2]Plan1!$C368</f>
        <v>Natal</v>
      </c>
      <c r="AG360" s="99">
        <f t="shared" si="301"/>
        <v>150</v>
      </c>
      <c r="AH360" s="101">
        <f t="shared" si="303"/>
        <v>48811</v>
      </c>
      <c r="AI360" s="101">
        <f t="shared" si="297"/>
        <v>48810</v>
      </c>
      <c r="AJ360" s="101">
        <f t="shared" si="298"/>
        <v>48813</v>
      </c>
      <c r="AK360" s="101">
        <f t="shared" si="300"/>
        <v>48842</v>
      </c>
      <c r="AL360" s="99">
        <f t="shared" si="299"/>
        <v>20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87"/>
        <v>44598</v>
      </c>
      <c r="B361" s="82">
        <f t="shared" si="279"/>
        <v>990.54650687000003</v>
      </c>
      <c r="C361" s="82">
        <f t="shared" si="272"/>
        <v>983.01513570999998</v>
      </c>
      <c r="D361" s="83">
        <f t="shared" si="288"/>
        <v>6284.71</v>
      </c>
      <c r="E361" s="84">
        <f t="shared" si="273"/>
        <v>6330.59</v>
      </c>
      <c r="F361" s="85">
        <f t="shared" si="274"/>
        <v>44550</v>
      </c>
      <c r="G361" s="86">
        <f t="shared" si="280"/>
        <v>7.3002572911080588E-3</v>
      </c>
      <c r="H361" s="87">
        <f t="shared" si="275"/>
        <v>44613</v>
      </c>
      <c r="I361" s="87">
        <f t="shared" si="281"/>
        <v>44613</v>
      </c>
      <c r="J361" s="88">
        <f t="shared" si="289"/>
        <v>22</v>
      </c>
      <c r="K361" s="88">
        <f t="shared" ref="K361:K424" si="306">(J361-(NETWORKDAYS(A361,I361,AD$210:AD$502)-1))</f>
        <v>12</v>
      </c>
      <c r="L361" s="8">
        <f t="shared" si="290"/>
        <v>1.00397537</v>
      </c>
      <c r="M361" s="89">
        <v>1</v>
      </c>
      <c r="N361" s="89">
        <f t="shared" si="302"/>
        <v>1</v>
      </c>
      <c r="O361" s="82">
        <f t="shared" ref="O361:O424" si="307">TRUNC(TRUNC((L361*N361),15),8)</f>
        <v>1.00397537</v>
      </c>
      <c r="P361" s="82">
        <f t="shared" si="282"/>
        <v>986.92298459000006</v>
      </c>
      <c r="Q361" s="11">
        <f t="shared" si="296"/>
        <v>0</v>
      </c>
      <c r="R361" s="7">
        <f t="shared" si="291"/>
        <v>0</v>
      </c>
      <c r="S361" s="82">
        <f t="shared" si="305"/>
        <v>0</v>
      </c>
      <c r="T361" s="91">
        <f t="shared" si="292"/>
        <v>0.08</v>
      </c>
      <c r="U361" s="90">
        <f t="shared" si="304"/>
        <v>12</v>
      </c>
      <c r="V361" s="90">
        <v>252</v>
      </c>
      <c r="W361" s="89">
        <f t="shared" si="283"/>
        <v>1.0036715350000001</v>
      </c>
      <c r="X361" s="82">
        <f t="shared" si="284"/>
        <v>3.62352228</v>
      </c>
      <c r="Y361" s="82">
        <f t="shared" si="285"/>
        <v>0</v>
      </c>
      <c r="Z361" s="94" t="str">
        <f t="shared" si="294"/>
        <v>A+J=</v>
      </c>
      <c r="AA361" s="87">
        <f t="shared" si="295"/>
        <v>44613</v>
      </c>
      <c r="AB361" s="4"/>
      <c r="AD361" s="127">
        <f>[2]Plan1!$A369</f>
        <v>47849</v>
      </c>
      <c r="AE361" s="109" t="str">
        <f>[2]Plan1!$C369</f>
        <v>Confraternização Universal</v>
      </c>
      <c r="AG361" s="99">
        <f t="shared" si="301"/>
        <v>151</v>
      </c>
      <c r="AH361" s="101">
        <f t="shared" si="303"/>
        <v>48842</v>
      </c>
      <c r="AI361" s="101">
        <f t="shared" si="297"/>
        <v>48841</v>
      </c>
      <c r="AJ361" s="101">
        <f t="shared" si="298"/>
        <v>48842</v>
      </c>
      <c r="AK361" s="101">
        <f t="shared" si="300"/>
        <v>48872</v>
      </c>
      <c r="AL361" s="99">
        <f t="shared" si="299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87"/>
        <v>44599</v>
      </c>
      <c r="B362" s="82">
        <f t="shared" si="279"/>
        <v>990.54650687000003</v>
      </c>
      <c r="C362" s="82">
        <f t="shared" ref="C362:C425" si="308">IF(S361&gt;0,P361-S361,C361)</f>
        <v>983.01513570999998</v>
      </c>
      <c r="D362" s="83">
        <f t="shared" si="288"/>
        <v>6284.71</v>
      </c>
      <c r="E362" s="84">
        <f t="shared" ref="E362:E425" si="309">IF($K362=1,VLOOKUP($A361,$AO$10:$AS$200,4),E361)</f>
        <v>6330.59</v>
      </c>
      <c r="F362" s="85">
        <f t="shared" ref="F362:F425" si="310">IF($K362=1,VLOOKUP($A361,$AO$10:$AS$200,5),F361)</f>
        <v>44550</v>
      </c>
      <c r="G362" s="86">
        <f t="shared" si="280"/>
        <v>7.3002572911080588E-3</v>
      </c>
      <c r="H362" s="87">
        <f t="shared" si="275"/>
        <v>44613</v>
      </c>
      <c r="I362" s="87">
        <f t="shared" si="281"/>
        <v>44613</v>
      </c>
      <c r="J362" s="88">
        <f t="shared" si="289"/>
        <v>22</v>
      </c>
      <c r="K362" s="88">
        <f t="shared" si="306"/>
        <v>12</v>
      </c>
      <c r="L362" s="8">
        <f t="shared" si="290"/>
        <v>1.00397537</v>
      </c>
      <c r="M362" s="89">
        <v>1</v>
      </c>
      <c r="N362" s="89">
        <f t="shared" si="302"/>
        <v>1</v>
      </c>
      <c r="O362" s="82">
        <f t="shared" si="307"/>
        <v>1.00397537</v>
      </c>
      <c r="P362" s="82">
        <f t="shared" si="282"/>
        <v>986.92298459000006</v>
      </c>
      <c r="Q362" s="11">
        <f t="shared" si="296"/>
        <v>0</v>
      </c>
      <c r="R362" s="7">
        <f t="shared" si="291"/>
        <v>0</v>
      </c>
      <c r="S362" s="82">
        <f t="shared" si="305"/>
        <v>0</v>
      </c>
      <c r="T362" s="91">
        <f t="shared" si="292"/>
        <v>0.08</v>
      </c>
      <c r="U362" s="90">
        <f t="shared" si="304"/>
        <v>12</v>
      </c>
      <c r="V362" s="90">
        <v>252</v>
      </c>
      <c r="W362" s="89">
        <f t="shared" si="283"/>
        <v>1.0036715350000001</v>
      </c>
      <c r="X362" s="82">
        <f t="shared" si="284"/>
        <v>3.62352228</v>
      </c>
      <c r="Y362" s="82">
        <f t="shared" si="285"/>
        <v>0</v>
      </c>
      <c r="Z362" s="94" t="str">
        <f t="shared" si="294"/>
        <v>A+J=</v>
      </c>
      <c r="AA362" s="87">
        <f t="shared" si="295"/>
        <v>44613</v>
      </c>
      <c r="AB362" s="4"/>
      <c r="AD362" s="127">
        <f>[2]Plan1!$A370</f>
        <v>47903</v>
      </c>
      <c r="AE362" s="109" t="str">
        <f>[2]Plan1!$C370</f>
        <v>Carnaval</v>
      </c>
      <c r="AG362" s="99">
        <f t="shared" si="301"/>
        <v>152</v>
      </c>
      <c r="AH362" s="101">
        <f t="shared" si="303"/>
        <v>48872</v>
      </c>
      <c r="AI362" s="101">
        <f t="shared" si="297"/>
        <v>48871</v>
      </c>
      <c r="AJ362" s="101">
        <f t="shared" si="298"/>
        <v>48872</v>
      </c>
      <c r="AK362" s="101">
        <f t="shared" si="300"/>
        <v>48904</v>
      </c>
      <c r="AL362" s="99">
        <f t="shared" si="299"/>
        <v>20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87"/>
        <v>44600</v>
      </c>
      <c r="B363" s="82">
        <f t="shared" si="279"/>
        <v>991.17671631000007</v>
      </c>
      <c r="C363" s="82">
        <f t="shared" si="308"/>
        <v>983.01513570999998</v>
      </c>
      <c r="D363" s="83">
        <f t="shared" si="288"/>
        <v>6284.71</v>
      </c>
      <c r="E363" s="84">
        <f t="shared" si="309"/>
        <v>6330.59</v>
      </c>
      <c r="F363" s="85">
        <f t="shared" si="310"/>
        <v>44550</v>
      </c>
      <c r="G363" s="86">
        <f t="shared" si="280"/>
        <v>7.3002572911080588E-3</v>
      </c>
      <c r="H363" s="87">
        <f t="shared" si="275"/>
        <v>44613</v>
      </c>
      <c r="I363" s="87">
        <f t="shared" si="281"/>
        <v>44613</v>
      </c>
      <c r="J363" s="88">
        <f t="shared" si="289"/>
        <v>22</v>
      </c>
      <c r="K363" s="88">
        <f t="shared" si="306"/>
        <v>13</v>
      </c>
      <c r="L363" s="8">
        <f t="shared" si="290"/>
        <v>1.0043073600000001</v>
      </c>
      <c r="M363" s="89">
        <v>1</v>
      </c>
      <c r="N363" s="89">
        <f t="shared" si="302"/>
        <v>1</v>
      </c>
      <c r="O363" s="82">
        <f t="shared" si="307"/>
        <v>1.0043073600000001</v>
      </c>
      <c r="P363" s="82">
        <f t="shared" si="282"/>
        <v>987.24933578000002</v>
      </c>
      <c r="Q363" s="11">
        <f t="shared" si="296"/>
        <v>0</v>
      </c>
      <c r="R363" s="7">
        <f t="shared" si="291"/>
        <v>0</v>
      </c>
      <c r="S363" s="82">
        <f t="shared" si="305"/>
        <v>0</v>
      </c>
      <c r="T363" s="91">
        <f t="shared" si="292"/>
        <v>0.08</v>
      </c>
      <c r="U363" s="90">
        <f t="shared" si="304"/>
        <v>13</v>
      </c>
      <c r="V363" s="90">
        <v>252</v>
      </c>
      <c r="W363" s="89">
        <f t="shared" si="283"/>
        <v>1.003978104</v>
      </c>
      <c r="X363" s="82">
        <f t="shared" si="284"/>
        <v>3.9273805300000002</v>
      </c>
      <c r="Y363" s="82">
        <f t="shared" si="285"/>
        <v>0</v>
      </c>
      <c r="Z363" s="94" t="str">
        <f t="shared" si="294"/>
        <v>A+J=</v>
      </c>
      <c r="AA363" s="87">
        <f t="shared" si="295"/>
        <v>44613</v>
      </c>
      <c r="AB363" s="4"/>
      <c r="AD363" s="127">
        <f>[2]Plan1!$A371</f>
        <v>47904</v>
      </c>
      <c r="AE363" s="109" t="str">
        <f>[2]Plan1!$C371</f>
        <v>Carnaval</v>
      </c>
      <c r="AG363" s="99">
        <f t="shared" si="301"/>
        <v>153</v>
      </c>
      <c r="AH363" s="101">
        <f t="shared" si="303"/>
        <v>48903</v>
      </c>
      <c r="AI363" s="101">
        <f t="shared" si="297"/>
        <v>48901</v>
      </c>
      <c r="AJ363" s="101">
        <f t="shared" si="298"/>
        <v>48904</v>
      </c>
      <c r="AK363" s="101">
        <f t="shared" si="300"/>
        <v>48933</v>
      </c>
      <c r="AL363" s="99">
        <f t="shared" si="299"/>
        <v>21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87"/>
        <v>44601</v>
      </c>
      <c r="B364" s="82">
        <f t="shared" si="279"/>
        <v>991.80733714999997</v>
      </c>
      <c r="C364" s="82">
        <f t="shared" si="308"/>
        <v>983.01513570999998</v>
      </c>
      <c r="D364" s="83">
        <f t="shared" si="288"/>
        <v>6284.71</v>
      </c>
      <c r="E364" s="84">
        <f t="shared" si="309"/>
        <v>6330.59</v>
      </c>
      <c r="F364" s="85">
        <f t="shared" si="310"/>
        <v>44550</v>
      </c>
      <c r="G364" s="86">
        <f t="shared" si="280"/>
        <v>7.3002572911080588E-3</v>
      </c>
      <c r="H364" s="87">
        <f t="shared" ref="H364:H427" si="311">IF(DAY(A364)=H$9,VLOOKUP(A364,AH$118:AN$450,4),H363)</f>
        <v>44613</v>
      </c>
      <c r="I364" s="87">
        <f t="shared" si="281"/>
        <v>44613</v>
      </c>
      <c r="J364" s="88">
        <f t="shared" si="289"/>
        <v>22</v>
      </c>
      <c r="K364" s="88">
        <f t="shared" si="306"/>
        <v>14</v>
      </c>
      <c r="L364" s="8">
        <f t="shared" si="290"/>
        <v>1.0046394700000001</v>
      </c>
      <c r="M364" s="89">
        <v>1</v>
      </c>
      <c r="N364" s="89">
        <f t="shared" si="302"/>
        <v>1</v>
      </c>
      <c r="O364" s="82">
        <f t="shared" si="307"/>
        <v>1.0046394700000001</v>
      </c>
      <c r="P364" s="82">
        <f t="shared" si="282"/>
        <v>987.57580494000001</v>
      </c>
      <c r="Q364" s="11">
        <f t="shared" si="296"/>
        <v>0</v>
      </c>
      <c r="R364" s="7">
        <f t="shared" si="291"/>
        <v>0</v>
      </c>
      <c r="S364" s="82">
        <f t="shared" si="305"/>
        <v>0</v>
      </c>
      <c r="T364" s="91">
        <f t="shared" si="292"/>
        <v>0.08</v>
      </c>
      <c r="U364" s="90">
        <f t="shared" si="304"/>
        <v>14</v>
      </c>
      <c r="V364" s="90">
        <v>252</v>
      </c>
      <c r="W364" s="89">
        <f t="shared" si="283"/>
        <v>1.0042847669999999</v>
      </c>
      <c r="X364" s="82">
        <f t="shared" si="284"/>
        <v>4.2315322100000001</v>
      </c>
      <c r="Y364" s="82">
        <f t="shared" si="285"/>
        <v>0</v>
      </c>
      <c r="Z364" s="94" t="str">
        <f t="shared" si="294"/>
        <v>A+J=</v>
      </c>
      <c r="AA364" s="87">
        <f t="shared" si="295"/>
        <v>44613</v>
      </c>
      <c r="AB364" s="4"/>
      <c r="AD364" s="127">
        <f>[2]Plan1!$A372</f>
        <v>47949</v>
      </c>
      <c r="AE364" s="109" t="str">
        <f>[2]Plan1!$C372</f>
        <v>Paixão de Cristo</v>
      </c>
      <c r="AG364" s="99">
        <f t="shared" si="301"/>
        <v>154</v>
      </c>
      <c r="AH364" s="101">
        <f t="shared" si="303"/>
        <v>48933</v>
      </c>
      <c r="AI364" s="101">
        <f t="shared" si="297"/>
        <v>48932</v>
      </c>
      <c r="AJ364" s="101">
        <f t="shared" si="298"/>
        <v>48933</v>
      </c>
      <c r="AK364" s="101">
        <f t="shared" si="300"/>
        <v>48964</v>
      </c>
      <c r="AL364" s="99">
        <f t="shared" si="299"/>
        <v>23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87"/>
        <v>44602</v>
      </c>
      <c r="B365" s="82">
        <f t="shared" si="279"/>
        <v>992.43834885000001</v>
      </c>
      <c r="C365" s="82">
        <f t="shared" si="308"/>
        <v>983.01513570999998</v>
      </c>
      <c r="D365" s="83">
        <f t="shared" si="288"/>
        <v>6284.71</v>
      </c>
      <c r="E365" s="84">
        <f t="shared" si="309"/>
        <v>6330.59</v>
      </c>
      <c r="F365" s="85">
        <f t="shared" si="310"/>
        <v>44550</v>
      </c>
      <c r="G365" s="86">
        <f t="shared" si="280"/>
        <v>7.3002572911080588E-3</v>
      </c>
      <c r="H365" s="87">
        <f t="shared" si="311"/>
        <v>44613</v>
      </c>
      <c r="I365" s="87">
        <f t="shared" si="281"/>
        <v>44613</v>
      </c>
      <c r="J365" s="88">
        <f t="shared" si="289"/>
        <v>22</v>
      </c>
      <c r="K365" s="88">
        <f t="shared" si="306"/>
        <v>15</v>
      </c>
      <c r="L365" s="8">
        <f t="shared" si="290"/>
        <v>1.0049716799999999</v>
      </c>
      <c r="M365" s="89">
        <v>1</v>
      </c>
      <c r="N365" s="89">
        <f t="shared" si="302"/>
        <v>1</v>
      </c>
      <c r="O365" s="82">
        <f t="shared" si="307"/>
        <v>1.0049716799999999</v>
      </c>
      <c r="P365" s="82">
        <f t="shared" si="282"/>
        <v>987.90237238999998</v>
      </c>
      <c r="Q365" s="11">
        <f t="shared" si="296"/>
        <v>0</v>
      </c>
      <c r="R365" s="7">
        <f t="shared" si="291"/>
        <v>0</v>
      </c>
      <c r="S365" s="82">
        <f t="shared" si="305"/>
        <v>0</v>
      </c>
      <c r="T365" s="91">
        <f t="shared" si="292"/>
        <v>0.08</v>
      </c>
      <c r="U365" s="90">
        <f t="shared" si="304"/>
        <v>15</v>
      </c>
      <c r="V365" s="90">
        <v>252</v>
      </c>
      <c r="W365" s="89">
        <f t="shared" si="283"/>
        <v>1.004591523</v>
      </c>
      <c r="X365" s="82">
        <f t="shared" si="284"/>
        <v>4.5359764599999997</v>
      </c>
      <c r="Y365" s="82">
        <f t="shared" si="285"/>
        <v>0</v>
      </c>
      <c r="Z365" s="94" t="str">
        <f t="shared" si="294"/>
        <v>A+J=</v>
      </c>
      <c r="AA365" s="87">
        <f t="shared" si="295"/>
        <v>44613</v>
      </c>
      <c r="AB365" s="4"/>
      <c r="AD365" s="127">
        <f>[2]Plan1!$A373</f>
        <v>47959</v>
      </c>
      <c r="AE365" s="109" t="str">
        <f>[2]Plan1!$C373</f>
        <v>Tiradentes</v>
      </c>
      <c r="AG365" s="99">
        <f t="shared" si="301"/>
        <v>155</v>
      </c>
      <c r="AH365" s="101">
        <f t="shared" si="303"/>
        <v>48964</v>
      </c>
      <c r="AI365" s="101">
        <f t="shared" si="297"/>
        <v>48963</v>
      </c>
      <c r="AJ365" s="101">
        <f t="shared" si="298"/>
        <v>48964</v>
      </c>
      <c r="AK365" s="101">
        <f t="shared" si="300"/>
        <v>48997</v>
      </c>
      <c r="AL365" s="99">
        <f t="shared" si="299"/>
        <v>21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87"/>
        <v>44603</v>
      </c>
      <c r="B366" s="82">
        <f t="shared" si="279"/>
        <v>993.06976245999999</v>
      </c>
      <c r="C366" s="82">
        <f t="shared" si="308"/>
        <v>983.01513570999998</v>
      </c>
      <c r="D366" s="83">
        <f t="shared" si="288"/>
        <v>6284.71</v>
      </c>
      <c r="E366" s="84">
        <f t="shared" si="309"/>
        <v>6330.59</v>
      </c>
      <c r="F366" s="85">
        <f t="shared" si="310"/>
        <v>44550</v>
      </c>
      <c r="G366" s="86">
        <f t="shared" si="280"/>
        <v>7.3002572911080588E-3</v>
      </c>
      <c r="H366" s="87">
        <f t="shared" si="311"/>
        <v>44613</v>
      </c>
      <c r="I366" s="87">
        <f t="shared" si="281"/>
        <v>44613</v>
      </c>
      <c r="J366" s="88">
        <f t="shared" si="289"/>
        <v>22</v>
      </c>
      <c r="K366" s="88">
        <f t="shared" si="306"/>
        <v>16</v>
      </c>
      <c r="L366" s="8">
        <f t="shared" si="290"/>
        <v>1.005304</v>
      </c>
      <c r="M366" s="89">
        <v>1</v>
      </c>
      <c r="N366" s="89">
        <f t="shared" si="302"/>
        <v>1</v>
      </c>
      <c r="O366" s="82">
        <f t="shared" si="307"/>
        <v>1.005304</v>
      </c>
      <c r="P366" s="82">
        <f t="shared" si="282"/>
        <v>988.22904798000002</v>
      </c>
      <c r="Q366" s="11">
        <f t="shared" si="296"/>
        <v>0</v>
      </c>
      <c r="R366" s="7">
        <f t="shared" si="291"/>
        <v>0</v>
      </c>
      <c r="S366" s="82">
        <f t="shared" si="305"/>
        <v>0</v>
      </c>
      <c r="T366" s="91">
        <f t="shared" si="292"/>
        <v>0.08</v>
      </c>
      <c r="U366" s="90">
        <f t="shared" si="304"/>
        <v>16</v>
      </c>
      <c r="V366" s="90">
        <v>252</v>
      </c>
      <c r="W366" s="89">
        <f t="shared" si="283"/>
        <v>1.0048983730000001</v>
      </c>
      <c r="X366" s="82">
        <f t="shared" si="284"/>
        <v>4.8407144799999999</v>
      </c>
      <c r="Y366" s="82">
        <f t="shared" si="285"/>
        <v>0</v>
      </c>
      <c r="Z366" s="94" t="str">
        <f t="shared" si="294"/>
        <v>A+J=</v>
      </c>
      <c r="AA366" s="87">
        <f t="shared" si="295"/>
        <v>44613</v>
      </c>
      <c r="AB366" s="4"/>
      <c r="AD366" s="127">
        <f>[2]Plan1!$A374</f>
        <v>47969</v>
      </c>
      <c r="AE366" s="109" t="str">
        <f>[2]Plan1!$C374</f>
        <v>Dia do Trabalho</v>
      </c>
      <c r="AG366" s="99">
        <f t="shared" si="301"/>
        <v>156</v>
      </c>
      <c r="AH366" s="101">
        <f t="shared" si="303"/>
        <v>48995</v>
      </c>
      <c r="AI366" s="101">
        <f t="shared" si="297"/>
        <v>48992</v>
      </c>
      <c r="AJ366" s="101">
        <f t="shared" si="298"/>
        <v>48997</v>
      </c>
      <c r="AK366" s="101">
        <f t="shared" si="300"/>
        <v>49023</v>
      </c>
      <c r="AL366" s="99">
        <f t="shared" si="299"/>
        <v>18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87"/>
        <v>44604</v>
      </c>
      <c r="B367" s="82">
        <f t="shared" si="279"/>
        <v>993.70158805999995</v>
      </c>
      <c r="C367" s="82">
        <f t="shared" si="308"/>
        <v>983.01513570999998</v>
      </c>
      <c r="D367" s="83">
        <f t="shared" si="288"/>
        <v>6284.71</v>
      </c>
      <c r="E367" s="84">
        <f t="shared" si="309"/>
        <v>6330.59</v>
      </c>
      <c r="F367" s="85">
        <f t="shared" si="310"/>
        <v>44550</v>
      </c>
      <c r="G367" s="86">
        <f t="shared" si="280"/>
        <v>7.3002572911080588E-3</v>
      </c>
      <c r="H367" s="87">
        <f t="shared" si="311"/>
        <v>44613</v>
      </c>
      <c r="I367" s="87">
        <f t="shared" si="281"/>
        <v>44613</v>
      </c>
      <c r="J367" s="88">
        <f t="shared" si="289"/>
        <v>22</v>
      </c>
      <c r="K367" s="88">
        <f t="shared" si="306"/>
        <v>17</v>
      </c>
      <c r="L367" s="8">
        <f t="shared" si="290"/>
        <v>1.00563644</v>
      </c>
      <c r="M367" s="89">
        <v>1</v>
      </c>
      <c r="N367" s="89">
        <f t="shared" si="302"/>
        <v>1</v>
      </c>
      <c r="O367" s="82">
        <f t="shared" si="307"/>
        <v>1.00563644</v>
      </c>
      <c r="P367" s="82">
        <f t="shared" si="282"/>
        <v>988.55584153999996</v>
      </c>
      <c r="Q367" s="11">
        <f t="shared" si="296"/>
        <v>0</v>
      </c>
      <c r="R367" s="7">
        <f t="shared" si="291"/>
        <v>0</v>
      </c>
      <c r="S367" s="82">
        <f t="shared" si="305"/>
        <v>0</v>
      </c>
      <c r="T367" s="91">
        <f t="shared" si="292"/>
        <v>0.08</v>
      </c>
      <c r="U367" s="90">
        <f t="shared" si="304"/>
        <v>17</v>
      </c>
      <c r="V367" s="90">
        <v>252</v>
      </c>
      <c r="W367" s="89">
        <f t="shared" si="283"/>
        <v>1.0052053169999999</v>
      </c>
      <c r="X367" s="82">
        <f t="shared" si="284"/>
        <v>5.1457465200000003</v>
      </c>
      <c r="Y367" s="82">
        <f t="shared" si="285"/>
        <v>0</v>
      </c>
      <c r="Z367" s="94" t="str">
        <f t="shared" si="294"/>
        <v>A+J=</v>
      </c>
      <c r="AA367" s="87">
        <f t="shared" si="295"/>
        <v>44613</v>
      </c>
      <c r="AB367" s="4"/>
      <c r="AD367" s="127">
        <f>[2]Plan1!$A375</f>
        <v>48011</v>
      </c>
      <c r="AE367" s="109" t="str">
        <f>[2]Plan1!$C375</f>
        <v>Corpus Christi</v>
      </c>
      <c r="AG367" s="99">
        <f t="shared" si="301"/>
        <v>157</v>
      </c>
      <c r="AH367" s="101">
        <f t="shared" si="303"/>
        <v>49023</v>
      </c>
      <c r="AI367" s="101">
        <f t="shared" si="297"/>
        <v>49020</v>
      </c>
      <c r="AJ367" s="101">
        <f t="shared" si="298"/>
        <v>49023</v>
      </c>
      <c r="AK367" s="101">
        <f t="shared" si="300"/>
        <v>49054</v>
      </c>
      <c r="AL367" s="99">
        <f t="shared" si="299"/>
        <v>22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87"/>
        <v>44605</v>
      </c>
      <c r="B368" s="82">
        <f t="shared" si="279"/>
        <v>993.70158805999995</v>
      </c>
      <c r="C368" s="82">
        <f t="shared" si="308"/>
        <v>983.01513570999998</v>
      </c>
      <c r="D368" s="83">
        <f t="shared" si="288"/>
        <v>6284.71</v>
      </c>
      <c r="E368" s="84">
        <f t="shared" si="309"/>
        <v>6330.59</v>
      </c>
      <c r="F368" s="85">
        <f t="shared" si="310"/>
        <v>44550</v>
      </c>
      <c r="G368" s="86">
        <f t="shared" si="280"/>
        <v>7.3002572911080588E-3</v>
      </c>
      <c r="H368" s="87">
        <f t="shared" si="311"/>
        <v>44613</v>
      </c>
      <c r="I368" s="87">
        <f t="shared" si="281"/>
        <v>44613</v>
      </c>
      <c r="J368" s="88">
        <f t="shared" si="289"/>
        <v>22</v>
      </c>
      <c r="K368" s="88">
        <f t="shared" si="306"/>
        <v>17</v>
      </c>
      <c r="L368" s="8">
        <f t="shared" si="290"/>
        <v>1.00563644</v>
      </c>
      <c r="M368" s="89">
        <v>1</v>
      </c>
      <c r="N368" s="89">
        <f t="shared" si="302"/>
        <v>1</v>
      </c>
      <c r="O368" s="82">
        <f t="shared" si="307"/>
        <v>1.00563644</v>
      </c>
      <c r="P368" s="82">
        <f t="shared" si="282"/>
        <v>988.55584153999996</v>
      </c>
      <c r="Q368" s="11">
        <f t="shared" si="296"/>
        <v>0</v>
      </c>
      <c r="R368" s="7">
        <f t="shared" si="291"/>
        <v>0</v>
      </c>
      <c r="S368" s="82">
        <f t="shared" si="305"/>
        <v>0</v>
      </c>
      <c r="T368" s="91">
        <f t="shared" si="292"/>
        <v>0.08</v>
      </c>
      <c r="U368" s="90">
        <f t="shared" si="304"/>
        <v>17</v>
      </c>
      <c r="V368" s="90">
        <v>252</v>
      </c>
      <c r="W368" s="89">
        <f t="shared" si="283"/>
        <v>1.0052053169999999</v>
      </c>
      <c r="X368" s="82">
        <f t="shared" si="284"/>
        <v>5.1457465200000003</v>
      </c>
      <c r="Y368" s="82">
        <f t="shared" si="285"/>
        <v>0</v>
      </c>
      <c r="Z368" s="94" t="str">
        <f t="shared" si="294"/>
        <v>A+J=</v>
      </c>
      <c r="AA368" s="87">
        <f t="shared" si="295"/>
        <v>44613</v>
      </c>
      <c r="AB368" s="4"/>
      <c r="AD368" s="127">
        <f>[2]Plan1!$A376</f>
        <v>48098</v>
      </c>
      <c r="AE368" s="109" t="str">
        <f>[2]Plan1!$C376</f>
        <v>Independência do Brasil</v>
      </c>
      <c r="AG368" s="99">
        <f t="shared" si="301"/>
        <v>158</v>
      </c>
      <c r="AH368" s="101">
        <f t="shared" si="303"/>
        <v>49054</v>
      </c>
      <c r="AI368" s="101">
        <f t="shared" si="297"/>
        <v>49053</v>
      </c>
      <c r="AJ368" s="101">
        <f t="shared" si="298"/>
        <v>49054</v>
      </c>
      <c r="AK368" s="101">
        <f t="shared" si="300"/>
        <v>49086</v>
      </c>
      <c r="AL368" s="99">
        <f t="shared" si="299"/>
        <v>20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87"/>
        <v>44606</v>
      </c>
      <c r="B369" s="82">
        <f t="shared" si="279"/>
        <v>993.70158805999995</v>
      </c>
      <c r="C369" s="82">
        <f t="shared" si="308"/>
        <v>983.01513570999998</v>
      </c>
      <c r="D369" s="83">
        <f t="shared" si="288"/>
        <v>6284.71</v>
      </c>
      <c r="E369" s="84">
        <f t="shared" si="309"/>
        <v>6330.59</v>
      </c>
      <c r="F369" s="85">
        <f t="shared" si="310"/>
        <v>44550</v>
      </c>
      <c r="G369" s="86">
        <f t="shared" si="280"/>
        <v>7.3002572911080588E-3</v>
      </c>
      <c r="H369" s="87">
        <f t="shared" si="311"/>
        <v>44613</v>
      </c>
      <c r="I369" s="87">
        <f t="shared" si="281"/>
        <v>44613</v>
      </c>
      <c r="J369" s="88">
        <f t="shared" si="289"/>
        <v>22</v>
      </c>
      <c r="K369" s="88">
        <f t="shared" si="306"/>
        <v>17</v>
      </c>
      <c r="L369" s="8">
        <f t="shared" si="290"/>
        <v>1.00563644</v>
      </c>
      <c r="M369" s="89">
        <v>1</v>
      </c>
      <c r="N369" s="89">
        <f t="shared" si="302"/>
        <v>1</v>
      </c>
      <c r="O369" s="82">
        <f t="shared" si="307"/>
        <v>1.00563644</v>
      </c>
      <c r="P369" s="82">
        <f t="shared" si="282"/>
        <v>988.55584153999996</v>
      </c>
      <c r="Q369" s="11">
        <f t="shared" si="296"/>
        <v>0</v>
      </c>
      <c r="R369" s="7">
        <f t="shared" si="291"/>
        <v>0</v>
      </c>
      <c r="S369" s="82">
        <f t="shared" si="305"/>
        <v>0</v>
      </c>
      <c r="T369" s="91">
        <f t="shared" si="292"/>
        <v>0.08</v>
      </c>
      <c r="U369" s="90">
        <f t="shared" si="304"/>
        <v>17</v>
      </c>
      <c r="V369" s="90">
        <v>252</v>
      </c>
      <c r="W369" s="89">
        <f t="shared" si="283"/>
        <v>1.0052053169999999</v>
      </c>
      <c r="X369" s="82">
        <f t="shared" si="284"/>
        <v>5.1457465200000003</v>
      </c>
      <c r="Y369" s="82">
        <f t="shared" si="285"/>
        <v>0</v>
      </c>
      <c r="Z369" s="94" t="str">
        <f t="shared" si="294"/>
        <v>A+J=</v>
      </c>
      <c r="AA369" s="87">
        <f t="shared" si="295"/>
        <v>44613</v>
      </c>
      <c r="AB369" s="4"/>
      <c r="AD369" s="127">
        <f>[2]Plan1!$A377</f>
        <v>48133</v>
      </c>
      <c r="AE369" s="109" t="str">
        <f>[2]Plan1!$C377</f>
        <v>Nossa Sr.a Aparecida - Padroeira do Brasil</v>
      </c>
      <c r="AG369" s="99">
        <f t="shared" si="301"/>
        <v>159</v>
      </c>
      <c r="AH369" s="101">
        <f t="shared" si="303"/>
        <v>49084</v>
      </c>
      <c r="AI369" s="101">
        <f t="shared" si="297"/>
        <v>49083</v>
      </c>
      <c r="AJ369" s="101">
        <f t="shared" si="298"/>
        <v>49086</v>
      </c>
      <c r="AK369" s="101">
        <f t="shared" si="300"/>
        <v>49115</v>
      </c>
      <c r="AL369" s="99">
        <f t="shared" si="299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87"/>
        <v>44607</v>
      </c>
      <c r="B370" s="82">
        <f t="shared" si="279"/>
        <v>994.33380606000003</v>
      </c>
      <c r="C370" s="82">
        <f t="shared" si="308"/>
        <v>983.01513570999998</v>
      </c>
      <c r="D370" s="83">
        <f t="shared" si="288"/>
        <v>6284.71</v>
      </c>
      <c r="E370" s="84">
        <f t="shared" si="309"/>
        <v>6330.59</v>
      </c>
      <c r="F370" s="85">
        <f t="shared" si="310"/>
        <v>44550</v>
      </c>
      <c r="G370" s="86">
        <f t="shared" si="280"/>
        <v>7.3002572911080588E-3</v>
      </c>
      <c r="H370" s="87">
        <f t="shared" si="311"/>
        <v>44613</v>
      </c>
      <c r="I370" s="87">
        <f t="shared" si="281"/>
        <v>44613</v>
      </c>
      <c r="J370" s="88">
        <f t="shared" si="289"/>
        <v>22</v>
      </c>
      <c r="K370" s="88">
        <f t="shared" si="306"/>
        <v>18</v>
      </c>
      <c r="L370" s="8">
        <f t="shared" si="290"/>
        <v>1.00596898</v>
      </c>
      <c r="M370" s="89">
        <v>1</v>
      </c>
      <c r="N370" s="89">
        <f t="shared" si="302"/>
        <v>1</v>
      </c>
      <c r="O370" s="82">
        <f t="shared" si="307"/>
        <v>1.00596898</v>
      </c>
      <c r="P370" s="82">
        <f t="shared" si="282"/>
        <v>988.88273339</v>
      </c>
      <c r="Q370" s="11">
        <f t="shared" si="296"/>
        <v>0</v>
      </c>
      <c r="R370" s="7">
        <f t="shared" si="291"/>
        <v>0</v>
      </c>
      <c r="S370" s="82">
        <f t="shared" si="305"/>
        <v>0</v>
      </c>
      <c r="T370" s="91">
        <f t="shared" si="292"/>
        <v>0.08</v>
      </c>
      <c r="U370" s="90">
        <f t="shared" si="304"/>
        <v>18</v>
      </c>
      <c r="V370" s="90">
        <v>252</v>
      </c>
      <c r="W370" s="89">
        <f t="shared" si="283"/>
        <v>1.005512355</v>
      </c>
      <c r="X370" s="82">
        <f t="shared" si="284"/>
        <v>5.4510726700000003</v>
      </c>
      <c r="Y370" s="82">
        <f t="shared" si="285"/>
        <v>0</v>
      </c>
      <c r="Z370" s="94" t="str">
        <f t="shared" si="294"/>
        <v>A+J=</v>
      </c>
      <c r="AA370" s="87">
        <f t="shared" si="295"/>
        <v>44613</v>
      </c>
      <c r="AB370" s="4"/>
      <c r="AD370" s="127">
        <f>[2]Plan1!$A378</f>
        <v>48154</v>
      </c>
      <c r="AE370" s="109" t="str">
        <f>[2]Plan1!$C378</f>
        <v>Finados</v>
      </c>
      <c r="AG370" s="99">
        <f t="shared" si="301"/>
        <v>160</v>
      </c>
      <c r="AH370" s="101">
        <f t="shared" si="303"/>
        <v>49115</v>
      </c>
      <c r="AI370" s="101">
        <f t="shared" ref="AI370" si="312">WORKDAY(AH370,-1,AD$210:AD$502)</f>
        <v>49114</v>
      </c>
      <c r="AJ370" s="101">
        <f t="shared" ref="AJ370" si="313">WORKDAY(AI370,1,AD$210:AD$502)</f>
        <v>49115</v>
      </c>
      <c r="AK370" s="101">
        <f t="shared" si="300"/>
        <v>0</v>
      </c>
      <c r="AL370" s="99">
        <f t="shared" si="299"/>
        <v>-34927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87"/>
        <v>44608</v>
      </c>
      <c r="B371" s="82">
        <f t="shared" si="279"/>
        <v>994.96642555999995</v>
      </c>
      <c r="C371" s="82">
        <f t="shared" si="308"/>
        <v>983.01513570999998</v>
      </c>
      <c r="D371" s="83">
        <f t="shared" si="288"/>
        <v>6284.71</v>
      </c>
      <c r="E371" s="84">
        <f t="shared" si="309"/>
        <v>6330.59</v>
      </c>
      <c r="F371" s="85">
        <f t="shared" si="310"/>
        <v>44550</v>
      </c>
      <c r="G371" s="86">
        <f t="shared" si="280"/>
        <v>7.3002572911080588E-3</v>
      </c>
      <c r="H371" s="87">
        <f t="shared" si="311"/>
        <v>44613</v>
      </c>
      <c r="I371" s="87">
        <f t="shared" si="281"/>
        <v>44613</v>
      </c>
      <c r="J371" s="88">
        <f t="shared" si="289"/>
        <v>22</v>
      </c>
      <c r="K371" s="88">
        <f t="shared" si="306"/>
        <v>19</v>
      </c>
      <c r="L371" s="8">
        <f t="shared" si="290"/>
        <v>1.0063016300000001</v>
      </c>
      <c r="M371" s="89">
        <v>1</v>
      </c>
      <c r="N371" s="89">
        <f t="shared" si="302"/>
        <v>1</v>
      </c>
      <c r="O371" s="82">
        <f t="shared" si="307"/>
        <v>1.0063016300000001</v>
      </c>
      <c r="P371" s="82">
        <f t="shared" si="282"/>
        <v>989.20973336999998</v>
      </c>
      <c r="Q371" s="11">
        <f t="shared" si="296"/>
        <v>0</v>
      </c>
      <c r="R371" s="7">
        <f t="shared" si="291"/>
        <v>0</v>
      </c>
      <c r="S371" s="82">
        <f t="shared" si="305"/>
        <v>0</v>
      </c>
      <c r="T371" s="91">
        <f t="shared" si="292"/>
        <v>0.08</v>
      </c>
      <c r="U371" s="90">
        <f t="shared" si="304"/>
        <v>19</v>
      </c>
      <c r="V371" s="90">
        <v>252</v>
      </c>
      <c r="W371" s="89">
        <f t="shared" si="283"/>
        <v>1.005819486</v>
      </c>
      <c r="X371" s="82">
        <f t="shared" si="284"/>
        <v>5.7566921899999999</v>
      </c>
      <c r="Y371" s="82">
        <f t="shared" si="285"/>
        <v>0</v>
      </c>
      <c r="Z371" s="94" t="str">
        <f t="shared" si="294"/>
        <v>A+J=</v>
      </c>
      <c r="AA371" s="87">
        <f t="shared" si="295"/>
        <v>44613</v>
      </c>
      <c r="AB371" s="4"/>
      <c r="AD371" s="127">
        <f>[2]Plan1!$A379</f>
        <v>48167</v>
      </c>
      <c r="AE371" s="109" t="str">
        <f>[2]Plan1!$C379</f>
        <v>Proclamação da República</v>
      </c>
      <c r="AG371" s="99"/>
      <c r="AH371" s="101"/>
      <c r="AI371" s="101"/>
      <c r="AJ371" s="101"/>
      <c r="AK371" s="101"/>
      <c r="AL371" s="99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87"/>
        <v>44609</v>
      </c>
      <c r="B372" s="82">
        <f t="shared" si="279"/>
        <v>995.59945762999996</v>
      </c>
      <c r="C372" s="82">
        <f t="shared" si="308"/>
        <v>983.01513570999998</v>
      </c>
      <c r="D372" s="83">
        <f t="shared" si="288"/>
        <v>6284.71</v>
      </c>
      <c r="E372" s="84">
        <f t="shared" si="309"/>
        <v>6330.59</v>
      </c>
      <c r="F372" s="85">
        <f t="shared" si="310"/>
        <v>44550</v>
      </c>
      <c r="G372" s="86">
        <f t="shared" si="280"/>
        <v>7.3002572911080588E-3</v>
      </c>
      <c r="H372" s="87">
        <f t="shared" si="311"/>
        <v>44613</v>
      </c>
      <c r="I372" s="87">
        <f t="shared" si="281"/>
        <v>44613</v>
      </c>
      <c r="J372" s="88">
        <f t="shared" si="289"/>
        <v>22</v>
      </c>
      <c r="K372" s="88">
        <f t="shared" si="306"/>
        <v>20</v>
      </c>
      <c r="L372" s="8">
        <f t="shared" si="290"/>
        <v>1.0066344</v>
      </c>
      <c r="M372" s="89">
        <v>1</v>
      </c>
      <c r="N372" s="89">
        <f t="shared" si="302"/>
        <v>1</v>
      </c>
      <c r="O372" s="82">
        <f t="shared" si="307"/>
        <v>1.0066344</v>
      </c>
      <c r="P372" s="82">
        <f t="shared" si="282"/>
        <v>989.53685131999998</v>
      </c>
      <c r="Q372" s="11">
        <f t="shared" si="296"/>
        <v>0</v>
      </c>
      <c r="R372" s="7">
        <f t="shared" si="291"/>
        <v>0</v>
      </c>
      <c r="S372" s="82">
        <f t="shared" si="305"/>
        <v>0</v>
      </c>
      <c r="T372" s="91">
        <f t="shared" si="292"/>
        <v>0.08</v>
      </c>
      <c r="U372" s="90">
        <f t="shared" si="304"/>
        <v>20</v>
      </c>
      <c r="V372" s="90">
        <v>252</v>
      </c>
      <c r="W372" s="89">
        <f t="shared" si="283"/>
        <v>1.0061267110000001</v>
      </c>
      <c r="X372" s="82">
        <f t="shared" si="284"/>
        <v>6.0626063099999996</v>
      </c>
      <c r="Y372" s="82">
        <f t="shared" si="285"/>
        <v>0</v>
      </c>
      <c r="Z372" s="94" t="str">
        <f t="shared" si="294"/>
        <v>A+J=</v>
      </c>
      <c r="AA372" s="87">
        <f t="shared" si="295"/>
        <v>44613</v>
      </c>
      <c r="AB372" s="4"/>
      <c r="AD372" s="127">
        <f>[2]Plan1!$A380</f>
        <v>48172</v>
      </c>
      <c r="AE372" s="109" t="str">
        <f>[2]Plan1!$C380</f>
        <v>Dia Nacional de Zumbi e da Consciência Negra</v>
      </c>
      <c r="AG372" s="99"/>
      <c r="AH372" s="101"/>
      <c r="AI372" s="101"/>
      <c r="AJ372" s="101"/>
      <c r="AK372" s="101"/>
      <c r="AL372" s="99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87"/>
        <v>44610</v>
      </c>
      <c r="B373" s="82">
        <f t="shared" si="279"/>
        <v>996.23288266999998</v>
      </c>
      <c r="C373" s="82">
        <f t="shared" si="308"/>
        <v>983.01513570999998</v>
      </c>
      <c r="D373" s="83">
        <f t="shared" si="288"/>
        <v>6284.71</v>
      </c>
      <c r="E373" s="84">
        <f t="shared" si="309"/>
        <v>6330.59</v>
      </c>
      <c r="F373" s="85">
        <f t="shared" si="310"/>
        <v>44550</v>
      </c>
      <c r="G373" s="86">
        <f t="shared" si="280"/>
        <v>7.3002572911080588E-3</v>
      </c>
      <c r="H373" s="87">
        <f t="shared" si="311"/>
        <v>44613</v>
      </c>
      <c r="I373" s="87">
        <f t="shared" si="281"/>
        <v>44613</v>
      </c>
      <c r="J373" s="88">
        <f t="shared" si="289"/>
        <v>22</v>
      </c>
      <c r="K373" s="88">
        <f t="shared" si="306"/>
        <v>21</v>
      </c>
      <c r="L373" s="8">
        <f t="shared" si="290"/>
        <v>1.0069672700000001</v>
      </c>
      <c r="M373" s="89">
        <v>1</v>
      </c>
      <c r="N373" s="89">
        <f t="shared" si="302"/>
        <v>1</v>
      </c>
      <c r="O373" s="82">
        <f t="shared" si="307"/>
        <v>1.0069672700000001</v>
      </c>
      <c r="P373" s="82">
        <f t="shared" si="282"/>
        <v>989.86406756999997</v>
      </c>
      <c r="Q373" s="11">
        <f t="shared" si="296"/>
        <v>0</v>
      </c>
      <c r="R373" s="7">
        <f t="shared" si="291"/>
        <v>0</v>
      </c>
      <c r="S373" s="82">
        <f t="shared" si="305"/>
        <v>0</v>
      </c>
      <c r="T373" s="91">
        <f t="shared" si="292"/>
        <v>0.08</v>
      </c>
      <c r="U373" s="90">
        <f t="shared" si="304"/>
        <v>21</v>
      </c>
      <c r="V373" s="90">
        <v>252</v>
      </c>
      <c r="W373" s="89">
        <f t="shared" si="283"/>
        <v>1.0064340300000001</v>
      </c>
      <c r="X373" s="82">
        <f t="shared" si="284"/>
        <v>6.3688151</v>
      </c>
      <c r="Y373" s="82">
        <f t="shared" si="285"/>
        <v>0</v>
      </c>
      <c r="Z373" s="94" t="str">
        <f t="shared" si="294"/>
        <v>A+J=</v>
      </c>
      <c r="AA373" s="87">
        <f t="shared" si="295"/>
        <v>44613</v>
      </c>
      <c r="AB373" s="4"/>
      <c r="AD373" s="127">
        <f>[2]Plan1!$A381</f>
        <v>48207</v>
      </c>
      <c r="AE373" s="109" t="str">
        <f>[2]Plan1!$C381</f>
        <v>Natal</v>
      </c>
      <c r="AG373" s="99"/>
      <c r="AH373" s="101"/>
      <c r="AI373" s="101"/>
      <c r="AJ373" s="101"/>
      <c r="AK373" s="101"/>
      <c r="AL373" s="99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87"/>
        <v>44611</v>
      </c>
      <c r="B374" s="82">
        <f t="shared" si="279"/>
        <v>996.86671077000005</v>
      </c>
      <c r="C374" s="82">
        <f t="shared" si="308"/>
        <v>983.01513570999998</v>
      </c>
      <c r="D374" s="83">
        <f t="shared" si="288"/>
        <v>6284.71</v>
      </c>
      <c r="E374" s="84">
        <f t="shared" si="309"/>
        <v>6330.59</v>
      </c>
      <c r="F374" s="85">
        <f t="shared" si="310"/>
        <v>44550</v>
      </c>
      <c r="G374" s="86">
        <f t="shared" si="280"/>
        <v>7.3002572911080588E-3</v>
      </c>
      <c r="H374" s="87">
        <f t="shared" si="311"/>
        <v>44613</v>
      </c>
      <c r="I374" s="87">
        <f t="shared" si="281"/>
        <v>44613</v>
      </c>
      <c r="J374" s="88">
        <f t="shared" si="289"/>
        <v>22</v>
      </c>
      <c r="K374" s="88">
        <f t="shared" si="306"/>
        <v>22</v>
      </c>
      <c r="L374" s="8">
        <f t="shared" si="290"/>
        <v>1.0073002499999999</v>
      </c>
      <c r="M374" s="89">
        <v>1</v>
      </c>
      <c r="N374" s="89">
        <f t="shared" si="302"/>
        <v>1</v>
      </c>
      <c r="O374" s="82">
        <f t="shared" si="307"/>
        <v>1.0073002499999999</v>
      </c>
      <c r="P374" s="82">
        <f t="shared" si="282"/>
        <v>990.19139195000002</v>
      </c>
      <c r="Q374" s="11">
        <f t="shared" si="296"/>
        <v>0</v>
      </c>
      <c r="R374" s="7">
        <f t="shared" si="291"/>
        <v>0</v>
      </c>
      <c r="S374" s="82">
        <f t="shared" si="305"/>
        <v>0</v>
      </c>
      <c r="T374" s="91">
        <f t="shared" si="292"/>
        <v>0.08</v>
      </c>
      <c r="U374" s="90">
        <f t="shared" si="304"/>
        <v>22</v>
      </c>
      <c r="V374" s="90">
        <v>252</v>
      </c>
      <c r="W374" s="89">
        <f t="shared" si="283"/>
        <v>1.0067414429999999</v>
      </c>
      <c r="X374" s="82">
        <f t="shared" si="284"/>
        <v>6.6753188200000002</v>
      </c>
      <c r="Y374" s="82">
        <f t="shared" si="285"/>
        <v>0</v>
      </c>
      <c r="Z374" s="94" t="str">
        <f t="shared" si="294"/>
        <v>A+J=</v>
      </c>
      <c r="AA374" s="87">
        <f t="shared" si="295"/>
        <v>44613</v>
      </c>
      <c r="AB374" s="4"/>
      <c r="AD374" s="127">
        <f>[2]Plan1!$A382</f>
        <v>48214</v>
      </c>
      <c r="AE374" s="109" t="str">
        <f>[2]Plan1!$C382</f>
        <v>Confraternização Universal</v>
      </c>
      <c r="AG374" s="99"/>
      <c r="AH374" s="101"/>
      <c r="AI374" s="101"/>
      <c r="AJ374" s="101"/>
      <c r="AK374" s="101"/>
      <c r="AL374" s="99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87"/>
        <v>44612</v>
      </c>
      <c r="B375" s="82">
        <f t="shared" si="279"/>
        <v>996.86671077000005</v>
      </c>
      <c r="C375" s="82">
        <f t="shared" si="308"/>
        <v>983.01513570999998</v>
      </c>
      <c r="D375" s="83">
        <f t="shared" si="288"/>
        <v>6284.71</v>
      </c>
      <c r="E375" s="84">
        <f t="shared" si="309"/>
        <v>6330.59</v>
      </c>
      <c r="F375" s="85">
        <f t="shared" si="310"/>
        <v>44550</v>
      </c>
      <c r="G375" s="86">
        <f t="shared" si="280"/>
        <v>7.3002572911080588E-3</v>
      </c>
      <c r="H375" s="87">
        <f t="shared" si="311"/>
        <v>44641</v>
      </c>
      <c r="I375" s="87">
        <f t="shared" si="281"/>
        <v>44613</v>
      </c>
      <c r="J375" s="88">
        <f t="shared" si="289"/>
        <v>22</v>
      </c>
      <c r="K375" s="88">
        <f t="shared" si="306"/>
        <v>22</v>
      </c>
      <c r="L375" s="8">
        <f t="shared" si="290"/>
        <v>1.0073002499999999</v>
      </c>
      <c r="M375" s="89">
        <v>1</v>
      </c>
      <c r="N375" s="89">
        <f t="shared" si="302"/>
        <v>1</v>
      </c>
      <c r="O375" s="82">
        <f t="shared" si="307"/>
        <v>1.0073002499999999</v>
      </c>
      <c r="P375" s="82">
        <f t="shared" si="282"/>
        <v>990.19139195000002</v>
      </c>
      <c r="Q375" s="11">
        <f t="shared" si="296"/>
        <v>0</v>
      </c>
      <c r="R375" s="7">
        <f t="shared" si="291"/>
        <v>0</v>
      </c>
      <c r="S375" s="82">
        <f t="shared" si="305"/>
        <v>0</v>
      </c>
      <c r="T375" s="91">
        <f t="shared" si="292"/>
        <v>0.08</v>
      </c>
      <c r="U375" s="90">
        <f t="shared" si="304"/>
        <v>22</v>
      </c>
      <c r="V375" s="90">
        <v>252</v>
      </c>
      <c r="W375" s="89">
        <f t="shared" si="283"/>
        <v>1.0067414429999999</v>
      </c>
      <c r="X375" s="82">
        <f t="shared" si="284"/>
        <v>6.6753188200000002</v>
      </c>
      <c r="Y375" s="82">
        <f t="shared" si="285"/>
        <v>0</v>
      </c>
      <c r="Z375" s="94" t="str">
        <f t="shared" si="294"/>
        <v>A+J=</v>
      </c>
      <c r="AA375" s="87">
        <f t="shared" si="295"/>
        <v>44613</v>
      </c>
      <c r="AB375" s="26"/>
      <c r="AD375" s="127">
        <f>[2]Plan1!$A383</f>
        <v>48253</v>
      </c>
      <c r="AE375" s="109" t="str">
        <f>[2]Plan1!$C383</f>
        <v>Carnaval</v>
      </c>
      <c r="AG375" s="99"/>
      <c r="AH375" s="101"/>
      <c r="AI375" s="101"/>
      <c r="AJ375" s="101"/>
      <c r="AK375" s="101"/>
      <c r="AL375" s="99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87"/>
        <v>44613</v>
      </c>
      <c r="B376" s="82">
        <f t="shared" si="279"/>
        <v>996.86671077000005</v>
      </c>
      <c r="C376" s="82">
        <f t="shared" si="308"/>
        <v>983.01513570999998</v>
      </c>
      <c r="D376" s="83">
        <f t="shared" si="288"/>
        <v>6284.71</v>
      </c>
      <c r="E376" s="84">
        <f t="shared" si="309"/>
        <v>6330.59</v>
      </c>
      <c r="F376" s="85">
        <f t="shared" si="310"/>
        <v>44550</v>
      </c>
      <c r="G376" s="86">
        <f t="shared" si="280"/>
        <v>7.3002572911080588E-3</v>
      </c>
      <c r="H376" s="87">
        <f t="shared" si="311"/>
        <v>44641</v>
      </c>
      <c r="I376" s="87">
        <f t="shared" si="281"/>
        <v>44613</v>
      </c>
      <c r="J376" s="88">
        <f t="shared" si="289"/>
        <v>22</v>
      </c>
      <c r="K376" s="88">
        <f t="shared" si="306"/>
        <v>22</v>
      </c>
      <c r="L376" s="8">
        <f t="shared" si="290"/>
        <v>1.0073002499999999</v>
      </c>
      <c r="M376" s="89">
        <v>1</v>
      </c>
      <c r="N376" s="89">
        <f t="shared" si="302"/>
        <v>1</v>
      </c>
      <c r="O376" s="82">
        <f t="shared" si="307"/>
        <v>1.0073002499999999</v>
      </c>
      <c r="P376" s="82">
        <f t="shared" si="282"/>
        <v>990.19139195000002</v>
      </c>
      <c r="Q376" s="11">
        <f t="shared" si="296"/>
        <v>12</v>
      </c>
      <c r="R376" s="7">
        <f t="shared" si="291"/>
        <v>1.790278483949408E-2</v>
      </c>
      <c r="S376" s="82">
        <f t="shared" si="305"/>
        <v>17.727183440000001</v>
      </c>
      <c r="T376" s="91">
        <f t="shared" si="292"/>
        <v>0.08</v>
      </c>
      <c r="U376" s="90">
        <f t="shared" si="304"/>
        <v>22</v>
      </c>
      <c r="V376" s="90">
        <v>252</v>
      </c>
      <c r="W376" s="89">
        <f t="shared" si="283"/>
        <v>1.0067414429999999</v>
      </c>
      <c r="X376" s="82">
        <f t="shared" si="284"/>
        <v>6.6753188200000002</v>
      </c>
      <c r="Y376" s="82">
        <f t="shared" si="285"/>
        <v>24.402502260000002</v>
      </c>
      <c r="Z376" s="94" t="str">
        <f t="shared" si="294"/>
        <v>A+J=</v>
      </c>
      <c r="AA376" s="87">
        <f t="shared" si="295"/>
        <v>44613</v>
      </c>
      <c r="AB376" s="26"/>
      <c r="AD376" s="127">
        <f>[2]Plan1!$A384</f>
        <v>48254</v>
      </c>
      <c r="AE376" s="109" t="str">
        <f>[2]Plan1!$C384</f>
        <v>Carnaval</v>
      </c>
      <c r="AG376" s="99"/>
      <c r="AH376" s="101"/>
      <c r="AI376" s="101"/>
      <c r="AJ376" s="101"/>
      <c r="AK376" s="101"/>
      <c r="AL376" s="99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87"/>
        <v>44614</v>
      </c>
      <c r="B377" s="82">
        <f t="shared" si="279"/>
        <v>973.12214016999997</v>
      </c>
      <c r="C377" s="82">
        <f t="shared" si="308"/>
        <v>972.46420851000005</v>
      </c>
      <c r="D377" s="83">
        <f t="shared" si="288"/>
        <v>6330.59</v>
      </c>
      <c r="E377" s="84">
        <f t="shared" si="309"/>
        <v>6373</v>
      </c>
      <c r="F377" s="85">
        <f t="shared" si="310"/>
        <v>44582</v>
      </c>
      <c r="G377" s="86">
        <f t="shared" si="280"/>
        <v>6.6992176084692545E-3</v>
      </c>
      <c r="H377" s="87">
        <f t="shared" si="311"/>
        <v>44641</v>
      </c>
      <c r="I377" s="87">
        <f t="shared" si="281"/>
        <v>44641</v>
      </c>
      <c r="J377" s="88">
        <f t="shared" si="289"/>
        <v>18</v>
      </c>
      <c r="K377" s="88">
        <f t="shared" si="306"/>
        <v>1</v>
      </c>
      <c r="L377" s="8">
        <f t="shared" si="290"/>
        <v>1.0003709999999999</v>
      </c>
      <c r="M377" s="89">
        <v>1</v>
      </c>
      <c r="N377" s="89">
        <f t="shared" si="302"/>
        <v>1</v>
      </c>
      <c r="O377" s="82">
        <f t="shared" si="307"/>
        <v>1.0003709999999999</v>
      </c>
      <c r="P377" s="82">
        <f t="shared" si="282"/>
        <v>972.82499272999996</v>
      </c>
      <c r="Q377" s="11">
        <f t="shared" si="296"/>
        <v>0</v>
      </c>
      <c r="R377" s="7">
        <f t="shared" si="291"/>
        <v>0</v>
      </c>
      <c r="S377" s="82">
        <f t="shared" si="305"/>
        <v>0</v>
      </c>
      <c r="T377" s="91">
        <f t="shared" si="292"/>
        <v>0.08</v>
      </c>
      <c r="U377" s="90">
        <f t="shared" si="304"/>
        <v>1</v>
      </c>
      <c r="V377" s="90">
        <v>252</v>
      </c>
      <c r="W377" s="89">
        <f t="shared" si="283"/>
        <v>1.000305448</v>
      </c>
      <c r="X377" s="82">
        <f t="shared" si="284"/>
        <v>0.29714743999999998</v>
      </c>
      <c r="Y377" s="82">
        <f t="shared" si="285"/>
        <v>0</v>
      </c>
      <c r="Z377" s="94" t="str">
        <f t="shared" si="294"/>
        <v>A+J=</v>
      </c>
      <c r="AA377" s="87">
        <f t="shared" si="295"/>
        <v>44641</v>
      </c>
      <c r="AB377" s="4"/>
      <c r="AD377" s="127">
        <f>[2]Plan1!$A385</f>
        <v>48299</v>
      </c>
      <c r="AE377" s="109" t="str">
        <f>[2]Plan1!$C385</f>
        <v>Paixão de Cristo</v>
      </c>
      <c r="AG377" s="99"/>
      <c r="AH377" s="101"/>
      <c r="AI377" s="101"/>
      <c r="AJ377" s="101"/>
      <c r="AK377" s="101"/>
      <c r="AL377" s="99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87"/>
        <v>44615</v>
      </c>
      <c r="B378" s="82">
        <f t="shared" si="279"/>
        <v>973.78052774000003</v>
      </c>
      <c r="C378" s="82">
        <f t="shared" si="308"/>
        <v>972.46420851000005</v>
      </c>
      <c r="D378" s="83">
        <f t="shared" si="288"/>
        <v>6330.59</v>
      </c>
      <c r="E378" s="84">
        <f t="shared" si="309"/>
        <v>6373</v>
      </c>
      <c r="F378" s="85">
        <f t="shared" si="310"/>
        <v>44582</v>
      </c>
      <c r="G378" s="86">
        <f t="shared" si="280"/>
        <v>6.6992176084692545E-3</v>
      </c>
      <c r="H378" s="87">
        <f t="shared" si="311"/>
        <v>44641</v>
      </c>
      <c r="I378" s="87">
        <f t="shared" si="281"/>
        <v>44641</v>
      </c>
      <c r="J378" s="88">
        <f t="shared" si="289"/>
        <v>18</v>
      </c>
      <c r="K378" s="88">
        <f t="shared" si="306"/>
        <v>2</v>
      </c>
      <c r="L378" s="8">
        <f t="shared" si="290"/>
        <v>1.00074215</v>
      </c>
      <c r="M378" s="89">
        <v>1</v>
      </c>
      <c r="N378" s="89">
        <f t="shared" si="302"/>
        <v>1</v>
      </c>
      <c r="O378" s="82">
        <f t="shared" si="307"/>
        <v>1.00074215</v>
      </c>
      <c r="P378" s="82">
        <f t="shared" si="282"/>
        <v>973.18592281999997</v>
      </c>
      <c r="Q378" s="11">
        <f t="shared" si="296"/>
        <v>0</v>
      </c>
      <c r="R378" s="7">
        <f t="shared" si="291"/>
        <v>0</v>
      </c>
      <c r="S378" s="82">
        <f t="shared" si="305"/>
        <v>0</v>
      </c>
      <c r="T378" s="91">
        <f t="shared" si="292"/>
        <v>0.08</v>
      </c>
      <c r="U378" s="90">
        <f t="shared" si="304"/>
        <v>2</v>
      </c>
      <c r="V378" s="90">
        <v>252</v>
      </c>
      <c r="W378" s="89">
        <f t="shared" si="283"/>
        <v>1.000610988</v>
      </c>
      <c r="X378" s="82">
        <f t="shared" si="284"/>
        <v>0.59460491999999998</v>
      </c>
      <c r="Y378" s="82">
        <f t="shared" si="285"/>
        <v>0</v>
      </c>
      <c r="Z378" s="94" t="str">
        <f t="shared" si="294"/>
        <v>A+J=</v>
      </c>
      <c r="AA378" s="87">
        <f t="shared" si="295"/>
        <v>44641</v>
      </c>
      <c r="AB378" s="4"/>
      <c r="AD378" s="127">
        <f>[2]Plan1!$A386</f>
        <v>48325</v>
      </c>
      <c r="AE378" s="109" t="str">
        <f>[2]Plan1!$C386</f>
        <v>Tiradentes</v>
      </c>
      <c r="AG378" s="99"/>
      <c r="AH378" s="101"/>
      <c r="AI378" s="101"/>
      <c r="AJ378" s="101"/>
      <c r="AK378" s="101"/>
      <c r="AL378" s="99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87"/>
        <v>44616</v>
      </c>
      <c r="B379" s="82">
        <f t="shared" si="279"/>
        <v>974.43935488</v>
      </c>
      <c r="C379" s="82">
        <f t="shared" si="308"/>
        <v>972.46420851000005</v>
      </c>
      <c r="D379" s="83">
        <f t="shared" si="288"/>
        <v>6330.59</v>
      </c>
      <c r="E379" s="84">
        <f t="shared" si="309"/>
        <v>6373</v>
      </c>
      <c r="F379" s="85">
        <f t="shared" si="310"/>
        <v>44582</v>
      </c>
      <c r="G379" s="86">
        <f t="shared" si="280"/>
        <v>6.6992176084692545E-3</v>
      </c>
      <c r="H379" s="87">
        <f t="shared" si="311"/>
        <v>44641</v>
      </c>
      <c r="I379" s="87">
        <f t="shared" si="281"/>
        <v>44641</v>
      </c>
      <c r="J379" s="88">
        <f t="shared" si="289"/>
        <v>18</v>
      </c>
      <c r="K379" s="88">
        <f t="shared" si="306"/>
        <v>3</v>
      </c>
      <c r="L379" s="8">
        <f t="shared" si="290"/>
        <v>1.00111343</v>
      </c>
      <c r="M379" s="89">
        <v>1</v>
      </c>
      <c r="N379" s="89">
        <f t="shared" si="302"/>
        <v>1</v>
      </c>
      <c r="O379" s="82">
        <f t="shared" si="307"/>
        <v>1.00111343</v>
      </c>
      <c r="P379" s="82">
        <f t="shared" si="282"/>
        <v>973.54697933</v>
      </c>
      <c r="Q379" s="11">
        <f t="shared" si="296"/>
        <v>0</v>
      </c>
      <c r="R379" s="7">
        <f t="shared" si="291"/>
        <v>0</v>
      </c>
      <c r="S379" s="82">
        <f t="shared" si="305"/>
        <v>0</v>
      </c>
      <c r="T379" s="91">
        <f t="shared" si="292"/>
        <v>0.08</v>
      </c>
      <c r="U379" s="90">
        <f t="shared" si="304"/>
        <v>3</v>
      </c>
      <c r="V379" s="90">
        <v>252</v>
      </c>
      <c r="W379" s="89">
        <f t="shared" si="283"/>
        <v>1.0009166229999999</v>
      </c>
      <c r="X379" s="82">
        <f t="shared" si="284"/>
        <v>0.89237555000000002</v>
      </c>
      <c r="Y379" s="82">
        <f t="shared" si="285"/>
        <v>0</v>
      </c>
      <c r="Z379" s="94" t="str">
        <f t="shared" si="294"/>
        <v>A+J=</v>
      </c>
      <c r="AA379" s="87">
        <f t="shared" si="295"/>
        <v>44641</v>
      </c>
      <c r="AB379" s="4"/>
      <c r="AD379" s="127">
        <f>[2]Plan1!$A387</f>
        <v>48335</v>
      </c>
      <c r="AE379" s="109" t="str">
        <f>[2]Plan1!$C387</f>
        <v>Dia do Trabalho</v>
      </c>
      <c r="AG379" s="99"/>
      <c r="AH379" s="101"/>
      <c r="AI379" s="101"/>
      <c r="AJ379" s="101"/>
      <c r="AK379" s="101"/>
      <c r="AL379" s="99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87"/>
        <v>44617</v>
      </c>
      <c r="B380" s="82">
        <f t="shared" si="279"/>
        <v>975.09862864000002</v>
      </c>
      <c r="C380" s="82">
        <f t="shared" si="308"/>
        <v>972.46420851000005</v>
      </c>
      <c r="D380" s="83">
        <f t="shared" si="288"/>
        <v>6330.59</v>
      </c>
      <c r="E380" s="84">
        <f t="shared" si="309"/>
        <v>6373</v>
      </c>
      <c r="F380" s="85">
        <f t="shared" si="310"/>
        <v>44582</v>
      </c>
      <c r="G380" s="86">
        <f t="shared" si="280"/>
        <v>6.6992176084692545E-3</v>
      </c>
      <c r="H380" s="87">
        <f t="shared" si="311"/>
        <v>44641</v>
      </c>
      <c r="I380" s="87">
        <f t="shared" si="281"/>
        <v>44641</v>
      </c>
      <c r="J380" s="88">
        <f t="shared" si="289"/>
        <v>18</v>
      </c>
      <c r="K380" s="88">
        <f t="shared" si="306"/>
        <v>4</v>
      </c>
      <c r="L380" s="8">
        <f t="shared" si="290"/>
        <v>1.00148485</v>
      </c>
      <c r="M380" s="89">
        <v>1</v>
      </c>
      <c r="N380" s="89">
        <f t="shared" si="302"/>
        <v>1</v>
      </c>
      <c r="O380" s="82">
        <f t="shared" si="307"/>
        <v>1.00148485</v>
      </c>
      <c r="P380" s="82">
        <f t="shared" si="282"/>
        <v>973.90817199000003</v>
      </c>
      <c r="Q380" s="11">
        <f t="shared" si="296"/>
        <v>0</v>
      </c>
      <c r="R380" s="7">
        <f t="shared" si="291"/>
        <v>0</v>
      </c>
      <c r="S380" s="82">
        <f t="shared" si="305"/>
        <v>0</v>
      </c>
      <c r="T380" s="91">
        <f t="shared" si="292"/>
        <v>0.08</v>
      </c>
      <c r="U380" s="90">
        <f t="shared" si="304"/>
        <v>4</v>
      </c>
      <c r="V380" s="90">
        <v>252</v>
      </c>
      <c r="W380" s="89">
        <f t="shared" si="283"/>
        <v>1.0012223499999999</v>
      </c>
      <c r="X380" s="82">
        <f t="shared" si="284"/>
        <v>1.19045665</v>
      </c>
      <c r="Y380" s="82">
        <f t="shared" si="285"/>
        <v>0</v>
      </c>
      <c r="Z380" s="94" t="str">
        <f t="shared" si="294"/>
        <v>A+J=</v>
      </c>
      <c r="AA380" s="87">
        <f t="shared" si="295"/>
        <v>44641</v>
      </c>
      <c r="AB380" s="4"/>
      <c r="AD380" s="127">
        <f>[2]Plan1!$A388</f>
        <v>48361</v>
      </c>
      <c r="AE380" s="109" t="str">
        <f>[2]Plan1!$C388</f>
        <v>Corpus Christi</v>
      </c>
      <c r="AG380" s="99"/>
      <c r="AH380" s="101"/>
      <c r="AI380" s="101"/>
      <c r="AJ380" s="101"/>
      <c r="AK380" s="101"/>
      <c r="AL380" s="99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87"/>
        <v>44618</v>
      </c>
      <c r="B381" s="82">
        <f t="shared" si="279"/>
        <v>975.75834143999998</v>
      </c>
      <c r="C381" s="82">
        <f t="shared" si="308"/>
        <v>972.46420851000005</v>
      </c>
      <c r="D381" s="83">
        <f t="shared" si="288"/>
        <v>6330.59</v>
      </c>
      <c r="E381" s="84">
        <f t="shared" si="309"/>
        <v>6373</v>
      </c>
      <c r="F381" s="85">
        <f t="shared" si="310"/>
        <v>44582</v>
      </c>
      <c r="G381" s="86">
        <f t="shared" si="280"/>
        <v>6.6992176084692545E-3</v>
      </c>
      <c r="H381" s="87">
        <f t="shared" si="311"/>
        <v>44641</v>
      </c>
      <c r="I381" s="87">
        <f t="shared" si="281"/>
        <v>44641</v>
      </c>
      <c r="J381" s="88">
        <f t="shared" si="289"/>
        <v>18</v>
      </c>
      <c r="K381" s="88">
        <f t="shared" si="306"/>
        <v>5</v>
      </c>
      <c r="L381" s="8">
        <f t="shared" si="290"/>
        <v>1.0018564000000001</v>
      </c>
      <c r="M381" s="89">
        <v>1</v>
      </c>
      <c r="N381" s="89">
        <f t="shared" si="302"/>
        <v>1</v>
      </c>
      <c r="O381" s="82">
        <f t="shared" si="307"/>
        <v>1.0018564000000001</v>
      </c>
      <c r="P381" s="82">
        <f t="shared" si="282"/>
        <v>974.26949105999995</v>
      </c>
      <c r="Q381" s="11">
        <f t="shared" si="296"/>
        <v>0</v>
      </c>
      <c r="R381" s="7">
        <f t="shared" si="291"/>
        <v>0</v>
      </c>
      <c r="S381" s="82">
        <f t="shared" si="305"/>
        <v>0</v>
      </c>
      <c r="T381" s="91">
        <f t="shared" si="292"/>
        <v>0.08</v>
      </c>
      <c r="U381" s="90">
        <f t="shared" si="304"/>
        <v>5</v>
      </c>
      <c r="V381" s="90">
        <v>252</v>
      </c>
      <c r="W381" s="89">
        <f t="shared" si="283"/>
        <v>1.0015281709999999</v>
      </c>
      <c r="X381" s="82">
        <f t="shared" si="284"/>
        <v>1.4888503799999999</v>
      </c>
      <c r="Y381" s="82">
        <f t="shared" si="285"/>
        <v>0</v>
      </c>
      <c r="Z381" s="94" t="str">
        <f t="shared" si="294"/>
        <v>A+J=</v>
      </c>
      <c r="AA381" s="87">
        <f t="shared" si="295"/>
        <v>44641</v>
      </c>
      <c r="AB381" s="4"/>
      <c r="AD381" s="127">
        <f>[2]Plan1!$A389</f>
        <v>48464</v>
      </c>
      <c r="AE381" s="109" t="str">
        <f>[2]Plan1!$C389</f>
        <v>Independência do Brasil</v>
      </c>
      <c r="AG381" s="99"/>
      <c r="AH381" s="101"/>
      <c r="AI381" s="101"/>
      <c r="AJ381" s="101"/>
      <c r="AK381" s="101"/>
      <c r="AL381" s="99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87"/>
        <v>44619</v>
      </c>
      <c r="B382" s="82">
        <f t="shared" si="279"/>
        <v>975.75834143999998</v>
      </c>
      <c r="C382" s="82">
        <f t="shared" si="308"/>
        <v>972.46420851000005</v>
      </c>
      <c r="D382" s="83">
        <f t="shared" si="288"/>
        <v>6330.59</v>
      </c>
      <c r="E382" s="84">
        <f t="shared" si="309"/>
        <v>6373</v>
      </c>
      <c r="F382" s="85">
        <f t="shared" si="310"/>
        <v>44582</v>
      </c>
      <c r="G382" s="86">
        <f t="shared" si="280"/>
        <v>6.6992176084692545E-3</v>
      </c>
      <c r="H382" s="87">
        <f t="shared" si="311"/>
        <v>44641</v>
      </c>
      <c r="I382" s="87">
        <f t="shared" si="281"/>
        <v>44641</v>
      </c>
      <c r="J382" s="88">
        <f t="shared" si="289"/>
        <v>18</v>
      </c>
      <c r="K382" s="88">
        <f t="shared" si="306"/>
        <v>5</v>
      </c>
      <c r="L382" s="8">
        <f t="shared" si="290"/>
        <v>1.0018564000000001</v>
      </c>
      <c r="M382" s="89">
        <v>1</v>
      </c>
      <c r="N382" s="89">
        <f t="shared" si="302"/>
        <v>1</v>
      </c>
      <c r="O382" s="82">
        <f t="shared" si="307"/>
        <v>1.0018564000000001</v>
      </c>
      <c r="P382" s="82">
        <f t="shared" si="282"/>
        <v>974.26949105999995</v>
      </c>
      <c r="Q382" s="11">
        <f t="shared" si="296"/>
        <v>0</v>
      </c>
      <c r="R382" s="7">
        <f t="shared" si="291"/>
        <v>0</v>
      </c>
      <c r="S382" s="82">
        <f t="shared" si="305"/>
        <v>0</v>
      </c>
      <c r="T382" s="91">
        <f t="shared" si="292"/>
        <v>0.08</v>
      </c>
      <c r="U382" s="90">
        <f t="shared" si="304"/>
        <v>5</v>
      </c>
      <c r="V382" s="90">
        <v>252</v>
      </c>
      <c r="W382" s="89">
        <f t="shared" si="283"/>
        <v>1.0015281709999999</v>
      </c>
      <c r="X382" s="82">
        <f t="shared" si="284"/>
        <v>1.4888503799999999</v>
      </c>
      <c r="Y382" s="82">
        <f t="shared" si="285"/>
        <v>0</v>
      </c>
      <c r="Z382" s="94" t="str">
        <f t="shared" si="294"/>
        <v>A+J=</v>
      </c>
      <c r="AA382" s="87">
        <f t="shared" si="295"/>
        <v>44641</v>
      </c>
      <c r="AB382" s="4"/>
      <c r="AD382" s="127">
        <f>[2]Plan1!$A390</f>
        <v>48499</v>
      </c>
      <c r="AE382" s="109" t="str">
        <f>[2]Plan1!$C390</f>
        <v>Nossa Sr.a Aparecida - Padroeira do Brasil</v>
      </c>
      <c r="AG382" s="99"/>
      <c r="AH382" s="101"/>
      <c r="AI382" s="101"/>
      <c r="AJ382" s="101"/>
      <c r="AK382" s="101"/>
      <c r="AL382" s="99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87"/>
        <v>44620</v>
      </c>
      <c r="B383" s="82">
        <f t="shared" si="279"/>
        <v>975.75834143999998</v>
      </c>
      <c r="C383" s="82">
        <f t="shared" si="308"/>
        <v>972.46420851000005</v>
      </c>
      <c r="D383" s="83">
        <f t="shared" si="288"/>
        <v>6330.59</v>
      </c>
      <c r="E383" s="84">
        <f t="shared" si="309"/>
        <v>6373</v>
      </c>
      <c r="F383" s="85">
        <f t="shared" si="310"/>
        <v>44582</v>
      </c>
      <c r="G383" s="86">
        <f t="shared" si="280"/>
        <v>6.6992176084692545E-3</v>
      </c>
      <c r="H383" s="87">
        <f t="shared" si="311"/>
        <v>44641</v>
      </c>
      <c r="I383" s="87">
        <f t="shared" si="281"/>
        <v>44641</v>
      </c>
      <c r="J383" s="88">
        <f t="shared" si="289"/>
        <v>18</v>
      </c>
      <c r="K383" s="88">
        <f t="shared" si="306"/>
        <v>5</v>
      </c>
      <c r="L383" s="8">
        <f t="shared" si="290"/>
        <v>1.0018564000000001</v>
      </c>
      <c r="M383" s="89">
        <v>1</v>
      </c>
      <c r="N383" s="89">
        <f t="shared" si="302"/>
        <v>1</v>
      </c>
      <c r="O383" s="82">
        <f t="shared" si="307"/>
        <v>1.0018564000000001</v>
      </c>
      <c r="P383" s="82">
        <f t="shared" si="282"/>
        <v>974.26949105999995</v>
      </c>
      <c r="Q383" s="11">
        <f t="shared" si="296"/>
        <v>0</v>
      </c>
      <c r="R383" s="7">
        <f t="shared" si="291"/>
        <v>0</v>
      </c>
      <c r="S383" s="82">
        <f t="shared" si="305"/>
        <v>0</v>
      </c>
      <c r="T383" s="91">
        <f t="shared" si="292"/>
        <v>0.08</v>
      </c>
      <c r="U383" s="90">
        <f t="shared" si="304"/>
        <v>5</v>
      </c>
      <c r="V383" s="90">
        <v>252</v>
      </c>
      <c r="W383" s="89">
        <f t="shared" si="283"/>
        <v>1.0015281709999999</v>
      </c>
      <c r="X383" s="82">
        <f t="shared" si="284"/>
        <v>1.4888503799999999</v>
      </c>
      <c r="Y383" s="82">
        <f t="shared" si="285"/>
        <v>0</v>
      </c>
      <c r="Z383" s="94" t="str">
        <f t="shared" si="294"/>
        <v>A+J=</v>
      </c>
      <c r="AA383" s="87">
        <f t="shared" si="295"/>
        <v>44641</v>
      </c>
      <c r="AB383" s="4"/>
      <c r="AD383" s="127">
        <f>[2]Plan1!$A391</f>
        <v>48520</v>
      </c>
      <c r="AE383" s="109" t="str">
        <f>[2]Plan1!$C391</f>
        <v>Finados</v>
      </c>
      <c r="AG383" s="99"/>
      <c r="AH383" s="101"/>
      <c r="AI383" s="101"/>
      <c r="AJ383" s="101"/>
      <c r="AK383" s="101"/>
      <c r="AL383" s="99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87"/>
        <v>44621</v>
      </c>
      <c r="B384" s="82">
        <f t="shared" si="279"/>
        <v>975.75834143999998</v>
      </c>
      <c r="C384" s="82">
        <f t="shared" si="308"/>
        <v>972.46420851000005</v>
      </c>
      <c r="D384" s="83">
        <f t="shared" si="288"/>
        <v>6330.59</v>
      </c>
      <c r="E384" s="84">
        <f t="shared" si="309"/>
        <v>6373</v>
      </c>
      <c r="F384" s="85">
        <f t="shared" si="310"/>
        <v>44582</v>
      </c>
      <c r="G384" s="86">
        <f t="shared" si="280"/>
        <v>6.6992176084692545E-3</v>
      </c>
      <c r="H384" s="87">
        <f t="shared" si="311"/>
        <v>44641</v>
      </c>
      <c r="I384" s="87">
        <f t="shared" si="281"/>
        <v>44641</v>
      </c>
      <c r="J384" s="88">
        <f t="shared" si="289"/>
        <v>18</v>
      </c>
      <c r="K384" s="88">
        <f t="shared" si="306"/>
        <v>5</v>
      </c>
      <c r="L384" s="8">
        <f t="shared" si="290"/>
        <v>1.0018564000000001</v>
      </c>
      <c r="M384" s="89">
        <v>1</v>
      </c>
      <c r="N384" s="89">
        <f t="shared" si="302"/>
        <v>1</v>
      </c>
      <c r="O384" s="82">
        <f t="shared" si="307"/>
        <v>1.0018564000000001</v>
      </c>
      <c r="P384" s="82">
        <f t="shared" si="282"/>
        <v>974.26949105999995</v>
      </c>
      <c r="Q384" s="11">
        <f t="shared" si="296"/>
        <v>0</v>
      </c>
      <c r="R384" s="7">
        <f t="shared" si="291"/>
        <v>0</v>
      </c>
      <c r="S384" s="82">
        <f t="shared" si="305"/>
        <v>0</v>
      </c>
      <c r="T384" s="91">
        <f t="shared" si="292"/>
        <v>0.08</v>
      </c>
      <c r="U384" s="90">
        <f t="shared" si="304"/>
        <v>5</v>
      </c>
      <c r="V384" s="90">
        <v>252</v>
      </c>
      <c r="W384" s="89">
        <f t="shared" si="283"/>
        <v>1.0015281709999999</v>
      </c>
      <c r="X384" s="82">
        <f t="shared" si="284"/>
        <v>1.4888503799999999</v>
      </c>
      <c r="Y384" s="82">
        <f t="shared" si="285"/>
        <v>0</v>
      </c>
      <c r="Z384" s="94" t="str">
        <f t="shared" si="294"/>
        <v>A+J=</v>
      </c>
      <c r="AA384" s="87">
        <f t="shared" si="295"/>
        <v>44641</v>
      </c>
      <c r="AB384" s="4"/>
      <c r="AD384" s="127">
        <f>[2]Plan1!$A392</f>
        <v>48533</v>
      </c>
      <c r="AE384" s="109" t="str">
        <f>[2]Plan1!$C392</f>
        <v>Proclamação da República</v>
      </c>
      <c r="AG384" s="99"/>
      <c r="AH384" s="101"/>
      <c r="AI384" s="101"/>
      <c r="AJ384" s="101"/>
      <c r="AK384" s="101"/>
      <c r="AL384" s="99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87"/>
        <v>44622</v>
      </c>
      <c r="B385" s="82">
        <f t="shared" si="279"/>
        <v>975.75834143999998</v>
      </c>
      <c r="C385" s="82">
        <f t="shared" si="308"/>
        <v>972.46420851000005</v>
      </c>
      <c r="D385" s="83">
        <f t="shared" si="288"/>
        <v>6330.59</v>
      </c>
      <c r="E385" s="84">
        <f t="shared" si="309"/>
        <v>6373</v>
      </c>
      <c r="F385" s="85">
        <f t="shared" si="310"/>
        <v>44582</v>
      </c>
      <c r="G385" s="86">
        <f t="shared" si="280"/>
        <v>6.6992176084692545E-3</v>
      </c>
      <c r="H385" s="87">
        <f t="shared" si="311"/>
        <v>44641</v>
      </c>
      <c r="I385" s="87">
        <f t="shared" si="281"/>
        <v>44641</v>
      </c>
      <c r="J385" s="88">
        <f t="shared" si="289"/>
        <v>18</v>
      </c>
      <c r="K385" s="88">
        <f t="shared" si="306"/>
        <v>5</v>
      </c>
      <c r="L385" s="8">
        <f t="shared" si="290"/>
        <v>1.0018564000000001</v>
      </c>
      <c r="M385" s="89">
        <v>1</v>
      </c>
      <c r="N385" s="89">
        <f t="shared" si="302"/>
        <v>1</v>
      </c>
      <c r="O385" s="82">
        <f t="shared" si="307"/>
        <v>1.0018564000000001</v>
      </c>
      <c r="P385" s="82">
        <f t="shared" si="282"/>
        <v>974.26949105999995</v>
      </c>
      <c r="Q385" s="11">
        <f t="shared" si="296"/>
        <v>0</v>
      </c>
      <c r="R385" s="7">
        <f t="shared" si="291"/>
        <v>0</v>
      </c>
      <c r="S385" s="82">
        <f t="shared" si="305"/>
        <v>0</v>
      </c>
      <c r="T385" s="91">
        <f t="shared" si="292"/>
        <v>0.08</v>
      </c>
      <c r="U385" s="90">
        <f t="shared" si="304"/>
        <v>5</v>
      </c>
      <c r="V385" s="90">
        <v>252</v>
      </c>
      <c r="W385" s="89">
        <f t="shared" si="283"/>
        <v>1.0015281709999999</v>
      </c>
      <c r="X385" s="82">
        <f t="shared" si="284"/>
        <v>1.4888503799999999</v>
      </c>
      <c r="Y385" s="82">
        <f t="shared" si="285"/>
        <v>0</v>
      </c>
      <c r="Z385" s="94" t="str">
        <f t="shared" si="294"/>
        <v>A+J=</v>
      </c>
      <c r="AA385" s="87">
        <f t="shared" si="295"/>
        <v>44641</v>
      </c>
      <c r="AB385" s="4"/>
      <c r="AD385" s="127">
        <f>[2]Plan1!$A393</f>
        <v>48538</v>
      </c>
      <c r="AE385" s="109" t="str">
        <f>[2]Plan1!$C393</f>
        <v>Dia Nacional de Zumbi e da Consciência Negra</v>
      </c>
      <c r="AG385" s="99"/>
      <c r="AH385" s="101"/>
      <c r="AI385" s="101"/>
      <c r="AJ385" s="101"/>
      <c r="AK385" s="101"/>
      <c r="AL385" s="99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87"/>
        <v>44623</v>
      </c>
      <c r="B386" s="82">
        <f t="shared" si="279"/>
        <v>976.41851299999996</v>
      </c>
      <c r="C386" s="82">
        <f t="shared" si="308"/>
        <v>972.46420851000005</v>
      </c>
      <c r="D386" s="83">
        <f t="shared" si="288"/>
        <v>6330.59</v>
      </c>
      <c r="E386" s="84">
        <f t="shared" si="309"/>
        <v>6373</v>
      </c>
      <c r="F386" s="85">
        <f t="shared" si="310"/>
        <v>44582</v>
      </c>
      <c r="G386" s="86">
        <f t="shared" si="280"/>
        <v>6.6992176084692545E-3</v>
      </c>
      <c r="H386" s="87">
        <f t="shared" si="311"/>
        <v>44641</v>
      </c>
      <c r="I386" s="87">
        <f t="shared" si="281"/>
        <v>44641</v>
      </c>
      <c r="J386" s="88">
        <f t="shared" si="289"/>
        <v>18</v>
      </c>
      <c r="K386" s="88">
        <f t="shared" si="306"/>
        <v>6</v>
      </c>
      <c r="L386" s="8">
        <f t="shared" si="290"/>
        <v>1.0022281</v>
      </c>
      <c r="M386" s="89">
        <v>1</v>
      </c>
      <c r="N386" s="89">
        <f t="shared" si="302"/>
        <v>1</v>
      </c>
      <c r="O386" s="82">
        <f t="shared" si="307"/>
        <v>1.0022281</v>
      </c>
      <c r="P386" s="82">
        <f t="shared" si="282"/>
        <v>974.63095600999998</v>
      </c>
      <c r="Q386" s="11">
        <f t="shared" si="296"/>
        <v>0</v>
      </c>
      <c r="R386" s="7">
        <f t="shared" si="291"/>
        <v>0</v>
      </c>
      <c r="S386" s="82">
        <f t="shared" si="305"/>
        <v>0</v>
      </c>
      <c r="T386" s="91">
        <f t="shared" si="292"/>
        <v>0.08</v>
      </c>
      <c r="U386" s="90">
        <f t="shared" si="304"/>
        <v>6</v>
      </c>
      <c r="V386" s="90">
        <v>252</v>
      </c>
      <c r="W386" s="89">
        <f t="shared" si="283"/>
        <v>1.0018340859999999</v>
      </c>
      <c r="X386" s="82">
        <f t="shared" si="284"/>
        <v>1.7875569899999999</v>
      </c>
      <c r="Y386" s="82">
        <f t="shared" si="285"/>
        <v>0</v>
      </c>
      <c r="Z386" s="94" t="str">
        <f t="shared" si="294"/>
        <v>A+J=</v>
      </c>
      <c r="AA386" s="87">
        <f t="shared" si="295"/>
        <v>44641</v>
      </c>
      <c r="AB386" s="4"/>
      <c r="AD386" s="127">
        <f>[2]Plan1!$A394</f>
        <v>48573</v>
      </c>
      <c r="AE386" s="109" t="str">
        <f>[2]Plan1!$C394</f>
        <v>Natal</v>
      </c>
      <c r="AG386" s="99"/>
      <c r="AH386" s="101"/>
      <c r="AI386" s="101"/>
      <c r="AJ386" s="101"/>
      <c r="AK386" s="101"/>
      <c r="AL386" s="99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87"/>
        <v>44624</v>
      </c>
      <c r="B387" s="82">
        <f t="shared" si="279"/>
        <v>977.07912209000006</v>
      </c>
      <c r="C387" s="82">
        <f t="shared" si="308"/>
        <v>972.46420851000005</v>
      </c>
      <c r="D387" s="83">
        <f t="shared" si="288"/>
        <v>6330.59</v>
      </c>
      <c r="E387" s="84">
        <f t="shared" si="309"/>
        <v>6373</v>
      </c>
      <c r="F387" s="85">
        <f t="shared" si="310"/>
        <v>44582</v>
      </c>
      <c r="G387" s="86">
        <f t="shared" si="280"/>
        <v>6.6992176084692545E-3</v>
      </c>
      <c r="H387" s="87">
        <f t="shared" si="311"/>
        <v>44641</v>
      </c>
      <c r="I387" s="87">
        <f t="shared" si="281"/>
        <v>44641</v>
      </c>
      <c r="J387" s="88">
        <f t="shared" si="289"/>
        <v>18</v>
      </c>
      <c r="K387" s="88">
        <f t="shared" si="306"/>
        <v>7</v>
      </c>
      <c r="L387" s="8">
        <f t="shared" si="290"/>
        <v>1.0025999299999999</v>
      </c>
      <c r="M387" s="89">
        <v>1</v>
      </c>
      <c r="N387" s="89">
        <f t="shared" si="302"/>
        <v>1</v>
      </c>
      <c r="O387" s="82">
        <f t="shared" si="307"/>
        <v>1.0025999299999999</v>
      </c>
      <c r="P387" s="82">
        <f t="shared" si="282"/>
        <v>974.99254737000001</v>
      </c>
      <c r="Q387" s="11">
        <f t="shared" si="296"/>
        <v>0</v>
      </c>
      <c r="R387" s="7">
        <f t="shared" si="291"/>
        <v>0</v>
      </c>
      <c r="S387" s="82">
        <f t="shared" si="305"/>
        <v>0</v>
      </c>
      <c r="T387" s="91">
        <f t="shared" si="292"/>
        <v>0.08</v>
      </c>
      <c r="U387" s="90">
        <f t="shared" si="304"/>
        <v>7</v>
      </c>
      <c r="V387" s="90">
        <v>252</v>
      </c>
      <c r="W387" s="89">
        <f t="shared" si="283"/>
        <v>1.002140093</v>
      </c>
      <c r="X387" s="82">
        <f t="shared" si="284"/>
        <v>2.0865747200000002</v>
      </c>
      <c r="Y387" s="82">
        <f t="shared" si="285"/>
        <v>0</v>
      </c>
      <c r="Z387" s="94" t="str">
        <f t="shared" si="294"/>
        <v>A+J=</v>
      </c>
      <c r="AA387" s="87">
        <f t="shared" si="295"/>
        <v>44641</v>
      </c>
      <c r="AB387" s="4"/>
      <c r="AD387" s="127">
        <f>[2]Plan1!$A395</f>
        <v>48580</v>
      </c>
      <c r="AE387" s="109" t="str">
        <f>[2]Plan1!$C395</f>
        <v>Confraternização Universal</v>
      </c>
      <c r="AG387" s="99"/>
      <c r="AH387" s="101"/>
      <c r="AI387" s="101"/>
      <c r="AJ387" s="101"/>
      <c r="AK387" s="101"/>
      <c r="AL387" s="99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87"/>
        <v>44625</v>
      </c>
      <c r="B388" s="82">
        <f t="shared" si="279"/>
        <v>977.74018164000006</v>
      </c>
      <c r="C388" s="82">
        <f t="shared" si="308"/>
        <v>972.46420851000005</v>
      </c>
      <c r="D388" s="83">
        <f t="shared" si="288"/>
        <v>6330.59</v>
      </c>
      <c r="E388" s="84">
        <f t="shared" si="309"/>
        <v>6373</v>
      </c>
      <c r="F388" s="85">
        <f t="shared" si="310"/>
        <v>44582</v>
      </c>
      <c r="G388" s="86">
        <f t="shared" si="280"/>
        <v>6.6992176084692545E-3</v>
      </c>
      <c r="H388" s="87">
        <f t="shared" si="311"/>
        <v>44641</v>
      </c>
      <c r="I388" s="87">
        <f t="shared" si="281"/>
        <v>44641</v>
      </c>
      <c r="J388" s="88">
        <f t="shared" si="289"/>
        <v>18</v>
      </c>
      <c r="K388" s="88">
        <f t="shared" si="306"/>
        <v>8</v>
      </c>
      <c r="L388" s="8">
        <f t="shared" si="290"/>
        <v>1.0029718999999999</v>
      </c>
      <c r="M388" s="89">
        <v>1</v>
      </c>
      <c r="N388" s="89">
        <f t="shared" si="302"/>
        <v>1</v>
      </c>
      <c r="O388" s="82">
        <f t="shared" si="307"/>
        <v>1.0029718999999999</v>
      </c>
      <c r="P388" s="82">
        <f t="shared" si="282"/>
        <v>975.35427489000006</v>
      </c>
      <c r="Q388" s="11">
        <f t="shared" si="296"/>
        <v>0</v>
      </c>
      <c r="R388" s="7">
        <f t="shared" si="291"/>
        <v>0</v>
      </c>
      <c r="S388" s="82">
        <f t="shared" si="305"/>
        <v>0</v>
      </c>
      <c r="T388" s="91">
        <f t="shared" si="292"/>
        <v>0.08</v>
      </c>
      <c r="U388" s="90">
        <f t="shared" si="304"/>
        <v>8</v>
      </c>
      <c r="V388" s="90">
        <v>252</v>
      </c>
      <c r="W388" s="89">
        <f t="shared" si="283"/>
        <v>1.0024461950000001</v>
      </c>
      <c r="X388" s="82">
        <f t="shared" si="284"/>
        <v>2.3859067500000002</v>
      </c>
      <c r="Y388" s="82">
        <f t="shared" si="285"/>
        <v>0</v>
      </c>
      <c r="Z388" s="94" t="str">
        <f t="shared" si="294"/>
        <v>A+J=</v>
      </c>
      <c r="AA388" s="87">
        <f t="shared" si="295"/>
        <v>44641</v>
      </c>
      <c r="AB388" s="4"/>
      <c r="AD388" s="127">
        <f>[2]Plan1!$A396</f>
        <v>48638</v>
      </c>
      <c r="AE388" s="109" t="str">
        <f>[2]Plan1!$C396</f>
        <v>Carnaval</v>
      </c>
      <c r="AG388" s="99"/>
      <c r="AH388" s="101"/>
      <c r="AI388" s="101"/>
      <c r="AJ388" s="101"/>
      <c r="AK388" s="101"/>
      <c r="AL388" s="99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87"/>
        <v>44626</v>
      </c>
      <c r="B389" s="82">
        <f t="shared" si="279"/>
        <v>977.74018164000006</v>
      </c>
      <c r="C389" s="82">
        <f t="shared" si="308"/>
        <v>972.46420851000005</v>
      </c>
      <c r="D389" s="83">
        <f t="shared" si="288"/>
        <v>6330.59</v>
      </c>
      <c r="E389" s="84">
        <f t="shared" si="309"/>
        <v>6373</v>
      </c>
      <c r="F389" s="85">
        <f t="shared" si="310"/>
        <v>44582</v>
      </c>
      <c r="G389" s="86">
        <f t="shared" si="280"/>
        <v>6.6992176084692545E-3</v>
      </c>
      <c r="H389" s="87">
        <f t="shared" si="311"/>
        <v>44641</v>
      </c>
      <c r="I389" s="87">
        <f t="shared" si="281"/>
        <v>44641</v>
      </c>
      <c r="J389" s="88">
        <f t="shared" si="289"/>
        <v>18</v>
      </c>
      <c r="K389" s="88">
        <f t="shared" si="306"/>
        <v>8</v>
      </c>
      <c r="L389" s="8">
        <f t="shared" si="290"/>
        <v>1.0029718999999999</v>
      </c>
      <c r="M389" s="89">
        <v>1</v>
      </c>
      <c r="N389" s="89">
        <f t="shared" si="302"/>
        <v>1</v>
      </c>
      <c r="O389" s="82">
        <f t="shared" si="307"/>
        <v>1.0029718999999999</v>
      </c>
      <c r="P389" s="82">
        <f t="shared" si="282"/>
        <v>975.35427489000006</v>
      </c>
      <c r="Q389" s="11">
        <f t="shared" si="296"/>
        <v>0</v>
      </c>
      <c r="R389" s="7">
        <f t="shared" si="291"/>
        <v>0</v>
      </c>
      <c r="S389" s="82">
        <f t="shared" si="305"/>
        <v>0</v>
      </c>
      <c r="T389" s="91">
        <f t="shared" si="292"/>
        <v>0.08</v>
      </c>
      <c r="U389" s="90">
        <f t="shared" si="304"/>
        <v>8</v>
      </c>
      <c r="V389" s="90">
        <v>252</v>
      </c>
      <c r="W389" s="89">
        <f t="shared" si="283"/>
        <v>1.0024461950000001</v>
      </c>
      <c r="X389" s="82">
        <f t="shared" si="284"/>
        <v>2.3859067500000002</v>
      </c>
      <c r="Y389" s="82">
        <f t="shared" si="285"/>
        <v>0</v>
      </c>
      <c r="Z389" s="94" t="str">
        <f t="shared" si="294"/>
        <v>A+J=</v>
      </c>
      <c r="AA389" s="87">
        <f t="shared" si="295"/>
        <v>44641</v>
      </c>
      <c r="AB389" s="4"/>
      <c r="AD389" s="127">
        <f>[2]Plan1!$A397</f>
        <v>48639</v>
      </c>
      <c r="AE389" s="109" t="str">
        <f>[2]Plan1!$C397</f>
        <v>Carnaval</v>
      </c>
      <c r="AG389" s="99"/>
      <c r="AH389" s="101"/>
      <c r="AI389" s="101"/>
      <c r="AJ389" s="101"/>
      <c r="AK389" s="101"/>
      <c r="AL389" s="99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87"/>
        <v>44627</v>
      </c>
      <c r="B390" s="82">
        <f t="shared" si="279"/>
        <v>977.74018164000006</v>
      </c>
      <c r="C390" s="82">
        <f t="shared" si="308"/>
        <v>972.46420851000005</v>
      </c>
      <c r="D390" s="83">
        <f t="shared" si="288"/>
        <v>6330.59</v>
      </c>
      <c r="E390" s="84">
        <f t="shared" si="309"/>
        <v>6373</v>
      </c>
      <c r="F390" s="85">
        <f t="shared" si="310"/>
        <v>44582</v>
      </c>
      <c r="G390" s="86">
        <f t="shared" si="280"/>
        <v>6.6992176084692545E-3</v>
      </c>
      <c r="H390" s="87">
        <f t="shared" si="311"/>
        <v>44641</v>
      </c>
      <c r="I390" s="87">
        <f t="shared" si="281"/>
        <v>44641</v>
      </c>
      <c r="J390" s="88">
        <f t="shared" si="289"/>
        <v>18</v>
      </c>
      <c r="K390" s="88">
        <f t="shared" si="306"/>
        <v>8</v>
      </c>
      <c r="L390" s="8">
        <f t="shared" si="290"/>
        <v>1.0029718999999999</v>
      </c>
      <c r="M390" s="89">
        <v>1</v>
      </c>
      <c r="N390" s="89">
        <f t="shared" si="302"/>
        <v>1</v>
      </c>
      <c r="O390" s="82">
        <f t="shared" si="307"/>
        <v>1.0029718999999999</v>
      </c>
      <c r="P390" s="82">
        <f t="shared" si="282"/>
        <v>975.35427489000006</v>
      </c>
      <c r="Q390" s="11">
        <f t="shared" si="296"/>
        <v>0</v>
      </c>
      <c r="R390" s="7">
        <f t="shared" si="291"/>
        <v>0</v>
      </c>
      <c r="S390" s="82">
        <f t="shared" si="305"/>
        <v>0</v>
      </c>
      <c r="T390" s="91">
        <f t="shared" si="292"/>
        <v>0.08</v>
      </c>
      <c r="U390" s="90">
        <f t="shared" si="304"/>
        <v>8</v>
      </c>
      <c r="V390" s="90">
        <v>252</v>
      </c>
      <c r="W390" s="89">
        <f t="shared" si="283"/>
        <v>1.0024461950000001</v>
      </c>
      <c r="X390" s="82">
        <f t="shared" si="284"/>
        <v>2.3859067500000002</v>
      </c>
      <c r="Y390" s="82">
        <f t="shared" si="285"/>
        <v>0</v>
      </c>
      <c r="Z390" s="94" t="str">
        <f t="shared" si="294"/>
        <v>A+J=</v>
      </c>
      <c r="AA390" s="87">
        <f t="shared" si="295"/>
        <v>44641</v>
      </c>
      <c r="AB390" s="4"/>
      <c r="AD390" s="127">
        <f>[2]Plan1!$A398</f>
        <v>48684</v>
      </c>
      <c r="AE390" s="109" t="str">
        <f>[2]Plan1!$C398</f>
        <v>Paixão de Cristo</v>
      </c>
      <c r="AG390" s="99"/>
      <c r="AH390" s="101"/>
      <c r="AI390" s="101"/>
      <c r="AJ390" s="101"/>
      <c r="AK390" s="101"/>
      <c r="AL390" s="99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87"/>
        <v>44628</v>
      </c>
      <c r="B391" s="82">
        <f t="shared" si="279"/>
        <v>978.40168889999995</v>
      </c>
      <c r="C391" s="82">
        <f t="shared" si="308"/>
        <v>972.46420851000005</v>
      </c>
      <c r="D391" s="83">
        <f t="shared" si="288"/>
        <v>6330.59</v>
      </c>
      <c r="E391" s="84">
        <f t="shared" si="309"/>
        <v>6373</v>
      </c>
      <c r="F391" s="85">
        <f t="shared" si="310"/>
        <v>44582</v>
      </c>
      <c r="G391" s="86">
        <f t="shared" si="280"/>
        <v>6.6992176084692545E-3</v>
      </c>
      <c r="H391" s="87">
        <f t="shared" si="311"/>
        <v>44641</v>
      </c>
      <c r="I391" s="87">
        <f t="shared" si="281"/>
        <v>44641</v>
      </c>
      <c r="J391" s="88">
        <f t="shared" si="289"/>
        <v>18</v>
      </c>
      <c r="K391" s="88">
        <f t="shared" si="306"/>
        <v>9</v>
      </c>
      <c r="L391" s="8">
        <f t="shared" si="290"/>
        <v>1.00334401</v>
      </c>
      <c r="M391" s="89">
        <v>1</v>
      </c>
      <c r="N391" s="89">
        <f t="shared" si="302"/>
        <v>1</v>
      </c>
      <c r="O391" s="82">
        <f t="shared" si="307"/>
        <v>1.00334401</v>
      </c>
      <c r="P391" s="82">
        <f t="shared" si="282"/>
        <v>975.71613853999997</v>
      </c>
      <c r="Q391" s="11">
        <f t="shared" si="296"/>
        <v>0</v>
      </c>
      <c r="R391" s="7">
        <f t="shared" si="291"/>
        <v>0</v>
      </c>
      <c r="S391" s="82">
        <f t="shared" si="305"/>
        <v>0</v>
      </c>
      <c r="T391" s="91">
        <f t="shared" si="292"/>
        <v>0.08</v>
      </c>
      <c r="U391" s="90">
        <f t="shared" si="304"/>
        <v>9</v>
      </c>
      <c r="V391" s="90">
        <v>252</v>
      </c>
      <c r="W391" s="89">
        <f t="shared" si="283"/>
        <v>1.0027523890000001</v>
      </c>
      <c r="X391" s="82">
        <f t="shared" si="284"/>
        <v>2.6855503600000001</v>
      </c>
      <c r="Y391" s="82">
        <f t="shared" si="285"/>
        <v>0</v>
      </c>
      <c r="Z391" s="94" t="str">
        <f t="shared" si="294"/>
        <v>A+J=</v>
      </c>
      <c r="AA391" s="87">
        <f t="shared" si="295"/>
        <v>44641</v>
      </c>
      <c r="AB391" s="4"/>
      <c r="AD391" s="127">
        <f>[2]Plan1!$A399</f>
        <v>48690</v>
      </c>
      <c r="AE391" s="109" t="str">
        <f>[2]Plan1!$C399</f>
        <v>Tiradentes</v>
      </c>
      <c r="AG391" s="99"/>
      <c r="AH391" s="101"/>
      <c r="AI391" s="101"/>
      <c r="AJ391" s="101"/>
      <c r="AK391" s="101"/>
      <c r="AL391" s="99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87"/>
        <v>44629</v>
      </c>
      <c r="B392" s="82">
        <f t="shared" si="279"/>
        <v>979.06364705999999</v>
      </c>
      <c r="C392" s="82">
        <f t="shared" si="308"/>
        <v>972.46420851000005</v>
      </c>
      <c r="D392" s="83">
        <f t="shared" si="288"/>
        <v>6330.59</v>
      </c>
      <c r="E392" s="84">
        <f t="shared" si="309"/>
        <v>6373</v>
      </c>
      <c r="F392" s="85">
        <f t="shared" si="310"/>
        <v>44582</v>
      </c>
      <c r="G392" s="86">
        <f t="shared" si="280"/>
        <v>6.6992176084692545E-3</v>
      </c>
      <c r="H392" s="87">
        <f t="shared" si="311"/>
        <v>44641</v>
      </c>
      <c r="I392" s="87">
        <f t="shared" si="281"/>
        <v>44641</v>
      </c>
      <c r="J392" s="88">
        <f t="shared" si="289"/>
        <v>18</v>
      </c>
      <c r="K392" s="88">
        <f t="shared" si="306"/>
        <v>10</v>
      </c>
      <c r="L392" s="8">
        <f t="shared" si="290"/>
        <v>1.00371626</v>
      </c>
      <c r="M392" s="89">
        <v>1</v>
      </c>
      <c r="N392" s="89">
        <f t="shared" si="302"/>
        <v>1</v>
      </c>
      <c r="O392" s="82">
        <f t="shared" si="307"/>
        <v>1.00371626</v>
      </c>
      <c r="P392" s="82">
        <f t="shared" si="282"/>
        <v>976.07813834000001</v>
      </c>
      <c r="Q392" s="11">
        <f t="shared" si="296"/>
        <v>0</v>
      </c>
      <c r="R392" s="7">
        <f t="shared" si="291"/>
        <v>0</v>
      </c>
      <c r="S392" s="82">
        <f t="shared" si="305"/>
        <v>0</v>
      </c>
      <c r="T392" s="91">
        <f t="shared" si="292"/>
        <v>0.08</v>
      </c>
      <c r="U392" s="90">
        <f t="shared" si="304"/>
        <v>10</v>
      </c>
      <c r="V392" s="90">
        <v>252</v>
      </c>
      <c r="W392" s="89">
        <f t="shared" si="283"/>
        <v>1.0030586779999999</v>
      </c>
      <c r="X392" s="82">
        <f t="shared" si="284"/>
        <v>2.9855087199999999</v>
      </c>
      <c r="Y392" s="82">
        <f t="shared" si="285"/>
        <v>0</v>
      </c>
      <c r="Z392" s="94" t="str">
        <f t="shared" si="294"/>
        <v>A+J=</v>
      </c>
      <c r="AA392" s="87">
        <f t="shared" si="295"/>
        <v>44641</v>
      </c>
      <c r="AB392" s="4"/>
      <c r="AD392" s="127">
        <f>[2]Plan1!$A400</f>
        <v>48700</v>
      </c>
      <c r="AE392" s="109" t="str">
        <f>[2]Plan1!$C400</f>
        <v>Dia do Trabalho</v>
      </c>
      <c r="AG392" s="99"/>
      <c r="AH392" s="101"/>
      <c r="AI392" s="101"/>
      <c r="AJ392" s="101"/>
      <c r="AK392" s="101"/>
      <c r="AL392" s="99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87"/>
        <v>44630</v>
      </c>
      <c r="B393" s="82">
        <f t="shared" si="279"/>
        <v>979.72604463999994</v>
      </c>
      <c r="C393" s="82">
        <f t="shared" si="308"/>
        <v>972.46420851000005</v>
      </c>
      <c r="D393" s="83">
        <f t="shared" si="288"/>
        <v>6330.59</v>
      </c>
      <c r="E393" s="84">
        <f t="shared" si="309"/>
        <v>6373</v>
      </c>
      <c r="F393" s="85">
        <f t="shared" si="310"/>
        <v>44582</v>
      </c>
      <c r="G393" s="86">
        <f t="shared" si="280"/>
        <v>6.6992176084692545E-3</v>
      </c>
      <c r="H393" s="87">
        <f t="shared" si="311"/>
        <v>44641</v>
      </c>
      <c r="I393" s="87">
        <f t="shared" si="281"/>
        <v>44641</v>
      </c>
      <c r="J393" s="88">
        <f t="shared" si="289"/>
        <v>18</v>
      </c>
      <c r="K393" s="88">
        <f t="shared" si="306"/>
        <v>11</v>
      </c>
      <c r="L393" s="8">
        <f t="shared" si="290"/>
        <v>1.00408864</v>
      </c>
      <c r="M393" s="89">
        <v>1</v>
      </c>
      <c r="N393" s="89">
        <f t="shared" si="302"/>
        <v>1</v>
      </c>
      <c r="O393" s="82">
        <f t="shared" si="307"/>
        <v>1.00408864</v>
      </c>
      <c r="P393" s="82">
        <f t="shared" si="282"/>
        <v>976.44026456999995</v>
      </c>
      <c r="Q393" s="11">
        <f t="shared" si="296"/>
        <v>0</v>
      </c>
      <c r="R393" s="7">
        <f t="shared" si="291"/>
        <v>0</v>
      </c>
      <c r="S393" s="82">
        <f t="shared" si="305"/>
        <v>0</v>
      </c>
      <c r="T393" s="91">
        <f t="shared" si="292"/>
        <v>0.08</v>
      </c>
      <c r="U393" s="90">
        <f t="shared" si="304"/>
        <v>11</v>
      </c>
      <c r="V393" s="90">
        <v>252</v>
      </c>
      <c r="W393" s="89">
        <f t="shared" si="283"/>
        <v>1.0033650599999999</v>
      </c>
      <c r="X393" s="82">
        <f t="shared" si="284"/>
        <v>3.2857800699999999</v>
      </c>
      <c r="Y393" s="82">
        <f t="shared" si="285"/>
        <v>0</v>
      </c>
      <c r="Z393" s="94" t="str">
        <f t="shared" si="294"/>
        <v>A+J=</v>
      </c>
      <c r="AA393" s="87">
        <f t="shared" si="295"/>
        <v>44641</v>
      </c>
      <c r="AB393" s="4"/>
      <c r="AD393" s="127">
        <f>[2]Plan1!$A401</f>
        <v>48746</v>
      </c>
      <c r="AE393" s="109" t="str">
        <f>[2]Plan1!$C401</f>
        <v>Corpus Christi</v>
      </c>
      <c r="AG393" s="99"/>
      <c r="AH393" s="101"/>
      <c r="AI393" s="101"/>
      <c r="AJ393" s="101"/>
      <c r="AK393" s="101"/>
      <c r="AL393" s="99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87"/>
        <v>44631</v>
      </c>
      <c r="B394" s="82">
        <f t="shared" ref="B394:B457" si="314">(P394+X394)</f>
        <v>980.38890135999998</v>
      </c>
      <c r="C394" s="82">
        <f t="shared" si="308"/>
        <v>972.46420851000005</v>
      </c>
      <c r="D394" s="83">
        <f t="shared" si="288"/>
        <v>6330.59</v>
      </c>
      <c r="E394" s="84">
        <f t="shared" si="309"/>
        <v>6373</v>
      </c>
      <c r="F394" s="85">
        <f t="shared" si="310"/>
        <v>44582</v>
      </c>
      <c r="G394" s="86">
        <f t="shared" ref="G394:G457" si="315">(E394/D394)-1</f>
        <v>6.6992176084692545E-3</v>
      </c>
      <c r="H394" s="87">
        <f t="shared" si="311"/>
        <v>44641</v>
      </c>
      <c r="I394" s="87">
        <f t="shared" ref="I394:I457" si="316">IF(A394&gt;I393,H394,I393)</f>
        <v>44641</v>
      </c>
      <c r="J394" s="88">
        <f t="shared" si="289"/>
        <v>18</v>
      </c>
      <c r="K394" s="88">
        <f t="shared" si="306"/>
        <v>12</v>
      </c>
      <c r="L394" s="8">
        <f t="shared" si="290"/>
        <v>1.0044611699999999</v>
      </c>
      <c r="M394" s="89">
        <v>1</v>
      </c>
      <c r="N394" s="89">
        <f t="shared" si="302"/>
        <v>1</v>
      </c>
      <c r="O394" s="82">
        <f t="shared" si="307"/>
        <v>1.0044611699999999</v>
      </c>
      <c r="P394" s="82">
        <f t="shared" ref="P394:P457" si="317">TRUNC(C394*O394,8)</f>
        <v>976.80253665999999</v>
      </c>
      <c r="Q394" s="11">
        <f t="shared" si="296"/>
        <v>0</v>
      </c>
      <c r="R394" s="7">
        <f t="shared" si="291"/>
        <v>0</v>
      </c>
      <c r="S394" s="82">
        <f t="shared" si="305"/>
        <v>0</v>
      </c>
      <c r="T394" s="91">
        <f t="shared" si="292"/>
        <v>0.08</v>
      </c>
      <c r="U394" s="90">
        <f t="shared" si="304"/>
        <v>12</v>
      </c>
      <c r="V394" s="90">
        <v>252</v>
      </c>
      <c r="W394" s="89">
        <f t="shared" ref="W394:W457" si="318">ROUND((1+T394)^TRUNC((U394/V394),9),9)</f>
        <v>1.0036715350000001</v>
      </c>
      <c r="X394" s="82">
        <f t="shared" ref="X394:X457" si="319">TRUNC((P394*(W394-1)),8)</f>
        <v>3.5863646999999998</v>
      </c>
      <c r="Y394" s="82">
        <f t="shared" ref="Y394:Y457" si="320">IF(Q394&gt;0,S394+X394,0)</f>
        <v>0</v>
      </c>
      <c r="Z394" s="94" t="str">
        <f t="shared" si="294"/>
        <v>A+J=</v>
      </c>
      <c r="AA394" s="87">
        <f t="shared" si="295"/>
        <v>44641</v>
      </c>
      <c r="AB394" s="4"/>
      <c r="AD394" s="127">
        <f>[2]Plan1!$A402</f>
        <v>48829</v>
      </c>
      <c r="AE394" s="109" t="str">
        <f>[2]Plan1!$C402</f>
        <v>Independência do Brasil</v>
      </c>
      <c r="AG394" s="99"/>
      <c r="AH394" s="101"/>
      <c r="AI394" s="101"/>
      <c r="AJ394" s="101"/>
      <c r="AK394" s="101"/>
      <c r="AL394" s="99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321">(A394+1)</f>
        <v>44632</v>
      </c>
      <c r="B395" s="82">
        <f t="shared" si="314"/>
        <v>981.05219890000001</v>
      </c>
      <c r="C395" s="82">
        <f t="shared" si="308"/>
        <v>972.46420851000005</v>
      </c>
      <c r="D395" s="83">
        <f t="shared" ref="D395:D458" si="322">IF(E395=E394,D394,E394)</f>
        <v>6330.59</v>
      </c>
      <c r="E395" s="84">
        <f t="shared" si="309"/>
        <v>6373</v>
      </c>
      <c r="F395" s="85">
        <f t="shared" si="310"/>
        <v>44582</v>
      </c>
      <c r="G395" s="86">
        <f t="shared" si="315"/>
        <v>6.6992176084692545E-3</v>
      </c>
      <c r="H395" s="87">
        <f t="shared" si="311"/>
        <v>44641</v>
      </c>
      <c r="I395" s="87">
        <f t="shared" si="316"/>
        <v>44641</v>
      </c>
      <c r="J395" s="88">
        <f t="shared" ref="J395:J458" si="323">IF(I395=I394,J394,NETWORKDAYS(I394,I395,$AD$210:$AD$502)-1)</f>
        <v>18</v>
      </c>
      <c r="K395" s="88">
        <f t="shared" si="306"/>
        <v>13</v>
      </c>
      <c r="L395" s="8">
        <f t="shared" ref="L395:L458" si="324">IF(E395&lt;D395,1,TRUNC((E395/D395)^TRUNC((K395/J395),9),8))</f>
        <v>1.0048338299999999</v>
      </c>
      <c r="M395" s="89">
        <v>1</v>
      </c>
      <c r="N395" s="89">
        <f t="shared" si="302"/>
        <v>1</v>
      </c>
      <c r="O395" s="82">
        <f t="shared" si="307"/>
        <v>1.0048338299999999</v>
      </c>
      <c r="P395" s="82">
        <f t="shared" si="317"/>
        <v>977.16493517000004</v>
      </c>
      <c r="Q395" s="11">
        <f t="shared" si="296"/>
        <v>0</v>
      </c>
      <c r="R395" s="7">
        <f t="shared" ref="R395:R458" si="325">IF(Q395&gt;0,VLOOKUP($A395,$AD$10:$AI$200,6),0)</f>
        <v>0</v>
      </c>
      <c r="S395" s="82">
        <f t="shared" si="305"/>
        <v>0</v>
      </c>
      <c r="T395" s="91">
        <f t="shared" ref="T395:T458" si="326">(T394)</f>
        <v>0.08</v>
      </c>
      <c r="U395" s="90">
        <f t="shared" si="304"/>
        <v>13</v>
      </c>
      <c r="V395" s="90">
        <v>252</v>
      </c>
      <c r="W395" s="89">
        <f t="shared" si="318"/>
        <v>1.003978104</v>
      </c>
      <c r="X395" s="82">
        <f t="shared" si="319"/>
        <v>3.8872637299999999</v>
      </c>
      <c r="Y395" s="82">
        <f t="shared" si="320"/>
        <v>0</v>
      </c>
      <c r="Z395" s="94" t="str">
        <f t="shared" si="294"/>
        <v>A+J=</v>
      </c>
      <c r="AA395" s="87">
        <f t="shared" si="295"/>
        <v>44641</v>
      </c>
      <c r="AB395" s="4"/>
      <c r="AD395" s="127">
        <f>[2]Plan1!$A403</f>
        <v>48864</v>
      </c>
      <c r="AE395" s="109" t="str">
        <f>[2]Plan1!$C403</f>
        <v>Nossa Sr.a Aparecida - Padroeira do Brasil</v>
      </c>
      <c r="AG395" s="99"/>
      <c r="AH395" s="101"/>
      <c r="AI395" s="101"/>
      <c r="AJ395" s="101"/>
      <c r="AK395" s="101"/>
      <c r="AL395" s="99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321"/>
        <v>44633</v>
      </c>
      <c r="B396" s="82">
        <f t="shared" si="314"/>
        <v>981.05219890000001</v>
      </c>
      <c r="C396" s="82">
        <f t="shared" si="308"/>
        <v>972.46420851000005</v>
      </c>
      <c r="D396" s="83">
        <f t="shared" si="322"/>
        <v>6330.59</v>
      </c>
      <c r="E396" s="84">
        <f t="shared" si="309"/>
        <v>6373</v>
      </c>
      <c r="F396" s="85">
        <f t="shared" si="310"/>
        <v>44582</v>
      </c>
      <c r="G396" s="86">
        <f t="shared" si="315"/>
        <v>6.6992176084692545E-3</v>
      </c>
      <c r="H396" s="87">
        <f t="shared" si="311"/>
        <v>44641</v>
      </c>
      <c r="I396" s="87">
        <f t="shared" si="316"/>
        <v>44641</v>
      </c>
      <c r="J396" s="88">
        <f t="shared" si="323"/>
        <v>18</v>
      </c>
      <c r="K396" s="88">
        <f t="shared" si="306"/>
        <v>13</v>
      </c>
      <c r="L396" s="8">
        <f t="shared" si="324"/>
        <v>1.0048338299999999</v>
      </c>
      <c r="M396" s="89">
        <v>1</v>
      </c>
      <c r="N396" s="89">
        <f t="shared" si="302"/>
        <v>1</v>
      </c>
      <c r="O396" s="82">
        <f t="shared" si="307"/>
        <v>1.0048338299999999</v>
      </c>
      <c r="P396" s="82">
        <f t="shared" si="317"/>
        <v>977.16493517000004</v>
      </c>
      <c r="Q396" s="11">
        <f t="shared" si="296"/>
        <v>0</v>
      </c>
      <c r="R396" s="7">
        <f t="shared" si="325"/>
        <v>0</v>
      </c>
      <c r="S396" s="82">
        <f t="shared" si="305"/>
        <v>0</v>
      </c>
      <c r="T396" s="91">
        <f t="shared" si="326"/>
        <v>0.08</v>
      </c>
      <c r="U396" s="90">
        <f t="shared" si="304"/>
        <v>13</v>
      </c>
      <c r="V396" s="90">
        <v>252</v>
      </c>
      <c r="W396" s="89">
        <f t="shared" si="318"/>
        <v>1.003978104</v>
      </c>
      <c r="X396" s="82">
        <f t="shared" si="319"/>
        <v>3.8872637299999999</v>
      </c>
      <c r="Y396" s="82">
        <f t="shared" si="320"/>
        <v>0</v>
      </c>
      <c r="Z396" s="94" t="str">
        <f t="shared" ref="Z396:Z459" si="327">IF($Q395&gt;0,VLOOKUP($A395,$AD$10:$AM$200,9),Z395)</f>
        <v>A+J=</v>
      </c>
      <c r="AA396" s="87">
        <f t="shared" ref="AA396:AA459" si="328">IF($Q395&gt;0,VLOOKUP($A395,$AD$10:$AM$200,10),AA395)</f>
        <v>44641</v>
      </c>
      <c r="AB396" s="4"/>
      <c r="AD396" s="127">
        <f>[2]Plan1!$A404</f>
        <v>48885</v>
      </c>
      <c r="AE396" s="109" t="str">
        <f>[2]Plan1!$C404</f>
        <v>Finados</v>
      </c>
      <c r="AG396" s="99"/>
      <c r="AH396" s="101"/>
      <c r="AI396" s="101"/>
      <c r="AJ396" s="101"/>
      <c r="AK396" s="101"/>
      <c r="AL396" s="99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321"/>
        <v>44634</v>
      </c>
      <c r="B397" s="82">
        <f t="shared" si="314"/>
        <v>981.05219890000001</v>
      </c>
      <c r="C397" s="82">
        <f t="shared" si="308"/>
        <v>972.46420851000005</v>
      </c>
      <c r="D397" s="83">
        <f t="shared" si="322"/>
        <v>6330.59</v>
      </c>
      <c r="E397" s="84">
        <f t="shared" si="309"/>
        <v>6373</v>
      </c>
      <c r="F397" s="85">
        <f t="shared" si="310"/>
        <v>44582</v>
      </c>
      <c r="G397" s="86">
        <f t="shared" si="315"/>
        <v>6.6992176084692545E-3</v>
      </c>
      <c r="H397" s="87">
        <f t="shared" si="311"/>
        <v>44641</v>
      </c>
      <c r="I397" s="87">
        <f t="shared" si="316"/>
        <v>44641</v>
      </c>
      <c r="J397" s="88">
        <f t="shared" si="323"/>
        <v>18</v>
      </c>
      <c r="K397" s="88">
        <f t="shared" si="306"/>
        <v>13</v>
      </c>
      <c r="L397" s="8">
        <f t="shared" si="324"/>
        <v>1.0048338299999999</v>
      </c>
      <c r="M397" s="89">
        <v>1</v>
      </c>
      <c r="N397" s="89">
        <f t="shared" si="302"/>
        <v>1</v>
      </c>
      <c r="O397" s="82">
        <f t="shared" si="307"/>
        <v>1.0048338299999999</v>
      </c>
      <c r="P397" s="82">
        <f t="shared" si="317"/>
        <v>977.16493517000004</v>
      </c>
      <c r="Q397" s="11">
        <f t="shared" si="296"/>
        <v>0</v>
      </c>
      <c r="R397" s="7">
        <f t="shared" si="325"/>
        <v>0</v>
      </c>
      <c r="S397" s="82">
        <f t="shared" si="305"/>
        <v>0</v>
      </c>
      <c r="T397" s="91">
        <f t="shared" si="326"/>
        <v>0.08</v>
      </c>
      <c r="U397" s="90">
        <f t="shared" si="304"/>
        <v>13</v>
      </c>
      <c r="V397" s="90">
        <v>252</v>
      </c>
      <c r="W397" s="89">
        <f t="shared" si="318"/>
        <v>1.003978104</v>
      </c>
      <c r="X397" s="82">
        <f t="shared" si="319"/>
        <v>3.8872637299999999</v>
      </c>
      <c r="Y397" s="82">
        <f t="shared" si="320"/>
        <v>0</v>
      </c>
      <c r="Z397" s="94" t="str">
        <f t="shared" si="327"/>
        <v>A+J=</v>
      </c>
      <c r="AA397" s="87">
        <f t="shared" si="328"/>
        <v>44641</v>
      </c>
      <c r="AB397" s="4"/>
      <c r="AD397" s="127">
        <f>[2]Plan1!$A405</f>
        <v>48898</v>
      </c>
      <c r="AE397" s="109" t="str">
        <f>[2]Plan1!$C405</f>
        <v>Proclamação da República</v>
      </c>
      <c r="AG397" s="99"/>
      <c r="AH397" s="101"/>
      <c r="AI397" s="101"/>
      <c r="AJ397" s="101"/>
      <c r="AK397" s="101"/>
      <c r="AL397" s="99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321"/>
        <v>44635</v>
      </c>
      <c r="B398" s="82">
        <f t="shared" si="314"/>
        <v>981.71594727000002</v>
      </c>
      <c r="C398" s="82">
        <f t="shared" si="308"/>
        <v>972.46420851000005</v>
      </c>
      <c r="D398" s="83">
        <f t="shared" si="322"/>
        <v>6330.59</v>
      </c>
      <c r="E398" s="84">
        <f t="shared" si="309"/>
        <v>6373</v>
      </c>
      <c r="F398" s="85">
        <f t="shared" si="310"/>
        <v>44582</v>
      </c>
      <c r="G398" s="86">
        <f t="shared" si="315"/>
        <v>6.6992176084692545E-3</v>
      </c>
      <c r="H398" s="87">
        <f t="shared" si="311"/>
        <v>44641</v>
      </c>
      <c r="I398" s="87">
        <f t="shared" si="316"/>
        <v>44641</v>
      </c>
      <c r="J398" s="88">
        <f t="shared" si="323"/>
        <v>18</v>
      </c>
      <c r="K398" s="88">
        <f t="shared" si="306"/>
        <v>14</v>
      </c>
      <c r="L398" s="8">
        <f t="shared" si="324"/>
        <v>1.00520663</v>
      </c>
      <c r="M398" s="89">
        <v>1</v>
      </c>
      <c r="N398" s="89">
        <f t="shared" si="302"/>
        <v>1</v>
      </c>
      <c r="O398" s="82">
        <f t="shared" si="307"/>
        <v>1.00520663</v>
      </c>
      <c r="P398" s="82">
        <f t="shared" si="317"/>
        <v>977.52746982999997</v>
      </c>
      <c r="Q398" s="11">
        <f t="shared" ref="Q398:Q461" si="329">IF(VLOOKUP(A398,AD$10:AK$200,8)=VLOOKUP(A397,AD$10:AK$200,8),0,VLOOKUP(A398,AD$10:AK$200,8))</f>
        <v>0</v>
      </c>
      <c r="R398" s="7">
        <f t="shared" si="325"/>
        <v>0</v>
      </c>
      <c r="S398" s="82">
        <f t="shared" si="305"/>
        <v>0</v>
      </c>
      <c r="T398" s="91">
        <f t="shared" si="326"/>
        <v>0.08</v>
      </c>
      <c r="U398" s="90">
        <f t="shared" si="304"/>
        <v>14</v>
      </c>
      <c r="V398" s="90">
        <v>252</v>
      </c>
      <c r="W398" s="89">
        <f t="shared" si="318"/>
        <v>1.0042847669999999</v>
      </c>
      <c r="X398" s="82">
        <f t="shared" si="319"/>
        <v>4.1884774399999998</v>
      </c>
      <c r="Y398" s="82">
        <f t="shared" si="320"/>
        <v>0</v>
      </c>
      <c r="Z398" s="94" t="str">
        <f t="shared" si="327"/>
        <v>A+J=</v>
      </c>
      <c r="AA398" s="87">
        <f t="shared" si="328"/>
        <v>44641</v>
      </c>
      <c r="AB398" s="4"/>
      <c r="AD398" s="127">
        <f>[2]Plan1!$A406</f>
        <v>48903</v>
      </c>
      <c r="AE398" s="109" t="str">
        <f>[2]Plan1!$C406</f>
        <v>Dia Nacional de Zumbi e da Consciência Negra</v>
      </c>
      <c r="AG398" s="99"/>
      <c r="AH398" s="101"/>
      <c r="AI398" s="101"/>
      <c r="AJ398" s="101"/>
      <c r="AK398" s="101"/>
      <c r="AL398" s="99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321"/>
        <v>44636</v>
      </c>
      <c r="B399" s="82">
        <f t="shared" si="314"/>
        <v>982.38014570000007</v>
      </c>
      <c r="C399" s="82">
        <f t="shared" si="308"/>
        <v>972.46420851000005</v>
      </c>
      <c r="D399" s="83">
        <f t="shared" si="322"/>
        <v>6330.59</v>
      </c>
      <c r="E399" s="84">
        <f t="shared" si="309"/>
        <v>6373</v>
      </c>
      <c r="F399" s="85">
        <f t="shared" si="310"/>
        <v>44582</v>
      </c>
      <c r="G399" s="86">
        <f t="shared" si="315"/>
        <v>6.6992176084692545E-3</v>
      </c>
      <c r="H399" s="87">
        <f t="shared" si="311"/>
        <v>44641</v>
      </c>
      <c r="I399" s="87">
        <f t="shared" si="316"/>
        <v>44641</v>
      </c>
      <c r="J399" s="88">
        <f t="shared" si="323"/>
        <v>18</v>
      </c>
      <c r="K399" s="88">
        <f t="shared" si="306"/>
        <v>15</v>
      </c>
      <c r="L399" s="8">
        <f t="shared" si="324"/>
        <v>1.0055795700000001</v>
      </c>
      <c r="M399" s="89">
        <v>1</v>
      </c>
      <c r="N399" s="89">
        <f t="shared" si="302"/>
        <v>1</v>
      </c>
      <c r="O399" s="82">
        <f t="shared" si="307"/>
        <v>1.0055795700000001</v>
      </c>
      <c r="P399" s="82">
        <f t="shared" si="317"/>
        <v>977.89014063000002</v>
      </c>
      <c r="Q399" s="11">
        <f t="shared" si="329"/>
        <v>0</v>
      </c>
      <c r="R399" s="7">
        <f t="shared" si="325"/>
        <v>0</v>
      </c>
      <c r="S399" s="82">
        <f t="shared" si="305"/>
        <v>0</v>
      </c>
      <c r="T399" s="91">
        <f t="shared" si="326"/>
        <v>0.08</v>
      </c>
      <c r="U399" s="90">
        <f t="shared" si="304"/>
        <v>15</v>
      </c>
      <c r="V399" s="90">
        <v>252</v>
      </c>
      <c r="W399" s="89">
        <f t="shared" si="318"/>
        <v>1.004591523</v>
      </c>
      <c r="X399" s="82">
        <f t="shared" si="319"/>
        <v>4.4900050699999996</v>
      </c>
      <c r="Y399" s="82">
        <f t="shared" si="320"/>
        <v>0</v>
      </c>
      <c r="Z399" s="94" t="str">
        <f t="shared" si="327"/>
        <v>A+J=</v>
      </c>
      <c r="AA399" s="87">
        <f t="shared" si="328"/>
        <v>44641</v>
      </c>
      <c r="AB399" s="4"/>
      <c r="AD399" s="127">
        <f>[2]Plan1!$A407</f>
        <v>48938</v>
      </c>
      <c r="AE399" s="109" t="str">
        <f>[2]Plan1!$C407</f>
        <v>Natal</v>
      </c>
      <c r="AG399" s="99"/>
      <c r="AH399" s="101"/>
      <c r="AI399" s="101"/>
      <c r="AJ399" s="101"/>
      <c r="AK399" s="101"/>
      <c r="AL399" s="99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321"/>
        <v>44637</v>
      </c>
      <c r="B400" s="82">
        <f t="shared" si="314"/>
        <v>983.04478561999997</v>
      </c>
      <c r="C400" s="82">
        <f t="shared" si="308"/>
        <v>972.46420851000005</v>
      </c>
      <c r="D400" s="83">
        <f t="shared" si="322"/>
        <v>6330.59</v>
      </c>
      <c r="E400" s="84">
        <f t="shared" si="309"/>
        <v>6373</v>
      </c>
      <c r="F400" s="85">
        <f t="shared" si="310"/>
        <v>44582</v>
      </c>
      <c r="G400" s="86">
        <f t="shared" si="315"/>
        <v>6.6992176084692545E-3</v>
      </c>
      <c r="H400" s="87">
        <f t="shared" si="311"/>
        <v>44641</v>
      </c>
      <c r="I400" s="87">
        <f t="shared" si="316"/>
        <v>44641</v>
      </c>
      <c r="J400" s="88">
        <f t="shared" si="323"/>
        <v>18</v>
      </c>
      <c r="K400" s="88">
        <f t="shared" si="306"/>
        <v>16</v>
      </c>
      <c r="L400" s="8">
        <f t="shared" si="324"/>
        <v>1.0059526400000001</v>
      </c>
      <c r="M400" s="89">
        <v>1</v>
      </c>
      <c r="N400" s="89">
        <f t="shared" si="302"/>
        <v>1</v>
      </c>
      <c r="O400" s="82">
        <f t="shared" si="307"/>
        <v>1.0059526400000001</v>
      </c>
      <c r="P400" s="82">
        <f t="shared" si="317"/>
        <v>978.25293784999997</v>
      </c>
      <c r="Q400" s="11">
        <f t="shared" si="329"/>
        <v>0</v>
      </c>
      <c r="R400" s="7">
        <f t="shared" si="325"/>
        <v>0</v>
      </c>
      <c r="S400" s="82">
        <f t="shared" si="305"/>
        <v>0</v>
      </c>
      <c r="T400" s="91">
        <f t="shared" si="326"/>
        <v>0.08</v>
      </c>
      <c r="U400" s="90">
        <f t="shared" si="304"/>
        <v>16</v>
      </c>
      <c r="V400" s="90">
        <v>252</v>
      </c>
      <c r="W400" s="89">
        <f t="shared" si="318"/>
        <v>1.0048983730000001</v>
      </c>
      <c r="X400" s="82">
        <f t="shared" si="319"/>
        <v>4.7918477700000004</v>
      </c>
      <c r="Y400" s="82">
        <f t="shared" si="320"/>
        <v>0</v>
      </c>
      <c r="Z400" s="94" t="str">
        <f t="shared" si="327"/>
        <v>A+J=</v>
      </c>
      <c r="AA400" s="87">
        <f t="shared" si="328"/>
        <v>44641</v>
      </c>
      <c r="AB400" s="4"/>
      <c r="AD400" s="127">
        <f>[2]Plan1!$A408</f>
        <v>48945</v>
      </c>
      <c r="AE400" s="109" t="str">
        <f>[2]Plan1!$C408</f>
        <v>Confraternização Universal</v>
      </c>
      <c r="AG400" s="99"/>
      <c r="AH400" s="101"/>
      <c r="AI400" s="101"/>
      <c r="AJ400" s="101"/>
      <c r="AK400" s="101"/>
      <c r="AL400" s="99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321"/>
        <v>44638</v>
      </c>
      <c r="B401" s="82">
        <f t="shared" si="314"/>
        <v>983.70988682000007</v>
      </c>
      <c r="C401" s="82">
        <f t="shared" si="308"/>
        <v>972.46420851000005</v>
      </c>
      <c r="D401" s="83">
        <f t="shared" si="322"/>
        <v>6330.59</v>
      </c>
      <c r="E401" s="84">
        <f t="shared" si="309"/>
        <v>6373</v>
      </c>
      <c r="F401" s="85">
        <f t="shared" si="310"/>
        <v>44582</v>
      </c>
      <c r="G401" s="86">
        <f t="shared" si="315"/>
        <v>6.6992176084692545E-3</v>
      </c>
      <c r="H401" s="87">
        <f t="shared" si="311"/>
        <v>44641</v>
      </c>
      <c r="I401" s="87">
        <f t="shared" si="316"/>
        <v>44641</v>
      </c>
      <c r="J401" s="88">
        <f t="shared" si="323"/>
        <v>18</v>
      </c>
      <c r="K401" s="88">
        <f t="shared" si="306"/>
        <v>17</v>
      </c>
      <c r="L401" s="8">
        <f t="shared" si="324"/>
        <v>1.00632586</v>
      </c>
      <c r="M401" s="89">
        <v>1</v>
      </c>
      <c r="N401" s="89">
        <f t="shared" si="302"/>
        <v>1</v>
      </c>
      <c r="O401" s="82">
        <f t="shared" si="307"/>
        <v>1.00632586</v>
      </c>
      <c r="P401" s="82">
        <f t="shared" si="317"/>
        <v>978.61588094000001</v>
      </c>
      <c r="Q401" s="11">
        <f t="shared" si="329"/>
        <v>0</v>
      </c>
      <c r="R401" s="7">
        <f t="shared" si="325"/>
        <v>0</v>
      </c>
      <c r="S401" s="82">
        <f t="shared" si="305"/>
        <v>0</v>
      </c>
      <c r="T401" s="91">
        <f t="shared" si="326"/>
        <v>0.08</v>
      </c>
      <c r="U401" s="90">
        <f t="shared" si="304"/>
        <v>17</v>
      </c>
      <c r="V401" s="90">
        <v>252</v>
      </c>
      <c r="W401" s="89">
        <f t="shared" si="318"/>
        <v>1.0052053169999999</v>
      </c>
      <c r="X401" s="82">
        <f t="shared" si="319"/>
        <v>5.0940058800000001</v>
      </c>
      <c r="Y401" s="82">
        <f t="shared" si="320"/>
        <v>0</v>
      </c>
      <c r="Z401" s="94" t="str">
        <f t="shared" si="327"/>
        <v>A+J=</v>
      </c>
      <c r="AA401" s="87">
        <f t="shared" si="328"/>
        <v>44641</v>
      </c>
      <c r="AB401" s="4"/>
      <c r="AD401" s="127">
        <f>[2]Plan1!$A409</f>
        <v>48995</v>
      </c>
      <c r="AE401" s="109" t="str">
        <f>[2]Plan1!$C409</f>
        <v>Carnaval</v>
      </c>
      <c r="AG401" s="99"/>
      <c r="AH401" s="101"/>
      <c r="AI401" s="101"/>
      <c r="AJ401" s="101"/>
      <c r="AK401" s="101"/>
      <c r="AL401" s="99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321"/>
        <v>44639</v>
      </c>
      <c r="B402" s="82">
        <f t="shared" si="314"/>
        <v>984.37542996999991</v>
      </c>
      <c r="C402" s="82">
        <f t="shared" si="308"/>
        <v>972.46420851000005</v>
      </c>
      <c r="D402" s="83">
        <f t="shared" si="322"/>
        <v>6330.59</v>
      </c>
      <c r="E402" s="84">
        <f t="shared" si="309"/>
        <v>6373</v>
      </c>
      <c r="F402" s="85">
        <f t="shared" si="310"/>
        <v>44582</v>
      </c>
      <c r="G402" s="86">
        <f t="shared" si="315"/>
        <v>6.6992176084692545E-3</v>
      </c>
      <c r="H402" s="87">
        <f t="shared" si="311"/>
        <v>44641</v>
      </c>
      <c r="I402" s="87">
        <f t="shared" si="316"/>
        <v>44641</v>
      </c>
      <c r="J402" s="88">
        <f t="shared" si="323"/>
        <v>18</v>
      </c>
      <c r="K402" s="88">
        <f t="shared" si="306"/>
        <v>18</v>
      </c>
      <c r="L402" s="8">
        <f t="shared" si="324"/>
        <v>1.0066992100000001</v>
      </c>
      <c r="M402" s="89">
        <v>1</v>
      </c>
      <c r="N402" s="89">
        <f t="shared" si="302"/>
        <v>1</v>
      </c>
      <c r="O402" s="82">
        <f t="shared" si="307"/>
        <v>1.0066992100000001</v>
      </c>
      <c r="P402" s="82">
        <f t="shared" si="317"/>
        <v>978.97895045999996</v>
      </c>
      <c r="Q402" s="11">
        <f t="shared" si="329"/>
        <v>0</v>
      </c>
      <c r="R402" s="7">
        <f t="shared" si="325"/>
        <v>0</v>
      </c>
      <c r="S402" s="82">
        <f t="shared" si="305"/>
        <v>0</v>
      </c>
      <c r="T402" s="91">
        <f t="shared" si="326"/>
        <v>0.08</v>
      </c>
      <c r="U402" s="90">
        <f t="shared" si="304"/>
        <v>18</v>
      </c>
      <c r="V402" s="90">
        <v>252</v>
      </c>
      <c r="W402" s="89">
        <f t="shared" si="318"/>
        <v>1.005512355</v>
      </c>
      <c r="X402" s="82">
        <f t="shared" si="319"/>
        <v>5.3964795099999998</v>
      </c>
      <c r="Y402" s="82">
        <f t="shared" si="320"/>
        <v>0</v>
      </c>
      <c r="Z402" s="94" t="str">
        <f t="shared" si="327"/>
        <v>A+J=</v>
      </c>
      <c r="AA402" s="87">
        <f t="shared" si="328"/>
        <v>44641</v>
      </c>
      <c r="AB402" s="4"/>
      <c r="AD402" s="127">
        <f>[2]Plan1!$A410</f>
        <v>48996</v>
      </c>
      <c r="AE402" s="109" t="str">
        <f>[2]Plan1!$C410</f>
        <v>Carnaval</v>
      </c>
      <c r="AG402" s="99"/>
      <c r="AH402" s="101"/>
      <c r="AI402" s="101"/>
      <c r="AJ402" s="101"/>
      <c r="AK402" s="101"/>
      <c r="AL402" s="99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321"/>
        <v>44640</v>
      </c>
      <c r="B403" s="82">
        <f t="shared" si="314"/>
        <v>984.37542996999991</v>
      </c>
      <c r="C403" s="82">
        <f t="shared" si="308"/>
        <v>972.46420851000005</v>
      </c>
      <c r="D403" s="83">
        <f t="shared" si="322"/>
        <v>6330.59</v>
      </c>
      <c r="E403" s="84">
        <f t="shared" si="309"/>
        <v>6373</v>
      </c>
      <c r="F403" s="85">
        <f t="shared" si="310"/>
        <v>44582</v>
      </c>
      <c r="G403" s="86">
        <f t="shared" si="315"/>
        <v>6.6992176084692545E-3</v>
      </c>
      <c r="H403" s="87">
        <f t="shared" si="311"/>
        <v>44671</v>
      </c>
      <c r="I403" s="87">
        <f t="shared" si="316"/>
        <v>44641</v>
      </c>
      <c r="J403" s="88">
        <f t="shared" si="323"/>
        <v>18</v>
      </c>
      <c r="K403" s="88">
        <f t="shared" si="306"/>
        <v>18</v>
      </c>
      <c r="L403" s="8">
        <f t="shared" si="324"/>
        <v>1.0066992100000001</v>
      </c>
      <c r="M403" s="89">
        <v>1</v>
      </c>
      <c r="N403" s="89">
        <f t="shared" si="302"/>
        <v>1</v>
      </c>
      <c r="O403" s="82">
        <f t="shared" si="307"/>
        <v>1.0066992100000001</v>
      </c>
      <c r="P403" s="82">
        <f t="shared" si="317"/>
        <v>978.97895045999996</v>
      </c>
      <c r="Q403" s="11">
        <f t="shared" si="329"/>
        <v>0</v>
      </c>
      <c r="R403" s="7">
        <f t="shared" si="325"/>
        <v>0</v>
      </c>
      <c r="S403" s="82">
        <f t="shared" si="305"/>
        <v>0</v>
      </c>
      <c r="T403" s="91">
        <f t="shared" si="326"/>
        <v>0.08</v>
      </c>
      <c r="U403" s="90">
        <f t="shared" si="304"/>
        <v>18</v>
      </c>
      <c r="V403" s="90">
        <v>252</v>
      </c>
      <c r="W403" s="89">
        <f t="shared" si="318"/>
        <v>1.005512355</v>
      </c>
      <c r="X403" s="82">
        <f t="shared" si="319"/>
        <v>5.3964795099999998</v>
      </c>
      <c r="Y403" s="82">
        <f t="shared" si="320"/>
        <v>0</v>
      </c>
      <c r="Z403" s="94" t="str">
        <f t="shared" si="327"/>
        <v>A+J=</v>
      </c>
      <c r="AA403" s="87">
        <f t="shared" si="328"/>
        <v>44641</v>
      </c>
      <c r="AB403" s="4"/>
      <c r="AD403" s="127">
        <f>[2]Plan1!$A411</f>
        <v>49041</v>
      </c>
      <c r="AE403" s="109" t="str">
        <f>[2]Plan1!$C411</f>
        <v>Paixão de Cristo</v>
      </c>
      <c r="AG403" s="99"/>
      <c r="AH403" s="101"/>
      <c r="AI403" s="101"/>
      <c r="AJ403" s="101"/>
      <c r="AK403" s="101"/>
      <c r="AL403" s="99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321"/>
        <v>44641</v>
      </c>
      <c r="B404" s="82">
        <f t="shared" si="314"/>
        <v>984.37542996999991</v>
      </c>
      <c r="C404" s="82">
        <f t="shared" si="308"/>
        <v>972.46420851000005</v>
      </c>
      <c r="D404" s="83">
        <f t="shared" si="322"/>
        <v>6330.59</v>
      </c>
      <c r="E404" s="84">
        <f t="shared" si="309"/>
        <v>6373</v>
      </c>
      <c r="F404" s="85">
        <f t="shared" si="310"/>
        <v>44582</v>
      </c>
      <c r="G404" s="86">
        <f t="shared" si="315"/>
        <v>6.6992176084692545E-3</v>
      </c>
      <c r="H404" s="87">
        <f t="shared" si="311"/>
        <v>44671</v>
      </c>
      <c r="I404" s="87">
        <f t="shared" si="316"/>
        <v>44641</v>
      </c>
      <c r="J404" s="88">
        <f t="shared" si="323"/>
        <v>18</v>
      </c>
      <c r="K404" s="88">
        <f t="shared" si="306"/>
        <v>18</v>
      </c>
      <c r="L404" s="8">
        <f t="shared" si="324"/>
        <v>1.0066992100000001</v>
      </c>
      <c r="M404" s="89">
        <v>1</v>
      </c>
      <c r="N404" s="89">
        <f t="shared" si="302"/>
        <v>1</v>
      </c>
      <c r="O404" s="82">
        <f t="shared" si="307"/>
        <v>1.0066992100000001</v>
      </c>
      <c r="P404" s="82">
        <f t="shared" si="317"/>
        <v>978.97895045999996</v>
      </c>
      <c r="Q404" s="11">
        <f t="shared" si="329"/>
        <v>13</v>
      </c>
      <c r="R404" s="7">
        <f t="shared" si="325"/>
        <v>2.0465033135376492E-2</v>
      </c>
      <c r="S404" s="82">
        <f t="shared" si="305"/>
        <v>20.03483666</v>
      </c>
      <c r="T404" s="91">
        <f t="shared" si="326"/>
        <v>0.08</v>
      </c>
      <c r="U404" s="90">
        <f t="shared" si="304"/>
        <v>18</v>
      </c>
      <c r="V404" s="90">
        <v>252</v>
      </c>
      <c r="W404" s="89">
        <f t="shared" si="318"/>
        <v>1.005512355</v>
      </c>
      <c r="X404" s="82">
        <f t="shared" si="319"/>
        <v>5.3964795099999998</v>
      </c>
      <c r="Y404" s="82">
        <f t="shared" si="320"/>
        <v>25.431316169999999</v>
      </c>
      <c r="Z404" s="94" t="str">
        <f t="shared" si="327"/>
        <v>A+J=</v>
      </c>
      <c r="AA404" s="87">
        <f t="shared" si="328"/>
        <v>44641</v>
      </c>
      <c r="AB404" s="4"/>
      <c r="AD404" s="127">
        <f>[2]Plan1!$A412</f>
        <v>49055</v>
      </c>
      <c r="AE404" s="109" t="str">
        <f>[2]Plan1!$C412</f>
        <v>Tiradentes</v>
      </c>
      <c r="AG404" s="99"/>
      <c r="AH404" s="101"/>
      <c r="AI404" s="101"/>
      <c r="AJ404" s="101"/>
      <c r="AK404" s="101"/>
      <c r="AL404" s="99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321"/>
        <v>44642</v>
      </c>
      <c r="B405" s="82">
        <f t="shared" si="314"/>
        <v>959.69163255000001</v>
      </c>
      <c r="C405" s="82">
        <f t="shared" si="308"/>
        <v>958.94411379999997</v>
      </c>
      <c r="D405" s="83">
        <f t="shared" si="322"/>
        <v>6373</v>
      </c>
      <c r="E405" s="84">
        <f t="shared" si="309"/>
        <v>6436.73</v>
      </c>
      <c r="F405" s="85">
        <f t="shared" si="310"/>
        <v>44613</v>
      </c>
      <c r="G405" s="86">
        <f t="shared" si="315"/>
        <v>1.0000000000000009E-2</v>
      </c>
      <c r="H405" s="87">
        <f t="shared" si="311"/>
        <v>44671</v>
      </c>
      <c r="I405" s="87">
        <f t="shared" si="316"/>
        <v>44671</v>
      </c>
      <c r="J405" s="88">
        <f t="shared" si="323"/>
        <v>21</v>
      </c>
      <c r="K405" s="88">
        <f t="shared" si="306"/>
        <v>1</v>
      </c>
      <c r="L405" s="8">
        <f t="shared" si="324"/>
        <v>1.0004739300000001</v>
      </c>
      <c r="M405" s="89">
        <v>1</v>
      </c>
      <c r="N405" s="89">
        <f t="shared" si="302"/>
        <v>1</v>
      </c>
      <c r="O405" s="82">
        <f t="shared" si="307"/>
        <v>1.0004739300000001</v>
      </c>
      <c r="P405" s="82">
        <f t="shared" si="317"/>
        <v>959.39858618000005</v>
      </c>
      <c r="Q405" s="11">
        <f t="shared" si="329"/>
        <v>0</v>
      </c>
      <c r="R405" s="7">
        <f t="shared" si="325"/>
        <v>0</v>
      </c>
      <c r="S405" s="82">
        <f t="shared" si="305"/>
        <v>0</v>
      </c>
      <c r="T405" s="91">
        <f t="shared" si="326"/>
        <v>0.08</v>
      </c>
      <c r="U405" s="90">
        <f t="shared" si="304"/>
        <v>1</v>
      </c>
      <c r="V405" s="90">
        <v>252</v>
      </c>
      <c r="W405" s="89">
        <f t="shared" si="318"/>
        <v>1.000305448</v>
      </c>
      <c r="X405" s="82">
        <f t="shared" si="319"/>
        <v>0.29304637</v>
      </c>
      <c r="Y405" s="82">
        <f t="shared" si="320"/>
        <v>0</v>
      </c>
      <c r="Z405" s="94" t="str">
        <f t="shared" si="327"/>
        <v>A+J=</v>
      </c>
      <c r="AA405" s="87">
        <f t="shared" si="328"/>
        <v>44671</v>
      </c>
      <c r="AB405" s="4"/>
      <c r="AD405" s="127">
        <f>[2]Plan1!$A413</f>
        <v>49065</v>
      </c>
      <c r="AE405" s="109" t="str">
        <f>[2]Plan1!$C413</f>
        <v>Dia do Trabalho</v>
      </c>
      <c r="AG405" s="99"/>
      <c r="AH405" s="101"/>
      <c r="AI405" s="101"/>
      <c r="AJ405" s="101"/>
      <c r="AK405" s="101"/>
      <c r="AL405" s="99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321"/>
        <v>44643</v>
      </c>
      <c r="B406" s="82">
        <f t="shared" si="314"/>
        <v>960.43973794999999</v>
      </c>
      <c r="C406" s="82">
        <f t="shared" si="308"/>
        <v>958.94411379999997</v>
      </c>
      <c r="D406" s="83">
        <f t="shared" si="322"/>
        <v>6373</v>
      </c>
      <c r="E406" s="84">
        <f t="shared" si="309"/>
        <v>6436.73</v>
      </c>
      <c r="F406" s="85">
        <f t="shared" si="310"/>
        <v>44613</v>
      </c>
      <c r="G406" s="86">
        <f t="shared" si="315"/>
        <v>1.0000000000000009E-2</v>
      </c>
      <c r="H406" s="87">
        <f t="shared" si="311"/>
        <v>44671</v>
      </c>
      <c r="I406" s="87">
        <f t="shared" si="316"/>
        <v>44671</v>
      </c>
      <c r="J406" s="88">
        <f t="shared" si="323"/>
        <v>21</v>
      </c>
      <c r="K406" s="88">
        <f t="shared" si="306"/>
        <v>2</v>
      </c>
      <c r="L406" s="8">
        <f t="shared" si="324"/>
        <v>1.0009480900000001</v>
      </c>
      <c r="M406" s="89">
        <v>1</v>
      </c>
      <c r="N406" s="89">
        <f t="shared" si="302"/>
        <v>1</v>
      </c>
      <c r="O406" s="82">
        <f t="shared" si="307"/>
        <v>1.0009480900000001</v>
      </c>
      <c r="P406" s="82">
        <f t="shared" si="317"/>
        <v>959.85327912000002</v>
      </c>
      <c r="Q406" s="11">
        <f t="shared" si="329"/>
        <v>0</v>
      </c>
      <c r="R406" s="7">
        <f t="shared" si="325"/>
        <v>0</v>
      </c>
      <c r="S406" s="82">
        <f t="shared" si="305"/>
        <v>0</v>
      </c>
      <c r="T406" s="91">
        <f t="shared" si="326"/>
        <v>0.08</v>
      </c>
      <c r="U406" s="90">
        <f t="shared" si="304"/>
        <v>2</v>
      </c>
      <c r="V406" s="90">
        <v>252</v>
      </c>
      <c r="W406" s="89">
        <f t="shared" si="318"/>
        <v>1.000610988</v>
      </c>
      <c r="X406" s="82">
        <f t="shared" si="319"/>
        <v>0.58645882999999999</v>
      </c>
      <c r="Y406" s="82">
        <f t="shared" si="320"/>
        <v>0</v>
      </c>
      <c r="Z406" s="94" t="str">
        <f t="shared" si="327"/>
        <v>A+J=</v>
      </c>
      <c r="AA406" s="87">
        <f t="shared" si="328"/>
        <v>44671</v>
      </c>
      <c r="AB406" s="4"/>
      <c r="AD406" s="127">
        <f>[2]Plan1!$A414</f>
        <v>49103</v>
      </c>
      <c r="AE406" s="109" t="str">
        <f>[2]Plan1!$C414</f>
        <v>Corpus Christi</v>
      </c>
      <c r="AG406" s="99"/>
      <c r="AH406" s="101"/>
      <c r="AI406" s="101"/>
      <c r="AJ406" s="101"/>
      <c r="AK406" s="101"/>
      <c r="AL406" s="99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321"/>
        <v>44644</v>
      </c>
      <c r="B407" s="82">
        <f t="shared" si="314"/>
        <v>961.18843318999996</v>
      </c>
      <c r="C407" s="82">
        <f t="shared" si="308"/>
        <v>958.94411379999997</v>
      </c>
      <c r="D407" s="83">
        <f t="shared" si="322"/>
        <v>6373</v>
      </c>
      <c r="E407" s="84">
        <f t="shared" si="309"/>
        <v>6436.73</v>
      </c>
      <c r="F407" s="85">
        <f t="shared" si="310"/>
        <v>44613</v>
      </c>
      <c r="G407" s="86">
        <f t="shared" si="315"/>
        <v>1.0000000000000009E-2</v>
      </c>
      <c r="H407" s="87">
        <f t="shared" si="311"/>
        <v>44671</v>
      </c>
      <c r="I407" s="87">
        <f t="shared" si="316"/>
        <v>44671</v>
      </c>
      <c r="J407" s="88">
        <f t="shared" si="323"/>
        <v>21</v>
      </c>
      <c r="K407" s="88">
        <f t="shared" si="306"/>
        <v>3</v>
      </c>
      <c r="L407" s="8">
        <f t="shared" si="324"/>
        <v>1.00142248</v>
      </c>
      <c r="M407" s="89">
        <v>1</v>
      </c>
      <c r="N407" s="89">
        <f t="shared" si="302"/>
        <v>1</v>
      </c>
      <c r="O407" s="82">
        <f t="shared" si="307"/>
        <v>1.00142248</v>
      </c>
      <c r="P407" s="82">
        <f t="shared" si="317"/>
        <v>960.30819262</v>
      </c>
      <c r="Q407" s="11">
        <f t="shared" si="329"/>
        <v>0</v>
      </c>
      <c r="R407" s="7">
        <f t="shared" si="325"/>
        <v>0</v>
      </c>
      <c r="S407" s="82">
        <f t="shared" si="305"/>
        <v>0</v>
      </c>
      <c r="T407" s="91">
        <f t="shared" si="326"/>
        <v>0.08</v>
      </c>
      <c r="U407" s="90">
        <f t="shared" si="304"/>
        <v>3</v>
      </c>
      <c r="V407" s="90">
        <v>252</v>
      </c>
      <c r="W407" s="89">
        <f t="shared" si="318"/>
        <v>1.0009166229999999</v>
      </c>
      <c r="X407" s="82">
        <f t="shared" si="319"/>
        <v>0.88024057</v>
      </c>
      <c r="Y407" s="82">
        <f t="shared" si="320"/>
        <v>0</v>
      </c>
      <c r="Z407" s="94" t="str">
        <f t="shared" si="327"/>
        <v>A+J=</v>
      </c>
      <c r="AA407" s="87">
        <f t="shared" si="328"/>
        <v>44671</v>
      </c>
      <c r="AB407" s="4"/>
      <c r="AD407" s="127">
        <f>[2]Plan1!$A415</f>
        <v>49194</v>
      </c>
      <c r="AE407" s="109" t="str">
        <f>[2]Plan1!$C415</f>
        <v>Independência do Brasil</v>
      </c>
      <c r="AG407" s="99"/>
      <c r="AH407" s="101"/>
      <c r="AI407" s="101"/>
      <c r="AJ407" s="101"/>
      <c r="AK407" s="101"/>
      <c r="AL407" s="99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321"/>
        <v>44645</v>
      </c>
      <c r="B408" s="82">
        <f t="shared" si="314"/>
        <v>961.93770612000003</v>
      </c>
      <c r="C408" s="82">
        <f t="shared" si="308"/>
        <v>958.94411379999997</v>
      </c>
      <c r="D408" s="83">
        <f t="shared" si="322"/>
        <v>6373</v>
      </c>
      <c r="E408" s="84">
        <f t="shared" si="309"/>
        <v>6436.73</v>
      </c>
      <c r="F408" s="85">
        <f t="shared" si="310"/>
        <v>44613</v>
      </c>
      <c r="G408" s="86">
        <f t="shared" si="315"/>
        <v>1.0000000000000009E-2</v>
      </c>
      <c r="H408" s="87">
        <f t="shared" si="311"/>
        <v>44671</v>
      </c>
      <c r="I408" s="87">
        <f t="shared" si="316"/>
        <v>44671</v>
      </c>
      <c r="J408" s="88">
        <f t="shared" si="323"/>
        <v>21</v>
      </c>
      <c r="K408" s="88">
        <f t="shared" si="306"/>
        <v>4</v>
      </c>
      <c r="L408" s="8">
        <f t="shared" si="324"/>
        <v>1.0018970899999999</v>
      </c>
      <c r="M408" s="89">
        <v>1</v>
      </c>
      <c r="N408" s="89">
        <f t="shared" si="302"/>
        <v>1</v>
      </c>
      <c r="O408" s="82">
        <f t="shared" si="307"/>
        <v>1.0018970899999999</v>
      </c>
      <c r="P408" s="82">
        <f t="shared" si="317"/>
        <v>960.76331707999998</v>
      </c>
      <c r="Q408" s="11">
        <f t="shared" si="329"/>
        <v>0</v>
      </c>
      <c r="R408" s="7">
        <f t="shared" si="325"/>
        <v>0</v>
      </c>
      <c r="S408" s="82">
        <f t="shared" si="305"/>
        <v>0</v>
      </c>
      <c r="T408" s="91">
        <f t="shared" si="326"/>
        <v>0.08</v>
      </c>
      <c r="U408" s="90">
        <f t="shared" si="304"/>
        <v>4</v>
      </c>
      <c r="V408" s="90">
        <v>252</v>
      </c>
      <c r="W408" s="89">
        <f t="shared" si="318"/>
        <v>1.0012223499999999</v>
      </c>
      <c r="X408" s="82">
        <f t="shared" si="319"/>
        <v>1.1743890400000001</v>
      </c>
      <c r="Y408" s="82">
        <f t="shared" si="320"/>
        <v>0</v>
      </c>
      <c r="Z408" s="94" t="str">
        <f t="shared" si="327"/>
        <v>A+J=</v>
      </c>
      <c r="AA408" s="87">
        <f t="shared" si="328"/>
        <v>44671</v>
      </c>
      <c r="AB408" s="4"/>
      <c r="AD408" s="127">
        <f>[2]Plan1!$A416</f>
        <v>49229</v>
      </c>
      <c r="AE408" s="109" t="str">
        <f>[2]Plan1!$C416</f>
        <v>Nossa Sr.a Aparecida - Padroeira do Brasil</v>
      </c>
      <c r="AG408" s="99"/>
      <c r="AH408" s="101"/>
      <c r="AI408" s="101"/>
      <c r="AJ408" s="101"/>
      <c r="AK408" s="101"/>
      <c r="AL408" s="99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321"/>
        <v>44646</v>
      </c>
      <c r="B409" s="82">
        <f t="shared" si="314"/>
        <v>962.68756858999996</v>
      </c>
      <c r="C409" s="82">
        <f t="shared" si="308"/>
        <v>958.94411379999997</v>
      </c>
      <c r="D409" s="83">
        <f t="shared" si="322"/>
        <v>6373</v>
      </c>
      <c r="E409" s="84">
        <f t="shared" si="309"/>
        <v>6436.73</v>
      </c>
      <c r="F409" s="85">
        <f t="shared" si="310"/>
        <v>44613</v>
      </c>
      <c r="G409" s="86">
        <f t="shared" si="315"/>
        <v>1.0000000000000009E-2</v>
      </c>
      <c r="H409" s="87">
        <f t="shared" si="311"/>
        <v>44671</v>
      </c>
      <c r="I409" s="87">
        <f t="shared" si="316"/>
        <v>44671</v>
      </c>
      <c r="J409" s="88">
        <f t="shared" si="323"/>
        <v>21</v>
      </c>
      <c r="K409" s="88">
        <f t="shared" si="306"/>
        <v>5</v>
      </c>
      <c r="L409" s="8">
        <f t="shared" si="324"/>
        <v>1.00237193</v>
      </c>
      <c r="M409" s="89">
        <v>1</v>
      </c>
      <c r="N409" s="89">
        <f t="shared" si="302"/>
        <v>1</v>
      </c>
      <c r="O409" s="82">
        <f t="shared" si="307"/>
        <v>1.00237193</v>
      </c>
      <c r="P409" s="82">
        <f t="shared" si="317"/>
        <v>961.21866210999997</v>
      </c>
      <c r="Q409" s="11">
        <f t="shared" si="329"/>
        <v>0</v>
      </c>
      <c r="R409" s="7">
        <f t="shared" si="325"/>
        <v>0</v>
      </c>
      <c r="S409" s="82">
        <f t="shared" si="305"/>
        <v>0</v>
      </c>
      <c r="T409" s="91">
        <f t="shared" si="326"/>
        <v>0.08</v>
      </c>
      <c r="U409" s="90">
        <f t="shared" si="304"/>
        <v>5</v>
      </c>
      <c r="V409" s="90">
        <v>252</v>
      </c>
      <c r="W409" s="89">
        <f t="shared" si="318"/>
        <v>1.0015281709999999</v>
      </c>
      <c r="X409" s="82">
        <f t="shared" si="319"/>
        <v>1.46890648</v>
      </c>
      <c r="Y409" s="82">
        <f t="shared" si="320"/>
        <v>0</v>
      </c>
      <c r="Z409" s="94" t="str">
        <f t="shared" si="327"/>
        <v>A+J=</v>
      </c>
      <c r="AA409" s="87">
        <f t="shared" si="328"/>
        <v>44671</v>
      </c>
      <c r="AB409" s="4"/>
      <c r="AD409" s="127">
        <f>[2]Plan1!$A417</f>
        <v>49250</v>
      </c>
      <c r="AE409" s="109" t="str">
        <f>[2]Plan1!$C417</f>
        <v>Finados</v>
      </c>
      <c r="AG409" s="99"/>
      <c r="AH409" s="101"/>
      <c r="AI409" s="101"/>
      <c r="AJ409" s="101"/>
      <c r="AK409" s="101"/>
      <c r="AL409" s="99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321"/>
        <v>44647</v>
      </c>
      <c r="B410" s="82">
        <f t="shared" si="314"/>
        <v>962.68756858999996</v>
      </c>
      <c r="C410" s="82">
        <f t="shared" si="308"/>
        <v>958.94411379999997</v>
      </c>
      <c r="D410" s="83">
        <f t="shared" si="322"/>
        <v>6373</v>
      </c>
      <c r="E410" s="84">
        <f t="shared" si="309"/>
        <v>6436.73</v>
      </c>
      <c r="F410" s="85">
        <f t="shared" si="310"/>
        <v>44613</v>
      </c>
      <c r="G410" s="86">
        <f t="shared" si="315"/>
        <v>1.0000000000000009E-2</v>
      </c>
      <c r="H410" s="87">
        <f t="shared" si="311"/>
        <v>44671</v>
      </c>
      <c r="I410" s="87">
        <f t="shared" si="316"/>
        <v>44671</v>
      </c>
      <c r="J410" s="88">
        <f t="shared" si="323"/>
        <v>21</v>
      </c>
      <c r="K410" s="88">
        <f t="shared" si="306"/>
        <v>5</v>
      </c>
      <c r="L410" s="8">
        <f t="shared" si="324"/>
        <v>1.00237193</v>
      </c>
      <c r="M410" s="89">
        <v>1</v>
      </c>
      <c r="N410" s="89">
        <f t="shared" si="302"/>
        <v>1</v>
      </c>
      <c r="O410" s="82">
        <f t="shared" si="307"/>
        <v>1.00237193</v>
      </c>
      <c r="P410" s="82">
        <f t="shared" si="317"/>
        <v>961.21866210999997</v>
      </c>
      <c r="Q410" s="11">
        <f t="shared" si="329"/>
        <v>0</v>
      </c>
      <c r="R410" s="7">
        <f t="shared" si="325"/>
        <v>0</v>
      </c>
      <c r="S410" s="82">
        <f t="shared" si="305"/>
        <v>0</v>
      </c>
      <c r="T410" s="91">
        <f t="shared" si="326"/>
        <v>0.08</v>
      </c>
      <c r="U410" s="90">
        <f t="shared" si="304"/>
        <v>5</v>
      </c>
      <c r="V410" s="90">
        <v>252</v>
      </c>
      <c r="W410" s="89">
        <f t="shared" si="318"/>
        <v>1.0015281709999999</v>
      </c>
      <c r="X410" s="82">
        <f t="shared" si="319"/>
        <v>1.46890648</v>
      </c>
      <c r="Y410" s="82">
        <f t="shared" si="320"/>
        <v>0</v>
      </c>
      <c r="Z410" s="94" t="str">
        <f t="shared" si="327"/>
        <v>A+J=</v>
      </c>
      <c r="AA410" s="87">
        <f t="shared" si="328"/>
        <v>44671</v>
      </c>
      <c r="AB410" s="4"/>
      <c r="AD410" s="127">
        <f>[2]Plan1!$A418</f>
        <v>49263</v>
      </c>
      <c r="AE410" s="109" t="str">
        <f>[2]Plan1!$C418</f>
        <v>Proclamação da República</v>
      </c>
      <c r="AG410" s="99"/>
      <c r="AH410" s="101"/>
      <c r="AI410" s="101"/>
      <c r="AJ410" s="101"/>
      <c r="AK410" s="101"/>
      <c r="AL410" s="99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321"/>
        <v>44648</v>
      </c>
      <c r="B411" s="82">
        <f t="shared" si="314"/>
        <v>962.68756858999996</v>
      </c>
      <c r="C411" s="82">
        <f t="shared" si="308"/>
        <v>958.94411379999997</v>
      </c>
      <c r="D411" s="83">
        <f t="shared" si="322"/>
        <v>6373</v>
      </c>
      <c r="E411" s="84">
        <f t="shared" si="309"/>
        <v>6436.73</v>
      </c>
      <c r="F411" s="85">
        <f t="shared" si="310"/>
        <v>44613</v>
      </c>
      <c r="G411" s="86">
        <f t="shared" si="315"/>
        <v>1.0000000000000009E-2</v>
      </c>
      <c r="H411" s="87">
        <f t="shared" si="311"/>
        <v>44671</v>
      </c>
      <c r="I411" s="87">
        <f t="shared" si="316"/>
        <v>44671</v>
      </c>
      <c r="J411" s="88">
        <f t="shared" si="323"/>
        <v>21</v>
      </c>
      <c r="K411" s="88">
        <f t="shared" si="306"/>
        <v>5</v>
      </c>
      <c r="L411" s="8">
        <f t="shared" si="324"/>
        <v>1.00237193</v>
      </c>
      <c r="M411" s="89">
        <v>1</v>
      </c>
      <c r="N411" s="89">
        <f t="shared" si="302"/>
        <v>1</v>
      </c>
      <c r="O411" s="82">
        <f t="shared" si="307"/>
        <v>1.00237193</v>
      </c>
      <c r="P411" s="82">
        <f t="shared" si="317"/>
        <v>961.21866210999997</v>
      </c>
      <c r="Q411" s="11">
        <f t="shared" si="329"/>
        <v>0</v>
      </c>
      <c r="R411" s="7">
        <f t="shared" si="325"/>
        <v>0</v>
      </c>
      <c r="S411" s="82">
        <f t="shared" si="305"/>
        <v>0</v>
      </c>
      <c r="T411" s="91">
        <f t="shared" si="326"/>
        <v>0.08</v>
      </c>
      <c r="U411" s="90">
        <f t="shared" si="304"/>
        <v>5</v>
      </c>
      <c r="V411" s="90">
        <v>252</v>
      </c>
      <c r="W411" s="89">
        <f t="shared" si="318"/>
        <v>1.0015281709999999</v>
      </c>
      <c r="X411" s="82">
        <f t="shared" si="319"/>
        <v>1.46890648</v>
      </c>
      <c r="Y411" s="82">
        <f t="shared" si="320"/>
        <v>0</v>
      </c>
      <c r="Z411" s="94" t="str">
        <f t="shared" si="327"/>
        <v>A+J=</v>
      </c>
      <c r="AA411" s="87">
        <f t="shared" si="328"/>
        <v>44671</v>
      </c>
      <c r="AB411" s="4"/>
      <c r="AC411" s="4"/>
      <c r="AD411" s="127">
        <f>[2]Plan1!$A419</f>
        <v>49268</v>
      </c>
      <c r="AE411" s="109" t="str">
        <f>[2]Plan1!$C419</f>
        <v>Dia Nacional de Zumbi e da Consciência Negra</v>
      </c>
      <c r="AG411" s="99"/>
      <c r="AH411" s="101"/>
      <c r="AI411" s="101"/>
      <c r="AJ411" s="101"/>
      <c r="AK411" s="101"/>
      <c r="AL411" s="99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321"/>
        <v>44649</v>
      </c>
      <c r="B412" s="82">
        <f t="shared" si="314"/>
        <v>963.43801130999998</v>
      </c>
      <c r="C412" s="82">
        <f t="shared" si="308"/>
        <v>958.94411379999997</v>
      </c>
      <c r="D412" s="83">
        <f t="shared" si="322"/>
        <v>6373</v>
      </c>
      <c r="E412" s="84">
        <f t="shared" si="309"/>
        <v>6436.73</v>
      </c>
      <c r="F412" s="85">
        <f t="shared" si="310"/>
        <v>44613</v>
      </c>
      <c r="G412" s="86">
        <f t="shared" si="315"/>
        <v>1.0000000000000009E-2</v>
      </c>
      <c r="H412" s="87">
        <f t="shared" si="311"/>
        <v>44671</v>
      </c>
      <c r="I412" s="87">
        <f t="shared" si="316"/>
        <v>44671</v>
      </c>
      <c r="J412" s="88">
        <f t="shared" si="323"/>
        <v>21</v>
      </c>
      <c r="K412" s="88">
        <f t="shared" si="306"/>
        <v>6</v>
      </c>
      <c r="L412" s="8">
        <f t="shared" si="324"/>
        <v>1.0028469900000001</v>
      </c>
      <c r="M412" s="89">
        <v>1</v>
      </c>
      <c r="N412" s="89">
        <f t="shared" si="302"/>
        <v>1</v>
      </c>
      <c r="O412" s="82">
        <f t="shared" si="307"/>
        <v>1.0028469900000001</v>
      </c>
      <c r="P412" s="82">
        <f t="shared" si="317"/>
        <v>961.67421809999996</v>
      </c>
      <c r="Q412" s="11">
        <f t="shared" si="329"/>
        <v>0</v>
      </c>
      <c r="R412" s="7">
        <f t="shared" si="325"/>
        <v>0</v>
      </c>
      <c r="S412" s="82">
        <f t="shared" si="305"/>
        <v>0</v>
      </c>
      <c r="T412" s="91">
        <f t="shared" si="326"/>
        <v>0.08</v>
      </c>
      <c r="U412" s="90">
        <f t="shared" si="304"/>
        <v>6</v>
      </c>
      <c r="V412" s="90">
        <v>252</v>
      </c>
      <c r="W412" s="89">
        <f t="shared" si="318"/>
        <v>1.0018340859999999</v>
      </c>
      <c r="X412" s="82">
        <f t="shared" si="319"/>
        <v>1.76379321</v>
      </c>
      <c r="Y412" s="82">
        <f t="shared" si="320"/>
        <v>0</v>
      </c>
      <c r="Z412" s="94" t="str">
        <f t="shared" si="327"/>
        <v>A+J=</v>
      </c>
      <c r="AA412" s="87">
        <f t="shared" si="328"/>
        <v>44671</v>
      </c>
      <c r="AB412" s="4"/>
      <c r="AD412" s="127">
        <f>[2]Plan1!$A420</f>
        <v>49303</v>
      </c>
      <c r="AE412" s="109" t="str">
        <f>[2]Plan1!$C420</f>
        <v>Natal</v>
      </c>
      <c r="AG412" s="99"/>
      <c r="AH412" s="101"/>
      <c r="AI412" s="101"/>
      <c r="AJ412" s="101"/>
      <c r="AK412" s="101"/>
      <c r="AL412" s="99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321"/>
        <v>44650</v>
      </c>
      <c r="B413" s="82">
        <f t="shared" si="314"/>
        <v>964.18904230999999</v>
      </c>
      <c r="C413" s="82">
        <f t="shared" si="308"/>
        <v>958.94411379999997</v>
      </c>
      <c r="D413" s="83">
        <f t="shared" si="322"/>
        <v>6373</v>
      </c>
      <c r="E413" s="84">
        <f t="shared" si="309"/>
        <v>6436.73</v>
      </c>
      <c r="F413" s="85">
        <f t="shared" si="310"/>
        <v>44613</v>
      </c>
      <c r="G413" s="86">
        <f t="shared" si="315"/>
        <v>1.0000000000000009E-2</v>
      </c>
      <c r="H413" s="87">
        <f t="shared" si="311"/>
        <v>44671</v>
      </c>
      <c r="I413" s="87">
        <f t="shared" si="316"/>
        <v>44671</v>
      </c>
      <c r="J413" s="88">
        <f t="shared" si="323"/>
        <v>21</v>
      </c>
      <c r="K413" s="88">
        <f t="shared" si="306"/>
        <v>7</v>
      </c>
      <c r="L413" s="8">
        <f t="shared" si="324"/>
        <v>1.0033222799999999</v>
      </c>
      <c r="M413" s="89">
        <v>1</v>
      </c>
      <c r="N413" s="89">
        <f t="shared" si="302"/>
        <v>1</v>
      </c>
      <c r="O413" s="82">
        <f t="shared" si="307"/>
        <v>1.0033222799999999</v>
      </c>
      <c r="P413" s="82">
        <f t="shared" si="317"/>
        <v>962.12999464999996</v>
      </c>
      <c r="Q413" s="11">
        <f t="shared" si="329"/>
        <v>0</v>
      </c>
      <c r="R413" s="7">
        <f t="shared" si="325"/>
        <v>0</v>
      </c>
      <c r="S413" s="82">
        <f t="shared" si="305"/>
        <v>0</v>
      </c>
      <c r="T413" s="91">
        <f t="shared" si="326"/>
        <v>0.08</v>
      </c>
      <c r="U413" s="90">
        <f t="shared" si="304"/>
        <v>7</v>
      </c>
      <c r="V413" s="90">
        <v>252</v>
      </c>
      <c r="W413" s="89">
        <f t="shared" si="318"/>
        <v>1.002140093</v>
      </c>
      <c r="X413" s="82">
        <f t="shared" si="319"/>
        <v>2.0590476600000001</v>
      </c>
      <c r="Y413" s="82">
        <f t="shared" si="320"/>
        <v>0</v>
      </c>
      <c r="Z413" s="94" t="str">
        <f t="shared" si="327"/>
        <v>A+J=</v>
      </c>
      <c r="AA413" s="87">
        <f t="shared" si="328"/>
        <v>44671</v>
      </c>
      <c r="AB413" s="4"/>
      <c r="AD413" s="127">
        <f>[2]Plan1!$A421</f>
        <v>49310</v>
      </c>
      <c r="AE413" s="109" t="str">
        <f>[2]Plan1!$C421</f>
        <v>Confraternização Universal</v>
      </c>
      <c r="AG413" s="99"/>
      <c r="AH413" s="101"/>
      <c r="AI413" s="101"/>
      <c r="AJ413" s="101"/>
      <c r="AK413" s="101"/>
      <c r="AL413" s="99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321"/>
        <v>44651</v>
      </c>
      <c r="B414" s="82">
        <f t="shared" si="314"/>
        <v>964.94065517000001</v>
      </c>
      <c r="C414" s="82">
        <f t="shared" si="308"/>
        <v>958.94411379999997</v>
      </c>
      <c r="D414" s="83">
        <f t="shared" si="322"/>
        <v>6373</v>
      </c>
      <c r="E414" s="84">
        <f t="shared" si="309"/>
        <v>6436.73</v>
      </c>
      <c r="F414" s="85">
        <f t="shared" si="310"/>
        <v>44613</v>
      </c>
      <c r="G414" s="86">
        <f t="shared" si="315"/>
        <v>1.0000000000000009E-2</v>
      </c>
      <c r="H414" s="87">
        <f t="shared" si="311"/>
        <v>44671</v>
      </c>
      <c r="I414" s="87">
        <f t="shared" si="316"/>
        <v>44671</v>
      </c>
      <c r="J414" s="88">
        <f t="shared" si="323"/>
        <v>21</v>
      </c>
      <c r="K414" s="88">
        <f t="shared" si="306"/>
        <v>8</v>
      </c>
      <c r="L414" s="8">
        <f t="shared" si="324"/>
        <v>1.0037977899999999</v>
      </c>
      <c r="M414" s="89">
        <v>1</v>
      </c>
      <c r="N414" s="89">
        <f t="shared" si="302"/>
        <v>1</v>
      </c>
      <c r="O414" s="82">
        <f t="shared" si="307"/>
        <v>1.0037977899999999</v>
      </c>
      <c r="P414" s="82">
        <f t="shared" si="317"/>
        <v>962.58598215999996</v>
      </c>
      <c r="Q414" s="11">
        <f t="shared" si="329"/>
        <v>0</v>
      </c>
      <c r="R414" s="7">
        <f t="shared" si="325"/>
        <v>0</v>
      </c>
      <c r="S414" s="82">
        <f t="shared" si="305"/>
        <v>0</v>
      </c>
      <c r="T414" s="91">
        <f t="shared" si="326"/>
        <v>0.08</v>
      </c>
      <c r="U414" s="90">
        <f t="shared" si="304"/>
        <v>8</v>
      </c>
      <c r="V414" s="90">
        <v>252</v>
      </c>
      <c r="W414" s="89">
        <f t="shared" si="318"/>
        <v>1.0024461950000001</v>
      </c>
      <c r="X414" s="82">
        <f t="shared" si="319"/>
        <v>2.35467301</v>
      </c>
      <c r="Y414" s="82">
        <f t="shared" si="320"/>
        <v>0</v>
      </c>
      <c r="Z414" s="94" t="str">
        <f t="shared" si="327"/>
        <v>A+J=</v>
      </c>
      <c r="AA414" s="87">
        <f t="shared" si="328"/>
        <v>44671</v>
      </c>
      <c r="AB414" s="4"/>
      <c r="AD414" s="127">
        <f>[2]Plan1!$A422</f>
        <v>49345</v>
      </c>
      <c r="AE414" s="109" t="str">
        <f>[2]Plan1!$C422</f>
        <v>Carnaval</v>
      </c>
      <c r="AG414" s="99"/>
      <c r="AH414" s="101"/>
      <c r="AI414" s="101"/>
      <c r="AJ414" s="101"/>
      <c r="AK414" s="101"/>
      <c r="AL414" s="99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321"/>
        <v>44652</v>
      </c>
      <c r="B415" s="82">
        <f t="shared" si="314"/>
        <v>965.69285695999997</v>
      </c>
      <c r="C415" s="82">
        <f t="shared" si="308"/>
        <v>958.94411379999997</v>
      </c>
      <c r="D415" s="83">
        <f t="shared" si="322"/>
        <v>6373</v>
      </c>
      <c r="E415" s="84">
        <f t="shared" si="309"/>
        <v>6436.73</v>
      </c>
      <c r="F415" s="85">
        <f t="shared" si="310"/>
        <v>44613</v>
      </c>
      <c r="G415" s="86">
        <f t="shared" si="315"/>
        <v>1.0000000000000009E-2</v>
      </c>
      <c r="H415" s="87">
        <f t="shared" si="311"/>
        <v>44671</v>
      </c>
      <c r="I415" s="87">
        <f t="shared" si="316"/>
        <v>44671</v>
      </c>
      <c r="J415" s="88">
        <f t="shared" si="323"/>
        <v>21</v>
      </c>
      <c r="K415" s="88">
        <f t="shared" si="306"/>
        <v>9</v>
      </c>
      <c r="L415" s="8">
        <f t="shared" si="324"/>
        <v>1.0042735300000001</v>
      </c>
      <c r="M415" s="89">
        <v>1</v>
      </c>
      <c r="N415" s="89">
        <f t="shared" ref="N415:N478" si="330">IF(I415&gt;I414,N414*M415,N414)</f>
        <v>1</v>
      </c>
      <c r="O415" s="82">
        <f t="shared" si="307"/>
        <v>1.0042735300000001</v>
      </c>
      <c r="P415" s="82">
        <f t="shared" si="317"/>
        <v>963.04219022999996</v>
      </c>
      <c r="Q415" s="11">
        <f t="shared" si="329"/>
        <v>0</v>
      </c>
      <c r="R415" s="7">
        <f t="shared" si="325"/>
        <v>0</v>
      </c>
      <c r="S415" s="82">
        <f t="shared" si="305"/>
        <v>0</v>
      </c>
      <c r="T415" s="91">
        <f t="shared" si="326"/>
        <v>0.08</v>
      </c>
      <c r="U415" s="90">
        <f t="shared" si="304"/>
        <v>9</v>
      </c>
      <c r="V415" s="90">
        <v>252</v>
      </c>
      <c r="W415" s="89">
        <f t="shared" si="318"/>
        <v>1.0027523890000001</v>
      </c>
      <c r="X415" s="82">
        <f t="shared" si="319"/>
        <v>2.6506667300000002</v>
      </c>
      <c r="Y415" s="82">
        <f t="shared" si="320"/>
        <v>0</v>
      </c>
      <c r="Z415" s="94" t="str">
        <f t="shared" si="327"/>
        <v>A+J=</v>
      </c>
      <c r="AA415" s="87">
        <f t="shared" si="328"/>
        <v>44671</v>
      </c>
      <c r="AB415" s="4"/>
      <c r="AD415" s="127">
        <f>[2]Plan1!$A423</f>
        <v>49346</v>
      </c>
      <c r="AE415" s="109" t="str">
        <f>[2]Plan1!$C423</f>
        <v>Carnaval</v>
      </c>
      <c r="AG415" s="99"/>
      <c r="AH415" s="101"/>
      <c r="AI415" s="101"/>
      <c r="AJ415" s="101"/>
      <c r="AK415" s="101"/>
      <c r="AL415" s="99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321"/>
        <v>44653</v>
      </c>
      <c r="B416" s="82">
        <f t="shared" si="314"/>
        <v>966.44564126</v>
      </c>
      <c r="C416" s="82">
        <f t="shared" si="308"/>
        <v>958.94411379999997</v>
      </c>
      <c r="D416" s="83">
        <f t="shared" si="322"/>
        <v>6373</v>
      </c>
      <c r="E416" s="84">
        <f t="shared" si="309"/>
        <v>6436.73</v>
      </c>
      <c r="F416" s="85">
        <f t="shared" si="310"/>
        <v>44613</v>
      </c>
      <c r="G416" s="86">
        <f t="shared" si="315"/>
        <v>1.0000000000000009E-2</v>
      </c>
      <c r="H416" s="87">
        <f t="shared" si="311"/>
        <v>44671</v>
      </c>
      <c r="I416" s="87">
        <f t="shared" si="316"/>
        <v>44671</v>
      </c>
      <c r="J416" s="88">
        <f t="shared" si="323"/>
        <v>21</v>
      </c>
      <c r="K416" s="88">
        <f t="shared" si="306"/>
        <v>10</v>
      </c>
      <c r="L416" s="8">
        <f t="shared" si="324"/>
        <v>1.00474949</v>
      </c>
      <c r="M416" s="89">
        <v>1</v>
      </c>
      <c r="N416" s="89">
        <f t="shared" si="330"/>
        <v>1</v>
      </c>
      <c r="O416" s="82">
        <f t="shared" si="307"/>
        <v>1.00474949</v>
      </c>
      <c r="P416" s="82">
        <f t="shared" si="317"/>
        <v>963.49860926999997</v>
      </c>
      <c r="Q416" s="11">
        <f t="shared" si="329"/>
        <v>0</v>
      </c>
      <c r="R416" s="7">
        <f t="shared" si="325"/>
        <v>0</v>
      </c>
      <c r="S416" s="82">
        <f t="shared" si="305"/>
        <v>0</v>
      </c>
      <c r="T416" s="91">
        <f t="shared" si="326"/>
        <v>0.08</v>
      </c>
      <c r="U416" s="90">
        <f t="shared" si="304"/>
        <v>10</v>
      </c>
      <c r="V416" s="90">
        <v>252</v>
      </c>
      <c r="W416" s="89">
        <f t="shared" si="318"/>
        <v>1.0030586779999999</v>
      </c>
      <c r="X416" s="82">
        <f t="shared" si="319"/>
        <v>2.9470319900000002</v>
      </c>
      <c r="Y416" s="82">
        <f t="shared" si="320"/>
        <v>0</v>
      </c>
      <c r="Z416" s="94" t="str">
        <f t="shared" si="327"/>
        <v>A+J=</v>
      </c>
      <c r="AA416" s="87">
        <f t="shared" si="328"/>
        <v>44671</v>
      </c>
      <c r="AB416" s="4"/>
      <c r="AD416" s="127">
        <f>[2]Plan1!$A424</f>
        <v>49391</v>
      </c>
      <c r="AE416" s="109" t="str">
        <f>[2]Plan1!$C424</f>
        <v>Paixão de Cristo</v>
      </c>
      <c r="AG416" s="99"/>
      <c r="AH416" s="101"/>
      <c r="AI416" s="101"/>
      <c r="AJ416" s="101"/>
      <c r="AK416" s="101"/>
      <c r="AL416" s="99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321"/>
        <v>44654</v>
      </c>
      <c r="B417" s="82">
        <f t="shared" si="314"/>
        <v>966.44564126</v>
      </c>
      <c r="C417" s="82">
        <f t="shared" si="308"/>
        <v>958.94411379999997</v>
      </c>
      <c r="D417" s="83">
        <f t="shared" si="322"/>
        <v>6373</v>
      </c>
      <c r="E417" s="84">
        <f t="shared" si="309"/>
        <v>6436.73</v>
      </c>
      <c r="F417" s="85">
        <f t="shared" si="310"/>
        <v>44613</v>
      </c>
      <c r="G417" s="86">
        <f t="shared" si="315"/>
        <v>1.0000000000000009E-2</v>
      </c>
      <c r="H417" s="87">
        <f t="shared" si="311"/>
        <v>44671</v>
      </c>
      <c r="I417" s="87">
        <f t="shared" si="316"/>
        <v>44671</v>
      </c>
      <c r="J417" s="88">
        <f t="shared" si="323"/>
        <v>21</v>
      </c>
      <c r="K417" s="88">
        <f t="shared" si="306"/>
        <v>10</v>
      </c>
      <c r="L417" s="8">
        <f t="shared" si="324"/>
        <v>1.00474949</v>
      </c>
      <c r="M417" s="89">
        <v>1</v>
      </c>
      <c r="N417" s="89">
        <f t="shared" si="330"/>
        <v>1</v>
      </c>
      <c r="O417" s="82">
        <f t="shared" si="307"/>
        <v>1.00474949</v>
      </c>
      <c r="P417" s="82">
        <f t="shared" si="317"/>
        <v>963.49860926999997</v>
      </c>
      <c r="Q417" s="11">
        <f t="shared" si="329"/>
        <v>0</v>
      </c>
      <c r="R417" s="7">
        <f t="shared" si="325"/>
        <v>0</v>
      </c>
      <c r="S417" s="82">
        <f t="shared" si="305"/>
        <v>0</v>
      </c>
      <c r="T417" s="91">
        <f t="shared" si="326"/>
        <v>0.08</v>
      </c>
      <c r="U417" s="90">
        <f t="shared" si="304"/>
        <v>10</v>
      </c>
      <c r="V417" s="90">
        <v>252</v>
      </c>
      <c r="W417" s="89">
        <f t="shared" si="318"/>
        <v>1.0030586779999999</v>
      </c>
      <c r="X417" s="82">
        <f t="shared" si="319"/>
        <v>2.9470319900000002</v>
      </c>
      <c r="Y417" s="82">
        <f t="shared" si="320"/>
        <v>0</v>
      </c>
      <c r="Z417" s="94" t="str">
        <f t="shared" si="327"/>
        <v>A+J=</v>
      </c>
      <c r="AA417" s="87">
        <f t="shared" si="328"/>
        <v>44671</v>
      </c>
      <c r="AB417" s="4"/>
      <c r="AD417" s="127">
        <f>[2]Plan1!$A425</f>
        <v>49420</v>
      </c>
      <c r="AE417" s="109" t="str">
        <f>[2]Plan1!$C425</f>
        <v>Tiradentes</v>
      </c>
      <c r="AG417" s="99"/>
      <c r="AH417" s="101"/>
      <c r="AI417" s="101"/>
      <c r="AJ417" s="101"/>
      <c r="AK417" s="101"/>
      <c r="AL417" s="99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321"/>
        <v>44655</v>
      </c>
      <c r="B418" s="82">
        <f t="shared" si="314"/>
        <v>966.44564126</v>
      </c>
      <c r="C418" s="82">
        <f t="shared" si="308"/>
        <v>958.94411379999997</v>
      </c>
      <c r="D418" s="83">
        <f t="shared" si="322"/>
        <v>6373</v>
      </c>
      <c r="E418" s="84">
        <f t="shared" si="309"/>
        <v>6436.73</v>
      </c>
      <c r="F418" s="85">
        <f t="shared" si="310"/>
        <v>44613</v>
      </c>
      <c r="G418" s="86">
        <f t="shared" si="315"/>
        <v>1.0000000000000009E-2</v>
      </c>
      <c r="H418" s="87">
        <f t="shared" si="311"/>
        <v>44671</v>
      </c>
      <c r="I418" s="87">
        <f t="shared" si="316"/>
        <v>44671</v>
      </c>
      <c r="J418" s="88">
        <f t="shared" si="323"/>
        <v>21</v>
      </c>
      <c r="K418" s="88">
        <f t="shared" si="306"/>
        <v>10</v>
      </c>
      <c r="L418" s="8">
        <f t="shared" si="324"/>
        <v>1.00474949</v>
      </c>
      <c r="M418" s="89">
        <v>1</v>
      </c>
      <c r="N418" s="89">
        <f t="shared" si="330"/>
        <v>1</v>
      </c>
      <c r="O418" s="82">
        <f t="shared" si="307"/>
        <v>1.00474949</v>
      </c>
      <c r="P418" s="82">
        <f t="shared" si="317"/>
        <v>963.49860926999997</v>
      </c>
      <c r="Q418" s="11">
        <f t="shared" si="329"/>
        <v>0</v>
      </c>
      <c r="R418" s="7">
        <f t="shared" si="325"/>
        <v>0</v>
      </c>
      <c r="S418" s="82">
        <f t="shared" si="305"/>
        <v>0</v>
      </c>
      <c r="T418" s="91">
        <f t="shared" si="326"/>
        <v>0.08</v>
      </c>
      <c r="U418" s="90">
        <f t="shared" si="304"/>
        <v>10</v>
      </c>
      <c r="V418" s="90">
        <v>252</v>
      </c>
      <c r="W418" s="89">
        <f t="shared" si="318"/>
        <v>1.0030586779999999</v>
      </c>
      <c r="X418" s="82">
        <f t="shared" si="319"/>
        <v>2.9470319900000002</v>
      </c>
      <c r="Y418" s="82">
        <f t="shared" si="320"/>
        <v>0</v>
      </c>
      <c r="Z418" s="94" t="str">
        <f t="shared" si="327"/>
        <v>A+J=</v>
      </c>
      <c r="AA418" s="87">
        <f t="shared" si="328"/>
        <v>44671</v>
      </c>
      <c r="AB418" s="4"/>
      <c r="AD418" s="127">
        <f>[2]Plan1!$A426</f>
        <v>49430</v>
      </c>
      <c r="AE418" s="109" t="str">
        <f>[2]Plan1!$C426</f>
        <v>Dia do Trabalho</v>
      </c>
      <c r="AG418" s="99"/>
      <c r="AH418" s="101"/>
      <c r="AI418" s="101"/>
      <c r="AJ418" s="101"/>
      <c r="AK418" s="101"/>
      <c r="AL418" s="99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321"/>
        <v>44656</v>
      </c>
      <c r="B419" s="82">
        <f t="shared" si="314"/>
        <v>967.19901611</v>
      </c>
      <c r="C419" s="82">
        <f t="shared" si="308"/>
        <v>958.94411379999997</v>
      </c>
      <c r="D419" s="83">
        <f t="shared" si="322"/>
        <v>6373</v>
      </c>
      <c r="E419" s="84">
        <f t="shared" si="309"/>
        <v>6436.73</v>
      </c>
      <c r="F419" s="85">
        <f t="shared" si="310"/>
        <v>44613</v>
      </c>
      <c r="G419" s="86">
        <f t="shared" si="315"/>
        <v>1.0000000000000009E-2</v>
      </c>
      <c r="H419" s="87">
        <f t="shared" si="311"/>
        <v>44671</v>
      </c>
      <c r="I419" s="87">
        <f t="shared" si="316"/>
        <v>44671</v>
      </c>
      <c r="J419" s="88">
        <f t="shared" si="323"/>
        <v>21</v>
      </c>
      <c r="K419" s="88">
        <f t="shared" si="306"/>
        <v>11</v>
      </c>
      <c r="L419" s="8">
        <f t="shared" si="324"/>
        <v>1.0052256799999999</v>
      </c>
      <c r="M419" s="89">
        <v>1</v>
      </c>
      <c r="N419" s="89">
        <f t="shared" si="330"/>
        <v>1</v>
      </c>
      <c r="O419" s="82">
        <f t="shared" si="307"/>
        <v>1.0052256799999999</v>
      </c>
      <c r="P419" s="82">
        <f t="shared" si="317"/>
        <v>963.95524886999999</v>
      </c>
      <c r="Q419" s="11">
        <f t="shared" si="329"/>
        <v>0</v>
      </c>
      <c r="R419" s="7">
        <f t="shared" si="325"/>
        <v>0</v>
      </c>
      <c r="S419" s="82">
        <f t="shared" si="305"/>
        <v>0</v>
      </c>
      <c r="T419" s="91">
        <f t="shared" si="326"/>
        <v>0.08</v>
      </c>
      <c r="U419" s="90">
        <f t="shared" si="304"/>
        <v>11</v>
      </c>
      <c r="V419" s="90">
        <v>252</v>
      </c>
      <c r="W419" s="89">
        <f t="shared" si="318"/>
        <v>1.0033650599999999</v>
      </c>
      <c r="X419" s="82">
        <f t="shared" si="319"/>
        <v>3.2437672399999999</v>
      </c>
      <c r="Y419" s="82">
        <f t="shared" si="320"/>
        <v>0</v>
      </c>
      <c r="Z419" s="94" t="str">
        <f t="shared" si="327"/>
        <v>A+J=</v>
      </c>
      <c r="AA419" s="87">
        <f t="shared" si="328"/>
        <v>44671</v>
      </c>
      <c r="AB419" s="4"/>
      <c r="AD419" s="127">
        <f>[2]Plan1!$A427</f>
        <v>49453</v>
      </c>
      <c r="AE419" s="109" t="str">
        <f>[2]Plan1!$C427</f>
        <v>Corpus Christi</v>
      </c>
      <c r="AG419" s="99"/>
      <c r="AH419" s="101"/>
      <c r="AI419" s="101"/>
      <c r="AJ419" s="101"/>
      <c r="AK419" s="101"/>
      <c r="AL419" s="99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321"/>
        <v>44657</v>
      </c>
      <c r="B420" s="82">
        <f t="shared" si="314"/>
        <v>967.95297220999998</v>
      </c>
      <c r="C420" s="82">
        <f t="shared" si="308"/>
        <v>958.94411379999997</v>
      </c>
      <c r="D420" s="83">
        <f t="shared" si="322"/>
        <v>6373</v>
      </c>
      <c r="E420" s="84">
        <f t="shared" si="309"/>
        <v>6436.73</v>
      </c>
      <c r="F420" s="85">
        <f t="shared" si="310"/>
        <v>44613</v>
      </c>
      <c r="G420" s="86">
        <f t="shared" si="315"/>
        <v>1.0000000000000009E-2</v>
      </c>
      <c r="H420" s="87">
        <f t="shared" si="311"/>
        <v>44671</v>
      </c>
      <c r="I420" s="87">
        <f t="shared" si="316"/>
        <v>44671</v>
      </c>
      <c r="J420" s="88">
        <f t="shared" si="323"/>
        <v>21</v>
      </c>
      <c r="K420" s="88">
        <f t="shared" si="306"/>
        <v>12</v>
      </c>
      <c r="L420" s="8">
        <f t="shared" si="324"/>
        <v>1.00570209</v>
      </c>
      <c r="M420" s="89">
        <v>1</v>
      </c>
      <c r="N420" s="89">
        <f t="shared" si="330"/>
        <v>1</v>
      </c>
      <c r="O420" s="82">
        <f t="shared" si="307"/>
        <v>1.00570209</v>
      </c>
      <c r="P420" s="82">
        <f t="shared" si="317"/>
        <v>964.41209944000002</v>
      </c>
      <c r="Q420" s="11">
        <f t="shared" si="329"/>
        <v>0</v>
      </c>
      <c r="R420" s="7">
        <f t="shared" si="325"/>
        <v>0</v>
      </c>
      <c r="S420" s="82">
        <f t="shared" si="305"/>
        <v>0</v>
      </c>
      <c r="T420" s="91">
        <f t="shared" si="326"/>
        <v>0.08</v>
      </c>
      <c r="U420" s="90">
        <f t="shared" si="304"/>
        <v>12</v>
      </c>
      <c r="V420" s="90">
        <v>252</v>
      </c>
      <c r="W420" s="89">
        <f t="shared" si="318"/>
        <v>1.0036715350000001</v>
      </c>
      <c r="X420" s="82">
        <f t="shared" si="319"/>
        <v>3.54087277</v>
      </c>
      <c r="Y420" s="82">
        <f t="shared" si="320"/>
        <v>0</v>
      </c>
      <c r="Z420" s="94" t="str">
        <f t="shared" si="327"/>
        <v>A+J=</v>
      </c>
      <c r="AA420" s="87">
        <f t="shared" si="328"/>
        <v>44671</v>
      </c>
      <c r="AB420" s="4"/>
      <c r="AD420" s="127">
        <f>[2]Plan1!$A428</f>
        <v>49559</v>
      </c>
      <c r="AE420" s="109" t="str">
        <f>[2]Plan1!$C428</f>
        <v>Independência do Brasil</v>
      </c>
      <c r="AG420" s="99"/>
      <c r="AH420" s="101"/>
      <c r="AI420" s="101"/>
      <c r="AJ420" s="101"/>
      <c r="AK420" s="101"/>
      <c r="AL420" s="99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321"/>
        <v>44658</v>
      </c>
      <c r="B421" s="82">
        <f t="shared" si="314"/>
        <v>968.70752046000007</v>
      </c>
      <c r="C421" s="82">
        <f t="shared" si="308"/>
        <v>958.94411379999997</v>
      </c>
      <c r="D421" s="83">
        <f t="shared" si="322"/>
        <v>6373</v>
      </c>
      <c r="E421" s="84">
        <f t="shared" si="309"/>
        <v>6436.73</v>
      </c>
      <c r="F421" s="85">
        <f t="shared" si="310"/>
        <v>44613</v>
      </c>
      <c r="G421" s="86">
        <f t="shared" si="315"/>
        <v>1.0000000000000009E-2</v>
      </c>
      <c r="H421" s="87">
        <f t="shared" si="311"/>
        <v>44671</v>
      </c>
      <c r="I421" s="87">
        <f t="shared" si="316"/>
        <v>44671</v>
      </c>
      <c r="J421" s="88">
        <f t="shared" si="323"/>
        <v>21</v>
      </c>
      <c r="K421" s="88">
        <f t="shared" si="306"/>
        <v>13</v>
      </c>
      <c r="L421" s="8">
        <f t="shared" si="324"/>
        <v>1.00617873</v>
      </c>
      <c r="M421" s="89">
        <v>1</v>
      </c>
      <c r="N421" s="89">
        <f t="shared" si="330"/>
        <v>1</v>
      </c>
      <c r="O421" s="82">
        <f t="shared" si="307"/>
        <v>1.00617873</v>
      </c>
      <c r="P421" s="82">
        <f t="shared" si="317"/>
        <v>964.86917056000004</v>
      </c>
      <c r="Q421" s="11">
        <f t="shared" si="329"/>
        <v>0</v>
      </c>
      <c r="R421" s="7">
        <f t="shared" si="325"/>
        <v>0</v>
      </c>
      <c r="S421" s="82">
        <f t="shared" si="305"/>
        <v>0</v>
      </c>
      <c r="T421" s="91">
        <f t="shared" si="326"/>
        <v>0.08</v>
      </c>
      <c r="U421" s="90">
        <f t="shared" ref="U421:U484" si="331">IF(Q420&gt;0,1,IF(K421=K420,U420,U420+1))</f>
        <v>13</v>
      </c>
      <c r="V421" s="90">
        <v>252</v>
      </c>
      <c r="W421" s="89">
        <f t="shared" si="318"/>
        <v>1.003978104</v>
      </c>
      <c r="X421" s="82">
        <f t="shared" si="319"/>
        <v>3.8383498999999999</v>
      </c>
      <c r="Y421" s="82">
        <f t="shared" si="320"/>
        <v>0</v>
      </c>
      <c r="Z421" s="94" t="str">
        <f t="shared" si="327"/>
        <v>A+J=</v>
      </c>
      <c r="AA421" s="87">
        <f t="shared" si="328"/>
        <v>44671</v>
      </c>
      <c r="AB421" s="4"/>
      <c r="AD421" s="127">
        <f>[2]Plan1!$A429</f>
        <v>49594</v>
      </c>
      <c r="AE421" s="109" t="str">
        <f>[2]Plan1!$C429</f>
        <v>Nossa Sr.a Aparecida - Padroeira do Brasil</v>
      </c>
      <c r="AG421" s="99"/>
      <c r="AH421" s="101"/>
      <c r="AI421" s="101"/>
      <c r="AJ421" s="101"/>
      <c r="AK421" s="101"/>
      <c r="AL421" s="99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321"/>
        <v>44659</v>
      </c>
      <c r="B422" s="82">
        <f t="shared" si="314"/>
        <v>969.46266119999996</v>
      </c>
      <c r="C422" s="82">
        <f t="shared" si="308"/>
        <v>958.94411379999997</v>
      </c>
      <c r="D422" s="83">
        <f t="shared" si="322"/>
        <v>6373</v>
      </c>
      <c r="E422" s="84">
        <f t="shared" si="309"/>
        <v>6436.73</v>
      </c>
      <c r="F422" s="85">
        <f t="shared" si="310"/>
        <v>44613</v>
      </c>
      <c r="G422" s="86">
        <f t="shared" si="315"/>
        <v>1.0000000000000009E-2</v>
      </c>
      <c r="H422" s="87">
        <f t="shared" si="311"/>
        <v>44671</v>
      </c>
      <c r="I422" s="87">
        <f t="shared" si="316"/>
        <v>44671</v>
      </c>
      <c r="J422" s="88">
        <f t="shared" si="323"/>
        <v>21</v>
      </c>
      <c r="K422" s="88">
        <f t="shared" si="306"/>
        <v>14</v>
      </c>
      <c r="L422" s="8">
        <f t="shared" si="324"/>
        <v>1.0066556</v>
      </c>
      <c r="M422" s="89">
        <v>1</v>
      </c>
      <c r="N422" s="89">
        <f t="shared" si="330"/>
        <v>1</v>
      </c>
      <c r="O422" s="82">
        <f t="shared" si="307"/>
        <v>1.0066556</v>
      </c>
      <c r="P422" s="82">
        <f t="shared" si="317"/>
        <v>965.32646223999996</v>
      </c>
      <c r="Q422" s="11">
        <f t="shared" si="329"/>
        <v>0</v>
      </c>
      <c r="R422" s="7">
        <f t="shared" si="325"/>
        <v>0</v>
      </c>
      <c r="S422" s="82">
        <f t="shared" si="305"/>
        <v>0</v>
      </c>
      <c r="T422" s="91">
        <f t="shared" si="326"/>
        <v>0.08</v>
      </c>
      <c r="U422" s="90">
        <f t="shared" si="331"/>
        <v>14</v>
      </c>
      <c r="V422" s="90">
        <v>252</v>
      </c>
      <c r="W422" s="89">
        <f t="shared" si="318"/>
        <v>1.0042847669999999</v>
      </c>
      <c r="X422" s="82">
        <f t="shared" si="319"/>
        <v>4.1361989599999998</v>
      </c>
      <c r="Y422" s="82">
        <f t="shared" si="320"/>
        <v>0</v>
      </c>
      <c r="Z422" s="94" t="str">
        <f t="shared" si="327"/>
        <v>A+J=</v>
      </c>
      <c r="AA422" s="87">
        <f t="shared" si="328"/>
        <v>44671</v>
      </c>
      <c r="AB422" s="4"/>
      <c r="AD422" s="127">
        <f>[2]Plan1!$A430</f>
        <v>49615</v>
      </c>
      <c r="AE422" s="109" t="str">
        <f>[2]Plan1!$C430</f>
        <v>Finados</v>
      </c>
      <c r="AG422" s="99"/>
      <c r="AH422" s="101"/>
      <c r="AI422" s="101"/>
      <c r="AJ422" s="101"/>
      <c r="AK422" s="101"/>
      <c r="AL422" s="99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321"/>
        <v>44660</v>
      </c>
      <c r="B423" s="82">
        <f t="shared" si="314"/>
        <v>970.21838417000004</v>
      </c>
      <c r="C423" s="82">
        <f t="shared" si="308"/>
        <v>958.94411379999997</v>
      </c>
      <c r="D423" s="83">
        <f t="shared" si="322"/>
        <v>6373</v>
      </c>
      <c r="E423" s="84">
        <f t="shared" si="309"/>
        <v>6436.73</v>
      </c>
      <c r="F423" s="85">
        <f t="shared" si="310"/>
        <v>44613</v>
      </c>
      <c r="G423" s="86">
        <f t="shared" si="315"/>
        <v>1.0000000000000009E-2</v>
      </c>
      <c r="H423" s="87">
        <f t="shared" si="311"/>
        <v>44671</v>
      </c>
      <c r="I423" s="87">
        <f t="shared" si="316"/>
        <v>44671</v>
      </c>
      <c r="J423" s="88">
        <f t="shared" si="323"/>
        <v>21</v>
      </c>
      <c r="K423" s="88">
        <f t="shared" si="306"/>
        <v>15</v>
      </c>
      <c r="L423" s="8">
        <f t="shared" si="324"/>
        <v>1.0071326899999999</v>
      </c>
      <c r="M423" s="89">
        <v>1</v>
      </c>
      <c r="N423" s="89">
        <f t="shared" si="330"/>
        <v>1</v>
      </c>
      <c r="O423" s="82">
        <f t="shared" si="307"/>
        <v>1.0071326899999999</v>
      </c>
      <c r="P423" s="82">
        <f t="shared" si="317"/>
        <v>965.78396488999999</v>
      </c>
      <c r="Q423" s="11">
        <f t="shared" si="329"/>
        <v>0</v>
      </c>
      <c r="R423" s="7">
        <f t="shared" si="325"/>
        <v>0</v>
      </c>
      <c r="S423" s="82">
        <f t="shared" ref="S423:S486" si="332">IF(R423&gt;0,TRUNC(R423*P423,8),0)</f>
        <v>0</v>
      </c>
      <c r="T423" s="91">
        <f t="shared" si="326"/>
        <v>0.08</v>
      </c>
      <c r="U423" s="90">
        <f t="shared" si="331"/>
        <v>15</v>
      </c>
      <c r="V423" s="90">
        <v>252</v>
      </c>
      <c r="W423" s="89">
        <f t="shared" si="318"/>
        <v>1.004591523</v>
      </c>
      <c r="X423" s="82">
        <f t="shared" si="319"/>
        <v>4.4344192800000002</v>
      </c>
      <c r="Y423" s="82">
        <f t="shared" si="320"/>
        <v>0</v>
      </c>
      <c r="Z423" s="94" t="str">
        <f t="shared" si="327"/>
        <v>A+J=</v>
      </c>
      <c r="AA423" s="87">
        <f t="shared" si="328"/>
        <v>44671</v>
      </c>
      <c r="AB423" s="4"/>
      <c r="AD423" s="127">
        <f>[2]Plan1!$A431</f>
        <v>49628</v>
      </c>
      <c r="AE423" s="109" t="str">
        <f>[2]Plan1!$C431</f>
        <v>Proclamação da República</v>
      </c>
      <c r="AG423" s="99"/>
      <c r="AH423" s="101"/>
      <c r="AI423" s="101"/>
      <c r="AJ423" s="101"/>
      <c r="AK423" s="101"/>
      <c r="AL423" s="99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321"/>
        <v>44661</v>
      </c>
      <c r="B424" s="82">
        <f t="shared" si="314"/>
        <v>970.21838417000004</v>
      </c>
      <c r="C424" s="82">
        <f t="shared" si="308"/>
        <v>958.94411379999997</v>
      </c>
      <c r="D424" s="83">
        <f t="shared" si="322"/>
        <v>6373</v>
      </c>
      <c r="E424" s="84">
        <f t="shared" si="309"/>
        <v>6436.73</v>
      </c>
      <c r="F424" s="85">
        <f t="shared" si="310"/>
        <v>44613</v>
      </c>
      <c r="G424" s="86">
        <f t="shared" si="315"/>
        <v>1.0000000000000009E-2</v>
      </c>
      <c r="H424" s="87">
        <f t="shared" si="311"/>
        <v>44671</v>
      </c>
      <c r="I424" s="87">
        <f t="shared" si="316"/>
        <v>44671</v>
      </c>
      <c r="J424" s="88">
        <f t="shared" si="323"/>
        <v>21</v>
      </c>
      <c r="K424" s="88">
        <f t="shared" si="306"/>
        <v>15</v>
      </c>
      <c r="L424" s="8">
        <f t="shared" si="324"/>
        <v>1.0071326899999999</v>
      </c>
      <c r="M424" s="89">
        <v>1</v>
      </c>
      <c r="N424" s="89">
        <f t="shared" si="330"/>
        <v>1</v>
      </c>
      <c r="O424" s="82">
        <f t="shared" si="307"/>
        <v>1.0071326899999999</v>
      </c>
      <c r="P424" s="82">
        <f t="shared" si="317"/>
        <v>965.78396488999999</v>
      </c>
      <c r="Q424" s="11">
        <f t="shared" si="329"/>
        <v>0</v>
      </c>
      <c r="R424" s="7">
        <f t="shared" si="325"/>
        <v>0</v>
      </c>
      <c r="S424" s="82">
        <f t="shared" si="332"/>
        <v>0</v>
      </c>
      <c r="T424" s="91">
        <f t="shared" si="326"/>
        <v>0.08</v>
      </c>
      <c r="U424" s="90">
        <f t="shared" si="331"/>
        <v>15</v>
      </c>
      <c r="V424" s="90">
        <v>252</v>
      </c>
      <c r="W424" s="89">
        <f t="shared" si="318"/>
        <v>1.004591523</v>
      </c>
      <c r="X424" s="82">
        <f t="shared" si="319"/>
        <v>4.4344192800000002</v>
      </c>
      <c r="Y424" s="82">
        <f t="shared" si="320"/>
        <v>0</v>
      </c>
      <c r="Z424" s="94" t="str">
        <f t="shared" si="327"/>
        <v>A+J=</v>
      </c>
      <c r="AA424" s="87">
        <f t="shared" si="328"/>
        <v>44671</v>
      </c>
      <c r="AB424" s="4"/>
      <c r="AD424" s="127">
        <f>[2]Plan1!$A432</f>
        <v>49633</v>
      </c>
      <c r="AE424" s="109" t="str">
        <f>[2]Plan1!$C432</f>
        <v>Dia Nacional de Zumbi e da Consciência Negra</v>
      </c>
      <c r="AG424" s="99"/>
      <c r="AH424" s="101"/>
      <c r="AI424" s="101"/>
      <c r="AJ424" s="101"/>
      <c r="AK424" s="101"/>
      <c r="AL424" s="99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321"/>
        <v>44662</v>
      </c>
      <c r="B425" s="82">
        <f t="shared" si="314"/>
        <v>970.21838417000004</v>
      </c>
      <c r="C425" s="82">
        <f t="shared" si="308"/>
        <v>958.94411379999997</v>
      </c>
      <c r="D425" s="83">
        <f t="shared" si="322"/>
        <v>6373</v>
      </c>
      <c r="E425" s="84">
        <f t="shared" si="309"/>
        <v>6436.73</v>
      </c>
      <c r="F425" s="85">
        <f t="shared" si="310"/>
        <v>44613</v>
      </c>
      <c r="G425" s="86">
        <f t="shared" si="315"/>
        <v>1.0000000000000009E-2</v>
      </c>
      <c r="H425" s="87">
        <f t="shared" si="311"/>
        <v>44671</v>
      </c>
      <c r="I425" s="87">
        <f t="shared" si="316"/>
        <v>44671</v>
      </c>
      <c r="J425" s="88">
        <f t="shared" si="323"/>
        <v>21</v>
      </c>
      <c r="K425" s="88">
        <f t="shared" ref="K425:K488" si="333">(J425-(NETWORKDAYS(A425,I425,AD$210:AD$502)-1))</f>
        <v>15</v>
      </c>
      <c r="L425" s="8">
        <f t="shared" si="324"/>
        <v>1.0071326899999999</v>
      </c>
      <c r="M425" s="89">
        <v>1</v>
      </c>
      <c r="N425" s="89">
        <f t="shared" si="330"/>
        <v>1</v>
      </c>
      <c r="O425" s="82">
        <f t="shared" ref="O425:O488" si="334">TRUNC(TRUNC((L425*N425),15),8)</f>
        <v>1.0071326899999999</v>
      </c>
      <c r="P425" s="82">
        <f t="shared" si="317"/>
        <v>965.78396488999999</v>
      </c>
      <c r="Q425" s="11">
        <f t="shared" si="329"/>
        <v>0</v>
      </c>
      <c r="R425" s="7">
        <f t="shared" si="325"/>
        <v>0</v>
      </c>
      <c r="S425" s="82">
        <f t="shared" si="332"/>
        <v>0</v>
      </c>
      <c r="T425" s="91">
        <f t="shared" si="326"/>
        <v>0.08</v>
      </c>
      <c r="U425" s="90">
        <f t="shared" si="331"/>
        <v>15</v>
      </c>
      <c r="V425" s="90">
        <v>252</v>
      </c>
      <c r="W425" s="89">
        <f t="shared" si="318"/>
        <v>1.004591523</v>
      </c>
      <c r="X425" s="82">
        <f t="shared" si="319"/>
        <v>4.4344192800000002</v>
      </c>
      <c r="Y425" s="82">
        <f t="shared" si="320"/>
        <v>0</v>
      </c>
      <c r="Z425" s="94" t="str">
        <f t="shared" si="327"/>
        <v>A+J=</v>
      </c>
      <c r="AA425" s="87">
        <f t="shared" si="328"/>
        <v>44671</v>
      </c>
      <c r="AB425" s="4"/>
      <c r="AD425" s="127">
        <f>[2]Plan1!$A433</f>
        <v>49668</v>
      </c>
      <c r="AE425" s="109" t="str">
        <f>[2]Plan1!$C433</f>
        <v>Natal</v>
      </c>
      <c r="AG425" s="99"/>
      <c r="AH425" s="101"/>
      <c r="AI425" s="101"/>
      <c r="AJ425" s="101"/>
      <c r="AK425" s="101"/>
      <c r="AL425" s="99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321"/>
        <v>44663</v>
      </c>
      <c r="B426" s="82">
        <f t="shared" si="314"/>
        <v>970.97470027999998</v>
      </c>
      <c r="C426" s="82">
        <f t="shared" ref="C426:C489" si="335">IF(S425&gt;0,P425-S425,C425)</f>
        <v>958.94411379999997</v>
      </c>
      <c r="D426" s="83">
        <f t="shared" si="322"/>
        <v>6373</v>
      </c>
      <c r="E426" s="84">
        <f t="shared" ref="E426:E489" si="336">IF($K426=1,VLOOKUP($A425,$AO$10:$AS$200,4),E425)</f>
        <v>6436.73</v>
      </c>
      <c r="F426" s="85">
        <f t="shared" ref="F426:F489" si="337">IF($K426=1,VLOOKUP($A425,$AO$10:$AS$200,5),F425)</f>
        <v>44613</v>
      </c>
      <c r="G426" s="86">
        <f t="shared" si="315"/>
        <v>1.0000000000000009E-2</v>
      </c>
      <c r="H426" s="87">
        <f t="shared" si="311"/>
        <v>44671</v>
      </c>
      <c r="I426" s="87">
        <f t="shared" si="316"/>
        <v>44671</v>
      </c>
      <c r="J426" s="88">
        <f t="shared" si="323"/>
        <v>21</v>
      </c>
      <c r="K426" s="88">
        <f t="shared" si="333"/>
        <v>16</v>
      </c>
      <c r="L426" s="8">
        <f t="shared" si="324"/>
        <v>1.0076100100000001</v>
      </c>
      <c r="M426" s="89">
        <v>1</v>
      </c>
      <c r="N426" s="89">
        <f t="shared" si="330"/>
        <v>1</v>
      </c>
      <c r="O426" s="82">
        <f t="shared" si="334"/>
        <v>1.0076100100000001</v>
      </c>
      <c r="P426" s="82">
        <f t="shared" si="317"/>
        <v>966.24168809000003</v>
      </c>
      <c r="Q426" s="11">
        <f t="shared" si="329"/>
        <v>0</v>
      </c>
      <c r="R426" s="7">
        <f t="shared" si="325"/>
        <v>0</v>
      </c>
      <c r="S426" s="82">
        <f t="shared" si="332"/>
        <v>0</v>
      </c>
      <c r="T426" s="91">
        <f t="shared" si="326"/>
        <v>0.08</v>
      </c>
      <c r="U426" s="90">
        <f t="shared" si="331"/>
        <v>16</v>
      </c>
      <c r="V426" s="90">
        <v>252</v>
      </c>
      <c r="W426" s="89">
        <f t="shared" si="318"/>
        <v>1.0048983730000001</v>
      </c>
      <c r="X426" s="82">
        <f t="shared" si="319"/>
        <v>4.7330121900000002</v>
      </c>
      <c r="Y426" s="82">
        <f t="shared" si="320"/>
        <v>0</v>
      </c>
      <c r="Z426" s="94" t="str">
        <f t="shared" si="327"/>
        <v>A+J=</v>
      </c>
      <c r="AA426" s="87">
        <f t="shared" si="328"/>
        <v>44671</v>
      </c>
      <c r="AB426" s="4"/>
      <c r="AD426" s="127">
        <f>[2]Plan1!$A434</f>
        <v>49675</v>
      </c>
      <c r="AE426" s="109" t="str">
        <f>[2]Plan1!$C434</f>
        <v>Confraternização Universal</v>
      </c>
      <c r="AG426" s="99"/>
      <c r="AH426" s="101"/>
      <c r="AI426" s="101"/>
      <c r="AJ426" s="101"/>
      <c r="AK426" s="101"/>
      <c r="AL426" s="99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321"/>
        <v>44664</v>
      </c>
      <c r="B427" s="82">
        <f t="shared" si="314"/>
        <v>971.73160022999991</v>
      </c>
      <c r="C427" s="82">
        <f t="shared" si="335"/>
        <v>958.94411379999997</v>
      </c>
      <c r="D427" s="83">
        <f t="shared" si="322"/>
        <v>6373</v>
      </c>
      <c r="E427" s="84">
        <f t="shared" si="336"/>
        <v>6436.73</v>
      </c>
      <c r="F427" s="85">
        <f t="shared" si="337"/>
        <v>44613</v>
      </c>
      <c r="G427" s="86">
        <f t="shared" si="315"/>
        <v>1.0000000000000009E-2</v>
      </c>
      <c r="H427" s="87">
        <f t="shared" si="311"/>
        <v>44671</v>
      </c>
      <c r="I427" s="87">
        <f t="shared" si="316"/>
        <v>44671</v>
      </c>
      <c r="J427" s="88">
        <f t="shared" si="323"/>
        <v>21</v>
      </c>
      <c r="K427" s="88">
        <f t="shared" si="333"/>
        <v>17</v>
      </c>
      <c r="L427" s="8">
        <f t="shared" si="324"/>
        <v>1.0080875499999999</v>
      </c>
      <c r="M427" s="89">
        <v>1</v>
      </c>
      <c r="N427" s="89">
        <f t="shared" si="330"/>
        <v>1</v>
      </c>
      <c r="O427" s="82">
        <f t="shared" si="334"/>
        <v>1.0080875499999999</v>
      </c>
      <c r="P427" s="82">
        <f t="shared" si="317"/>
        <v>966.69962225999996</v>
      </c>
      <c r="Q427" s="11">
        <f t="shared" si="329"/>
        <v>0</v>
      </c>
      <c r="R427" s="7">
        <f t="shared" si="325"/>
        <v>0</v>
      </c>
      <c r="S427" s="82">
        <f t="shared" si="332"/>
        <v>0</v>
      </c>
      <c r="T427" s="91">
        <f t="shared" si="326"/>
        <v>0.08</v>
      </c>
      <c r="U427" s="90">
        <f t="shared" si="331"/>
        <v>17</v>
      </c>
      <c r="V427" s="90">
        <v>252</v>
      </c>
      <c r="W427" s="89">
        <f t="shared" si="318"/>
        <v>1.0052053169999999</v>
      </c>
      <c r="X427" s="82">
        <f t="shared" si="319"/>
        <v>5.0319779699999998</v>
      </c>
      <c r="Y427" s="82">
        <f t="shared" si="320"/>
        <v>0</v>
      </c>
      <c r="Z427" s="94" t="str">
        <f t="shared" si="327"/>
        <v>A+J=</v>
      </c>
      <c r="AA427" s="87">
        <f t="shared" si="328"/>
        <v>44671</v>
      </c>
      <c r="AB427" s="4"/>
      <c r="AD427" s="127">
        <f>[2]Plan1!$A435</f>
        <v>49730</v>
      </c>
      <c r="AE427" s="109" t="str">
        <f>[2]Plan1!$C435</f>
        <v>Carnaval</v>
      </c>
      <c r="AG427" s="99"/>
      <c r="AH427" s="101"/>
      <c r="AI427" s="101"/>
      <c r="AJ427" s="101"/>
      <c r="AK427" s="101"/>
      <c r="AL427" s="99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321"/>
        <v>44665</v>
      </c>
      <c r="B428" s="82">
        <f t="shared" si="314"/>
        <v>972.48909399000001</v>
      </c>
      <c r="C428" s="82">
        <f t="shared" si="335"/>
        <v>958.94411379999997</v>
      </c>
      <c r="D428" s="83">
        <f t="shared" si="322"/>
        <v>6373</v>
      </c>
      <c r="E428" s="84">
        <f t="shared" si="336"/>
        <v>6436.73</v>
      </c>
      <c r="F428" s="85">
        <f t="shared" si="337"/>
        <v>44613</v>
      </c>
      <c r="G428" s="86">
        <f t="shared" si="315"/>
        <v>1.0000000000000009E-2</v>
      </c>
      <c r="H428" s="87">
        <f t="shared" ref="H428:H491" si="338">IF(DAY(A428)=H$9,VLOOKUP(A428,AH$118:AN$450,4),H427)</f>
        <v>44671</v>
      </c>
      <c r="I428" s="87">
        <f t="shared" si="316"/>
        <v>44671</v>
      </c>
      <c r="J428" s="88">
        <f t="shared" si="323"/>
        <v>21</v>
      </c>
      <c r="K428" s="88">
        <f t="shared" si="333"/>
        <v>18</v>
      </c>
      <c r="L428" s="8">
        <f t="shared" si="324"/>
        <v>1.00856532</v>
      </c>
      <c r="M428" s="89">
        <v>1</v>
      </c>
      <c r="N428" s="89">
        <f t="shared" si="330"/>
        <v>1</v>
      </c>
      <c r="O428" s="82">
        <f t="shared" si="334"/>
        <v>1.00856532</v>
      </c>
      <c r="P428" s="82">
        <f t="shared" si="317"/>
        <v>967.15777699</v>
      </c>
      <c r="Q428" s="11">
        <f t="shared" si="329"/>
        <v>0</v>
      </c>
      <c r="R428" s="7">
        <f t="shared" si="325"/>
        <v>0</v>
      </c>
      <c r="S428" s="82">
        <f t="shared" si="332"/>
        <v>0</v>
      </c>
      <c r="T428" s="91">
        <f t="shared" si="326"/>
        <v>0.08</v>
      </c>
      <c r="U428" s="90">
        <f t="shared" si="331"/>
        <v>18</v>
      </c>
      <c r="V428" s="90">
        <v>252</v>
      </c>
      <c r="W428" s="89">
        <f t="shared" si="318"/>
        <v>1.005512355</v>
      </c>
      <c r="X428" s="82">
        <f t="shared" si="319"/>
        <v>5.3313170000000003</v>
      </c>
      <c r="Y428" s="82">
        <f t="shared" si="320"/>
        <v>0</v>
      </c>
      <c r="Z428" s="94" t="str">
        <f t="shared" si="327"/>
        <v>A+J=</v>
      </c>
      <c r="AA428" s="87">
        <f t="shared" si="328"/>
        <v>44671</v>
      </c>
      <c r="AB428" s="4"/>
      <c r="AD428" s="127">
        <f>[2]Plan1!$A436</f>
        <v>49731</v>
      </c>
      <c r="AE428" s="109" t="str">
        <f>[2]Plan1!$C436</f>
        <v>Carnaval</v>
      </c>
      <c r="AG428" s="99"/>
      <c r="AH428" s="101"/>
      <c r="AI428" s="101"/>
      <c r="AJ428" s="101"/>
      <c r="AK428" s="101"/>
      <c r="AL428" s="99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321"/>
        <v>44666</v>
      </c>
      <c r="B429" s="82">
        <f t="shared" si="314"/>
        <v>973.24718093000001</v>
      </c>
      <c r="C429" s="82">
        <f t="shared" si="335"/>
        <v>958.94411379999997</v>
      </c>
      <c r="D429" s="83">
        <f t="shared" si="322"/>
        <v>6373</v>
      </c>
      <c r="E429" s="84">
        <f t="shared" si="336"/>
        <v>6436.73</v>
      </c>
      <c r="F429" s="85">
        <f t="shared" si="337"/>
        <v>44613</v>
      </c>
      <c r="G429" s="86">
        <f t="shared" si="315"/>
        <v>1.0000000000000009E-2</v>
      </c>
      <c r="H429" s="87">
        <f t="shared" si="338"/>
        <v>44671</v>
      </c>
      <c r="I429" s="87">
        <f t="shared" si="316"/>
        <v>44671</v>
      </c>
      <c r="J429" s="88">
        <f t="shared" si="323"/>
        <v>21</v>
      </c>
      <c r="K429" s="88">
        <f t="shared" si="333"/>
        <v>19</v>
      </c>
      <c r="L429" s="8">
        <f t="shared" si="324"/>
        <v>1.00904332</v>
      </c>
      <c r="M429" s="89">
        <v>1</v>
      </c>
      <c r="N429" s="89">
        <f t="shared" si="330"/>
        <v>1</v>
      </c>
      <c r="O429" s="82">
        <f t="shared" si="334"/>
        <v>1.00904332</v>
      </c>
      <c r="P429" s="82">
        <f t="shared" si="317"/>
        <v>967.61615228000005</v>
      </c>
      <c r="Q429" s="11">
        <f t="shared" si="329"/>
        <v>0</v>
      </c>
      <c r="R429" s="7">
        <f t="shared" si="325"/>
        <v>0</v>
      </c>
      <c r="S429" s="82">
        <f t="shared" si="332"/>
        <v>0</v>
      </c>
      <c r="T429" s="91">
        <f t="shared" si="326"/>
        <v>0.08</v>
      </c>
      <c r="U429" s="90">
        <f t="shared" si="331"/>
        <v>19</v>
      </c>
      <c r="V429" s="90">
        <v>252</v>
      </c>
      <c r="W429" s="89">
        <f t="shared" si="318"/>
        <v>1.005819486</v>
      </c>
      <c r="X429" s="82">
        <f t="shared" si="319"/>
        <v>5.6310286500000002</v>
      </c>
      <c r="Y429" s="82">
        <f t="shared" si="320"/>
        <v>0</v>
      </c>
      <c r="Z429" s="94" t="str">
        <f t="shared" si="327"/>
        <v>A+J=</v>
      </c>
      <c r="AA429" s="87">
        <f t="shared" si="328"/>
        <v>44671</v>
      </c>
      <c r="AB429" s="4"/>
      <c r="AD429" s="127">
        <f>[2]Plan1!$A437</f>
        <v>49776</v>
      </c>
      <c r="AE429" s="109" t="str">
        <f>[2]Plan1!$C437</f>
        <v>Paixão de Cristo</v>
      </c>
      <c r="AG429" s="99"/>
      <c r="AH429" s="101"/>
      <c r="AI429" s="101"/>
      <c r="AJ429" s="101"/>
      <c r="AK429" s="101"/>
      <c r="AL429" s="99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321"/>
        <v>44667</v>
      </c>
      <c r="B430" s="82">
        <f t="shared" si="314"/>
        <v>973.24718093000001</v>
      </c>
      <c r="C430" s="82">
        <f t="shared" si="335"/>
        <v>958.94411379999997</v>
      </c>
      <c r="D430" s="83">
        <f t="shared" si="322"/>
        <v>6373</v>
      </c>
      <c r="E430" s="84">
        <f t="shared" si="336"/>
        <v>6436.73</v>
      </c>
      <c r="F430" s="85">
        <f t="shared" si="337"/>
        <v>44613</v>
      </c>
      <c r="G430" s="86">
        <f t="shared" si="315"/>
        <v>1.0000000000000009E-2</v>
      </c>
      <c r="H430" s="87">
        <f t="shared" si="338"/>
        <v>44671</v>
      </c>
      <c r="I430" s="87">
        <f t="shared" si="316"/>
        <v>44671</v>
      </c>
      <c r="J430" s="88">
        <f t="shared" si="323"/>
        <v>21</v>
      </c>
      <c r="K430" s="88">
        <f t="shared" si="333"/>
        <v>19</v>
      </c>
      <c r="L430" s="8">
        <f t="shared" si="324"/>
        <v>1.00904332</v>
      </c>
      <c r="M430" s="89">
        <v>1</v>
      </c>
      <c r="N430" s="89">
        <f t="shared" si="330"/>
        <v>1</v>
      </c>
      <c r="O430" s="82">
        <f t="shared" si="334"/>
        <v>1.00904332</v>
      </c>
      <c r="P430" s="82">
        <f t="shared" si="317"/>
        <v>967.61615228000005</v>
      </c>
      <c r="Q430" s="11">
        <f t="shared" si="329"/>
        <v>0</v>
      </c>
      <c r="R430" s="7">
        <f t="shared" si="325"/>
        <v>0</v>
      </c>
      <c r="S430" s="82">
        <f t="shared" si="332"/>
        <v>0</v>
      </c>
      <c r="T430" s="91">
        <f t="shared" si="326"/>
        <v>0.08</v>
      </c>
      <c r="U430" s="90">
        <f t="shared" si="331"/>
        <v>19</v>
      </c>
      <c r="V430" s="90">
        <v>252</v>
      </c>
      <c r="W430" s="89">
        <f t="shared" si="318"/>
        <v>1.005819486</v>
      </c>
      <c r="X430" s="82">
        <f t="shared" si="319"/>
        <v>5.6310286500000002</v>
      </c>
      <c r="Y430" s="82">
        <f t="shared" si="320"/>
        <v>0</v>
      </c>
      <c r="Z430" s="94" t="str">
        <f t="shared" si="327"/>
        <v>A+J=</v>
      </c>
      <c r="AA430" s="87">
        <f t="shared" si="328"/>
        <v>44671</v>
      </c>
      <c r="AB430" s="4"/>
      <c r="AD430" s="127">
        <f>[2]Plan1!$A438</f>
        <v>49786</v>
      </c>
      <c r="AE430" s="109" t="str">
        <f>[2]Plan1!$C438</f>
        <v>Tiradentes</v>
      </c>
      <c r="AG430" s="99"/>
      <c r="AH430" s="101"/>
      <c r="AI430" s="101"/>
      <c r="AJ430" s="101"/>
      <c r="AK430" s="101"/>
      <c r="AL430" s="99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321"/>
        <v>44668</v>
      </c>
      <c r="B431" s="82">
        <f t="shared" si="314"/>
        <v>973.24718093000001</v>
      </c>
      <c r="C431" s="82">
        <f t="shared" si="335"/>
        <v>958.94411379999997</v>
      </c>
      <c r="D431" s="83">
        <f t="shared" si="322"/>
        <v>6373</v>
      </c>
      <c r="E431" s="84">
        <f t="shared" si="336"/>
        <v>6436.73</v>
      </c>
      <c r="F431" s="85">
        <f t="shared" si="337"/>
        <v>44613</v>
      </c>
      <c r="G431" s="86">
        <f t="shared" si="315"/>
        <v>1.0000000000000009E-2</v>
      </c>
      <c r="H431" s="87">
        <f t="shared" si="338"/>
        <v>44671</v>
      </c>
      <c r="I431" s="87">
        <f t="shared" si="316"/>
        <v>44671</v>
      </c>
      <c r="J431" s="88">
        <f t="shared" si="323"/>
        <v>21</v>
      </c>
      <c r="K431" s="88">
        <f t="shared" si="333"/>
        <v>19</v>
      </c>
      <c r="L431" s="8">
        <f t="shared" si="324"/>
        <v>1.00904332</v>
      </c>
      <c r="M431" s="89">
        <v>1</v>
      </c>
      <c r="N431" s="89">
        <f t="shared" si="330"/>
        <v>1</v>
      </c>
      <c r="O431" s="82">
        <f t="shared" si="334"/>
        <v>1.00904332</v>
      </c>
      <c r="P431" s="82">
        <f t="shared" si="317"/>
        <v>967.61615228000005</v>
      </c>
      <c r="Q431" s="11">
        <f t="shared" si="329"/>
        <v>0</v>
      </c>
      <c r="R431" s="7">
        <f t="shared" si="325"/>
        <v>0</v>
      </c>
      <c r="S431" s="82">
        <f t="shared" si="332"/>
        <v>0</v>
      </c>
      <c r="T431" s="91">
        <f t="shared" si="326"/>
        <v>0.08</v>
      </c>
      <c r="U431" s="90">
        <f t="shared" si="331"/>
        <v>19</v>
      </c>
      <c r="V431" s="90">
        <v>252</v>
      </c>
      <c r="W431" s="89">
        <f t="shared" si="318"/>
        <v>1.005819486</v>
      </c>
      <c r="X431" s="82">
        <f t="shared" si="319"/>
        <v>5.6310286500000002</v>
      </c>
      <c r="Y431" s="82">
        <f t="shared" si="320"/>
        <v>0</v>
      </c>
      <c r="Z431" s="94" t="str">
        <f t="shared" si="327"/>
        <v>A+J=</v>
      </c>
      <c r="AA431" s="87">
        <f t="shared" si="328"/>
        <v>44671</v>
      </c>
      <c r="AB431" s="4"/>
      <c r="AD431" s="127">
        <f>[2]Plan1!$A439</f>
        <v>49796</v>
      </c>
      <c r="AE431" s="109" t="str">
        <f>[2]Plan1!$C439</f>
        <v>Dia do Trabalho</v>
      </c>
      <c r="AG431" s="99"/>
      <c r="AH431" s="101"/>
      <c r="AI431" s="101"/>
      <c r="AJ431" s="101"/>
      <c r="AK431" s="101"/>
      <c r="AL431" s="99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321"/>
        <v>44669</v>
      </c>
      <c r="B432" s="82">
        <f t="shared" si="314"/>
        <v>973.24718093000001</v>
      </c>
      <c r="C432" s="82">
        <f t="shared" si="335"/>
        <v>958.94411379999997</v>
      </c>
      <c r="D432" s="83">
        <f t="shared" si="322"/>
        <v>6373</v>
      </c>
      <c r="E432" s="84">
        <f t="shared" si="336"/>
        <v>6436.73</v>
      </c>
      <c r="F432" s="85">
        <f t="shared" si="337"/>
        <v>44613</v>
      </c>
      <c r="G432" s="86">
        <f t="shared" si="315"/>
        <v>1.0000000000000009E-2</v>
      </c>
      <c r="H432" s="87">
        <f t="shared" si="338"/>
        <v>44671</v>
      </c>
      <c r="I432" s="87">
        <f t="shared" si="316"/>
        <v>44671</v>
      </c>
      <c r="J432" s="88">
        <f t="shared" si="323"/>
        <v>21</v>
      </c>
      <c r="K432" s="88">
        <f t="shared" si="333"/>
        <v>19</v>
      </c>
      <c r="L432" s="8">
        <f t="shared" si="324"/>
        <v>1.00904332</v>
      </c>
      <c r="M432" s="89">
        <v>1</v>
      </c>
      <c r="N432" s="89">
        <f t="shared" si="330"/>
        <v>1</v>
      </c>
      <c r="O432" s="82">
        <f t="shared" si="334"/>
        <v>1.00904332</v>
      </c>
      <c r="P432" s="82">
        <f t="shared" si="317"/>
        <v>967.61615228000005</v>
      </c>
      <c r="Q432" s="11">
        <f t="shared" si="329"/>
        <v>0</v>
      </c>
      <c r="R432" s="7">
        <f t="shared" si="325"/>
        <v>0</v>
      </c>
      <c r="S432" s="82">
        <f t="shared" si="332"/>
        <v>0</v>
      </c>
      <c r="T432" s="91">
        <f t="shared" si="326"/>
        <v>0.08</v>
      </c>
      <c r="U432" s="90">
        <f t="shared" si="331"/>
        <v>19</v>
      </c>
      <c r="V432" s="90">
        <v>252</v>
      </c>
      <c r="W432" s="89">
        <f t="shared" si="318"/>
        <v>1.005819486</v>
      </c>
      <c r="X432" s="82">
        <f t="shared" si="319"/>
        <v>5.6310286500000002</v>
      </c>
      <c r="Y432" s="82">
        <f t="shared" si="320"/>
        <v>0</v>
      </c>
      <c r="Z432" s="94" t="str">
        <f t="shared" si="327"/>
        <v>A+J=</v>
      </c>
      <c r="AA432" s="87">
        <f t="shared" si="328"/>
        <v>44671</v>
      </c>
      <c r="AB432" s="4"/>
      <c r="AD432" s="127">
        <f>[2]Plan1!$A440</f>
        <v>49838</v>
      </c>
      <c r="AE432" s="109" t="str">
        <f>[2]Plan1!$C440</f>
        <v>Corpus Christi</v>
      </c>
      <c r="AG432" s="99"/>
      <c r="AH432" s="101"/>
      <c r="AI432" s="101"/>
      <c r="AJ432" s="101"/>
      <c r="AK432" s="101"/>
      <c r="AL432" s="99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321"/>
        <v>44670</v>
      </c>
      <c r="B433" s="82">
        <f t="shared" si="314"/>
        <v>974.00585266999997</v>
      </c>
      <c r="C433" s="82">
        <f t="shared" si="335"/>
        <v>958.94411379999997</v>
      </c>
      <c r="D433" s="83">
        <f t="shared" si="322"/>
        <v>6373</v>
      </c>
      <c r="E433" s="84">
        <f t="shared" si="336"/>
        <v>6436.73</v>
      </c>
      <c r="F433" s="85">
        <f t="shared" si="337"/>
        <v>44613</v>
      </c>
      <c r="G433" s="86">
        <f t="shared" si="315"/>
        <v>1.0000000000000009E-2</v>
      </c>
      <c r="H433" s="87">
        <f t="shared" si="338"/>
        <v>44671</v>
      </c>
      <c r="I433" s="87">
        <f t="shared" si="316"/>
        <v>44671</v>
      </c>
      <c r="J433" s="88">
        <f t="shared" si="323"/>
        <v>21</v>
      </c>
      <c r="K433" s="88">
        <f t="shared" si="333"/>
        <v>20</v>
      </c>
      <c r="L433" s="8">
        <f t="shared" si="324"/>
        <v>1.0095215399999999</v>
      </c>
      <c r="M433" s="89">
        <v>1</v>
      </c>
      <c r="N433" s="89">
        <f t="shared" si="330"/>
        <v>1</v>
      </c>
      <c r="O433" s="82">
        <f t="shared" si="334"/>
        <v>1.0095215399999999</v>
      </c>
      <c r="P433" s="82">
        <f t="shared" si="317"/>
        <v>968.07473852999999</v>
      </c>
      <c r="Q433" s="11">
        <f t="shared" si="329"/>
        <v>0</v>
      </c>
      <c r="R433" s="7">
        <f t="shared" si="325"/>
        <v>0</v>
      </c>
      <c r="S433" s="82">
        <f t="shared" si="332"/>
        <v>0</v>
      </c>
      <c r="T433" s="91">
        <f t="shared" si="326"/>
        <v>0.08</v>
      </c>
      <c r="U433" s="90">
        <f t="shared" si="331"/>
        <v>20</v>
      </c>
      <c r="V433" s="90">
        <v>252</v>
      </c>
      <c r="W433" s="89">
        <f t="shared" si="318"/>
        <v>1.0061267110000001</v>
      </c>
      <c r="X433" s="82">
        <f t="shared" si="319"/>
        <v>5.93111414</v>
      </c>
      <c r="Y433" s="82">
        <f t="shared" si="320"/>
        <v>0</v>
      </c>
      <c r="Z433" s="94" t="str">
        <f t="shared" si="327"/>
        <v>A+J=</v>
      </c>
      <c r="AA433" s="87">
        <f t="shared" si="328"/>
        <v>44671</v>
      </c>
      <c r="AB433" s="4"/>
      <c r="AD433" s="127">
        <f>[2]Plan1!$A441</f>
        <v>49925</v>
      </c>
      <c r="AE433" s="109" t="str">
        <f>[2]Plan1!$C441</f>
        <v>Independência do Brasil</v>
      </c>
      <c r="AG433" s="99"/>
      <c r="AH433" s="101"/>
      <c r="AI433" s="101"/>
      <c r="AJ433" s="101"/>
      <c r="AK433" s="101"/>
      <c r="AL433" s="99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321"/>
        <v>44671</v>
      </c>
      <c r="B434" s="82">
        <f t="shared" si="314"/>
        <v>974.76512887000001</v>
      </c>
      <c r="C434" s="82">
        <f t="shared" si="335"/>
        <v>958.94411379999997</v>
      </c>
      <c r="D434" s="83">
        <f t="shared" si="322"/>
        <v>6373</v>
      </c>
      <c r="E434" s="84">
        <f t="shared" si="336"/>
        <v>6436.73</v>
      </c>
      <c r="F434" s="85">
        <f t="shared" si="337"/>
        <v>44613</v>
      </c>
      <c r="G434" s="86">
        <f t="shared" si="315"/>
        <v>1.0000000000000009E-2</v>
      </c>
      <c r="H434" s="87">
        <f t="shared" si="338"/>
        <v>44701</v>
      </c>
      <c r="I434" s="87">
        <f t="shared" si="316"/>
        <v>44671</v>
      </c>
      <c r="J434" s="88">
        <f t="shared" si="323"/>
        <v>21</v>
      </c>
      <c r="K434" s="88">
        <f t="shared" si="333"/>
        <v>21</v>
      </c>
      <c r="L434" s="8">
        <f t="shared" si="324"/>
        <v>1.01</v>
      </c>
      <c r="M434" s="89">
        <v>1</v>
      </c>
      <c r="N434" s="89">
        <f t="shared" si="330"/>
        <v>1</v>
      </c>
      <c r="O434" s="82">
        <f t="shared" si="334"/>
        <v>1.01</v>
      </c>
      <c r="P434" s="82">
        <f t="shared" si="317"/>
        <v>968.53355493000004</v>
      </c>
      <c r="Q434" s="11">
        <f t="shared" si="329"/>
        <v>14</v>
      </c>
      <c r="R434" s="7">
        <f t="shared" si="325"/>
        <v>8.1374638595454983E-3</v>
      </c>
      <c r="S434" s="82">
        <f t="shared" si="332"/>
        <v>7.8814067999999997</v>
      </c>
      <c r="T434" s="91">
        <f t="shared" si="326"/>
        <v>0.08</v>
      </c>
      <c r="U434" s="90">
        <f t="shared" si="331"/>
        <v>21</v>
      </c>
      <c r="V434" s="90">
        <v>252</v>
      </c>
      <c r="W434" s="89">
        <f t="shared" si="318"/>
        <v>1.0064340300000001</v>
      </c>
      <c r="X434" s="82">
        <f t="shared" si="319"/>
        <v>6.2315739399999996</v>
      </c>
      <c r="Y434" s="82">
        <f t="shared" si="320"/>
        <v>14.112980739999999</v>
      </c>
      <c r="Z434" s="94" t="str">
        <f t="shared" si="327"/>
        <v>A+J=</v>
      </c>
      <c r="AA434" s="87">
        <f t="shared" si="328"/>
        <v>44671</v>
      </c>
      <c r="AB434" s="4"/>
      <c r="AD434" s="127">
        <f>[2]Plan1!$A442</f>
        <v>49960</v>
      </c>
      <c r="AE434" s="109" t="str">
        <f>[2]Plan1!$C442</f>
        <v>Nossa Sr.a Aparecida - Padroeira do Brasil</v>
      </c>
      <c r="AG434" s="99"/>
      <c r="AH434" s="101"/>
      <c r="AI434" s="101"/>
      <c r="AJ434" s="101"/>
      <c r="AK434" s="101"/>
      <c r="AL434" s="99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321"/>
        <v>44672</v>
      </c>
      <c r="B435" s="82">
        <f t="shared" si="314"/>
        <v>961.72177158</v>
      </c>
      <c r="C435" s="82">
        <f t="shared" si="335"/>
        <v>960.65214813</v>
      </c>
      <c r="D435" s="83">
        <f t="shared" si="322"/>
        <v>6436.73</v>
      </c>
      <c r="E435" s="84">
        <f t="shared" si="336"/>
        <v>6546.8</v>
      </c>
      <c r="F435" s="85">
        <f t="shared" si="337"/>
        <v>44640</v>
      </c>
      <c r="G435" s="86">
        <f t="shared" si="315"/>
        <v>1.710029782203093E-2</v>
      </c>
      <c r="H435" s="87">
        <f t="shared" si="338"/>
        <v>44701</v>
      </c>
      <c r="I435" s="87">
        <f t="shared" si="316"/>
        <v>44701</v>
      </c>
      <c r="J435" s="88">
        <f t="shared" si="323"/>
        <v>21</v>
      </c>
      <c r="K435" s="88">
        <f t="shared" si="333"/>
        <v>1</v>
      </c>
      <c r="L435" s="8">
        <f t="shared" si="324"/>
        <v>1.0008077399999999</v>
      </c>
      <c r="M435" s="89">
        <v>1</v>
      </c>
      <c r="N435" s="89">
        <f t="shared" si="330"/>
        <v>1</v>
      </c>
      <c r="O435" s="82">
        <f t="shared" si="334"/>
        <v>1.0008077399999999</v>
      </c>
      <c r="P435" s="82">
        <f t="shared" si="317"/>
        <v>961.42810528999996</v>
      </c>
      <c r="Q435" s="11">
        <f t="shared" si="329"/>
        <v>0</v>
      </c>
      <c r="R435" s="7">
        <f t="shared" si="325"/>
        <v>0</v>
      </c>
      <c r="S435" s="82">
        <f t="shared" si="332"/>
        <v>0</v>
      </c>
      <c r="T435" s="91">
        <f t="shared" si="326"/>
        <v>0.08</v>
      </c>
      <c r="U435" s="90">
        <f t="shared" si="331"/>
        <v>1</v>
      </c>
      <c r="V435" s="90">
        <v>252</v>
      </c>
      <c r="W435" s="89">
        <f t="shared" si="318"/>
        <v>1.000305448</v>
      </c>
      <c r="X435" s="82">
        <f t="shared" si="319"/>
        <v>0.29366629</v>
      </c>
      <c r="Y435" s="82">
        <f t="shared" si="320"/>
        <v>0</v>
      </c>
      <c r="Z435" s="94" t="str">
        <f t="shared" si="327"/>
        <v>A+J=</v>
      </c>
      <c r="AA435" s="87">
        <f t="shared" si="328"/>
        <v>44701</v>
      </c>
      <c r="AB435" s="4"/>
      <c r="AD435" s="127">
        <f>[2]Plan1!$A443</f>
        <v>49981</v>
      </c>
      <c r="AE435" s="109" t="str">
        <f>[2]Plan1!$C443</f>
        <v>Finados</v>
      </c>
      <c r="AG435" s="99"/>
      <c r="AH435" s="101"/>
      <c r="AI435" s="101"/>
      <c r="AJ435" s="101"/>
      <c r="AK435" s="101"/>
      <c r="AL435" s="99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321"/>
        <v>44673</v>
      </c>
      <c r="B436" s="82">
        <f t="shared" si="314"/>
        <v>961.72177158</v>
      </c>
      <c r="C436" s="82">
        <f t="shared" si="335"/>
        <v>960.65214813</v>
      </c>
      <c r="D436" s="83">
        <f t="shared" si="322"/>
        <v>6436.73</v>
      </c>
      <c r="E436" s="84">
        <f t="shared" si="336"/>
        <v>6546.8</v>
      </c>
      <c r="F436" s="85">
        <f t="shared" si="337"/>
        <v>44640</v>
      </c>
      <c r="G436" s="86">
        <f t="shared" si="315"/>
        <v>1.710029782203093E-2</v>
      </c>
      <c r="H436" s="87">
        <f t="shared" si="338"/>
        <v>44701</v>
      </c>
      <c r="I436" s="87">
        <f t="shared" si="316"/>
        <v>44701</v>
      </c>
      <c r="J436" s="88">
        <f t="shared" si="323"/>
        <v>21</v>
      </c>
      <c r="K436" s="88">
        <f t="shared" si="333"/>
        <v>1</v>
      </c>
      <c r="L436" s="8">
        <f t="shared" si="324"/>
        <v>1.0008077399999999</v>
      </c>
      <c r="M436" s="89">
        <v>1</v>
      </c>
      <c r="N436" s="89">
        <f t="shared" si="330"/>
        <v>1</v>
      </c>
      <c r="O436" s="82">
        <f t="shared" si="334"/>
        <v>1.0008077399999999</v>
      </c>
      <c r="P436" s="82">
        <f t="shared" si="317"/>
        <v>961.42810528999996</v>
      </c>
      <c r="Q436" s="11">
        <f t="shared" si="329"/>
        <v>0</v>
      </c>
      <c r="R436" s="7">
        <f t="shared" si="325"/>
        <v>0</v>
      </c>
      <c r="S436" s="82">
        <f t="shared" si="332"/>
        <v>0</v>
      </c>
      <c r="T436" s="91">
        <f t="shared" si="326"/>
        <v>0.08</v>
      </c>
      <c r="U436" s="90">
        <f t="shared" si="331"/>
        <v>1</v>
      </c>
      <c r="V436" s="90">
        <v>252</v>
      </c>
      <c r="W436" s="89">
        <f t="shared" si="318"/>
        <v>1.000305448</v>
      </c>
      <c r="X436" s="82">
        <f t="shared" si="319"/>
        <v>0.29366629</v>
      </c>
      <c r="Y436" s="82">
        <f t="shared" si="320"/>
        <v>0</v>
      </c>
      <c r="Z436" s="94" t="str">
        <f t="shared" si="327"/>
        <v>A+J=</v>
      </c>
      <c r="AA436" s="87">
        <f t="shared" si="328"/>
        <v>44701</v>
      </c>
      <c r="AB436" s="4"/>
      <c r="AD436" s="127">
        <f>[2]Plan1!$A444</f>
        <v>49994</v>
      </c>
      <c r="AE436" s="109" t="str">
        <f>[2]Plan1!$C444</f>
        <v>Proclamação da República</v>
      </c>
      <c r="AG436" s="99"/>
      <c r="AH436" s="101"/>
      <c r="AI436" s="101"/>
      <c r="AJ436" s="101"/>
      <c r="AK436" s="101"/>
      <c r="AL436" s="99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321"/>
        <v>44674</v>
      </c>
      <c r="B437" s="82">
        <f t="shared" si="314"/>
        <v>962.79258239000001</v>
      </c>
      <c r="C437" s="82">
        <f t="shared" si="335"/>
        <v>960.65214813</v>
      </c>
      <c r="D437" s="83">
        <f t="shared" si="322"/>
        <v>6436.73</v>
      </c>
      <c r="E437" s="84">
        <f t="shared" si="336"/>
        <v>6546.8</v>
      </c>
      <c r="F437" s="85">
        <f t="shared" si="337"/>
        <v>44640</v>
      </c>
      <c r="G437" s="86">
        <f t="shared" si="315"/>
        <v>1.710029782203093E-2</v>
      </c>
      <c r="H437" s="87">
        <f t="shared" si="338"/>
        <v>44701</v>
      </c>
      <c r="I437" s="87">
        <f t="shared" si="316"/>
        <v>44701</v>
      </c>
      <c r="J437" s="88">
        <f t="shared" si="323"/>
        <v>21</v>
      </c>
      <c r="K437" s="88">
        <f t="shared" si="333"/>
        <v>2</v>
      </c>
      <c r="L437" s="8">
        <f t="shared" si="324"/>
        <v>1.0016161299999999</v>
      </c>
      <c r="M437" s="89">
        <v>1</v>
      </c>
      <c r="N437" s="89">
        <f t="shared" si="330"/>
        <v>1</v>
      </c>
      <c r="O437" s="82">
        <f t="shared" si="334"/>
        <v>1.0016161299999999</v>
      </c>
      <c r="P437" s="82">
        <f t="shared" si="317"/>
        <v>962.20468688000005</v>
      </c>
      <c r="Q437" s="11">
        <f t="shared" si="329"/>
        <v>0</v>
      </c>
      <c r="R437" s="7">
        <f t="shared" si="325"/>
        <v>0</v>
      </c>
      <c r="S437" s="82">
        <f t="shared" si="332"/>
        <v>0</v>
      </c>
      <c r="T437" s="91">
        <f t="shared" si="326"/>
        <v>0.08</v>
      </c>
      <c r="U437" s="90">
        <f t="shared" si="331"/>
        <v>2</v>
      </c>
      <c r="V437" s="90">
        <v>252</v>
      </c>
      <c r="W437" s="89">
        <f t="shared" si="318"/>
        <v>1.000610988</v>
      </c>
      <c r="X437" s="82">
        <f t="shared" si="319"/>
        <v>0.58789550999999995</v>
      </c>
      <c r="Y437" s="82">
        <f t="shared" si="320"/>
        <v>0</v>
      </c>
      <c r="Z437" s="94" t="str">
        <f t="shared" si="327"/>
        <v>A+J=</v>
      </c>
      <c r="AA437" s="87">
        <f t="shared" si="328"/>
        <v>44701</v>
      </c>
      <c r="AB437" s="4"/>
      <c r="AD437" s="127">
        <f>[2]Plan1!$A445</f>
        <v>49999</v>
      </c>
      <c r="AE437" s="109" t="str">
        <f>[2]Plan1!$C445</f>
        <v>Dia Nacional de Zumbi e da Consciência Negra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321"/>
        <v>44675</v>
      </c>
      <c r="B438" s="82">
        <f t="shared" si="314"/>
        <v>962.79258239000001</v>
      </c>
      <c r="C438" s="82">
        <f t="shared" si="335"/>
        <v>960.65214813</v>
      </c>
      <c r="D438" s="83">
        <f t="shared" si="322"/>
        <v>6436.73</v>
      </c>
      <c r="E438" s="84">
        <f t="shared" si="336"/>
        <v>6546.8</v>
      </c>
      <c r="F438" s="85">
        <f t="shared" si="337"/>
        <v>44640</v>
      </c>
      <c r="G438" s="86">
        <f t="shared" si="315"/>
        <v>1.710029782203093E-2</v>
      </c>
      <c r="H438" s="87">
        <f t="shared" si="338"/>
        <v>44701</v>
      </c>
      <c r="I438" s="87">
        <f t="shared" si="316"/>
        <v>44701</v>
      </c>
      <c r="J438" s="88">
        <f t="shared" si="323"/>
        <v>21</v>
      </c>
      <c r="K438" s="88">
        <f t="shared" si="333"/>
        <v>2</v>
      </c>
      <c r="L438" s="8">
        <f t="shared" si="324"/>
        <v>1.0016161299999999</v>
      </c>
      <c r="M438" s="89">
        <v>1</v>
      </c>
      <c r="N438" s="89">
        <f t="shared" si="330"/>
        <v>1</v>
      </c>
      <c r="O438" s="82">
        <f t="shared" si="334"/>
        <v>1.0016161299999999</v>
      </c>
      <c r="P438" s="82">
        <f t="shared" si="317"/>
        <v>962.20468688000005</v>
      </c>
      <c r="Q438" s="11">
        <f t="shared" si="329"/>
        <v>0</v>
      </c>
      <c r="R438" s="7">
        <f t="shared" si="325"/>
        <v>0</v>
      </c>
      <c r="S438" s="82">
        <f t="shared" si="332"/>
        <v>0</v>
      </c>
      <c r="T438" s="91">
        <f t="shared" si="326"/>
        <v>0.08</v>
      </c>
      <c r="U438" s="90">
        <f t="shared" si="331"/>
        <v>2</v>
      </c>
      <c r="V438" s="90">
        <v>252</v>
      </c>
      <c r="W438" s="89">
        <f t="shared" si="318"/>
        <v>1.000610988</v>
      </c>
      <c r="X438" s="82">
        <f t="shared" si="319"/>
        <v>0.58789550999999995</v>
      </c>
      <c r="Y438" s="82">
        <f t="shared" si="320"/>
        <v>0</v>
      </c>
      <c r="Z438" s="94" t="str">
        <f t="shared" si="327"/>
        <v>A+J=</v>
      </c>
      <c r="AA438" s="87">
        <f t="shared" si="328"/>
        <v>44701</v>
      </c>
      <c r="AB438" s="4"/>
      <c r="AD438" s="127">
        <f>[2]Plan1!$A446</f>
        <v>50034</v>
      </c>
      <c r="AE438" s="109" t="str">
        <f>[2]Plan1!$C446</f>
        <v>Natal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321"/>
        <v>44676</v>
      </c>
      <c r="B439" s="82">
        <f t="shared" si="314"/>
        <v>962.79258239000001</v>
      </c>
      <c r="C439" s="82">
        <f t="shared" si="335"/>
        <v>960.65214813</v>
      </c>
      <c r="D439" s="83">
        <f t="shared" si="322"/>
        <v>6436.73</v>
      </c>
      <c r="E439" s="84">
        <f t="shared" si="336"/>
        <v>6546.8</v>
      </c>
      <c r="F439" s="85">
        <f t="shared" si="337"/>
        <v>44640</v>
      </c>
      <c r="G439" s="86">
        <f t="shared" si="315"/>
        <v>1.710029782203093E-2</v>
      </c>
      <c r="H439" s="87">
        <f t="shared" si="338"/>
        <v>44701</v>
      </c>
      <c r="I439" s="87">
        <f t="shared" si="316"/>
        <v>44701</v>
      </c>
      <c r="J439" s="88">
        <f t="shared" si="323"/>
        <v>21</v>
      </c>
      <c r="K439" s="88">
        <f t="shared" si="333"/>
        <v>2</v>
      </c>
      <c r="L439" s="8">
        <f t="shared" si="324"/>
        <v>1.0016161299999999</v>
      </c>
      <c r="M439" s="89">
        <v>1</v>
      </c>
      <c r="N439" s="89">
        <f t="shared" si="330"/>
        <v>1</v>
      </c>
      <c r="O439" s="82">
        <f t="shared" si="334"/>
        <v>1.0016161299999999</v>
      </c>
      <c r="P439" s="82">
        <f t="shared" si="317"/>
        <v>962.20468688000005</v>
      </c>
      <c r="Q439" s="11">
        <f t="shared" si="329"/>
        <v>0</v>
      </c>
      <c r="R439" s="7">
        <f t="shared" si="325"/>
        <v>0</v>
      </c>
      <c r="S439" s="82">
        <f t="shared" si="332"/>
        <v>0</v>
      </c>
      <c r="T439" s="91">
        <f t="shared" si="326"/>
        <v>0.08</v>
      </c>
      <c r="U439" s="90">
        <f t="shared" si="331"/>
        <v>2</v>
      </c>
      <c r="V439" s="90">
        <v>252</v>
      </c>
      <c r="W439" s="89">
        <f t="shared" si="318"/>
        <v>1.000610988</v>
      </c>
      <c r="X439" s="82">
        <f t="shared" si="319"/>
        <v>0.58789550999999995</v>
      </c>
      <c r="Y439" s="82">
        <f t="shared" si="320"/>
        <v>0</v>
      </c>
      <c r="Z439" s="94" t="str">
        <f t="shared" si="327"/>
        <v>A+J=</v>
      </c>
      <c r="AA439" s="87">
        <f t="shared" si="328"/>
        <v>44701</v>
      </c>
      <c r="AB439" s="4"/>
      <c r="AD439" s="127">
        <f>[2]Plan1!$A447</f>
        <v>50041</v>
      </c>
      <c r="AE439" s="109" t="str">
        <f>[2]Plan1!$C447</f>
        <v>Confraternização Universal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321"/>
        <v>44677</v>
      </c>
      <c r="B440" s="82">
        <f t="shared" si="314"/>
        <v>963.86459386000001</v>
      </c>
      <c r="C440" s="82">
        <f t="shared" si="335"/>
        <v>960.65214813</v>
      </c>
      <c r="D440" s="83">
        <f t="shared" si="322"/>
        <v>6436.73</v>
      </c>
      <c r="E440" s="84">
        <f t="shared" si="336"/>
        <v>6546.8</v>
      </c>
      <c r="F440" s="85">
        <f t="shared" si="337"/>
        <v>44640</v>
      </c>
      <c r="G440" s="86">
        <f t="shared" si="315"/>
        <v>1.710029782203093E-2</v>
      </c>
      <c r="H440" s="87">
        <f t="shared" si="338"/>
        <v>44701</v>
      </c>
      <c r="I440" s="87">
        <f t="shared" si="316"/>
        <v>44701</v>
      </c>
      <c r="J440" s="88">
        <f t="shared" si="323"/>
        <v>21</v>
      </c>
      <c r="K440" s="88">
        <f t="shared" si="333"/>
        <v>3</v>
      </c>
      <c r="L440" s="8">
        <f t="shared" si="324"/>
        <v>1.0024251799999999</v>
      </c>
      <c r="M440" s="89">
        <v>1</v>
      </c>
      <c r="N440" s="89">
        <f t="shared" si="330"/>
        <v>1</v>
      </c>
      <c r="O440" s="82">
        <f t="shared" si="334"/>
        <v>1.0024251799999999</v>
      </c>
      <c r="P440" s="82">
        <f t="shared" si="317"/>
        <v>962.98190250000005</v>
      </c>
      <c r="Q440" s="11">
        <f t="shared" si="329"/>
        <v>0</v>
      </c>
      <c r="R440" s="7">
        <f t="shared" si="325"/>
        <v>0</v>
      </c>
      <c r="S440" s="82">
        <f t="shared" si="332"/>
        <v>0</v>
      </c>
      <c r="T440" s="91">
        <f t="shared" si="326"/>
        <v>0.08</v>
      </c>
      <c r="U440" s="90">
        <f t="shared" si="331"/>
        <v>3</v>
      </c>
      <c r="V440" s="90">
        <v>252</v>
      </c>
      <c r="W440" s="89">
        <f t="shared" si="318"/>
        <v>1.0009166229999999</v>
      </c>
      <c r="X440" s="82">
        <f t="shared" si="319"/>
        <v>0.88269136000000004</v>
      </c>
      <c r="Y440" s="82">
        <f t="shared" si="320"/>
        <v>0</v>
      </c>
      <c r="Z440" s="94" t="str">
        <f t="shared" si="327"/>
        <v>A+J=</v>
      </c>
      <c r="AA440" s="87">
        <f t="shared" si="328"/>
        <v>44701</v>
      </c>
      <c r="AB440" s="4"/>
      <c r="AD440" s="127">
        <f>[2]Plan1!$A448</f>
        <v>50087</v>
      </c>
      <c r="AE440" s="109" t="str">
        <f>[2]Plan1!$C448</f>
        <v>Carnaval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321"/>
        <v>44678</v>
      </c>
      <c r="B441" s="82">
        <f t="shared" si="314"/>
        <v>964.93779427000004</v>
      </c>
      <c r="C441" s="82">
        <f t="shared" si="335"/>
        <v>960.65214813</v>
      </c>
      <c r="D441" s="83">
        <f t="shared" si="322"/>
        <v>6436.73</v>
      </c>
      <c r="E441" s="84">
        <f t="shared" si="336"/>
        <v>6546.8</v>
      </c>
      <c r="F441" s="85">
        <f t="shared" si="337"/>
        <v>44640</v>
      </c>
      <c r="G441" s="86">
        <f t="shared" si="315"/>
        <v>1.710029782203093E-2</v>
      </c>
      <c r="H441" s="87">
        <f t="shared" si="338"/>
        <v>44701</v>
      </c>
      <c r="I441" s="87">
        <f t="shared" si="316"/>
        <v>44701</v>
      </c>
      <c r="J441" s="88">
        <f t="shared" si="323"/>
        <v>21</v>
      </c>
      <c r="K441" s="88">
        <f t="shared" si="333"/>
        <v>4</v>
      </c>
      <c r="L441" s="8">
        <f t="shared" si="324"/>
        <v>1.0032348799999999</v>
      </c>
      <c r="M441" s="89">
        <v>1</v>
      </c>
      <c r="N441" s="89">
        <f t="shared" si="330"/>
        <v>1</v>
      </c>
      <c r="O441" s="82">
        <f t="shared" si="334"/>
        <v>1.0032348799999999</v>
      </c>
      <c r="P441" s="82">
        <f t="shared" si="317"/>
        <v>963.75974255000006</v>
      </c>
      <c r="Q441" s="11">
        <f t="shared" si="329"/>
        <v>0</v>
      </c>
      <c r="R441" s="7">
        <f t="shared" si="325"/>
        <v>0</v>
      </c>
      <c r="S441" s="82">
        <f t="shared" si="332"/>
        <v>0</v>
      </c>
      <c r="T441" s="91">
        <f t="shared" si="326"/>
        <v>0.08</v>
      </c>
      <c r="U441" s="90">
        <f t="shared" si="331"/>
        <v>4</v>
      </c>
      <c r="V441" s="90">
        <v>252</v>
      </c>
      <c r="W441" s="89">
        <f t="shared" si="318"/>
        <v>1.0012223499999999</v>
      </c>
      <c r="X441" s="82">
        <f t="shared" si="319"/>
        <v>1.17805172</v>
      </c>
      <c r="Y441" s="82">
        <f t="shared" si="320"/>
        <v>0</v>
      </c>
      <c r="Z441" s="94" t="str">
        <f t="shared" si="327"/>
        <v>A+J=</v>
      </c>
      <c r="AA441" s="87">
        <f t="shared" si="328"/>
        <v>44701</v>
      </c>
      <c r="AB441" s="4"/>
      <c r="AD441" s="127">
        <f>[2]Plan1!$A449</f>
        <v>50088</v>
      </c>
      <c r="AE441" s="109" t="str">
        <f>[2]Plan1!$C449</f>
        <v>Carnaval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321"/>
        <v>44679</v>
      </c>
      <c r="B442" s="82">
        <f t="shared" si="314"/>
        <v>966.01218631999996</v>
      </c>
      <c r="C442" s="82">
        <f t="shared" si="335"/>
        <v>960.65214813</v>
      </c>
      <c r="D442" s="83">
        <f t="shared" si="322"/>
        <v>6436.73</v>
      </c>
      <c r="E442" s="84">
        <f t="shared" si="336"/>
        <v>6546.8</v>
      </c>
      <c r="F442" s="85">
        <f t="shared" si="337"/>
        <v>44640</v>
      </c>
      <c r="G442" s="86">
        <f t="shared" si="315"/>
        <v>1.710029782203093E-2</v>
      </c>
      <c r="H442" s="87">
        <f t="shared" si="338"/>
        <v>44701</v>
      </c>
      <c r="I442" s="87">
        <f t="shared" si="316"/>
        <v>44701</v>
      </c>
      <c r="J442" s="88">
        <f t="shared" si="323"/>
        <v>21</v>
      </c>
      <c r="K442" s="88">
        <f t="shared" si="333"/>
        <v>5</v>
      </c>
      <c r="L442" s="8">
        <f t="shared" si="324"/>
        <v>1.00404523</v>
      </c>
      <c r="M442" s="89">
        <v>1</v>
      </c>
      <c r="N442" s="89">
        <f t="shared" si="330"/>
        <v>1</v>
      </c>
      <c r="O442" s="82">
        <f t="shared" si="334"/>
        <v>1.00404523</v>
      </c>
      <c r="P442" s="82">
        <f t="shared" si="317"/>
        <v>964.53820700999995</v>
      </c>
      <c r="Q442" s="11">
        <f t="shared" si="329"/>
        <v>0</v>
      </c>
      <c r="R442" s="7">
        <f t="shared" si="325"/>
        <v>0</v>
      </c>
      <c r="S442" s="82">
        <f t="shared" si="332"/>
        <v>0</v>
      </c>
      <c r="T442" s="91">
        <f t="shared" si="326"/>
        <v>0.08</v>
      </c>
      <c r="U442" s="90">
        <f t="shared" si="331"/>
        <v>5</v>
      </c>
      <c r="V442" s="90">
        <v>252</v>
      </c>
      <c r="W442" s="89">
        <f t="shared" si="318"/>
        <v>1.0015281709999999</v>
      </c>
      <c r="X442" s="82">
        <f t="shared" si="319"/>
        <v>1.47397931</v>
      </c>
      <c r="Y442" s="82">
        <f t="shared" si="320"/>
        <v>0</v>
      </c>
      <c r="Z442" s="94" t="str">
        <f t="shared" si="327"/>
        <v>A+J=</v>
      </c>
      <c r="AA442" s="87">
        <f t="shared" si="328"/>
        <v>44701</v>
      </c>
      <c r="AB442" s="4"/>
      <c r="AD442" s="127">
        <f>[2]Plan1!$A450</f>
        <v>50133</v>
      </c>
      <c r="AE442" s="109" t="str">
        <f>[2]Plan1!$C450</f>
        <v>Paixão de Cristo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321"/>
        <v>44680</v>
      </c>
      <c r="B443" s="82">
        <f t="shared" si="314"/>
        <v>967.08778045999998</v>
      </c>
      <c r="C443" s="82">
        <f t="shared" si="335"/>
        <v>960.65214813</v>
      </c>
      <c r="D443" s="83">
        <f t="shared" si="322"/>
        <v>6436.73</v>
      </c>
      <c r="E443" s="84">
        <f t="shared" si="336"/>
        <v>6546.8</v>
      </c>
      <c r="F443" s="85">
        <f t="shared" si="337"/>
        <v>44640</v>
      </c>
      <c r="G443" s="86">
        <f t="shared" si="315"/>
        <v>1.710029782203093E-2</v>
      </c>
      <c r="H443" s="87">
        <f t="shared" si="338"/>
        <v>44701</v>
      </c>
      <c r="I443" s="87">
        <f t="shared" si="316"/>
        <v>44701</v>
      </c>
      <c r="J443" s="88">
        <f t="shared" si="323"/>
        <v>21</v>
      </c>
      <c r="K443" s="88">
        <f t="shared" si="333"/>
        <v>6</v>
      </c>
      <c r="L443" s="8">
        <f t="shared" si="324"/>
        <v>1.0048562400000001</v>
      </c>
      <c r="M443" s="89">
        <v>1</v>
      </c>
      <c r="N443" s="89">
        <f t="shared" si="330"/>
        <v>1</v>
      </c>
      <c r="O443" s="82">
        <f t="shared" si="334"/>
        <v>1.0048562400000001</v>
      </c>
      <c r="P443" s="82">
        <f t="shared" si="317"/>
        <v>965.31730550999998</v>
      </c>
      <c r="Q443" s="11">
        <f t="shared" si="329"/>
        <v>0</v>
      </c>
      <c r="R443" s="7">
        <f t="shared" si="325"/>
        <v>0</v>
      </c>
      <c r="S443" s="82">
        <f t="shared" si="332"/>
        <v>0</v>
      </c>
      <c r="T443" s="91">
        <f t="shared" si="326"/>
        <v>0.08</v>
      </c>
      <c r="U443" s="90">
        <f t="shared" si="331"/>
        <v>6</v>
      </c>
      <c r="V443" s="90">
        <v>252</v>
      </c>
      <c r="W443" s="89">
        <f t="shared" si="318"/>
        <v>1.0018340859999999</v>
      </c>
      <c r="X443" s="82">
        <f t="shared" si="319"/>
        <v>1.7704749500000001</v>
      </c>
      <c r="Y443" s="82">
        <f t="shared" si="320"/>
        <v>0</v>
      </c>
      <c r="Z443" s="94" t="str">
        <f t="shared" si="327"/>
        <v>A+J=</v>
      </c>
      <c r="AA443" s="87">
        <f t="shared" si="328"/>
        <v>44701</v>
      </c>
      <c r="AB443" s="4"/>
      <c r="AD443" s="127">
        <f>[2]Plan1!$A451</f>
        <v>50151</v>
      </c>
      <c r="AE443" s="109" t="str">
        <f>[2]Plan1!$C451</f>
        <v>Tiradentes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321"/>
        <v>44681</v>
      </c>
      <c r="B444" s="82">
        <f t="shared" si="314"/>
        <v>968.16457553999999</v>
      </c>
      <c r="C444" s="82">
        <f t="shared" si="335"/>
        <v>960.65214813</v>
      </c>
      <c r="D444" s="83">
        <f t="shared" si="322"/>
        <v>6436.73</v>
      </c>
      <c r="E444" s="84">
        <f t="shared" si="336"/>
        <v>6546.8</v>
      </c>
      <c r="F444" s="85">
        <f t="shared" si="337"/>
        <v>44640</v>
      </c>
      <c r="G444" s="86">
        <f t="shared" si="315"/>
        <v>1.710029782203093E-2</v>
      </c>
      <c r="H444" s="87">
        <f t="shared" si="338"/>
        <v>44701</v>
      </c>
      <c r="I444" s="87">
        <f t="shared" si="316"/>
        <v>44701</v>
      </c>
      <c r="J444" s="88">
        <f t="shared" si="323"/>
        <v>21</v>
      </c>
      <c r="K444" s="88">
        <f t="shared" si="333"/>
        <v>7</v>
      </c>
      <c r="L444" s="8">
        <f t="shared" si="324"/>
        <v>1.0056679100000001</v>
      </c>
      <c r="M444" s="89">
        <v>1</v>
      </c>
      <c r="N444" s="89">
        <f t="shared" si="330"/>
        <v>1</v>
      </c>
      <c r="O444" s="82">
        <f t="shared" si="334"/>
        <v>1.0056679100000001</v>
      </c>
      <c r="P444" s="82">
        <f t="shared" si="317"/>
        <v>966.09703804000003</v>
      </c>
      <c r="Q444" s="11">
        <f t="shared" si="329"/>
        <v>0</v>
      </c>
      <c r="R444" s="7">
        <f t="shared" si="325"/>
        <v>0</v>
      </c>
      <c r="S444" s="82">
        <f t="shared" si="332"/>
        <v>0</v>
      </c>
      <c r="T444" s="91">
        <f t="shared" si="326"/>
        <v>0.08</v>
      </c>
      <c r="U444" s="90">
        <f t="shared" si="331"/>
        <v>7</v>
      </c>
      <c r="V444" s="90">
        <v>252</v>
      </c>
      <c r="W444" s="89">
        <f t="shared" si="318"/>
        <v>1.002140093</v>
      </c>
      <c r="X444" s="82">
        <f t="shared" si="319"/>
        <v>2.0675374999999998</v>
      </c>
      <c r="Y444" s="82">
        <f t="shared" si="320"/>
        <v>0</v>
      </c>
      <c r="Z444" s="94" t="str">
        <f t="shared" si="327"/>
        <v>A+J=</v>
      </c>
      <c r="AA444" s="87">
        <f t="shared" si="328"/>
        <v>44701</v>
      </c>
      <c r="AB444" s="4"/>
      <c r="AD444" s="127">
        <f>[2]Plan1!$A452</f>
        <v>50161</v>
      </c>
      <c r="AE444" s="109" t="str">
        <f>[2]Plan1!$C452</f>
        <v>Dia do Trabalho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321"/>
        <v>44682</v>
      </c>
      <c r="B445" s="82">
        <f t="shared" si="314"/>
        <v>968.16457553999999</v>
      </c>
      <c r="C445" s="82">
        <f t="shared" si="335"/>
        <v>960.65214813</v>
      </c>
      <c r="D445" s="83">
        <f t="shared" si="322"/>
        <v>6436.73</v>
      </c>
      <c r="E445" s="84">
        <f t="shared" si="336"/>
        <v>6546.8</v>
      </c>
      <c r="F445" s="85">
        <f t="shared" si="337"/>
        <v>44640</v>
      </c>
      <c r="G445" s="86">
        <f t="shared" si="315"/>
        <v>1.710029782203093E-2</v>
      </c>
      <c r="H445" s="87">
        <f t="shared" si="338"/>
        <v>44701</v>
      </c>
      <c r="I445" s="87">
        <f t="shared" si="316"/>
        <v>44701</v>
      </c>
      <c r="J445" s="88">
        <f t="shared" si="323"/>
        <v>21</v>
      </c>
      <c r="K445" s="88">
        <f t="shared" si="333"/>
        <v>7</v>
      </c>
      <c r="L445" s="8">
        <f t="shared" si="324"/>
        <v>1.0056679100000001</v>
      </c>
      <c r="M445" s="89">
        <v>1</v>
      </c>
      <c r="N445" s="89">
        <f t="shared" si="330"/>
        <v>1</v>
      </c>
      <c r="O445" s="82">
        <f t="shared" si="334"/>
        <v>1.0056679100000001</v>
      </c>
      <c r="P445" s="82">
        <f t="shared" si="317"/>
        <v>966.09703804000003</v>
      </c>
      <c r="Q445" s="11">
        <f t="shared" si="329"/>
        <v>0</v>
      </c>
      <c r="R445" s="7">
        <f t="shared" si="325"/>
        <v>0</v>
      </c>
      <c r="S445" s="82">
        <f t="shared" si="332"/>
        <v>0</v>
      </c>
      <c r="T445" s="91">
        <f t="shared" si="326"/>
        <v>0.08</v>
      </c>
      <c r="U445" s="90">
        <f t="shared" si="331"/>
        <v>7</v>
      </c>
      <c r="V445" s="90">
        <v>252</v>
      </c>
      <c r="W445" s="89">
        <f t="shared" si="318"/>
        <v>1.002140093</v>
      </c>
      <c r="X445" s="82">
        <f t="shared" si="319"/>
        <v>2.0675374999999998</v>
      </c>
      <c r="Y445" s="82">
        <f t="shared" si="320"/>
        <v>0</v>
      </c>
      <c r="Z445" s="94" t="str">
        <f t="shared" si="327"/>
        <v>A+J=</v>
      </c>
      <c r="AA445" s="87">
        <f t="shared" si="328"/>
        <v>44701</v>
      </c>
      <c r="AB445" s="4"/>
      <c r="AD445" s="127">
        <f>[2]Plan1!$A453</f>
        <v>50195</v>
      </c>
      <c r="AE445" s="109" t="str">
        <f>[2]Plan1!$C453</f>
        <v>Corpus Christi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321"/>
        <v>44683</v>
      </c>
      <c r="B446" s="82">
        <f t="shared" si="314"/>
        <v>968.16457553999999</v>
      </c>
      <c r="C446" s="82">
        <f t="shared" si="335"/>
        <v>960.65214813</v>
      </c>
      <c r="D446" s="83">
        <f t="shared" si="322"/>
        <v>6436.73</v>
      </c>
      <c r="E446" s="84">
        <f t="shared" si="336"/>
        <v>6546.8</v>
      </c>
      <c r="F446" s="85">
        <f t="shared" si="337"/>
        <v>44640</v>
      </c>
      <c r="G446" s="86">
        <f t="shared" si="315"/>
        <v>1.710029782203093E-2</v>
      </c>
      <c r="H446" s="87">
        <f t="shared" si="338"/>
        <v>44701</v>
      </c>
      <c r="I446" s="87">
        <f t="shared" si="316"/>
        <v>44701</v>
      </c>
      <c r="J446" s="88">
        <f t="shared" si="323"/>
        <v>21</v>
      </c>
      <c r="K446" s="88">
        <f t="shared" si="333"/>
        <v>7</v>
      </c>
      <c r="L446" s="8">
        <f t="shared" si="324"/>
        <v>1.0056679100000001</v>
      </c>
      <c r="M446" s="89">
        <v>1</v>
      </c>
      <c r="N446" s="89">
        <f t="shared" si="330"/>
        <v>1</v>
      </c>
      <c r="O446" s="82">
        <f t="shared" si="334"/>
        <v>1.0056679100000001</v>
      </c>
      <c r="P446" s="82">
        <f t="shared" si="317"/>
        <v>966.09703804000003</v>
      </c>
      <c r="Q446" s="11">
        <f t="shared" si="329"/>
        <v>0</v>
      </c>
      <c r="R446" s="7">
        <f t="shared" si="325"/>
        <v>0</v>
      </c>
      <c r="S446" s="82">
        <f t="shared" si="332"/>
        <v>0</v>
      </c>
      <c r="T446" s="91">
        <f t="shared" si="326"/>
        <v>0.08</v>
      </c>
      <c r="U446" s="90">
        <f t="shared" si="331"/>
        <v>7</v>
      </c>
      <c r="V446" s="90">
        <v>252</v>
      </c>
      <c r="W446" s="89">
        <f t="shared" si="318"/>
        <v>1.002140093</v>
      </c>
      <c r="X446" s="82">
        <f t="shared" si="319"/>
        <v>2.0675374999999998</v>
      </c>
      <c r="Y446" s="82">
        <f t="shared" si="320"/>
        <v>0</v>
      </c>
      <c r="Z446" s="94" t="str">
        <f t="shared" si="327"/>
        <v>A+J=</v>
      </c>
      <c r="AA446" s="87">
        <f t="shared" si="328"/>
        <v>44701</v>
      </c>
      <c r="AB446" s="4"/>
      <c r="AD446" s="127">
        <f>[2]Plan1!$A454</f>
        <v>50290</v>
      </c>
      <c r="AE446" s="109" t="str">
        <f>[2]Plan1!$C454</f>
        <v>Independência do Brasil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321"/>
        <v>44684</v>
      </c>
      <c r="B447" s="82">
        <f t="shared" si="314"/>
        <v>969.24256562999994</v>
      </c>
      <c r="C447" s="82">
        <f t="shared" si="335"/>
        <v>960.65214813</v>
      </c>
      <c r="D447" s="83">
        <f t="shared" si="322"/>
        <v>6436.73</v>
      </c>
      <c r="E447" s="84">
        <f t="shared" si="336"/>
        <v>6546.8</v>
      </c>
      <c r="F447" s="85">
        <f t="shared" si="337"/>
        <v>44640</v>
      </c>
      <c r="G447" s="86">
        <f t="shared" si="315"/>
        <v>1.710029782203093E-2</v>
      </c>
      <c r="H447" s="87">
        <f t="shared" si="338"/>
        <v>44701</v>
      </c>
      <c r="I447" s="87">
        <f t="shared" si="316"/>
        <v>44701</v>
      </c>
      <c r="J447" s="88">
        <f t="shared" si="323"/>
        <v>21</v>
      </c>
      <c r="K447" s="88">
        <f t="shared" si="333"/>
        <v>8</v>
      </c>
      <c r="L447" s="8">
        <f t="shared" si="324"/>
        <v>1.00648023</v>
      </c>
      <c r="M447" s="89">
        <v>1</v>
      </c>
      <c r="N447" s="89">
        <f t="shared" si="330"/>
        <v>1</v>
      </c>
      <c r="O447" s="82">
        <f t="shared" si="334"/>
        <v>1.00648023</v>
      </c>
      <c r="P447" s="82">
        <f t="shared" si="317"/>
        <v>966.87739498999997</v>
      </c>
      <c r="Q447" s="11">
        <f t="shared" si="329"/>
        <v>0</v>
      </c>
      <c r="R447" s="7">
        <f t="shared" si="325"/>
        <v>0</v>
      </c>
      <c r="S447" s="82">
        <f t="shared" si="332"/>
        <v>0</v>
      </c>
      <c r="T447" s="91">
        <f t="shared" si="326"/>
        <v>0.08</v>
      </c>
      <c r="U447" s="90">
        <f t="shared" si="331"/>
        <v>8</v>
      </c>
      <c r="V447" s="90">
        <v>252</v>
      </c>
      <c r="W447" s="89">
        <f t="shared" si="318"/>
        <v>1.0024461950000001</v>
      </c>
      <c r="X447" s="82">
        <f t="shared" si="319"/>
        <v>2.3651706400000001</v>
      </c>
      <c r="Y447" s="82">
        <f t="shared" si="320"/>
        <v>0</v>
      </c>
      <c r="Z447" s="94" t="str">
        <f t="shared" si="327"/>
        <v>A+J=</v>
      </c>
      <c r="AA447" s="87">
        <f t="shared" si="328"/>
        <v>44701</v>
      </c>
      <c r="AB447" s="4"/>
      <c r="AD447" s="127">
        <f>[2]Plan1!$A455</f>
        <v>50325</v>
      </c>
      <c r="AE447" s="109" t="str">
        <f>[2]Plan1!$C455</f>
        <v>Nossa Sr.a Aparecida - Padroeira do Brasil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321"/>
        <v>44685</v>
      </c>
      <c r="B448" s="82">
        <f t="shared" si="314"/>
        <v>970.32174864000001</v>
      </c>
      <c r="C448" s="82">
        <f t="shared" si="335"/>
        <v>960.65214813</v>
      </c>
      <c r="D448" s="83">
        <f t="shared" si="322"/>
        <v>6436.73</v>
      </c>
      <c r="E448" s="84">
        <f t="shared" si="336"/>
        <v>6546.8</v>
      </c>
      <c r="F448" s="85">
        <f t="shared" si="337"/>
        <v>44640</v>
      </c>
      <c r="G448" s="86">
        <f t="shared" si="315"/>
        <v>1.710029782203093E-2</v>
      </c>
      <c r="H448" s="87">
        <f t="shared" si="338"/>
        <v>44701</v>
      </c>
      <c r="I448" s="87">
        <f t="shared" si="316"/>
        <v>44701</v>
      </c>
      <c r="J448" s="88">
        <f t="shared" si="323"/>
        <v>21</v>
      </c>
      <c r="K448" s="88">
        <f t="shared" si="333"/>
        <v>9</v>
      </c>
      <c r="L448" s="8">
        <f t="shared" si="324"/>
        <v>1.0072932000000001</v>
      </c>
      <c r="M448" s="89">
        <v>1</v>
      </c>
      <c r="N448" s="89">
        <f t="shared" si="330"/>
        <v>1</v>
      </c>
      <c r="O448" s="82">
        <f t="shared" si="334"/>
        <v>1.0072932000000001</v>
      </c>
      <c r="P448" s="82">
        <f t="shared" si="317"/>
        <v>967.65837637000004</v>
      </c>
      <c r="Q448" s="11">
        <f t="shared" si="329"/>
        <v>0</v>
      </c>
      <c r="R448" s="7">
        <f t="shared" si="325"/>
        <v>0</v>
      </c>
      <c r="S448" s="82">
        <f t="shared" si="332"/>
        <v>0</v>
      </c>
      <c r="T448" s="91">
        <f t="shared" si="326"/>
        <v>0.08</v>
      </c>
      <c r="U448" s="90">
        <f t="shared" si="331"/>
        <v>9</v>
      </c>
      <c r="V448" s="90">
        <v>252</v>
      </c>
      <c r="W448" s="89">
        <f t="shared" si="318"/>
        <v>1.0027523890000001</v>
      </c>
      <c r="X448" s="82">
        <f t="shared" si="319"/>
        <v>2.66337227</v>
      </c>
      <c r="Y448" s="82">
        <f t="shared" si="320"/>
        <v>0</v>
      </c>
      <c r="Z448" s="94" t="str">
        <f t="shared" si="327"/>
        <v>A+J=</v>
      </c>
      <c r="AA448" s="87">
        <f t="shared" si="328"/>
        <v>44701</v>
      </c>
      <c r="AB448" s="4"/>
      <c r="AD448" s="127">
        <f>[2]Plan1!$A456</f>
        <v>50346</v>
      </c>
      <c r="AE448" s="109" t="str">
        <f>[2]Plan1!$C456</f>
        <v>Finados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321"/>
        <v>44686</v>
      </c>
      <c r="B449" s="82">
        <f t="shared" si="314"/>
        <v>971.40214751000008</v>
      </c>
      <c r="C449" s="82">
        <f t="shared" si="335"/>
        <v>960.65214813</v>
      </c>
      <c r="D449" s="83">
        <f t="shared" si="322"/>
        <v>6436.73</v>
      </c>
      <c r="E449" s="84">
        <f t="shared" si="336"/>
        <v>6546.8</v>
      </c>
      <c r="F449" s="85">
        <f t="shared" si="337"/>
        <v>44640</v>
      </c>
      <c r="G449" s="86">
        <f t="shared" si="315"/>
        <v>1.710029782203093E-2</v>
      </c>
      <c r="H449" s="87">
        <f t="shared" si="338"/>
        <v>44701</v>
      </c>
      <c r="I449" s="87">
        <f t="shared" si="316"/>
        <v>44701</v>
      </c>
      <c r="J449" s="88">
        <f t="shared" si="323"/>
        <v>21</v>
      </c>
      <c r="K449" s="88">
        <f t="shared" si="333"/>
        <v>10</v>
      </c>
      <c r="L449" s="8">
        <f t="shared" si="324"/>
        <v>1.0081068399999999</v>
      </c>
      <c r="M449" s="89">
        <v>1</v>
      </c>
      <c r="N449" s="89">
        <f t="shared" si="330"/>
        <v>1</v>
      </c>
      <c r="O449" s="82">
        <f t="shared" si="334"/>
        <v>1.0081068399999999</v>
      </c>
      <c r="P449" s="82">
        <f t="shared" si="317"/>
        <v>968.44000139000002</v>
      </c>
      <c r="Q449" s="11">
        <f t="shared" si="329"/>
        <v>0</v>
      </c>
      <c r="R449" s="7">
        <f t="shared" si="325"/>
        <v>0</v>
      </c>
      <c r="S449" s="82">
        <f t="shared" si="332"/>
        <v>0</v>
      </c>
      <c r="T449" s="91">
        <f t="shared" si="326"/>
        <v>0.08</v>
      </c>
      <c r="U449" s="90">
        <f t="shared" si="331"/>
        <v>10</v>
      </c>
      <c r="V449" s="90">
        <v>252</v>
      </c>
      <c r="W449" s="89">
        <f t="shared" si="318"/>
        <v>1.0030586779999999</v>
      </c>
      <c r="X449" s="82">
        <f t="shared" si="319"/>
        <v>2.9621461199999999</v>
      </c>
      <c r="Y449" s="82">
        <f t="shared" si="320"/>
        <v>0</v>
      </c>
      <c r="Z449" s="94" t="str">
        <f t="shared" si="327"/>
        <v>A+J=</v>
      </c>
      <c r="AA449" s="87">
        <f t="shared" si="328"/>
        <v>44701</v>
      </c>
      <c r="AB449" s="4"/>
      <c r="AD449" s="127">
        <f>[2]Plan1!$A457</f>
        <v>50359</v>
      </c>
      <c r="AE449" s="109" t="str">
        <f>[2]Plan1!$C457</f>
        <v>Proclamação da República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321"/>
        <v>44687</v>
      </c>
      <c r="B450" s="82">
        <f t="shared" si="314"/>
        <v>972.48374183999999</v>
      </c>
      <c r="C450" s="82">
        <f t="shared" si="335"/>
        <v>960.65214813</v>
      </c>
      <c r="D450" s="83">
        <f t="shared" si="322"/>
        <v>6436.73</v>
      </c>
      <c r="E450" s="84">
        <f t="shared" si="336"/>
        <v>6546.8</v>
      </c>
      <c r="F450" s="85">
        <f t="shared" si="337"/>
        <v>44640</v>
      </c>
      <c r="G450" s="86">
        <f t="shared" si="315"/>
        <v>1.710029782203093E-2</v>
      </c>
      <c r="H450" s="87">
        <f t="shared" si="338"/>
        <v>44701</v>
      </c>
      <c r="I450" s="87">
        <f t="shared" si="316"/>
        <v>44701</v>
      </c>
      <c r="J450" s="88">
        <f t="shared" si="323"/>
        <v>21</v>
      </c>
      <c r="K450" s="88">
        <f t="shared" si="333"/>
        <v>11</v>
      </c>
      <c r="L450" s="8">
        <f t="shared" si="324"/>
        <v>1.0089211300000001</v>
      </c>
      <c r="M450" s="89">
        <v>1</v>
      </c>
      <c r="N450" s="89">
        <f t="shared" si="330"/>
        <v>1</v>
      </c>
      <c r="O450" s="82">
        <f t="shared" si="334"/>
        <v>1.0089211300000001</v>
      </c>
      <c r="P450" s="82">
        <f t="shared" si="317"/>
        <v>969.22225082</v>
      </c>
      <c r="Q450" s="11">
        <f t="shared" si="329"/>
        <v>0</v>
      </c>
      <c r="R450" s="7">
        <f t="shared" si="325"/>
        <v>0</v>
      </c>
      <c r="S450" s="82">
        <f t="shared" si="332"/>
        <v>0</v>
      </c>
      <c r="T450" s="91">
        <f t="shared" si="326"/>
        <v>0.08</v>
      </c>
      <c r="U450" s="90">
        <f t="shared" si="331"/>
        <v>11</v>
      </c>
      <c r="V450" s="90">
        <v>252</v>
      </c>
      <c r="W450" s="89">
        <f t="shared" si="318"/>
        <v>1.0033650599999999</v>
      </c>
      <c r="X450" s="82">
        <f t="shared" si="319"/>
        <v>3.2614910199999998</v>
      </c>
      <c r="Y450" s="82">
        <f t="shared" si="320"/>
        <v>0</v>
      </c>
      <c r="Z450" s="94" t="str">
        <f t="shared" si="327"/>
        <v>A+J=</v>
      </c>
      <c r="AA450" s="87">
        <f t="shared" si="328"/>
        <v>44701</v>
      </c>
      <c r="AB450" s="4"/>
      <c r="AD450" s="127">
        <f>[2]Plan1!$A458</f>
        <v>50364</v>
      </c>
      <c r="AE450" s="109" t="str">
        <f>[2]Plan1!$C458</f>
        <v>Dia Nacional de Zumbi e da Consciência Negra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321"/>
        <v>44688</v>
      </c>
      <c r="B451" s="82">
        <f t="shared" si="314"/>
        <v>973.56654208999998</v>
      </c>
      <c r="C451" s="82">
        <f t="shared" si="335"/>
        <v>960.65214813</v>
      </c>
      <c r="D451" s="83">
        <f t="shared" si="322"/>
        <v>6436.73</v>
      </c>
      <c r="E451" s="84">
        <f t="shared" si="336"/>
        <v>6546.8</v>
      </c>
      <c r="F451" s="85">
        <f t="shared" si="337"/>
        <v>44640</v>
      </c>
      <c r="G451" s="86">
        <f t="shared" si="315"/>
        <v>1.710029782203093E-2</v>
      </c>
      <c r="H451" s="87">
        <f t="shared" si="338"/>
        <v>44701</v>
      </c>
      <c r="I451" s="87">
        <f t="shared" si="316"/>
        <v>44701</v>
      </c>
      <c r="J451" s="88">
        <f t="shared" si="323"/>
        <v>21</v>
      </c>
      <c r="K451" s="88">
        <f t="shared" si="333"/>
        <v>12</v>
      </c>
      <c r="L451" s="8">
        <f t="shared" si="324"/>
        <v>1.0097360799999999</v>
      </c>
      <c r="M451" s="89">
        <v>1</v>
      </c>
      <c r="N451" s="89">
        <f t="shared" si="330"/>
        <v>1</v>
      </c>
      <c r="O451" s="82">
        <f t="shared" si="334"/>
        <v>1.0097360799999999</v>
      </c>
      <c r="P451" s="82">
        <f t="shared" si="317"/>
        <v>970.00513429</v>
      </c>
      <c r="Q451" s="11">
        <f t="shared" si="329"/>
        <v>0</v>
      </c>
      <c r="R451" s="7">
        <f t="shared" si="325"/>
        <v>0</v>
      </c>
      <c r="S451" s="82">
        <f t="shared" si="332"/>
        <v>0</v>
      </c>
      <c r="T451" s="91">
        <f t="shared" si="326"/>
        <v>0.08</v>
      </c>
      <c r="U451" s="90">
        <f t="shared" si="331"/>
        <v>12</v>
      </c>
      <c r="V451" s="90">
        <v>252</v>
      </c>
      <c r="W451" s="89">
        <f t="shared" si="318"/>
        <v>1.0036715350000001</v>
      </c>
      <c r="X451" s="82">
        <f t="shared" si="319"/>
        <v>3.5614078</v>
      </c>
      <c r="Y451" s="82">
        <f t="shared" si="320"/>
        <v>0</v>
      </c>
      <c r="Z451" s="94" t="str">
        <f t="shared" si="327"/>
        <v>A+J=</v>
      </c>
      <c r="AA451" s="87">
        <f t="shared" si="328"/>
        <v>44701</v>
      </c>
      <c r="AB451" s="4"/>
      <c r="AD451" s="127">
        <f>[2]Plan1!$A459</f>
        <v>50399</v>
      </c>
      <c r="AE451" s="109" t="str">
        <f>[2]Plan1!$C459</f>
        <v>Natal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321"/>
        <v>44689</v>
      </c>
      <c r="B452" s="82">
        <f t="shared" si="314"/>
        <v>973.56654208999998</v>
      </c>
      <c r="C452" s="82">
        <f t="shared" si="335"/>
        <v>960.65214813</v>
      </c>
      <c r="D452" s="83">
        <f t="shared" si="322"/>
        <v>6436.73</v>
      </c>
      <c r="E452" s="84">
        <f t="shared" si="336"/>
        <v>6546.8</v>
      </c>
      <c r="F452" s="85">
        <f t="shared" si="337"/>
        <v>44640</v>
      </c>
      <c r="G452" s="86">
        <f t="shared" si="315"/>
        <v>1.710029782203093E-2</v>
      </c>
      <c r="H452" s="87">
        <f t="shared" si="338"/>
        <v>44701</v>
      </c>
      <c r="I452" s="87">
        <f t="shared" si="316"/>
        <v>44701</v>
      </c>
      <c r="J452" s="88">
        <f t="shared" si="323"/>
        <v>21</v>
      </c>
      <c r="K452" s="88">
        <f t="shared" si="333"/>
        <v>12</v>
      </c>
      <c r="L452" s="8">
        <f t="shared" si="324"/>
        <v>1.0097360799999999</v>
      </c>
      <c r="M452" s="89">
        <v>1</v>
      </c>
      <c r="N452" s="89">
        <f t="shared" si="330"/>
        <v>1</v>
      </c>
      <c r="O452" s="82">
        <f t="shared" si="334"/>
        <v>1.0097360799999999</v>
      </c>
      <c r="P452" s="82">
        <f t="shared" si="317"/>
        <v>970.00513429</v>
      </c>
      <c r="Q452" s="11">
        <f t="shared" si="329"/>
        <v>0</v>
      </c>
      <c r="R452" s="7">
        <f t="shared" si="325"/>
        <v>0</v>
      </c>
      <c r="S452" s="82">
        <f t="shared" si="332"/>
        <v>0</v>
      </c>
      <c r="T452" s="91">
        <f t="shared" si="326"/>
        <v>0.08</v>
      </c>
      <c r="U452" s="90">
        <f t="shared" si="331"/>
        <v>12</v>
      </c>
      <c r="V452" s="90">
        <v>252</v>
      </c>
      <c r="W452" s="89">
        <f t="shared" si="318"/>
        <v>1.0036715350000001</v>
      </c>
      <c r="X452" s="82">
        <f t="shared" si="319"/>
        <v>3.5614078</v>
      </c>
      <c r="Y452" s="82">
        <f t="shared" si="320"/>
        <v>0</v>
      </c>
      <c r="Z452" s="94" t="str">
        <f t="shared" si="327"/>
        <v>A+J=</v>
      </c>
      <c r="AA452" s="87">
        <f t="shared" si="328"/>
        <v>44701</v>
      </c>
      <c r="AB452" s="4"/>
      <c r="AD452" s="127">
        <f>[2]Plan1!$A460</f>
        <v>50406</v>
      </c>
      <c r="AE452" s="109" t="str">
        <f>[2]Plan1!$C460</f>
        <v>Confraternização Universal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321"/>
        <v>44690</v>
      </c>
      <c r="B453" s="82">
        <f t="shared" si="314"/>
        <v>973.56654208999998</v>
      </c>
      <c r="C453" s="82">
        <f t="shared" si="335"/>
        <v>960.65214813</v>
      </c>
      <c r="D453" s="83">
        <f t="shared" si="322"/>
        <v>6436.73</v>
      </c>
      <c r="E453" s="84">
        <f t="shared" si="336"/>
        <v>6546.8</v>
      </c>
      <c r="F453" s="85">
        <f t="shared" si="337"/>
        <v>44640</v>
      </c>
      <c r="G453" s="86">
        <f t="shared" si="315"/>
        <v>1.710029782203093E-2</v>
      </c>
      <c r="H453" s="87">
        <f t="shared" si="338"/>
        <v>44701</v>
      </c>
      <c r="I453" s="87">
        <f t="shared" si="316"/>
        <v>44701</v>
      </c>
      <c r="J453" s="88">
        <f t="shared" si="323"/>
        <v>21</v>
      </c>
      <c r="K453" s="88">
        <f t="shared" si="333"/>
        <v>12</v>
      </c>
      <c r="L453" s="8">
        <f t="shared" si="324"/>
        <v>1.0097360799999999</v>
      </c>
      <c r="M453" s="89">
        <v>1</v>
      </c>
      <c r="N453" s="89">
        <f t="shared" si="330"/>
        <v>1</v>
      </c>
      <c r="O453" s="82">
        <f t="shared" si="334"/>
        <v>1.0097360799999999</v>
      </c>
      <c r="P453" s="82">
        <f t="shared" si="317"/>
        <v>970.00513429</v>
      </c>
      <c r="Q453" s="11">
        <f t="shared" si="329"/>
        <v>0</v>
      </c>
      <c r="R453" s="7">
        <f t="shared" si="325"/>
        <v>0</v>
      </c>
      <c r="S453" s="82">
        <f t="shared" si="332"/>
        <v>0</v>
      </c>
      <c r="T453" s="91">
        <f t="shared" si="326"/>
        <v>0.08</v>
      </c>
      <c r="U453" s="90">
        <f t="shared" si="331"/>
        <v>12</v>
      </c>
      <c r="V453" s="90">
        <v>252</v>
      </c>
      <c r="W453" s="89">
        <f t="shared" si="318"/>
        <v>1.0036715350000001</v>
      </c>
      <c r="X453" s="82">
        <f t="shared" si="319"/>
        <v>3.5614078</v>
      </c>
      <c r="Y453" s="82">
        <f t="shared" si="320"/>
        <v>0</v>
      </c>
      <c r="Z453" s="94" t="str">
        <f t="shared" si="327"/>
        <v>A+J=</v>
      </c>
      <c r="AA453" s="87">
        <f t="shared" si="328"/>
        <v>44701</v>
      </c>
      <c r="AB453" s="4"/>
      <c r="AD453" s="127">
        <f>[2]Plan1!$A461</f>
        <v>50472</v>
      </c>
      <c r="AE453" s="109" t="str">
        <f>[2]Plan1!$C461</f>
        <v>Carnaval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321"/>
        <v>44691</v>
      </c>
      <c r="B454" s="82">
        <f t="shared" si="314"/>
        <v>974.65054036000004</v>
      </c>
      <c r="C454" s="82">
        <f t="shared" si="335"/>
        <v>960.65214813</v>
      </c>
      <c r="D454" s="83">
        <f t="shared" si="322"/>
        <v>6436.73</v>
      </c>
      <c r="E454" s="84">
        <f t="shared" si="336"/>
        <v>6546.8</v>
      </c>
      <c r="F454" s="85">
        <f t="shared" si="337"/>
        <v>44640</v>
      </c>
      <c r="G454" s="86">
        <f t="shared" si="315"/>
        <v>1.710029782203093E-2</v>
      </c>
      <c r="H454" s="87">
        <f t="shared" si="338"/>
        <v>44701</v>
      </c>
      <c r="I454" s="87">
        <f t="shared" si="316"/>
        <v>44701</v>
      </c>
      <c r="J454" s="88">
        <f t="shared" si="323"/>
        <v>21</v>
      </c>
      <c r="K454" s="88">
        <f t="shared" si="333"/>
        <v>13</v>
      </c>
      <c r="L454" s="8">
        <f t="shared" si="324"/>
        <v>1.0105516800000001</v>
      </c>
      <c r="M454" s="89">
        <v>1</v>
      </c>
      <c r="N454" s="89">
        <f t="shared" si="330"/>
        <v>1</v>
      </c>
      <c r="O454" s="82">
        <f t="shared" si="334"/>
        <v>1.0105516800000001</v>
      </c>
      <c r="P454" s="82">
        <f t="shared" si="317"/>
        <v>970.78864218000001</v>
      </c>
      <c r="Q454" s="11">
        <f t="shared" si="329"/>
        <v>0</v>
      </c>
      <c r="R454" s="7">
        <f t="shared" si="325"/>
        <v>0</v>
      </c>
      <c r="S454" s="82">
        <f t="shared" si="332"/>
        <v>0</v>
      </c>
      <c r="T454" s="91">
        <f t="shared" si="326"/>
        <v>0.08</v>
      </c>
      <c r="U454" s="90">
        <f t="shared" si="331"/>
        <v>13</v>
      </c>
      <c r="V454" s="90">
        <v>252</v>
      </c>
      <c r="W454" s="89">
        <f t="shared" si="318"/>
        <v>1.003978104</v>
      </c>
      <c r="X454" s="82">
        <f t="shared" si="319"/>
        <v>3.8618981799999998</v>
      </c>
      <c r="Y454" s="82">
        <f t="shared" si="320"/>
        <v>0</v>
      </c>
      <c r="Z454" s="94" t="str">
        <f t="shared" si="327"/>
        <v>A+J=</v>
      </c>
      <c r="AA454" s="87">
        <f t="shared" si="328"/>
        <v>44701</v>
      </c>
      <c r="AB454" s="4"/>
      <c r="AD454" s="127">
        <f>[2]Plan1!$A462</f>
        <v>50473</v>
      </c>
      <c r="AE454" s="109" t="str">
        <f>[2]Plan1!$C462</f>
        <v>Carnaval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321"/>
        <v>44692</v>
      </c>
      <c r="B455" s="82">
        <f t="shared" si="314"/>
        <v>975.73575675000006</v>
      </c>
      <c r="C455" s="82">
        <f t="shared" si="335"/>
        <v>960.65214813</v>
      </c>
      <c r="D455" s="83">
        <f t="shared" si="322"/>
        <v>6436.73</v>
      </c>
      <c r="E455" s="84">
        <f t="shared" si="336"/>
        <v>6546.8</v>
      </c>
      <c r="F455" s="85">
        <f t="shared" si="337"/>
        <v>44640</v>
      </c>
      <c r="G455" s="86">
        <f t="shared" si="315"/>
        <v>1.710029782203093E-2</v>
      </c>
      <c r="H455" s="87">
        <f t="shared" si="338"/>
        <v>44701</v>
      </c>
      <c r="I455" s="87">
        <f t="shared" si="316"/>
        <v>44701</v>
      </c>
      <c r="J455" s="88">
        <f t="shared" si="323"/>
        <v>21</v>
      </c>
      <c r="K455" s="88">
        <f t="shared" si="333"/>
        <v>14</v>
      </c>
      <c r="L455" s="8">
        <f t="shared" si="324"/>
        <v>1.0113679499999999</v>
      </c>
      <c r="M455" s="89">
        <v>1</v>
      </c>
      <c r="N455" s="89">
        <f t="shared" si="330"/>
        <v>1</v>
      </c>
      <c r="O455" s="82">
        <f t="shared" si="334"/>
        <v>1.0113679499999999</v>
      </c>
      <c r="P455" s="82">
        <f t="shared" si="317"/>
        <v>971.57279371000004</v>
      </c>
      <c r="Q455" s="11">
        <f t="shared" si="329"/>
        <v>0</v>
      </c>
      <c r="R455" s="7">
        <f t="shared" si="325"/>
        <v>0</v>
      </c>
      <c r="S455" s="82">
        <f t="shared" si="332"/>
        <v>0</v>
      </c>
      <c r="T455" s="91">
        <f t="shared" si="326"/>
        <v>0.08</v>
      </c>
      <c r="U455" s="90">
        <f t="shared" si="331"/>
        <v>14</v>
      </c>
      <c r="V455" s="90">
        <v>252</v>
      </c>
      <c r="W455" s="89">
        <f t="shared" si="318"/>
        <v>1.0042847669999999</v>
      </c>
      <c r="X455" s="82">
        <f t="shared" si="319"/>
        <v>4.1629630400000002</v>
      </c>
      <c r="Y455" s="82">
        <f t="shared" si="320"/>
        <v>0</v>
      </c>
      <c r="Z455" s="94" t="str">
        <f t="shared" si="327"/>
        <v>A+J=</v>
      </c>
      <c r="AA455" s="87">
        <f t="shared" si="328"/>
        <v>44701</v>
      </c>
      <c r="AB455" s="4"/>
      <c r="AD455" s="127">
        <f>[2]Plan1!$A463</f>
        <v>50516</v>
      </c>
      <c r="AE455" s="109" t="str">
        <f>[2]Plan1!$C463</f>
        <v>Tiradentes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321"/>
        <v>44693</v>
      </c>
      <c r="B456" s="82">
        <f t="shared" si="314"/>
        <v>976.82217180999999</v>
      </c>
      <c r="C456" s="82">
        <f t="shared" si="335"/>
        <v>960.65214813</v>
      </c>
      <c r="D456" s="83">
        <f t="shared" si="322"/>
        <v>6436.73</v>
      </c>
      <c r="E456" s="84">
        <f t="shared" si="336"/>
        <v>6546.8</v>
      </c>
      <c r="F456" s="85">
        <f t="shared" si="337"/>
        <v>44640</v>
      </c>
      <c r="G456" s="86">
        <f t="shared" si="315"/>
        <v>1.710029782203093E-2</v>
      </c>
      <c r="H456" s="87">
        <f t="shared" si="338"/>
        <v>44701</v>
      </c>
      <c r="I456" s="87">
        <f t="shared" si="316"/>
        <v>44701</v>
      </c>
      <c r="J456" s="88">
        <f t="shared" si="323"/>
        <v>21</v>
      </c>
      <c r="K456" s="88">
        <f t="shared" si="333"/>
        <v>15</v>
      </c>
      <c r="L456" s="8">
        <f t="shared" si="324"/>
        <v>1.01218487</v>
      </c>
      <c r="M456" s="89">
        <v>1</v>
      </c>
      <c r="N456" s="89">
        <f t="shared" si="330"/>
        <v>1</v>
      </c>
      <c r="O456" s="82">
        <f t="shared" si="334"/>
        <v>1.01218487</v>
      </c>
      <c r="P456" s="82">
        <f t="shared" si="317"/>
        <v>972.35756966999998</v>
      </c>
      <c r="Q456" s="11">
        <f t="shared" si="329"/>
        <v>0</v>
      </c>
      <c r="R456" s="7">
        <f t="shared" si="325"/>
        <v>0</v>
      </c>
      <c r="S456" s="82">
        <f t="shared" si="332"/>
        <v>0</v>
      </c>
      <c r="T456" s="91">
        <f t="shared" si="326"/>
        <v>0.08</v>
      </c>
      <c r="U456" s="90">
        <f t="shared" si="331"/>
        <v>15</v>
      </c>
      <c r="V456" s="90">
        <v>252</v>
      </c>
      <c r="W456" s="89">
        <f t="shared" si="318"/>
        <v>1.004591523</v>
      </c>
      <c r="X456" s="82">
        <f t="shared" si="319"/>
        <v>4.4646021400000002</v>
      </c>
      <c r="Y456" s="82">
        <f t="shared" si="320"/>
        <v>0</v>
      </c>
      <c r="Z456" s="94" t="str">
        <f t="shared" si="327"/>
        <v>A+J=</v>
      </c>
      <c r="AA456" s="87">
        <f t="shared" si="328"/>
        <v>44701</v>
      </c>
      <c r="AB456" s="4"/>
      <c r="AD456" s="127">
        <f>[2]Plan1!$A464</f>
        <v>50518</v>
      </c>
      <c r="AE456" s="109" t="str">
        <f>[2]Plan1!$C464</f>
        <v>Paixão de Cristo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321"/>
        <v>44694</v>
      </c>
      <c r="B457" s="82">
        <f t="shared" si="314"/>
        <v>977.90980659000002</v>
      </c>
      <c r="C457" s="82">
        <f t="shared" si="335"/>
        <v>960.65214813</v>
      </c>
      <c r="D457" s="83">
        <f t="shared" si="322"/>
        <v>6436.73</v>
      </c>
      <c r="E457" s="84">
        <f t="shared" si="336"/>
        <v>6546.8</v>
      </c>
      <c r="F457" s="85">
        <f t="shared" si="337"/>
        <v>44640</v>
      </c>
      <c r="G457" s="86">
        <f t="shared" si="315"/>
        <v>1.710029782203093E-2</v>
      </c>
      <c r="H457" s="87">
        <f t="shared" si="338"/>
        <v>44701</v>
      </c>
      <c r="I457" s="87">
        <f t="shared" si="316"/>
        <v>44701</v>
      </c>
      <c r="J457" s="88">
        <f t="shared" si="323"/>
        <v>21</v>
      </c>
      <c r="K457" s="88">
        <f t="shared" si="333"/>
        <v>16</v>
      </c>
      <c r="L457" s="8">
        <f t="shared" si="324"/>
        <v>1.01300246</v>
      </c>
      <c r="M457" s="89">
        <v>1</v>
      </c>
      <c r="N457" s="89">
        <f t="shared" si="330"/>
        <v>1</v>
      </c>
      <c r="O457" s="82">
        <f t="shared" si="334"/>
        <v>1.01300246</v>
      </c>
      <c r="P457" s="82">
        <f t="shared" si="317"/>
        <v>973.14298925000003</v>
      </c>
      <c r="Q457" s="11">
        <f t="shared" si="329"/>
        <v>0</v>
      </c>
      <c r="R457" s="7">
        <f t="shared" si="325"/>
        <v>0</v>
      </c>
      <c r="S457" s="82">
        <f t="shared" si="332"/>
        <v>0</v>
      </c>
      <c r="T457" s="91">
        <f t="shared" si="326"/>
        <v>0.08</v>
      </c>
      <c r="U457" s="90">
        <f t="shared" si="331"/>
        <v>16</v>
      </c>
      <c r="V457" s="90">
        <v>252</v>
      </c>
      <c r="W457" s="89">
        <f t="shared" si="318"/>
        <v>1.0048983730000001</v>
      </c>
      <c r="X457" s="82">
        <f t="shared" si="319"/>
        <v>4.7668173400000002</v>
      </c>
      <c r="Y457" s="82">
        <f t="shared" si="320"/>
        <v>0</v>
      </c>
      <c r="Z457" s="94" t="str">
        <f t="shared" si="327"/>
        <v>A+J=</v>
      </c>
      <c r="AA457" s="87">
        <f t="shared" si="328"/>
        <v>44701</v>
      </c>
      <c r="AB457" s="4"/>
      <c r="AD457" s="127">
        <f>[2]Plan1!$A465</f>
        <v>50526</v>
      </c>
      <c r="AE457" s="109" t="str">
        <f>[2]Plan1!$C465</f>
        <v>Dia do Trabalho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321"/>
        <v>44695</v>
      </c>
      <c r="B458" s="82">
        <f t="shared" ref="B458:B521" si="339">(P458+X458)</f>
        <v>978.99864261999994</v>
      </c>
      <c r="C458" s="82">
        <f t="shared" si="335"/>
        <v>960.65214813</v>
      </c>
      <c r="D458" s="83">
        <f t="shared" si="322"/>
        <v>6436.73</v>
      </c>
      <c r="E458" s="84">
        <f t="shared" si="336"/>
        <v>6546.8</v>
      </c>
      <c r="F458" s="85">
        <f t="shared" si="337"/>
        <v>44640</v>
      </c>
      <c r="G458" s="86">
        <f t="shared" ref="G458:G521" si="340">(E458/D458)-1</f>
        <v>1.710029782203093E-2</v>
      </c>
      <c r="H458" s="87">
        <f t="shared" si="338"/>
        <v>44701</v>
      </c>
      <c r="I458" s="87">
        <f t="shared" ref="I458:I521" si="341">IF(A458&gt;I457,H458,I457)</f>
        <v>44701</v>
      </c>
      <c r="J458" s="88">
        <f t="shared" si="323"/>
        <v>21</v>
      </c>
      <c r="K458" s="88">
        <f t="shared" si="333"/>
        <v>17</v>
      </c>
      <c r="L458" s="8">
        <f t="shared" si="324"/>
        <v>1.0138206999999999</v>
      </c>
      <c r="M458" s="89">
        <v>1</v>
      </c>
      <c r="N458" s="89">
        <f t="shared" si="330"/>
        <v>1</v>
      </c>
      <c r="O458" s="82">
        <f t="shared" si="334"/>
        <v>1.0138206999999999</v>
      </c>
      <c r="P458" s="82">
        <f t="shared" ref="P458:P521" si="342">TRUNC(C458*O458,8)</f>
        <v>973.92903326999999</v>
      </c>
      <c r="Q458" s="11">
        <f t="shared" si="329"/>
        <v>0</v>
      </c>
      <c r="R458" s="7">
        <f t="shared" si="325"/>
        <v>0</v>
      </c>
      <c r="S458" s="82">
        <f t="shared" si="332"/>
        <v>0</v>
      </c>
      <c r="T458" s="91">
        <f t="shared" si="326"/>
        <v>0.08</v>
      </c>
      <c r="U458" s="90">
        <f t="shared" si="331"/>
        <v>17</v>
      </c>
      <c r="V458" s="90">
        <v>252</v>
      </c>
      <c r="W458" s="89">
        <f t="shared" ref="W458:W521" si="343">ROUND((1+T458)^TRUNC((U458/V458),9),9)</f>
        <v>1.0052053169999999</v>
      </c>
      <c r="X458" s="82">
        <f t="shared" ref="X458:X521" si="344">TRUNC((P458*(W458-1)),8)</f>
        <v>5.0696093500000003</v>
      </c>
      <c r="Y458" s="82">
        <f t="shared" ref="Y458:Y521" si="345">IF(Q458&gt;0,S458+X458,0)</f>
        <v>0</v>
      </c>
      <c r="Z458" s="94" t="str">
        <f t="shared" si="327"/>
        <v>A+J=</v>
      </c>
      <c r="AA458" s="87">
        <f t="shared" si="328"/>
        <v>44701</v>
      </c>
      <c r="AB458" s="4"/>
      <c r="AD458" s="127">
        <f>[2]Plan1!$A466</f>
        <v>50580</v>
      </c>
      <c r="AE458" s="109" t="str">
        <f>[2]Plan1!$C466</f>
        <v>Corpus Christi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46">(A458+1)</f>
        <v>44696</v>
      </c>
      <c r="B459" s="82">
        <f t="shared" si="339"/>
        <v>978.99864261999994</v>
      </c>
      <c r="C459" s="82">
        <f t="shared" si="335"/>
        <v>960.65214813</v>
      </c>
      <c r="D459" s="83">
        <f t="shared" ref="D459:D522" si="347">IF(E459=E458,D458,E458)</f>
        <v>6436.73</v>
      </c>
      <c r="E459" s="84">
        <f t="shared" si="336"/>
        <v>6546.8</v>
      </c>
      <c r="F459" s="85">
        <f t="shared" si="337"/>
        <v>44640</v>
      </c>
      <c r="G459" s="86">
        <f t="shared" si="340"/>
        <v>1.710029782203093E-2</v>
      </c>
      <c r="H459" s="87">
        <f t="shared" si="338"/>
        <v>44701</v>
      </c>
      <c r="I459" s="87">
        <f t="shared" si="341"/>
        <v>44701</v>
      </c>
      <c r="J459" s="88">
        <f t="shared" ref="J459:J522" si="348">IF(I459=I458,J458,NETWORKDAYS(I458,I459,$AD$210:$AD$502)-1)</f>
        <v>21</v>
      </c>
      <c r="K459" s="88">
        <f t="shared" si="333"/>
        <v>17</v>
      </c>
      <c r="L459" s="8">
        <f t="shared" ref="L459:L522" si="349">IF(E459&lt;D459,1,TRUNC((E459/D459)^TRUNC((K459/J459),9),8))</f>
        <v>1.0138206999999999</v>
      </c>
      <c r="M459" s="89">
        <v>1</v>
      </c>
      <c r="N459" s="89">
        <f t="shared" si="330"/>
        <v>1</v>
      </c>
      <c r="O459" s="82">
        <f t="shared" si="334"/>
        <v>1.0138206999999999</v>
      </c>
      <c r="P459" s="82">
        <f t="shared" si="342"/>
        <v>973.92903326999999</v>
      </c>
      <c r="Q459" s="11">
        <f t="shared" si="329"/>
        <v>0</v>
      </c>
      <c r="R459" s="7">
        <f t="shared" ref="R459:R522" si="350">IF(Q459&gt;0,VLOOKUP($A459,$AD$10:$AI$200,6),0)</f>
        <v>0</v>
      </c>
      <c r="S459" s="82">
        <f t="shared" si="332"/>
        <v>0</v>
      </c>
      <c r="T459" s="91">
        <f t="shared" ref="T459:T522" si="351">(T458)</f>
        <v>0.08</v>
      </c>
      <c r="U459" s="90">
        <f t="shared" si="331"/>
        <v>17</v>
      </c>
      <c r="V459" s="90">
        <v>252</v>
      </c>
      <c r="W459" s="89">
        <f t="shared" si="343"/>
        <v>1.0052053169999999</v>
      </c>
      <c r="X459" s="82">
        <f t="shared" si="344"/>
        <v>5.0696093500000003</v>
      </c>
      <c r="Y459" s="82">
        <f t="shared" si="345"/>
        <v>0</v>
      </c>
      <c r="Z459" s="94" t="str">
        <f t="shared" si="327"/>
        <v>A+J=</v>
      </c>
      <c r="AA459" s="87">
        <f t="shared" si="328"/>
        <v>44701</v>
      </c>
      <c r="AB459" s="4"/>
      <c r="AD459" s="127">
        <f>[2]Plan1!$A467</f>
        <v>50655</v>
      </c>
      <c r="AE459" s="109" t="str">
        <f>[2]Plan1!$C467</f>
        <v>Independência do Brasil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46"/>
        <v>44697</v>
      </c>
      <c r="B460" s="82">
        <f t="shared" si="339"/>
        <v>978.99864261999994</v>
      </c>
      <c r="C460" s="82">
        <f t="shared" si="335"/>
        <v>960.65214813</v>
      </c>
      <c r="D460" s="83">
        <f t="shared" si="347"/>
        <v>6436.73</v>
      </c>
      <c r="E460" s="84">
        <f t="shared" si="336"/>
        <v>6546.8</v>
      </c>
      <c r="F460" s="85">
        <f t="shared" si="337"/>
        <v>44640</v>
      </c>
      <c r="G460" s="86">
        <f t="shared" si="340"/>
        <v>1.710029782203093E-2</v>
      </c>
      <c r="H460" s="87">
        <f t="shared" si="338"/>
        <v>44701</v>
      </c>
      <c r="I460" s="87">
        <f t="shared" si="341"/>
        <v>44701</v>
      </c>
      <c r="J460" s="88">
        <f t="shared" si="348"/>
        <v>21</v>
      </c>
      <c r="K460" s="88">
        <f t="shared" si="333"/>
        <v>17</v>
      </c>
      <c r="L460" s="8">
        <f t="shared" si="349"/>
        <v>1.0138206999999999</v>
      </c>
      <c r="M460" s="89">
        <v>1</v>
      </c>
      <c r="N460" s="89">
        <f t="shared" si="330"/>
        <v>1</v>
      </c>
      <c r="O460" s="82">
        <f t="shared" si="334"/>
        <v>1.0138206999999999</v>
      </c>
      <c r="P460" s="82">
        <f t="shared" si="342"/>
        <v>973.92903326999999</v>
      </c>
      <c r="Q460" s="11">
        <f t="shared" si="329"/>
        <v>0</v>
      </c>
      <c r="R460" s="7">
        <f t="shared" si="350"/>
        <v>0</v>
      </c>
      <c r="S460" s="82">
        <f t="shared" si="332"/>
        <v>0</v>
      </c>
      <c r="T460" s="91">
        <f t="shared" si="351"/>
        <v>0.08</v>
      </c>
      <c r="U460" s="90">
        <f t="shared" si="331"/>
        <v>17</v>
      </c>
      <c r="V460" s="90">
        <v>252</v>
      </c>
      <c r="W460" s="89">
        <f t="shared" si="343"/>
        <v>1.0052053169999999</v>
      </c>
      <c r="X460" s="82">
        <f t="shared" si="344"/>
        <v>5.0696093500000003</v>
      </c>
      <c r="Y460" s="82">
        <f t="shared" si="345"/>
        <v>0</v>
      </c>
      <c r="Z460" s="94" t="str">
        <f t="shared" ref="Z460:Z523" si="352">IF($Q459&gt;0,VLOOKUP($A459,$AD$10:$AM$200,9),Z459)</f>
        <v>A+J=</v>
      </c>
      <c r="AA460" s="87">
        <f t="shared" ref="AA460:AA523" si="353">IF($Q459&gt;0,VLOOKUP($A459,$AD$10:$AM$200,10),AA459)</f>
        <v>44701</v>
      </c>
      <c r="AB460" s="4"/>
      <c r="AD460" s="127">
        <f>[2]Plan1!$A468</f>
        <v>50690</v>
      </c>
      <c r="AE460" s="109" t="str">
        <f>[2]Plan1!$C468</f>
        <v>Nossa Sr.a Aparecida - Padroeira do Brasil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46"/>
        <v>44698</v>
      </c>
      <c r="B461" s="82">
        <f t="shared" si="339"/>
        <v>980.08869999000001</v>
      </c>
      <c r="C461" s="82">
        <f t="shared" si="335"/>
        <v>960.65214813</v>
      </c>
      <c r="D461" s="83">
        <f t="shared" si="347"/>
        <v>6436.73</v>
      </c>
      <c r="E461" s="84">
        <f t="shared" si="336"/>
        <v>6546.8</v>
      </c>
      <c r="F461" s="85">
        <f t="shared" si="337"/>
        <v>44640</v>
      </c>
      <c r="G461" s="86">
        <f t="shared" si="340"/>
        <v>1.710029782203093E-2</v>
      </c>
      <c r="H461" s="87">
        <f t="shared" si="338"/>
        <v>44701</v>
      </c>
      <c r="I461" s="87">
        <f t="shared" si="341"/>
        <v>44701</v>
      </c>
      <c r="J461" s="88">
        <f t="shared" si="348"/>
        <v>21</v>
      </c>
      <c r="K461" s="88">
        <f t="shared" si="333"/>
        <v>18</v>
      </c>
      <c r="L461" s="8">
        <f t="shared" si="349"/>
        <v>1.0146396099999999</v>
      </c>
      <c r="M461" s="89">
        <v>1</v>
      </c>
      <c r="N461" s="89">
        <f t="shared" si="330"/>
        <v>1</v>
      </c>
      <c r="O461" s="82">
        <f t="shared" si="334"/>
        <v>1.0146396099999999</v>
      </c>
      <c r="P461" s="82">
        <f t="shared" si="342"/>
        <v>974.71572091999997</v>
      </c>
      <c r="Q461" s="11">
        <f t="shared" si="329"/>
        <v>0</v>
      </c>
      <c r="R461" s="7">
        <f t="shared" si="350"/>
        <v>0</v>
      </c>
      <c r="S461" s="82">
        <f t="shared" si="332"/>
        <v>0</v>
      </c>
      <c r="T461" s="91">
        <f t="shared" si="351"/>
        <v>0.08</v>
      </c>
      <c r="U461" s="90">
        <f t="shared" si="331"/>
        <v>18</v>
      </c>
      <c r="V461" s="90">
        <v>252</v>
      </c>
      <c r="W461" s="89">
        <f t="shared" si="343"/>
        <v>1.005512355</v>
      </c>
      <c r="X461" s="82">
        <f t="shared" si="344"/>
        <v>5.3729790700000004</v>
      </c>
      <c r="Y461" s="82">
        <f t="shared" si="345"/>
        <v>0</v>
      </c>
      <c r="Z461" s="94" t="str">
        <f t="shared" si="352"/>
        <v>A+J=</v>
      </c>
      <c r="AA461" s="87">
        <f t="shared" si="353"/>
        <v>44701</v>
      </c>
      <c r="AB461" s="4"/>
      <c r="AD461" s="127">
        <f>[2]Plan1!$A469</f>
        <v>50711</v>
      </c>
      <c r="AE461" s="109" t="str">
        <f>[2]Plan1!$C469</f>
        <v>Finados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46"/>
        <v>44699</v>
      </c>
      <c r="B462" s="82">
        <f t="shared" si="339"/>
        <v>981.17995922999989</v>
      </c>
      <c r="C462" s="82">
        <f t="shared" si="335"/>
        <v>960.65214813</v>
      </c>
      <c r="D462" s="83">
        <f t="shared" si="347"/>
        <v>6436.73</v>
      </c>
      <c r="E462" s="84">
        <f t="shared" si="336"/>
        <v>6546.8</v>
      </c>
      <c r="F462" s="85">
        <f t="shared" si="337"/>
        <v>44640</v>
      </c>
      <c r="G462" s="86">
        <f t="shared" si="340"/>
        <v>1.710029782203093E-2</v>
      </c>
      <c r="H462" s="87">
        <f t="shared" si="338"/>
        <v>44701</v>
      </c>
      <c r="I462" s="87">
        <f t="shared" si="341"/>
        <v>44701</v>
      </c>
      <c r="J462" s="88">
        <f t="shared" si="348"/>
        <v>21</v>
      </c>
      <c r="K462" s="88">
        <f t="shared" si="333"/>
        <v>19</v>
      </c>
      <c r="L462" s="8">
        <f t="shared" si="349"/>
        <v>1.01545917</v>
      </c>
      <c r="M462" s="89">
        <v>1</v>
      </c>
      <c r="N462" s="89">
        <f t="shared" si="330"/>
        <v>1</v>
      </c>
      <c r="O462" s="82">
        <f t="shared" si="334"/>
        <v>1.01545917</v>
      </c>
      <c r="P462" s="82">
        <f t="shared" si="342"/>
        <v>975.50303298999995</v>
      </c>
      <c r="Q462" s="11">
        <f t="shared" ref="Q462:Q525" si="354">IF(VLOOKUP(A462,AD$10:AK$200,8)=VLOOKUP(A461,AD$10:AK$200,8),0,VLOOKUP(A462,AD$10:AK$200,8))</f>
        <v>0</v>
      </c>
      <c r="R462" s="7">
        <f t="shared" si="350"/>
        <v>0</v>
      </c>
      <c r="S462" s="82">
        <f t="shared" si="332"/>
        <v>0</v>
      </c>
      <c r="T462" s="91">
        <f t="shared" si="351"/>
        <v>0.08</v>
      </c>
      <c r="U462" s="90">
        <f t="shared" si="331"/>
        <v>19</v>
      </c>
      <c r="V462" s="90">
        <v>252</v>
      </c>
      <c r="W462" s="89">
        <f t="shared" si="343"/>
        <v>1.005819486</v>
      </c>
      <c r="X462" s="82">
        <f t="shared" si="344"/>
        <v>5.6769262400000002</v>
      </c>
      <c r="Y462" s="82">
        <f t="shared" si="345"/>
        <v>0</v>
      </c>
      <c r="Z462" s="94" t="str">
        <f t="shared" si="352"/>
        <v>A+J=</v>
      </c>
      <c r="AA462" s="87">
        <f t="shared" si="353"/>
        <v>44701</v>
      </c>
      <c r="AB462" s="4"/>
      <c r="AD462" s="127">
        <f>[2]Plan1!$A470</f>
        <v>50724</v>
      </c>
      <c r="AE462" s="109" t="str">
        <f>[2]Plan1!$C470</f>
        <v>Proclamação da República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46"/>
        <v>44700</v>
      </c>
      <c r="B463" s="82">
        <f t="shared" si="339"/>
        <v>982.27244143999997</v>
      </c>
      <c r="C463" s="82">
        <f t="shared" si="335"/>
        <v>960.65214813</v>
      </c>
      <c r="D463" s="83">
        <f t="shared" si="347"/>
        <v>6436.73</v>
      </c>
      <c r="E463" s="84">
        <f t="shared" si="336"/>
        <v>6546.8</v>
      </c>
      <c r="F463" s="85">
        <f t="shared" si="337"/>
        <v>44640</v>
      </c>
      <c r="G463" s="86">
        <f t="shared" si="340"/>
        <v>1.710029782203093E-2</v>
      </c>
      <c r="H463" s="87">
        <f t="shared" si="338"/>
        <v>44701</v>
      </c>
      <c r="I463" s="87">
        <f t="shared" si="341"/>
        <v>44701</v>
      </c>
      <c r="J463" s="88">
        <f t="shared" si="348"/>
        <v>21</v>
      </c>
      <c r="K463" s="88">
        <f t="shared" si="333"/>
        <v>20</v>
      </c>
      <c r="L463" s="8">
        <f t="shared" si="349"/>
        <v>1.0162793999999999</v>
      </c>
      <c r="M463" s="89">
        <v>1</v>
      </c>
      <c r="N463" s="89">
        <f t="shared" si="330"/>
        <v>1</v>
      </c>
      <c r="O463" s="82">
        <f t="shared" si="334"/>
        <v>1.0162793999999999</v>
      </c>
      <c r="P463" s="82">
        <f t="shared" si="342"/>
        <v>976.29098870999997</v>
      </c>
      <c r="Q463" s="11">
        <f t="shared" si="354"/>
        <v>0</v>
      </c>
      <c r="R463" s="7">
        <f t="shared" si="350"/>
        <v>0</v>
      </c>
      <c r="S463" s="82">
        <f t="shared" si="332"/>
        <v>0</v>
      </c>
      <c r="T463" s="91">
        <f t="shared" si="351"/>
        <v>0.08</v>
      </c>
      <c r="U463" s="90">
        <f t="shared" si="331"/>
        <v>20</v>
      </c>
      <c r="V463" s="90">
        <v>252</v>
      </c>
      <c r="W463" s="89">
        <f t="shared" si="343"/>
        <v>1.0061267110000001</v>
      </c>
      <c r="X463" s="82">
        <f t="shared" si="344"/>
        <v>5.98145273</v>
      </c>
      <c r="Y463" s="82">
        <f t="shared" si="345"/>
        <v>0</v>
      </c>
      <c r="Z463" s="94" t="str">
        <f t="shared" si="352"/>
        <v>A+J=</v>
      </c>
      <c r="AA463" s="87">
        <f t="shared" si="353"/>
        <v>44701</v>
      </c>
      <c r="AB463" s="4"/>
      <c r="AD463" s="127">
        <f>[2]Plan1!$A471</f>
        <v>50729</v>
      </c>
      <c r="AE463" s="109" t="str">
        <f>[2]Plan1!$C471</f>
        <v>Dia Nacional de Zumbi e da Consciência Negra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46"/>
        <v>44701</v>
      </c>
      <c r="B464" s="82">
        <f t="shared" si="339"/>
        <v>983.36613777000002</v>
      </c>
      <c r="C464" s="82">
        <f t="shared" si="335"/>
        <v>960.65214813</v>
      </c>
      <c r="D464" s="83">
        <f t="shared" si="347"/>
        <v>6436.73</v>
      </c>
      <c r="E464" s="84">
        <f t="shared" si="336"/>
        <v>6546.8</v>
      </c>
      <c r="F464" s="85">
        <f t="shared" si="337"/>
        <v>44640</v>
      </c>
      <c r="G464" s="86">
        <f t="shared" si="340"/>
        <v>1.710029782203093E-2</v>
      </c>
      <c r="H464" s="87">
        <f t="shared" si="338"/>
        <v>44732</v>
      </c>
      <c r="I464" s="87">
        <f t="shared" si="341"/>
        <v>44701</v>
      </c>
      <c r="J464" s="88">
        <f t="shared" si="348"/>
        <v>21</v>
      </c>
      <c r="K464" s="88">
        <f t="shared" si="333"/>
        <v>21</v>
      </c>
      <c r="L464" s="8">
        <f t="shared" si="349"/>
        <v>1.0171002899999999</v>
      </c>
      <c r="M464" s="89">
        <v>1</v>
      </c>
      <c r="N464" s="89">
        <f t="shared" si="330"/>
        <v>1</v>
      </c>
      <c r="O464" s="82">
        <f t="shared" si="334"/>
        <v>1.0171002899999999</v>
      </c>
      <c r="P464" s="82">
        <f t="shared" si="342"/>
        <v>977.07957844999999</v>
      </c>
      <c r="Q464" s="11">
        <f t="shared" si="354"/>
        <v>15</v>
      </c>
      <c r="R464" s="7">
        <f t="shared" si="350"/>
        <v>7.6440992471138889E-3</v>
      </c>
      <c r="S464" s="82">
        <f t="shared" si="332"/>
        <v>7.4688932699999997</v>
      </c>
      <c r="T464" s="91">
        <f t="shared" si="351"/>
        <v>0.08</v>
      </c>
      <c r="U464" s="90">
        <f t="shared" si="331"/>
        <v>21</v>
      </c>
      <c r="V464" s="90">
        <v>252</v>
      </c>
      <c r="W464" s="89">
        <f t="shared" si="343"/>
        <v>1.0064340300000001</v>
      </c>
      <c r="X464" s="82">
        <f t="shared" si="344"/>
        <v>6.2865593200000003</v>
      </c>
      <c r="Y464" s="82">
        <f t="shared" si="345"/>
        <v>13.755452590000001</v>
      </c>
      <c r="Z464" s="94" t="str">
        <f t="shared" si="352"/>
        <v>A+J=</v>
      </c>
      <c r="AA464" s="87">
        <f t="shared" si="353"/>
        <v>44701</v>
      </c>
      <c r="AB464" s="4"/>
      <c r="AD464" s="127">
        <f>[2]Plan1!$A472</f>
        <v>50764</v>
      </c>
      <c r="AE464" s="109" t="str">
        <f>[2]Plan1!$C472</f>
        <v>Natal</v>
      </c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46"/>
        <v>44702</v>
      </c>
      <c r="B465" s="82">
        <f t="shared" si="339"/>
        <v>970.4087485199999</v>
      </c>
      <c r="C465" s="82">
        <f t="shared" si="335"/>
        <v>969.61068518000002</v>
      </c>
      <c r="D465" s="83">
        <f t="shared" si="347"/>
        <v>6546.8</v>
      </c>
      <c r="E465" s="84">
        <f t="shared" si="336"/>
        <v>6614.89</v>
      </c>
      <c r="F465" s="85">
        <f t="shared" si="337"/>
        <v>44671</v>
      </c>
      <c r="G465" s="86">
        <f t="shared" si="340"/>
        <v>1.0400501008126062E-2</v>
      </c>
      <c r="H465" s="87">
        <f t="shared" si="338"/>
        <v>44732</v>
      </c>
      <c r="I465" s="87">
        <f t="shared" si="341"/>
        <v>44732</v>
      </c>
      <c r="J465" s="88">
        <f t="shared" si="348"/>
        <v>20</v>
      </c>
      <c r="K465" s="88">
        <f t="shared" si="333"/>
        <v>1</v>
      </c>
      <c r="L465" s="8">
        <f t="shared" si="349"/>
        <v>1.0005174699999999</v>
      </c>
      <c r="M465" s="89">
        <v>1</v>
      </c>
      <c r="N465" s="89">
        <f t="shared" si="330"/>
        <v>1</v>
      </c>
      <c r="O465" s="82">
        <f t="shared" si="334"/>
        <v>1.0005174699999999</v>
      </c>
      <c r="P465" s="82">
        <f t="shared" si="342"/>
        <v>970.11242961999994</v>
      </c>
      <c r="Q465" s="11">
        <f t="shared" si="354"/>
        <v>0</v>
      </c>
      <c r="R465" s="7">
        <f t="shared" si="350"/>
        <v>0</v>
      </c>
      <c r="S465" s="82">
        <f t="shared" si="332"/>
        <v>0</v>
      </c>
      <c r="T465" s="91">
        <f t="shared" si="351"/>
        <v>0.08</v>
      </c>
      <c r="U465" s="90">
        <f t="shared" si="331"/>
        <v>1</v>
      </c>
      <c r="V465" s="90">
        <v>252</v>
      </c>
      <c r="W465" s="89">
        <f t="shared" si="343"/>
        <v>1.000305448</v>
      </c>
      <c r="X465" s="82">
        <f t="shared" si="344"/>
        <v>0.2963189</v>
      </c>
      <c r="Y465" s="82">
        <f t="shared" si="345"/>
        <v>0</v>
      </c>
      <c r="Z465" s="94" t="str">
        <f t="shared" si="352"/>
        <v>A+J=</v>
      </c>
      <c r="AA465" s="87">
        <f t="shared" si="353"/>
        <v>44732</v>
      </c>
      <c r="AB465" s="4"/>
      <c r="AD465" s="127">
        <f>[2]Plan1!$A473</f>
        <v>50771</v>
      </c>
      <c r="AE465" s="109" t="str">
        <f>[2]Plan1!$C473</f>
        <v>Confraternização Universal</v>
      </c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46"/>
        <v>44703</v>
      </c>
      <c r="B466" s="82">
        <f t="shared" si="339"/>
        <v>970.4087485199999</v>
      </c>
      <c r="C466" s="82">
        <f t="shared" si="335"/>
        <v>969.61068518000002</v>
      </c>
      <c r="D466" s="83">
        <f t="shared" si="347"/>
        <v>6546.8</v>
      </c>
      <c r="E466" s="84">
        <f t="shared" si="336"/>
        <v>6614.89</v>
      </c>
      <c r="F466" s="85">
        <f t="shared" si="337"/>
        <v>44671</v>
      </c>
      <c r="G466" s="86">
        <f t="shared" si="340"/>
        <v>1.0400501008126062E-2</v>
      </c>
      <c r="H466" s="87">
        <f t="shared" si="338"/>
        <v>44732</v>
      </c>
      <c r="I466" s="87">
        <f t="shared" si="341"/>
        <v>44732</v>
      </c>
      <c r="J466" s="88">
        <f t="shared" si="348"/>
        <v>20</v>
      </c>
      <c r="K466" s="88">
        <f t="shared" si="333"/>
        <v>1</v>
      </c>
      <c r="L466" s="8">
        <f t="shared" si="349"/>
        <v>1.0005174699999999</v>
      </c>
      <c r="M466" s="89">
        <v>1</v>
      </c>
      <c r="N466" s="89">
        <f t="shared" si="330"/>
        <v>1</v>
      </c>
      <c r="O466" s="82">
        <f t="shared" si="334"/>
        <v>1.0005174699999999</v>
      </c>
      <c r="P466" s="82">
        <f t="shared" si="342"/>
        <v>970.11242961999994</v>
      </c>
      <c r="Q466" s="11">
        <f t="shared" si="354"/>
        <v>0</v>
      </c>
      <c r="R466" s="7">
        <f t="shared" si="350"/>
        <v>0</v>
      </c>
      <c r="S466" s="82">
        <f t="shared" si="332"/>
        <v>0</v>
      </c>
      <c r="T466" s="91">
        <f t="shared" si="351"/>
        <v>0.08</v>
      </c>
      <c r="U466" s="90">
        <f t="shared" si="331"/>
        <v>1</v>
      </c>
      <c r="V466" s="90">
        <v>252</v>
      </c>
      <c r="W466" s="89">
        <f t="shared" si="343"/>
        <v>1.000305448</v>
      </c>
      <c r="X466" s="82">
        <f t="shared" si="344"/>
        <v>0.2963189</v>
      </c>
      <c r="Y466" s="82">
        <f t="shared" si="345"/>
        <v>0</v>
      </c>
      <c r="Z466" s="94" t="str">
        <f t="shared" si="352"/>
        <v>A+J=</v>
      </c>
      <c r="AA466" s="87">
        <f t="shared" si="353"/>
        <v>44732</v>
      </c>
      <c r="AB466" s="4"/>
      <c r="AD466" s="127">
        <f>[2]Plan1!$A474</f>
        <v>50822</v>
      </c>
      <c r="AE466" s="109" t="str">
        <f>[2]Plan1!$C474</f>
        <v>Carnaval</v>
      </c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46"/>
        <v>44704</v>
      </c>
      <c r="B467" s="82">
        <f t="shared" si="339"/>
        <v>970.4087485199999</v>
      </c>
      <c r="C467" s="82">
        <f t="shared" si="335"/>
        <v>969.61068518000002</v>
      </c>
      <c r="D467" s="83">
        <f t="shared" si="347"/>
        <v>6546.8</v>
      </c>
      <c r="E467" s="84">
        <f t="shared" si="336"/>
        <v>6614.89</v>
      </c>
      <c r="F467" s="85">
        <f t="shared" si="337"/>
        <v>44671</v>
      </c>
      <c r="G467" s="86">
        <f t="shared" si="340"/>
        <v>1.0400501008126062E-2</v>
      </c>
      <c r="H467" s="87">
        <f t="shared" si="338"/>
        <v>44732</v>
      </c>
      <c r="I467" s="87">
        <f t="shared" si="341"/>
        <v>44732</v>
      </c>
      <c r="J467" s="88">
        <f t="shared" si="348"/>
        <v>20</v>
      </c>
      <c r="K467" s="88">
        <f t="shared" si="333"/>
        <v>1</v>
      </c>
      <c r="L467" s="8">
        <f t="shared" si="349"/>
        <v>1.0005174699999999</v>
      </c>
      <c r="M467" s="89">
        <v>1</v>
      </c>
      <c r="N467" s="89">
        <f t="shared" si="330"/>
        <v>1</v>
      </c>
      <c r="O467" s="82">
        <f t="shared" si="334"/>
        <v>1.0005174699999999</v>
      </c>
      <c r="P467" s="82">
        <f t="shared" si="342"/>
        <v>970.11242961999994</v>
      </c>
      <c r="Q467" s="11">
        <f t="shared" si="354"/>
        <v>0</v>
      </c>
      <c r="R467" s="7">
        <f t="shared" si="350"/>
        <v>0</v>
      </c>
      <c r="S467" s="82">
        <f t="shared" si="332"/>
        <v>0</v>
      </c>
      <c r="T467" s="91">
        <f t="shared" si="351"/>
        <v>0.08</v>
      </c>
      <c r="U467" s="90">
        <f t="shared" si="331"/>
        <v>1</v>
      </c>
      <c r="V467" s="90">
        <v>252</v>
      </c>
      <c r="W467" s="89">
        <f t="shared" si="343"/>
        <v>1.000305448</v>
      </c>
      <c r="X467" s="82">
        <f t="shared" si="344"/>
        <v>0.2963189</v>
      </c>
      <c r="Y467" s="82">
        <f t="shared" si="345"/>
        <v>0</v>
      </c>
      <c r="Z467" s="94" t="str">
        <f t="shared" si="352"/>
        <v>A+J=</v>
      </c>
      <c r="AA467" s="87">
        <f t="shared" si="353"/>
        <v>44732</v>
      </c>
      <c r="AB467" s="4"/>
      <c r="AD467" s="127">
        <f>[2]Plan1!$A475</f>
        <v>50823</v>
      </c>
      <c r="AE467" s="109" t="str">
        <f>[2]Plan1!$C475</f>
        <v>Carnaval</v>
      </c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46"/>
        <v>44705</v>
      </c>
      <c r="B468" s="82">
        <f t="shared" si="339"/>
        <v>971.20746961999998</v>
      </c>
      <c r="C468" s="82">
        <f t="shared" si="335"/>
        <v>969.61068518000002</v>
      </c>
      <c r="D468" s="83">
        <f t="shared" si="347"/>
        <v>6546.8</v>
      </c>
      <c r="E468" s="84">
        <f t="shared" si="336"/>
        <v>6614.89</v>
      </c>
      <c r="F468" s="85">
        <f t="shared" si="337"/>
        <v>44671</v>
      </c>
      <c r="G468" s="86">
        <f t="shared" si="340"/>
        <v>1.0400501008126062E-2</v>
      </c>
      <c r="H468" s="87">
        <f t="shared" si="338"/>
        <v>44732</v>
      </c>
      <c r="I468" s="87">
        <f t="shared" si="341"/>
        <v>44732</v>
      </c>
      <c r="J468" s="88">
        <f t="shared" si="348"/>
        <v>20</v>
      </c>
      <c r="K468" s="88">
        <f t="shared" si="333"/>
        <v>2</v>
      </c>
      <c r="L468" s="8">
        <f t="shared" si="349"/>
        <v>1.00103521</v>
      </c>
      <c r="M468" s="89">
        <v>1</v>
      </c>
      <c r="N468" s="89">
        <f t="shared" si="330"/>
        <v>1</v>
      </c>
      <c r="O468" s="82">
        <f t="shared" si="334"/>
        <v>1.00103521</v>
      </c>
      <c r="P468" s="82">
        <f t="shared" si="342"/>
        <v>970.61443584999995</v>
      </c>
      <c r="Q468" s="11">
        <f t="shared" si="354"/>
        <v>0</v>
      </c>
      <c r="R468" s="7">
        <f t="shared" si="350"/>
        <v>0</v>
      </c>
      <c r="S468" s="82">
        <f t="shared" si="332"/>
        <v>0</v>
      </c>
      <c r="T468" s="91">
        <f t="shared" si="351"/>
        <v>0.08</v>
      </c>
      <c r="U468" s="90">
        <f t="shared" si="331"/>
        <v>2</v>
      </c>
      <c r="V468" s="90">
        <v>252</v>
      </c>
      <c r="W468" s="89">
        <f t="shared" si="343"/>
        <v>1.000610988</v>
      </c>
      <c r="X468" s="82">
        <f t="shared" si="344"/>
        <v>0.59303377000000002</v>
      </c>
      <c r="Y468" s="82">
        <f t="shared" si="345"/>
        <v>0</v>
      </c>
      <c r="Z468" s="94" t="str">
        <f t="shared" si="352"/>
        <v>A+J=</v>
      </c>
      <c r="AA468" s="87">
        <f t="shared" si="353"/>
        <v>44732</v>
      </c>
      <c r="AB468" s="4"/>
      <c r="AD468" s="127">
        <f>[2]Plan1!$A476</f>
        <v>50868</v>
      </c>
      <c r="AE468" s="109" t="str">
        <f>[2]Plan1!$C476</f>
        <v>Paixão de Cristo</v>
      </c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46"/>
        <v>44706</v>
      </c>
      <c r="B469" s="82">
        <f t="shared" si="339"/>
        <v>972.00685178000003</v>
      </c>
      <c r="C469" s="82">
        <f t="shared" si="335"/>
        <v>969.61068518000002</v>
      </c>
      <c r="D469" s="83">
        <f t="shared" si="347"/>
        <v>6546.8</v>
      </c>
      <c r="E469" s="84">
        <f t="shared" si="336"/>
        <v>6614.89</v>
      </c>
      <c r="F469" s="85">
        <f t="shared" si="337"/>
        <v>44671</v>
      </c>
      <c r="G469" s="86">
        <f t="shared" si="340"/>
        <v>1.0400501008126062E-2</v>
      </c>
      <c r="H469" s="87">
        <f t="shared" si="338"/>
        <v>44732</v>
      </c>
      <c r="I469" s="87">
        <f t="shared" si="341"/>
        <v>44732</v>
      </c>
      <c r="J469" s="88">
        <f t="shared" si="348"/>
        <v>20</v>
      </c>
      <c r="K469" s="88">
        <f t="shared" si="333"/>
        <v>3</v>
      </c>
      <c r="L469" s="8">
        <f t="shared" si="349"/>
        <v>1.0015532199999999</v>
      </c>
      <c r="M469" s="89">
        <v>1</v>
      </c>
      <c r="N469" s="89">
        <f t="shared" si="330"/>
        <v>1</v>
      </c>
      <c r="O469" s="82">
        <f t="shared" si="334"/>
        <v>1.0015532199999999</v>
      </c>
      <c r="P469" s="82">
        <f t="shared" si="342"/>
        <v>971.11670388000005</v>
      </c>
      <c r="Q469" s="11">
        <f t="shared" si="354"/>
        <v>0</v>
      </c>
      <c r="R469" s="7">
        <f t="shared" si="350"/>
        <v>0</v>
      </c>
      <c r="S469" s="82">
        <f t="shared" si="332"/>
        <v>0</v>
      </c>
      <c r="T469" s="91">
        <f t="shared" si="351"/>
        <v>0.08</v>
      </c>
      <c r="U469" s="90">
        <f t="shared" si="331"/>
        <v>3</v>
      </c>
      <c r="V469" s="90">
        <v>252</v>
      </c>
      <c r="W469" s="89">
        <f t="shared" si="343"/>
        <v>1.0009166229999999</v>
      </c>
      <c r="X469" s="82">
        <f t="shared" si="344"/>
        <v>0.89014789999999999</v>
      </c>
      <c r="Y469" s="82">
        <f t="shared" si="345"/>
        <v>0</v>
      </c>
      <c r="Z469" s="94" t="str">
        <f t="shared" si="352"/>
        <v>A+J=</v>
      </c>
      <c r="AA469" s="87">
        <f t="shared" si="353"/>
        <v>44732</v>
      </c>
      <c r="AB469" s="4"/>
      <c r="AD469" s="127">
        <f>[2]Plan1!$A477</f>
        <v>50881</v>
      </c>
      <c r="AE469" s="109" t="str">
        <f>[2]Plan1!$C477</f>
        <v>Tiradentes</v>
      </c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46"/>
        <v>44707</v>
      </c>
      <c r="B470" s="82">
        <f t="shared" si="339"/>
        <v>972.80689247999999</v>
      </c>
      <c r="C470" s="82">
        <f t="shared" si="335"/>
        <v>969.61068518000002</v>
      </c>
      <c r="D470" s="83">
        <f t="shared" si="347"/>
        <v>6546.8</v>
      </c>
      <c r="E470" s="84">
        <f t="shared" si="336"/>
        <v>6614.89</v>
      </c>
      <c r="F470" s="85">
        <f t="shared" si="337"/>
        <v>44671</v>
      </c>
      <c r="G470" s="86">
        <f t="shared" si="340"/>
        <v>1.0400501008126062E-2</v>
      </c>
      <c r="H470" s="87">
        <f t="shared" si="338"/>
        <v>44732</v>
      </c>
      <c r="I470" s="87">
        <f t="shared" si="341"/>
        <v>44732</v>
      </c>
      <c r="J470" s="88">
        <f t="shared" si="348"/>
        <v>20</v>
      </c>
      <c r="K470" s="88">
        <f t="shared" si="333"/>
        <v>4</v>
      </c>
      <c r="L470" s="8">
        <f t="shared" si="349"/>
        <v>1.0020715</v>
      </c>
      <c r="M470" s="89">
        <v>1</v>
      </c>
      <c r="N470" s="89">
        <f t="shared" si="330"/>
        <v>1</v>
      </c>
      <c r="O470" s="82">
        <f t="shared" si="334"/>
        <v>1.0020715</v>
      </c>
      <c r="P470" s="82">
        <f t="shared" si="342"/>
        <v>971.61923371</v>
      </c>
      <c r="Q470" s="11">
        <f t="shared" si="354"/>
        <v>0</v>
      </c>
      <c r="R470" s="7">
        <f t="shared" si="350"/>
        <v>0</v>
      </c>
      <c r="S470" s="82">
        <f t="shared" si="332"/>
        <v>0</v>
      </c>
      <c r="T470" s="91">
        <f t="shared" si="351"/>
        <v>0.08</v>
      </c>
      <c r="U470" s="90">
        <f t="shared" si="331"/>
        <v>4</v>
      </c>
      <c r="V470" s="90">
        <v>252</v>
      </c>
      <c r="W470" s="89">
        <f t="shared" si="343"/>
        <v>1.0012223499999999</v>
      </c>
      <c r="X470" s="82">
        <f t="shared" si="344"/>
        <v>1.1876587700000001</v>
      </c>
      <c r="Y470" s="82">
        <f t="shared" si="345"/>
        <v>0</v>
      </c>
      <c r="Z470" s="94" t="str">
        <f t="shared" si="352"/>
        <v>A+J=</v>
      </c>
      <c r="AA470" s="87">
        <f t="shared" si="353"/>
        <v>44732</v>
      </c>
      <c r="AB470" s="4"/>
      <c r="AD470" s="127">
        <f>[2]Plan1!$A478</f>
        <v>50891</v>
      </c>
      <c r="AE470" s="109" t="str">
        <f>[2]Plan1!$C478</f>
        <v>Dia do Trabalho</v>
      </c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46"/>
        <v>44708</v>
      </c>
      <c r="B471" s="82">
        <f t="shared" si="339"/>
        <v>973.60758429999998</v>
      </c>
      <c r="C471" s="82">
        <f t="shared" si="335"/>
        <v>969.61068518000002</v>
      </c>
      <c r="D471" s="83">
        <f t="shared" si="347"/>
        <v>6546.8</v>
      </c>
      <c r="E471" s="84">
        <f t="shared" si="336"/>
        <v>6614.89</v>
      </c>
      <c r="F471" s="85">
        <f t="shared" si="337"/>
        <v>44671</v>
      </c>
      <c r="G471" s="86">
        <f t="shared" si="340"/>
        <v>1.0400501008126062E-2</v>
      </c>
      <c r="H471" s="87">
        <f t="shared" si="338"/>
        <v>44732</v>
      </c>
      <c r="I471" s="87">
        <f t="shared" si="341"/>
        <v>44732</v>
      </c>
      <c r="J471" s="88">
        <f t="shared" si="348"/>
        <v>20</v>
      </c>
      <c r="K471" s="88">
        <f t="shared" si="333"/>
        <v>5</v>
      </c>
      <c r="L471" s="8">
        <f t="shared" si="349"/>
        <v>1.0025900400000001</v>
      </c>
      <c r="M471" s="89">
        <v>1</v>
      </c>
      <c r="N471" s="89">
        <f t="shared" si="330"/>
        <v>1</v>
      </c>
      <c r="O471" s="82">
        <f t="shared" si="334"/>
        <v>1.0025900400000001</v>
      </c>
      <c r="P471" s="82">
        <f t="shared" si="342"/>
        <v>972.12201562999996</v>
      </c>
      <c r="Q471" s="11">
        <f t="shared" si="354"/>
        <v>0</v>
      </c>
      <c r="R471" s="7">
        <f t="shared" si="350"/>
        <v>0</v>
      </c>
      <c r="S471" s="82">
        <f t="shared" si="332"/>
        <v>0</v>
      </c>
      <c r="T471" s="91">
        <f t="shared" si="351"/>
        <v>0.08</v>
      </c>
      <c r="U471" s="90">
        <f t="shared" si="331"/>
        <v>5</v>
      </c>
      <c r="V471" s="90">
        <v>252</v>
      </c>
      <c r="W471" s="89">
        <f t="shared" si="343"/>
        <v>1.0015281709999999</v>
      </c>
      <c r="X471" s="82">
        <f t="shared" si="344"/>
        <v>1.4855686699999999</v>
      </c>
      <c r="Y471" s="82">
        <f t="shared" si="345"/>
        <v>0</v>
      </c>
      <c r="Z471" s="94" t="str">
        <f t="shared" si="352"/>
        <v>A+J=</v>
      </c>
      <c r="AA471" s="87">
        <f t="shared" si="353"/>
        <v>44732</v>
      </c>
      <c r="AB471" s="4"/>
      <c r="AD471" s="127">
        <f>[2]Plan1!$A479</f>
        <v>50930</v>
      </c>
      <c r="AE471" s="109" t="str">
        <f>[2]Plan1!$C479</f>
        <v>Corpus Christi</v>
      </c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46"/>
        <v>44709</v>
      </c>
      <c r="B472" s="82">
        <f t="shared" si="339"/>
        <v>974.40893734999997</v>
      </c>
      <c r="C472" s="82">
        <f t="shared" si="335"/>
        <v>969.61068518000002</v>
      </c>
      <c r="D472" s="83">
        <f t="shared" si="347"/>
        <v>6546.8</v>
      </c>
      <c r="E472" s="84">
        <f t="shared" si="336"/>
        <v>6614.89</v>
      </c>
      <c r="F472" s="85">
        <f t="shared" si="337"/>
        <v>44671</v>
      </c>
      <c r="G472" s="86">
        <f t="shared" si="340"/>
        <v>1.0400501008126062E-2</v>
      </c>
      <c r="H472" s="87">
        <f t="shared" si="338"/>
        <v>44732</v>
      </c>
      <c r="I472" s="87">
        <f t="shared" si="341"/>
        <v>44732</v>
      </c>
      <c r="J472" s="88">
        <f t="shared" si="348"/>
        <v>20</v>
      </c>
      <c r="K472" s="88">
        <f t="shared" si="333"/>
        <v>6</v>
      </c>
      <c r="L472" s="8">
        <f t="shared" si="349"/>
        <v>1.0031088500000001</v>
      </c>
      <c r="M472" s="89">
        <v>1</v>
      </c>
      <c r="N472" s="89">
        <f t="shared" si="330"/>
        <v>1</v>
      </c>
      <c r="O472" s="82">
        <f t="shared" si="334"/>
        <v>1.0031088500000001</v>
      </c>
      <c r="P472" s="82">
        <f t="shared" si="342"/>
        <v>972.62505935000002</v>
      </c>
      <c r="Q472" s="11">
        <f t="shared" si="354"/>
        <v>0</v>
      </c>
      <c r="R472" s="7">
        <f t="shared" si="350"/>
        <v>0</v>
      </c>
      <c r="S472" s="82">
        <f t="shared" si="332"/>
        <v>0</v>
      </c>
      <c r="T472" s="91">
        <f t="shared" si="351"/>
        <v>0.08</v>
      </c>
      <c r="U472" s="90">
        <f t="shared" si="331"/>
        <v>6</v>
      </c>
      <c r="V472" s="90">
        <v>252</v>
      </c>
      <c r="W472" s="89">
        <f t="shared" si="343"/>
        <v>1.0018340859999999</v>
      </c>
      <c r="X472" s="82">
        <f t="shared" si="344"/>
        <v>1.7838780000000001</v>
      </c>
      <c r="Y472" s="82">
        <f t="shared" si="345"/>
        <v>0</v>
      </c>
      <c r="Z472" s="94" t="str">
        <f t="shared" si="352"/>
        <v>A+J=</v>
      </c>
      <c r="AA472" s="87">
        <f t="shared" si="353"/>
        <v>44732</v>
      </c>
      <c r="AB472" s="4"/>
      <c r="AD472" s="127">
        <f>[2]Plan1!$A480</f>
        <v>51020</v>
      </c>
      <c r="AE472" s="109" t="str">
        <f>[2]Plan1!$C480</f>
        <v>Independência do Brasil</v>
      </c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46"/>
        <v>44710</v>
      </c>
      <c r="B473" s="82">
        <f t="shared" si="339"/>
        <v>974.40893734999997</v>
      </c>
      <c r="C473" s="82">
        <f t="shared" si="335"/>
        <v>969.61068518000002</v>
      </c>
      <c r="D473" s="83">
        <f t="shared" si="347"/>
        <v>6546.8</v>
      </c>
      <c r="E473" s="84">
        <f t="shared" si="336"/>
        <v>6614.89</v>
      </c>
      <c r="F473" s="85">
        <f t="shared" si="337"/>
        <v>44671</v>
      </c>
      <c r="G473" s="86">
        <f t="shared" si="340"/>
        <v>1.0400501008126062E-2</v>
      </c>
      <c r="H473" s="87">
        <f t="shared" si="338"/>
        <v>44732</v>
      </c>
      <c r="I473" s="87">
        <f t="shared" si="341"/>
        <v>44732</v>
      </c>
      <c r="J473" s="88">
        <f t="shared" si="348"/>
        <v>20</v>
      </c>
      <c r="K473" s="88">
        <f t="shared" si="333"/>
        <v>6</v>
      </c>
      <c r="L473" s="8">
        <f t="shared" si="349"/>
        <v>1.0031088500000001</v>
      </c>
      <c r="M473" s="89">
        <v>1</v>
      </c>
      <c r="N473" s="89">
        <f t="shared" si="330"/>
        <v>1</v>
      </c>
      <c r="O473" s="82">
        <f t="shared" si="334"/>
        <v>1.0031088500000001</v>
      </c>
      <c r="P473" s="82">
        <f t="shared" si="342"/>
        <v>972.62505935000002</v>
      </c>
      <c r="Q473" s="11">
        <f t="shared" si="354"/>
        <v>0</v>
      </c>
      <c r="R473" s="7">
        <f t="shared" si="350"/>
        <v>0</v>
      </c>
      <c r="S473" s="82">
        <f t="shared" si="332"/>
        <v>0</v>
      </c>
      <c r="T473" s="91">
        <f t="shared" si="351"/>
        <v>0.08</v>
      </c>
      <c r="U473" s="90">
        <f t="shared" si="331"/>
        <v>6</v>
      </c>
      <c r="V473" s="90">
        <v>252</v>
      </c>
      <c r="W473" s="89">
        <f t="shared" si="343"/>
        <v>1.0018340859999999</v>
      </c>
      <c r="X473" s="82">
        <f t="shared" si="344"/>
        <v>1.7838780000000001</v>
      </c>
      <c r="Y473" s="82">
        <f t="shared" si="345"/>
        <v>0</v>
      </c>
      <c r="Z473" s="94" t="str">
        <f t="shared" si="352"/>
        <v>A+J=</v>
      </c>
      <c r="AA473" s="87">
        <f t="shared" si="353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46"/>
        <v>44711</v>
      </c>
      <c r="B474" s="82">
        <f t="shared" si="339"/>
        <v>974.40893734999997</v>
      </c>
      <c r="C474" s="82">
        <f t="shared" si="335"/>
        <v>969.61068518000002</v>
      </c>
      <c r="D474" s="83">
        <f t="shared" si="347"/>
        <v>6546.8</v>
      </c>
      <c r="E474" s="84">
        <f t="shared" si="336"/>
        <v>6614.89</v>
      </c>
      <c r="F474" s="85">
        <f t="shared" si="337"/>
        <v>44671</v>
      </c>
      <c r="G474" s="86">
        <f t="shared" si="340"/>
        <v>1.0400501008126062E-2</v>
      </c>
      <c r="H474" s="87">
        <f t="shared" si="338"/>
        <v>44732</v>
      </c>
      <c r="I474" s="87">
        <f t="shared" si="341"/>
        <v>44732</v>
      </c>
      <c r="J474" s="88">
        <f t="shared" si="348"/>
        <v>20</v>
      </c>
      <c r="K474" s="88">
        <f t="shared" si="333"/>
        <v>6</v>
      </c>
      <c r="L474" s="8">
        <f t="shared" si="349"/>
        <v>1.0031088500000001</v>
      </c>
      <c r="M474" s="89">
        <v>1</v>
      </c>
      <c r="N474" s="89">
        <f t="shared" si="330"/>
        <v>1</v>
      </c>
      <c r="O474" s="82">
        <f t="shared" si="334"/>
        <v>1.0031088500000001</v>
      </c>
      <c r="P474" s="82">
        <f t="shared" si="342"/>
        <v>972.62505935000002</v>
      </c>
      <c r="Q474" s="11">
        <f t="shared" si="354"/>
        <v>0</v>
      </c>
      <c r="R474" s="7">
        <f t="shared" si="350"/>
        <v>0</v>
      </c>
      <c r="S474" s="82">
        <f t="shared" si="332"/>
        <v>0</v>
      </c>
      <c r="T474" s="91">
        <f t="shared" si="351"/>
        <v>0.08</v>
      </c>
      <c r="U474" s="90">
        <f t="shared" si="331"/>
        <v>6</v>
      </c>
      <c r="V474" s="90">
        <v>252</v>
      </c>
      <c r="W474" s="89">
        <f t="shared" si="343"/>
        <v>1.0018340859999999</v>
      </c>
      <c r="X474" s="82">
        <f t="shared" si="344"/>
        <v>1.7838780000000001</v>
      </c>
      <c r="Y474" s="82">
        <f t="shared" si="345"/>
        <v>0</v>
      </c>
      <c r="Z474" s="94" t="str">
        <f t="shared" si="352"/>
        <v>A+J=</v>
      </c>
      <c r="AA474" s="87">
        <f t="shared" si="353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46"/>
        <v>44712</v>
      </c>
      <c r="B475" s="82">
        <f t="shared" si="339"/>
        <v>975.21095978000005</v>
      </c>
      <c r="C475" s="82">
        <f t="shared" si="335"/>
        <v>969.61068518000002</v>
      </c>
      <c r="D475" s="83">
        <f t="shared" si="347"/>
        <v>6546.8</v>
      </c>
      <c r="E475" s="84">
        <f t="shared" si="336"/>
        <v>6614.89</v>
      </c>
      <c r="F475" s="85">
        <f t="shared" si="337"/>
        <v>44671</v>
      </c>
      <c r="G475" s="86">
        <f t="shared" si="340"/>
        <v>1.0400501008126062E-2</v>
      </c>
      <c r="H475" s="87">
        <f t="shared" si="338"/>
        <v>44732</v>
      </c>
      <c r="I475" s="87">
        <f t="shared" si="341"/>
        <v>44732</v>
      </c>
      <c r="J475" s="88">
        <f t="shared" si="348"/>
        <v>20</v>
      </c>
      <c r="K475" s="88">
        <f t="shared" si="333"/>
        <v>7</v>
      </c>
      <c r="L475" s="8">
        <f t="shared" si="349"/>
        <v>1.0036279400000001</v>
      </c>
      <c r="M475" s="89">
        <v>1</v>
      </c>
      <c r="N475" s="89">
        <f t="shared" si="330"/>
        <v>1</v>
      </c>
      <c r="O475" s="82">
        <f t="shared" si="334"/>
        <v>1.0036279400000001</v>
      </c>
      <c r="P475" s="82">
        <f t="shared" si="342"/>
        <v>973.12837456</v>
      </c>
      <c r="Q475" s="11">
        <f t="shared" si="354"/>
        <v>0</v>
      </c>
      <c r="R475" s="7">
        <f t="shared" si="350"/>
        <v>0</v>
      </c>
      <c r="S475" s="82">
        <f t="shared" si="332"/>
        <v>0</v>
      </c>
      <c r="T475" s="91">
        <f t="shared" si="351"/>
        <v>0.08</v>
      </c>
      <c r="U475" s="90">
        <f t="shared" si="331"/>
        <v>7</v>
      </c>
      <c r="V475" s="90">
        <v>252</v>
      </c>
      <c r="W475" s="89">
        <f t="shared" si="343"/>
        <v>1.002140093</v>
      </c>
      <c r="X475" s="82">
        <f t="shared" si="344"/>
        <v>2.0825852199999999</v>
      </c>
      <c r="Y475" s="82">
        <f t="shared" si="345"/>
        <v>0</v>
      </c>
      <c r="Z475" s="94" t="str">
        <f t="shared" si="352"/>
        <v>A+J=</v>
      </c>
      <c r="AA475" s="87">
        <f t="shared" si="353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46"/>
        <v>44713</v>
      </c>
      <c r="B476" s="82">
        <f t="shared" si="339"/>
        <v>976.01363545000004</v>
      </c>
      <c r="C476" s="82">
        <f t="shared" si="335"/>
        <v>969.61068518000002</v>
      </c>
      <c r="D476" s="83">
        <f t="shared" si="347"/>
        <v>6546.8</v>
      </c>
      <c r="E476" s="84">
        <f t="shared" si="336"/>
        <v>6614.89</v>
      </c>
      <c r="F476" s="85">
        <f t="shared" si="337"/>
        <v>44671</v>
      </c>
      <c r="G476" s="86">
        <f t="shared" si="340"/>
        <v>1.0400501008126062E-2</v>
      </c>
      <c r="H476" s="87">
        <f t="shared" si="338"/>
        <v>44732</v>
      </c>
      <c r="I476" s="87">
        <f t="shared" si="341"/>
        <v>44732</v>
      </c>
      <c r="J476" s="88">
        <f t="shared" si="348"/>
        <v>20</v>
      </c>
      <c r="K476" s="88">
        <f t="shared" si="333"/>
        <v>8</v>
      </c>
      <c r="L476" s="8">
        <f t="shared" si="349"/>
        <v>1.0041472899999999</v>
      </c>
      <c r="M476" s="89">
        <v>1</v>
      </c>
      <c r="N476" s="89">
        <f t="shared" si="330"/>
        <v>1</v>
      </c>
      <c r="O476" s="82">
        <f t="shared" si="334"/>
        <v>1.0041472899999999</v>
      </c>
      <c r="P476" s="82">
        <f t="shared" si="342"/>
        <v>973.63194186999999</v>
      </c>
      <c r="Q476" s="11">
        <f t="shared" si="354"/>
        <v>0</v>
      </c>
      <c r="R476" s="7">
        <f t="shared" si="350"/>
        <v>0</v>
      </c>
      <c r="S476" s="82">
        <f t="shared" si="332"/>
        <v>0</v>
      </c>
      <c r="T476" s="91">
        <f t="shared" si="351"/>
        <v>0.08</v>
      </c>
      <c r="U476" s="90">
        <f t="shared" si="331"/>
        <v>8</v>
      </c>
      <c r="V476" s="90">
        <v>252</v>
      </c>
      <c r="W476" s="89">
        <f t="shared" si="343"/>
        <v>1.0024461950000001</v>
      </c>
      <c r="X476" s="82">
        <f t="shared" si="344"/>
        <v>2.3816935799999999</v>
      </c>
      <c r="Y476" s="82">
        <f t="shared" si="345"/>
        <v>0</v>
      </c>
      <c r="Z476" s="94" t="str">
        <f t="shared" si="352"/>
        <v>A+J=</v>
      </c>
      <c r="AA476" s="87">
        <f t="shared" si="353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46"/>
        <v>44714</v>
      </c>
      <c r="B477" s="82">
        <f t="shared" si="339"/>
        <v>976.81697155999996</v>
      </c>
      <c r="C477" s="82">
        <f t="shared" si="335"/>
        <v>969.61068518000002</v>
      </c>
      <c r="D477" s="83">
        <f t="shared" si="347"/>
        <v>6546.8</v>
      </c>
      <c r="E477" s="84">
        <f t="shared" si="336"/>
        <v>6614.89</v>
      </c>
      <c r="F477" s="85">
        <f t="shared" si="337"/>
        <v>44671</v>
      </c>
      <c r="G477" s="86">
        <f t="shared" si="340"/>
        <v>1.0400501008126062E-2</v>
      </c>
      <c r="H477" s="87">
        <f t="shared" si="338"/>
        <v>44732</v>
      </c>
      <c r="I477" s="87">
        <f t="shared" si="341"/>
        <v>44732</v>
      </c>
      <c r="J477" s="88">
        <f t="shared" si="348"/>
        <v>20</v>
      </c>
      <c r="K477" s="88">
        <f t="shared" si="333"/>
        <v>9</v>
      </c>
      <c r="L477" s="8">
        <f t="shared" si="349"/>
        <v>1.0046669100000001</v>
      </c>
      <c r="M477" s="89">
        <v>1</v>
      </c>
      <c r="N477" s="89">
        <f t="shared" si="330"/>
        <v>1</v>
      </c>
      <c r="O477" s="82">
        <f t="shared" si="334"/>
        <v>1.0046669100000001</v>
      </c>
      <c r="P477" s="82">
        <f t="shared" si="342"/>
        <v>974.13577097999996</v>
      </c>
      <c r="Q477" s="11">
        <f t="shared" si="354"/>
        <v>0</v>
      </c>
      <c r="R477" s="7">
        <f t="shared" si="350"/>
        <v>0</v>
      </c>
      <c r="S477" s="82">
        <f t="shared" si="332"/>
        <v>0</v>
      </c>
      <c r="T477" s="91">
        <f t="shared" si="351"/>
        <v>0.08</v>
      </c>
      <c r="U477" s="90">
        <f t="shared" si="331"/>
        <v>9</v>
      </c>
      <c r="V477" s="90">
        <v>252</v>
      </c>
      <c r="W477" s="89">
        <f t="shared" si="343"/>
        <v>1.0027523890000001</v>
      </c>
      <c r="X477" s="82">
        <f t="shared" si="344"/>
        <v>2.6812005800000001</v>
      </c>
      <c r="Y477" s="82">
        <f t="shared" si="345"/>
        <v>0</v>
      </c>
      <c r="Z477" s="94" t="str">
        <f t="shared" si="352"/>
        <v>A+J=</v>
      </c>
      <c r="AA477" s="87">
        <f t="shared" si="353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46"/>
        <v>44715</v>
      </c>
      <c r="B478" s="82">
        <f t="shared" si="339"/>
        <v>977.62096165000003</v>
      </c>
      <c r="C478" s="82">
        <f t="shared" si="335"/>
        <v>969.61068518000002</v>
      </c>
      <c r="D478" s="83">
        <f t="shared" si="347"/>
        <v>6546.8</v>
      </c>
      <c r="E478" s="84">
        <f t="shared" si="336"/>
        <v>6614.89</v>
      </c>
      <c r="F478" s="85">
        <f t="shared" si="337"/>
        <v>44671</v>
      </c>
      <c r="G478" s="86">
        <f t="shared" si="340"/>
        <v>1.0400501008126062E-2</v>
      </c>
      <c r="H478" s="87">
        <f t="shared" si="338"/>
        <v>44732</v>
      </c>
      <c r="I478" s="87">
        <f t="shared" si="341"/>
        <v>44732</v>
      </c>
      <c r="J478" s="88">
        <f t="shared" si="348"/>
        <v>20</v>
      </c>
      <c r="K478" s="88">
        <f t="shared" si="333"/>
        <v>10</v>
      </c>
      <c r="L478" s="8">
        <f t="shared" si="349"/>
        <v>1.00518679</v>
      </c>
      <c r="M478" s="89">
        <v>1</v>
      </c>
      <c r="N478" s="89">
        <f t="shared" si="330"/>
        <v>1</v>
      </c>
      <c r="O478" s="82">
        <f t="shared" si="334"/>
        <v>1.00518679</v>
      </c>
      <c r="P478" s="82">
        <f t="shared" si="342"/>
        <v>974.63985218000005</v>
      </c>
      <c r="Q478" s="11">
        <f t="shared" si="354"/>
        <v>0</v>
      </c>
      <c r="R478" s="7">
        <f t="shared" si="350"/>
        <v>0</v>
      </c>
      <c r="S478" s="82">
        <f t="shared" si="332"/>
        <v>0</v>
      </c>
      <c r="T478" s="91">
        <f t="shared" si="351"/>
        <v>0.08</v>
      </c>
      <c r="U478" s="90">
        <f t="shared" si="331"/>
        <v>10</v>
      </c>
      <c r="V478" s="90">
        <v>252</v>
      </c>
      <c r="W478" s="89">
        <f t="shared" si="343"/>
        <v>1.0030586779999999</v>
      </c>
      <c r="X478" s="82">
        <f t="shared" si="344"/>
        <v>2.9811094699999998</v>
      </c>
      <c r="Y478" s="82">
        <f t="shared" si="345"/>
        <v>0</v>
      </c>
      <c r="Z478" s="94" t="str">
        <f t="shared" si="352"/>
        <v>A+J=</v>
      </c>
      <c r="AA478" s="87">
        <f t="shared" si="353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46"/>
        <v>44716</v>
      </c>
      <c r="B479" s="82">
        <f t="shared" si="339"/>
        <v>978.4256236199999</v>
      </c>
      <c r="C479" s="82">
        <f t="shared" si="335"/>
        <v>969.61068518000002</v>
      </c>
      <c r="D479" s="83">
        <f t="shared" si="347"/>
        <v>6546.8</v>
      </c>
      <c r="E479" s="84">
        <f t="shared" si="336"/>
        <v>6614.89</v>
      </c>
      <c r="F479" s="85">
        <f t="shared" si="337"/>
        <v>44671</v>
      </c>
      <c r="G479" s="86">
        <f t="shared" si="340"/>
        <v>1.0400501008126062E-2</v>
      </c>
      <c r="H479" s="87">
        <f t="shared" si="338"/>
        <v>44732</v>
      </c>
      <c r="I479" s="87">
        <f t="shared" si="341"/>
        <v>44732</v>
      </c>
      <c r="J479" s="88">
        <f t="shared" si="348"/>
        <v>20</v>
      </c>
      <c r="K479" s="88">
        <f t="shared" si="333"/>
        <v>11</v>
      </c>
      <c r="L479" s="8">
        <f t="shared" si="349"/>
        <v>1.00570695</v>
      </c>
      <c r="M479" s="89">
        <v>1</v>
      </c>
      <c r="N479" s="89">
        <f t="shared" ref="N479:N542" si="355">IF(I479&gt;I478,N478*M479,N478)</f>
        <v>1</v>
      </c>
      <c r="O479" s="82">
        <f t="shared" si="334"/>
        <v>1.00570695</v>
      </c>
      <c r="P479" s="82">
        <f t="shared" si="342"/>
        <v>975.14420486999995</v>
      </c>
      <c r="Q479" s="11">
        <f t="shared" si="354"/>
        <v>0</v>
      </c>
      <c r="R479" s="7">
        <f t="shared" si="350"/>
        <v>0</v>
      </c>
      <c r="S479" s="82">
        <f t="shared" si="332"/>
        <v>0</v>
      </c>
      <c r="T479" s="91">
        <f t="shared" si="351"/>
        <v>0.08</v>
      </c>
      <c r="U479" s="90">
        <f t="shared" si="331"/>
        <v>11</v>
      </c>
      <c r="V479" s="90">
        <v>252</v>
      </c>
      <c r="W479" s="89">
        <f t="shared" si="343"/>
        <v>1.0033650599999999</v>
      </c>
      <c r="X479" s="82">
        <f t="shared" si="344"/>
        <v>3.2814187499999998</v>
      </c>
      <c r="Y479" s="82">
        <f t="shared" si="345"/>
        <v>0</v>
      </c>
      <c r="Z479" s="94" t="str">
        <f t="shared" si="352"/>
        <v>A+J=</v>
      </c>
      <c r="AA479" s="87">
        <f t="shared" si="353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46"/>
        <v>44717</v>
      </c>
      <c r="B480" s="82">
        <f t="shared" si="339"/>
        <v>978.4256236199999</v>
      </c>
      <c r="C480" s="82">
        <f t="shared" si="335"/>
        <v>969.61068518000002</v>
      </c>
      <c r="D480" s="83">
        <f t="shared" si="347"/>
        <v>6546.8</v>
      </c>
      <c r="E480" s="84">
        <f t="shared" si="336"/>
        <v>6614.89</v>
      </c>
      <c r="F480" s="85">
        <f t="shared" si="337"/>
        <v>44671</v>
      </c>
      <c r="G480" s="86">
        <f t="shared" si="340"/>
        <v>1.0400501008126062E-2</v>
      </c>
      <c r="H480" s="87">
        <f t="shared" si="338"/>
        <v>44732</v>
      </c>
      <c r="I480" s="87">
        <f t="shared" si="341"/>
        <v>44732</v>
      </c>
      <c r="J480" s="88">
        <f t="shared" si="348"/>
        <v>20</v>
      </c>
      <c r="K480" s="88">
        <f t="shared" si="333"/>
        <v>11</v>
      </c>
      <c r="L480" s="8">
        <f t="shared" si="349"/>
        <v>1.00570695</v>
      </c>
      <c r="M480" s="89">
        <v>1</v>
      </c>
      <c r="N480" s="89">
        <f t="shared" si="355"/>
        <v>1</v>
      </c>
      <c r="O480" s="82">
        <f t="shared" si="334"/>
        <v>1.00570695</v>
      </c>
      <c r="P480" s="82">
        <f t="shared" si="342"/>
        <v>975.14420486999995</v>
      </c>
      <c r="Q480" s="11">
        <f t="shared" si="354"/>
        <v>0</v>
      </c>
      <c r="R480" s="7">
        <f t="shared" si="350"/>
        <v>0</v>
      </c>
      <c r="S480" s="82">
        <f t="shared" si="332"/>
        <v>0</v>
      </c>
      <c r="T480" s="91">
        <f t="shared" si="351"/>
        <v>0.08</v>
      </c>
      <c r="U480" s="90">
        <f t="shared" si="331"/>
        <v>11</v>
      </c>
      <c r="V480" s="90">
        <v>252</v>
      </c>
      <c r="W480" s="89">
        <f t="shared" si="343"/>
        <v>1.0033650599999999</v>
      </c>
      <c r="X480" s="82">
        <f t="shared" si="344"/>
        <v>3.2814187499999998</v>
      </c>
      <c r="Y480" s="82">
        <f t="shared" si="345"/>
        <v>0</v>
      </c>
      <c r="Z480" s="94" t="str">
        <f t="shared" si="352"/>
        <v>A+J=</v>
      </c>
      <c r="AA480" s="87">
        <f t="shared" si="353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46"/>
        <v>44718</v>
      </c>
      <c r="B481" s="82">
        <f t="shared" si="339"/>
        <v>978.4256236199999</v>
      </c>
      <c r="C481" s="82">
        <f t="shared" si="335"/>
        <v>969.61068518000002</v>
      </c>
      <c r="D481" s="83">
        <f t="shared" si="347"/>
        <v>6546.8</v>
      </c>
      <c r="E481" s="84">
        <f t="shared" si="336"/>
        <v>6614.89</v>
      </c>
      <c r="F481" s="85">
        <f t="shared" si="337"/>
        <v>44671</v>
      </c>
      <c r="G481" s="86">
        <f t="shared" si="340"/>
        <v>1.0400501008126062E-2</v>
      </c>
      <c r="H481" s="87">
        <f t="shared" si="338"/>
        <v>44732</v>
      </c>
      <c r="I481" s="87">
        <f t="shared" si="341"/>
        <v>44732</v>
      </c>
      <c r="J481" s="88">
        <f t="shared" si="348"/>
        <v>20</v>
      </c>
      <c r="K481" s="88">
        <f t="shared" si="333"/>
        <v>11</v>
      </c>
      <c r="L481" s="8">
        <f t="shared" si="349"/>
        <v>1.00570695</v>
      </c>
      <c r="M481" s="89">
        <v>1</v>
      </c>
      <c r="N481" s="89">
        <f t="shared" si="355"/>
        <v>1</v>
      </c>
      <c r="O481" s="82">
        <f t="shared" si="334"/>
        <v>1.00570695</v>
      </c>
      <c r="P481" s="82">
        <f t="shared" si="342"/>
        <v>975.14420486999995</v>
      </c>
      <c r="Q481" s="11">
        <f t="shared" si="354"/>
        <v>0</v>
      </c>
      <c r="R481" s="7">
        <f t="shared" si="350"/>
        <v>0</v>
      </c>
      <c r="S481" s="82">
        <f t="shared" si="332"/>
        <v>0</v>
      </c>
      <c r="T481" s="91">
        <f t="shared" si="351"/>
        <v>0.08</v>
      </c>
      <c r="U481" s="90">
        <f t="shared" si="331"/>
        <v>11</v>
      </c>
      <c r="V481" s="90">
        <v>252</v>
      </c>
      <c r="W481" s="89">
        <f t="shared" si="343"/>
        <v>1.0033650599999999</v>
      </c>
      <c r="X481" s="82">
        <f t="shared" si="344"/>
        <v>3.2814187499999998</v>
      </c>
      <c r="Y481" s="82">
        <f t="shared" si="345"/>
        <v>0</v>
      </c>
      <c r="Z481" s="94" t="str">
        <f t="shared" si="352"/>
        <v>A+J=</v>
      </c>
      <c r="AA481" s="87">
        <f t="shared" si="353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46"/>
        <v>44719</v>
      </c>
      <c r="B482" s="82">
        <f t="shared" si="339"/>
        <v>979.2309481399999</v>
      </c>
      <c r="C482" s="82">
        <f t="shared" si="335"/>
        <v>969.61068518000002</v>
      </c>
      <c r="D482" s="83">
        <f t="shared" si="347"/>
        <v>6546.8</v>
      </c>
      <c r="E482" s="84">
        <f t="shared" si="336"/>
        <v>6614.89</v>
      </c>
      <c r="F482" s="85">
        <f t="shared" si="337"/>
        <v>44671</v>
      </c>
      <c r="G482" s="86">
        <f t="shared" si="340"/>
        <v>1.0400501008126062E-2</v>
      </c>
      <c r="H482" s="87">
        <f t="shared" si="338"/>
        <v>44732</v>
      </c>
      <c r="I482" s="87">
        <f t="shared" si="341"/>
        <v>44732</v>
      </c>
      <c r="J482" s="88">
        <f t="shared" si="348"/>
        <v>20</v>
      </c>
      <c r="K482" s="88">
        <f t="shared" si="333"/>
        <v>12</v>
      </c>
      <c r="L482" s="8">
        <f t="shared" si="349"/>
        <v>1.0062273799999999</v>
      </c>
      <c r="M482" s="89">
        <v>1</v>
      </c>
      <c r="N482" s="89">
        <f t="shared" si="355"/>
        <v>1</v>
      </c>
      <c r="O482" s="82">
        <f t="shared" si="334"/>
        <v>1.0062273799999999</v>
      </c>
      <c r="P482" s="82">
        <f t="shared" si="342"/>
        <v>975.64881935999995</v>
      </c>
      <c r="Q482" s="11">
        <f t="shared" si="354"/>
        <v>0</v>
      </c>
      <c r="R482" s="7">
        <f t="shared" si="350"/>
        <v>0</v>
      </c>
      <c r="S482" s="82">
        <f t="shared" si="332"/>
        <v>0</v>
      </c>
      <c r="T482" s="91">
        <f t="shared" si="351"/>
        <v>0.08</v>
      </c>
      <c r="U482" s="90">
        <f t="shared" si="331"/>
        <v>12</v>
      </c>
      <c r="V482" s="90">
        <v>252</v>
      </c>
      <c r="W482" s="89">
        <f t="shared" si="343"/>
        <v>1.0036715350000001</v>
      </c>
      <c r="X482" s="82">
        <f t="shared" si="344"/>
        <v>3.5821287800000001</v>
      </c>
      <c r="Y482" s="82">
        <f t="shared" si="345"/>
        <v>0</v>
      </c>
      <c r="Z482" s="94" t="str">
        <f t="shared" si="352"/>
        <v>A+J=</v>
      </c>
      <c r="AA482" s="87">
        <f t="shared" si="353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46"/>
        <v>44720</v>
      </c>
      <c r="B483" s="82">
        <f t="shared" si="339"/>
        <v>980.03692682999997</v>
      </c>
      <c r="C483" s="82">
        <f t="shared" si="335"/>
        <v>969.61068518000002</v>
      </c>
      <c r="D483" s="83">
        <f t="shared" si="347"/>
        <v>6546.8</v>
      </c>
      <c r="E483" s="84">
        <f t="shared" si="336"/>
        <v>6614.89</v>
      </c>
      <c r="F483" s="85">
        <f t="shared" si="337"/>
        <v>44671</v>
      </c>
      <c r="G483" s="86">
        <f t="shared" si="340"/>
        <v>1.0400501008126062E-2</v>
      </c>
      <c r="H483" s="87">
        <f t="shared" si="338"/>
        <v>44732</v>
      </c>
      <c r="I483" s="87">
        <f t="shared" si="341"/>
        <v>44732</v>
      </c>
      <c r="J483" s="88">
        <f t="shared" si="348"/>
        <v>20</v>
      </c>
      <c r="K483" s="88">
        <f t="shared" si="333"/>
        <v>13</v>
      </c>
      <c r="L483" s="8">
        <f t="shared" si="349"/>
        <v>1.00674807</v>
      </c>
      <c r="M483" s="89">
        <v>1</v>
      </c>
      <c r="N483" s="89">
        <f t="shared" si="355"/>
        <v>1</v>
      </c>
      <c r="O483" s="82">
        <f t="shared" si="334"/>
        <v>1.00674807</v>
      </c>
      <c r="P483" s="82">
        <f t="shared" si="342"/>
        <v>976.15368594999995</v>
      </c>
      <c r="Q483" s="11">
        <f t="shared" si="354"/>
        <v>0</v>
      </c>
      <c r="R483" s="7">
        <f t="shared" si="350"/>
        <v>0</v>
      </c>
      <c r="S483" s="82">
        <f t="shared" si="332"/>
        <v>0</v>
      </c>
      <c r="T483" s="91">
        <f t="shared" si="351"/>
        <v>0.08</v>
      </c>
      <c r="U483" s="90">
        <f t="shared" si="331"/>
        <v>13</v>
      </c>
      <c r="V483" s="90">
        <v>252</v>
      </c>
      <c r="W483" s="89">
        <f t="shared" si="343"/>
        <v>1.003978104</v>
      </c>
      <c r="X483" s="82">
        <f t="shared" si="344"/>
        <v>3.8832408799999998</v>
      </c>
      <c r="Y483" s="82">
        <f t="shared" si="345"/>
        <v>0</v>
      </c>
      <c r="Z483" s="94" t="str">
        <f t="shared" si="352"/>
        <v>A+J=</v>
      </c>
      <c r="AA483" s="87">
        <f t="shared" si="353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46"/>
        <v>44721</v>
      </c>
      <c r="B484" s="82">
        <f t="shared" si="339"/>
        <v>980.84357952000005</v>
      </c>
      <c r="C484" s="82">
        <f t="shared" si="335"/>
        <v>969.61068518000002</v>
      </c>
      <c r="D484" s="83">
        <f t="shared" si="347"/>
        <v>6546.8</v>
      </c>
      <c r="E484" s="84">
        <f t="shared" si="336"/>
        <v>6614.89</v>
      </c>
      <c r="F484" s="85">
        <f t="shared" si="337"/>
        <v>44671</v>
      </c>
      <c r="G484" s="86">
        <f t="shared" si="340"/>
        <v>1.0400501008126062E-2</v>
      </c>
      <c r="H484" s="87">
        <f t="shared" si="338"/>
        <v>44732</v>
      </c>
      <c r="I484" s="87">
        <f t="shared" si="341"/>
        <v>44732</v>
      </c>
      <c r="J484" s="88">
        <f t="shared" si="348"/>
        <v>20</v>
      </c>
      <c r="K484" s="88">
        <f t="shared" si="333"/>
        <v>14</v>
      </c>
      <c r="L484" s="8">
        <f t="shared" si="349"/>
        <v>1.0072690399999999</v>
      </c>
      <c r="M484" s="89">
        <v>1</v>
      </c>
      <c r="N484" s="89">
        <f t="shared" si="355"/>
        <v>1</v>
      </c>
      <c r="O484" s="82">
        <f t="shared" si="334"/>
        <v>1.0072690399999999</v>
      </c>
      <c r="P484" s="82">
        <f t="shared" si="342"/>
        <v>976.65882403000001</v>
      </c>
      <c r="Q484" s="11">
        <f t="shared" si="354"/>
        <v>0</v>
      </c>
      <c r="R484" s="7">
        <f t="shared" si="350"/>
        <v>0</v>
      </c>
      <c r="S484" s="82">
        <f t="shared" si="332"/>
        <v>0</v>
      </c>
      <c r="T484" s="91">
        <f t="shared" si="351"/>
        <v>0.08</v>
      </c>
      <c r="U484" s="90">
        <f t="shared" si="331"/>
        <v>14</v>
      </c>
      <c r="V484" s="90">
        <v>252</v>
      </c>
      <c r="W484" s="89">
        <f t="shared" si="343"/>
        <v>1.0042847669999999</v>
      </c>
      <c r="X484" s="82">
        <f t="shared" si="344"/>
        <v>4.1847554899999997</v>
      </c>
      <c r="Y484" s="82">
        <f t="shared" si="345"/>
        <v>0</v>
      </c>
      <c r="Z484" s="94" t="str">
        <f t="shared" si="352"/>
        <v>A+J=</v>
      </c>
      <c r="AA484" s="87">
        <f t="shared" si="353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46"/>
        <v>44722</v>
      </c>
      <c r="B485" s="82">
        <f t="shared" si="339"/>
        <v>981.65088616999992</v>
      </c>
      <c r="C485" s="82">
        <f t="shared" si="335"/>
        <v>969.61068518000002</v>
      </c>
      <c r="D485" s="83">
        <f t="shared" si="347"/>
        <v>6546.8</v>
      </c>
      <c r="E485" s="84">
        <f t="shared" si="336"/>
        <v>6614.89</v>
      </c>
      <c r="F485" s="85">
        <f t="shared" si="337"/>
        <v>44671</v>
      </c>
      <c r="G485" s="86">
        <f t="shared" si="340"/>
        <v>1.0400501008126062E-2</v>
      </c>
      <c r="H485" s="87">
        <f t="shared" si="338"/>
        <v>44732</v>
      </c>
      <c r="I485" s="87">
        <f t="shared" si="341"/>
        <v>44732</v>
      </c>
      <c r="J485" s="88">
        <f t="shared" si="348"/>
        <v>20</v>
      </c>
      <c r="K485" s="88">
        <f t="shared" si="333"/>
        <v>15</v>
      </c>
      <c r="L485" s="8">
        <f t="shared" si="349"/>
        <v>1.0077902700000001</v>
      </c>
      <c r="M485" s="89">
        <v>1</v>
      </c>
      <c r="N485" s="89">
        <f t="shared" si="355"/>
        <v>1</v>
      </c>
      <c r="O485" s="82">
        <f t="shared" si="334"/>
        <v>1.0077902700000001</v>
      </c>
      <c r="P485" s="82">
        <f t="shared" si="342"/>
        <v>977.16421420999995</v>
      </c>
      <c r="Q485" s="11">
        <f t="shared" si="354"/>
        <v>0</v>
      </c>
      <c r="R485" s="7">
        <f t="shared" si="350"/>
        <v>0</v>
      </c>
      <c r="S485" s="82">
        <f t="shared" si="332"/>
        <v>0</v>
      </c>
      <c r="T485" s="91">
        <f t="shared" si="351"/>
        <v>0.08</v>
      </c>
      <c r="U485" s="90">
        <f t="shared" ref="U485:U548" si="356">IF(Q484&gt;0,1,IF(K485=K484,U484,U484+1))</f>
        <v>15</v>
      </c>
      <c r="V485" s="90">
        <v>252</v>
      </c>
      <c r="W485" s="89">
        <f t="shared" si="343"/>
        <v>1.004591523</v>
      </c>
      <c r="X485" s="82">
        <f t="shared" si="344"/>
        <v>4.4866719599999998</v>
      </c>
      <c r="Y485" s="82">
        <f t="shared" si="345"/>
        <v>0</v>
      </c>
      <c r="Z485" s="94" t="str">
        <f t="shared" si="352"/>
        <v>A+J=</v>
      </c>
      <c r="AA485" s="87">
        <f t="shared" si="353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46"/>
        <v>44723</v>
      </c>
      <c r="B486" s="82">
        <f t="shared" si="339"/>
        <v>982.45886759999996</v>
      </c>
      <c r="C486" s="82">
        <f t="shared" si="335"/>
        <v>969.61068518000002</v>
      </c>
      <c r="D486" s="83">
        <f t="shared" si="347"/>
        <v>6546.8</v>
      </c>
      <c r="E486" s="84">
        <f t="shared" si="336"/>
        <v>6614.89</v>
      </c>
      <c r="F486" s="85">
        <f t="shared" si="337"/>
        <v>44671</v>
      </c>
      <c r="G486" s="86">
        <f t="shared" si="340"/>
        <v>1.0400501008126062E-2</v>
      </c>
      <c r="H486" s="87">
        <f t="shared" si="338"/>
        <v>44732</v>
      </c>
      <c r="I486" s="87">
        <f t="shared" si="341"/>
        <v>44732</v>
      </c>
      <c r="J486" s="88">
        <f t="shared" si="348"/>
        <v>20</v>
      </c>
      <c r="K486" s="88">
        <f t="shared" si="333"/>
        <v>16</v>
      </c>
      <c r="L486" s="8">
        <f t="shared" si="349"/>
        <v>1.0083117800000001</v>
      </c>
      <c r="M486" s="89">
        <v>1</v>
      </c>
      <c r="N486" s="89">
        <f t="shared" si="355"/>
        <v>1</v>
      </c>
      <c r="O486" s="82">
        <f t="shared" si="334"/>
        <v>1.0083117800000001</v>
      </c>
      <c r="P486" s="82">
        <f t="shared" si="342"/>
        <v>977.66987587999995</v>
      </c>
      <c r="Q486" s="11">
        <f t="shared" si="354"/>
        <v>0</v>
      </c>
      <c r="R486" s="7">
        <f t="shared" si="350"/>
        <v>0</v>
      </c>
      <c r="S486" s="82">
        <f t="shared" si="332"/>
        <v>0</v>
      </c>
      <c r="T486" s="91">
        <f t="shared" si="351"/>
        <v>0.08</v>
      </c>
      <c r="U486" s="90">
        <f t="shared" si="356"/>
        <v>16</v>
      </c>
      <c r="V486" s="90">
        <v>252</v>
      </c>
      <c r="W486" s="89">
        <f t="shared" si="343"/>
        <v>1.0048983730000001</v>
      </c>
      <c r="X486" s="82">
        <f t="shared" si="344"/>
        <v>4.7889917200000003</v>
      </c>
      <c r="Y486" s="82">
        <f t="shared" si="345"/>
        <v>0</v>
      </c>
      <c r="Z486" s="94" t="str">
        <f t="shared" si="352"/>
        <v>A+J=</v>
      </c>
      <c r="AA486" s="87">
        <f t="shared" si="353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46"/>
        <v>44724</v>
      </c>
      <c r="B487" s="82">
        <f t="shared" si="339"/>
        <v>982.45886759999996</v>
      </c>
      <c r="C487" s="82">
        <f t="shared" si="335"/>
        <v>969.61068518000002</v>
      </c>
      <c r="D487" s="83">
        <f t="shared" si="347"/>
        <v>6546.8</v>
      </c>
      <c r="E487" s="84">
        <f t="shared" si="336"/>
        <v>6614.89</v>
      </c>
      <c r="F487" s="85">
        <f t="shared" si="337"/>
        <v>44671</v>
      </c>
      <c r="G487" s="86">
        <f t="shared" si="340"/>
        <v>1.0400501008126062E-2</v>
      </c>
      <c r="H487" s="87">
        <f t="shared" si="338"/>
        <v>44732</v>
      </c>
      <c r="I487" s="87">
        <f t="shared" si="341"/>
        <v>44732</v>
      </c>
      <c r="J487" s="88">
        <f t="shared" si="348"/>
        <v>20</v>
      </c>
      <c r="K487" s="88">
        <f t="shared" si="333"/>
        <v>16</v>
      </c>
      <c r="L487" s="8">
        <f t="shared" si="349"/>
        <v>1.0083117800000001</v>
      </c>
      <c r="M487" s="89">
        <v>1</v>
      </c>
      <c r="N487" s="89">
        <f t="shared" si="355"/>
        <v>1</v>
      </c>
      <c r="O487" s="82">
        <f t="shared" si="334"/>
        <v>1.0083117800000001</v>
      </c>
      <c r="P487" s="82">
        <f t="shared" si="342"/>
        <v>977.66987587999995</v>
      </c>
      <c r="Q487" s="11">
        <f t="shared" si="354"/>
        <v>0</v>
      </c>
      <c r="R487" s="7">
        <f t="shared" si="350"/>
        <v>0</v>
      </c>
      <c r="S487" s="82">
        <f t="shared" ref="S487:S550" si="357">IF(R487&gt;0,TRUNC(R487*P487,8),0)</f>
        <v>0</v>
      </c>
      <c r="T487" s="91">
        <f t="shared" si="351"/>
        <v>0.08</v>
      </c>
      <c r="U487" s="90">
        <f t="shared" si="356"/>
        <v>16</v>
      </c>
      <c r="V487" s="90">
        <v>252</v>
      </c>
      <c r="W487" s="89">
        <f t="shared" si="343"/>
        <v>1.0048983730000001</v>
      </c>
      <c r="X487" s="82">
        <f t="shared" si="344"/>
        <v>4.7889917200000003</v>
      </c>
      <c r="Y487" s="82">
        <f t="shared" si="345"/>
        <v>0</v>
      </c>
      <c r="Z487" s="94" t="str">
        <f t="shared" si="352"/>
        <v>A+J=</v>
      </c>
      <c r="AA487" s="87">
        <f t="shared" si="353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46"/>
        <v>44725</v>
      </c>
      <c r="B488" s="82">
        <f t="shared" si="339"/>
        <v>982.45886759999996</v>
      </c>
      <c r="C488" s="82">
        <f t="shared" si="335"/>
        <v>969.61068518000002</v>
      </c>
      <c r="D488" s="83">
        <f t="shared" si="347"/>
        <v>6546.8</v>
      </c>
      <c r="E488" s="84">
        <f t="shared" si="336"/>
        <v>6614.89</v>
      </c>
      <c r="F488" s="85">
        <f t="shared" si="337"/>
        <v>44671</v>
      </c>
      <c r="G488" s="86">
        <f t="shared" si="340"/>
        <v>1.0400501008126062E-2</v>
      </c>
      <c r="H488" s="87">
        <f t="shared" si="338"/>
        <v>44732</v>
      </c>
      <c r="I488" s="87">
        <f t="shared" si="341"/>
        <v>44732</v>
      </c>
      <c r="J488" s="88">
        <f t="shared" si="348"/>
        <v>20</v>
      </c>
      <c r="K488" s="88">
        <f t="shared" si="333"/>
        <v>16</v>
      </c>
      <c r="L488" s="8">
        <f t="shared" si="349"/>
        <v>1.0083117800000001</v>
      </c>
      <c r="M488" s="89">
        <v>1</v>
      </c>
      <c r="N488" s="89">
        <f t="shared" si="355"/>
        <v>1</v>
      </c>
      <c r="O488" s="82">
        <f t="shared" si="334"/>
        <v>1.0083117800000001</v>
      </c>
      <c r="P488" s="82">
        <f t="shared" si="342"/>
        <v>977.66987587999995</v>
      </c>
      <c r="Q488" s="11">
        <f t="shared" si="354"/>
        <v>0</v>
      </c>
      <c r="R488" s="7">
        <f t="shared" si="350"/>
        <v>0</v>
      </c>
      <c r="S488" s="82">
        <f t="shared" si="357"/>
        <v>0</v>
      </c>
      <c r="T488" s="91">
        <f t="shared" si="351"/>
        <v>0.08</v>
      </c>
      <c r="U488" s="90">
        <f t="shared" si="356"/>
        <v>16</v>
      </c>
      <c r="V488" s="90">
        <v>252</v>
      </c>
      <c r="W488" s="89">
        <f t="shared" si="343"/>
        <v>1.0048983730000001</v>
      </c>
      <c r="X488" s="82">
        <f t="shared" si="344"/>
        <v>4.7889917200000003</v>
      </c>
      <c r="Y488" s="82">
        <f t="shared" si="345"/>
        <v>0</v>
      </c>
      <c r="Z488" s="94" t="str">
        <f t="shared" si="352"/>
        <v>A+J=</v>
      </c>
      <c r="AA488" s="87">
        <f t="shared" si="353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46"/>
        <v>44726</v>
      </c>
      <c r="B489" s="82">
        <f t="shared" si="339"/>
        <v>983.2675046999999</v>
      </c>
      <c r="C489" s="82">
        <f t="shared" si="335"/>
        <v>969.61068518000002</v>
      </c>
      <c r="D489" s="83">
        <f t="shared" si="347"/>
        <v>6546.8</v>
      </c>
      <c r="E489" s="84">
        <f t="shared" si="336"/>
        <v>6614.89</v>
      </c>
      <c r="F489" s="85">
        <f t="shared" si="337"/>
        <v>44671</v>
      </c>
      <c r="G489" s="86">
        <f t="shared" si="340"/>
        <v>1.0400501008126062E-2</v>
      </c>
      <c r="H489" s="87">
        <f t="shared" si="338"/>
        <v>44732</v>
      </c>
      <c r="I489" s="87">
        <f t="shared" si="341"/>
        <v>44732</v>
      </c>
      <c r="J489" s="88">
        <f t="shared" si="348"/>
        <v>20</v>
      </c>
      <c r="K489" s="88">
        <f t="shared" ref="K489:K552" si="358">(J489-(NETWORKDAYS(A489,I489,AD$210:AD$502)-1))</f>
        <v>17</v>
      </c>
      <c r="L489" s="8">
        <f t="shared" si="349"/>
        <v>1.0088335500000001</v>
      </c>
      <c r="M489" s="89">
        <v>1</v>
      </c>
      <c r="N489" s="89">
        <f t="shared" si="355"/>
        <v>1</v>
      </c>
      <c r="O489" s="82">
        <f t="shared" ref="O489:O552" si="359">TRUNC(TRUNC((L489*N489),15),8)</f>
        <v>1.0088335500000001</v>
      </c>
      <c r="P489" s="82">
        <f t="shared" si="342"/>
        <v>978.17578963999995</v>
      </c>
      <c r="Q489" s="11">
        <f t="shared" si="354"/>
        <v>0</v>
      </c>
      <c r="R489" s="7">
        <f t="shared" si="350"/>
        <v>0</v>
      </c>
      <c r="S489" s="82">
        <f t="shared" si="357"/>
        <v>0</v>
      </c>
      <c r="T489" s="91">
        <f t="shared" si="351"/>
        <v>0.08</v>
      </c>
      <c r="U489" s="90">
        <f t="shared" si="356"/>
        <v>17</v>
      </c>
      <c r="V489" s="90">
        <v>252</v>
      </c>
      <c r="W489" s="89">
        <f t="shared" si="343"/>
        <v>1.0052053169999999</v>
      </c>
      <c r="X489" s="82">
        <f t="shared" si="344"/>
        <v>5.0917150600000003</v>
      </c>
      <c r="Y489" s="82">
        <f t="shared" si="345"/>
        <v>0</v>
      </c>
      <c r="Z489" s="94" t="str">
        <f t="shared" si="352"/>
        <v>A+J=</v>
      </c>
      <c r="AA489" s="87">
        <f t="shared" si="353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46"/>
        <v>44727</v>
      </c>
      <c r="B490" s="82">
        <f t="shared" si="339"/>
        <v>984.07681736999996</v>
      </c>
      <c r="C490" s="82">
        <f t="shared" ref="C490:C553" si="360">IF(S489&gt;0,P489-S489,C489)</f>
        <v>969.61068518000002</v>
      </c>
      <c r="D490" s="83">
        <f t="shared" si="347"/>
        <v>6546.8</v>
      </c>
      <c r="E490" s="84">
        <f t="shared" ref="E490:E553" si="361">IF($K490=1,VLOOKUP($A489,$AO$10:$AS$200,4),E489)</f>
        <v>6614.89</v>
      </c>
      <c r="F490" s="85">
        <f t="shared" ref="F490:F553" si="362">IF($K490=1,VLOOKUP($A489,$AO$10:$AS$200,5),F489)</f>
        <v>44671</v>
      </c>
      <c r="G490" s="86">
        <f t="shared" si="340"/>
        <v>1.0400501008126062E-2</v>
      </c>
      <c r="H490" s="87">
        <f t="shared" si="338"/>
        <v>44732</v>
      </c>
      <c r="I490" s="87">
        <f t="shared" si="341"/>
        <v>44732</v>
      </c>
      <c r="J490" s="88">
        <f t="shared" si="348"/>
        <v>20</v>
      </c>
      <c r="K490" s="88">
        <f t="shared" si="358"/>
        <v>18</v>
      </c>
      <c r="L490" s="8">
        <f t="shared" si="349"/>
        <v>1.0093555999999999</v>
      </c>
      <c r="M490" s="89">
        <v>1</v>
      </c>
      <c r="N490" s="89">
        <f t="shared" si="355"/>
        <v>1</v>
      </c>
      <c r="O490" s="82">
        <f t="shared" si="359"/>
        <v>1.0093555999999999</v>
      </c>
      <c r="P490" s="82">
        <f t="shared" si="342"/>
        <v>978.6819749</v>
      </c>
      <c r="Q490" s="11">
        <f t="shared" si="354"/>
        <v>0</v>
      </c>
      <c r="R490" s="7">
        <f t="shared" si="350"/>
        <v>0</v>
      </c>
      <c r="S490" s="82">
        <f t="shared" si="357"/>
        <v>0</v>
      </c>
      <c r="T490" s="91">
        <f t="shared" si="351"/>
        <v>0.08</v>
      </c>
      <c r="U490" s="90">
        <f t="shared" si="356"/>
        <v>18</v>
      </c>
      <c r="V490" s="90">
        <v>252</v>
      </c>
      <c r="W490" s="89">
        <f t="shared" si="343"/>
        <v>1.005512355</v>
      </c>
      <c r="X490" s="82">
        <f t="shared" si="344"/>
        <v>5.3948424700000004</v>
      </c>
      <c r="Y490" s="82">
        <f t="shared" si="345"/>
        <v>0</v>
      </c>
      <c r="Z490" s="94" t="str">
        <f t="shared" si="352"/>
        <v>A+J=</v>
      </c>
      <c r="AA490" s="87">
        <f t="shared" si="353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46"/>
        <v>44728</v>
      </c>
      <c r="B491" s="82">
        <f t="shared" si="339"/>
        <v>984.88678550999998</v>
      </c>
      <c r="C491" s="82">
        <f t="shared" si="360"/>
        <v>969.61068518000002</v>
      </c>
      <c r="D491" s="83">
        <f t="shared" si="347"/>
        <v>6546.8</v>
      </c>
      <c r="E491" s="84">
        <f t="shared" si="361"/>
        <v>6614.89</v>
      </c>
      <c r="F491" s="85">
        <f t="shared" si="362"/>
        <v>44671</v>
      </c>
      <c r="G491" s="86">
        <f t="shared" si="340"/>
        <v>1.0400501008126062E-2</v>
      </c>
      <c r="H491" s="87">
        <f t="shared" si="338"/>
        <v>44732</v>
      </c>
      <c r="I491" s="87">
        <f t="shared" si="341"/>
        <v>44732</v>
      </c>
      <c r="J491" s="88">
        <f t="shared" si="348"/>
        <v>20</v>
      </c>
      <c r="K491" s="88">
        <f t="shared" si="358"/>
        <v>19</v>
      </c>
      <c r="L491" s="8">
        <f t="shared" si="349"/>
        <v>1.0098779099999999</v>
      </c>
      <c r="M491" s="89">
        <v>1</v>
      </c>
      <c r="N491" s="89">
        <f t="shared" si="355"/>
        <v>1</v>
      </c>
      <c r="O491" s="82">
        <f t="shared" si="359"/>
        <v>1.0098779099999999</v>
      </c>
      <c r="P491" s="82">
        <f t="shared" si="342"/>
        <v>979.18841225999995</v>
      </c>
      <c r="Q491" s="11">
        <f t="shared" si="354"/>
        <v>0</v>
      </c>
      <c r="R491" s="7">
        <f t="shared" si="350"/>
        <v>0</v>
      </c>
      <c r="S491" s="82">
        <f t="shared" si="357"/>
        <v>0</v>
      </c>
      <c r="T491" s="91">
        <f t="shared" si="351"/>
        <v>0.08</v>
      </c>
      <c r="U491" s="90">
        <f t="shared" si="356"/>
        <v>19</v>
      </c>
      <c r="V491" s="90">
        <v>252</v>
      </c>
      <c r="W491" s="89">
        <f t="shared" si="343"/>
        <v>1.005819486</v>
      </c>
      <c r="X491" s="82">
        <f t="shared" si="344"/>
        <v>5.6983732500000004</v>
      </c>
      <c r="Y491" s="82">
        <f t="shared" si="345"/>
        <v>0</v>
      </c>
      <c r="Z491" s="94" t="str">
        <f t="shared" si="352"/>
        <v>A+J=</v>
      </c>
      <c r="AA491" s="87">
        <f t="shared" si="353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46"/>
        <v>44729</v>
      </c>
      <c r="B492" s="82">
        <f t="shared" si="339"/>
        <v>984.88678550999998</v>
      </c>
      <c r="C492" s="82">
        <f t="shared" si="360"/>
        <v>969.61068518000002</v>
      </c>
      <c r="D492" s="83">
        <f t="shared" si="347"/>
        <v>6546.8</v>
      </c>
      <c r="E492" s="84">
        <f t="shared" si="361"/>
        <v>6614.89</v>
      </c>
      <c r="F492" s="85">
        <f t="shared" si="362"/>
        <v>44671</v>
      </c>
      <c r="G492" s="86">
        <f t="shared" si="340"/>
        <v>1.0400501008126062E-2</v>
      </c>
      <c r="H492" s="87">
        <f t="shared" ref="H492:H555" si="363">IF(DAY(A492)=H$9,VLOOKUP(A492,AH$118:AN$450,4),H491)</f>
        <v>44732</v>
      </c>
      <c r="I492" s="87">
        <f t="shared" si="341"/>
        <v>44732</v>
      </c>
      <c r="J492" s="88">
        <f t="shared" si="348"/>
        <v>20</v>
      </c>
      <c r="K492" s="88">
        <f t="shared" si="358"/>
        <v>19</v>
      </c>
      <c r="L492" s="8">
        <f t="shared" si="349"/>
        <v>1.0098779099999999</v>
      </c>
      <c r="M492" s="89">
        <v>1</v>
      </c>
      <c r="N492" s="89">
        <f t="shared" si="355"/>
        <v>1</v>
      </c>
      <c r="O492" s="82">
        <f t="shared" si="359"/>
        <v>1.0098779099999999</v>
      </c>
      <c r="P492" s="82">
        <f t="shared" si="342"/>
        <v>979.18841225999995</v>
      </c>
      <c r="Q492" s="11">
        <f t="shared" si="354"/>
        <v>0</v>
      </c>
      <c r="R492" s="7">
        <f t="shared" si="350"/>
        <v>0</v>
      </c>
      <c r="S492" s="82">
        <f t="shared" si="357"/>
        <v>0</v>
      </c>
      <c r="T492" s="91">
        <f t="shared" si="351"/>
        <v>0.08</v>
      </c>
      <c r="U492" s="90">
        <f t="shared" si="356"/>
        <v>19</v>
      </c>
      <c r="V492" s="90">
        <v>252</v>
      </c>
      <c r="W492" s="89">
        <f t="shared" si="343"/>
        <v>1.005819486</v>
      </c>
      <c r="X492" s="82">
        <f t="shared" si="344"/>
        <v>5.6983732500000004</v>
      </c>
      <c r="Y492" s="82">
        <f t="shared" si="345"/>
        <v>0</v>
      </c>
      <c r="Z492" s="94" t="str">
        <f t="shared" si="352"/>
        <v>A+J=</v>
      </c>
      <c r="AA492" s="87">
        <f t="shared" si="353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46"/>
        <v>44730</v>
      </c>
      <c r="B493" s="82">
        <f t="shared" si="339"/>
        <v>985.69742997999992</v>
      </c>
      <c r="C493" s="82">
        <f t="shared" si="360"/>
        <v>969.61068518000002</v>
      </c>
      <c r="D493" s="83">
        <f t="shared" si="347"/>
        <v>6546.8</v>
      </c>
      <c r="E493" s="84">
        <f t="shared" si="361"/>
        <v>6614.89</v>
      </c>
      <c r="F493" s="85">
        <f t="shared" si="362"/>
        <v>44671</v>
      </c>
      <c r="G493" s="86">
        <f t="shared" si="340"/>
        <v>1.0400501008126062E-2</v>
      </c>
      <c r="H493" s="87">
        <f t="shared" si="363"/>
        <v>44732</v>
      </c>
      <c r="I493" s="87">
        <f t="shared" si="341"/>
        <v>44732</v>
      </c>
      <c r="J493" s="88">
        <f t="shared" si="348"/>
        <v>20</v>
      </c>
      <c r="K493" s="88">
        <f t="shared" si="358"/>
        <v>20</v>
      </c>
      <c r="L493" s="8">
        <f t="shared" si="349"/>
        <v>1.0104005</v>
      </c>
      <c r="M493" s="89">
        <v>1</v>
      </c>
      <c r="N493" s="89">
        <f t="shared" si="355"/>
        <v>1</v>
      </c>
      <c r="O493" s="82">
        <f t="shared" si="359"/>
        <v>1.0104005</v>
      </c>
      <c r="P493" s="82">
        <f t="shared" si="342"/>
        <v>979.69512110999995</v>
      </c>
      <c r="Q493" s="11">
        <f t="shared" si="354"/>
        <v>0</v>
      </c>
      <c r="R493" s="7">
        <f t="shared" si="350"/>
        <v>0</v>
      </c>
      <c r="S493" s="82">
        <f t="shared" si="357"/>
        <v>0</v>
      </c>
      <c r="T493" s="91">
        <f t="shared" si="351"/>
        <v>0.08</v>
      </c>
      <c r="U493" s="90">
        <f t="shared" si="356"/>
        <v>20</v>
      </c>
      <c r="V493" s="90">
        <v>252</v>
      </c>
      <c r="W493" s="89">
        <f t="shared" si="343"/>
        <v>1.0061267110000001</v>
      </c>
      <c r="X493" s="82">
        <f t="shared" si="344"/>
        <v>6.0023088700000002</v>
      </c>
      <c r="Y493" s="82">
        <f t="shared" si="345"/>
        <v>0</v>
      </c>
      <c r="Z493" s="94" t="str">
        <f t="shared" si="352"/>
        <v>A+J=</v>
      </c>
      <c r="AA493" s="87">
        <f t="shared" si="353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46"/>
        <v>44731</v>
      </c>
      <c r="B494" s="82">
        <f t="shared" si="339"/>
        <v>985.69742997999992</v>
      </c>
      <c r="C494" s="82">
        <f t="shared" si="360"/>
        <v>969.61068518000002</v>
      </c>
      <c r="D494" s="83">
        <f t="shared" si="347"/>
        <v>6546.8</v>
      </c>
      <c r="E494" s="84">
        <f t="shared" si="361"/>
        <v>6614.89</v>
      </c>
      <c r="F494" s="85">
        <f t="shared" si="362"/>
        <v>44671</v>
      </c>
      <c r="G494" s="86">
        <f t="shared" si="340"/>
        <v>1.0400501008126062E-2</v>
      </c>
      <c r="H494" s="87">
        <f t="shared" si="363"/>
        <v>44732</v>
      </c>
      <c r="I494" s="87">
        <f t="shared" si="341"/>
        <v>44732</v>
      </c>
      <c r="J494" s="88">
        <f t="shared" si="348"/>
        <v>20</v>
      </c>
      <c r="K494" s="88">
        <f t="shared" si="358"/>
        <v>20</v>
      </c>
      <c r="L494" s="8">
        <f t="shared" si="349"/>
        <v>1.0104005</v>
      </c>
      <c r="M494" s="89">
        <v>1</v>
      </c>
      <c r="N494" s="89">
        <f t="shared" si="355"/>
        <v>1</v>
      </c>
      <c r="O494" s="82">
        <f t="shared" si="359"/>
        <v>1.0104005</v>
      </c>
      <c r="P494" s="82">
        <f t="shared" si="342"/>
        <v>979.69512110999995</v>
      </c>
      <c r="Q494" s="11">
        <f t="shared" si="354"/>
        <v>0</v>
      </c>
      <c r="R494" s="7">
        <f t="shared" si="350"/>
        <v>0</v>
      </c>
      <c r="S494" s="82">
        <f t="shared" si="357"/>
        <v>0</v>
      </c>
      <c r="T494" s="91">
        <f t="shared" si="351"/>
        <v>0.08</v>
      </c>
      <c r="U494" s="90">
        <f t="shared" si="356"/>
        <v>20</v>
      </c>
      <c r="V494" s="90">
        <v>252</v>
      </c>
      <c r="W494" s="89">
        <f t="shared" si="343"/>
        <v>1.0061267110000001</v>
      </c>
      <c r="X494" s="82">
        <f t="shared" si="344"/>
        <v>6.0023088700000002</v>
      </c>
      <c r="Y494" s="82">
        <f t="shared" si="345"/>
        <v>0</v>
      </c>
      <c r="Z494" s="94" t="str">
        <f t="shared" si="352"/>
        <v>A+J=</v>
      </c>
      <c r="AA494" s="87">
        <f t="shared" si="353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46"/>
        <v>44732</v>
      </c>
      <c r="B495" s="82">
        <f t="shared" si="339"/>
        <v>985.69742997999992</v>
      </c>
      <c r="C495" s="82">
        <f t="shared" si="360"/>
        <v>969.61068518000002</v>
      </c>
      <c r="D495" s="83">
        <f t="shared" si="347"/>
        <v>6546.8</v>
      </c>
      <c r="E495" s="84">
        <f t="shared" si="361"/>
        <v>6614.89</v>
      </c>
      <c r="F495" s="85">
        <f t="shared" si="362"/>
        <v>44671</v>
      </c>
      <c r="G495" s="86">
        <f t="shared" si="340"/>
        <v>1.0400501008126062E-2</v>
      </c>
      <c r="H495" s="87">
        <f t="shared" si="363"/>
        <v>44762</v>
      </c>
      <c r="I495" s="87">
        <f t="shared" si="341"/>
        <v>44732</v>
      </c>
      <c r="J495" s="88">
        <f t="shared" si="348"/>
        <v>20</v>
      </c>
      <c r="K495" s="88">
        <f t="shared" si="358"/>
        <v>20</v>
      </c>
      <c r="L495" s="8">
        <f t="shared" si="349"/>
        <v>1.0104005</v>
      </c>
      <c r="M495" s="89">
        <v>1</v>
      </c>
      <c r="N495" s="89">
        <f t="shared" si="355"/>
        <v>1</v>
      </c>
      <c r="O495" s="82">
        <f t="shared" si="359"/>
        <v>1.0104005</v>
      </c>
      <c r="P495" s="82">
        <f t="shared" si="342"/>
        <v>979.69512110999995</v>
      </c>
      <c r="Q495" s="11">
        <f t="shared" si="354"/>
        <v>16</v>
      </c>
      <c r="R495" s="7">
        <f t="shared" si="350"/>
        <v>1.1478867259498505E-2</v>
      </c>
      <c r="S495" s="82">
        <f t="shared" si="357"/>
        <v>11.245790250000001</v>
      </c>
      <c r="T495" s="91">
        <f t="shared" si="351"/>
        <v>0.08</v>
      </c>
      <c r="U495" s="90">
        <f t="shared" si="356"/>
        <v>20</v>
      </c>
      <c r="V495" s="90">
        <v>252</v>
      </c>
      <c r="W495" s="89">
        <f t="shared" si="343"/>
        <v>1.0061267110000001</v>
      </c>
      <c r="X495" s="82">
        <f t="shared" si="344"/>
        <v>6.0023088700000002</v>
      </c>
      <c r="Y495" s="82">
        <f t="shared" si="345"/>
        <v>17.248099119999999</v>
      </c>
      <c r="Z495" s="94" t="str">
        <f t="shared" si="352"/>
        <v>A+J=</v>
      </c>
      <c r="AA495" s="87">
        <f t="shared" si="353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46"/>
        <v>44733</v>
      </c>
      <c r="B496" s="82">
        <f t="shared" si="339"/>
        <v>968.94288202000007</v>
      </c>
      <c r="C496" s="82">
        <f t="shared" si="360"/>
        <v>968.44933085999992</v>
      </c>
      <c r="D496" s="83">
        <f t="shared" si="347"/>
        <v>6614.89</v>
      </c>
      <c r="E496" s="84">
        <f t="shared" si="361"/>
        <v>6644.66</v>
      </c>
      <c r="F496" s="85">
        <f t="shared" si="362"/>
        <v>44701</v>
      </c>
      <c r="G496" s="86">
        <f t="shared" si="340"/>
        <v>4.5004527664103122E-3</v>
      </c>
      <c r="H496" s="87">
        <f t="shared" si="363"/>
        <v>44762</v>
      </c>
      <c r="I496" s="87">
        <f t="shared" si="341"/>
        <v>44762</v>
      </c>
      <c r="J496" s="88">
        <f t="shared" si="348"/>
        <v>22</v>
      </c>
      <c r="K496" s="88">
        <f t="shared" si="358"/>
        <v>1</v>
      </c>
      <c r="L496" s="8">
        <f t="shared" si="349"/>
        <v>1.00020412</v>
      </c>
      <c r="M496" s="89">
        <v>1</v>
      </c>
      <c r="N496" s="89">
        <f t="shared" si="355"/>
        <v>1</v>
      </c>
      <c r="O496" s="82">
        <f t="shared" si="359"/>
        <v>1.00020412</v>
      </c>
      <c r="P496" s="82">
        <f t="shared" si="342"/>
        <v>968.64701073000003</v>
      </c>
      <c r="Q496" s="11">
        <f t="shared" si="354"/>
        <v>0</v>
      </c>
      <c r="R496" s="7">
        <f t="shared" si="350"/>
        <v>0</v>
      </c>
      <c r="S496" s="82">
        <f t="shared" si="357"/>
        <v>0</v>
      </c>
      <c r="T496" s="91">
        <f t="shared" si="351"/>
        <v>0.08</v>
      </c>
      <c r="U496" s="90">
        <f t="shared" si="356"/>
        <v>1</v>
      </c>
      <c r="V496" s="90">
        <v>252</v>
      </c>
      <c r="W496" s="89">
        <f t="shared" si="343"/>
        <v>1.000305448</v>
      </c>
      <c r="X496" s="82">
        <f t="shared" si="344"/>
        <v>0.29587129000000001</v>
      </c>
      <c r="Y496" s="82">
        <f t="shared" si="345"/>
        <v>0</v>
      </c>
      <c r="Z496" s="94" t="str">
        <f t="shared" si="352"/>
        <v>A+J=</v>
      </c>
      <c r="AA496" s="87">
        <f t="shared" si="353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46"/>
        <v>44734</v>
      </c>
      <c r="B497" s="82">
        <f t="shared" si="339"/>
        <v>969.43669153000008</v>
      </c>
      <c r="C497" s="82">
        <f t="shared" si="360"/>
        <v>968.44933085999992</v>
      </c>
      <c r="D497" s="83">
        <f t="shared" si="347"/>
        <v>6614.89</v>
      </c>
      <c r="E497" s="84">
        <f t="shared" si="361"/>
        <v>6644.66</v>
      </c>
      <c r="F497" s="85">
        <f t="shared" si="362"/>
        <v>44701</v>
      </c>
      <c r="G497" s="86">
        <f t="shared" si="340"/>
        <v>4.5004527664103122E-3</v>
      </c>
      <c r="H497" s="87">
        <f t="shared" si="363"/>
        <v>44762</v>
      </c>
      <c r="I497" s="87">
        <f t="shared" si="341"/>
        <v>44762</v>
      </c>
      <c r="J497" s="88">
        <f t="shared" si="348"/>
        <v>22</v>
      </c>
      <c r="K497" s="88">
        <f t="shared" si="358"/>
        <v>2</v>
      </c>
      <c r="L497" s="8">
        <f t="shared" si="349"/>
        <v>1.00040829</v>
      </c>
      <c r="M497" s="89">
        <v>1</v>
      </c>
      <c r="N497" s="89">
        <f t="shared" si="355"/>
        <v>1</v>
      </c>
      <c r="O497" s="82">
        <f t="shared" si="359"/>
        <v>1.00040829</v>
      </c>
      <c r="P497" s="82">
        <f t="shared" si="342"/>
        <v>968.84473903000003</v>
      </c>
      <c r="Q497" s="11">
        <f t="shared" si="354"/>
        <v>0</v>
      </c>
      <c r="R497" s="7">
        <f t="shared" si="350"/>
        <v>0</v>
      </c>
      <c r="S497" s="82">
        <f t="shared" si="357"/>
        <v>0</v>
      </c>
      <c r="T497" s="91">
        <f t="shared" si="351"/>
        <v>0.08</v>
      </c>
      <c r="U497" s="90">
        <f t="shared" si="356"/>
        <v>2</v>
      </c>
      <c r="V497" s="90">
        <v>252</v>
      </c>
      <c r="W497" s="89">
        <f t="shared" si="343"/>
        <v>1.000610988</v>
      </c>
      <c r="X497" s="82">
        <f t="shared" si="344"/>
        <v>0.59195249999999999</v>
      </c>
      <c r="Y497" s="82">
        <f t="shared" si="345"/>
        <v>0</v>
      </c>
      <c r="Z497" s="94" t="str">
        <f t="shared" si="352"/>
        <v>A+J=</v>
      </c>
      <c r="AA497" s="87">
        <f t="shared" si="353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46"/>
        <v>44735</v>
      </c>
      <c r="B498" s="82">
        <f t="shared" si="339"/>
        <v>969.93075270999998</v>
      </c>
      <c r="C498" s="82">
        <f t="shared" si="360"/>
        <v>968.44933085999992</v>
      </c>
      <c r="D498" s="83">
        <f t="shared" si="347"/>
        <v>6614.89</v>
      </c>
      <c r="E498" s="84">
        <f t="shared" si="361"/>
        <v>6644.66</v>
      </c>
      <c r="F498" s="85">
        <f t="shared" si="362"/>
        <v>44701</v>
      </c>
      <c r="G498" s="86">
        <f t="shared" si="340"/>
        <v>4.5004527664103122E-3</v>
      </c>
      <c r="H498" s="87">
        <f t="shared" si="363"/>
        <v>44762</v>
      </c>
      <c r="I498" s="87">
        <f t="shared" si="341"/>
        <v>44762</v>
      </c>
      <c r="J498" s="88">
        <f t="shared" si="348"/>
        <v>22</v>
      </c>
      <c r="K498" s="88">
        <f t="shared" si="358"/>
        <v>3</v>
      </c>
      <c r="L498" s="8">
        <f t="shared" si="349"/>
        <v>1.0006124999999999</v>
      </c>
      <c r="M498" s="89">
        <v>1</v>
      </c>
      <c r="N498" s="89">
        <f t="shared" si="355"/>
        <v>1</v>
      </c>
      <c r="O498" s="82">
        <f t="shared" si="359"/>
        <v>1.0006124999999999</v>
      </c>
      <c r="P498" s="82">
        <f t="shared" si="342"/>
        <v>969.04250606999994</v>
      </c>
      <c r="Q498" s="11">
        <f t="shared" si="354"/>
        <v>0</v>
      </c>
      <c r="R498" s="7">
        <f t="shared" si="350"/>
        <v>0</v>
      </c>
      <c r="S498" s="82">
        <f t="shared" si="357"/>
        <v>0</v>
      </c>
      <c r="T498" s="91">
        <f t="shared" si="351"/>
        <v>0.08</v>
      </c>
      <c r="U498" s="90">
        <f t="shared" si="356"/>
        <v>3</v>
      </c>
      <c r="V498" s="90">
        <v>252</v>
      </c>
      <c r="W498" s="89">
        <f t="shared" si="343"/>
        <v>1.0009166229999999</v>
      </c>
      <c r="X498" s="82">
        <f t="shared" si="344"/>
        <v>0.88824663999999998</v>
      </c>
      <c r="Y498" s="82">
        <f t="shared" si="345"/>
        <v>0</v>
      </c>
      <c r="Z498" s="94" t="str">
        <f t="shared" si="352"/>
        <v>A+J=</v>
      </c>
      <c r="AA498" s="87">
        <f t="shared" si="353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46"/>
        <v>44736</v>
      </c>
      <c r="B499" s="82">
        <f t="shared" si="339"/>
        <v>970.42507243</v>
      </c>
      <c r="C499" s="82">
        <f t="shared" si="360"/>
        <v>968.44933085999992</v>
      </c>
      <c r="D499" s="83">
        <f t="shared" si="347"/>
        <v>6614.89</v>
      </c>
      <c r="E499" s="84">
        <f t="shared" si="361"/>
        <v>6644.66</v>
      </c>
      <c r="F499" s="85">
        <f t="shared" si="362"/>
        <v>44701</v>
      </c>
      <c r="G499" s="86">
        <f t="shared" si="340"/>
        <v>4.5004527664103122E-3</v>
      </c>
      <c r="H499" s="87">
        <f t="shared" si="363"/>
        <v>44762</v>
      </c>
      <c r="I499" s="87">
        <f t="shared" si="341"/>
        <v>44762</v>
      </c>
      <c r="J499" s="88">
        <f t="shared" si="348"/>
        <v>22</v>
      </c>
      <c r="K499" s="88">
        <f t="shared" si="358"/>
        <v>4</v>
      </c>
      <c r="L499" s="8">
        <f t="shared" si="349"/>
        <v>1.00081676</v>
      </c>
      <c r="M499" s="89">
        <v>1</v>
      </c>
      <c r="N499" s="89">
        <f t="shared" si="355"/>
        <v>1</v>
      </c>
      <c r="O499" s="82">
        <f t="shared" si="359"/>
        <v>1.00081676</v>
      </c>
      <c r="P499" s="82">
        <f t="shared" si="342"/>
        <v>969.24032152999996</v>
      </c>
      <c r="Q499" s="11">
        <f t="shared" si="354"/>
        <v>0</v>
      </c>
      <c r="R499" s="7">
        <f t="shared" si="350"/>
        <v>0</v>
      </c>
      <c r="S499" s="82">
        <f t="shared" si="357"/>
        <v>0</v>
      </c>
      <c r="T499" s="91">
        <f t="shared" si="351"/>
        <v>0.08</v>
      </c>
      <c r="U499" s="90">
        <f t="shared" si="356"/>
        <v>4</v>
      </c>
      <c r="V499" s="90">
        <v>252</v>
      </c>
      <c r="W499" s="89">
        <f t="shared" si="343"/>
        <v>1.0012223499999999</v>
      </c>
      <c r="X499" s="82">
        <f t="shared" si="344"/>
        <v>1.1847509000000001</v>
      </c>
      <c r="Y499" s="82">
        <f t="shared" si="345"/>
        <v>0</v>
      </c>
      <c r="Z499" s="94" t="str">
        <f t="shared" si="352"/>
        <v>A+J=</v>
      </c>
      <c r="AA499" s="87">
        <f t="shared" si="353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46"/>
        <v>44737</v>
      </c>
      <c r="B500" s="82">
        <f t="shared" si="339"/>
        <v>970.91963333000001</v>
      </c>
      <c r="C500" s="82">
        <f t="shared" si="360"/>
        <v>968.44933085999992</v>
      </c>
      <c r="D500" s="83">
        <f t="shared" si="347"/>
        <v>6614.89</v>
      </c>
      <c r="E500" s="84">
        <f t="shared" si="361"/>
        <v>6644.66</v>
      </c>
      <c r="F500" s="85">
        <f t="shared" si="362"/>
        <v>44701</v>
      </c>
      <c r="G500" s="86">
        <f t="shared" si="340"/>
        <v>4.5004527664103122E-3</v>
      </c>
      <c r="H500" s="87">
        <f t="shared" si="363"/>
        <v>44762</v>
      </c>
      <c r="I500" s="87">
        <f t="shared" si="341"/>
        <v>44762</v>
      </c>
      <c r="J500" s="88">
        <f t="shared" si="348"/>
        <v>22</v>
      </c>
      <c r="K500" s="88">
        <f t="shared" si="358"/>
        <v>5</v>
      </c>
      <c r="L500" s="8">
        <f t="shared" si="349"/>
        <v>1.0010210500000001</v>
      </c>
      <c r="M500" s="89">
        <v>1</v>
      </c>
      <c r="N500" s="89">
        <f t="shared" si="355"/>
        <v>1</v>
      </c>
      <c r="O500" s="82">
        <f t="shared" si="359"/>
        <v>1.0010210500000001</v>
      </c>
      <c r="P500" s="82">
        <f t="shared" si="342"/>
        <v>969.43816604000006</v>
      </c>
      <c r="Q500" s="11">
        <f t="shared" si="354"/>
        <v>0</v>
      </c>
      <c r="R500" s="7">
        <f t="shared" si="350"/>
        <v>0</v>
      </c>
      <c r="S500" s="82">
        <f t="shared" si="357"/>
        <v>0</v>
      </c>
      <c r="T500" s="91">
        <f t="shared" si="351"/>
        <v>0.08</v>
      </c>
      <c r="U500" s="90">
        <f t="shared" si="356"/>
        <v>5</v>
      </c>
      <c r="V500" s="90">
        <v>252</v>
      </c>
      <c r="W500" s="89">
        <f t="shared" si="343"/>
        <v>1.0015281709999999</v>
      </c>
      <c r="X500" s="82">
        <f t="shared" si="344"/>
        <v>1.4814672900000001</v>
      </c>
      <c r="Y500" s="82">
        <f t="shared" si="345"/>
        <v>0</v>
      </c>
      <c r="Z500" s="94" t="str">
        <f t="shared" si="352"/>
        <v>A+J=</v>
      </c>
      <c r="AA500" s="87">
        <f t="shared" si="353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46"/>
        <v>44738</v>
      </c>
      <c r="B501" s="82">
        <f t="shared" si="339"/>
        <v>970.91963333000001</v>
      </c>
      <c r="C501" s="82">
        <f t="shared" si="360"/>
        <v>968.44933085999992</v>
      </c>
      <c r="D501" s="83">
        <f t="shared" si="347"/>
        <v>6614.89</v>
      </c>
      <c r="E501" s="84">
        <f t="shared" si="361"/>
        <v>6644.66</v>
      </c>
      <c r="F501" s="85">
        <f t="shared" si="362"/>
        <v>44701</v>
      </c>
      <c r="G501" s="86">
        <f t="shared" si="340"/>
        <v>4.5004527664103122E-3</v>
      </c>
      <c r="H501" s="87">
        <f t="shared" si="363"/>
        <v>44762</v>
      </c>
      <c r="I501" s="87">
        <f t="shared" si="341"/>
        <v>44762</v>
      </c>
      <c r="J501" s="88">
        <f t="shared" si="348"/>
        <v>22</v>
      </c>
      <c r="K501" s="88">
        <f t="shared" si="358"/>
        <v>5</v>
      </c>
      <c r="L501" s="8">
        <f t="shared" si="349"/>
        <v>1.0010210500000001</v>
      </c>
      <c r="M501" s="89">
        <v>1</v>
      </c>
      <c r="N501" s="89">
        <f t="shared" si="355"/>
        <v>1</v>
      </c>
      <c r="O501" s="82">
        <f t="shared" si="359"/>
        <v>1.0010210500000001</v>
      </c>
      <c r="P501" s="82">
        <f t="shared" si="342"/>
        <v>969.43816604000006</v>
      </c>
      <c r="Q501" s="11">
        <f t="shared" si="354"/>
        <v>0</v>
      </c>
      <c r="R501" s="7">
        <f t="shared" si="350"/>
        <v>0</v>
      </c>
      <c r="S501" s="82">
        <f t="shared" si="357"/>
        <v>0</v>
      </c>
      <c r="T501" s="91">
        <f t="shared" si="351"/>
        <v>0.08</v>
      </c>
      <c r="U501" s="90">
        <f t="shared" si="356"/>
        <v>5</v>
      </c>
      <c r="V501" s="90">
        <v>252</v>
      </c>
      <c r="W501" s="89">
        <f t="shared" si="343"/>
        <v>1.0015281709999999</v>
      </c>
      <c r="X501" s="82">
        <f t="shared" si="344"/>
        <v>1.4814672900000001</v>
      </c>
      <c r="Y501" s="82">
        <f t="shared" si="345"/>
        <v>0</v>
      </c>
      <c r="Z501" s="94" t="str">
        <f t="shared" si="352"/>
        <v>A+J=</v>
      </c>
      <c r="AA501" s="87">
        <f t="shared" si="353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46"/>
        <v>44739</v>
      </c>
      <c r="B502" s="82">
        <f t="shared" si="339"/>
        <v>970.91963333000001</v>
      </c>
      <c r="C502" s="82">
        <f t="shared" si="360"/>
        <v>968.44933085999992</v>
      </c>
      <c r="D502" s="83">
        <f t="shared" si="347"/>
        <v>6614.89</v>
      </c>
      <c r="E502" s="84">
        <f t="shared" si="361"/>
        <v>6644.66</v>
      </c>
      <c r="F502" s="85">
        <f t="shared" si="362"/>
        <v>44701</v>
      </c>
      <c r="G502" s="86">
        <f t="shared" si="340"/>
        <v>4.5004527664103122E-3</v>
      </c>
      <c r="H502" s="87">
        <f t="shared" si="363"/>
        <v>44762</v>
      </c>
      <c r="I502" s="87">
        <f t="shared" si="341"/>
        <v>44762</v>
      </c>
      <c r="J502" s="88">
        <f t="shared" si="348"/>
        <v>22</v>
      </c>
      <c r="K502" s="88">
        <f t="shared" si="358"/>
        <v>5</v>
      </c>
      <c r="L502" s="8">
        <f t="shared" si="349"/>
        <v>1.0010210500000001</v>
      </c>
      <c r="M502" s="89">
        <v>1</v>
      </c>
      <c r="N502" s="89">
        <f t="shared" si="355"/>
        <v>1</v>
      </c>
      <c r="O502" s="82">
        <f t="shared" si="359"/>
        <v>1.0010210500000001</v>
      </c>
      <c r="P502" s="82">
        <f t="shared" si="342"/>
        <v>969.43816604000006</v>
      </c>
      <c r="Q502" s="11">
        <f t="shared" si="354"/>
        <v>0</v>
      </c>
      <c r="R502" s="7">
        <f t="shared" si="350"/>
        <v>0</v>
      </c>
      <c r="S502" s="82">
        <f t="shared" si="357"/>
        <v>0</v>
      </c>
      <c r="T502" s="91">
        <f t="shared" si="351"/>
        <v>0.08</v>
      </c>
      <c r="U502" s="90">
        <f t="shared" si="356"/>
        <v>5</v>
      </c>
      <c r="V502" s="90">
        <v>252</v>
      </c>
      <c r="W502" s="89">
        <f t="shared" si="343"/>
        <v>1.0015281709999999</v>
      </c>
      <c r="X502" s="82">
        <f t="shared" si="344"/>
        <v>1.4814672900000001</v>
      </c>
      <c r="Y502" s="82">
        <f t="shared" si="345"/>
        <v>0</v>
      </c>
      <c r="Z502" s="94" t="str">
        <f t="shared" si="352"/>
        <v>A+J=</v>
      </c>
      <c r="AA502" s="87">
        <f t="shared" si="353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46"/>
        <v>44740</v>
      </c>
      <c r="B503" s="82">
        <f t="shared" si="339"/>
        <v>971.41445490000001</v>
      </c>
      <c r="C503" s="82">
        <f t="shared" si="360"/>
        <v>968.44933085999992</v>
      </c>
      <c r="D503" s="83">
        <f t="shared" si="347"/>
        <v>6614.89</v>
      </c>
      <c r="E503" s="84">
        <f t="shared" si="361"/>
        <v>6644.66</v>
      </c>
      <c r="F503" s="85">
        <f t="shared" si="362"/>
        <v>44701</v>
      </c>
      <c r="G503" s="86">
        <f t="shared" si="340"/>
        <v>4.5004527664103122E-3</v>
      </c>
      <c r="H503" s="87">
        <f t="shared" si="363"/>
        <v>44762</v>
      </c>
      <c r="I503" s="87">
        <f t="shared" si="341"/>
        <v>44762</v>
      </c>
      <c r="J503" s="88">
        <f t="shared" si="348"/>
        <v>22</v>
      </c>
      <c r="K503" s="88">
        <f t="shared" si="358"/>
        <v>6</v>
      </c>
      <c r="L503" s="8">
        <f t="shared" si="349"/>
        <v>1.0012253900000001</v>
      </c>
      <c r="M503" s="89">
        <v>1</v>
      </c>
      <c r="N503" s="89">
        <f t="shared" si="355"/>
        <v>1</v>
      </c>
      <c r="O503" s="82">
        <f t="shared" si="359"/>
        <v>1.0012253900000001</v>
      </c>
      <c r="P503" s="82">
        <f t="shared" si="342"/>
        <v>969.63605898000003</v>
      </c>
      <c r="Q503" s="11">
        <f t="shared" si="354"/>
        <v>0</v>
      </c>
      <c r="R503" s="7">
        <f t="shared" si="350"/>
        <v>0</v>
      </c>
      <c r="S503" s="82">
        <f t="shared" si="357"/>
        <v>0</v>
      </c>
      <c r="T503" s="91">
        <f t="shared" si="351"/>
        <v>0.08</v>
      </c>
      <c r="U503" s="90">
        <f t="shared" si="356"/>
        <v>6</v>
      </c>
      <c r="V503" s="90">
        <v>252</v>
      </c>
      <c r="W503" s="89">
        <f t="shared" si="343"/>
        <v>1.0018340859999999</v>
      </c>
      <c r="X503" s="82">
        <f t="shared" si="344"/>
        <v>1.7783959199999999</v>
      </c>
      <c r="Y503" s="82">
        <f t="shared" si="345"/>
        <v>0</v>
      </c>
      <c r="Z503" s="94" t="str">
        <f t="shared" si="352"/>
        <v>A+J=</v>
      </c>
      <c r="AA503" s="87">
        <f t="shared" si="353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46"/>
        <v>44741</v>
      </c>
      <c r="B504" s="82">
        <f t="shared" si="339"/>
        <v>971.90952558000004</v>
      </c>
      <c r="C504" s="82">
        <f t="shared" si="360"/>
        <v>968.44933085999992</v>
      </c>
      <c r="D504" s="83">
        <f t="shared" si="347"/>
        <v>6614.89</v>
      </c>
      <c r="E504" s="84">
        <f t="shared" si="361"/>
        <v>6644.66</v>
      </c>
      <c r="F504" s="85">
        <f t="shared" si="362"/>
        <v>44701</v>
      </c>
      <c r="G504" s="86">
        <f t="shared" si="340"/>
        <v>4.5004527664103122E-3</v>
      </c>
      <c r="H504" s="87">
        <f t="shared" si="363"/>
        <v>44762</v>
      </c>
      <c r="I504" s="87">
        <f t="shared" si="341"/>
        <v>44762</v>
      </c>
      <c r="J504" s="88">
        <f t="shared" si="348"/>
        <v>22</v>
      </c>
      <c r="K504" s="88">
        <f t="shared" si="358"/>
        <v>7</v>
      </c>
      <c r="L504" s="8">
        <f t="shared" si="349"/>
        <v>1.0014297700000001</v>
      </c>
      <c r="M504" s="89">
        <v>1</v>
      </c>
      <c r="N504" s="89">
        <f t="shared" si="355"/>
        <v>1</v>
      </c>
      <c r="O504" s="82">
        <f t="shared" si="359"/>
        <v>1.0014297700000001</v>
      </c>
      <c r="P504" s="82">
        <f t="shared" si="342"/>
        <v>969.83399065000003</v>
      </c>
      <c r="Q504" s="11">
        <f t="shared" si="354"/>
        <v>0</v>
      </c>
      <c r="R504" s="7">
        <f t="shared" si="350"/>
        <v>0</v>
      </c>
      <c r="S504" s="82">
        <f t="shared" si="357"/>
        <v>0</v>
      </c>
      <c r="T504" s="91">
        <f t="shared" si="351"/>
        <v>0.08</v>
      </c>
      <c r="U504" s="90">
        <f t="shared" si="356"/>
        <v>7</v>
      </c>
      <c r="V504" s="90">
        <v>252</v>
      </c>
      <c r="W504" s="89">
        <f t="shared" si="343"/>
        <v>1.002140093</v>
      </c>
      <c r="X504" s="82">
        <f t="shared" si="344"/>
        <v>2.0755349299999999</v>
      </c>
      <c r="Y504" s="82">
        <f t="shared" si="345"/>
        <v>0</v>
      </c>
      <c r="Z504" s="94" t="str">
        <f t="shared" si="352"/>
        <v>A+J=</v>
      </c>
      <c r="AA504" s="87">
        <f t="shared" si="353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46"/>
        <v>44742</v>
      </c>
      <c r="B505" s="82">
        <f t="shared" si="339"/>
        <v>972.40484839999999</v>
      </c>
      <c r="C505" s="82">
        <f t="shared" si="360"/>
        <v>968.44933085999992</v>
      </c>
      <c r="D505" s="83">
        <f t="shared" si="347"/>
        <v>6614.89</v>
      </c>
      <c r="E505" s="84">
        <f t="shared" si="361"/>
        <v>6644.66</v>
      </c>
      <c r="F505" s="85">
        <f t="shared" si="362"/>
        <v>44701</v>
      </c>
      <c r="G505" s="86">
        <f t="shared" si="340"/>
        <v>4.5004527664103122E-3</v>
      </c>
      <c r="H505" s="87">
        <f t="shared" si="363"/>
        <v>44762</v>
      </c>
      <c r="I505" s="87">
        <f t="shared" si="341"/>
        <v>44762</v>
      </c>
      <c r="J505" s="88">
        <f t="shared" si="348"/>
        <v>22</v>
      </c>
      <c r="K505" s="88">
        <f t="shared" si="358"/>
        <v>8</v>
      </c>
      <c r="L505" s="8">
        <f t="shared" si="349"/>
        <v>1.0016341900000001</v>
      </c>
      <c r="M505" s="89">
        <v>1</v>
      </c>
      <c r="N505" s="89">
        <f t="shared" si="355"/>
        <v>1</v>
      </c>
      <c r="O505" s="82">
        <f t="shared" si="359"/>
        <v>1.0016341900000001</v>
      </c>
      <c r="P505" s="82">
        <f t="shared" si="342"/>
        <v>970.03196106999997</v>
      </c>
      <c r="Q505" s="11">
        <f t="shared" si="354"/>
        <v>0</v>
      </c>
      <c r="R505" s="7">
        <f t="shared" si="350"/>
        <v>0</v>
      </c>
      <c r="S505" s="82">
        <f t="shared" si="357"/>
        <v>0</v>
      </c>
      <c r="T505" s="91">
        <f t="shared" si="351"/>
        <v>0.08</v>
      </c>
      <c r="U505" s="90">
        <f t="shared" si="356"/>
        <v>8</v>
      </c>
      <c r="V505" s="90">
        <v>252</v>
      </c>
      <c r="W505" s="89">
        <f t="shared" si="343"/>
        <v>1.0024461950000001</v>
      </c>
      <c r="X505" s="82">
        <f t="shared" si="344"/>
        <v>2.3728873300000002</v>
      </c>
      <c r="Y505" s="82">
        <f t="shared" si="345"/>
        <v>0</v>
      </c>
      <c r="Z505" s="94" t="str">
        <f t="shared" si="352"/>
        <v>A+J=</v>
      </c>
      <c r="AA505" s="87">
        <f t="shared" si="353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46"/>
        <v>44743</v>
      </c>
      <c r="B506" s="82">
        <f t="shared" si="339"/>
        <v>972.90042051</v>
      </c>
      <c r="C506" s="82">
        <f t="shared" si="360"/>
        <v>968.44933085999992</v>
      </c>
      <c r="D506" s="83">
        <f t="shared" si="347"/>
        <v>6614.89</v>
      </c>
      <c r="E506" s="84">
        <f t="shared" si="361"/>
        <v>6644.66</v>
      </c>
      <c r="F506" s="85">
        <f t="shared" si="362"/>
        <v>44701</v>
      </c>
      <c r="G506" s="86">
        <f t="shared" si="340"/>
        <v>4.5004527664103122E-3</v>
      </c>
      <c r="H506" s="87">
        <f t="shared" si="363"/>
        <v>44762</v>
      </c>
      <c r="I506" s="87">
        <f t="shared" si="341"/>
        <v>44762</v>
      </c>
      <c r="J506" s="88">
        <f t="shared" si="348"/>
        <v>22</v>
      </c>
      <c r="K506" s="88">
        <f t="shared" si="358"/>
        <v>9</v>
      </c>
      <c r="L506" s="8">
        <f t="shared" si="349"/>
        <v>1.0018386500000001</v>
      </c>
      <c r="M506" s="89">
        <v>1</v>
      </c>
      <c r="N506" s="89">
        <f t="shared" si="355"/>
        <v>1</v>
      </c>
      <c r="O506" s="82">
        <f t="shared" si="359"/>
        <v>1.0018386500000001</v>
      </c>
      <c r="P506" s="82">
        <f t="shared" si="342"/>
        <v>970.22997022000004</v>
      </c>
      <c r="Q506" s="11">
        <f t="shared" si="354"/>
        <v>0</v>
      </c>
      <c r="R506" s="7">
        <f t="shared" si="350"/>
        <v>0</v>
      </c>
      <c r="S506" s="82">
        <f t="shared" si="357"/>
        <v>0</v>
      </c>
      <c r="T506" s="91">
        <f t="shared" si="351"/>
        <v>0.08</v>
      </c>
      <c r="U506" s="90">
        <f t="shared" si="356"/>
        <v>9</v>
      </c>
      <c r="V506" s="90">
        <v>252</v>
      </c>
      <c r="W506" s="89">
        <f t="shared" si="343"/>
        <v>1.0027523890000001</v>
      </c>
      <c r="X506" s="82">
        <f t="shared" si="344"/>
        <v>2.6704502899999998</v>
      </c>
      <c r="Y506" s="82">
        <f t="shared" si="345"/>
        <v>0</v>
      </c>
      <c r="Z506" s="94" t="str">
        <f t="shared" si="352"/>
        <v>A+J=</v>
      </c>
      <c r="AA506" s="87">
        <f t="shared" si="353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46"/>
        <v>44744</v>
      </c>
      <c r="B507" s="82">
        <f t="shared" si="339"/>
        <v>973.39624493000008</v>
      </c>
      <c r="C507" s="82">
        <f t="shared" si="360"/>
        <v>968.44933085999992</v>
      </c>
      <c r="D507" s="83">
        <f t="shared" si="347"/>
        <v>6614.89</v>
      </c>
      <c r="E507" s="84">
        <f t="shared" si="361"/>
        <v>6644.66</v>
      </c>
      <c r="F507" s="85">
        <f t="shared" si="362"/>
        <v>44701</v>
      </c>
      <c r="G507" s="86">
        <f t="shared" si="340"/>
        <v>4.5004527664103122E-3</v>
      </c>
      <c r="H507" s="87">
        <f t="shared" si="363"/>
        <v>44762</v>
      </c>
      <c r="I507" s="87">
        <f t="shared" si="341"/>
        <v>44762</v>
      </c>
      <c r="J507" s="88">
        <f t="shared" si="348"/>
        <v>22</v>
      </c>
      <c r="K507" s="88">
        <f t="shared" si="358"/>
        <v>10</v>
      </c>
      <c r="L507" s="8">
        <f t="shared" si="349"/>
        <v>1.00204315</v>
      </c>
      <c r="M507" s="89">
        <v>1</v>
      </c>
      <c r="N507" s="89">
        <f t="shared" si="355"/>
        <v>1</v>
      </c>
      <c r="O507" s="82">
        <f t="shared" si="359"/>
        <v>1.00204315</v>
      </c>
      <c r="P507" s="82">
        <f t="shared" si="342"/>
        <v>970.42801811000004</v>
      </c>
      <c r="Q507" s="11">
        <f t="shared" si="354"/>
        <v>0</v>
      </c>
      <c r="R507" s="7">
        <f t="shared" si="350"/>
        <v>0</v>
      </c>
      <c r="S507" s="82">
        <f t="shared" si="357"/>
        <v>0</v>
      </c>
      <c r="T507" s="91">
        <f t="shared" si="351"/>
        <v>0.08</v>
      </c>
      <c r="U507" s="90">
        <f t="shared" si="356"/>
        <v>10</v>
      </c>
      <c r="V507" s="90">
        <v>252</v>
      </c>
      <c r="W507" s="89">
        <f t="shared" si="343"/>
        <v>1.0030586779999999</v>
      </c>
      <c r="X507" s="82">
        <f t="shared" si="344"/>
        <v>2.9682268199999999</v>
      </c>
      <c r="Y507" s="82">
        <f t="shared" si="345"/>
        <v>0</v>
      </c>
      <c r="Z507" s="94" t="str">
        <f t="shared" si="352"/>
        <v>A+J=</v>
      </c>
      <c r="AA507" s="87">
        <f t="shared" si="353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46"/>
        <v>44745</v>
      </c>
      <c r="B508" s="82">
        <f t="shared" si="339"/>
        <v>973.39624493000008</v>
      </c>
      <c r="C508" s="82">
        <f t="shared" si="360"/>
        <v>968.44933085999992</v>
      </c>
      <c r="D508" s="83">
        <f t="shared" si="347"/>
        <v>6614.89</v>
      </c>
      <c r="E508" s="84">
        <f t="shared" si="361"/>
        <v>6644.66</v>
      </c>
      <c r="F508" s="85">
        <f t="shared" si="362"/>
        <v>44701</v>
      </c>
      <c r="G508" s="86">
        <f t="shared" si="340"/>
        <v>4.5004527664103122E-3</v>
      </c>
      <c r="H508" s="87">
        <f t="shared" si="363"/>
        <v>44762</v>
      </c>
      <c r="I508" s="87">
        <f t="shared" si="341"/>
        <v>44762</v>
      </c>
      <c r="J508" s="88">
        <f t="shared" si="348"/>
        <v>22</v>
      </c>
      <c r="K508" s="88">
        <f t="shared" si="358"/>
        <v>10</v>
      </c>
      <c r="L508" s="8">
        <f t="shared" si="349"/>
        <v>1.00204315</v>
      </c>
      <c r="M508" s="89">
        <v>1</v>
      </c>
      <c r="N508" s="89">
        <f t="shared" si="355"/>
        <v>1</v>
      </c>
      <c r="O508" s="82">
        <f t="shared" si="359"/>
        <v>1.00204315</v>
      </c>
      <c r="P508" s="82">
        <f t="shared" si="342"/>
        <v>970.42801811000004</v>
      </c>
      <c r="Q508" s="11">
        <f t="shared" si="354"/>
        <v>0</v>
      </c>
      <c r="R508" s="7">
        <f t="shared" si="350"/>
        <v>0</v>
      </c>
      <c r="S508" s="82">
        <f t="shared" si="357"/>
        <v>0</v>
      </c>
      <c r="T508" s="91">
        <f t="shared" si="351"/>
        <v>0.08</v>
      </c>
      <c r="U508" s="90">
        <f t="shared" si="356"/>
        <v>10</v>
      </c>
      <c r="V508" s="90">
        <v>252</v>
      </c>
      <c r="W508" s="89">
        <f t="shared" si="343"/>
        <v>1.0030586779999999</v>
      </c>
      <c r="X508" s="82">
        <f t="shared" si="344"/>
        <v>2.9682268199999999</v>
      </c>
      <c r="Y508" s="82">
        <f t="shared" si="345"/>
        <v>0</v>
      </c>
      <c r="Z508" s="94" t="str">
        <f t="shared" si="352"/>
        <v>A+J=</v>
      </c>
      <c r="AA508" s="87">
        <f t="shared" si="353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46"/>
        <v>44746</v>
      </c>
      <c r="B509" s="82">
        <f t="shared" si="339"/>
        <v>973.39624493000008</v>
      </c>
      <c r="C509" s="82">
        <f t="shared" si="360"/>
        <v>968.44933085999992</v>
      </c>
      <c r="D509" s="83">
        <f t="shared" si="347"/>
        <v>6614.89</v>
      </c>
      <c r="E509" s="84">
        <f t="shared" si="361"/>
        <v>6644.66</v>
      </c>
      <c r="F509" s="85">
        <f t="shared" si="362"/>
        <v>44701</v>
      </c>
      <c r="G509" s="86">
        <f t="shared" si="340"/>
        <v>4.5004527664103122E-3</v>
      </c>
      <c r="H509" s="87">
        <f t="shared" si="363"/>
        <v>44762</v>
      </c>
      <c r="I509" s="87">
        <f t="shared" si="341"/>
        <v>44762</v>
      </c>
      <c r="J509" s="88">
        <f t="shared" si="348"/>
        <v>22</v>
      </c>
      <c r="K509" s="88">
        <f t="shared" si="358"/>
        <v>10</v>
      </c>
      <c r="L509" s="8">
        <f t="shared" si="349"/>
        <v>1.00204315</v>
      </c>
      <c r="M509" s="89">
        <v>1</v>
      </c>
      <c r="N509" s="89">
        <f t="shared" si="355"/>
        <v>1</v>
      </c>
      <c r="O509" s="82">
        <f t="shared" si="359"/>
        <v>1.00204315</v>
      </c>
      <c r="P509" s="82">
        <f t="shared" si="342"/>
        <v>970.42801811000004</v>
      </c>
      <c r="Q509" s="11">
        <f t="shared" si="354"/>
        <v>0</v>
      </c>
      <c r="R509" s="7">
        <f t="shared" si="350"/>
        <v>0</v>
      </c>
      <c r="S509" s="82">
        <f t="shared" si="357"/>
        <v>0</v>
      </c>
      <c r="T509" s="91">
        <f t="shared" si="351"/>
        <v>0.08</v>
      </c>
      <c r="U509" s="90">
        <f t="shared" si="356"/>
        <v>10</v>
      </c>
      <c r="V509" s="90">
        <v>252</v>
      </c>
      <c r="W509" s="89">
        <f t="shared" si="343"/>
        <v>1.0030586779999999</v>
      </c>
      <c r="X509" s="82">
        <f t="shared" si="344"/>
        <v>2.9682268199999999</v>
      </c>
      <c r="Y509" s="82">
        <f t="shared" si="345"/>
        <v>0</v>
      </c>
      <c r="Z509" s="94" t="str">
        <f t="shared" si="352"/>
        <v>A+J=</v>
      </c>
      <c r="AA509" s="87">
        <f t="shared" si="353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46"/>
        <v>44747</v>
      </c>
      <c r="B510" s="82">
        <f t="shared" si="339"/>
        <v>973.89232952999998</v>
      </c>
      <c r="C510" s="82">
        <f t="shared" si="360"/>
        <v>968.44933085999992</v>
      </c>
      <c r="D510" s="83">
        <f t="shared" si="347"/>
        <v>6614.89</v>
      </c>
      <c r="E510" s="84">
        <f t="shared" si="361"/>
        <v>6644.66</v>
      </c>
      <c r="F510" s="85">
        <f t="shared" si="362"/>
        <v>44701</v>
      </c>
      <c r="G510" s="86">
        <f t="shared" si="340"/>
        <v>4.5004527664103122E-3</v>
      </c>
      <c r="H510" s="87">
        <f t="shared" si="363"/>
        <v>44762</v>
      </c>
      <c r="I510" s="87">
        <f t="shared" si="341"/>
        <v>44762</v>
      </c>
      <c r="J510" s="88">
        <f t="shared" si="348"/>
        <v>22</v>
      </c>
      <c r="K510" s="88">
        <f t="shared" si="358"/>
        <v>11</v>
      </c>
      <c r="L510" s="8">
        <f t="shared" si="349"/>
        <v>1.0022477000000001</v>
      </c>
      <c r="M510" s="89">
        <v>1</v>
      </c>
      <c r="N510" s="89">
        <f t="shared" si="355"/>
        <v>1</v>
      </c>
      <c r="O510" s="82">
        <f t="shared" si="359"/>
        <v>1.0022477000000001</v>
      </c>
      <c r="P510" s="82">
        <f t="shared" si="342"/>
        <v>970.62611442000002</v>
      </c>
      <c r="Q510" s="11">
        <f t="shared" si="354"/>
        <v>0</v>
      </c>
      <c r="R510" s="7">
        <f t="shared" si="350"/>
        <v>0</v>
      </c>
      <c r="S510" s="82">
        <f t="shared" si="357"/>
        <v>0</v>
      </c>
      <c r="T510" s="91">
        <f t="shared" si="351"/>
        <v>0.08</v>
      </c>
      <c r="U510" s="90">
        <f t="shared" si="356"/>
        <v>11</v>
      </c>
      <c r="V510" s="90">
        <v>252</v>
      </c>
      <c r="W510" s="89">
        <f t="shared" si="343"/>
        <v>1.0033650599999999</v>
      </c>
      <c r="X510" s="82">
        <f t="shared" si="344"/>
        <v>3.2662151100000001</v>
      </c>
      <c r="Y510" s="82">
        <f t="shared" si="345"/>
        <v>0</v>
      </c>
      <c r="Z510" s="94" t="str">
        <f t="shared" si="352"/>
        <v>A+J=</v>
      </c>
      <c r="AA510" s="87">
        <f t="shared" si="353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46"/>
        <v>44748</v>
      </c>
      <c r="B511" s="82">
        <f t="shared" si="339"/>
        <v>974.38865494999993</v>
      </c>
      <c r="C511" s="82">
        <f t="shared" si="360"/>
        <v>968.44933085999992</v>
      </c>
      <c r="D511" s="83">
        <f t="shared" si="347"/>
        <v>6614.89</v>
      </c>
      <c r="E511" s="84">
        <f t="shared" si="361"/>
        <v>6644.66</v>
      </c>
      <c r="F511" s="85">
        <f t="shared" si="362"/>
        <v>44701</v>
      </c>
      <c r="G511" s="86">
        <f t="shared" si="340"/>
        <v>4.5004527664103122E-3</v>
      </c>
      <c r="H511" s="87">
        <f t="shared" si="363"/>
        <v>44762</v>
      </c>
      <c r="I511" s="87">
        <f t="shared" si="341"/>
        <v>44762</v>
      </c>
      <c r="J511" s="88">
        <f t="shared" si="348"/>
        <v>22</v>
      </c>
      <c r="K511" s="88">
        <f t="shared" si="358"/>
        <v>12</v>
      </c>
      <c r="L511" s="8">
        <f t="shared" si="349"/>
        <v>1.00245228</v>
      </c>
      <c r="M511" s="89">
        <v>1</v>
      </c>
      <c r="N511" s="89">
        <f t="shared" si="355"/>
        <v>1</v>
      </c>
      <c r="O511" s="82">
        <f t="shared" si="359"/>
        <v>1.00245228</v>
      </c>
      <c r="P511" s="82">
        <f t="shared" si="342"/>
        <v>970.82423977999997</v>
      </c>
      <c r="Q511" s="11">
        <f t="shared" si="354"/>
        <v>0</v>
      </c>
      <c r="R511" s="7">
        <f t="shared" si="350"/>
        <v>0</v>
      </c>
      <c r="S511" s="82">
        <f t="shared" si="357"/>
        <v>0</v>
      </c>
      <c r="T511" s="91">
        <f t="shared" si="351"/>
        <v>0.08</v>
      </c>
      <c r="U511" s="90">
        <f t="shared" si="356"/>
        <v>12</v>
      </c>
      <c r="V511" s="90">
        <v>252</v>
      </c>
      <c r="W511" s="89">
        <f t="shared" si="343"/>
        <v>1.0036715350000001</v>
      </c>
      <c r="X511" s="82">
        <f t="shared" si="344"/>
        <v>3.5644151700000002</v>
      </c>
      <c r="Y511" s="82">
        <f t="shared" si="345"/>
        <v>0</v>
      </c>
      <c r="Z511" s="94" t="str">
        <f t="shared" si="352"/>
        <v>A+J=</v>
      </c>
      <c r="AA511" s="87">
        <f t="shared" si="353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46"/>
        <v>44749</v>
      </c>
      <c r="B512" s="82">
        <f t="shared" si="339"/>
        <v>974.88524171000006</v>
      </c>
      <c r="C512" s="82">
        <f t="shared" si="360"/>
        <v>968.44933085999992</v>
      </c>
      <c r="D512" s="83">
        <f t="shared" si="347"/>
        <v>6614.89</v>
      </c>
      <c r="E512" s="84">
        <f t="shared" si="361"/>
        <v>6644.66</v>
      </c>
      <c r="F512" s="85">
        <f t="shared" si="362"/>
        <v>44701</v>
      </c>
      <c r="G512" s="86">
        <f t="shared" si="340"/>
        <v>4.5004527664103122E-3</v>
      </c>
      <c r="H512" s="87">
        <f t="shared" si="363"/>
        <v>44762</v>
      </c>
      <c r="I512" s="87">
        <f t="shared" si="341"/>
        <v>44762</v>
      </c>
      <c r="J512" s="88">
        <f t="shared" si="348"/>
        <v>22</v>
      </c>
      <c r="K512" s="88">
        <f t="shared" si="358"/>
        <v>13</v>
      </c>
      <c r="L512" s="8">
        <f t="shared" si="349"/>
        <v>1.00265691</v>
      </c>
      <c r="M512" s="89">
        <v>1</v>
      </c>
      <c r="N512" s="89">
        <f t="shared" si="355"/>
        <v>1</v>
      </c>
      <c r="O512" s="82">
        <f t="shared" si="359"/>
        <v>1.00265691</v>
      </c>
      <c r="P512" s="82">
        <f t="shared" si="342"/>
        <v>971.02241357000003</v>
      </c>
      <c r="Q512" s="11">
        <f t="shared" si="354"/>
        <v>0</v>
      </c>
      <c r="R512" s="7">
        <f t="shared" si="350"/>
        <v>0</v>
      </c>
      <c r="S512" s="82">
        <f t="shared" si="357"/>
        <v>0</v>
      </c>
      <c r="T512" s="91">
        <f t="shared" si="351"/>
        <v>0.08</v>
      </c>
      <c r="U512" s="90">
        <f t="shared" si="356"/>
        <v>13</v>
      </c>
      <c r="V512" s="90">
        <v>252</v>
      </c>
      <c r="W512" s="89">
        <f t="shared" si="343"/>
        <v>1.003978104</v>
      </c>
      <c r="X512" s="82">
        <f t="shared" si="344"/>
        <v>3.86282814</v>
      </c>
      <c r="Y512" s="82">
        <f t="shared" si="345"/>
        <v>0</v>
      </c>
      <c r="Z512" s="94" t="str">
        <f t="shared" si="352"/>
        <v>A+J=</v>
      </c>
      <c r="AA512" s="87">
        <f t="shared" si="353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46"/>
        <v>44750</v>
      </c>
      <c r="B513" s="82">
        <f t="shared" si="339"/>
        <v>975.38208016999999</v>
      </c>
      <c r="C513" s="82">
        <f t="shared" si="360"/>
        <v>968.44933085999992</v>
      </c>
      <c r="D513" s="83">
        <f t="shared" si="347"/>
        <v>6614.89</v>
      </c>
      <c r="E513" s="84">
        <f t="shared" si="361"/>
        <v>6644.66</v>
      </c>
      <c r="F513" s="85">
        <f t="shared" si="362"/>
        <v>44701</v>
      </c>
      <c r="G513" s="86">
        <f t="shared" si="340"/>
        <v>4.5004527664103122E-3</v>
      </c>
      <c r="H513" s="87">
        <f t="shared" si="363"/>
        <v>44762</v>
      </c>
      <c r="I513" s="87">
        <f t="shared" si="341"/>
        <v>44762</v>
      </c>
      <c r="J513" s="88">
        <f t="shared" si="348"/>
        <v>22</v>
      </c>
      <c r="K513" s="88">
        <f t="shared" si="358"/>
        <v>14</v>
      </c>
      <c r="L513" s="8">
        <f t="shared" si="349"/>
        <v>1.00286158</v>
      </c>
      <c r="M513" s="89">
        <v>1</v>
      </c>
      <c r="N513" s="89">
        <f t="shared" si="355"/>
        <v>1</v>
      </c>
      <c r="O513" s="82">
        <f t="shared" si="359"/>
        <v>1.00286158</v>
      </c>
      <c r="P513" s="82">
        <f t="shared" si="342"/>
        <v>971.22062609</v>
      </c>
      <c r="Q513" s="11">
        <f t="shared" si="354"/>
        <v>0</v>
      </c>
      <c r="R513" s="7">
        <f t="shared" si="350"/>
        <v>0</v>
      </c>
      <c r="S513" s="82">
        <f t="shared" si="357"/>
        <v>0</v>
      </c>
      <c r="T513" s="91">
        <f t="shared" si="351"/>
        <v>0.08</v>
      </c>
      <c r="U513" s="90">
        <f t="shared" si="356"/>
        <v>14</v>
      </c>
      <c r="V513" s="90">
        <v>252</v>
      </c>
      <c r="W513" s="89">
        <f t="shared" si="343"/>
        <v>1.0042847669999999</v>
      </c>
      <c r="X513" s="82">
        <f t="shared" si="344"/>
        <v>4.1614540800000004</v>
      </c>
      <c r="Y513" s="82">
        <f t="shared" si="345"/>
        <v>0</v>
      </c>
      <c r="Z513" s="94" t="str">
        <f t="shared" si="352"/>
        <v>A+J=</v>
      </c>
      <c r="AA513" s="87">
        <f t="shared" si="353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46"/>
        <v>44751</v>
      </c>
      <c r="B514" s="82">
        <f t="shared" si="339"/>
        <v>975.87916945999996</v>
      </c>
      <c r="C514" s="82">
        <f t="shared" si="360"/>
        <v>968.44933085999992</v>
      </c>
      <c r="D514" s="83">
        <f t="shared" si="347"/>
        <v>6614.89</v>
      </c>
      <c r="E514" s="84">
        <f t="shared" si="361"/>
        <v>6644.66</v>
      </c>
      <c r="F514" s="85">
        <f t="shared" si="362"/>
        <v>44701</v>
      </c>
      <c r="G514" s="86">
        <f t="shared" si="340"/>
        <v>4.5004527664103122E-3</v>
      </c>
      <c r="H514" s="87">
        <f t="shared" si="363"/>
        <v>44762</v>
      </c>
      <c r="I514" s="87">
        <f t="shared" si="341"/>
        <v>44762</v>
      </c>
      <c r="J514" s="88">
        <f t="shared" si="348"/>
        <v>22</v>
      </c>
      <c r="K514" s="88">
        <f t="shared" si="358"/>
        <v>15</v>
      </c>
      <c r="L514" s="8">
        <f t="shared" si="349"/>
        <v>1.00306629</v>
      </c>
      <c r="M514" s="89">
        <v>1</v>
      </c>
      <c r="N514" s="89">
        <f t="shared" si="355"/>
        <v>1</v>
      </c>
      <c r="O514" s="82">
        <f t="shared" si="359"/>
        <v>1.00306629</v>
      </c>
      <c r="P514" s="82">
        <f t="shared" si="342"/>
        <v>971.41887735</v>
      </c>
      <c r="Q514" s="11">
        <f t="shared" si="354"/>
        <v>0</v>
      </c>
      <c r="R514" s="7">
        <f t="shared" si="350"/>
        <v>0</v>
      </c>
      <c r="S514" s="82">
        <f t="shared" si="357"/>
        <v>0</v>
      </c>
      <c r="T514" s="91">
        <f t="shared" si="351"/>
        <v>0.08</v>
      </c>
      <c r="U514" s="90">
        <f t="shared" si="356"/>
        <v>15</v>
      </c>
      <c r="V514" s="90">
        <v>252</v>
      </c>
      <c r="W514" s="89">
        <f t="shared" si="343"/>
        <v>1.004591523</v>
      </c>
      <c r="X514" s="82">
        <f t="shared" si="344"/>
        <v>4.4602921100000001</v>
      </c>
      <c r="Y514" s="82">
        <f t="shared" si="345"/>
        <v>0</v>
      </c>
      <c r="Z514" s="94" t="str">
        <f t="shared" si="352"/>
        <v>A+J=</v>
      </c>
      <c r="AA514" s="87">
        <f t="shared" si="353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46"/>
        <v>44752</v>
      </c>
      <c r="B515" s="82">
        <f t="shared" si="339"/>
        <v>975.87916945999996</v>
      </c>
      <c r="C515" s="82">
        <f t="shared" si="360"/>
        <v>968.44933085999992</v>
      </c>
      <c r="D515" s="83">
        <f t="shared" si="347"/>
        <v>6614.89</v>
      </c>
      <c r="E515" s="84">
        <f t="shared" si="361"/>
        <v>6644.66</v>
      </c>
      <c r="F515" s="85">
        <f t="shared" si="362"/>
        <v>44701</v>
      </c>
      <c r="G515" s="86">
        <f t="shared" si="340"/>
        <v>4.5004527664103122E-3</v>
      </c>
      <c r="H515" s="87">
        <f t="shared" si="363"/>
        <v>44762</v>
      </c>
      <c r="I515" s="87">
        <f t="shared" si="341"/>
        <v>44762</v>
      </c>
      <c r="J515" s="88">
        <f t="shared" si="348"/>
        <v>22</v>
      </c>
      <c r="K515" s="88">
        <f t="shared" si="358"/>
        <v>15</v>
      </c>
      <c r="L515" s="8">
        <f t="shared" si="349"/>
        <v>1.00306629</v>
      </c>
      <c r="M515" s="89">
        <v>1</v>
      </c>
      <c r="N515" s="89">
        <f t="shared" si="355"/>
        <v>1</v>
      </c>
      <c r="O515" s="82">
        <f t="shared" si="359"/>
        <v>1.00306629</v>
      </c>
      <c r="P515" s="82">
        <f t="shared" si="342"/>
        <v>971.41887735</v>
      </c>
      <c r="Q515" s="11">
        <f t="shared" si="354"/>
        <v>0</v>
      </c>
      <c r="R515" s="7">
        <f t="shared" si="350"/>
        <v>0</v>
      </c>
      <c r="S515" s="82">
        <f t="shared" si="357"/>
        <v>0</v>
      </c>
      <c r="T515" s="91">
        <f t="shared" si="351"/>
        <v>0.08</v>
      </c>
      <c r="U515" s="90">
        <f t="shared" si="356"/>
        <v>15</v>
      </c>
      <c r="V515" s="90">
        <v>252</v>
      </c>
      <c r="W515" s="89">
        <f t="shared" si="343"/>
        <v>1.004591523</v>
      </c>
      <c r="X515" s="82">
        <f t="shared" si="344"/>
        <v>4.4602921100000001</v>
      </c>
      <c r="Y515" s="82">
        <f t="shared" si="345"/>
        <v>0</v>
      </c>
      <c r="Z515" s="94" t="str">
        <f t="shared" si="352"/>
        <v>A+J=</v>
      </c>
      <c r="AA515" s="87">
        <f t="shared" si="353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46"/>
        <v>44753</v>
      </c>
      <c r="B516" s="82">
        <f t="shared" si="339"/>
        <v>975.87916945999996</v>
      </c>
      <c r="C516" s="82">
        <f t="shared" si="360"/>
        <v>968.44933085999992</v>
      </c>
      <c r="D516" s="83">
        <f t="shared" si="347"/>
        <v>6614.89</v>
      </c>
      <c r="E516" s="84">
        <f t="shared" si="361"/>
        <v>6644.66</v>
      </c>
      <c r="F516" s="85">
        <f t="shared" si="362"/>
        <v>44701</v>
      </c>
      <c r="G516" s="86">
        <f t="shared" si="340"/>
        <v>4.5004527664103122E-3</v>
      </c>
      <c r="H516" s="87">
        <f t="shared" si="363"/>
        <v>44762</v>
      </c>
      <c r="I516" s="87">
        <f t="shared" si="341"/>
        <v>44762</v>
      </c>
      <c r="J516" s="88">
        <f t="shared" si="348"/>
        <v>22</v>
      </c>
      <c r="K516" s="88">
        <f t="shared" si="358"/>
        <v>15</v>
      </c>
      <c r="L516" s="8">
        <f t="shared" si="349"/>
        <v>1.00306629</v>
      </c>
      <c r="M516" s="89">
        <v>1</v>
      </c>
      <c r="N516" s="89">
        <f t="shared" si="355"/>
        <v>1</v>
      </c>
      <c r="O516" s="82">
        <f t="shared" si="359"/>
        <v>1.00306629</v>
      </c>
      <c r="P516" s="82">
        <f t="shared" si="342"/>
        <v>971.41887735</v>
      </c>
      <c r="Q516" s="11">
        <f t="shared" si="354"/>
        <v>0</v>
      </c>
      <c r="R516" s="7">
        <f t="shared" si="350"/>
        <v>0</v>
      </c>
      <c r="S516" s="82">
        <f t="shared" si="357"/>
        <v>0</v>
      </c>
      <c r="T516" s="91">
        <f t="shared" si="351"/>
        <v>0.08</v>
      </c>
      <c r="U516" s="90">
        <f t="shared" si="356"/>
        <v>15</v>
      </c>
      <c r="V516" s="90">
        <v>252</v>
      </c>
      <c r="W516" s="89">
        <f t="shared" si="343"/>
        <v>1.004591523</v>
      </c>
      <c r="X516" s="82">
        <f t="shared" si="344"/>
        <v>4.4602921100000001</v>
      </c>
      <c r="Y516" s="82">
        <f t="shared" si="345"/>
        <v>0</v>
      </c>
      <c r="Z516" s="94" t="str">
        <f t="shared" si="352"/>
        <v>A+J=</v>
      </c>
      <c r="AA516" s="87">
        <f t="shared" si="353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46"/>
        <v>44754</v>
      </c>
      <c r="B517" s="82">
        <f t="shared" si="339"/>
        <v>976.37652037999999</v>
      </c>
      <c r="C517" s="82">
        <f t="shared" si="360"/>
        <v>968.44933085999992</v>
      </c>
      <c r="D517" s="83">
        <f t="shared" si="347"/>
        <v>6614.89</v>
      </c>
      <c r="E517" s="84">
        <f t="shared" si="361"/>
        <v>6644.66</v>
      </c>
      <c r="F517" s="85">
        <f t="shared" si="362"/>
        <v>44701</v>
      </c>
      <c r="G517" s="86">
        <f t="shared" si="340"/>
        <v>4.5004527664103122E-3</v>
      </c>
      <c r="H517" s="87">
        <f t="shared" si="363"/>
        <v>44762</v>
      </c>
      <c r="I517" s="87">
        <f t="shared" si="341"/>
        <v>44762</v>
      </c>
      <c r="J517" s="88">
        <f t="shared" si="348"/>
        <v>22</v>
      </c>
      <c r="K517" s="88">
        <f t="shared" si="358"/>
        <v>16</v>
      </c>
      <c r="L517" s="8">
        <f t="shared" si="349"/>
        <v>1.0032710499999999</v>
      </c>
      <c r="M517" s="89">
        <v>1</v>
      </c>
      <c r="N517" s="89">
        <f t="shared" si="355"/>
        <v>1</v>
      </c>
      <c r="O517" s="82">
        <f t="shared" si="359"/>
        <v>1.0032710499999999</v>
      </c>
      <c r="P517" s="82">
        <f t="shared" si="342"/>
        <v>971.61717704</v>
      </c>
      <c r="Q517" s="11">
        <f t="shared" si="354"/>
        <v>0</v>
      </c>
      <c r="R517" s="7">
        <f t="shared" si="350"/>
        <v>0</v>
      </c>
      <c r="S517" s="82">
        <f t="shared" si="357"/>
        <v>0</v>
      </c>
      <c r="T517" s="91">
        <f t="shared" si="351"/>
        <v>0.08</v>
      </c>
      <c r="U517" s="90">
        <f t="shared" si="356"/>
        <v>16</v>
      </c>
      <c r="V517" s="90">
        <v>252</v>
      </c>
      <c r="W517" s="89">
        <f t="shared" si="343"/>
        <v>1.0048983730000001</v>
      </c>
      <c r="X517" s="82">
        <f t="shared" si="344"/>
        <v>4.75934334</v>
      </c>
      <c r="Y517" s="82">
        <f t="shared" si="345"/>
        <v>0</v>
      </c>
      <c r="Z517" s="94" t="str">
        <f t="shared" si="352"/>
        <v>A+J=</v>
      </c>
      <c r="AA517" s="87">
        <f t="shared" si="353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46"/>
        <v>44755</v>
      </c>
      <c r="B518" s="82">
        <f t="shared" si="339"/>
        <v>976.87411354999995</v>
      </c>
      <c r="C518" s="82">
        <f t="shared" si="360"/>
        <v>968.44933085999992</v>
      </c>
      <c r="D518" s="83">
        <f t="shared" si="347"/>
        <v>6614.89</v>
      </c>
      <c r="E518" s="84">
        <f t="shared" si="361"/>
        <v>6644.66</v>
      </c>
      <c r="F518" s="85">
        <f t="shared" si="362"/>
        <v>44701</v>
      </c>
      <c r="G518" s="86">
        <f t="shared" si="340"/>
        <v>4.5004527664103122E-3</v>
      </c>
      <c r="H518" s="87">
        <f t="shared" si="363"/>
        <v>44762</v>
      </c>
      <c r="I518" s="87">
        <f t="shared" si="341"/>
        <v>44762</v>
      </c>
      <c r="J518" s="88">
        <f t="shared" si="348"/>
        <v>22</v>
      </c>
      <c r="K518" s="88">
        <f t="shared" si="358"/>
        <v>17</v>
      </c>
      <c r="L518" s="8">
        <f t="shared" si="349"/>
        <v>1.0034758399999999</v>
      </c>
      <c r="M518" s="89">
        <v>1</v>
      </c>
      <c r="N518" s="89">
        <f t="shared" si="355"/>
        <v>1</v>
      </c>
      <c r="O518" s="82">
        <f t="shared" si="359"/>
        <v>1.0034758399999999</v>
      </c>
      <c r="P518" s="82">
        <f t="shared" si="342"/>
        <v>971.81550577999997</v>
      </c>
      <c r="Q518" s="11">
        <f t="shared" si="354"/>
        <v>0</v>
      </c>
      <c r="R518" s="7">
        <f t="shared" si="350"/>
        <v>0</v>
      </c>
      <c r="S518" s="82">
        <f t="shared" si="357"/>
        <v>0</v>
      </c>
      <c r="T518" s="91">
        <f t="shared" si="351"/>
        <v>0.08</v>
      </c>
      <c r="U518" s="90">
        <f t="shared" si="356"/>
        <v>17</v>
      </c>
      <c r="V518" s="90">
        <v>252</v>
      </c>
      <c r="W518" s="89">
        <f t="shared" si="343"/>
        <v>1.0052053169999999</v>
      </c>
      <c r="X518" s="82">
        <f t="shared" si="344"/>
        <v>5.0586077700000001</v>
      </c>
      <c r="Y518" s="82">
        <f t="shared" si="345"/>
        <v>0</v>
      </c>
      <c r="Z518" s="94" t="str">
        <f t="shared" si="352"/>
        <v>A+J=</v>
      </c>
      <c r="AA518" s="87">
        <f t="shared" si="353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46"/>
        <v>44756</v>
      </c>
      <c r="B519" s="82">
        <f t="shared" si="339"/>
        <v>977.37196852</v>
      </c>
      <c r="C519" s="82">
        <f t="shared" si="360"/>
        <v>968.44933085999992</v>
      </c>
      <c r="D519" s="83">
        <f t="shared" si="347"/>
        <v>6614.89</v>
      </c>
      <c r="E519" s="84">
        <f t="shared" si="361"/>
        <v>6644.66</v>
      </c>
      <c r="F519" s="85">
        <f t="shared" si="362"/>
        <v>44701</v>
      </c>
      <c r="G519" s="86">
        <f t="shared" si="340"/>
        <v>4.5004527664103122E-3</v>
      </c>
      <c r="H519" s="87">
        <f t="shared" si="363"/>
        <v>44762</v>
      </c>
      <c r="I519" s="87">
        <f t="shared" si="341"/>
        <v>44762</v>
      </c>
      <c r="J519" s="88">
        <f t="shared" si="348"/>
        <v>22</v>
      </c>
      <c r="K519" s="88">
        <f t="shared" si="358"/>
        <v>18</v>
      </c>
      <c r="L519" s="8">
        <f t="shared" si="349"/>
        <v>1.00368068</v>
      </c>
      <c r="M519" s="89">
        <v>1</v>
      </c>
      <c r="N519" s="89">
        <f t="shared" si="355"/>
        <v>1</v>
      </c>
      <c r="O519" s="82">
        <f t="shared" si="359"/>
        <v>1.00368068</v>
      </c>
      <c r="P519" s="82">
        <f t="shared" si="342"/>
        <v>972.01388294000003</v>
      </c>
      <c r="Q519" s="11">
        <f t="shared" si="354"/>
        <v>0</v>
      </c>
      <c r="R519" s="7">
        <f t="shared" si="350"/>
        <v>0</v>
      </c>
      <c r="S519" s="82">
        <f t="shared" si="357"/>
        <v>0</v>
      </c>
      <c r="T519" s="91">
        <f t="shared" si="351"/>
        <v>0.08</v>
      </c>
      <c r="U519" s="90">
        <f t="shared" si="356"/>
        <v>18</v>
      </c>
      <c r="V519" s="90">
        <v>252</v>
      </c>
      <c r="W519" s="89">
        <f t="shared" si="343"/>
        <v>1.005512355</v>
      </c>
      <c r="X519" s="82">
        <f t="shared" si="344"/>
        <v>5.35808558</v>
      </c>
      <c r="Y519" s="82">
        <f t="shared" si="345"/>
        <v>0</v>
      </c>
      <c r="Z519" s="94" t="str">
        <f t="shared" si="352"/>
        <v>A+J=</v>
      </c>
      <c r="AA519" s="87">
        <f t="shared" si="353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46"/>
        <v>44757</v>
      </c>
      <c r="B520" s="82">
        <f t="shared" si="339"/>
        <v>977.87007470000003</v>
      </c>
      <c r="C520" s="82">
        <f t="shared" si="360"/>
        <v>968.44933085999992</v>
      </c>
      <c r="D520" s="83">
        <f t="shared" si="347"/>
        <v>6614.89</v>
      </c>
      <c r="E520" s="84">
        <f t="shared" si="361"/>
        <v>6644.66</v>
      </c>
      <c r="F520" s="85">
        <f t="shared" si="362"/>
        <v>44701</v>
      </c>
      <c r="G520" s="86">
        <f t="shared" si="340"/>
        <v>4.5004527664103122E-3</v>
      </c>
      <c r="H520" s="87">
        <f t="shared" si="363"/>
        <v>44762</v>
      </c>
      <c r="I520" s="87">
        <f t="shared" si="341"/>
        <v>44762</v>
      </c>
      <c r="J520" s="88">
        <f t="shared" si="348"/>
        <v>22</v>
      </c>
      <c r="K520" s="88">
        <f t="shared" si="358"/>
        <v>19</v>
      </c>
      <c r="L520" s="8">
        <f t="shared" si="349"/>
        <v>1.0038855600000001</v>
      </c>
      <c r="M520" s="89">
        <v>1</v>
      </c>
      <c r="N520" s="89">
        <f t="shared" si="355"/>
        <v>1</v>
      </c>
      <c r="O520" s="82">
        <f t="shared" si="359"/>
        <v>1.0038855600000001</v>
      </c>
      <c r="P520" s="82">
        <f t="shared" si="342"/>
        <v>972.21229884000002</v>
      </c>
      <c r="Q520" s="11">
        <f t="shared" si="354"/>
        <v>0</v>
      </c>
      <c r="R520" s="7">
        <f t="shared" si="350"/>
        <v>0</v>
      </c>
      <c r="S520" s="82">
        <f t="shared" si="357"/>
        <v>0</v>
      </c>
      <c r="T520" s="91">
        <f t="shared" si="351"/>
        <v>0.08</v>
      </c>
      <c r="U520" s="90">
        <f t="shared" si="356"/>
        <v>19</v>
      </c>
      <c r="V520" s="90">
        <v>252</v>
      </c>
      <c r="W520" s="89">
        <f t="shared" si="343"/>
        <v>1.005819486</v>
      </c>
      <c r="X520" s="82">
        <f t="shared" si="344"/>
        <v>5.6577758600000001</v>
      </c>
      <c r="Y520" s="82">
        <f t="shared" si="345"/>
        <v>0</v>
      </c>
      <c r="Z520" s="94" t="str">
        <f t="shared" si="352"/>
        <v>A+J=</v>
      </c>
      <c r="AA520" s="87">
        <f t="shared" si="353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46"/>
        <v>44758</v>
      </c>
      <c r="B521" s="82">
        <f t="shared" si="339"/>
        <v>978.36843312000008</v>
      </c>
      <c r="C521" s="82">
        <f t="shared" si="360"/>
        <v>968.44933085999992</v>
      </c>
      <c r="D521" s="83">
        <f t="shared" si="347"/>
        <v>6614.89</v>
      </c>
      <c r="E521" s="84">
        <f t="shared" si="361"/>
        <v>6644.66</v>
      </c>
      <c r="F521" s="85">
        <f t="shared" si="362"/>
        <v>44701</v>
      </c>
      <c r="G521" s="86">
        <f t="shared" si="340"/>
        <v>4.5004527664103122E-3</v>
      </c>
      <c r="H521" s="87">
        <f t="shared" si="363"/>
        <v>44762</v>
      </c>
      <c r="I521" s="87">
        <f t="shared" si="341"/>
        <v>44762</v>
      </c>
      <c r="J521" s="88">
        <f t="shared" si="348"/>
        <v>22</v>
      </c>
      <c r="K521" s="88">
        <f t="shared" si="358"/>
        <v>20</v>
      </c>
      <c r="L521" s="8">
        <f t="shared" si="349"/>
        <v>1.0040904799999999</v>
      </c>
      <c r="M521" s="89">
        <v>1</v>
      </c>
      <c r="N521" s="89">
        <f t="shared" si="355"/>
        <v>1</v>
      </c>
      <c r="O521" s="82">
        <f t="shared" si="359"/>
        <v>1.0040904799999999</v>
      </c>
      <c r="P521" s="82">
        <f t="shared" si="342"/>
        <v>972.41075347000003</v>
      </c>
      <c r="Q521" s="11">
        <f t="shared" si="354"/>
        <v>0</v>
      </c>
      <c r="R521" s="7">
        <f t="shared" si="350"/>
        <v>0</v>
      </c>
      <c r="S521" s="82">
        <f t="shared" si="357"/>
        <v>0</v>
      </c>
      <c r="T521" s="91">
        <f t="shared" si="351"/>
        <v>0.08</v>
      </c>
      <c r="U521" s="90">
        <f t="shared" si="356"/>
        <v>20</v>
      </c>
      <c r="V521" s="90">
        <v>252</v>
      </c>
      <c r="W521" s="89">
        <f t="shared" si="343"/>
        <v>1.0061267110000001</v>
      </c>
      <c r="X521" s="82">
        <f t="shared" si="344"/>
        <v>5.9576796500000002</v>
      </c>
      <c r="Y521" s="82">
        <f t="shared" si="345"/>
        <v>0</v>
      </c>
      <c r="Z521" s="94" t="str">
        <f t="shared" si="352"/>
        <v>A+J=</v>
      </c>
      <c r="AA521" s="87">
        <f t="shared" si="353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46"/>
        <v>44759</v>
      </c>
      <c r="B522" s="82">
        <f t="shared" ref="B522:B585" si="364">(P522+X522)</f>
        <v>978.36843312000008</v>
      </c>
      <c r="C522" s="82">
        <f t="shared" si="360"/>
        <v>968.44933085999992</v>
      </c>
      <c r="D522" s="83">
        <f t="shared" si="347"/>
        <v>6614.89</v>
      </c>
      <c r="E522" s="84">
        <f t="shared" si="361"/>
        <v>6644.66</v>
      </c>
      <c r="F522" s="85">
        <f t="shared" si="362"/>
        <v>44701</v>
      </c>
      <c r="G522" s="86">
        <f t="shared" ref="G522:G585" si="365">(E522/D522)-1</f>
        <v>4.5004527664103122E-3</v>
      </c>
      <c r="H522" s="87">
        <f t="shared" si="363"/>
        <v>44762</v>
      </c>
      <c r="I522" s="87">
        <f t="shared" ref="I522:I585" si="366">IF(A522&gt;I521,H522,I521)</f>
        <v>44762</v>
      </c>
      <c r="J522" s="88">
        <f t="shared" si="348"/>
        <v>22</v>
      </c>
      <c r="K522" s="88">
        <f t="shared" si="358"/>
        <v>20</v>
      </c>
      <c r="L522" s="8">
        <f t="shared" si="349"/>
        <v>1.0040904799999999</v>
      </c>
      <c r="M522" s="89">
        <v>1</v>
      </c>
      <c r="N522" s="89">
        <f t="shared" si="355"/>
        <v>1</v>
      </c>
      <c r="O522" s="82">
        <f t="shared" si="359"/>
        <v>1.0040904799999999</v>
      </c>
      <c r="P522" s="82">
        <f t="shared" ref="P522:P585" si="367">TRUNC(C522*O522,8)</f>
        <v>972.41075347000003</v>
      </c>
      <c r="Q522" s="11">
        <f t="shared" si="354"/>
        <v>0</v>
      </c>
      <c r="R522" s="7">
        <f t="shared" si="350"/>
        <v>0</v>
      </c>
      <c r="S522" s="82">
        <f t="shared" si="357"/>
        <v>0</v>
      </c>
      <c r="T522" s="91">
        <f t="shared" si="351"/>
        <v>0.08</v>
      </c>
      <c r="U522" s="90">
        <f t="shared" si="356"/>
        <v>20</v>
      </c>
      <c r="V522" s="90">
        <v>252</v>
      </c>
      <c r="W522" s="89">
        <f t="shared" ref="W522:W585" si="368">ROUND((1+T522)^TRUNC((U522/V522),9),9)</f>
        <v>1.0061267110000001</v>
      </c>
      <c r="X522" s="82">
        <f t="shared" ref="X522:X585" si="369">TRUNC((P522*(W522-1)),8)</f>
        <v>5.9576796500000002</v>
      </c>
      <c r="Y522" s="82">
        <f t="shared" ref="Y522:Y585" si="370">IF(Q522&gt;0,S522+X522,0)</f>
        <v>0</v>
      </c>
      <c r="Z522" s="94" t="str">
        <f t="shared" si="352"/>
        <v>A+J=</v>
      </c>
      <c r="AA522" s="87">
        <f t="shared" si="353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71">(A522+1)</f>
        <v>44760</v>
      </c>
      <c r="B523" s="82">
        <f t="shared" si="364"/>
        <v>978.36843312000008</v>
      </c>
      <c r="C523" s="82">
        <f t="shared" si="360"/>
        <v>968.44933085999992</v>
      </c>
      <c r="D523" s="83">
        <f t="shared" ref="D523:D586" si="372">IF(E523=E522,D522,E522)</f>
        <v>6614.89</v>
      </c>
      <c r="E523" s="84">
        <f t="shared" si="361"/>
        <v>6644.66</v>
      </c>
      <c r="F523" s="85">
        <f t="shared" si="362"/>
        <v>44701</v>
      </c>
      <c r="G523" s="86">
        <f t="shared" si="365"/>
        <v>4.5004527664103122E-3</v>
      </c>
      <c r="H523" s="87">
        <f t="shared" si="363"/>
        <v>44762</v>
      </c>
      <c r="I523" s="87">
        <f t="shared" si="366"/>
        <v>44762</v>
      </c>
      <c r="J523" s="88">
        <f t="shared" ref="J523:J586" si="373">IF(I523=I522,J522,NETWORKDAYS(I522,I523,$AD$210:$AD$502)-1)</f>
        <v>22</v>
      </c>
      <c r="K523" s="88">
        <f t="shared" si="358"/>
        <v>20</v>
      </c>
      <c r="L523" s="8">
        <f t="shared" ref="L523:L586" si="374">IF(E523&lt;D523,1,TRUNC((E523/D523)^TRUNC((K523/J523),9),8))</f>
        <v>1.0040904799999999</v>
      </c>
      <c r="M523" s="89">
        <v>1</v>
      </c>
      <c r="N523" s="89">
        <f t="shared" si="355"/>
        <v>1</v>
      </c>
      <c r="O523" s="82">
        <f t="shared" si="359"/>
        <v>1.0040904799999999</v>
      </c>
      <c r="P523" s="82">
        <f t="shared" si="367"/>
        <v>972.41075347000003</v>
      </c>
      <c r="Q523" s="11">
        <f t="shared" si="354"/>
        <v>0</v>
      </c>
      <c r="R523" s="7">
        <f t="shared" ref="R523:R586" si="375">IF(Q523&gt;0,VLOOKUP($A523,$AD$10:$AI$200,6),0)</f>
        <v>0</v>
      </c>
      <c r="S523" s="82">
        <f t="shared" si="357"/>
        <v>0</v>
      </c>
      <c r="T523" s="91">
        <f t="shared" ref="T523:T586" si="376">(T522)</f>
        <v>0.08</v>
      </c>
      <c r="U523" s="90">
        <f t="shared" si="356"/>
        <v>20</v>
      </c>
      <c r="V523" s="90">
        <v>252</v>
      </c>
      <c r="W523" s="89">
        <f t="shared" si="368"/>
        <v>1.0061267110000001</v>
      </c>
      <c r="X523" s="82">
        <f t="shared" si="369"/>
        <v>5.9576796500000002</v>
      </c>
      <c r="Y523" s="82">
        <f t="shared" si="370"/>
        <v>0</v>
      </c>
      <c r="Z523" s="94" t="str">
        <f t="shared" si="352"/>
        <v>A+J=</v>
      </c>
      <c r="AA523" s="87">
        <f t="shared" si="353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71"/>
        <v>44761</v>
      </c>
      <c r="B524" s="82">
        <f t="shared" si="364"/>
        <v>978.86704392000001</v>
      </c>
      <c r="C524" s="82">
        <f t="shared" si="360"/>
        <v>968.44933085999992</v>
      </c>
      <c r="D524" s="83">
        <f t="shared" si="372"/>
        <v>6614.89</v>
      </c>
      <c r="E524" s="84">
        <f t="shared" si="361"/>
        <v>6644.66</v>
      </c>
      <c r="F524" s="85">
        <f t="shared" si="362"/>
        <v>44701</v>
      </c>
      <c r="G524" s="86">
        <f t="shared" si="365"/>
        <v>4.5004527664103122E-3</v>
      </c>
      <c r="H524" s="87">
        <f t="shared" si="363"/>
        <v>44762</v>
      </c>
      <c r="I524" s="87">
        <f t="shared" si="366"/>
        <v>44762</v>
      </c>
      <c r="J524" s="88">
        <f t="shared" si="373"/>
        <v>22</v>
      </c>
      <c r="K524" s="88">
        <f t="shared" si="358"/>
        <v>21</v>
      </c>
      <c r="L524" s="8">
        <f t="shared" si="374"/>
        <v>1.0042954399999999</v>
      </c>
      <c r="M524" s="89">
        <v>1</v>
      </c>
      <c r="N524" s="89">
        <f t="shared" si="355"/>
        <v>1</v>
      </c>
      <c r="O524" s="82">
        <f t="shared" si="359"/>
        <v>1.0042954399999999</v>
      </c>
      <c r="P524" s="82">
        <f t="shared" si="367"/>
        <v>972.60924684999998</v>
      </c>
      <c r="Q524" s="11">
        <f t="shared" si="354"/>
        <v>0</v>
      </c>
      <c r="R524" s="7">
        <f t="shared" si="375"/>
        <v>0</v>
      </c>
      <c r="S524" s="82">
        <f t="shared" si="357"/>
        <v>0</v>
      </c>
      <c r="T524" s="91">
        <f t="shared" si="376"/>
        <v>0.08</v>
      </c>
      <c r="U524" s="90">
        <f t="shared" si="356"/>
        <v>21</v>
      </c>
      <c r="V524" s="90">
        <v>252</v>
      </c>
      <c r="W524" s="89">
        <f t="shared" si="368"/>
        <v>1.0064340300000001</v>
      </c>
      <c r="X524" s="82">
        <f t="shared" si="369"/>
        <v>6.2577970699999996</v>
      </c>
      <c r="Y524" s="82">
        <f t="shared" si="370"/>
        <v>0</v>
      </c>
      <c r="Z524" s="94" t="str">
        <f t="shared" ref="Z524:Z587" si="377">IF($Q523&gt;0,VLOOKUP($A523,$AD$10:$AM$200,9),Z523)</f>
        <v>A+J=</v>
      </c>
      <c r="AA524" s="87">
        <f t="shared" ref="AA524:AA587" si="378">IF($Q523&gt;0,VLOOKUP($A523,$AD$10:$AM$200,10),AA523)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71"/>
        <v>44762</v>
      </c>
      <c r="B525" s="82">
        <f t="shared" si="364"/>
        <v>979.3659169</v>
      </c>
      <c r="C525" s="82">
        <f t="shared" si="360"/>
        <v>968.44933085999992</v>
      </c>
      <c r="D525" s="83">
        <f t="shared" si="372"/>
        <v>6614.89</v>
      </c>
      <c r="E525" s="84">
        <f t="shared" si="361"/>
        <v>6644.66</v>
      </c>
      <c r="F525" s="85">
        <f t="shared" si="362"/>
        <v>44701</v>
      </c>
      <c r="G525" s="86">
        <f t="shared" si="365"/>
        <v>4.5004527664103122E-3</v>
      </c>
      <c r="H525" s="87">
        <f t="shared" si="363"/>
        <v>44795</v>
      </c>
      <c r="I525" s="87">
        <f t="shared" si="366"/>
        <v>44762</v>
      </c>
      <c r="J525" s="88">
        <f t="shared" si="373"/>
        <v>22</v>
      </c>
      <c r="K525" s="88">
        <f t="shared" si="358"/>
        <v>22</v>
      </c>
      <c r="L525" s="8">
        <f t="shared" si="374"/>
        <v>1.0045004500000001</v>
      </c>
      <c r="M525" s="89">
        <v>1</v>
      </c>
      <c r="N525" s="89">
        <f t="shared" si="355"/>
        <v>1</v>
      </c>
      <c r="O525" s="82">
        <f t="shared" si="359"/>
        <v>1.0045004500000001</v>
      </c>
      <c r="P525" s="82">
        <f t="shared" si="367"/>
        <v>972.80778865000002</v>
      </c>
      <c r="Q525" s="11">
        <f t="shared" si="354"/>
        <v>17</v>
      </c>
      <c r="R525" s="7">
        <f t="shared" si="375"/>
        <v>7.753121282536927E-3</v>
      </c>
      <c r="S525" s="82">
        <f t="shared" si="357"/>
        <v>7.5422967700000001</v>
      </c>
      <c r="T525" s="91">
        <f t="shared" si="376"/>
        <v>0.08</v>
      </c>
      <c r="U525" s="90">
        <f t="shared" si="356"/>
        <v>22</v>
      </c>
      <c r="V525" s="90">
        <v>252</v>
      </c>
      <c r="W525" s="89">
        <f t="shared" si="368"/>
        <v>1.0067414429999999</v>
      </c>
      <c r="X525" s="82">
        <f t="shared" si="369"/>
        <v>6.5581282500000002</v>
      </c>
      <c r="Y525" s="82">
        <f t="shared" si="370"/>
        <v>14.100425019999999</v>
      </c>
      <c r="Z525" s="94" t="str">
        <f t="shared" si="377"/>
        <v>A+J=</v>
      </c>
      <c r="AA525" s="87">
        <f t="shared" si="378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71"/>
        <v>44763</v>
      </c>
      <c r="B526" s="82">
        <f t="shared" si="364"/>
        <v>965.81985358999998</v>
      </c>
      <c r="C526" s="82">
        <f t="shared" si="360"/>
        <v>965.26549188000001</v>
      </c>
      <c r="D526" s="83">
        <f t="shared" si="372"/>
        <v>6644.66</v>
      </c>
      <c r="E526" s="84">
        <f t="shared" si="361"/>
        <v>6685.86</v>
      </c>
      <c r="F526" s="85">
        <f t="shared" si="362"/>
        <v>44732</v>
      </c>
      <c r="G526" s="86">
        <f t="shared" si="365"/>
        <v>6.2004677440230527E-3</v>
      </c>
      <c r="H526" s="87">
        <f t="shared" si="363"/>
        <v>44795</v>
      </c>
      <c r="I526" s="87">
        <f t="shared" si="366"/>
        <v>44795</v>
      </c>
      <c r="J526" s="88">
        <f t="shared" si="373"/>
        <v>23</v>
      </c>
      <c r="K526" s="88">
        <f t="shared" si="358"/>
        <v>1</v>
      </c>
      <c r="L526" s="8">
        <f t="shared" si="374"/>
        <v>1.0002687800000001</v>
      </c>
      <c r="M526" s="89">
        <v>1</v>
      </c>
      <c r="N526" s="89">
        <f t="shared" si="355"/>
        <v>1</v>
      </c>
      <c r="O526" s="82">
        <f t="shared" si="359"/>
        <v>1.0002687800000001</v>
      </c>
      <c r="P526" s="82">
        <f t="shared" si="367"/>
        <v>965.52493592999997</v>
      </c>
      <c r="Q526" s="11">
        <f t="shared" ref="Q526:Q589" si="379">IF(VLOOKUP(A526,AD$10:AK$200,8)=VLOOKUP(A525,AD$10:AK$200,8),0,VLOOKUP(A526,AD$10:AK$200,8))</f>
        <v>0</v>
      </c>
      <c r="R526" s="7">
        <f t="shared" si="375"/>
        <v>0</v>
      </c>
      <c r="S526" s="82">
        <f t="shared" si="357"/>
        <v>0</v>
      </c>
      <c r="T526" s="91">
        <f t="shared" si="376"/>
        <v>0.08</v>
      </c>
      <c r="U526" s="90">
        <f t="shared" si="356"/>
        <v>1</v>
      </c>
      <c r="V526" s="90">
        <v>252</v>
      </c>
      <c r="W526" s="89">
        <f t="shared" si="368"/>
        <v>1.000305448</v>
      </c>
      <c r="X526" s="82">
        <f t="shared" si="369"/>
        <v>0.29491766000000003</v>
      </c>
      <c r="Y526" s="82">
        <f t="shared" si="370"/>
        <v>0</v>
      </c>
      <c r="Z526" s="94" t="str">
        <f t="shared" si="377"/>
        <v>A+J=</v>
      </c>
      <c r="AA526" s="87">
        <f t="shared" si="378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71"/>
        <v>44764</v>
      </c>
      <c r="B527" s="82">
        <f t="shared" si="364"/>
        <v>966.37454958000001</v>
      </c>
      <c r="C527" s="82">
        <f t="shared" si="360"/>
        <v>965.26549188000001</v>
      </c>
      <c r="D527" s="83">
        <f t="shared" si="372"/>
        <v>6644.66</v>
      </c>
      <c r="E527" s="84">
        <f t="shared" si="361"/>
        <v>6685.86</v>
      </c>
      <c r="F527" s="85">
        <f t="shared" si="362"/>
        <v>44732</v>
      </c>
      <c r="G527" s="86">
        <f t="shared" si="365"/>
        <v>6.2004677440230527E-3</v>
      </c>
      <c r="H527" s="87">
        <f t="shared" si="363"/>
        <v>44795</v>
      </c>
      <c r="I527" s="87">
        <f t="shared" si="366"/>
        <v>44795</v>
      </c>
      <c r="J527" s="88">
        <f t="shared" si="373"/>
        <v>23</v>
      </c>
      <c r="K527" s="88">
        <f t="shared" si="358"/>
        <v>2</v>
      </c>
      <c r="L527" s="8">
        <f t="shared" si="374"/>
        <v>1.0005376500000001</v>
      </c>
      <c r="M527" s="89">
        <v>1</v>
      </c>
      <c r="N527" s="89">
        <f t="shared" si="355"/>
        <v>1</v>
      </c>
      <c r="O527" s="82">
        <f t="shared" si="359"/>
        <v>1.0005376500000001</v>
      </c>
      <c r="P527" s="82">
        <f t="shared" si="367"/>
        <v>965.78446686999996</v>
      </c>
      <c r="Q527" s="11">
        <f t="shared" si="379"/>
        <v>0</v>
      </c>
      <c r="R527" s="7">
        <f t="shared" si="375"/>
        <v>0</v>
      </c>
      <c r="S527" s="82">
        <f t="shared" si="357"/>
        <v>0</v>
      </c>
      <c r="T527" s="91">
        <f t="shared" si="376"/>
        <v>0.08</v>
      </c>
      <c r="U527" s="90">
        <f t="shared" si="356"/>
        <v>2</v>
      </c>
      <c r="V527" s="90">
        <v>252</v>
      </c>
      <c r="W527" s="89">
        <f t="shared" si="368"/>
        <v>1.000610988</v>
      </c>
      <c r="X527" s="82">
        <f t="shared" si="369"/>
        <v>0.59008271000000001</v>
      </c>
      <c r="Y527" s="82">
        <f t="shared" si="370"/>
        <v>0</v>
      </c>
      <c r="Z527" s="94" t="str">
        <f t="shared" si="377"/>
        <v>A+J=</v>
      </c>
      <c r="AA527" s="87">
        <f t="shared" si="378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71"/>
        <v>44765</v>
      </c>
      <c r="B528" s="82">
        <f t="shared" si="364"/>
        <v>966.92955391999999</v>
      </c>
      <c r="C528" s="82">
        <f t="shared" si="360"/>
        <v>965.26549188000001</v>
      </c>
      <c r="D528" s="83">
        <f t="shared" si="372"/>
        <v>6644.66</v>
      </c>
      <c r="E528" s="84">
        <f t="shared" si="361"/>
        <v>6685.86</v>
      </c>
      <c r="F528" s="85">
        <f t="shared" si="362"/>
        <v>44732</v>
      </c>
      <c r="G528" s="86">
        <f t="shared" si="365"/>
        <v>6.2004677440230527E-3</v>
      </c>
      <c r="H528" s="87">
        <f t="shared" si="363"/>
        <v>44795</v>
      </c>
      <c r="I528" s="87">
        <f t="shared" si="366"/>
        <v>44795</v>
      </c>
      <c r="J528" s="88">
        <f t="shared" si="373"/>
        <v>23</v>
      </c>
      <c r="K528" s="88">
        <f t="shared" si="358"/>
        <v>3</v>
      </c>
      <c r="L528" s="8">
        <f t="shared" si="374"/>
        <v>1.0008065799999999</v>
      </c>
      <c r="M528" s="89">
        <v>1</v>
      </c>
      <c r="N528" s="89">
        <f t="shared" si="355"/>
        <v>1</v>
      </c>
      <c r="O528" s="82">
        <f t="shared" si="359"/>
        <v>1.0008065799999999</v>
      </c>
      <c r="P528" s="82">
        <f t="shared" si="367"/>
        <v>966.04405571999996</v>
      </c>
      <c r="Q528" s="11">
        <f t="shared" si="379"/>
        <v>0</v>
      </c>
      <c r="R528" s="7">
        <f t="shared" si="375"/>
        <v>0</v>
      </c>
      <c r="S528" s="82">
        <f t="shared" si="357"/>
        <v>0</v>
      </c>
      <c r="T528" s="91">
        <f t="shared" si="376"/>
        <v>0.08</v>
      </c>
      <c r="U528" s="90">
        <f t="shared" si="356"/>
        <v>3</v>
      </c>
      <c r="V528" s="90">
        <v>252</v>
      </c>
      <c r="W528" s="89">
        <f t="shared" si="368"/>
        <v>1.0009166229999999</v>
      </c>
      <c r="X528" s="82">
        <f t="shared" si="369"/>
        <v>0.88549820000000001</v>
      </c>
      <c r="Y528" s="82">
        <f t="shared" si="370"/>
        <v>0</v>
      </c>
      <c r="Z528" s="94" t="str">
        <f t="shared" si="377"/>
        <v>A+J=</v>
      </c>
      <c r="AA528" s="87">
        <f t="shared" si="378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71"/>
        <v>44766</v>
      </c>
      <c r="B529" s="82">
        <f t="shared" si="364"/>
        <v>966.92955391999999</v>
      </c>
      <c r="C529" s="82">
        <f t="shared" si="360"/>
        <v>965.26549188000001</v>
      </c>
      <c r="D529" s="83">
        <f t="shared" si="372"/>
        <v>6644.66</v>
      </c>
      <c r="E529" s="84">
        <f t="shared" si="361"/>
        <v>6685.86</v>
      </c>
      <c r="F529" s="85">
        <f t="shared" si="362"/>
        <v>44732</v>
      </c>
      <c r="G529" s="86">
        <f t="shared" si="365"/>
        <v>6.2004677440230527E-3</v>
      </c>
      <c r="H529" s="87">
        <f t="shared" si="363"/>
        <v>44795</v>
      </c>
      <c r="I529" s="87">
        <f t="shared" si="366"/>
        <v>44795</v>
      </c>
      <c r="J529" s="88">
        <f t="shared" si="373"/>
        <v>23</v>
      </c>
      <c r="K529" s="88">
        <f t="shared" si="358"/>
        <v>3</v>
      </c>
      <c r="L529" s="8">
        <f t="shared" si="374"/>
        <v>1.0008065799999999</v>
      </c>
      <c r="M529" s="89">
        <v>1</v>
      </c>
      <c r="N529" s="89">
        <f t="shared" si="355"/>
        <v>1</v>
      </c>
      <c r="O529" s="82">
        <f t="shared" si="359"/>
        <v>1.0008065799999999</v>
      </c>
      <c r="P529" s="82">
        <f t="shared" si="367"/>
        <v>966.04405571999996</v>
      </c>
      <c r="Q529" s="11">
        <f t="shared" si="379"/>
        <v>0</v>
      </c>
      <c r="R529" s="7">
        <f t="shared" si="375"/>
        <v>0</v>
      </c>
      <c r="S529" s="82">
        <f t="shared" si="357"/>
        <v>0</v>
      </c>
      <c r="T529" s="91">
        <f t="shared" si="376"/>
        <v>0.08</v>
      </c>
      <c r="U529" s="90">
        <f t="shared" si="356"/>
        <v>3</v>
      </c>
      <c r="V529" s="90">
        <v>252</v>
      </c>
      <c r="W529" s="89">
        <f t="shared" si="368"/>
        <v>1.0009166229999999</v>
      </c>
      <c r="X529" s="82">
        <f t="shared" si="369"/>
        <v>0.88549820000000001</v>
      </c>
      <c r="Y529" s="82">
        <f t="shared" si="370"/>
        <v>0</v>
      </c>
      <c r="Z529" s="94" t="str">
        <f t="shared" si="377"/>
        <v>A+J=</v>
      </c>
      <c r="AA529" s="87">
        <f t="shared" si="378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71"/>
        <v>44767</v>
      </c>
      <c r="B530" s="82">
        <f t="shared" si="364"/>
        <v>966.92955391999999</v>
      </c>
      <c r="C530" s="82">
        <f t="shared" si="360"/>
        <v>965.26549188000001</v>
      </c>
      <c r="D530" s="83">
        <f t="shared" si="372"/>
        <v>6644.66</v>
      </c>
      <c r="E530" s="84">
        <f t="shared" si="361"/>
        <v>6685.86</v>
      </c>
      <c r="F530" s="85">
        <f t="shared" si="362"/>
        <v>44732</v>
      </c>
      <c r="G530" s="86">
        <f t="shared" si="365"/>
        <v>6.2004677440230527E-3</v>
      </c>
      <c r="H530" s="87">
        <f t="shared" si="363"/>
        <v>44795</v>
      </c>
      <c r="I530" s="87">
        <f t="shared" si="366"/>
        <v>44795</v>
      </c>
      <c r="J530" s="88">
        <f t="shared" si="373"/>
        <v>23</v>
      </c>
      <c r="K530" s="88">
        <f t="shared" si="358"/>
        <v>3</v>
      </c>
      <c r="L530" s="8">
        <f t="shared" si="374"/>
        <v>1.0008065799999999</v>
      </c>
      <c r="M530" s="89">
        <v>1</v>
      </c>
      <c r="N530" s="89">
        <f t="shared" si="355"/>
        <v>1</v>
      </c>
      <c r="O530" s="82">
        <f t="shared" si="359"/>
        <v>1.0008065799999999</v>
      </c>
      <c r="P530" s="82">
        <f t="shared" si="367"/>
        <v>966.04405571999996</v>
      </c>
      <c r="Q530" s="11">
        <f t="shared" si="379"/>
        <v>0</v>
      </c>
      <c r="R530" s="7">
        <f t="shared" si="375"/>
        <v>0</v>
      </c>
      <c r="S530" s="82">
        <f t="shared" si="357"/>
        <v>0</v>
      </c>
      <c r="T530" s="91">
        <f t="shared" si="376"/>
        <v>0.08</v>
      </c>
      <c r="U530" s="90">
        <f t="shared" si="356"/>
        <v>3</v>
      </c>
      <c r="V530" s="90">
        <v>252</v>
      </c>
      <c r="W530" s="89">
        <f t="shared" si="368"/>
        <v>1.0009166229999999</v>
      </c>
      <c r="X530" s="82">
        <f t="shared" si="369"/>
        <v>0.88549820000000001</v>
      </c>
      <c r="Y530" s="82">
        <f t="shared" si="370"/>
        <v>0</v>
      </c>
      <c r="Z530" s="94" t="str">
        <f t="shared" si="377"/>
        <v>A+J=</v>
      </c>
      <c r="AA530" s="87">
        <f t="shared" si="378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71"/>
        <v>44768</v>
      </c>
      <c r="B531" s="82">
        <f t="shared" si="364"/>
        <v>967.48488314000008</v>
      </c>
      <c r="C531" s="82">
        <f t="shared" si="360"/>
        <v>965.26549188000001</v>
      </c>
      <c r="D531" s="83">
        <f t="shared" si="372"/>
        <v>6644.66</v>
      </c>
      <c r="E531" s="84">
        <f t="shared" si="361"/>
        <v>6685.86</v>
      </c>
      <c r="F531" s="85">
        <f t="shared" si="362"/>
        <v>44732</v>
      </c>
      <c r="G531" s="86">
        <f t="shared" si="365"/>
        <v>6.2004677440230527E-3</v>
      </c>
      <c r="H531" s="87">
        <f t="shared" si="363"/>
        <v>44795</v>
      </c>
      <c r="I531" s="87">
        <f t="shared" si="366"/>
        <v>44795</v>
      </c>
      <c r="J531" s="88">
        <f t="shared" si="373"/>
        <v>23</v>
      </c>
      <c r="K531" s="88">
        <f t="shared" si="358"/>
        <v>4</v>
      </c>
      <c r="L531" s="8">
        <f t="shared" si="374"/>
        <v>1.0010755899999999</v>
      </c>
      <c r="M531" s="89">
        <v>1</v>
      </c>
      <c r="N531" s="89">
        <f t="shared" si="355"/>
        <v>1</v>
      </c>
      <c r="O531" s="82">
        <f t="shared" si="359"/>
        <v>1.0010755899999999</v>
      </c>
      <c r="P531" s="82">
        <f t="shared" si="367"/>
        <v>966.30372179000005</v>
      </c>
      <c r="Q531" s="11">
        <f t="shared" si="379"/>
        <v>0</v>
      </c>
      <c r="R531" s="7">
        <f t="shared" si="375"/>
        <v>0</v>
      </c>
      <c r="S531" s="82">
        <f t="shared" si="357"/>
        <v>0</v>
      </c>
      <c r="T531" s="91">
        <f t="shared" si="376"/>
        <v>0.08</v>
      </c>
      <c r="U531" s="90">
        <f t="shared" si="356"/>
        <v>4</v>
      </c>
      <c r="V531" s="90">
        <v>252</v>
      </c>
      <c r="W531" s="89">
        <f t="shared" si="368"/>
        <v>1.0012223499999999</v>
      </c>
      <c r="X531" s="82">
        <f t="shared" si="369"/>
        <v>1.18116135</v>
      </c>
      <c r="Y531" s="82">
        <f t="shared" si="370"/>
        <v>0</v>
      </c>
      <c r="Z531" s="94" t="str">
        <f t="shared" si="377"/>
        <v>A+J=</v>
      </c>
      <c r="AA531" s="87">
        <f t="shared" si="378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71"/>
        <v>44769</v>
      </c>
      <c r="B532" s="82">
        <f t="shared" si="364"/>
        <v>968.04051999000001</v>
      </c>
      <c r="C532" s="82">
        <f t="shared" si="360"/>
        <v>965.26549188000001</v>
      </c>
      <c r="D532" s="83">
        <f t="shared" si="372"/>
        <v>6644.66</v>
      </c>
      <c r="E532" s="84">
        <f t="shared" si="361"/>
        <v>6685.86</v>
      </c>
      <c r="F532" s="85">
        <f t="shared" si="362"/>
        <v>44732</v>
      </c>
      <c r="G532" s="86">
        <f t="shared" si="365"/>
        <v>6.2004677440230527E-3</v>
      </c>
      <c r="H532" s="87">
        <f t="shared" si="363"/>
        <v>44795</v>
      </c>
      <c r="I532" s="87">
        <f t="shared" si="366"/>
        <v>44795</v>
      </c>
      <c r="J532" s="88">
        <f t="shared" si="373"/>
        <v>23</v>
      </c>
      <c r="K532" s="88">
        <f t="shared" si="358"/>
        <v>5</v>
      </c>
      <c r="L532" s="8">
        <f t="shared" si="374"/>
        <v>1.00134466</v>
      </c>
      <c r="M532" s="89">
        <v>1</v>
      </c>
      <c r="N532" s="89">
        <f t="shared" si="355"/>
        <v>1</v>
      </c>
      <c r="O532" s="82">
        <f t="shared" si="359"/>
        <v>1.00134466</v>
      </c>
      <c r="P532" s="82">
        <f t="shared" si="367"/>
        <v>966.56344577000004</v>
      </c>
      <c r="Q532" s="11">
        <f t="shared" si="379"/>
        <v>0</v>
      </c>
      <c r="R532" s="7">
        <f t="shared" si="375"/>
        <v>0</v>
      </c>
      <c r="S532" s="82">
        <f t="shared" si="357"/>
        <v>0</v>
      </c>
      <c r="T532" s="91">
        <f t="shared" si="376"/>
        <v>0.08</v>
      </c>
      <c r="U532" s="90">
        <f t="shared" si="356"/>
        <v>5</v>
      </c>
      <c r="V532" s="90">
        <v>252</v>
      </c>
      <c r="W532" s="89">
        <f t="shared" si="368"/>
        <v>1.0015281709999999</v>
      </c>
      <c r="X532" s="82">
        <f t="shared" si="369"/>
        <v>1.47707422</v>
      </c>
      <c r="Y532" s="82">
        <f t="shared" si="370"/>
        <v>0</v>
      </c>
      <c r="Z532" s="94" t="str">
        <f t="shared" si="377"/>
        <v>A+J=</v>
      </c>
      <c r="AA532" s="87">
        <f t="shared" si="378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2.75" x14ac:dyDescent="0.2">
      <c r="A533" s="81">
        <f t="shared" si="371"/>
        <v>44770</v>
      </c>
      <c r="B533" s="82">
        <f t="shared" si="364"/>
        <v>968.59649361999993</v>
      </c>
      <c r="C533" s="82">
        <f t="shared" si="360"/>
        <v>965.26549188000001</v>
      </c>
      <c r="D533" s="83">
        <f t="shared" si="372"/>
        <v>6644.66</v>
      </c>
      <c r="E533" s="84">
        <f t="shared" si="361"/>
        <v>6685.86</v>
      </c>
      <c r="F533" s="85">
        <f t="shared" si="362"/>
        <v>44732</v>
      </c>
      <c r="G533" s="86">
        <f t="shared" si="365"/>
        <v>6.2004677440230527E-3</v>
      </c>
      <c r="H533" s="87">
        <f t="shared" si="363"/>
        <v>44795</v>
      </c>
      <c r="I533" s="87">
        <f t="shared" si="366"/>
        <v>44795</v>
      </c>
      <c r="J533" s="88">
        <f t="shared" si="373"/>
        <v>23</v>
      </c>
      <c r="K533" s="88">
        <f t="shared" si="358"/>
        <v>6</v>
      </c>
      <c r="L533" s="8">
        <f t="shared" si="374"/>
        <v>1.00161382</v>
      </c>
      <c r="M533" s="89">
        <v>1</v>
      </c>
      <c r="N533" s="89">
        <f t="shared" si="355"/>
        <v>1</v>
      </c>
      <c r="O533" s="82">
        <f t="shared" si="359"/>
        <v>1.00161382</v>
      </c>
      <c r="P533" s="82">
        <f t="shared" si="367"/>
        <v>966.82325662999995</v>
      </c>
      <c r="Q533" s="11">
        <f t="shared" si="379"/>
        <v>0</v>
      </c>
      <c r="R533" s="7">
        <f t="shared" si="375"/>
        <v>0</v>
      </c>
      <c r="S533" s="82">
        <f t="shared" si="357"/>
        <v>0</v>
      </c>
      <c r="T533" s="91">
        <f t="shared" si="376"/>
        <v>0.08</v>
      </c>
      <c r="U533" s="90">
        <f t="shared" si="356"/>
        <v>6</v>
      </c>
      <c r="V533" s="90">
        <v>252</v>
      </c>
      <c r="W533" s="89">
        <f t="shared" si="368"/>
        <v>1.0018340859999999</v>
      </c>
      <c r="X533" s="82">
        <f t="shared" si="369"/>
        <v>1.77323699</v>
      </c>
      <c r="Y533" s="82">
        <f t="shared" si="370"/>
        <v>0</v>
      </c>
      <c r="Z533" s="94" t="str">
        <f t="shared" si="377"/>
        <v>A+J=</v>
      </c>
      <c r="AA533" s="87">
        <f t="shared" si="378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2.75" x14ac:dyDescent="0.2">
      <c r="A534" s="81">
        <f t="shared" si="371"/>
        <v>44771</v>
      </c>
      <c r="B534" s="82">
        <f t="shared" si="364"/>
        <v>969.15277322999998</v>
      </c>
      <c r="C534" s="82">
        <f t="shared" si="360"/>
        <v>965.26549188000001</v>
      </c>
      <c r="D534" s="83">
        <f t="shared" si="372"/>
        <v>6644.66</v>
      </c>
      <c r="E534" s="84">
        <f t="shared" si="361"/>
        <v>6685.86</v>
      </c>
      <c r="F534" s="85">
        <f t="shared" si="362"/>
        <v>44732</v>
      </c>
      <c r="G534" s="86">
        <f t="shared" si="365"/>
        <v>6.2004677440230527E-3</v>
      </c>
      <c r="H534" s="87">
        <f t="shared" si="363"/>
        <v>44795</v>
      </c>
      <c r="I534" s="87">
        <f t="shared" si="366"/>
        <v>44795</v>
      </c>
      <c r="J534" s="88">
        <f t="shared" si="373"/>
        <v>23</v>
      </c>
      <c r="K534" s="88">
        <f t="shared" si="358"/>
        <v>7</v>
      </c>
      <c r="L534" s="8">
        <f t="shared" si="374"/>
        <v>1.0018830400000001</v>
      </c>
      <c r="M534" s="89">
        <v>1</v>
      </c>
      <c r="N534" s="89">
        <f t="shared" si="355"/>
        <v>1</v>
      </c>
      <c r="O534" s="82">
        <f t="shared" si="359"/>
        <v>1.0018830400000001</v>
      </c>
      <c r="P534" s="82">
        <f t="shared" si="367"/>
        <v>967.08312540999998</v>
      </c>
      <c r="Q534" s="11">
        <f t="shared" si="379"/>
        <v>0</v>
      </c>
      <c r="R534" s="7">
        <f t="shared" si="375"/>
        <v>0</v>
      </c>
      <c r="S534" s="82">
        <f t="shared" si="357"/>
        <v>0</v>
      </c>
      <c r="T534" s="91">
        <f t="shared" si="376"/>
        <v>0.08</v>
      </c>
      <c r="U534" s="90">
        <f t="shared" si="356"/>
        <v>7</v>
      </c>
      <c r="V534" s="90">
        <v>252</v>
      </c>
      <c r="W534" s="89">
        <f t="shared" si="368"/>
        <v>1.002140093</v>
      </c>
      <c r="X534" s="82">
        <f t="shared" si="369"/>
        <v>2.0696478200000001</v>
      </c>
      <c r="Y534" s="82">
        <f t="shared" si="370"/>
        <v>0</v>
      </c>
      <c r="Z534" s="94" t="str">
        <f t="shared" si="377"/>
        <v>A+J=</v>
      </c>
      <c r="AA534" s="87">
        <f t="shared" si="378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2.75" x14ac:dyDescent="0.2">
      <c r="A535" s="81">
        <f t="shared" si="371"/>
        <v>44772</v>
      </c>
      <c r="B535" s="82">
        <f t="shared" si="364"/>
        <v>969.70937150999998</v>
      </c>
      <c r="C535" s="82">
        <f t="shared" si="360"/>
        <v>965.26549188000001</v>
      </c>
      <c r="D535" s="83">
        <f t="shared" si="372"/>
        <v>6644.66</v>
      </c>
      <c r="E535" s="84">
        <f t="shared" si="361"/>
        <v>6685.86</v>
      </c>
      <c r="F535" s="85">
        <f t="shared" si="362"/>
        <v>44732</v>
      </c>
      <c r="G535" s="86">
        <f t="shared" si="365"/>
        <v>6.2004677440230527E-3</v>
      </c>
      <c r="H535" s="87">
        <f t="shared" si="363"/>
        <v>44795</v>
      </c>
      <c r="I535" s="87">
        <f t="shared" si="366"/>
        <v>44795</v>
      </c>
      <c r="J535" s="88">
        <f t="shared" si="373"/>
        <v>23</v>
      </c>
      <c r="K535" s="88">
        <f t="shared" si="358"/>
        <v>8</v>
      </c>
      <c r="L535" s="8">
        <f t="shared" si="374"/>
        <v>1.0021523299999999</v>
      </c>
      <c r="M535" s="89">
        <v>1</v>
      </c>
      <c r="N535" s="89">
        <f t="shared" si="355"/>
        <v>1</v>
      </c>
      <c r="O535" s="82">
        <f t="shared" si="359"/>
        <v>1.0021523299999999</v>
      </c>
      <c r="P535" s="82">
        <f t="shared" si="367"/>
        <v>967.34306174999995</v>
      </c>
      <c r="Q535" s="11">
        <f t="shared" si="379"/>
        <v>0</v>
      </c>
      <c r="R535" s="7">
        <f t="shared" si="375"/>
        <v>0</v>
      </c>
      <c r="S535" s="82">
        <f t="shared" si="357"/>
        <v>0</v>
      </c>
      <c r="T535" s="91">
        <f t="shared" si="376"/>
        <v>0.08</v>
      </c>
      <c r="U535" s="90">
        <f t="shared" si="356"/>
        <v>8</v>
      </c>
      <c r="V535" s="90">
        <v>252</v>
      </c>
      <c r="W535" s="89">
        <f t="shared" si="368"/>
        <v>1.0024461950000001</v>
      </c>
      <c r="X535" s="82">
        <f t="shared" si="369"/>
        <v>2.36630976</v>
      </c>
      <c r="Y535" s="82">
        <f t="shared" si="370"/>
        <v>0</v>
      </c>
      <c r="Z535" s="94" t="str">
        <f t="shared" si="377"/>
        <v>A+J=</v>
      </c>
      <c r="AA535" s="87">
        <f t="shared" si="378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2.75" x14ac:dyDescent="0.2">
      <c r="A536" s="81">
        <f t="shared" si="371"/>
        <v>44773</v>
      </c>
      <c r="B536" s="82">
        <f t="shared" si="364"/>
        <v>969.70937150999998</v>
      </c>
      <c r="C536" s="82">
        <f t="shared" si="360"/>
        <v>965.26549188000001</v>
      </c>
      <c r="D536" s="83">
        <f t="shared" si="372"/>
        <v>6644.66</v>
      </c>
      <c r="E536" s="84">
        <f t="shared" si="361"/>
        <v>6685.86</v>
      </c>
      <c r="F536" s="85">
        <f t="shared" si="362"/>
        <v>44732</v>
      </c>
      <c r="G536" s="86">
        <f t="shared" si="365"/>
        <v>6.2004677440230527E-3</v>
      </c>
      <c r="H536" s="87">
        <f t="shared" si="363"/>
        <v>44795</v>
      </c>
      <c r="I536" s="87">
        <f t="shared" si="366"/>
        <v>44795</v>
      </c>
      <c r="J536" s="88">
        <f t="shared" si="373"/>
        <v>23</v>
      </c>
      <c r="K536" s="88">
        <f t="shared" si="358"/>
        <v>8</v>
      </c>
      <c r="L536" s="8">
        <f t="shared" si="374"/>
        <v>1.0021523299999999</v>
      </c>
      <c r="M536" s="89">
        <v>1</v>
      </c>
      <c r="N536" s="89">
        <f t="shared" si="355"/>
        <v>1</v>
      </c>
      <c r="O536" s="82">
        <f t="shared" si="359"/>
        <v>1.0021523299999999</v>
      </c>
      <c r="P536" s="82">
        <f t="shared" si="367"/>
        <v>967.34306174999995</v>
      </c>
      <c r="Q536" s="11">
        <f t="shared" si="379"/>
        <v>0</v>
      </c>
      <c r="R536" s="7">
        <f t="shared" si="375"/>
        <v>0</v>
      </c>
      <c r="S536" s="82">
        <f t="shared" si="357"/>
        <v>0</v>
      </c>
      <c r="T536" s="91">
        <f t="shared" si="376"/>
        <v>0.08</v>
      </c>
      <c r="U536" s="90">
        <f t="shared" si="356"/>
        <v>8</v>
      </c>
      <c r="V536" s="90">
        <v>252</v>
      </c>
      <c r="W536" s="89">
        <f t="shared" si="368"/>
        <v>1.0024461950000001</v>
      </c>
      <c r="X536" s="82">
        <f t="shared" si="369"/>
        <v>2.36630976</v>
      </c>
      <c r="Y536" s="82">
        <f t="shared" si="370"/>
        <v>0</v>
      </c>
      <c r="Z536" s="94" t="str">
        <f t="shared" si="377"/>
        <v>A+J=</v>
      </c>
      <c r="AA536" s="87">
        <f t="shared" si="378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2.75" x14ac:dyDescent="0.2">
      <c r="A537" s="81">
        <f t="shared" si="371"/>
        <v>44774</v>
      </c>
      <c r="B537" s="82">
        <f t="shared" si="364"/>
        <v>969.70937150999998</v>
      </c>
      <c r="C537" s="82">
        <f t="shared" si="360"/>
        <v>965.26549188000001</v>
      </c>
      <c r="D537" s="83">
        <f t="shared" si="372"/>
        <v>6644.66</v>
      </c>
      <c r="E537" s="84">
        <f t="shared" si="361"/>
        <v>6685.86</v>
      </c>
      <c r="F537" s="85">
        <f t="shared" si="362"/>
        <v>44732</v>
      </c>
      <c r="G537" s="86">
        <f t="shared" si="365"/>
        <v>6.2004677440230527E-3</v>
      </c>
      <c r="H537" s="87">
        <f t="shared" si="363"/>
        <v>44795</v>
      </c>
      <c r="I537" s="87">
        <f t="shared" si="366"/>
        <v>44795</v>
      </c>
      <c r="J537" s="88">
        <f t="shared" si="373"/>
        <v>23</v>
      </c>
      <c r="K537" s="88">
        <f t="shared" si="358"/>
        <v>8</v>
      </c>
      <c r="L537" s="8">
        <f t="shared" si="374"/>
        <v>1.0021523299999999</v>
      </c>
      <c r="M537" s="89">
        <v>1</v>
      </c>
      <c r="N537" s="89">
        <f t="shared" si="355"/>
        <v>1</v>
      </c>
      <c r="O537" s="82">
        <f t="shared" si="359"/>
        <v>1.0021523299999999</v>
      </c>
      <c r="P537" s="82">
        <f t="shared" si="367"/>
        <v>967.34306174999995</v>
      </c>
      <c r="Q537" s="11">
        <f t="shared" si="379"/>
        <v>0</v>
      </c>
      <c r="R537" s="7">
        <f t="shared" si="375"/>
        <v>0</v>
      </c>
      <c r="S537" s="82">
        <f t="shared" si="357"/>
        <v>0</v>
      </c>
      <c r="T537" s="91">
        <f t="shared" si="376"/>
        <v>0.08</v>
      </c>
      <c r="U537" s="90">
        <f t="shared" si="356"/>
        <v>8</v>
      </c>
      <c r="V537" s="90">
        <v>252</v>
      </c>
      <c r="W537" s="89">
        <f t="shared" si="368"/>
        <v>1.0024461950000001</v>
      </c>
      <c r="X537" s="82">
        <f t="shared" si="369"/>
        <v>2.36630976</v>
      </c>
      <c r="Y537" s="82">
        <f t="shared" si="370"/>
        <v>0</v>
      </c>
      <c r="Z537" s="94" t="str">
        <f t="shared" si="377"/>
        <v>A+J=</v>
      </c>
      <c r="AA537" s="87">
        <f t="shared" si="378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2.75" x14ac:dyDescent="0.2">
      <c r="A538" s="81">
        <f t="shared" si="371"/>
        <v>44775</v>
      </c>
      <c r="B538" s="82">
        <f t="shared" si="364"/>
        <v>970.26629537999997</v>
      </c>
      <c r="C538" s="82">
        <f t="shared" si="360"/>
        <v>965.26549188000001</v>
      </c>
      <c r="D538" s="83">
        <f t="shared" si="372"/>
        <v>6644.66</v>
      </c>
      <c r="E538" s="84">
        <f t="shared" si="361"/>
        <v>6685.86</v>
      </c>
      <c r="F538" s="85">
        <f t="shared" si="362"/>
        <v>44732</v>
      </c>
      <c r="G538" s="86">
        <f t="shared" si="365"/>
        <v>6.2004677440230527E-3</v>
      </c>
      <c r="H538" s="87">
        <f t="shared" si="363"/>
        <v>44795</v>
      </c>
      <c r="I538" s="87">
        <f t="shared" si="366"/>
        <v>44795</v>
      </c>
      <c r="J538" s="88">
        <f t="shared" si="373"/>
        <v>23</v>
      </c>
      <c r="K538" s="88">
        <f t="shared" si="358"/>
        <v>9</v>
      </c>
      <c r="L538" s="8">
        <f t="shared" si="374"/>
        <v>1.0024217</v>
      </c>
      <c r="M538" s="89">
        <v>1</v>
      </c>
      <c r="N538" s="89">
        <f t="shared" si="355"/>
        <v>1</v>
      </c>
      <c r="O538" s="82">
        <f t="shared" si="359"/>
        <v>1.0024217</v>
      </c>
      <c r="P538" s="82">
        <f t="shared" si="367"/>
        <v>967.60307532000002</v>
      </c>
      <c r="Q538" s="11">
        <f t="shared" si="379"/>
        <v>0</v>
      </c>
      <c r="R538" s="7">
        <f t="shared" si="375"/>
        <v>0</v>
      </c>
      <c r="S538" s="82">
        <f t="shared" si="357"/>
        <v>0</v>
      </c>
      <c r="T538" s="91">
        <f t="shared" si="376"/>
        <v>0.08</v>
      </c>
      <c r="U538" s="90">
        <f t="shared" si="356"/>
        <v>9</v>
      </c>
      <c r="V538" s="90">
        <v>252</v>
      </c>
      <c r="W538" s="89">
        <f t="shared" si="368"/>
        <v>1.0027523890000001</v>
      </c>
      <c r="X538" s="82">
        <f t="shared" si="369"/>
        <v>2.66322006</v>
      </c>
      <c r="Y538" s="82">
        <f t="shared" si="370"/>
        <v>0</v>
      </c>
      <c r="Z538" s="94" t="str">
        <f t="shared" si="377"/>
        <v>A+J=</v>
      </c>
      <c r="AA538" s="87">
        <f t="shared" si="378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2.75" x14ac:dyDescent="0.2">
      <c r="A539" s="81">
        <f t="shared" si="371"/>
        <v>44776</v>
      </c>
      <c r="B539" s="82">
        <f t="shared" si="364"/>
        <v>970.82353819000002</v>
      </c>
      <c r="C539" s="82">
        <f t="shared" si="360"/>
        <v>965.26549188000001</v>
      </c>
      <c r="D539" s="83">
        <f t="shared" si="372"/>
        <v>6644.66</v>
      </c>
      <c r="E539" s="84">
        <f t="shared" si="361"/>
        <v>6685.86</v>
      </c>
      <c r="F539" s="85">
        <f t="shared" si="362"/>
        <v>44732</v>
      </c>
      <c r="G539" s="86">
        <f t="shared" si="365"/>
        <v>6.2004677440230527E-3</v>
      </c>
      <c r="H539" s="87">
        <f t="shared" si="363"/>
        <v>44795</v>
      </c>
      <c r="I539" s="87">
        <f t="shared" si="366"/>
        <v>44795</v>
      </c>
      <c r="J539" s="88">
        <f t="shared" si="373"/>
        <v>23</v>
      </c>
      <c r="K539" s="88">
        <f t="shared" si="358"/>
        <v>10</v>
      </c>
      <c r="L539" s="8">
        <f t="shared" si="374"/>
        <v>1.00269114</v>
      </c>
      <c r="M539" s="89">
        <v>1</v>
      </c>
      <c r="N539" s="89">
        <f t="shared" si="355"/>
        <v>1</v>
      </c>
      <c r="O539" s="82">
        <f t="shared" si="359"/>
        <v>1.00269114</v>
      </c>
      <c r="P539" s="82">
        <f t="shared" si="367"/>
        <v>967.86315645000002</v>
      </c>
      <c r="Q539" s="11">
        <f t="shared" si="379"/>
        <v>0</v>
      </c>
      <c r="R539" s="7">
        <f t="shared" si="375"/>
        <v>0</v>
      </c>
      <c r="S539" s="82">
        <f t="shared" si="357"/>
        <v>0</v>
      </c>
      <c r="T539" s="91">
        <f t="shared" si="376"/>
        <v>0.08</v>
      </c>
      <c r="U539" s="90">
        <f t="shared" si="356"/>
        <v>10</v>
      </c>
      <c r="V539" s="90">
        <v>252</v>
      </c>
      <c r="W539" s="89">
        <f t="shared" si="368"/>
        <v>1.0030586779999999</v>
      </c>
      <c r="X539" s="82">
        <f t="shared" si="369"/>
        <v>2.9603817399999999</v>
      </c>
      <c r="Y539" s="82">
        <f t="shared" si="370"/>
        <v>0</v>
      </c>
      <c r="Z539" s="94" t="str">
        <f t="shared" si="377"/>
        <v>A+J=</v>
      </c>
      <c r="AA539" s="87">
        <f t="shared" si="378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2.75" x14ac:dyDescent="0.2">
      <c r="A540" s="81">
        <f t="shared" si="371"/>
        <v>44777</v>
      </c>
      <c r="B540" s="82">
        <f t="shared" si="364"/>
        <v>971.38109814999996</v>
      </c>
      <c r="C540" s="82">
        <f t="shared" si="360"/>
        <v>965.26549188000001</v>
      </c>
      <c r="D540" s="83">
        <f t="shared" si="372"/>
        <v>6644.66</v>
      </c>
      <c r="E540" s="84">
        <f t="shared" si="361"/>
        <v>6685.86</v>
      </c>
      <c r="F540" s="85">
        <f t="shared" si="362"/>
        <v>44732</v>
      </c>
      <c r="G540" s="86">
        <f t="shared" si="365"/>
        <v>6.2004677440230527E-3</v>
      </c>
      <c r="H540" s="87">
        <f t="shared" si="363"/>
        <v>44795</v>
      </c>
      <c r="I540" s="87">
        <f t="shared" si="366"/>
        <v>44795</v>
      </c>
      <c r="J540" s="88">
        <f t="shared" si="373"/>
        <v>23</v>
      </c>
      <c r="K540" s="88">
        <f t="shared" si="358"/>
        <v>11</v>
      </c>
      <c r="L540" s="8">
        <f t="shared" si="374"/>
        <v>1.0029606499999999</v>
      </c>
      <c r="M540" s="89">
        <v>1</v>
      </c>
      <c r="N540" s="89">
        <f t="shared" si="355"/>
        <v>1</v>
      </c>
      <c r="O540" s="82">
        <f t="shared" si="359"/>
        <v>1.0029606499999999</v>
      </c>
      <c r="P540" s="82">
        <f t="shared" si="367"/>
        <v>968.12330514999996</v>
      </c>
      <c r="Q540" s="11">
        <f t="shared" si="379"/>
        <v>0</v>
      </c>
      <c r="R540" s="7">
        <f t="shared" si="375"/>
        <v>0</v>
      </c>
      <c r="S540" s="82">
        <f t="shared" si="357"/>
        <v>0</v>
      </c>
      <c r="T540" s="91">
        <f t="shared" si="376"/>
        <v>0.08</v>
      </c>
      <c r="U540" s="90">
        <f t="shared" si="356"/>
        <v>11</v>
      </c>
      <c r="V540" s="90">
        <v>252</v>
      </c>
      <c r="W540" s="89">
        <f t="shared" si="368"/>
        <v>1.0033650599999999</v>
      </c>
      <c r="X540" s="82">
        <f t="shared" si="369"/>
        <v>3.2577929999999999</v>
      </c>
      <c r="Y540" s="82">
        <f t="shared" si="370"/>
        <v>0</v>
      </c>
      <c r="Z540" s="94" t="str">
        <f t="shared" si="377"/>
        <v>A+J=</v>
      </c>
      <c r="AA540" s="87">
        <f t="shared" si="378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2.75" x14ac:dyDescent="0.2">
      <c r="A541" s="81">
        <f t="shared" si="371"/>
        <v>44778</v>
      </c>
      <c r="B541" s="82">
        <f t="shared" si="364"/>
        <v>971.93898509999997</v>
      </c>
      <c r="C541" s="82">
        <f t="shared" si="360"/>
        <v>965.26549188000001</v>
      </c>
      <c r="D541" s="83">
        <f t="shared" si="372"/>
        <v>6644.66</v>
      </c>
      <c r="E541" s="84">
        <f t="shared" si="361"/>
        <v>6685.86</v>
      </c>
      <c r="F541" s="85">
        <f t="shared" si="362"/>
        <v>44732</v>
      </c>
      <c r="G541" s="86">
        <f t="shared" si="365"/>
        <v>6.2004677440230527E-3</v>
      </c>
      <c r="H541" s="87">
        <f t="shared" si="363"/>
        <v>44795</v>
      </c>
      <c r="I541" s="87">
        <f t="shared" si="366"/>
        <v>44795</v>
      </c>
      <c r="J541" s="88">
        <f t="shared" si="373"/>
        <v>23</v>
      </c>
      <c r="K541" s="88">
        <f t="shared" si="358"/>
        <v>12</v>
      </c>
      <c r="L541" s="8">
        <f t="shared" si="374"/>
        <v>1.0032302399999999</v>
      </c>
      <c r="M541" s="89">
        <v>1</v>
      </c>
      <c r="N541" s="89">
        <f t="shared" si="355"/>
        <v>1</v>
      </c>
      <c r="O541" s="82">
        <f t="shared" si="359"/>
        <v>1.0032302399999999</v>
      </c>
      <c r="P541" s="82">
        <f t="shared" si="367"/>
        <v>968.38353108000001</v>
      </c>
      <c r="Q541" s="11">
        <f t="shared" si="379"/>
        <v>0</v>
      </c>
      <c r="R541" s="7">
        <f t="shared" si="375"/>
        <v>0</v>
      </c>
      <c r="S541" s="82">
        <f t="shared" si="357"/>
        <v>0</v>
      </c>
      <c r="T541" s="91">
        <f t="shared" si="376"/>
        <v>0.08</v>
      </c>
      <c r="U541" s="90">
        <f t="shared" si="356"/>
        <v>12</v>
      </c>
      <c r="V541" s="90">
        <v>252</v>
      </c>
      <c r="W541" s="89">
        <f t="shared" si="368"/>
        <v>1.0036715350000001</v>
      </c>
      <c r="X541" s="82">
        <f t="shared" si="369"/>
        <v>3.55545402</v>
      </c>
      <c r="Y541" s="82">
        <f t="shared" si="370"/>
        <v>0</v>
      </c>
      <c r="Z541" s="94" t="str">
        <f t="shared" si="377"/>
        <v>A+J=</v>
      </c>
      <c r="AA541" s="87">
        <f t="shared" si="378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2.75" x14ac:dyDescent="0.2">
      <c r="A542" s="81">
        <f t="shared" si="371"/>
        <v>44779</v>
      </c>
      <c r="B542" s="82">
        <f t="shared" si="364"/>
        <v>972.49719043999994</v>
      </c>
      <c r="C542" s="82">
        <f t="shared" si="360"/>
        <v>965.26549188000001</v>
      </c>
      <c r="D542" s="83">
        <f t="shared" si="372"/>
        <v>6644.66</v>
      </c>
      <c r="E542" s="84">
        <f t="shared" si="361"/>
        <v>6685.86</v>
      </c>
      <c r="F542" s="85">
        <f t="shared" si="362"/>
        <v>44732</v>
      </c>
      <c r="G542" s="86">
        <f t="shared" si="365"/>
        <v>6.2004677440230527E-3</v>
      </c>
      <c r="H542" s="87">
        <f t="shared" si="363"/>
        <v>44795</v>
      </c>
      <c r="I542" s="87">
        <f t="shared" si="366"/>
        <v>44795</v>
      </c>
      <c r="J542" s="88">
        <f t="shared" si="373"/>
        <v>23</v>
      </c>
      <c r="K542" s="88">
        <f t="shared" si="358"/>
        <v>13</v>
      </c>
      <c r="L542" s="8">
        <f t="shared" si="374"/>
        <v>1.0034999</v>
      </c>
      <c r="M542" s="89">
        <v>1</v>
      </c>
      <c r="N542" s="89">
        <f t="shared" si="355"/>
        <v>1</v>
      </c>
      <c r="O542" s="82">
        <f t="shared" si="359"/>
        <v>1.0034999</v>
      </c>
      <c r="P542" s="82">
        <f t="shared" si="367"/>
        <v>968.64382456999999</v>
      </c>
      <c r="Q542" s="11">
        <f t="shared" si="379"/>
        <v>0</v>
      </c>
      <c r="R542" s="7">
        <f t="shared" si="375"/>
        <v>0</v>
      </c>
      <c r="S542" s="82">
        <f t="shared" si="357"/>
        <v>0</v>
      </c>
      <c r="T542" s="91">
        <f t="shared" si="376"/>
        <v>0.08</v>
      </c>
      <c r="U542" s="90">
        <f t="shared" si="356"/>
        <v>13</v>
      </c>
      <c r="V542" s="90">
        <v>252</v>
      </c>
      <c r="W542" s="89">
        <f t="shared" si="368"/>
        <v>1.003978104</v>
      </c>
      <c r="X542" s="82">
        <f t="shared" si="369"/>
        <v>3.8533658700000002</v>
      </c>
      <c r="Y542" s="82">
        <f t="shared" si="370"/>
        <v>0</v>
      </c>
      <c r="Z542" s="94" t="str">
        <f t="shared" si="377"/>
        <v>A+J=</v>
      </c>
      <c r="AA542" s="87">
        <f t="shared" si="378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2.75" x14ac:dyDescent="0.2">
      <c r="A543" s="81">
        <f t="shared" si="371"/>
        <v>44780</v>
      </c>
      <c r="B543" s="82">
        <f t="shared" si="364"/>
        <v>972.49719043999994</v>
      </c>
      <c r="C543" s="82">
        <f t="shared" si="360"/>
        <v>965.26549188000001</v>
      </c>
      <c r="D543" s="83">
        <f t="shared" si="372"/>
        <v>6644.66</v>
      </c>
      <c r="E543" s="84">
        <f t="shared" si="361"/>
        <v>6685.86</v>
      </c>
      <c r="F543" s="85">
        <f t="shared" si="362"/>
        <v>44732</v>
      </c>
      <c r="G543" s="86">
        <f t="shared" si="365"/>
        <v>6.2004677440230527E-3</v>
      </c>
      <c r="H543" s="87">
        <f t="shared" si="363"/>
        <v>44795</v>
      </c>
      <c r="I543" s="87">
        <f t="shared" si="366"/>
        <v>44795</v>
      </c>
      <c r="J543" s="88">
        <f t="shared" si="373"/>
        <v>23</v>
      </c>
      <c r="K543" s="88">
        <f t="shared" si="358"/>
        <v>13</v>
      </c>
      <c r="L543" s="8">
        <f t="shared" si="374"/>
        <v>1.0034999</v>
      </c>
      <c r="M543" s="89">
        <v>1</v>
      </c>
      <c r="N543" s="89">
        <f t="shared" ref="N543:N606" si="380">IF(I543&gt;I542,N542*M543,N542)</f>
        <v>1</v>
      </c>
      <c r="O543" s="82">
        <f t="shared" si="359"/>
        <v>1.0034999</v>
      </c>
      <c r="P543" s="82">
        <f t="shared" si="367"/>
        <v>968.64382456999999</v>
      </c>
      <c r="Q543" s="11">
        <f t="shared" si="379"/>
        <v>0</v>
      </c>
      <c r="R543" s="7">
        <f t="shared" si="375"/>
        <v>0</v>
      </c>
      <c r="S543" s="82">
        <f t="shared" si="357"/>
        <v>0</v>
      </c>
      <c r="T543" s="91">
        <f t="shared" si="376"/>
        <v>0.08</v>
      </c>
      <c r="U543" s="90">
        <f t="shared" si="356"/>
        <v>13</v>
      </c>
      <c r="V543" s="90">
        <v>252</v>
      </c>
      <c r="W543" s="89">
        <f t="shared" si="368"/>
        <v>1.003978104</v>
      </c>
      <c r="X543" s="82">
        <f t="shared" si="369"/>
        <v>3.8533658700000002</v>
      </c>
      <c r="Y543" s="82">
        <f t="shared" si="370"/>
        <v>0</v>
      </c>
      <c r="Z543" s="94" t="str">
        <f t="shared" si="377"/>
        <v>A+J=</v>
      </c>
      <c r="AA543" s="87">
        <f t="shared" si="378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2.75" x14ac:dyDescent="0.2">
      <c r="A544" s="81">
        <f t="shared" si="371"/>
        <v>44781</v>
      </c>
      <c r="B544" s="82">
        <f t="shared" si="364"/>
        <v>972.49719043999994</v>
      </c>
      <c r="C544" s="82">
        <f t="shared" si="360"/>
        <v>965.26549188000001</v>
      </c>
      <c r="D544" s="83">
        <f t="shared" si="372"/>
        <v>6644.66</v>
      </c>
      <c r="E544" s="84">
        <f t="shared" si="361"/>
        <v>6685.86</v>
      </c>
      <c r="F544" s="85">
        <f t="shared" si="362"/>
        <v>44732</v>
      </c>
      <c r="G544" s="86">
        <f t="shared" si="365"/>
        <v>6.2004677440230527E-3</v>
      </c>
      <c r="H544" s="87">
        <f t="shared" si="363"/>
        <v>44795</v>
      </c>
      <c r="I544" s="87">
        <f t="shared" si="366"/>
        <v>44795</v>
      </c>
      <c r="J544" s="88">
        <f t="shared" si="373"/>
        <v>23</v>
      </c>
      <c r="K544" s="88">
        <f t="shared" si="358"/>
        <v>13</v>
      </c>
      <c r="L544" s="8">
        <f t="shared" si="374"/>
        <v>1.0034999</v>
      </c>
      <c r="M544" s="89">
        <v>1</v>
      </c>
      <c r="N544" s="89">
        <f t="shared" si="380"/>
        <v>1</v>
      </c>
      <c r="O544" s="82">
        <f t="shared" si="359"/>
        <v>1.0034999</v>
      </c>
      <c r="P544" s="82">
        <f t="shared" si="367"/>
        <v>968.64382456999999</v>
      </c>
      <c r="Q544" s="11">
        <f t="shared" si="379"/>
        <v>0</v>
      </c>
      <c r="R544" s="7">
        <f t="shared" si="375"/>
        <v>0</v>
      </c>
      <c r="S544" s="82">
        <f t="shared" si="357"/>
        <v>0</v>
      </c>
      <c r="T544" s="91">
        <f t="shared" si="376"/>
        <v>0.08</v>
      </c>
      <c r="U544" s="90">
        <f t="shared" si="356"/>
        <v>13</v>
      </c>
      <c r="V544" s="90">
        <v>252</v>
      </c>
      <c r="W544" s="89">
        <f t="shared" si="368"/>
        <v>1.003978104</v>
      </c>
      <c r="X544" s="82">
        <f t="shared" si="369"/>
        <v>3.8533658700000002</v>
      </c>
      <c r="Y544" s="82">
        <f t="shared" si="370"/>
        <v>0</v>
      </c>
      <c r="Z544" s="94" t="str">
        <f t="shared" si="377"/>
        <v>A+J=</v>
      </c>
      <c r="AA544" s="87">
        <f t="shared" si="378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2.75" x14ac:dyDescent="0.2">
      <c r="A545" s="81">
        <f t="shared" si="371"/>
        <v>44782</v>
      </c>
      <c r="B545" s="82">
        <f t="shared" si="364"/>
        <v>973.05571430999998</v>
      </c>
      <c r="C545" s="82">
        <f t="shared" si="360"/>
        <v>965.26549188000001</v>
      </c>
      <c r="D545" s="83">
        <f t="shared" si="372"/>
        <v>6644.66</v>
      </c>
      <c r="E545" s="84">
        <f t="shared" si="361"/>
        <v>6685.86</v>
      </c>
      <c r="F545" s="85">
        <f t="shared" si="362"/>
        <v>44732</v>
      </c>
      <c r="G545" s="86">
        <f t="shared" si="365"/>
        <v>6.2004677440230527E-3</v>
      </c>
      <c r="H545" s="87">
        <f t="shared" si="363"/>
        <v>44795</v>
      </c>
      <c r="I545" s="87">
        <f t="shared" si="366"/>
        <v>44795</v>
      </c>
      <c r="J545" s="88">
        <f t="shared" si="373"/>
        <v>23</v>
      </c>
      <c r="K545" s="88">
        <f t="shared" si="358"/>
        <v>14</v>
      </c>
      <c r="L545" s="8">
        <f t="shared" si="374"/>
        <v>1.0037696300000001</v>
      </c>
      <c r="M545" s="89">
        <v>1</v>
      </c>
      <c r="N545" s="89">
        <f t="shared" si="380"/>
        <v>1</v>
      </c>
      <c r="O545" s="82">
        <f t="shared" si="359"/>
        <v>1.0037696300000001</v>
      </c>
      <c r="P545" s="82">
        <f t="shared" si="367"/>
        <v>968.90418563000003</v>
      </c>
      <c r="Q545" s="11">
        <f t="shared" si="379"/>
        <v>0</v>
      </c>
      <c r="R545" s="7">
        <f t="shared" si="375"/>
        <v>0</v>
      </c>
      <c r="S545" s="82">
        <f t="shared" si="357"/>
        <v>0</v>
      </c>
      <c r="T545" s="91">
        <f t="shared" si="376"/>
        <v>0.08</v>
      </c>
      <c r="U545" s="90">
        <f t="shared" si="356"/>
        <v>14</v>
      </c>
      <c r="V545" s="90">
        <v>252</v>
      </c>
      <c r="W545" s="89">
        <f t="shared" si="368"/>
        <v>1.0042847669999999</v>
      </c>
      <c r="X545" s="82">
        <f t="shared" si="369"/>
        <v>4.1515286800000002</v>
      </c>
      <c r="Y545" s="82">
        <f t="shared" si="370"/>
        <v>0</v>
      </c>
      <c r="Z545" s="94" t="str">
        <f t="shared" si="377"/>
        <v>A+J=</v>
      </c>
      <c r="AA545" s="87">
        <f t="shared" si="378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2.75" x14ac:dyDescent="0.2">
      <c r="A546" s="81">
        <f t="shared" si="371"/>
        <v>44783</v>
      </c>
      <c r="B546" s="82">
        <f t="shared" si="364"/>
        <v>973.61455587</v>
      </c>
      <c r="C546" s="82">
        <f t="shared" si="360"/>
        <v>965.26549188000001</v>
      </c>
      <c r="D546" s="83">
        <f t="shared" si="372"/>
        <v>6644.66</v>
      </c>
      <c r="E546" s="84">
        <f t="shared" si="361"/>
        <v>6685.86</v>
      </c>
      <c r="F546" s="85">
        <f t="shared" si="362"/>
        <v>44732</v>
      </c>
      <c r="G546" s="86">
        <f t="shared" si="365"/>
        <v>6.2004677440230527E-3</v>
      </c>
      <c r="H546" s="87">
        <f t="shared" si="363"/>
        <v>44795</v>
      </c>
      <c r="I546" s="87">
        <f t="shared" si="366"/>
        <v>44795</v>
      </c>
      <c r="J546" s="88">
        <f t="shared" si="373"/>
        <v>23</v>
      </c>
      <c r="K546" s="88">
        <f t="shared" si="358"/>
        <v>15</v>
      </c>
      <c r="L546" s="8">
        <f t="shared" si="374"/>
        <v>1.00403943</v>
      </c>
      <c r="M546" s="89">
        <v>1</v>
      </c>
      <c r="N546" s="89">
        <f t="shared" si="380"/>
        <v>1</v>
      </c>
      <c r="O546" s="82">
        <f t="shared" si="359"/>
        <v>1.00403943</v>
      </c>
      <c r="P546" s="82">
        <f t="shared" si="367"/>
        <v>969.16461426000001</v>
      </c>
      <c r="Q546" s="11">
        <f t="shared" si="379"/>
        <v>0</v>
      </c>
      <c r="R546" s="7">
        <f t="shared" si="375"/>
        <v>0</v>
      </c>
      <c r="S546" s="82">
        <f t="shared" si="357"/>
        <v>0</v>
      </c>
      <c r="T546" s="91">
        <f t="shared" si="376"/>
        <v>0.08</v>
      </c>
      <c r="U546" s="90">
        <f t="shared" si="356"/>
        <v>15</v>
      </c>
      <c r="V546" s="90">
        <v>252</v>
      </c>
      <c r="W546" s="89">
        <f t="shared" si="368"/>
        <v>1.004591523</v>
      </c>
      <c r="X546" s="82">
        <f t="shared" si="369"/>
        <v>4.4499416099999998</v>
      </c>
      <c r="Y546" s="82">
        <f t="shared" si="370"/>
        <v>0</v>
      </c>
      <c r="Z546" s="94" t="str">
        <f t="shared" si="377"/>
        <v>A+J=</v>
      </c>
      <c r="AA546" s="87">
        <f t="shared" si="378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2.75" x14ac:dyDescent="0.2">
      <c r="A547" s="81">
        <f t="shared" si="371"/>
        <v>44784</v>
      </c>
      <c r="B547" s="82">
        <f t="shared" si="364"/>
        <v>974.17371624000009</v>
      </c>
      <c r="C547" s="82">
        <f t="shared" si="360"/>
        <v>965.26549188000001</v>
      </c>
      <c r="D547" s="83">
        <f t="shared" si="372"/>
        <v>6644.66</v>
      </c>
      <c r="E547" s="84">
        <f t="shared" si="361"/>
        <v>6685.86</v>
      </c>
      <c r="F547" s="85">
        <f t="shared" si="362"/>
        <v>44732</v>
      </c>
      <c r="G547" s="86">
        <f t="shared" si="365"/>
        <v>6.2004677440230527E-3</v>
      </c>
      <c r="H547" s="87">
        <f t="shared" si="363"/>
        <v>44795</v>
      </c>
      <c r="I547" s="87">
        <f t="shared" si="366"/>
        <v>44795</v>
      </c>
      <c r="J547" s="88">
        <f t="shared" si="373"/>
        <v>23</v>
      </c>
      <c r="K547" s="88">
        <f t="shared" si="358"/>
        <v>16</v>
      </c>
      <c r="L547" s="8">
        <f t="shared" si="374"/>
        <v>1.0043093000000001</v>
      </c>
      <c r="M547" s="89">
        <v>1</v>
      </c>
      <c r="N547" s="89">
        <f t="shared" si="380"/>
        <v>1</v>
      </c>
      <c r="O547" s="82">
        <f t="shared" si="359"/>
        <v>1.0043093000000001</v>
      </c>
      <c r="P547" s="82">
        <f t="shared" si="367"/>
        <v>969.42511046000004</v>
      </c>
      <c r="Q547" s="11">
        <f t="shared" si="379"/>
        <v>0</v>
      </c>
      <c r="R547" s="7">
        <f t="shared" si="375"/>
        <v>0</v>
      </c>
      <c r="S547" s="82">
        <f t="shared" si="357"/>
        <v>0</v>
      </c>
      <c r="T547" s="91">
        <f t="shared" si="376"/>
        <v>0.08</v>
      </c>
      <c r="U547" s="90">
        <f t="shared" si="356"/>
        <v>16</v>
      </c>
      <c r="V547" s="90">
        <v>252</v>
      </c>
      <c r="W547" s="89">
        <f t="shared" si="368"/>
        <v>1.0048983730000001</v>
      </c>
      <c r="X547" s="82">
        <f t="shared" si="369"/>
        <v>4.7486057800000001</v>
      </c>
      <c r="Y547" s="82">
        <f t="shared" si="370"/>
        <v>0</v>
      </c>
      <c r="Z547" s="94" t="str">
        <f t="shared" si="377"/>
        <v>A+J=</v>
      </c>
      <c r="AA547" s="87">
        <f t="shared" si="378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2.75" x14ac:dyDescent="0.2">
      <c r="A548" s="81">
        <f t="shared" si="371"/>
        <v>44785</v>
      </c>
      <c r="B548" s="82">
        <f t="shared" si="364"/>
        <v>974.73320525000008</v>
      </c>
      <c r="C548" s="82">
        <f t="shared" si="360"/>
        <v>965.26549188000001</v>
      </c>
      <c r="D548" s="83">
        <f t="shared" si="372"/>
        <v>6644.66</v>
      </c>
      <c r="E548" s="84">
        <f t="shared" si="361"/>
        <v>6685.86</v>
      </c>
      <c r="F548" s="85">
        <f t="shared" si="362"/>
        <v>44732</v>
      </c>
      <c r="G548" s="86">
        <f t="shared" si="365"/>
        <v>6.2004677440230527E-3</v>
      </c>
      <c r="H548" s="87">
        <f t="shared" si="363"/>
        <v>44795</v>
      </c>
      <c r="I548" s="87">
        <f t="shared" si="366"/>
        <v>44795</v>
      </c>
      <c r="J548" s="88">
        <f t="shared" si="373"/>
        <v>23</v>
      </c>
      <c r="K548" s="88">
        <f t="shared" si="358"/>
        <v>17</v>
      </c>
      <c r="L548" s="8">
        <f t="shared" si="374"/>
        <v>1.0045792499999999</v>
      </c>
      <c r="M548" s="89">
        <v>1</v>
      </c>
      <c r="N548" s="89">
        <f t="shared" si="380"/>
        <v>1</v>
      </c>
      <c r="O548" s="82">
        <f t="shared" si="359"/>
        <v>1.0045792499999999</v>
      </c>
      <c r="P548" s="82">
        <f t="shared" si="367"/>
        <v>969.68568388000006</v>
      </c>
      <c r="Q548" s="11">
        <f t="shared" si="379"/>
        <v>0</v>
      </c>
      <c r="R548" s="7">
        <f t="shared" si="375"/>
        <v>0</v>
      </c>
      <c r="S548" s="82">
        <f t="shared" si="357"/>
        <v>0</v>
      </c>
      <c r="T548" s="91">
        <f t="shared" si="376"/>
        <v>0.08</v>
      </c>
      <c r="U548" s="90">
        <f t="shared" si="356"/>
        <v>17</v>
      </c>
      <c r="V548" s="90">
        <v>252</v>
      </c>
      <c r="W548" s="89">
        <f t="shared" si="368"/>
        <v>1.0052053169999999</v>
      </c>
      <c r="X548" s="82">
        <f t="shared" si="369"/>
        <v>5.0475213700000001</v>
      </c>
      <c r="Y548" s="82">
        <f t="shared" si="370"/>
        <v>0</v>
      </c>
      <c r="Z548" s="94" t="str">
        <f t="shared" si="377"/>
        <v>A+J=</v>
      </c>
      <c r="AA548" s="87">
        <f t="shared" si="378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2.75" x14ac:dyDescent="0.2">
      <c r="A549" s="81">
        <f t="shared" si="371"/>
        <v>44786</v>
      </c>
      <c r="B549" s="82">
        <f t="shared" si="364"/>
        <v>975.29301334000002</v>
      </c>
      <c r="C549" s="82">
        <f t="shared" si="360"/>
        <v>965.26549188000001</v>
      </c>
      <c r="D549" s="83">
        <f t="shared" si="372"/>
        <v>6644.66</v>
      </c>
      <c r="E549" s="84">
        <f t="shared" si="361"/>
        <v>6685.86</v>
      </c>
      <c r="F549" s="85">
        <f t="shared" si="362"/>
        <v>44732</v>
      </c>
      <c r="G549" s="86">
        <f t="shared" si="365"/>
        <v>6.2004677440230527E-3</v>
      </c>
      <c r="H549" s="87">
        <f t="shared" si="363"/>
        <v>44795</v>
      </c>
      <c r="I549" s="87">
        <f t="shared" si="366"/>
        <v>44795</v>
      </c>
      <c r="J549" s="88">
        <f t="shared" si="373"/>
        <v>23</v>
      </c>
      <c r="K549" s="88">
        <f t="shared" si="358"/>
        <v>18</v>
      </c>
      <c r="L549" s="8">
        <f t="shared" si="374"/>
        <v>1.00484927</v>
      </c>
      <c r="M549" s="89">
        <v>1</v>
      </c>
      <c r="N549" s="89">
        <f t="shared" si="380"/>
        <v>1</v>
      </c>
      <c r="O549" s="82">
        <f t="shared" si="359"/>
        <v>1.00484927</v>
      </c>
      <c r="P549" s="82">
        <f t="shared" si="367"/>
        <v>969.94632487000001</v>
      </c>
      <c r="Q549" s="11">
        <f t="shared" si="379"/>
        <v>0</v>
      </c>
      <c r="R549" s="7">
        <f t="shared" si="375"/>
        <v>0</v>
      </c>
      <c r="S549" s="82">
        <f t="shared" si="357"/>
        <v>0</v>
      </c>
      <c r="T549" s="91">
        <f t="shared" si="376"/>
        <v>0.08</v>
      </c>
      <c r="U549" s="90">
        <f t="shared" ref="U549:U612" si="381">IF(Q548&gt;0,1,IF(K549=K548,U548,U548+1))</f>
        <v>18</v>
      </c>
      <c r="V549" s="90">
        <v>252</v>
      </c>
      <c r="W549" s="89">
        <f t="shared" si="368"/>
        <v>1.005512355</v>
      </c>
      <c r="X549" s="82">
        <f t="shared" si="369"/>
        <v>5.3466884700000001</v>
      </c>
      <c r="Y549" s="82">
        <f t="shared" si="370"/>
        <v>0</v>
      </c>
      <c r="Z549" s="94" t="str">
        <f t="shared" si="377"/>
        <v>A+J=</v>
      </c>
      <c r="AA549" s="87">
        <f t="shared" si="378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2.75" x14ac:dyDescent="0.2">
      <c r="A550" s="81">
        <f t="shared" si="371"/>
        <v>44787</v>
      </c>
      <c r="B550" s="82">
        <f t="shared" si="364"/>
        <v>975.29301334000002</v>
      </c>
      <c r="C550" s="82">
        <f t="shared" si="360"/>
        <v>965.26549188000001</v>
      </c>
      <c r="D550" s="83">
        <f t="shared" si="372"/>
        <v>6644.66</v>
      </c>
      <c r="E550" s="84">
        <f t="shared" si="361"/>
        <v>6685.86</v>
      </c>
      <c r="F550" s="85">
        <f t="shared" si="362"/>
        <v>44732</v>
      </c>
      <c r="G550" s="86">
        <f t="shared" si="365"/>
        <v>6.2004677440230527E-3</v>
      </c>
      <c r="H550" s="87">
        <f t="shared" si="363"/>
        <v>44795</v>
      </c>
      <c r="I550" s="87">
        <f t="shared" si="366"/>
        <v>44795</v>
      </c>
      <c r="J550" s="88">
        <f t="shared" si="373"/>
        <v>23</v>
      </c>
      <c r="K550" s="88">
        <f t="shared" si="358"/>
        <v>18</v>
      </c>
      <c r="L550" s="8">
        <f t="shared" si="374"/>
        <v>1.00484927</v>
      </c>
      <c r="M550" s="89">
        <v>1</v>
      </c>
      <c r="N550" s="89">
        <f t="shared" si="380"/>
        <v>1</v>
      </c>
      <c r="O550" s="82">
        <f t="shared" si="359"/>
        <v>1.00484927</v>
      </c>
      <c r="P550" s="82">
        <f t="shared" si="367"/>
        <v>969.94632487000001</v>
      </c>
      <c r="Q550" s="11">
        <f t="shared" si="379"/>
        <v>0</v>
      </c>
      <c r="R550" s="7">
        <f t="shared" si="375"/>
        <v>0</v>
      </c>
      <c r="S550" s="82">
        <f t="shared" si="357"/>
        <v>0</v>
      </c>
      <c r="T550" s="91">
        <f t="shared" si="376"/>
        <v>0.08</v>
      </c>
      <c r="U550" s="90">
        <f t="shared" si="381"/>
        <v>18</v>
      </c>
      <c r="V550" s="90">
        <v>252</v>
      </c>
      <c r="W550" s="89">
        <f t="shared" si="368"/>
        <v>1.005512355</v>
      </c>
      <c r="X550" s="82">
        <f t="shared" si="369"/>
        <v>5.3466884700000001</v>
      </c>
      <c r="Y550" s="82">
        <f t="shared" si="370"/>
        <v>0</v>
      </c>
      <c r="Z550" s="94" t="str">
        <f t="shared" si="377"/>
        <v>A+J=</v>
      </c>
      <c r="AA550" s="87">
        <f t="shared" si="378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2.75" x14ac:dyDescent="0.2">
      <c r="A551" s="81">
        <f t="shared" si="371"/>
        <v>44788</v>
      </c>
      <c r="B551" s="82">
        <f t="shared" si="364"/>
        <v>975.29301334000002</v>
      </c>
      <c r="C551" s="82">
        <f t="shared" si="360"/>
        <v>965.26549188000001</v>
      </c>
      <c r="D551" s="83">
        <f t="shared" si="372"/>
        <v>6644.66</v>
      </c>
      <c r="E551" s="84">
        <f t="shared" si="361"/>
        <v>6685.86</v>
      </c>
      <c r="F551" s="85">
        <f t="shared" si="362"/>
        <v>44732</v>
      </c>
      <c r="G551" s="86">
        <f t="shared" si="365"/>
        <v>6.2004677440230527E-3</v>
      </c>
      <c r="H551" s="87">
        <f t="shared" si="363"/>
        <v>44795</v>
      </c>
      <c r="I551" s="87">
        <f t="shared" si="366"/>
        <v>44795</v>
      </c>
      <c r="J551" s="88">
        <f t="shared" si="373"/>
        <v>23</v>
      </c>
      <c r="K551" s="88">
        <f t="shared" si="358"/>
        <v>18</v>
      </c>
      <c r="L551" s="8">
        <f t="shared" si="374"/>
        <v>1.00484927</v>
      </c>
      <c r="M551" s="89">
        <v>1</v>
      </c>
      <c r="N551" s="89">
        <f t="shared" si="380"/>
        <v>1</v>
      </c>
      <c r="O551" s="82">
        <f t="shared" si="359"/>
        <v>1.00484927</v>
      </c>
      <c r="P551" s="82">
        <f t="shared" si="367"/>
        <v>969.94632487000001</v>
      </c>
      <c r="Q551" s="11">
        <f t="shared" si="379"/>
        <v>0</v>
      </c>
      <c r="R551" s="7">
        <f t="shared" si="375"/>
        <v>0</v>
      </c>
      <c r="S551" s="82">
        <f t="shared" ref="S551:S614" si="382">IF(R551&gt;0,TRUNC(R551*P551,8),0)</f>
        <v>0</v>
      </c>
      <c r="T551" s="91">
        <f t="shared" si="376"/>
        <v>0.08</v>
      </c>
      <c r="U551" s="90">
        <f t="shared" si="381"/>
        <v>18</v>
      </c>
      <c r="V551" s="90">
        <v>252</v>
      </c>
      <c r="W551" s="89">
        <f t="shared" si="368"/>
        <v>1.005512355</v>
      </c>
      <c r="X551" s="82">
        <f t="shared" si="369"/>
        <v>5.3466884700000001</v>
      </c>
      <c r="Y551" s="82">
        <f t="shared" si="370"/>
        <v>0</v>
      </c>
      <c r="Z551" s="94" t="str">
        <f t="shared" si="377"/>
        <v>A+J=</v>
      </c>
      <c r="AA551" s="87">
        <f t="shared" si="378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2.75" x14ac:dyDescent="0.2">
      <c r="A552" s="81">
        <f t="shared" si="371"/>
        <v>44789</v>
      </c>
      <c r="B552" s="82">
        <f t="shared" si="364"/>
        <v>975.85314937999999</v>
      </c>
      <c r="C552" s="82">
        <f t="shared" si="360"/>
        <v>965.26549188000001</v>
      </c>
      <c r="D552" s="83">
        <f t="shared" si="372"/>
        <v>6644.66</v>
      </c>
      <c r="E552" s="84">
        <f t="shared" si="361"/>
        <v>6685.86</v>
      </c>
      <c r="F552" s="85">
        <f t="shared" si="362"/>
        <v>44732</v>
      </c>
      <c r="G552" s="86">
        <f t="shared" si="365"/>
        <v>6.2004677440230527E-3</v>
      </c>
      <c r="H552" s="87">
        <f t="shared" si="363"/>
        <v>44795</v>
      </c>
      <c r="I552" s="87">
        <f t="shared" si="366"/>
        <v>44795</v>
      </c>
      <c r="J552" s="88">
        <f t="shared" si="373"/>
        <v>23</v>
      </c>
      <c r="K552" s="88">
        <f t="shared" si="358"/>
        <v>19</v>
      </c>
      <c r="L552" s="8">
        <f t="shared" si="374"/>
        <v>1.0051193700000001</v>
      </c>
      <c r="M552" s="89">
        <v>1</v>
      </c>
      <c r="N552" s="89">
        <f t="shared" si="380"/>
        <v>1</v>
      </c>
      <c r="O552" s="82">
        <f t="shared" si="359"/>
        <v>1.0051193700000001</v>
      </c>
      <c r="P552" s="82">
        <f t="shared" si="367"/>
        <v>970.20704307999995</v>
      </c>
      <c r="Q552" s="11">
        <f t="shared" si="379"/>
        <v>0</v>
      </c>
      <c r="R552" s="7">
        <f t="shared" si="375"/>
        <v>0</v>
      </c>
      <c r="S552" s="82">
        <f t="shared" si="382"/>
        <v>0</v>
      </c>
      <c r="T552" s="91">
        <f t="shared" si="376"/>
        <v>0.08</v>
      </c>
      <c r="U552" s="90">
        <f t="shared" si="381"/>
        <v>19</v>
      </c>
      <c r="V552" s="90">
        <v>252</v>
      </c>
      <c r="W552" s="89">
        <f t="shared" si="368"/>
        <v>1.005819486</v>
      </c>
      <c r="X552" s="82">
        <f t="shared" si="369"/>
        <v>5.6461062999999996</v>
      </c>
      <c r="Y552" s="82">
        <f t="shared" si="370"/>
        <v>0</v>
      </c>
      <c r="Z552" s="94" t="str">
        <f t="shared" si="377"/>
        <v>A+J=</v>
      </c>
      <c r="AA552" s="87">
        <f t="shared" si="378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2.75" x14ac:dyDescent="0.2">
      <c r="A553" s="81">
        <f t="shared" si="371"/>
        <v>44790</v>
      </c>
      <c r="B553" s="82">
        <f t="shared" si="364"/>
        <v>976.41359506000003</v>
      </c>
      <c r="C553" s="82">
        <f t="shared" si="360"/>
        <v>965.26549188000001</v>
      </c>
      <c r="D553" s="83">
        <f t="shared" si="372"/>
        <v>6644.66</v>
      </c>
      <c r="E553" s="84">
        <f t="shared" si="361"/>
        <v>6685.86</v>
      </c>
      <c r="F553" s="85">
        <f t="shared" si="362"/>
        <v>44732</v>
      </c>
      <c r="G553" s="86">
        <f t="shared" si="365"/>
        <v>6.2004677440230527E-3</v>
      </c>
      <c r="H553" s="87">
        <f t="shared" si="363"/>
        <v>44795</v>
      </c>
      <c r="I553" s="87">
        <f t="shared" si="366"/>
        <v>44795</v>
      </c>
      <c r="J553" s="88">
        <f t="shared" si="373"/>
        <v>23</v>
      </c>
      <c r="K553" s="88">
        <f t="shared" ref="K553:K616" si="383">(J553-(NETWORKDAYS(A553,I553,AD$210:AD$502)-1))</f>
        <v>20</v>
      </c>
      <c r="L553" s="8">
        <f t="shared" si="374"/>
        <v>1.00538953</v>
      </c>
      <c r="M553" s="89">
        <v>1</v>
      </c>
      <c r="N553" s="89">
        <f t="shared" si="380"/>
        <v>1</v>
      </c>
      <c r="O553" s="82">
        <f t="shared" ref="O553:O616" si="384">TRUNC(TRUNC((L553*N553),15),8)</f>
        <v>1.00538953</v>
      </c>
      <c r="P553" s="82">
        <f t="shared" si="367"/>
        <v>970.46781920000001</v>
      </c>
      <c r="Q553" s="11">
        <f t="shared" si="379"/>
        <v>0</v>
      </c>
      <c r="R553" s="7">
        <f t="shared" si="375"/>
        <v>0</v>
      </c>
      <c r="S553" s="82">
        <f t="shared" si="382"/>
        <v>0</v>
      </c>
      <c r="T553" s="91">
        <f t="shared" si="376"/>
        <v>0.08</v>
      </c>
      <c r="U553" s="90">
        <f t="shared" si="381"/>
        <v>20</v>
      </c>
      <c r="V553" s="90">
        <v>252</v>
      </c>
      <c r="W553" s="89">
        <f t="shared" si="368"/>
        <v>1.0061267110000001</v>
      </c>
      <c r="X553" s="82">
        <f t="shared" si="369"/>
        <v>5.9457758600000004</v>
      </c>
      <c r="Y553" s="82">
        <f t="shared" si="370"/>
        <v>0</v>
      </c>
      <c r="Z553" s="94" t="str">
        <f t="shared" si="377"/>
        <v>A+J=</v>
      </c>
      <c r="AA553" s="87">
        <f t="shared" si="378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2.75" x14ac:dyDescent="0.2">
      <c r="A554" s="81">
        <f t="shared" si="371"/>
        <v>44791</v>
      </c>
      <c r="B554" s="82">
        <f t="shared" si="364"/>
        <v>976.9743699500001</v>
      </c>
      <c r="C554" s="82">
        <f t="shared" ref="C554:C587" si="385">IF(S553&gt;0,P553-S553,C553)</f>
        <v>965.26549188000001</v>
      </c>
      <c r="D554" s="83">
        <f t="shared" si="372"/>
        <v>6644.66</v>
      </c>
      <c r="E554" s="84">
        <f t="shared" ref="E554:E617" si="386">IF($K554=1,VLOOKUP($A553,$AO$10:$AS$200,4),E553)</f>
        <v>6685.86</v>
      </c>
      <c r="F554" s="85">
        <f t="shared" ref="F554:F617" si="387">IF($K554=1,VLOOKUP($A553,$AO$10:$AS$200,5),F553)</f>
        <v>44732</v>
      </c>
      <c r="G554" s="86">
        <f t="shared" si="365"/>
        <v>6.2004677440230527E-3</v>
      </c>
      <c r="H554" s="87">
        <f t="shared" si="363"/>
        <v>44795</v>
      </c>
      <c r="I554" s="87">
        <f t="shared" si="366"/>
        <v>44795</v>
      </c>
      <c r="J554" s="88">
        <f t="shared" si="373"/>
        <v>23</v>
      </c>
      <c r="K554" s="88">
        <f t="shared" si="383"/>
        <v>21</v>
      </c>
      <c r="L554" s="8">
        <f t="shared" si="374"/>
        <v>1.0056597700000001</v>
      </c>
      <c r="M554" s="89">
        <v>1</v>
      </c>
      <c r="N554" s="89">
        <f t="shared" si="380"/>
        <v>1</v>
      </c>
      <c r="O554" s="82">
        <f t="shared" si="384"/>
        <v>1.0056597700000001</v>
      </c>
      <c r="P554" s="82">
        <f t="shared" si="367"/>
        <v>970.72867255000006</v>
      </c>
      <c r="Q554" s="11">
        <f t="shared" si="379"/>
        <v>0</v>
      </c>
      <c r="R554" s="7">
        <f t="shared" si="375"/>
        <v>0</v>
      </c>
      <c r="S554" s="82">
        <f t="shared" si="382"/>
        <v>0</v>
      </c>
      <c r="T554" s="91">
        <f t="shared" si="376"/>
        <v>0.08</v>
      </c>
      <c r="U554" s="90">
        <f t="shared" si="381"/>
        <v>21</v>
      </c>
      <c r="V554" s="90">
        <v>252</v>
      </c>
      <c r="W554" s="89">
        <f t="shared" si="368"/>
        <v>1.0064340300000001</v>
      </c>
      <c r="X554" s="82">
        <f t="shared" si="369"/>
        <v>6.2456974000000001</v>
      </c>
      <c r="Y554" s="82">
        <f t="shared" si="370"/>
        <v>0</v>
      </c>
      <c r="Z554" s="94" t="str">
        <f t="shared" si="377"/>
        <v>A+J=</v>
      </c>
      <c r="AA554" s="87">
        <f t="shared" si="378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2.75" x14ac:dyDescent="0.2">
      <c r="A555" s="81">
        <f t="shared" si="371"/>
        <v>44792</v>
      </c>
      <c r="B555" s="82">
        <f t="shared" si="364"/>
        <v>977.53546445000006</v>
      </c>
      <c r="C555" s="82">
        <f t="shared" si="385"/>
        <v>965.26549188000001</v>
      </c>
      <c r="D555" s="83">
        <f t="shared" si="372"/>
        <v>6644.66</v>
      </c>
      <c r="E555" s="84">
        <f t="shared" si="386"/>
        <v>6685.86</v>
      </c>
      <c r="F555" s="85">
        <f t="shared" si="387"/>
        <v>44732</v>
      </c>
      <c r="G555" s="86">
        <f t="shared" si="365"/>
        <v>6.2004677440230527E-3</v>
      </c>
      <c r="H555" s="87">
        <f t="shared" si="363"/>
        <v>44795</v>
      </c>
      <c r="I555" s="87">
        <f t="shared" si="366"/>
        <v>44795</v>
      </c>
      <c r="J555" s="88">
        <f t="shared" si="373"/>
        <v>23</v>
      </c>
      <c r="K555" s="88">
        <f t="shared" si="383"/>
        <v>22</v>
      </c>
      <c r="L555" s="8">
        <f t="shared" si="374"/>
        <v>1.0059300799999999</v>
      </c>
      <c r="M555" s="89">
        <v>1</v>
      </c>
      <c r="N555" s="89">
        <f t="shared" si="380"/>
        <v>1</v>
      </c>
      <c r="O555" s="82">
        <f t="shared" si="384"/>
        <v>1.0059300799999999</v>
      </c>
      <c r="P555" s="82">
        <f t="shared" si="367"/>
        <v>970.98959346000004</v>
      </c>
      <c r="Q555" s="11">
        <f t="shared" si="379"/>
        <v>0</v>
      </c>
      <c r="R555" s="7">
        <f t="shared" si="375"/>
        <v>0</v>
      </c>
      <c r="S555" s="82">
        <f t="shared" si="382"/>
        <v>0</v>
      </c>
      <c r="T555" s="91">
        <f t="shared" si="376"/>
        <v>0.08</v>
      </c>
      <c r="U555" s="90">
        <f t="shared" si="381"/>
        <v>22</v>
      </c>
      <c r="V555" s="90">
        <v>252</v>
      </c>
      <c r="W555" s="89">
        <f t="shared" si="368"/>
        <v>1.0067414429999999</v>
      </c>
      <c r="X555" s="82">
        <f t="shared" si="369"/>
        <v>6.5458709900000001</v>
      </c>
      <c r="Y555" s="82">
        <f t="shared" si="370"/>
        <v>0</v>
      </c>
      <c r="Z555" s="94" t="str">
        <f t="shared" si="377"/>
        <v>A+J=</v>
      </c>
      <c r="AA555" s="87">
        <f t="shared" si="378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2.75" x14ac:dyDescent="0.2">
      <c r="A556" s="81">
        <f t="shared" si="371"/>
        <v>44793</v>
      </c>
      <c r="B556" s="82">
        <f t="shared" si="364"/>
        <v>978.09687872999996</v>
      </c>
      <c r="C556" s="82">
        <f t="shared" si="385"/>
        <v>965.26549188000001</v>
      </c>
      <c r="D556" s="83">
        <f t="shared" si="372"/>
        <v>6644.66</v>
      </c>
      <c r="E556" s="84">
        <f t="shared" si="386"/>
        <v>6685.86</v>
      </c>
      <c r="F556" s="85">
        <f t="shared" si="387"/>
        <v>44732</v>
      </c>
      <c r="G556" s="86">
        <f t="shared" si="365"/>
        <v>6.2004677440230527E-3</v>
      </c>
      <c r="H556" s="87">
        <f t="shared" ref="H556:H619" si="388">IF(DAY(A556)=H$9,VLOOKUP(A556,AH$118:AN$450,4),H555)</f>
        <v>44824</v>
      </c>
      <c r="I556" s="87">
        <f t="shared" si="366"/>
        <v>44795</v>
      </c>
      <c r="J556" s="88">
        <f t="shared" si="373"/>
        <v>23</v>
      </c>
      <c r="K556" s="88">
        <f t="shared" si="383"/>
        <v>23</v>
      </c>
      <c r="L556" s="8">
        <f t="shared" si="374"/>
        <v>1.0062004600000001</v>
      </c>
      <c r="M556" s="89">
        <v>1</v>
      </c>
      <c r="N556" s="89">
        <f t="shared" si="380"/>
        <v>1</v>
      </c>
      <c r="O556" s="82">
        <f t="shared" si="384"/>
        <v>1.0062004600000001</v>
      </c>
      <c r="P556" s="82">
        <f t="shared" si="367"/>
        <v>971.25058194999997</v>
      </c>
      <c r="Q556" s="11">
        <f t="shared" si="379"/>
        <v>0</v>
      </c>
      <c r="R556" s="7">
        <f t="shared" si="375"/>
        <v>0</v>
      </c>
      <c r="S556" s="82">
        <f t="shared" si="382"/>
        <v>0</v>
      </c>
      <c r="T556" s="91">
        <f t="shared" si="376"/>
        <v>0.08</v>
      </c>
      <c r="U556" s="90">
        <f t="shared" si="381"/>
        <v>23</v>
      </c>
      <c r="V556" s="90">
        <v>252</v>
      </c>
      <c r="W556" s="89">
        <f t="shared" si="368"/>
        <v>1.0070489499999999</v>
      </c>
      <c r="X556" s="82">
        <f t="shared" si="369"/>
        <v>6.8462967800000003</v>
      </c>
      <c r="Y556" s="82">
        <f t="shared" si="370"/>
        <v>0</v>
      </c>
      <c r="Z556" s="94" t="str">
        <f t="shared" si="377"/>
        <v>A+J=</v>
      </c>
      <c r="AA556" s="87">
        <f t="shared" si="378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2.75" x14ac:dyDescent="0.2">
      <c r="A557" s="81">
        <f t="shared" si="371"/>
        <v>44794</v>
      </c>
      <c r="B557" s="82">
        <f t="shared" si="364"/>
        <v>978.09687872999996</v>
      </c>
      <c r="C557" s="82">
        <f t="shared" si="385"/>
        <v>965.26549188000001</v>
      </c>
      <c r="D557" s="83">
        <f t="shared" si="372"/>
        <v>6644.66</v>
      </c>
      <c r="E557" s="84">
        <f t="shared" si="386"/>
        <v>6685.86</v>
      </c>
      <c r="F557" s="85">
        <f t="shared" si="387"/>
        <v>44732</v>
      </c>
      <c r="G557" s="86">
        <f t="shared" si="365"/>
        <v>6.2004677440230527E-3</v>
      </c>
      <c r="H557" s="87">
        <f t="shared" si="388"/>
        <v>44824</v>
      </c>
      <c r="I557" s="87">
        <f t="shared" si="366"/>
        <v>44795</v>
      </c>
      <c r="J557" s="88">
        <f t="shared" si="373"/>
        <v>23</v>
      </c>
      <c r="K557" s="88">
        <f t="shared" si="383"/>
        <v>23</v>
      </c>
      <c r="L557" s="8">
        <f t="shared" si="374"/>
        <v>1.0062004600000001</v>
      </c>
      <c r="M557" s="89">
        <v>1</v>
      </c>
      <c r="N557" s="89">
        <f t="shared" si="380"/>
        <v>1</v>
      </c>
      <c r="O557" s="82">
        <f t="shared" si="384"/>
        <v>1.0062004600000001</v>
      </c>
      <c r="P557" s="82">
        <f t="shared" si="367"/>
        <v>971.25058194999997</v>
      </c>
      <c r="Q557" s="11">
        <f t="shared" si="379"/>
        <v>0</v>
      </c>
      <c r="R557" s="7">
        <f t="shared" si="375"/>
        <v>0</v>
      </c>
      <c r="S557" s="82">
        <f t="shared" si="382"/>
        <v>0</v>
      </c>
      <c r="T557" s="91">
        <f t="shared" si="376"/>
        <v>0.08</v>
      </c>
      <c r="U557" s="90">
        <f t="shared" si="381"/>
        <v>23</v>
      </c>
      <c r="V557" s="90">
        <v>252</v>
      </c>
      <c r="W557" s="89">
        <f t="shared" si="368"/>
        <v>1.0070489499999999</v>
      </c>
      <c r="X557" s="82">
        <f t="shared" si="369"/>
        <v>6.8462967800000003</v>
      </c>
      <c r="Y557" s="82">
        <f t="shared" si="370"/>
        <v>0</v>
      </c>
      <c r="Z557" s="94" t="str">
        <f t="shared" si="377"/>
        <v>A+J=</v>
      </c>
      <c r="AA557" s="87">
        <f t="shared" si="378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2.75" x14ac:dyDescent="0.2">
      <c r="A558" s="81">
        <f t="shared" si="371"/>
        <v>44795</v>
      </c>
      <c r="B558" s="82">
        <f t="shared" si="364"/>
        <v>978.09687872999996</v>
      </c>
      <c r="C558" s="82">
        <f t="shared" si="385"/>
        <v>965.26549188000001</v>
      </c>
      <c r="D558" s="83">
        <f t="shared" si="372"/>
        <v>6644.66</v>
      </c>
      <c r="E558" s="84">
        <f t="shared" si="386"/>
        <v>6685.86</v>
      </c>
      <c r="F558" s="85">
        <f t="shared" si="387"/>
        <v>44732</v>
      </c>
      <c r="G558" s="86">
        <f t="shared" si="365"/>
        <v>6.2004677440230527E-3</v>
      </c>
      <c r="H558" s="87">
        <f t="shared" si="388"/>
        <v>44824</v>
      </c>
      <c r="I558" s="87">
        <f t="shared" si="366"/>
        <v>44795</v>
      </c>
      <c r="J558" s="88">
        <f t="shared" si="373"/>
        <v>23</v>
      </c>
      <c r="K558" s="88">
        <f t="shared" si="383"/>
        <v>23</v>
      </c>
      <c r="L558" s="8">
        <f t="shared" si="374"/>
        <v>1.0062004600000001</v>
      </c>
      <c r="M558" s="89">
        <v>1</v>
      </c>
      <c r="N558" s="89">
        <f t="shared" si="380"/>
        <v>1</v>
      </c>
      <c r="O558" s="82">
        <f t="shared" si="384"/>
        <v>1.0062004600000001</v>
      </c>
      <c r="P558" s="82">
        <f t="shared" si="367"/>
        <v>971.25058194999997</v>
      </c>
      <c r="Q558" s="11">
        <f t="shared" si="379"/>
        <v>18</v>
      </c>
      <c r="R558" s="7">
        <f t="shared" si="375"/>
        <v>7.2041113076627286E-3</v>
      </c>
      <c r="S558" s="82">
        <f t="shared" si="382"/>
        <v>6.9969973000000003</v>
      </c>
      <c r="T558" s="91">
        <f t="shared" si="376"/>
        <v>0.08</v>
      </c>
      <c r="U558" s="90">
        <f t="shared" si="381"/>
        <v>23</v>
      </c>
      <c r="V558" s="90">
        <v>252</v>
      </c>
      <c r="W558" s="89">
        <f t="shared" si="368"/>
        <v>1.0070489499999999</v>
      </c>
      <c r="X558" s="82">
        <f t="shared" si="369"/>
        <v>6.8462967800000003</v>
      </c>
      <c r="Y558" s="82">
        <f t="shared" si="370"/>
        <v>13.84329408</v>
      </c>
      <c r="Z558" s="94" t="str">
        <f t="shared" si="377"/>
        <v>A+J=</v>
      </c>
      <c r="AA558" s="87">
        <f t="shared" si="378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2.75" x14ac:dyDescent="0.2">
      <c r="A559" s="81">
        <f t="shared" si="371"/>
        <v>44796</v>
      </c>
      <c r="B559" s="82">
        <f t="shared" si="364"/>
        <v>964.54811397000003</v>
      </c>
      <c r="C559" s="82">
        <f t="shared" si="385"/>
        <v>964.25358464999999</v>
      </c>
      <c r="D559" s="83">
        <f t="shared" si="372"/>
        <v>6685.86</v>
      </c>
      <c r="E559" s="84">
        <f t="shared" si="386"/>
        <v>6645.74</v>
      </c>
      <c r="F559" s="85">
        <f t="shared" si="387"/>
        <v>44764</v>
      </c>
      <c r="G559" s="86">
        <f t="shared" si="365"/>
        <v>-6.0007239158462733E-3</v>
      </c>
      <c r="H559" s="87">
        <f t="shared" si="388"/>
        <v>44824</v>
      </c>
      <c r="I559" s="87">
        <f t="shared" si="366"/>
        <v>44824</v>
      </c>
      <c r="J559" s="88">
        <f t="shared" si="373"/>
        <v>20</v>
      </c>
      <c r="K559" s="88">
        <f t="shared" si="383"/>
        <v>1</v>
      </c>
      <c r="L559" s="8">
        <f t="shared" si="374"/>
        <v>1</v>
      </c>
      <c r="M559" s="89">
        <v>1</v>
      </c>
      <c r="N559" s="89">
        <f t="shared" si="380"/>
        <v>1</v>
      </c>
      <c r="O559" s="82">
        <f t="shared" si="384"/>
        <v>1</v>
      </c>
      <c r="P559" s="82">
        <f t="shared" si="367"/>
        <v>964.25358464999999</v>
      </c>
      <c r="Q559" s="11">
        <f t="shared" si="379"/>
        <v>0</v>
      </c>
      <c r="R559" s="7">
        <f t="shared" si="375"/>
        <v>0</v>
      </c>
      <c r="S559" s="82">
        <f t="shared" si="382"/>
        <v>0</v>
      </c>
      <c r="T559" s="91">
        <f t="shared" si="376"/>
        <v>0.08</v>
      </c>
      <c r="U559" s="90">
        <f t="shared" si="381"/>
        <v>1</v>
      </c>
      <c r="V559" s="90">
        <v>252</v>
      </c>
      <c r="W559" s="89">
        <f t="shared" si="368"/>
        <v>1.000305448</v>
      </c>
      <c r="X559" s="82">
        <f t="shared" si="369"/>
        <v>0.29452931999999998</v>
      </c>
      <c r="Y559" s="82">
        <f t="shared" si="370"/>
        <v>0</v>
      </c>
      <c r="Z559" s="94" t="str">
        <f t="shared" si="377"/>
        <v>A+J=</v>
      </c>
      <c r="AA559" s="87">
        <f t="shared" si="378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71"/>
        <v>44797</v>
      </c>
      <c r="B560" s="82">
        <f t="shared" si="364"/>
        <v>964.84273200999996</v>
      </c>
      <c r="C560" s="82">
        <f t="shared" si="385"/>
        <v>964.25358464999999</v>
      </c>
      <c r="D560" s="83">
        <f t="shared" si="372"/>
        <v>6685.86</v>
      </c>
      <c r="E560" s="84">
        <f t="shared" si="386"/>
        <v>6645.74</v>
      </c>
      <c r="F560" s="85">
        <f t="shared" si="387"/>
        <v>44764</v>
      </c>
      <c r="G560" s="86">
        <f t="shared" si="365"/>
        <v>-6.0007239158462733E-3</v>
      </c>
      <c r="H560" s="87">
        <f t="shared" si="388"/>
        <v>44824</v>
      </c>
      <c r="I560" s="87">
        <f t="shared" si="366"/>
        <v>44824</v>
      </c>
      <c r="J560" s="88">
        <f t="shared" si="373"/>
        <v>20</v>
      </c>
      <c r="K560" s="88">
        <f t="shared" si="383"/>
        <v>2</v>
      </c>
      <c r="L560" s="8">
        <f t="shared" si="374"/>
        <v>1</v>
      </c>
      <c r="M560" s="89">
        <v>1</v>
      </c>
      <c r="N560" s="89">
        <f t="shared" si="380"/>
        <v>1</v>
      </c>
      <c r="O560" s="82">
        <f t="shared" si="384"/>
        <v>1</v>
      </c>
      <c r="P560" s="82">
        <f t="shared" si="367"/>
        <v>964.25358464999999</v>
      </c>
      <c r="Q560" s="11">
        <f t="shared" si="379"/>
        <v>0</v>
      </c>
      <c r="R560" s="7">
        <f t="shared" si="375"/>
        <v>0</v>
      </c>
      <c r="S560" s="82">
        <f t="shared" si="382"/>
        <v>0</v>
      </c>
      <c r="T560" s="91">
        <f t="shared" si="376"/>
        <v>0.08</v>
      </c>
      <c r="U560" s="90">
        <f t="shared" si="381"/>
        <v>2</v>
      </c>
      <c r="V560" s="90">
        <v>252</v>
      </c>
      <c r="W560" s="89">
        <f t="shared" si="368"/>
        <v>1.000610988</v>
      </c>
      <c r="X560" s="82">
        <f t="shared" si="369"/>
        <v>0.58914736000000001</v>
      </c>
      <c r="Y560" s="82">
        <f t="shared" si="370"/>
        <v>0</v>
      </c>
      <c r="Z560" s="94" t="str">
        <f t="shared" si="377"/>
        <v>A+J=</v>
      </c>
      <c r="AA560" s="87">
        <f t="shared" si="378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71"/>
        <v>44798</v>
      </c>
      <c r="B561" s="82">
        <f t="shared" si="364"/>
        <v>965.13744166000004</v>
      </c>
      <c r="C561" s="82">
        <f t="shared" si="385"/>
        <v>964.25358464999999</v>
      </c>
      <c r="D561" s="83">
        <f t="shared" si="372"/>
        <v>6685.86</v>
      </c>
      <c r="E561" s="84">
        <f t="shared" si="386"/>
        <v>6645.74</v>
      </c>
      <c r="F561" s="85">
        <f t="shared" si="387"/>
        <v>44764</v>
      </c>
      <c r="G561" s="86">
        <f t="shared" si="365"/>
        <v>-6.0007239158462733E-3</v>
      </c>
      <c r="H561" s="87">
        <f t="shared" si="388"/>
        <v>44824</v>
      </c>
      <c r="I561" s="87">
        <f t="shared" si="366"/>
        <v>44824</v>
      </c>
      <c r="J561" s="88">
        <f t="shared" si="373"/>
        <v>20</v>
      </c>
      <c r="K561" s="88">
        <f t="shared" si="383"/>
        <v>3</v>
      </c>
      <c r="L561" s="8">
        <f t="shared" si="374"/>
        <v>1</v>
      </c>
      <c r="M561" s="89">
        <v>1</v>
      </c>
      <c r="N561" s="89">
        <f t="shared" si="380"/>
        <v>1</v>
      </c>
      <c r="O561" s="82">
        <f t="shared" si="384"/>
        <v>1</v>
      </c>
      <c r="P561" s="82">
        <f t="shared" si="367"/>
        <v>964.25358464999999</v>
      </c>
      <c r="Q561" s="11">
        <f t="shared" si="379"/>
        <v>0</v>
      </c>
      <c r="R561" s="7">
        <f t="shared" si="375"/>
        <v>0</v>
      </c>
      <c r="S561" s="82">
        <f t="shared" si="382"/>
        <v>0</v>
      </c>
      <c r="T561" s="91">
        <f t="shared" si="376"/>
        <v>0.08</v>
      </c>
      <c r="U561" s="90">
        <f t="shared" si="381"/>
        <v>3</v>
      </c>
      <c r="V561" s="90">
        <v>252</v>
      </c>
      <c r="W561" s="89">
        <f t="shared" si="368"/>
        <v>1.0009166229999999</v>
      </c>
      <c r="X561" s="82">
        <f t="shared" si="369"/>
        <v>0.88385701000000005</v>
      </c>
      <c r="Y561" s="82">
        <f t="shared" si="370"/>
        <v>0</v>
      </c>
      <c r="Z561" s="94" t="str">
        <f t="shared" si="377"/>
        <v>A+J=</v>
      </c>
      <c r="AA561" s="87">
        <f t="shared" si="378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71"/>
        <v>44799</v>
      </c>
      <c r="B562" s="82">
        <f t="shared" si="364"/>
        <v>965.43224000999999</v>
      </c>
      <c r="C562" s="82">
        <f t="shared" si="385"/>
        <v>964.25358464999999</v>
      </c>
      <c r="D562" s="83">
        <f t="shared" si="372"/>
        <v>6685.86</v>
      </c>
      <c r="E562" s="84">
        <f t="shared" si="386"/>
        <v>6645.74</v>
      </c>
      <c r="F562" s="85">
        <f t="shared" si="387"/>
        <v>44764</v>
      </c>
      <c r="G562" s="86">
        <f t="shared" si="365"/>
        <v>-6.0007239158462733E-3</v>
      </c>
      <c r="H562" s="87">
        <f t="shared" si="388"/>
        <v>44824</v>
      </c>
      <c r="I562" s="87">
        <f t="shared" si="366"/>
        <v>44824</v>
      </c>
      <c r="J562" s="88">
        <f t="shared" si="373"/>
        <v>20</v>
      </c>
      <c r="K562" s="88">
        <f t="shared" si="383"/>
        <v>4</v>
      </c>
      <c r="L562" s="8">
        <f t="shared" si="374"/>
        <v>1</v>
      </c>
      <c r="M562" s="89">
        <v>1</v>
      </c>
      <c r="N562" s="89">
        <f t="shared" si="380"/>
        <v>1</v>
      </c>
      <c r="O562" s="82">
        <f t="shared" si="384"/>
        <v>1</v>
      </c>
      <c r="P562" s="82">
        <f t="shared" si="367"/>
        <v>964.25358464999999</v>
      </c>
      <c r="Q562" s="11">
        <f t="shared" si="379"/>
        <v>0</v>
      </c>
      <c r="R562" s="7">
        <f t="shared" si="375"/>
        <v>0</v>
      </c>
      <c r="S562" s="82">
        <f t="shared" si="382"/>
        <v>0</v>
      </c>
      <c r="T562" s="91">
        <f t="shared" si="376"/>
        <v>0.08</v>
      </c>
      <c r="U562" s="90">
        <f t="shared" si="381"/>
        <v>4</v>
      </c>
      <c r="V562" s="90">
        <v>252</v>
      </c>
      <c r="W562" s="89">
        <f t="shared" si="368"/>
        <v>1.0012223499999999</v>
      </c>
      <c r="X562" s="82">
        <f t="shared" si="369"/>
        <v>1.17865536</v>
      </c>
      <c r="Y562" s="82">
        <f t="shared" si="370"/>
        <v>0</v>
      </c>
      <c r="Z562" s="94" t="str">
        <f t="shared" si="377"/>
        <v>A+J=</v>
      </c>
      <c r="AA562" s="87">
        <f t="shared" si="378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2.75" x14ac:dyDescent="0.2">
      <c r="A563" s="81">
        <f t="shared" si="371"/>
        <v>44800</v>
      </c>
      <c r="B563" s="82">
        <f t="shared" si="364"/>
        <v>965.72712901</v>
      </c>
      <c r="C563" s="82">
        <f t="shared" si="385"/>
        <v>964.25358464999999</v>
      </c>
      <c r="D563" s="83">
        <f t="shared" si="372"/>
        <v>6685.86</v>
      </c>
      <c r="E563" s="84">
        <f t="shared" si="386"/>
        <v>6645.74</v>
      </c>
      <c r="F563" s="85">
        <f t="shared" si="387"/>
        <v>44764</v>
      </c>
      <c r="G563" s="86">
        <f t="shared" si="365"/>
        <v>-6.0007239158462733E-3</v>
      </c>
      <c r="H563" s="87">
        <f t="shared" si="388"/>
        <v>44824</v>
      </c>
      <c r="I563" s="87">
        <f t="shared" si="366"/>
        <v>44824</v>
      </c>
      <c r="J563" s="88">
        <f t="shared" si="373"/>
        <v>20</v>
      </c>
      <c r="K563" s="88">
        <f t="shared" si="383"/>
        <v>5</v>
      </c>
      <c r="L563" s="8">
        <f t="shared" si="374"/>
        <v>1</v>
      </c>
      <c r="M563" s="89">
        <v>1</v>
      </c>
      <c r="N563" s="89">
        <f t="shared" si="380"/>
        <v>1</v>
      </c>
      <c r="O563" s="82">
        <f t="shared" si="384"/>
        <v>1</v>
      </c>
      <c r="P563" s="82">
        <f t="shared" si="367"/>
        <v>964.25358464999999</v>
      </c>
      <c r="Q563" s="11">
        <f t="shared" si="379"/>
        <v>0</v>
      </c>
      <c r="R563" s="7">
        <f t="shared" si="375"/>
        <v>0</v>
      </c>
      <c r="S563" s="82">
        <f t="shared" si="382"/>
        <v>0</v>
      </c>
      <c r="T563" s="91">
        <f t="shared" si="376"/>
        <v>0.08</v>
      </c>
      <c r="U563" s="90">
        <f t="shared" si="381"/>
        <v>5</v>
      </c>
      <c r="V563" s="90">
        <v>252</v>
      </c>
      <c r="W563" s="89">
        <f t="shared" si="368"/>
        <v>1.0015281709999999</v>
      </c>
      <c r="X563" s="82">
        <f t="shared" si="369"/>
        <v>1.47354436</v>
      </c>
      <c r="Y563" s="82">
        <f t="shared" si="370"/>
        <v>0</v>
      </c>
      <c r="Z563" s="94" t="str">
        <f t="shared" si="377"/>
        <v>A+J=</v>
      </c>
      <c r="AA563" s="87">
        <f t="shared" si="378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2.75" x14ac:dyDescent="0.2">
      <c r="A564" s="81">
        <f t="shared" si="371"/>
        <v>44801</v>
      </c>
      <c r="B564" s="82">
        <f t="shared" si="364"/>
        <v>965.72712901</v>
      </c>
      <c r="C564" s="82">
        <f t="shared" si="385"/>
        <v>964.25358464999999</v>
      </c>
      <c r="D564" s="83">
        <f t="shared" si="372"/>
        <v>6685.86</v>
      </c>
      <c r="E564" s="84">
        <f t="shared" si="386"/>
        <v>6645.74</v>
      </c>
      <c r="F564" s="85">
        <f t="shared" si="387"/>
        <v>44764</v>
      </c>
      <c r="G564" s="86">
        <f t="shared" si="365"/>
        <v>-6.0007239158462733E-3</v>
      </c>
      <c r="H564" s="87">
        <f t="shared" si="388"/>
        <v>44824</v>
      </c>
      <c r="I564" s="87">
        <f t="shared" si="366"/>
        <v>44824</v>
      </c>
      <c r="J564" s="88">
        <f t="shared" si="373"/>
        <v>20</v>
      </c>
      <c r="K564" s="88">
        <f t="shared" si="383"/>
        <v>5</v>
      </c>
      <c r="L564" s="8">
        <f t="shared" si="374"/>
        <v>1</v>
      </c>
      <c r="M564" s="89">
        <v>1</v>
      </c>
      <c r="N564" s="89">
        <f t="shared" si="380"/>
        <v>1</v>
      </c>
      <c r="O564" s="82">
        <f t="shared" si="384"/>
        <v>1</v>
      </c>
      <c r="P564" s="82">
        <f t="shared" si="367"/>
        <v>964.25358464999999</v>
      </c>
      <c r="Q564" s="11">
        <f t="shared" si="379"/>
        <v>0</v>
      </c>
      <c r="R564" s="7">
        <f t="shared" si="375"/>
        <v>0</v>
      </c>
      <c r="S564" s="82">
        <f t="shared" si="382"/>
        <v>0</v>
      </c>
      <c r="T564" s="91">
        <f t="shared" si="376"/>
        <v>0.08</v>
      </c>
      <c r="U564" s="90">
        <f t="shared" si="381"/>
        <v>5</v>
      </c>
      <c r="V564" s="90">
        <v>252</v>
      </c>
      <c r="W564" s="89">
        <f t="shared" si="368"/>
        <v>1.0015281709999999</v>
      </c>
      <c r="X564" s="82">
        <f t="shared" si="369"/>
        <v>1.47354436</v>
      </c>
      <c r="Y564" s="82">
        <f t="shared" si="370"/>
        <v>0</v>
      </c>
      <c r="Z564" s="94" t="str">
        <f t="shared" si="377"/>
        <v>A+J=</v>
      </c>
      <c r="AA564" s="87">
        <f t="shared" si="378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2.75" x14ac:dyDescent="0.2">
      <c r="A565" s="81">
        <f t="shared" si="371"/>
        <v>44802</v>
      </c>
      <c r="B565" s="82">
        <f t="shared" si="364"/>
        <v>965.72712901</v>
      </c>
      <c r="C565" s="82">
        <f t="shared" si="385"/>
        <v>964.25358464999999</v>
      </c>
      <c r="D565" s="83">
        <f t="shared" si="372"/>
        <v>6685.86</v>
      </c>
      <c r="E565" s="84">
        <f t="shared" si="386"/>
        <v>6645.74</v>
      </c>
      <c r="F565" s="85">
        <f t="shared" si="387"/>
        <v>44764</v>
      </c>
      <c r="G565" s="86">
        <f t="shared" si="365"/>
        <v>-6.0007239158462733E-3</v>
      </c>
      <c r="H565" s="87">
        <f t="shared" si="388"/>
        <v>44824</v>
      </c>
      <c r="I565" s="87">
        <f t="shared" si="366"/>
        <v>44824</v>
      </c>
      <c r="J565" s="88">
        <f t="shared" si="373"/>
        <v>20</v>
      </c>
      <c r="K565" s="88">
        <f t="shared" si="383"/>
        <v>5</v>
      </c>
      <c r="L565" s="8">
        <f t="shared" si="374"/>
        <v>1</v>
      </c>
      <c r="M565" s="89">
        <v>1</v>
      </c>
      <c r="N565" s="89">
        <f t="shared" si="380"/>
        <v>1</v>
      </c>
      <c r="O565" s="82">
        <f t="shared" si="384"/>
        <v>1</v>
      </c>
      <c r="P565" s="82">
        <f t="shared" si="367"/>
        <v>964.25358464999999</v>
      </c>
      <c r="Q565" s="11">
        <f t="shared" si="379"/>
        <v>0</v>
      </c>
      <c r="R565" s="7">
        <f t="shared" si="375"/>
        <v>0</v>
      </c>
      <c r="S565" s="82">
        <f t="shared" si="382"/>
        <v>0</v>
      </c>
      <c r="T565" s="91">
        <f t="shared" si="376"/>
        <v>0.08</v>
      </c>
      <c r="U565" s="90">
        <f t="shared" si="381"/>
        <v>5</v>
      </c>
      <c r="V565" s="90">
        <v>252</v>
      </c>
      <c r="W565" s="89">
        <f t="shared" si="368"/>
        <v>1.0015281709999999</v>
      </c>
      <c r="X565" s="82">
        <f t="shared" si="369"/>
        <v>1.47354436</v>
      </c>
      <c r="Y565" s="82">
        <f t="shared" si="370"/>
        <v>0</v>
      </c>
      <c r="Z565" s="94" t="str">
        <f t="shared" si="377"/>
        <v>A+J=</v>
      </c>
      <c r="AA565" s="87">
        <f t="shared" si="378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2.75" x14ac:dyDescent="0.2">
      <c r="A566" s="81">
        <f t="shared" si="371"/>
        <v>44803</v>
      </c>
      <c r="B566" s="82">
        <f t="shared" si="364"/>
        <v>966.02210864999995</v>
      </c>
      <c r="C566" s="82">
        <f t="shared" si="385"/>
        <v>964.25358464999999</v>
      </c>
      <c r="D566" s="83">
        <f t="shared" si="372"/>
        <v>6685.86</v>
      </c>
      <c r="E566" s="84">
        <f t="shared" si="386"/>
        <v>6645.74</v>
      </c>
      <c r="F566" s="85">
        <f t="shared" si="387"/>
        <v>44764</v>
      </c>
      <c r="G566" s="86">
        <f t="shared" si="365"/>
        <v>-6.0007239158462733E-3</v>
      </c>
      <c r="H566" s="87">
        <f t="shared" si="388"/>
        <v>44824</v>
      </c>
      <c r="I566" s="87">
        <f t="shared" si="366"/>
        <v>44824</v>
      </c>
      <c r="J566" s="88">
        <f t="shared" si="373"/>
        <v>20</v>
      </c>
      <c r="K566" s="88">
        <f t="shared" si="383"/>
        <v>6</v>
      </c>
      <c r="L566" s="8">
        <f t="shared" si="374"/>
        <v>1</v>
      </c>
      <c r="M566" s="89">
        <v>1</v>
      </c>
      <c r="N566" s="89">
        <f t="shared" si="380"/>
        <v>1</v>
      </c>
      <c r="O566" s="82">
        <f t="shared" si="384"/>
        <v>1</v>
      </c>
      <c r="P566" s="82">
        <f t="shared" si="367"/>
        <v>964.25358464999999</v>
      </c>
      <c r="Q566" s="11">
        <f t="shared" si="379"/>
        <v>0</v>
      </c>
      <c r="R566" s="7">
        <f t="shared" si="375"/>
        <v>0</v>
      </c>
      <c r="S566" s="82">
        <f t="shared" si="382"/>
        <v>0</v>
      </c>
      <c r="T566" s="91">
        <f t="shared" si="376"/>
        <v>0.08</v>
      </c>
      <c r="U566" s="90">
        <f t="shared" si="381"/>
        <v>6</v>
      </c>
      <c r="V566" s="90">
        <v>252</v>
      </c>
      <c r="W566" s="89">
        <f t="shared" si="368"/>
        <v>1.0018340859999999</v>
      </c>
      <c r="X566" s="82">
        <f t="shared" si="369"/>
        <v>1.768524</v>
      </c>
      <c r="Y566" s="82">
        <f t="shared" si="370"/>
        <v>0</v>
      </c>
      <c r="Z566" s="94" t="str">
        <f t="shared" si="377"/>
        <v>A+J=</v>
      </c>
      <c r="AA566" s="87">
        <f t="shared" si="378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2.75" x14ac:dyDescent="0.2">
      <c r="A567" s="81">
        <f t="shared" si="371"/>
        <v>44804</v>
      </c>
      <c r="B567" s="82">
        <f t="shared" si="364"/>
        <v>966.31717699000001</v>
      </c>
      <c r="C567" s="82">
        <f t="shared" si="385"/>
        <v>964.25358464999999</v>
      </c>
      <c r="D567" s="83">
        <f t="shared" si="372"/>
        <v>6685.86</v>
      </c>
      <c r="E567" s="84">
        <f t="shared" si="386"/>
        <v>6645.74</v>
      </c>
      <c r="F567" s="85">
        <f t="shared" si="387"/>
        <v>44764</v>
      </c>
      <c r="G567" s="86">
        <f t="shared" si="365"/>
        <v>-6.0007239158462733E-3</v>
      </c>
      <c r="H567" s="87">
        <f t="shared" si="388"/>
        <v>44824</v>
      </c>
      <c r="I567" s="87">
        <f t="shared" si="366"/>
        <v>44824</v>
      </c>
      <c r="J567" s="88">
        <f t="shared" si="373"/>
        <v>20</v>
      </c>
      <c r="K567" s="88">
        <f t="shared" si="383"/>
        <v>7</v>
      </c>
      <c r="L567" s="8">
        <f t="shared" si="374"/>
        <v>1</v>
      </c>
      <c r="M567" s="89">
        <v>1</v>
      </c>
      <c r="N567" s="89">
        <f t="shared" si="380"/>
        <v>1</v>
      </c>
      <c r="O567" s="82">
        <f t="shared" si="384"/>
        <v>1</v>
      </c>
      <c r="P567" s="82">
        <f t="shared" si="367"/>
        <v>964.25358464999999</v>
      </c>
      <c r="Q567" s="11">
        <f t="shared" si="379"/>
        <v>0</v>
      </c>
      <c r="R567" s="7">
        <f t="shared" si="375"/>
        <v>0</v>
      </c>
      <c r="S567" s="82">
        <f t="shared" si="382"/>
        <v>0</v>
      </c>
      <c r="T567" s="91">
        <f t="shared" si="376"/>
        <v>0.08</v>
      </c>
      <c r="U567" s="90">
        <f t="shared" si="381"/>
        <v>7</v>
      </c>
      <c r="V567" s="90">
        <v>252</v>
      </c>
      <c r="W567" s="89">
        <f t="shared" si="368"/>
        <v>1.002140093</v>
      </c>
      <c r="X567" s="82">
        <f t="shared" si="369"/>
        <v>2.06359234</v>
      </c>
      <c r="Y567" s="82">
        <f t="shared" si="370"/>
        <v>0</v>
      </c>
      <c r="Z567" s="94" t="str">
        <f t="shared" si="377"/>
        <v>A+J=</v>
      </c>
      <c r="AA567" s="87">
        <f t="shared" si="378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2.75" x14ac:dyDescent="0.2">
      <c r="A568" s="81">
        <f t="shared" si="371"/>
        <v>44805</v>
      </c>
      <c r="B568" s="82">
        <f t="shared" si="364"/>
        <v>966.61233693999998</v>
      </c>
      <c r="C568" s="82">
        <f t="shared" si="385"/>
        <v>964.25358464999999</v>
      </c>
      <c r="D568" s="83">
        <f t="shared" si="372"/>
        <v>6685.86</v>
      </c>
      <c r="E568" s="84">
        <f t="shared" si="386"/>
        <v>6645.74</v>
      </c>
      <c r="F568" s="85">
        <f t="shared" si="387"/>
        <v>44764</v>
      </c>
      <c r="G568" s="86">
        <f t="shared" si="365"/>
        <v>-6.0007239158462733E-3</v>
      </c>
      <c r="H568" s="87">
        <f t="shared" si="388"/>
        <v>44824</v>
      </c>
      <c r="I568" s="87">
        <f t="shared" si="366"/>
        <v>44824</v>
      </c>
      <c r="J568" s="88">
        <f t="shared" si="373"/>
        <v>20</v>
      </c>
      <c r="K568" s="88">
        <f t="shared" si="383"/>
        <v>8</v>
      </c>
      <c r="L568" s="8">
        <f t="shared" si="374"/>
        <v>1</v>
      </c>
      <c r="M568" s="89">
        <v>1</v>
      </c>
      <c r="N568" s="89">
        <f t="shared" si="380"/>
        <v>1</v>
      </c>
      <c r="O568" s="82">
        <f t="shared" si="384"/>
        <v>1</v>
      </c>
      <c r="P568" s="82">
        <f t="shared" si="367"/>
        <v>964.25358464999999</v>
      </c>
      <c r="Q568" s="11">
        <f t="shared" si="379"/>
        <v>0</v>
      </c>
      <c r="R568" s="7">
        <f t="shared" si="375"/>
        <v>0</v>
      </c>
      <c r="S568" s="82">
        <f t="shared" si="382"/>
        <v>0</v>
      </c>
      <c r="T568" s="91">
        <f t="shared" si="376"/>
        <v>0.08</v>
      </c>
      <c r="U568" s="90">
        <f t="shared" si="381"/>
        <v>8</v>
      </c>
      <c r="V568" s="90">
        <v>252</v>
      </c>
      <c r="W568" s="89">
        <f t="shared" si="368"/>
        <v>1.0024461950000001</v>
      </c>
      <c r="X568" s="82">
        <f t="shared" si="369"/>
        <v>2.35875229</v>
      </c>
      <c r="Y568" s="82">
        <f t="shared" si="370"/>
        <v>0</v>
      </c>
      <c r="Z568" s="94" t="str">
        <f t="shared" si="377"/>
        <v>A+J=</v>
      </c>
      <c r="AA568" s="87">
        <f t="shared" si="378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2.75" x14ac:dyDescent="0.2">
      <c r="A569" s="81">
        <f t="shared" si="371"/>
        <v>44806</v>
      </c>
      <c r="B569" s="82">
        <f t="shared" si="364"/>
        <v>966.90758559999995</v>
      </c>
      <c r="C569" s="82">
        <f t="shared" si="385"/>
        <v>964.25358464999999</v>
      </c>
      <c r="D569" s="83">
        <f t="shared" si="372"/>
        <v>6685.86</v>
      </c>
      <c r="E569" s="84">
        <f t="shared" si="386"/>
        <v>6645.74</v>
      </c>
      <c r="F569" s="85">
        <f t="shared" si="387"/>
        <v>44764</v>
      </c>
      <c r="G569" s="86">
        <f t="shared" si="365"/>
        <v>-6.0007239158462733E-3</v>
      </c>
      <c r="H569" s="87">
        <f t="shared" si="388"/>
        <v>44824</v>
      </c>
      <c r="I569" s="87">
        <f t="shared" si="366"/>
        <v>44824</v>
      </c>
      <c r="J569" s="88">
        <f t="shared" si="373"/>
        <v>20</v>
      </c>
      <c r="K569" s="88">
        <f t="shared" si="383"/>
        <v>9</v>
      </c>
      <c r="L569" s="8">
        <f t="shared" si="374"/>
        <v>1</v>
      </c>
      <c r="M569" s="89">
        <v>1</v>
      </c>
      <c r="N569" s="89">
        <f t="shared" si="380"/>
        <v>1</v>
      </c>
      <c r="O569" s="82">
        <f t="shared" si="384"/>
        <v>1</v>
      </c>
      <c r="P569" s="82">
        <f t="shared" si="367"/>
        <v>964.25358464999999</v>
      </c>
      <c r="Q569" s="11">
        <f t="shared" si="379"/>
        <v>0</v>
      </c>
      <c r="R569" s="7">
        <f t="shared" si="375"/>
        <v>0</v>
      </c>
      <c r="S569" s="82">
        <f t="shared" si="382"/>
        <v>0</v>
      </c>
      <c r="T569" s="91">
        <f t="shared" si="376"/>
        <v>0.08</v>
      </c>
      <c r="U569" s="90">
        <f t="shared" si="381"/>
        <v>9</v>
      </c>
      <c r="V569" s="90">
        <v>252</v>
      </c>
      <c r="W569" s="89">
        <f t="shared" si="368"/>
        <v>1.0027523890000001</v>
      </c>
      <c r="X569" s="82">
        <f t="shared" si="369"/>
        <v>2.6540009499999999</v>
      </c>
      <c r="Y569" s="82">
        <f t="shared" si="370"/>
        <v>0</v>
      </c>
      <c r="Z569" s="94" t="str">
        <f t="shared" si="377"/>
        <v>A+J=</v>
      </c>
      <c r="AA569" s="87">
        <f t="shared" si="378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2.75" x14ac:dyDescent="0.2">
      <c r="A570" s="81">
        <f t="shared" si="371"/>
        <v>44807</v>
      </c>
      <c r="B570" s="82">
        <f t="shared" si="364"/>
        <v>967.20292586999994</v>
      </c>
      <c r="C570" s="82">
        <f t="shared" si="385"/>
        <v>964.25358464999999</v>
      </c>
      <c r="D570" s="83">
        <f t="shared" si="372"/>
        <v>6685.86</v>
      </c>
      <c r="E570" s="84">
        <f t="shared" si="386"/>
        <v>6645.74</v>
      </c>
      <c r="F570" s="85">
        <f t="shared" si="387"/>
        <v>44764</v>
      </c>
      <c r="G570" s="86">
        <f t="shared" si="365"/>
        <v>-6.0007239158462733E-3</v>
      </c>
      <c r="H570" s="87">
        <f t="shared" si="388"/>
        <v>44824</v>
      </c>
      <c r="I570" s="87">
        <f t="shared" si="366"/>
        <v>44824</v>
      </c>
      <c r="J570" s="88">
        <f t="shared" si="373"/>
        <v>20</v>
      </c>
      <c r="K570" s="88">
        <f t="shared" si="383"/>
        <v>10</v>
      </c>
      <c r="L570" s="8">
        <f t="shared" si="374"/>
        <v>1</v>
      </c>
      <c r="M570" s="89">
        <v>1</v>
      </c>
      <c r="N570" s="89">
        <f t="shared" si="380"/>
        <v>1</v>
      </c>
      <c r="O570" s="82">
        <f t="shared" si="384"/>
        <v>1</v>
      </c>
      <c r="P570" s="82">
        <f t="shared" si="367"/>
        <v>964.25358464999999</v>
      </c>
      <c r="Q570" s="11">
        <f t="shared" si="379"/>
        <v>0</v>
      </c>
      <c r="R570" s="7">
        <f t="shared" si="375"/>
        <v>0</v>
      </c>
      <c r="S570" s="82">
        <f t="shared" si="382"/>
        <v>0</v>
      </c>
      <c r="T570" s="91">
        <f t="shared" si="376"/>
        <v>0.08</v>
      </c>
      <c r="U570" s="90">
        <f t="shared" si="381"/>
        <v>10</v>
      </c>
      <c r="V570" s="90">
        <v>252</v>
      </c>
      <c r="W570" s="89">
        <f t="shared" si="368"/>
        <v>1.0030586779999999</v>
      </c>
      <c r="X570" s="82">
        <f t="shared" si="369"/>
        <v>2.94934122</v>
      </c>
      <c r="Y570" s="82">
        <f t="shared" si="370"/>
        <v>0</v>
      </c>
      <c r="Z570" s="94" t="str">
        <f t="shared" si="377"/>
        <v>A+J=</v>
      </c>
      <c r="AA570" s="87">
        <f t="shared" si="378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2.75" x14ac:dyDescent="0.2">
      <c r="A571" s="81">
        <f t="shared" si="371"/>
        <v>44808</v>
      </c>
      <c r="B571" s="82">
        <f t="shared" si="364"/>
        <v>967.20292586999994</v>
      </c>
      <c r="C571" s="82">
        <f t="shared" si="385"/>
        <v>964.25358464999999</v>
      </c>
      <c r="D571" s="83">
        <f t="shared" si="372"/>
        <v>6685.86</v>
      </c>
      <c r="E571" s="84">
        <f t="shared" si="386"/>
        <v>6645.74</v>
      </c>
      <c r="F571" s="85">
        <f t="shared" si="387"/>
        <v>44764</v>
      </c>
      <c r="G571" s="86">
        <f t="shared" si="365"/>
        <v>-6.0007239158462733E-3</v>
      </c>
      <c r="H571" s="87">
        <f t="shared" si="388"/>
        <v>44824</v>
      </c>
      <c r="I571" s="87">
        <f t="shared" si="366"/>
        <v>44824</v>
      </c>
      <c r="J571" s="88">
        <f t="shared" si="373"/>
        <v>20</v>
      </c>
      <c r="K571" s="88">
        <f t="shared" si="383"/>
        <v>10</v>
      </c>
      <c r="L571" s="8">
        <f t="shared" si="374"/>
        <v>1</v>
      </c>
      <c r="M571" s="89">
        <v>1</v>
      </c>
      <c r="N571" s="89">
        <f t="shared" si="380"/>
        <v>1</v>
      </c>
      <c r="O571" s="82">
        <f t="shared" si="384"/>
        <v>1</v>
      </c>
      <c r="P571" s="82">
        <f t="shared" si="367"/>
        <v>964.25358464999999</v>
      </c>
      <c r="Q571" s="11">
        <f t="shared" si="379"/>
        <v>0</v>
      </c>
      <c r="R571" s="7">
        <f t="shared" si="375"/>
        <v>0</v>
      </c>
      <c r="S571" s="82">
        <f t="shared" si="382"/>
        <v>0</v>
      </c>
      <c r="T571" s="91">
        <f t="shared" si="376"/>
        <v>0.08</v>
      </c>
      <c r="U571" s="90">
        <f t="shared" si="381"/>
        <v>10</v>
      </c>
      <c r="V571" s="90">
        <v>252</v>
      </c>
      <c r="W571" s="89">
        <f t="shared" si="368"/>
        <v>1.0030586779999999</v>
      </c>
      <c r="X571" s="82">
        <f t="shared" si="369"/>
        <v>2.94934122</v>
      </c>
      <c r="Y571" s="82">
        <f t="shared" si="370"/>
        <v>0</v>
      </c>
      <c r="Z571" s="94" t="str">
        <f t="shared" si="377"/>
        <v>A+J=</v>
      </c>
      <c r="AA571" s="87">
        <f t="shared" si="378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2.75" x14ac:dyDescent="0.2">
      <c r="A572" s="81">
        <f t="shared" si="371"/>
        <v>44809</v>
      </c>
      <c r="B572" s="82">
        <f t="shared" si="364"/>
        <v>967.20292586999994</v>
      </c>
      <c r="C572" s="82">
        <f t="shared" si="385"/>
        <v>964.25358464999999</v>
      </c>
      <c r="D572" s="83">
        <f t="shared" si="372"/>
        <v>6685.86</v>
      </c>
      <c r="E572" s="84">
        <f t="shared" si="386"/>
        <v>6645.74</v>
      </c>
      <c r="F572" s="85">
        <f t="shared" si="387"/>
        <v>44764</v>
      </c>
      <c r="G572" s="86">
        <f t="shared" si="365"/>
        <v>-6.0007239158462733E-3</v>
      </c>
      <c r="H572" s="87">
        <f t="shared" si="388"/>
        <v>44824</v>
      </c>
      <c r="I572" s="87">
        <f t="shared" si="366"/>
        <v>44824</v>
      </c>
      <c r="J572" s="88">
        <f t="shared" si="373"/>
        <v>20</v>
      </c>
      <c r="K572" s="88">
        <f t="shared" si="383"/>
        <v>10</v>
      </c>
      <c r="L572" s="8">
        <f t="shared" si="374"/>
        <v>1</v>
      </c>
      <c r="M572" s="89">
        <v>1</v>
      </c>
      <c r="N572" s="89">
        <f t="shared" si="380"/>
        <v>1</v>
      </c>
      <c r="O572" s="82">
        <f t="shared" si="384"/>
        <v>1</v>
      </c>
      <c r="P572" s="82">
        <f t="shared" si="367"/>
        <v>964.25358464999999</v>
      </c>
      <c r="Q572" s="11">
        <f t="shared" si="379"/>
        <v>0</v>
      </c>
      <c r="R572" s="7">
        <f t="shared" si="375"/>
        <v>0</v>
      </c>
      <c r="S572" s="82">
        <f t="shared" si="382"/>
        <v>0</v>
      </c>
      <c r="T572" s="91">
        <f t="shared" si="376"/>
        <v>0.08</v>
      </c>
      <c r="U572" s="90">
        <f t="shared" si="381"/>
        <v>10</v>
      </c>
      <c r="V572" s="90">
        <v>252</v>
      </c>
      <c r="W572" s="89">
        <f t="shared" si="368"/>
        <v>1.0030586779999999</v>
      </c>
      <c r="X572" s="82">
        <f t="shared" si="369"/>
        <v>2.94934122</v>
      </c>
      <c r="Y572" s="82">
        <f t="shared" si="370"/>
        <v>0</v>
      </c>
      <c r="Z572" s="94" t="str">
        <f t="shared" si="377"/>
        <v>A+J=</v>
      </c>
      <c r="AA572" s="87">
        <f t="shared" si="378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2.75" x14ac:dyDescent="0.2">
      <c r="A573" s="81">
        <f t="shared" si="371"/>
        <v>44810</v>
      </c>
      <c r="B573" s="82">
        <f t="shared" si="364"/>
        <v>967.49835581000002</v>
      </c>
      <c r="C573" s="82">
        <f t="shared" si="385"/>
        <v>964.25358464999999</v>
      </c>
      <c r="D573" s="83">
        <f t="shared" si="372"/>
        <v>6685.86</v>
      </c>
      <c r="E573" s="84">
        <f t="shared" si="386"/>
        <v>6645.74</v>
      </c>
      <c r="F573" s="85">
        <f t="shared" si="387"/>
        <v>44764</v>
      </c>
      <c r="G573" s="86">
        <f t="shared" si="365"/>
        <v>-6.0007239158462733E-3</v>
      </c>
      <c r="H573" s="87">
        <f t="shared" si="388"/>
        <v>44824</v>
      </c>
      <c r="I573" s="87">
        <f t="shared" si="366"/>
        <v>44824</v>
      </c>
      <c r="J573" s="88">
        <f t="shared" si="373"/>
        <v>20</v>
      </c>
      <c r="K573" s="88">
        <f t="shared" si="383"/>
        <v>11</v>
      </c>
      <c r="L573" s="8">
        <f t="shared" si="374"/>
        <v>1</v>
      </c>
      <c r="M573" s="89">
        <v>1</v>
      </c>
      <c r="N573" s="89">
        <f t="shared" si="380"/>
        <v>1</v>
      </c>
      <c r="O573" s="82">
        <f t="shared" si="384"/>
        <v>1</v>
      </c>
      <c r="P573" s="82">
        <f t="shared" si="367"/>
        <v>964.25358464999999</v>
      </c>
      <c r="Q573" s="11">
        <f t="shared" si="379"/>
        <v>0</v>
      </c>
      <c r="R573" s="7">
        <f t="shared" si="375"/>
        <v>0</v>
      </c>
      <c r="S573" s="82">
        <f t="shared" si="382"/>
        <v>0</v>
      </c>
      <c r="T573" s="91">
        <f t="shared" si="376"/>
        <v>0.08</v>
      </c>
      <c r="U573" s="90">
        <f t="shared" si="381"/>
        <v>11</v>
      </c>
      <c r="V573" s="90">
        <v>252</v>
      </c>
      <c r="W573" s="89">
        <f t="shared" si="368"/>
        <v>1.0033650599999999</v>
      </c>
      <c r="X573" s="82">
        <f t="shared" si="369"/>
        <v>3.24477116</v>
      </c>
      <c r="Y573" s="82">
        <f t="shared" si="370"/>
        <v>0</v>
      </c>
      <c r="Z573" s="94" t="str">
        <f t="shared" si="377"/>
        <v>A+J=</v>
      </c>
      <c r="AA573" s="87">
        <f t="shared" si="378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2.75" x14ac:dyDescent="0.2">
      <c r="A574" s="81">
        <f t="shared" si="371"/>
        <v>44811</v>
      </c>
      <c r="B574" s="82">
        <f t="shared" si="364"/>
        <v>967.79387542999996</v>
      </c>
      <c r="C574" s="82">
        <f t="shared" si="385"/>
        <v>964.25358464999999</v>
      </c>
      <c r="D574" s="83">
        <f t="shared" si="372"/>
        <v>6685.86</v>
      </c>
      <c r="E574" s="84">
        <f t="shared" si="386"/>
        <v>6645.74</v>
      </c>
      <c r="F574" s="85">
        <f t="shared" si="387"/>
        <v>44764</v>
      </c>
      <c r="G574" s="86">
        <f t="shared" si="365"/>
        <v>-6.0007239158462733E-3</v>
      </c>
      <c r="H574" s="87">
        <f t="shared" si="388"/>
        <v>44824</v>
      </c>
      <c r="I574" s="87">
        <f t="shared" si="366"/>
        <v>44824</v>
      </c>
      <c r="J574" s="88">
        <f t="shared" si="373"/>
        <v>20</v>
      </c>
      <c r="K574" s="88">
        <f t="shared" si="383"/>
        <v>12</v>
      </c>
      <c r="L574" s="8">
        <f t="shared" si="374"/>
        <v>1</v>
      </c>
      <c r="M574" s="89">
        <v>1</v>
      </c>
      <c r="N574" s="89">
        <f t="shared" si="380"/>
        <v>1</v>
      </c>
      <c r="O574" s="82">
        <f t="shared" si="384"/>
        <v>1</v>
      </c>
      <c r="P574" s="82">
        <f t="shared" si="367"/>
        <v>964.25358464999999</v>
      </c>
      <c r="Q574" s="11">
        <f t="shared" si="379"/>
        <v>0</v>
      </c>
      <c r="R574" s="7">
        <f t="shared" si="375"/>
        <v>0</v>
      </c>
      <c r="S574" s="82">
        <f t="shared" si="382"/>
        <v>0</v>
      </c>
      <c r="T574" s="91">
        <f t="shared" si="376"/>
        <v>0.08</v>
      </c>
      <c r="U574" s="90">
        <f t="shared" si="381"/>
        <v>12</v>
      </c>
      <c r="V574" s="90">
        <v>252</v>
      </c>
      <c r="W574" s="89">
        <f t="shared" si="368"/>
        <v>1.0036715350000001</v>
      </c>
      <c r="X574" s="82">
        <f t="shared" si="369"/>
        <v>3.5402907799999999</v>
      </c>
      <c r="Y574" s="82">
        <f t="shared" si="370"/>
        <v>0</v>
      </c>
      <c r="Z574" s="94" t="str">
        <f t="shared" si="377"/>
        <v>A+J=</v>
      </c>
      <c r="AA574" s="87">
        <f t="shared" si="378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2.75" x14ac:dyDescent="0.2">
      <c r="A575" s="81">
        <f t="shared" si="371"/>
        <v>44812</v>
      </c>
      <c r="B575" s="82">
        <f t="shared" si="364"/>
        <v>967.79387542999996</v>
      </c>
      <c r="C575" s="82">
        <f t="shared" si="385"/>
        <v>964.25358464999999</v>
      </c>
      <c r="D575" s="83">
        <f t="shared" si="372"/>
        <v>6685.86</v>
      </c>
      <c r="E575" s="84">
        <f t="shared" si="386"/>
        <v>6645.74</v>
      </c>
      <c r="F575" s="85">
        <f t="shared" si="387"/>
        <v>44764</v>
      </c>
      <c r="G575" s="86">
        <f t="shared" si="365"/>
        <v>-6.0007239158462733E-3</v>
      </c>
      <c r="H575" s="87">
        <f t="shared" si="388"/>
        <v>44824</v>
      </c>
      <c r="I575" s="87">
        <f t="shared" si="366"/>
        <v>44824</v>
      </c>
      <c r="J575" s="88">
        <f t="shared" si="373"/>
        <v>20</v>
      </c>
      <c r="K575" s="88">
        <f t="shared" si="383"/>
        <v>12</v>
      </c>
      <c r="L575" s="8">
        <f t="shared" si="374"/>
        <v>1</v>
      </c>
      <c r="M575" s="89">
        <v>1</v>
      </c>
      <c r="N575" s="89">
        <f t="shared" si="380"/>
        <v>1</v>
      </c>
      <c r="O575" s="82">
        <f t="shared" si="384"/>
        <v>1</v>
      </c>
      <c r="P575" s="82">
        <f t="shared" si="367"/>
        <v>964.25358464999999</v>
      </c>
      <c r="Q575" s="11">
        <f t="shared" si="379"/>
        <v>0</v>
      </c>
      <c r="R575" s="7">
        <f t="shared" si="375"/>
        <v>0</v>
      </c>
      <c r="S575" s="82">
        <f t="shared" si="382"/>
        <v>0</v>
      </c>
      <c r="T575" s="91">
        <f t="shared" si="376"/>
        <v>0.08</v>
      </c>
      <c r="U575" s="90">
        <f t="shared" si="381"/>
        <v>12</v>
      </c>
      <c r="V575" s="90">
        <v>252</v>
      </c>
      <c r="W575" s="89">
        <f t="shared" si="368"/>
        <v>1.0036715350000001</v>
      </c>
      <c r="X575" s="82">
        <f t="shared" si="369"/>
        <v>3.5402907799999999</v>
      </c>
      <c r="Y575" s="82">
        <f t="shared" si="370"/>
        <v>0</v>
      </c>
      <c r="Z575" s="94" t="str">
        <f t="shared" si="377"/>
        <v>A+J=</v>
      </c>
      <c r="AA575" s="87">
        <f t="shared" si="378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2.75" x14ac:dyDescent="0.2">
      <c r="A576" s="81">
        <f t="shared" si="371"/>
        <v>44813</v>
      </c>
      <c r="B576" s="82">
        <f t="shared" si="364"/>
        <v>968.08948568999995</v>
      </c>
      <c r="C576" s="82">
        <f t="shared" si="385"/>
        <v>964.25358464999999</v>
      </c>
      <c r="D576" s="83">
        <f t="shared" si="372"/>
        <v>6685.86</v>
      </c>
      <c r="E576" s="84">
        <f t="shared" si="386"/>
        <v>6645.74</v>
      </c>
      <c r="F576" s="85">
        <f t="shared" si="387"/>
        <v>44764</v>
      </c>
      <c r="G576" s="86">
        <f t="shared" si="365"/>
        <v>-6.0007239158462733E-3</v>
      </c>
      <c r="H576" s="87">
        <f t="shared" si="388"/>
        <v>44824</v>
      </c>
      <c r="I576" s="87">
        <f t="shared" si="366"/>
        <v>44824</v>
      </c>
      <c r="J576" s="88">
        <f t="shared" si="373"/>
        <v>20</v>
      </c>
      <c r="K576" s="88">
        <f t="shared" si="383"/>
        <v>13</v>
      </c>
      <c r="L576" s="8">
        <f t="shared" si="374"/>
        <v>1</v>
      </c>
      <c r="M576" s="89">
        <v>1</v>
      </c>
      <c r="N576" s="89">
        <f t="shared" si="380"/>
        <v>1</v>
      </c>
      <c r="O576" s="82">
        <f t="shared" si="384"/>
        <v>1</v>
      </c>
      <c r="P576" s="82">
        <f t="shared" si="367"/>
        <v>964.25358464999999</v>
      </c>
      <c r="Q576" s="11">
        <f t="shared" si="379"/>
        <v>0</v>
      </c>
      <c r="R576" s="7">
        <f t="shared" si="375"/>
        <v>0</v>
      </c>
      <c r="S576" s="82">
        <f t="shared" si="382"/>
        <v>0</v>
      </c>
      <c r="T576" s="91">
        <f t="shared" si="376"/>
        <v>0.08</v>
      </c>
      <c r="U576" s="90">
        <f t="shared" si="381"/>
        <v>13</v>
      </c>
      <c r="V576" s="90">
        <v>252</v>
      </c>
      <c r="W576" s="89">
        <f t="shared" si="368"/>
        <v>1.003978104</v>
      </c>
      <c r="X576" s="82">
        <f t="shared" si="369"/>
        <v>3.83590104</v>
      </c>
      <c r="Y576" s="82">
        <f t="shared" si="370"/>
        <v>0</v>
      </c>
      <c r="Z576" s="94" t="str">
        <f t="shared" si="377"/>
        <v>A+J=</v>
      </c>
      <c r="AA576" s="87">
        <f t="shared" si="378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2.75" x14ac:dyDescent="0.2">
      <c r="A577" s="81">
        <f t="shared" si="371"/>
        <v>44814</v>
      </c>
      <c r="B577" s="82">
        <f t="shared" si="364"/>
        <v>968.38518657999998</v>
      </c>
      <c r="C577" s="82">
        <f t="shared" si="385"/>
        <v>964.25358464999999</v>
      </c>
      <c r="D577" s="83">
        <f t="shared" si="372"/>
        <v>6685.86</v>
      </c>
      <c r="E577" s="84">
        <f t="shared" si="386"/>
        <v>6645.74</v>
      </c>
      <c r="F577" s="85">
        <f t="shared" si="387"/>
        <v>44764</v>
      </c>
      <c r="G577" s="86">
        <f t="shared" si="365"/>
        <v>-6.0007239158462733E-3</v>
      </c>
      <c r="H577" s="87">
        <f t="shared" si="388"/>
        <v>44824</v>
      </c>
      <c r="I577" s="87">
        <f t="shared" si="366"/>
        <v>44824</v>
      </c>
      <c r="J577" s="88">
        <f t="shared" si="373"/>
        <v>20</v>
      </c>
      <c r="K577" s="88">
        <f t="shared" si="383"/>
        <v>14</v>
      </c>
      <c r="L577" s="8">
        <f t="shared" si="374"/>
        <v>1</v>
      </c>
      <c r="M577" s="89">
        <v>1</v>
      </c>
      <c r="N577" s="89">
        <f t="shared" si="380"/>
        <v>1</v>
      </c>
      <c r="O577" s="82">
        <f t="shared" si="384"/>
        <v>1</v>
      </c>
      <c r="P577" s="82">
        <f t="shared" si="367"/>
        <v>964.25358464999999</v>
      </c>
      <c r="Q577" s="11">
        <f t="shared" si="379"/>
        <v>0</v>
      </c>
      <c r="R577" s="7">
        <f t="shared" si="375"/>
        <v>0</v>
      </c>
      <c r="S577" s="82">
        <f t="shared" si="382"/>
        <v>0</v>
      </c>
      <c r="T577" s="91">
        <f t="shared" si="376"/>
        <v>0.08</v>
      </c>
      <c r="U577" s="90">
        <f t="shared" si="381"/>
        <v>14</v>
      </c>
      <c r="V577" s="90">
        <v>252</v>
      </c>
      <c r="W577" s="89">
        <f t="shared" si="368"/>
        <v>1.0042847669999999</v>
      </c>
      <c r="X577" s="82">
        <f t="shared" si="369"/>
        <v>4.1316019300000004</v>
      </c>
      <c r="Y577" s="82">
        <f t="shared" si="370"/>
        <v>0</v>
      </c>
      <c r="Z577" s="94" t="str">
        <f t="shared" si="377"/>
        <v>A+J=</v>
      </c>
      <c r="AA577" s="87">
        <f t="shared" si="378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2.75" x14ac:dyDescent="0.2">
      <c r="A578" s="81">
        <f t="shared" si="371"/>
        <v>44815</v>
      </c>
      <c r="B578" s="82">
        <f t="shared" si="364"/>
        <v>968.38518657999998</v>
      </c>
      <c r="C578" s="82">
        <f t="shared" si="385"/>
        <v>964.25358464999999</v>
      </c>
      <c r="D578" s="83">
        <f t="shared" si="372"/>
        <v>6685.86</v>
      </c>
      <c r="E578" s="84">
        <f t="shared" si="386"/>
        <v>6645.74</v>
      </c>
      <c r="F578" s="85">
        <f t="shared" si="387"/>
        <v>44764</v>
      </c>
      <c r="G578" s="86">
        <f t="shared" si="365"/>
        <v>-6.0007239158462733E-3</v>
      </c>
      <c r="H578" s="87">
        <f t="shared" si="388"/>
        <v>44824</v>
      </c>
      <c r="I578" s="87">
        <f t="shared" si="366"/>
        <v>44824</v>
      </c>
      <c r="J578" s="88">
        <f t="shared" si="373"/>
        <v>20</v>
      </c>
      <c r="K578" s="88">
        <f t="shared" si="383"/>
        <v>14</v>
      </c>
      <c r="L578" s="8">
        <f t="shared" si="374"/>
        <v>1</v>
      </c>
      <c r="M578" s="89">
        <v>1</v>
      </c>
      <c r="N578" s="89">
        <f t="shared" si="380"/>
        <v>1</v>
      </c>
      <c r="O578" s="82">
        <f t="shared" si="384"/>
        <v>1</v>
      </c>
      <c r="P578" s="82">
        <f t="shared" si="367"/>
        <v>964.25358464999999</v>
      </c>
      <c r="Q578" s="11">
        <f t="shared" si="379"/>
        <v>0</v>
      </c>
      <c r="R578" s="7">
        <f t="shared" si="375"/>
        <v>0</v>
      </c>
      <c r="S578" s="82">
        <f t="shared" si="382"/>
        <v>0</v>
      </c>
      <c r="T578" s="91">
        <f t="shared" si="376"/>
        <v>0.08</v>
      </c>
      <c r="U578" s="90">
        <f t="shared" si="381"/>
        <v>14</v>
      </c>
      <c r="V578" s="90">
        <v>252</v>
      </c>
      <c r="W578" s="89">
        <f t="shared" si="368"/>
        <v>1.0042847669999999</v>
      </c>
      <c r="X578" s="82">
        <f t="shared" si="369"/>
        <v>4.1316019300000004</v>
      </c>
      <c r="Y578" s="82">
        <f t="shared" si="370"/>
        <v>0</v>
      </c>
      <c r="Z578" s="94" t="str">
        <f t="shared" si="377"/>
        <v>A+J=</v>
      </c>
      <c r="AA578" s="87">
        <f t="shared" si="378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2.75" x14ac:dyDescent="0.2">
      <c r="A579" s="81">
        <f t="shared" si="371"/>
        <v>44816</v>
      </c>
      <c r="B579" s="82">
        <f t="shared" si="364"/>
        <v>968.38518657999998</v>
      </c>
      <c r="C579" s="82">
        <f t="shared" si="385"/>
        <v>964.25358464999999</v>
      </c>
      <c r="D579" s="83">
        <f t="shared" si="372"/>
        <v>6685.86</v>
      </c>
      <c r="E579" s="84">
        <f t="shared" si="386"/>
        <v>6645.74</v>
      </c>
      <c r="F579" s="85">
        <f t="shared" si="387"/>
        <v>44764</v>
      </c>
      <c r="G579" s="86">
        <f t="shared" si="365"/>
        <v>-6.0007239158462733E-3</v>
      </c>
      <c r="H579" s="87">
        <f t="shared" si="388"/>
        <v>44824</v>
      </c>
      <c r="I579" s="87">
        <f t="shared" si="366"/>
        <v>44824</v>
      </c>
      <c r="J579" s="88">
        <f t="shared" si="373"/>
        <v>20</v>
      </c>
      <c r="K579" s="88">
        <f t="shared" si="383"/>
        <v>14</v>
      </c>
      <c r="L579" s="8">
        <f t="shared" si="374"/>
        <v>1</v>
      </c>
      <c r="M579" s="89">
        <v>1</v>
      </c>
      <c r="N579" s="89">
        <f t="shared" si="380"/>
        <v>1</v>
      </c>
      <c r="O579" s="82">
        <f t="shared" si="384"/>
        <v>1</v>
      </c>
      <c r="P579" s="82">
        <f t="shared" si="367"/>
        <v>964.25358464999999</v>
      </c>
      <c r="Q579" s="11">
        <f t="shared" si="379"/>
        <v>0</v>
      </c>
      <c r="R579" s="7">
        <f t="shared" si="375"/>
        <v>0</v>
      </c>
      <c r="S579" s="82">
        <f t="shared" si="382"/>
        <v>0</v>
      </c>
      <c r="T579" s="91">
        <f t="shared" si="376"/>
        <v>0.08</v>
      </c>
      <c r="U579" s="90">
        <f t="shared" si="381"/>
        <v>14</v>
      </c>
      <c r="V579" s="90">
        <v>252</v>
      </c>
      <c r="W579" s="89">
        <f t="shared" si="368"/>
        <v>1.0042847669999999</v>
      </c>
      <c r="X579" s="82">
        <f t="shared" si="369"/>
        <v>4.1316019300000004</v>
      </c>
      <c r="Y579" s="82">
        <f t="shared" si="370"/>
        <v>0</v>
      </c>
      <c r="Z579" s="94" t="str">
        <f t="shared" si="377"/>
        <v>A+J=</v>
      </c>
      <c r="AA579" s="87">
        <f t="shared" si="378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2.75" x14ac:dyDescent="0.2">
      <c r="A580" s="81">
        <f t="shared" si="371"/>
        <v>44817</v>
      </c>
      <c r="B580" s="82">
        <f t="shared" si="364"/>
        <v>968.68097716</v>
      </c>
      <c r="C580" s="82">
        <f t="shared" si="385"/>
        <v>964.25358464999999</v>
      </c>
      <c r="D580" s="83">
        <f t="shared" si="372"/>
        <v>6685.86</v>
      </c>
      <c r="E580" s="84">
        <f t="shared" si="386"/>
        <v>6645.74</v>
      </c>
      <c r="F580" s="85">
        <f t="shared" si="387"/>
        <v>44764</v>
      </c>
      <c r="G580" s="86">
        <f t="shared" si="365"/>
        <v>-6.0007239158462733E-3</v>
      </c>
      <c r="H580" s="87">
        <f t="shared" si="388"/>
        <v>44824</v>
      </c>
      <c r="I580" s="87">
        <f t="shared" si="366"/>
        <v>44824</v>
      </c>
      <c r="J580" s="88">
        <f t="shared" si="373"/>
        <v>20</v>
      </c>
      <c r="K580" s="88">
        <f t="shared" si="383"/>
        <v>15</v>
      </c>
      <c r="L580" s="8">
        <f t="shared" si="374"/>
        <v>1</v>
      </c>
      <c r="M580" s="89">
        <v>1</v>
      </c>
      <c r="N580" s="89">
        <f t="shared" si="380"/>
        <v>1</v>
      </c>
      <c r="O580" s="82">
        <f t="shared" si="384"/>
        <v>1</v>
      </c>
      <c r="P580" s="82">
        <f t="shared" si="367"/>
        <v>964.25358464999999</v>
      </c>
      <c r="Q580" s="11">
        <f t="shared" si="379"/>
        <v>0</v>
      </c>
      <c r="R580" s="7">
        <f t="shared" si="375"/>
        <v>0</v>
      </c>
      <c r="S580" s="82">
        <f t="shared" si="382"/>
        <v>0</v>
      </c>
      <c r="T580" s="91">
        <f t="shared" si="376"/>
        <v>0.08</v>
      </c>
      <c r="U580" s="90">
        <f t="shared" si="381"/>
        <v>15</v>
      </c>
      <c r="V580" s="90">
        <v>252</v>
      </c>
      <c r="W580" s="89">
        <f t="shared" si="368"/>
        <v>1.004591523</v>
      </c>
      <c r="X580" s="82">
        <f t="shared" si="369"/>
        <v>4.4273925099999998</v>
      </c>
      <c r="Y580" s="82">
        <f t="shared" si="370"/>
        <v>0</v>
      </c>
      <c r="Z580" s="94" t="str">
        <f t="shared" si="377"/>
        <v>A+J=</v>
      </c>
      <c r="AA580" s="87">
        <f t="shared" si="378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2.75" x14ac:dyDescent="0.2">
      <c r="A581" s="81">
        <f t="shared" si="371"/>
        <v>44818</v>
      </c>
      <c r="B581" s="82">
        <f t="shared" si="364"/>
        <v>968.97685836999995</v>
      </c>
      <c r="C581" s="82">
        <f t="shared" si="385"/>
        <v>964.25358464999999</v>
      </c>
      <c r="D581" s="83">
        <f t="shared" si="372"/>
        <v>6685.86</v>
      </c>
      <c r="E581" s="84">
        <f t="shared" si="386"/>
        <v>6645.74</v>
      </c>
      <c r="F581" s="85">
        <f t="shared" si="387"/>
        <v>44764</v>
      </c>
      <c r="G581" s="86">
        <f t="shared" si="365"/>
        <v>-6.0007239158462733E-3</v>
      </c>
      <c r="H581" s="87">
        <f t="shared" si="388"/>
        <v>44824</v>
      </c>
      <c r="I581" s="87">
        <f t="shared" si="366"/>
        <v>44824</v>
      </c>
      <c r="J581" s="88">
        <f t="shared" si="373"/>
        <v>20</v>
      </c>
      <c r="K581" s="88">
        <f t="shared" si="383"/>
        <v>16</v>
      </c>
      <c r="L581" s="8">
        <f t="shared" si="374"/>
        <v>1</v>
      </c>
      <c r="M581" s="89">
        <v>1</v>
      </c>
      <c r="N581" s="89">
        <f t="shared" si="380"/>
        <v>1</v>
      </c>
      <c r="O581" s="82">
        <f t="shared" si="384"/>
        <v>1</v>
      </c>
      <c r="P581" s="82">
        <f t="shared" si="367"/>
        <v>964.25358464999999</v>
      </c>
      <c r="Q581" s="11">
        <f t="shared" si="379"/>
        <v>0</v>
      </c>
      <c r="R581" s="7">
        <f t="shared" si="375"/>
        <v>0</v>
      </c>
      <c r="S581" s="82">
        <f t="shared" si="382"/>
        <v>0</v>
      </c>
      <c r="T581" s="91">
        <f t="shared" si="376"/>
        <v>0.08</v>
      </c>
      <c r="U581" s="90">
        <f t="shared" si="381"/>
        <v>16</v>
      </c>
      <c r="V581" s="90">
        <v>252</v>
      </c>
      <c r="W581" s="89">
        <f t="shared" si="368"/>
        <v>1.0048983730000001</v>
      </c>
      <c r="X581" s="82">
        <f t="shared" si="369"/>
        <v>4.7232737199999999</v>
      </c>
      <c r="Y581" s="82">
        <f t="shared" si="370"/>
        <v>0</v>
      </c>
      <c r="Z581" s="94" t="str">
        <f t="shared" si="377"/>
        <v>A+J=</v>
      </c>
      <c r="AA581" s="87">
        <f t="shared" si="378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2.75" x14ac:dyDescent="0.2">
      <c r="A582" s="81">
        <f t="shared" si="371"/>
        <v>44819</v>
      </c>
      <c r="B582" s="82">
        <f t="shared" si="364"/>
        <v>969.27283021999995</v>
      </c>
      <c r="C582" s="82">
        <f t="shared" si="385"/>
        <v>964.25358464999999</v>
      </c>
      <c r="D582" s="83">
        <f t="shared" si="372"/>
        <v>6685.86</v>
      </c>
      <c r="E582" s="84">
        <f t="shared" si="386"/>
        <v>6645.74</v>
      </c>
      <c r="F582" s="85">
        <f t="shared" si="387"/>
        <v>44764</v>
      </c>
      <c r="G582" s="86">
        <f t="shared" si="365"/>
        <v>-6.0007239158462733E-3</v>
      </c>
      <c r="H582" s="87">
        <f t="shared" si="388"/>
        <v>44824</v>
      </c>
      <c r="I582" s="87">
        <f t="shared" si="366"/>
        <v>44824</v>
      </c>
      <c r="J582" s="88">
        <f t="shared" si="373"/>
        <v>20</v>
      </c>
      <c r="K582" s="88">
        <f t="shared" si="383"/>
        <v>17</v>
      </c>
      <c r="L582" s="8">
        <f t="shared" si="374"/>
        <v>1</v>
      </c>
      <c r="M582" s="89">
        <v>1</v>
      </c>
      <c r="N582" s="89">
        <f t="shared" si="380"/>
        <v>1</v>
      </c>
      <c r="O582" s="82">
        <f t="shared" si="384"/>
        <v>1</v>
      </c>
      <c r="P582" s="82">
        <f t="shared" si="367"/>
        <v>964.25358464999999</v>
      </c>
      <c r="Q582" s="11">
        <f t="shared" si="379"/>
        <v>0</v>
      </c>
      <c r="R582" s="7">
        <f t="shared" si="375"/>
        <v>0</v>
      </c>
      <c r="S582" s="82">
        <f t="shared" si="382"/>
        <v>0</v>
      </c>
      <c r="T582" s="91">
        <f t="shared" si="376"/>
        <v>0.08</v>
      </c>
      <c r="U582" s="90">
        <f t="shared" si="381"/>
        <v>17</v>
      </c>
      <c r="V582" s="90">
        <v>252</v>
      </c>
      <c r="W582" s="89">
        <f t="shared" si="368"/>
        <v>1.0052053169999999</v>
      </c>
      <c r="X582" s="82">
        <f t="shared" si="369"/>
        <v>5.0192455699999998</v>
      </c>
      <c r="Y582" s="82">
        <f t="shared" si="370"/>
        <v>0</v>
      </c>
      <c r="Z582" s="94" t="str">
        <f t="shared" si="377"/>
        <v>A+J=</v>
      </c>
      <c r="AA582" s="87">
        <f t="shared" si="378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2.75" x14ac:dyDescent="0.2">
      <c r="A583" s="81">
        <f t="shared" si="371"/>
        <v>44820</v>
      </c>
      <c r="B583" s="82">
        <f t="shared" si="364"/>
        <v>969.56889271</v>
      </c>
      <c r="C583" s="82">
        <f t="shared" si="385"/>
        <v>964.25358464999999</v>
      </c>
      <c r="D583" s="83">
        <f t="shared" si="372"/>
        <v>6685.86</v>
      </c>
      <c r="E583" s="84">
        <f t="shared" si="386"/>
        <v>6645.74</v>
      </c>
      <c r="F583" s="85">
        <f t="shared" si="387"/>
        <v>44764</v>
      </c>
      <c r="G583" s="86">
        <f t="shared" si="365"/>
        <v>-6.0007239158462733E-3</v>
      </c>
      <c r="H583" s="87">
        <f t="shared" si="388"/>
        <v>44824</v>
      </c>
      <c r="I583" s="87">
        <f t="shared" si="366"/>
        <v>44824</v>
      </c>
      <c r="J583" s="88">
        <f t="shared" si="373"/>
        <v>20</v>
      </c>
      <c r="K583" s="88">
        <f t="shared" si="383"/>
        <v>18</v>
      </c>
      <c r="L583" s="8">
        <f t="shared" si="374"/>
        <v>1</v>
      </c>
      <c r="M583" s="89">
        <v>1</v>
      </c>
      <c r="N583" s="89">
        <f t="shared" si="380"/>
        <v>1</v>
      </c>
      <c r="O583" s="82">
        <f t="shared" si="384"/>
        <v>1</v>
      </c>
      <c r="P583" s="82">
        <f t="shared" si="367"/>
        <v>964.25358464999999</v>
      </c>
      <c r="Q583" s="11">
        <f t="shared" si="379"/>
        <v>0</v>
      </c>
      <c r="R583" s="7">
        <f t="shared" si="375"/>
        <v>0</v>
      </c>
      <c r="S583" s="82">
        <f t="shared" si="382"/>
        <v>0</v>
      </c>
      <c r="T583" s="91">
        <f t="shared" si="376"/>
        <v>0.08</v>
      </c>
      <c r="U583" s="90">
        <f t="shared" si="381"/>
        <v>18</v>
      </c>
      <c r="V583" s="90">
        <v>252</v>
      </c>
      <c r="W583" s="89">
        <f t="shared" si="368"/>
        <v>1.005512355</v>
      </c>
      <c r="X583" s="82">
        <f t="shared" si="369"/>
        <v>5.3153080599999996</v>
      </c>
      <c r="Y583" s="82">
        <f t="shared" si="370"/>
        <v>0</v>
      </c>
      <c r="Z583" s="94" t="str">
        <f t="shared" si="377"/>
        <v>A+J=</v>
      </c>
      <c r="AA583" s="87">
        <f t="shared" si="378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2.75" x14ac:dyDescent="0.2">
      <c r="A584" s="81">
        <f t="shared" si="371"/>
        <v>44821</v>
      </c>
      <c r="B584" s="82">
        <f t="shared" si="364"/>
        <v>969.86504488000003</v>
      </c>
      <c r="C584" s="82">
        <f t="shared" si="385"/>
        <v>964.25358464999999</v>
      </c>
      <c r="D584" s="83">
        <f t="shared" si="372"/>
        <v>6685.86</v>
      </c>
      <c r="E584" s="84">
        <f t="shared" si="386"/>
        <v>6645.74</v>
      </c>
      <c r="F584" s="85">
        <f t="shared" si="387"/>
        <v>44764</v>
      </c>
      <c r="G584" s="86">
        <f t="shared" si="365"/>
        <v>-6.0007239158462733E-3</v>
      </c>
      <c r="H584" s="87">
        <f t="shared" si="388"/>
        <v>44824</v>
      </c>
      <c r="I584" s="87">
        <f t="shared" si="366"/>
        <v>44824</v>
      </c>
      <c r="J584" s="88">
        <f t="shared" si="373"/>
        <v>20</v>
      </c>
      <c r="K584" s="88">
        <f t="shared" si="383"/>
        <v>19</v>
      </c>
      <c r="L584" s="8">
        <f t="shared" si="374"/>
        <v>1</v>
      </c>
      <c r="M584" s="89">
        <v>1</v>
      </c>
      <c r="N584" s="89">
        <f t="shared" si="380"/>
        <v>1</v>
      </c>
      <c r="O584" s="82">
        <f t="shared" si="384"/>
        <v>1</v>
      </c>
      <c r="P584" s="82">
        <f t="shared" si="367"/>
        <v>964.25358464999999</v>
      </c>
      <c r="Q584" s="11">
        <f t="shared" si="379"/>
        <v>0</v>
      </c>
      <c r="R584" s="7">
        <f t="shared" si="375"/>
        <v>0</v>
      </c>
      <c r="S584" s="82">
        <f t="shared" si="382"/>
        <v>0</v>
      </c>
      <c r="T584" s="91">
        <f t="shared" si="376"/>
        <v>0.08</v>
      </c>
      <c r="U584" s="90">
        <f t="shared" si="381"/>
        <v>19</v>
      </c>
      <c r="V584" s="90">
        <v>252</v>
      </c>
      <c r="W584" s="89">
        <f t="shared" si="368"/>
        <v>1.005819486</v>
      </c>
      <c r="X584" s="82">
        <f t="shared" si="369"/>
        <v>5.6114602299999996</v>
      </c>
      <c r="Y584" s="82">
        <f t="shared" si="370"/>
        <v>0</v>
      </c>
      <c r="Z584" s="94" t="str">
        <f t="shared" si="377"/>
        <v>A+J=</v>
      </c>
      <c r="AA584" s="87">
        <f t="shared" si="378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2.75" x14ac:dyDescent="0.2">
      <c r="A585" s="81">
        <f t="shared" si="371"/>
        <v>44822</v>
      </c>
      <c r="B585" s="82">
        <f t="shared" si="364"/>
        <v>969.86504488000003</v>
      </c>
      <c r="C585" s="82">
        <f t="shared" si="385"/>
        <v>964.25358464999999</v>
      </c>
      <c r="D585" s="83">
        <f t="shared" si="372"/>
        <v>6685.86</v>
      </c>
      <c r="E585" s="84">
        <f t="shared" si="386"/>
        <v>6645.74</v>
      </c>
      <c r="F585" s="85">
        <f t="shared" si="387"/>
        <v>44764</v>
      </c>
      <c r="G585" s="86">
        <f t="shared" si="365"/>
        <v>-6.0007239158462733E-3</v>
      </c>
      <c r="H585" s="87">
        <f t="shared" si="388"/>
        <v>44824</v>
      </c>
      <c r="I585" s="87">
        <f t="shared" si="366"/>
        <v>44824</v>
      </c>
      <c r="J585" s="88">
        <f t="shared" si="373"/>
        <v>20</v>
      </c>
      <c r="K585" s="88">
        <f t="shared" si="383"/>
        <v>19</v>
      </c>
      <c r="L585" s="8">
        <f t="shared" si="374"/>
        <v>1</v>
      </c>
      <c r="M585" s="89">
        <v>1</v>
      </c>
      <c r="N585" s="89">
        <f t="shared" si="380"/>
        <v>1</v>
      </c>
      <c r="O585" s="82">
        <f t="shared" si="384"/>
        <v>1</v>
      </c>
      <c r="P585" s="82">
        <f t="shared" si="367"/>
        <v>964.25358464999999</v>
      </c>
      <c r="Q585" s="11">
        <f t="shared" si="379"/>
        <v>0</v>
      </c>
      <c r="R585" s="7">
        <f t="shared" si="375"/>
        <v>0</v>
      </c>
      <c r="S585" s="82">
        <f t="shared" si="382"/>
        <v>0</v>
      </c>
      <c r="T585" s="91">
        <f t="shared" si="376"/>
        <v>0.08</v>
      </c>
      <c r="U585" s="90">
        <f t="shared" si="381"/>
        <v>19</v>
      </c>
      <c r="V585" s="90">
        <v>252</v>
      </c>
      <c r="W585" s="89">
        <f t="shared" si="368"/>
        <v>1.005819486</v>
      </c>
      <c r="X585" s="82">
        <f t="shared" si="369"/>
        <v>5.6114602299999996</v>
      </c>
      <c r="Y585" s="82">
        <f t="shared" si="370"/>
        <v>0</v>
      </c>
      <c r="Z585" s="94" t="str">
        <f t="shared" si="377"/>
        <v>A+J=</v>
      </c>
      <c r="AA585" s="87">
        <f t="shared" si="378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2.75" x14ac:dyDescent="0.2">
      <c r="A586" s="81">
        <f t="shared" si="371"/>
        <v>44823</v>
      </c>
      <c r="B586" s="82">
        <f t="shared" ref="B586:B649" si="389">(P586+X586)</f>
        <v>969.86504488000003</v>
      </c>
      <c r="C586" s="82">
        <f t="shared" si="385"/>
        <v>964.25358464999999</v>
      </c>
      <c r="D586" s="83">
        <f t="shared" si="372"/>
        <v>6685.86</v>
      </c>
      <c r="E586" s="84">
        <f t="shared" si="386"/>
        <v>6645.74</v>
      </c>
      <c r="F586" s="85">
        <f t="shared" si="387"/>
        <v>44764</v>
      </c>
      <c r="G586" s="86">
        <f t="shared" ref="G586:G649" si="390">(E586/D586)-1</f>
        <v>-6.0007239158462733E-3</v>
      </c>
      <c r="H586" s="87">
        <f t="shared" si="388"/>
        <v>44824</v>
      </c>
      <c r="I586" s="87">
        <f t="shared" ref="I586:I649" si="391">IF(A586&gt;I585,H586,I585)</f>
        <v>44824</v>
      </c>
      <c r="J586" s="88">
        <f t="shared" si="373"/>
        <v>20</v>
      </c>
      <c r="K586" s="88">
        <f t="shared" si="383"/>
        <v>19</v>
      </c>
      <c r="L586" s="8">
        <f t="shared" si="374"/>
        <v>1</v>
      </c>
      <c r="M586" s="89">
        <v>1</v>
      </c>
      <c r="N586" s="89">
        <f t="shared" si="380"/>
        <v>1</v>
      </c>
      <c r="O586" s="82">
        <f t="shared" si="384"/>
        <v>1</v>
      </c>
      <c r="P586" s="82">
        <f t="shared" ref="P586:P649" si="392">TRUNC(C586*O586,8)</f>
        <v>964.25358464999999</v>
      </c>
      <c r="Q586" s="11">
        <f t="shared" si="379"/>
        <v>0</v>
      </c>
      <c r="R586" s="7">
        <f t="shared" si="375"/>
        <v>0</v>
      </c>
      <c r="S586" s="82">
        <f t="shared" si="382"/>
        <v>0</v>
      </c>
      <c r="T586" s="91">
        <f t="shared" si="376"/>
        <v>0.08</v>
      </c>
      <c r="U586" s="90">
        <f t="shared" si="381"/>
        <v>19</v>
      </c>
      <c r="V586" s="90">
        <v>252</v>
      </c>
      <c r="W586" s="89">
        <f t="shared" ref="W586:W649" si="393">ROUND((1+T586)^TRUNC((U586/V586),9),9)</f>
        <v>1.005819486</v>
      </c>
      <c r="X586" s="82">
        <f t="shared" ref="X586:X649" si="394">TRUNC((P586*(W586-1)),8)</f>
        <v>5.6114602299999996</v>
      </c>
      <c r="Y586" s="82">
        <f t="shared" ref="Y586:Y649" si="395">IF(Q586&gt;0,S586+X586,0)</f>
        <v>0</v>
      </c>
      <c r="Z586" s="94" t="str">
        <f t="shared" si="377"/>
        <v>A+J=</v>
      </c>
      <c r="AA586" s="87">
        <f t="shared" si="378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2.75" x14ac:dyDescent="0.2">
      <c r="A587" s="81">
        <f t="shared" ref="A587:A650" si="396">(A586+1)</f>
        <v>44824</v>
      </c>
      <c r="B587" s="82">
        <f t="shared" si="389"/>
        <v>970.16128768999999</v>
      </c>
      <c r="C587" s="82">
        <f t="shared" si="385"/>
        <v>964.25358464999999</v>
      </c>
      <c r="D587" s="83">
        <f t="shared" ref="D587:D650" si="397">IF(E587=E586,D586,E586)</f>
        <v>6685.86</v>
      </c>
      <c r="E587" s="84">
        <f t="shared" si="386"/>
        <v>6645.74</v>
      </c>
      <c r="F587" s="85">
        <f t="shared" si="387"/>
        <v>44764</v>
      </c>
      <c r="G587" s="86">
        <f t="shared" si="390"/>
        <v>-6.0007239158462733E-3</v>
      </c>
      <c r="H587" s="87">
        <f t="shared" si="388"/>
        <v>44854</v>
      </c>
      <c r="I587" s="87">
        <f t="shared" si="391"/>
        <v>44824</v>
      </c>
      <c r="J587" s="88">
        <f t="shared" ref="J587:J650" si="398">IF(I587=I586,J586,NETWORKDAYS(I586,I587,$AD$210:$AD$502)-1)</f>
        <v>20</v>
      </c>
      <c r="K587" s="88">
        <f t="shared" si="383"/>
        <v>20</v>
      </c>
      <c r="L587" s="8">
        <f t="shared" ref="L587:L650" si="399">IF(E587&lt;D587,1,TRUNC((E587/D587)^TRUNC((K587/J587),9),8))</f>
        <v>1</v>
      </c>
      <c r="M587" s="89">
        <v>1</v>
      </c>
      <c r="N587" s="89">
        <f t="shared" si="380"/>
        <v>1</v>
      </c>
      <c r="O587" s="82">
        <f t="shared" si="384"/>
        <v>1</v>
      </c>
      <c r="P587" s="82">
        <f t="shared" si="392"/>
        <v>964.25358464999999</v>
      </c>
      <c r="Q587" s="11">
        <f t="shared" si="379"/>
        <v>19</v>
      </c>
      <c r="R587" s="7">
        <f t="shared" ref="R587:R650" si="400">IF(Q587&gt;0,VLOOKUP($A587,$AD$10:$AI$200,6),0)</f>
        <v>7.2319999956559147E-3</v>
      </c>
      <c r="S587" s="82">
        <f t="shared" si="382"/>
        <v>6.9734819200000002</v>
      </c>
      <c r="T587" s="91">
        <f t="shared" ref="T587:T650" si="401">(T586)</f>
        <v>0.08</v>
      </c>
      <c r="U587" s="90">
        <f t="shared" si="381"/>
        <v>20</v>
      </c>
      <c r="V587" s="90">
        <v>252</v>
      </c>
      <c r="W587" s="89">
        <f t="shared" si="393"/>
        <v>1.0061267110000001</v>
      </c>
      <c r="X587" s="82">
        <f t="shared" si="394"/>
        <v>5.9077030400000003</v>
      </c>
      <c r="Y587" s="82">
        <f t="shared" si="395"/>
        <v>12.881184960000001</v>
      </c>
      <c r="Z587" s="94" t="str">
        <f t="shared" si="377"/>
        <v>A+J=</v>
      </c>
      <c r="AA587" s="87">
        <f t="shared" si="378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2.75" x14ac:dyDescent="0.2">
      <c r="A588" s="81">
        <f t="shared" si="396"/>
        <v>44825</v>
      </c>
      <c r="B588" s="82">
        <f t="shared" si="389"/>
        <v>957.57250202</v>
      </c>
      <c r="C588" s="207">
        <f t="shared" ref="C588:C651" si="402">IF(Q587&gt;0,IF(J587=K587,P587-S587,C587-(S587/O587)),C587)</f>
        <v>957.28010272999995</v>
      </c>
      <c r="D588" s="83">
        <f t="shared" si="397"/>
        <v>6645.74</v>
      </c>
      <c r="E588" s="84">
        <f t="shared" si="386"/>
        <v>6625.14</v>
      </c>
      <c r="F588" s="85">
        <f t="shared" si="387"/>
        <v>44793</v>
      </c>
      <c r="G588" s="86">
        <f t="shared" si="390"/>
        <v>-3.0997300526350857E-3</v>
      </c>
      <c r="H588" s="87">
        <f t="shared" si="388"/>
        <v>44854</v>
      </c>
      <c r="I588" s="87">
        <f t="shared" si="391"/>
        <v>44854</v>
      </c>
      <c r="J588" s="88">
        <f t="shared" si="398"/>
        <v>21</v>
      </c>
      <c r="K588" s="88">
        <f t="shared" si="383"/>
        <v>1</v>
      </c>
      <c r="L588" s="8">
        <f t="shared" si="399"/>
        <v>1</v>
      </c>
      <c r="M588" s="89">
        <v>1</v>
      </c>
      <c r="N588" s="89">
        <f t="shared" si="380"/>
        <v>1</v>
      </c>
      <c r="O588" s="82">
        <f t="shared" si="384"/>
        <v>1</v>
      </c>
      <c r="P588" s="82">
        <f t="shared" si="392"/>
        <v>957.28010272999995</v>
      </c>
      <c r="Q588" s="11">
        <f t="shared" si="379"/>
        <v>0</v>
      </c>
      <c r="R588" s="7">
        <f t="shared" si="400"/>
        <v>0</v>
      </c>
      <c r="S588" s="82">
        <f t="shared" si="382"/>
        <v>0</v>
      </c>
      <c r="T588" s="91">
        <f t="shared" si="401"/>
        <v>0.08</v>
      </c>
      <c r="U588" s="90">
        <f t="shared" si="381"/>
        <v>1</v>
      </c>
      <c r="V588" s="90">
        <v>252</v>
      </c>
      <c r="W588" s="89">
        <f t="shared" si="393"/>
        <v>1.000305448</v>
      </c>
      <c r="X588" s="82">
        <f t="shared" si="394"/>
        <v>0.29239928999999998</v>
      </c>
      <c r="Y588" s="82">
        <f t="shared" si="395"/>
        <v>0</v>
      </c>
      <c r="Z588" s="94" t="str">
        <f t="shared" ref="Z588:Z651" si="403">IF($Q587&gt;0,VLOOKUP($A587,$AD$10:$AM$200,9),Z587)</f>
        <v>A+J=</v>
      </c>
      <c r="AA588" s="87">
        <f t="shared" ref="AA588:AA651" si="404">IF($Q587&gt;0,VLOOKUP($A587,$AD$10:$AM$200,10),AA587)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5" x14ac:dyDescent="0.2">
      <c r="A589" s="81">
        <f t="shared" si="396"/>
        <v>44826</v>
      </c>
      <c r="B589" s="82">
        <f t="shared" si="389"/>
        <v>957.86498938</v>
      </c>
      <c r="C589" s="207">
        <f t="shared" si="402"/>
        <v>957.28010272999995</v>
      </c>
      <c r="D589" s="83">
        <f t="shared" si="397"/>
        <v>6645.74</v>
      </c>
      <c r="E589" s="84">
        <f t="shared" si="386"/>
        <v>6625.14</v>
      </c>
      <c r="F589" s="85">
        <f t="shared" si="387"/>
        <v>44793</v>
      </c>
      <c r="G589" s="86">
        <f t="shared" si="390"/>
        <v>-3.0997300526350857E-3</v>
      </c>
      <c r="H589" s="87">
        <f t="shared" si="388"/>
        <v>44854</v>
      </c>
      <c r="I589" s="87">
        <f t="shared" si="391"/>
        <v>44854</v>
      </c>
      <c r="J589" s="88">
        <f t="shared" si="398"/>
        <v>21</v>
      </c>
      <c r="K589" s="88">
        <f t="shared" si="383"/>
        <v>2</v>
      </c>
      <c r="L589" s="8">
        <f t="shared" si="399"/>
        <v>1</v>
      </c>
      <c r="M589" s="89">
        <v>1</v>
      </c>
      <c r="N589" s="89">
        <f t="shared" si="380"/>
        <v>1</v>
      </c>
      <c r="O589" s="82">
        <f t="shared" si="384"/>
        <v>1</v>
      </c>
      <c r="P589" s="82">
        <f t="shared" si="392"/>
        <v>957.28010272999995</v>
      </c>
      <c r="Q589" s="11">
        <f t="shared" si="379"/>
        <v>0</v>
      </c>
      <c r="R589" s="7">
        <f t="shared" si="400"/>
        <v>0</v>
      </c>
      <c r="S589" s="82">
        <f t="shared" si="382"/>
        <v>0</v>
      </c>
      <c r="T589" s="91">
        <f t="shared" si="401"/>
        <v>0.08</v>
      </c>
      <c r="U589" s="90">
        <f t="shared" si="381"/>
        <v>2</v>
      </c>
      <c r="V589" s="90">
        <v>252</v>
      </c>
      <c r="W589" s="89">
        <f t="shared" si="393"/>
        <v>1.000610988</v>
      </c>
      <c r="X589" s="82">
        <f t="shared" si="394"/>
        <v>0.58488664999999995</v>
      </c>
      <c r="Y589" s="82">
        <f t="shared" si="395"/>
        <v>0</v>
      </c>
      <c r="Z589" s="94" t="str">
        <f t="shared" si="403"/>
        <v>A+J=</v>
      </c>
      <c r="AA589" s="87">
        <f t="shared" si="404"/>
        <v>44854</v>
      </c>
      <c r="AB589" s="179" t="s">
        <v>119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5" x14ac:dyDescent="0.2">
      <c r="A590" s="81">
        <f t="shared" si="396"/>
        <v>44827</v>
      </c>
      <c r="B590" s="82">
        <f t="shared" si="389"/>
        <v>958.15756767999994</v>
      </c>
      <c r="C590" s="207">
        <f t="shared" si="402"/>
        <v>957.28010272999995</v>
      </c>
      <c r="D590" s="83">
        <f t="shared" si="397"/>
        <v>6645.74</v>
      </c>
      <c r="E590" s="84">
        <f t="shared" si="386"/>
        <v>6625.14</v>
      </c>
      <c r="F590" s="85">
        <f t="shared" si="387"/>
        <v>44793</v>
      </c>
      <c r="G590" s="86">
        <f t="shared" si="390"/>
        <v>-3.0997300526350857E-3</v>
      </c>
      <c r="H590" s="87">
        <f t="shared" si="388"/>
        <v>44854</v>
      </c>
      <c r="I590" s="87">
        <f t="shared" si="391"/>
        <v>44854</v>
      </c>
      <c r="J590" s="88">
        <f t="shared" si="398"/>
        <v>21</v>
      </c>
      <c r="K590" s="88">
        <f t="shared" si="383"/>
        <v>3</v>
      </c>
      <c r="L590" s="8">
        <f t="shared" si="399"/>
        <v>1</v>
      </c>
      <c r="M590" s="89">
        <v>1</v>
      </c>
      <c r="N590" s="89">
        <f t="shared" si="380"/>
        <v>1</v>
      </c>
      <c r="O590" s="82">
        <f t="shared" si="384"/>
        <v>1</v>
      </c>
      <c r="P590" s="82">
        <f t="shared" si="392"/>
        <v>957.28010272999995</v>
      </c>
      <c r="Q590" s="11">
        <v>19.5</v>
      </c>
      <c r="R590" s="7">
        <f>S590/P590</f>
        <v>1.4267724734953868E-3</v>
      </c>
      <c r="S590" s="82">
        <v>1.3658208999999999</v>
      </c>
      <c r="T590" s="91">
        <f t="shared" si="401"/>
        <v>0.08</v>
      </c>
      <c r="U590" s="90">
        <f t="shared" si="381"/>
        <v>3</v>
      </c>
      <c r="V590" s="90">
        <v>252</v>
      </c>
      <c r="W590" s="89">
        <f t="shared" si="393"/>
        <v>1.0009166229999999</v>
      </c>
      <c r="X590" s="82">
        <f t="shared" si="394"/>
        <v>0.87746495000000002</v>
      </c>
      <c r="Y590" s="82">
        <f t="shared" si="395"/>
        <v>2.2432858499999999</v>
      </c>
      <c r="Z590" s="94" t="str">
        <f t="shared" si="403"/>
        <v>A+J=</v>
      </c>
      <c r="AA590" s="87">
        <f t="shared" si="404"/>
        <v>44854</v>
      </c>
      <c r="AB590" s="197">
        <f>P590-S590</f>
        <v>955.91428182999994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2.75" x14ac:dyDescent="0.2">
      <c r="A591" s="81">
        <f t="shared" si="396"/>
        <v>44828</v>
      </c>
      <c r="B591" s="82">
        <f t="shared" si="389"/>
        <v>956.20626393000009</v>
      </c>
      <c r="C591" s="207">
        <f t="shared" si="402"/>
        <v>955.91428182999994</v>
      </c>
      <c r="D591" s="83">
        <f t="shared" si="397"/>
        <v>6645.74</v>
      </c>
      <c r="E591" s="84">
        <f t="shared" si="386"/>
        <v>6625.14</v>
      </c>
      <c r="F591" s="85">
        <f t="shared" si="387"/>
        <v>44793</v>
      </c>
      <c r="G591" s="86">
        <f t="shared" si="390"/>
        <v>-3.0997300526350857E-3</v>
      </c>
      <c r="H591" s="87">
        <f t="shared" si="388"/>
        <v>44854</v>
      </c>
      <c r="I591" s="87">
        <f t="shared" si="391"/>
        <v>44854</v>
      </c>
      <c r="J591" s="88">
        <f t="shared" si="398"/>
        <v>21</v>
      </c>
      <c r="K591" s="88">
        <f t="shared" si="383"/>
        <v>4</v>
      </c>
      <c r="L591" s="8">
        <f t="shared" si="399"/>
        <v>1</v>
      </c>
      <c r="M591" s="89">
        <v>1</v>
      </c>
      <c r="N591" s="89">
        <f t="shared" si="380"/>
        <v>1</v>
      </c>
      <c r="O591" s="82">
        <f t="shared" si="384"/>
        <v>1</v>
      </c>
      <c r="P591" s="82">
        <f t="shared" si="392"/>
        <v>955.91428183000005</v>
      </c>
      <c r="Q591" s="11">
        <f t="shared" ref="Q591:Q653" si="405">IF(VLOOKUP(A591,AD$10:AK$200,8)=VLOOKUP(A590,AD$10:AK$200,8),0,VLOOKUP(A591,AD$10:AK$200,8))</f>
        <v>0</v>
      </c>
      <c r="R591" s="7">
        <f t="shared" si="400"/>
        <v>0</v>
      </c>
      <c r="S591" s="82">
        <f t="shared" si="382"/>
        <v>0</v>
      </c>
      <c r="T591" s="91">
        <f t="shared" si="401"/>
        <v>0.08</v>
      </c>
      <c r="U591" s="90">
        <f t="shared" si="381"/>
        <v>1</v>
      </c>
      <c r="V591" s="90">
        <v>252</v>
      </c>
      <c r="W591" s="89">
        <f t="shared" si="393"/>
        <v>1.000305448</v>
      </c>
      <c r="X591" s="82">
        <f t="shared" si="394"/>
        <v>0.29198210000000002</v>
      </c>
      <c r="Y591" s="82">
        <f t="shared" si="395"/>
        <v>0</v>
      </c>
      <c r="Z591" s="94" t="str">
        <f t="shared" si="403"/>
        <v>A+J=</v>
      </c>
      <c r="AA591" s="87">
        <f t="shared" si="404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2.75" x14ac:dyDescent="0.2">
      <c r="A592" s="81">
        <f t="shared" si="396"/>
        <v>44829</v>
      </c>
      <c r="B592" s="82">
        <f t="shared" si="389"/>
        <v>956.20626393000009</v>
      </c>
      <c r="C592" s="207">
        <f t="shared" si="402"/>
        <v>955.91428182999994</v>
      </c>
      <c r="D592" s="83">
        <f t="shared" si="397"/>
        <v>6645.74</v>
      </c>
      <c r="E592" s="84">
        <f t="shared" si="386"/>
        <v>6625.14</v>
      </c>
      <c r="F592" s="85">
        <f t="shared" si="387"/>
        <v>44793</v>
      </c>
      <c r="G592" s="86">
        <f t="shared" si="390"/>
        <v>-3.0997300526350857E-3</v>
      </c>
      <c r="H592" s="87">
        <f t="shared" si="388"/>
        <v>44854</v>
      </c>
      <c r="I592" s="87">
        <f t="shared" si="391"/>
        <v>44854</v>
      </c>
      <c r="J592" s="88">
        <f t="shared" si="398"/>
        <v>21</v>
      </c>
      <c r="K592" s="88">
        <f t="shared" si="383"/>
        <v>4</v>
      </c>
      <c r="L592" s="8">
        <f t="shared" si="399"/>
        <v>1</v>
      </c>
      <c r="M592" s="89">
        <v>1</v>
      </c>
      <c r="N592" s="89">
        <f t="shared" si="380"/>
        <v>1</v>
      </c>
      <c r="O592" s="82">
        <f t="shared" si="384"/>
        <v>1</v>
      </c>
      <c r="P592" s="82">
        <f t="shared" si="392"/>
        <v>955.91428183000005</v>
      </c>
      <c r="Q592" s="11">
        <f t="shared" si="405"/>
        <v>0</v>
      </c>
      <c r="R592" s="7">
        <f t="shared" si="400"/>
        <v>0</v>
      </c>
      <c r="S592" s="82">
        <f t="shared" si="382"/>
        <v>0</v>
      </c>
      <c r="T592" s="91">
        <f t="shared" si="401"/>
        <v>0.08</v>
      </c>
      <c r="U592" s="90">
        <f t="shared" si="381"/>
        <v>1</v>
      </c>
      <c r="V592" s="90">
        <v>252</v>
      </c>
      <c r="W592" s="89">
        <f t="shared" si="393"/>
        <v>1.000305448</v>
      </c>
      <c r="X592" s="82">
        <f t="shared" si="394"/>
        <v>0.29198210000000002</v>
      </c>
      <c r="Y592" s="82">
        <f t="shared" si="395"/>
        <v>0</v>
      </c>
      <c r="Z592" s="94" t="str">
        <f t="shared" si="403"/>
        <v>A+J=</v>
      </c>
      <c r="AA592" s="87">
        <f t="shared" si="404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2.75" x14ac:dyDescent="0.2">
      <c r="A593" s="81">
        <f t="shared" si="396"/>
        <v>44830</v>
      </c>
      <c r="B593" s="82">
        <f t="shared" si="389"/>
        <v>956.20626393000009</v>
      </c>
      <c r="C593" s="207">
        <f t="shared" si="402"/>
        <v>955.91428182999994</v>
      </c>
      <c r="D593" s="83">
        <f t="shared" si="397"/>
        <v>6645.74</v>
      </c>
      <c r="E593" s="84">
        <f t="shared" si="386"/>
        <v>6625.14</v>
      </c>
      <c r="F593" s="85">
        <f t="shared" si="387"/>
        <v>44793</v>
      </c>
      <c r="G593" s="86">
        <f t="shared" si="390"/>
        <v>-3.0997300526350857E-3</v>
      </c>
      <c r="H593" s="87">
        <f t="shared" si="388"/>
        <v>44854</v>
      </c>
      <c r="I593" s="87">
        <f t="shared" si="391"/>
        <v>44854</v>
      </c>
      <c r="J593" s="88">
        <f t="shared" si="398"/>
        <v>21</v>
      </c>
      <c r="K593" s="88">
        <f t="shared" si="383"/>
        <v>4</v>
      </c>
      <c r="L593" s="8">
        <f t="shared" si="399"/>
        <v>1</v>
      </c>
      <c r="M593" s="89">
        <v>1</v>
      </c>
      <c r="N593" s="89">
        <f t="shared" si="380"/>
        <v>1</v>
      </c>
      <c r="O593" s="82">
        <f t="shared" si="384"/>
        <v>1</v>
      </c>
      <c r="P593" s="82">
        <f t="shared" si="392"/>
        <v>955.91428183000005</v>
      </c>
      <c r="Q593" s="11">
        <f t="shared" si="405"/>
        <v>0</v>
      </c>
      <c r="R593" s="7">
        <f t="shared" si="400"/>
        <v>0</v>
      </c>
      <c r="S593" s="82">
        <f t="shared" si="382"/>
        <v>0</v>
      </c>
      <c r="T593" s="91">
        <f t="shared" si="401"/>
        <v>0.08</v>
      </c>
      <c r="U593" s="90">
        <f t="shared" si="381"/>
        <v>1</v>
      </c>
      <c r="V593" s="90">
        <v>252</v>
      </c>
      <c r="W593" s="89">
        <f t="shared" si="393"/>
        <v>1.000305448</v>
      </c>
      <c r="X593" s="82">
        <f t="shared" si="394"/>
        <v>0.29198210000000002</v>
      </c>
      <c r="Y593" s="82">
        <f t="shared" si="395"/>
        <v>0</v>
      </c>
      <c r="Z593" s="94" t="str">
        <f t="shared" si="403"/>
        <v>A+J=</v>
      </c>
      <c r="AA593" s="87">
        <f t="shared" si="404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2.75" x14ac:dyDescent="0.2">
      <c r="A594" s="81">
        <f t="shared" si="396"/>
        <v>44831</v>
      </c>
      <c r="B594" s="82">
        <f t="shared" si="389"/>
        <v>956.4983339800001</v>
      </c>
      <c r="C594" s="207">
        <f t="shared" si="402"/>
        <v>955.91428182999994</v>
      </c>
      <c r="D594" s="83">
        <f t="shared" si="397"/>
        <v>6645.74</v>
      </c>
      <c r="E594" s="84">
        <f t="shared" si="386"/>
        <v>6625.14</v>
      </c>
      <c r="F594" s="85">
        <f t="shared" si="387"/>
        <v>44793</v>
      </c>
      <c r="G594" s="86">
        <f t="shared" si="390"/>
        <v>-3.0997300526350857E-3</v>
      </c>
      <c r="H594" s="87">
        <f t="shared" si="388"/>
        <v>44854</v>
      </c>
      <c r="I594" s="87">
        <f t="shared" si="391"/>
        <v>44854</v>
      </c>
      <c r="J594" s="88">
        <f t="shared" si="398"/>
        <v>21</v>
      </c>
      <c r="K594" s="88">
        <f t="shared" si="383"/>
        <v>5</v>
      </c>
      <c r="L594" s="8">
        <f t="shared" si="399"/>
        <v>1</v>
      </c>
      <c r="M594" s="89">
        <v>1</v>
      </c>
      <c r="N594" s="89">
        <f t="shared" si="380"/>
        <v>1</v>
      </c>
      <c r="O594" s="82">
        <f t="shared" si="384"/>
        <v>1</v>
      </c>
      <c r="P594" s="82">
        <f t="shared" si="392"/>
        <v>955.91428183000005</v>
      </c>
      <c r="Q594" s="11">
        <f t="shared" si="405"/>
        <v>0</v>
      </c>
      <c r="R594" s="7">
        <f t="shared" si="400"/>
        <v>0</v>
      </c>
      <c r="S594" s="82">
        <f t="shared" si="382"/>
        <v>0</v>
      </c>
      <c r="T594" s="91">
        <f t="shared" si="401"/>
        <v>0.08</v>
      </c>
      <c r="U594" s="90">
        <f t="shared" si="381"/>
        <v>2</v>
      </c>
      <c r="V594" s="90">
        <v>252</v>
      </c>
      <c r="W594" s="89">
        <f t="shared" si="393"/>
        <v>1.000610988</v>
      </c>
      <c r="X594" s="82">
        <f t="shared" si="394"/>
        <v>0.58405214999999999</v>
      </c>
      <c r="Y594" s="82">
        <f t="shared" si="395"/>
        <v>0</v>
      </c>
      <c r="Z594" s="94" t="str">
        <f t="shared" si="403"/>
        <v>A+J=</v>
      </c>
      <c r="AA594" s="87">
        <f t="shared" si="404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2.75" x14ac:dyDescent="0.2">
      <c r="A595" s="81">
        <f t="shared" si="396"/>
        <v>44832</v>
      </c>
      <c r="B595" s="82">
        <f t="shared" si="389"/>
        <v>956.79049484000006</v>
      </c>
      <c r="C595" s="207">
        <f t="shared" si="402"/>
        <v>955.91428182999994</v>
      </c>
      <c r="D595" s="83">
        <f t="shared" si="397"/>
        <v>6645.74</v>
      </c>
      <c r="E595" s="84">
        <f t="shared" si="386"/>
        <v>6625.14</v>
      </c>
      <c r="F595" s="85">
        <f t="shared" si="387"/>
        <v>44793</v>
      </c>
      <c r="G595" s="86">
        <f t="shared" si="390"/>
        <v>-3.0997300526350857E-3</v>
      </c>
      <c r="H595" s="87">
        <f t="shared" si="388"/>
        <v>44854</v>
      </c>
      <c r="I595" s="87">
        <f t="shared" si="391"/>
        <v>44854</v>
      </c>
      <c r="J595" s="88">
        <f t="shared" si="398"/>
        <v>21</v>
      </c>
      <c r="K595" s="88">
        <f t="shared" si="383"/>
        <v>6</v>
      </c>
      <c r="L595" s="8">
        <f t="shared" si="399"/>
        <v>1</v>
      </c>
      <c r="M595" s="89">
        <v>1</v>
      </c>
      <c r="N595" s="89">
        <f t="shared" si="380"/>
        <v>1</v>
      </c>
      <c r="O595" s="82">
        <f t="shared" si="384"/>
        <v>1</v>
      </c>
      <c r="P595" s="82">
        <f t="shared" si="392"/>
        <v>955.91428183000005</v>
      </c>
      <c r="Q595" s="11">
        <f t="shared" si="405"/>
        <v>0</v>
      </c>
      <c r="R595" s="7">
        <f t="shared" si="400"/>
        <v>0</v>
      </c>
      <c r="S595" s="82">
        <f t="shared" si="382"/>
        <v>0</v>
      </c>
      <c r="T595" s="91">
        <f t="shared" si="401"/>
        <v>0.08</v>
      </c>
      <c r="U595" s="90">
        <f t="shared" si="381"/>
        <v>3</v>
      </c>
      <c r="V595" s="90">
        <v>252</v>
      </c>
      <c r="W595" s="89">
        <f t="shared" si="393"/>
        <v>1.0009166229999999</v>
      </c>
      <c r="X595" s="82">
        <f t="shared" si="394"/>
        <v>0.87621300999999996</v>
      </c>
      <c r="Y595" s="82">
        <f t="shared" si="395"/>
        <v>0</v>
      </c>
      <c r="Z595" s="94" t="str">
        <f t="shared" si="403"/>
        <v>A+J=</v>
      </c>
      <c r="AA595" s="87">
        <f t="shared" si="404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2.75" x14ac:dyDescent="0.2">
      <c r="A596" s="81">
        <f t="shared" si="396"/>
        <v>44833</v>
      </c>
      <c r="B596" s="82">
        <f t="shared" si="389"/>
        <v>957.08274365</v>
      </c>
      <c r="C596" s="207">
        <f t="shared" si="402"/>
        <v>955.91428182999994</v>
      </c>
      <c r="D596" s="83">
        <f t="shared" si="397"/>
        <v>6645.74</v>
      </c>
      <c r="E596" s="84">
        <f t="shared" si="386"/>
        <v>6625.14</v>
      </c>
      <c r="F596" s="85">
        <f t="shared" si="387"/>
        <v>44793</v>
      </c>
      <c r="G596" s="86">
        <f t="shared" si="390"/>
        <v>-3.0997300526350857E-3</v>
      </c>
      <c r="H596" s="87">
        <f t="shared" si="388"/>
        <v>44854</v>
      </c>
      <c r="I596" s="87">
        <f t="shared" si="391"/>
        <v>44854</v>
      </c>
      <c r="J596" s="88">
        <f t="shared" si="398"/>
        <v>21</v>
      </c>
      <c r="K596" s="88">
        <f t="shared" si="383"/>
        <v>7</v>
      </c>
      <c r="L596" s="8">
        <f t="shared" si="399"/>
        <v>1</v>
      </c>
      <c r="M596" s="89">
        <v>1</v>
      </c>
      <c r="N596" s="89">
        <f t="shared" si="380"/>
        <v>1</v>
      </c>
      <c r="O596" s="82">
        <f t="shared" si="384"/>
        <v>1</v>
      </c>
      <c r="P596" s="82">
        <f t="shared" si="392"/>
        <v>955.91428183000005</v>
      </c>
      <c r="Q596" s="11">
        <f t="shared" si="405"/>
        <v>0</v>
      </c>
      <c r="R596" s="7">
        <f t="shared" si="400"/>
        <v>0</v>
      </c>
      <c r="S596" s="82">
        <f t="shared" si="382"/>
        <v>0</v>
      </c>
      <c r="T596" s="91">
        <f t="shared" si="401"/>
        <v>0.08</v>
      </c>
      <c r="U596" s="90">
        <f t="shared" si="381"/>
        <v>4</v>
      </c>
      <c r="V596" s="90">
        <v>252</v>
      </c>
      <c r="W596" s="89">
        <f t="shared" si="393"/>
        <v>1.0012223499999999</v>
      </c>
      <c r="X596" s="82">
        <f t="shared" si="394"/>
        <v>1.1684618200000001</v>
      </c>
      <c r="Y596" s="82">
        <f t="shared" si="395"/>
        <v>0</v>
      </c>
      <c r="Z596" s="94" t="str">
        <f t="shared" si="403"/>
        <v>A+J=</v>
      </c>
      <c r="AA596" s="87">
        <f t="shared" si="404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2.75" x14ac:dyDescent="0.2">
      <c r="A597" s="81">
        <f t="shared" si="396"/>
        <v>44834</v>
      </c>
      <c r="B597" s="82">
        <f t="shared" si="389"/>
        <v>957.37508231000004</v>
      </c>
      <c r="C597" s="207">
        <f t="shared" si="402"/>
        <v>955.91428182999994</v>
      </c>
      <c r="D597" s="83">
        <f t="shared" si="397"/>
        <v>6645.74</v>
      </c>
      <c r="E597" s="84">
        <f t="shared" si="386"/>
        <v>6625.14</v>
      </c>
      <c r="F597" s="85">
        <f t="shared" si="387"/>
        <v>44793</v>
      </c>
      <c r="G597" s="86">
        <f t="shared" si="390"/>
        <v>-3.0997300526350857E-3</v>
      </c>
      <c r="H597" s="87">
        <f t="shared" si="388"/>
        <v>44854</v>
      </c>
      <c r="I597" s="87">
        <f t="shared" si="391"/>
        <v>44854</v>
      </c>
      <c r="J597" s="88">
        <f t="shared" si="398"/>
        <v>21</v>
      </c>
      <c r="K597" s="88">
        <f t="shared" si="383"/>
        <v>8</v>
      </c>
      <c r="L597" s="8">
        <f t="shared" si="399"/>
        <v>1</v>
      </c>
      <c r="M597" s="89">
        <v>1</v>
      </c>
      <c r="N597" s="89">
        <f t="shared" si="380"/>
        <v>1</v>
      </c>
      <c r="O597" s="82">
        <f t="shared" si="384"/>
        <v>1</v>
      </c>
      <c r="P597" s="82">
        <f t="shared" si="392"/>
        <v>955.91428183000005</v>
      </c>
      <c r="Q597" s="11">
        <f t="shared" si="405"/>
        <v>0</v>
      </c>
      <c r="R597" s="7">
        <f t="shared" si="400"/>
        <v>0</v>
      </c>
      <c r="S597" s="82">
        <f t="shared" si="382"/>
        <v>0</v>
      </c>
      <c r="T597" s="91">
        <f t="shared" si="401"/>
        <v>0.08</v>
      </c>
      <c r="U597" s="90">
        <f t="shared" si="381"/>
        <v>5</v>
      </c>
      <c r="V597" s="90">
        <v>252</v>
      </c>
      <c r="W597" s="89">
        <f t="shared" si="393"/>
        <v>1.0015281709999999</v>
      </c>
      <c r="X597" s="82">
        <f t="shared" si="394"/>
        <v>1.4608004800000001</v>
      </c>
      <c r="Y597" s="82">
        <f t="shared" si="395"/>
        <v>0</v>
      </c>
      <c r="Z597" s="94" t="str">
        <f t="shared" si="403"/>
        <v>A+J=</v>
      </c>
      <c r="AA597" s="87">
        <f t="shared" si="404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2.75" x14ac:dyDescent="0.2">
      <c r="A598" s="81">
        <f t="shared" si="396"/>
        <v>44835</v>
      </c>
      <c r="B598" s="82">
        <f t="shared" si="389"/>
        <v>957.66751083000008</v>
      </c>
      <c r="C598" s="207">
        <f t="shared" si="402"/>
        <v>955.91428182999994</v>
      </c>
      <c r="D598" s="83">
        <f t="shared" si="397"/>
        <v>6645.74</v>
      </c>
      <c r="E598" s="84">
        <f t="shared" si="386"/>
        <v>6625.14</v>
      </c>
      <c r="F598" s="85">
        <f t="shared" si="387"/>
        <v>44793</v>
      </c>
      <c r="G598" s="86">
        <f t="shared" si="390"/>
        <v>-3.0997300526350857E-3</v>
      </c>
      <c r="H598" s="87">
        <f t="shared" si="388"/>
        <v>44854</v>
      </c>
      <c r="I598" s="87">
        <f t="shared" si="391"/>
        <v>44854</v>
      </c>
      <c r="J598" s="88">
        <f t="shared" si="398"/>
        <v>21</v>
      </c>
      <c r="K598" s="88">
        <f t="shared" si="383"/>
        <v>9</v>
      </c>
      <c r="L598" s="8">
        <f t="shared" si="399"/>
        <v>1</v>
      </c>
      <c r="M598" s="89">
        <v>1</v>
      </c>
      <c r="N598" s="89">
        <f t="shared" si="380"/>
        <v>1</v>
      </c>
      <c r="O598" s="82">
        <f t="shared" si="384"/>
        <v>1</v>
      </c>
      <c r="P598" s="82">
        <f t="shared" si="392"/>
        <v>955.91428183000005</v>
      </c>
      <c r="Q598" s="11">
        <f t="shared" si="405"/>
        <v>0</v>
      </c>
      <c r="R598" s="7">
        <f t="shared" si="400"/>
        <v>0</v>
      </c>
      <c r="S598" s="82">
        <f t="shared" si="382"/>
        <v>0</v>
      </c>
      <c r="T598" s="91">
        <f t="shared" si="401"/>
        <v>0.08</v>
      </c>
      <c r="U598" s="90">
        <f t="shared" si="381"/>
        <v>6</v>
      </c>
      <c r="V598" s="90">
        <v>252</v>
      </c>
      <c r="W598" s="89">
        <f t="shared" si="393"/>
        <v>1.0018340859999999</v>
      </c>
      <c r="X598" s="82">
        <f t="shared" si="394"/>
        <v>1.7532289999999999</v>
      </c>
      <c r="Y598" s="82">
        <f t="shared" si="395"/>
        <v>0</v>
      </c>
      <c r="Z598" s="94" t="str">
        <f t="shared" si="403"/>
        <v>A+J=</v>
      </c>
      <c r="AA598" s="87">
        <f t="shared" si="404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2.75" x14ac:dyDescent="0.2">
      <c r="A599" s="81">
        <f t="shared" si="396"/>
        <v>44836</v>
      </c>
      <c r="B599" s="82">
        <f t="shared" si="389"/>
        <v>957.66751083000008</v>
      </c>
      <c r="C599" s="207">
        <f t="shared" si="402"/>
        <v>955.91428182999994</v>
      </c>
      <c r="D599" s="83">
        <f t="shared" si="397"/>
        <v>6645.74</v>
      </c>
      <c r="E599" s="84">
        <f t="shared" si="386"/>
        <v>6625.14</v>
      </c>
      <c r="F599" s="85">
        <f t="shared" si="387"/>
        <v>44793</v>
      </c>
      <c r="G599" s="86">
        <f t="shared" si="390"/>
        <v>-3.0997300526350857E-3</v>
      </c>
      <c r="H599" s="87">
        <f t="shared" si="388"/>
        <v>44854</v>
      </c>
      <c r="I599" s="87">
        <f t="shared" si="391"/>
        <v>44854</v>
      </c>
      <c r="J599" s="88">
        <f t="shared" si="398"/>
        <v>21</v>
      </c>
      <c r="K599" s="88">
        <f t="shared" si="383"/>
        <v>9</v>
      </c>
      <c r="L599" s="8">
        <f t="shared" si="399"/>
        <v>1</v>
      </c>
      <c r="M599" s="89">
        <v>1</v>
      </c>
      <c r="N599" s="89">
        <f t="shared" si="380"/>
        <v>1</v>
      </c>
      <c r="O599" s="82">
        <f t="shared" si="384"/>
        <v>1</v>
      </c>
      <c r="P599" s="82">
        <f t="shared" si="392"/>
        <v>955.91428183000005</v>
      </c>
      <c r="Q599" s="11">
        <f t="shared" si="405"/>
        <v>0</v>
      </c>
      <c r="R599" s="7">
        <f t="shared" si="400"/>
        <v>0</v>
      </c>
      <c r="S599" s="82">
        <f t="shared" si="382"/>
        <v>0</v>
      </c>
      <c r="T599" s="91">
        <f t="shared" si="401"/>
        <v>0.08</v>
      </c>
      <c r="U599" s="90">
        <f t="shared" si="381"/>
        <v>6</v>
      </c>
      <c r="V599" s="90">
        <v>252</v>
      </c>
      <c r="W599" s="89">
        <f t="shared" si="393"/>
        <v>1.0018340859999999</v>
      </c>
      <c r="X599" s="82">
        <f t="shared" si="394"/>
        <v>1.7532289999999999</v>
      </c>
      <c r="Y599" s="82">
        <f t="shared" si="395"/>
        <v>0</v>
      </c>
      <c r="Z599" s="94" t="str">
        <f t="shared" si="403"/>
        <v>A+J=</v>
      </c>
      <c r="AA599" s="87">
        <f t="shared" si="404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2.75" x14ac:dyDescent="0.2">
      <c r="A600" s="81">
        <f t="shared" si="396"/>
        <v>44837</v>
      </c>
      <c r="B600" s="82">
        <f t="shared" si="389"/>
        <v>957.66751083000008</v>
      </c>
      <c r="C600" s="207">
        <f t="shared" si="402"/>
        <v>955.91428182999994</v>
      </c>
      <c r="D600" s="83">
        <f t="shared" si="397"/>
        <v>6645.74</v>
      </c>
      <c r="E600" s="84">
        <f t="shared" si="386"/>
        <v>6625.14</v>
      </c>
      <c r="F600" s="85">
        <f t="shared" si="387"/>
        <v>44793</v>
      </c>
      <c r="G600" s="86">
        <f t="shared" si="390"/>
        <v>-3.0997300526350857E-3</v>
      </c>
      <c r="H600" s="87">
        <f t="shared" si="388"/>
        <v>44854</v>
      </c>
      <c r="I600" s="87">
        <f t="shared" si="391"/>
        <v>44854</v>
      </c>
      <c r="J600" s="88">
        <f t="shared" si="398"/>
        <v>21</v>
      </c>
      <c r="K600" s="88">
        <f t="shared" si="383"/>
        <v>9</v>
      </c>
      <c r="L600" s="8">
        <f t="shared" si="399"/>
        <v>1</v>
      </c>
      <c r="M600" s="89">
        <v>1</v>
      </c>
      <c r="N600" s="89">
        <f t="shared" si="380"/>
        <v>1</v>
      </c>
      <c r="O600" s="82">
        <f t="shared" si="384"/>
        <v>1</v>
      </c>
      <c r="P600" s="82">
        <f t="shared" si="392"/>
        <v>955.91428183000005</v>
      </c>
      <c r="Q600" s="11">
        <f t="shared" si="405"/>
        <v>0</v>
      </c>
      <c r="R600" s="7">
        <f t="shared" si="400"/>
        <v>0</v>
      </c>
      <c r="S600" s="82">
        <f t="shared" si="382"/>
        <v>0</v>
      </c>
      <c r="T600" s="91">
        <f t="shared" si="401"/>
        <v>0.08</v>
      </c>
      <c r="U600" s="90">
        <f t="shared" si="381"/>
        <v>6</v>
      </c>
      <c r="V600" s="90">
        <v>252</v>
      </c>
      <c r="W600" s="89">
        <f t="shared" si="393"/>
        <v>1.0018340859999999</v>
      </c>
      <c r="X600" s="82">
        <f t="shared" si="394"/>
        <v>1.7532289999999999</v>
      </c>
      <c r="Y600" s="82">
        <f t="shared" si="395"/>
        <v>0</v>
      </c>
      <c r="Z600" s="94" t="str">
        <f t="shared" si="403"/>
        <v>A+J=</v>
      </c>
      <c r="AA600" s="87">
        <f t="shared" si="404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2.75" x14ac:dyDescent="0.2">
      <c r="A601" s="81">
        <f t="shared" si="396"/>
        <v>44838</v>
      </c>
      <c r="B601" s="82">
        <f t="shared" si="389"/>
        <v>957.96002729000008</v>
      </c>
      <c r="C601" s="207">
        <f t="shared" si="402"/>
        <v>955.91428182999994</v>
      </c>
      <c r="D601" s="83">
        <f t="shared" si="397"/>
        <v>6645.74</v>
      </c>
      <c r="E601" s="84">
        <f t="shared" si="386"/>
        <v>6625.14</v>
      </c>
      <c r="F601" s="85">
        <f t="shared" si="387"/>
        <v>44793</v>
      </c>
      <c r="G601" s="86">
        <f t="shared" si="390"/>
        <v>-3.0997300526350857E-3</v>
      </c>
      <c r="H601" s="87">
        <f t="shared" si="388"/>
        <v>44854</v>
      </c>
      <c r="I601" s="87">
        <f t="shared" si="391"/>
        <v>44854</v>
      </c>
      <c r="J601" s="88">
        <f t="shared" si="398"/>
        <v>21</v>
      </c>
      <c r="K601" s="88">
        <f t="shared" si="383"/>
        <v>10</v>
      </c>
      <c r="L601" s="8">
        <f t="shared" si="399"/>
        <v>1</v>
      </c>
      <c r="M601" s="89">
        <v>1</v>
      </c>
      <c r="N601" s="89">
        <f t="shared" si="380"/>
        <v>1</v>
      </c>
      <c r="O601" s="82">
        <f t="shared" si="384"/>
        <v>1</v>
      </c>
      <c r="P601" s="82">
        <f t="shared" si="392"/>
        <v>955.91428183000005</v>
      </c>
      <c r="Q601" s="11">
        <f t="shared" si="405"/>
        <v>0</v>
      </c>
      <c r="R601" s="7">
        <f t="shared" si="400"/>
        <v>0</v>
      </c>
      <c r="S601" s="82">
        <f t="shared" si="382"/>
        <v>0</v>
      </c>
      <c r="T601" s="91">
        <f t="shared" si="401"/>
        <v>0.08</v>
      </c>
      <c r="U601" s="90">
        <f t="shared" si="381"/>
        <v>7</v>
      </c>
      <c r="V601" s="90">
        <v>252</v>
      </c>
      <c r="W601" s="89">
        <f t="shared" si="393"/>
        <v>1.002140093</v>
      </c>
      <c r="X601" s="82">
        <f t="shared" si="394"/>
        <v>2.04574546</v>
      </c>
      <c r="Y601" s="82">
        <f t="shared" si="395"/>
        <v>0</v>
      </c>
      <c r="Z601" s="94" t="str">
        <f t="shared" si="403"/>
        <v>A+J=</v>
      </c>
      <c r="AA601" s="87">
        <f t="shared" si="404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2.75" x14ac:dyDescent="0.2">
      <c r="A602" s="81">
        <f t="shared" si="396"/>
        <v>44839</v>
      </c>
      <c r="B602" s="82">
        <f t="shared" si="389"/>
        <v>958.25263456000005</v>
      </c>
      <c r="C602" s="207">
        <f t="shared" si="402"/>
        <v>955.91428182999994</v>
      </c>
      <c r="D602" s="83">
        <f t="shared" si="397"/>
        <v>6645.74</v>
      </c>
      <c r="E602" s="84">
        <f t="shared" si="386"/>
        <v>6625.14</v>
      </c>
      <c r="F602" s="85">
        <f t="shared" si="387"/>
        <v>44793</v>
      </c>
      <c r="G602" s="86">
        <f t="shared" si="390"/>
        <v>-3.0997300526350857E-3</v>
      </c>
      <c r="H602" s="87">
        <f t="shared" si="388"/>
        <v>44854</v>
      </c>
      <c r="I602" s="87">
        <f t="shared" si="391"/>
        <v>44854</v>
      </c>
      <c r="J602" s="88">
        <f t="shared" si="398"/>
        <v>21</v>
      </c>
      <c r="K602" s="88">
        <f t="shared" si="383"/>
        <v>11</v>
      </c>
      <c r="L602" s="8">
        <f t="shared" si="399"/>
        <v>1</v>
      </c>
      <c r="M602" s="89">
        <v>1</v>
      </c>
      <c r="N602" s="89">
        <f t="shared" si="380"/>
        <v>1</v>
      </c>
      <c r="O602" s="82">
        <f t="shared" si="384"/>
        <v>1</v>
      </c>
      <c r="P602" s="82">
        <f t="shared" si="392"/>
        <v>955.91428183000005</v>
      </c>
      <c r="Q602" s="11">
        <f t="shared" si="405"/>
        <v>0</v>
      </c>
      <c r="R602" s="7">
        <f t="shared" si="400"/>
        <v>0</v>
      </c>
      <c r="S602" s="82">
        <f t="shared" si="382"/>
        <v>0</v>
      </c>
      <c r="T602" s="91">
        <f t="shared" si="401"/>
        <v>0.08</v>
      </c>
      <c r="U602" s="90">
        <f t="shared" si="381"/>
        <v>8</v>
      </c>
      <c r="V602" s="90">
        <v>252</v>
      </c>
      <c r="W602" s="89">
        <f t="shared" si="393"/>
        <v>1.0024461950000001</v>
      </c>
      <c r="X602" s="82">
        <f t="shared" si="394"/>
        <v>2.33835273</v>
      </c>
      <c r="Y602" s="82">
        <f t="shared" si="395"/>
        <v>0</v>
      </c>
      <c r="Z602" s="94" t="str">
        <f t="shared" si="403"/>
        <v>A+J=</v>
      </c>
      <c r="AA602" s="87">
        <f t="shared" si="404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2.75" x14ac:dyDescent="0.2">
      <c r="A603" s="81">
        <f t="shared" si="396"/>
        <v>44840</v>
      </c>
      <c r="B603" s="82">
        <f t="shared" si="389"/>
        <v>958.54532978000009</v>
      </c>
      <c r="C603" s="207">
        <f t="shared" si="402"/>
        <v>955.91428182999994</v>
      </c>
      <c r="D603" s="83">
        <f t="shared" si="397"/>
        <v>6645.74</v>
      </c>
      <c r="E603" s="84">
        <f t="shared" si="386"/>
        <v>6625.14</v>
      </c>
      <c r="F603" s="85">
        <f t="shared" si="387"/>
        <v>44793</v>
      </c>
      <c r="G603" s="86">
        <f t="shared" si="390"/>
        <v>-3.0997300526350857E-3</v>
      </c>
      <c r="H603" s="87">
        <f t="shared" si="388"/>
        <v>44854</v>
      </c>
      <c r="I603" s="87">
        <f t="shared" si="391"/>
        <v>44854</v>
      </c>
      <c r="J603" s="88">
        <f t="shared" si="398"/>
        <v>21</v>
      </c>
      <c r="K603" s="88">
        <f t="shared" si="383"/>
        <v>12</v>
      </c>
      <c r="L603" s="8">
        <f t="shared" si="399"/>
        <v>1</v>
      </c>
      <c r="M603" s="89">
        <v>1</v>
      </c>
      <c r="N603" s="89">
        <f t="shared" si="380"/>
        <v>1</v>
      </c>
      <c r="O603" s="82">
        <f t="shared" si="384"/>
        <v>1</v>
      </c>
      <c r="P603" s="82">
        <f t="shared" si="392"/>
        <v>955.91428183000005</v>
      </c>
      <c r="Q603" s="11">
        <f t="shared" si="405"/>
        <v>0</v>
      </c>
      <c r="R603" s="7">
        <f t="shared" si="400"/>
        <v>0</v>
      </c>
      <c r="S603" s="82">
        <f t="shared" si="382"/>
        <v>0</v>
      </c>
      <c r="T603" s="91">
        <f t="shared" si="401"/>
        <v>0.08</v>
      </c>
      <c r="U603" s="90">
        <f t="shared" si="381"/>
        <v>9</v>
      </c>
      <c r="V603" s="90">
        <v>252</v>
      </c>
      <c r="W603" s="89">
        <f t="shared" si="393"/>
        <v>1.0027523890000001</v>
      </c>
      <c r="X603" s="82">
        <f t="shared" si="394"/>
        <v>2.6310479500000001</v>
      </c>
      <c r="Y603" s="82">
        <f t="shared" si="395"/>
        <v>0</v>
      </c>
      <c r="Z603" s="94" t="str">
        <f t="shared" si="403"/>
        <v>A+J=</v>
      </c>
      <c r="AA603" s="87">
        <f t="shared" si="404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2.75" x14ac:dyDescent="0.2">
      <c r="A604" s="81">
        <f t="shared" si="396"/>
        <v>44841</v>
      </c>
      <c r="B604" s="82">
        <f t="shared" si="389"/>
        <v>958.83811581000009</v>
      </c>
      <c r="C604" s="207">
        <f t="shared" si="402"/>
        <v>955.91428182999994</v>
      </c>
      <c r="D604" s="83">
        <f t="shared" si="397"/>
        <v>6645.74</v>
      </c>
      <c r="E604" s="84">
        <f t="shared" si="386"/>
        <v>6625.14</v>
      </c>
      <c r="F604" s="85">
        <f t="shared" si="387"/>
        <v>44793</v>
      </c>
      <c r="G604" s="86">
        <f t="shared" si="390"/>
        <v>-3.0997300526350857E-3</v>
      </c>
      <c r="H604" s="87">
        <f t="shared" si="388"/>
        <v>44854</v>
      </c>
      <c r="I604" s="87">
        <f t="shared" si="391"/>
        <v>44854</v>
      </c>
      <c r="J604" s="88">
        <f t="shared" si="398"/>
        <v>21</v>
      </c>
      <c r="K604" s="88">
        <f t="shared" si="383"/>
        <v>13</v>
      </c>
      <c r="L604" s="8">
        <f t="shared" si="399"/>
        <v>1</v>
      </c>
      <c r="M604" s="89">
        <v>1</v>
      </c>
      <c r="N604" s="89">
        <f t="shared" si="380"/>
        <v>1</v>
      </c>
      <c r="O604" s="82">
        <f t="shared" si="384"/>
        <v>1</v>
      </c>
      <c r="P604" s="82">
        <f t="shared" si="392"/>
        <v>955.91428183000005</v>
      </c>
      <c r="Q604" s="11">
        <f t="shared" si="405"/>
        <v>0</v>
      </c>
      <c r="R604" s="7">
        <f t="shared" si="400"/>
        <v>0</v>
      </c>
      <c r="S604" s="82">
        <f t="shared" si="382"/>
        <v>0</v>
      </c>
      <c r="T604" s="91">
        <f t="shared" si="401"/>
        <v>0.08</v>
      </c>
      <c r="U604" s="90">
        <f t="shared" si="381"/>
        <v>10</v>
      </c>
      <c r="V604" s="90">
        <v>252</v>
      </c>
      <c r="W604" s="89">
        <f t="shared" si="393"/>
        <v>1.0030586779999999</v>
      </c>
      <c r="X604" s="82">
        <f t="shared" si="394"/>
        <v>2.9238339799999999</v>
      </c>
      <c r="Y604" s="82">
        <f t="shared" si="395"/>
        <v>0</v>
      </c>
      <c r="Z604" s="94" t="str">
        <f t="shared" si="403"/>
        <v>A+J=</v>
      </c>
      <c r="AA604" s="87">
        <f t="shared" si="404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2.75" x14ac:dyDescent="0.2">
      <c r="A605" s="81">
        <f t="shared" si="396"/>
        <v>44842</v>
      </c>
      <c r="B605" s="82">
        <f t="shared" si="389"/>
        <v>959.13099074000002</v>
      </c>
      <c r="C605" s="207">
        <f t="shared" si="402"/>
        <v>955.91428182999994</v>
      </c>
      <c r="D605" s="83">
        <f t="shared" si="397"/>
        <v>6645.74</v>
      </c>
      <c r="E605" s="84">
        <f t="shared" si="386"/>
        <v>6625.14</v>
      </c>
      <c r="F605" s="85">
        <f t="shared" si="387"/>
        <v>44793</v>
      </c>
      <c r="G605" s="86">
        <f t="shared" si="390"/>
        <v>-3.0997300526350857E-3</v>
      </c>
      <c r="H605" s="87">
        <f t="shared" si="388"/>
        <v>44854</v>
      </c>
      <c r="I605" s="87">
        <f t="shared" si="391"/>
        <v>44854</v>
      </c>
      <c r="J605" s="88">
        <f t="shared" si="398"/>
        <v>21</v>
      </c>
      <c r="K605" s="88">
        <f t="shared" si="383"/>
        <v>14</v>
      </c>
      <c r="L605" s="8">
        <f t="shared" si="399"/>
        <v>1</v>
      </c>
      <c r="M605" s="89">
        <v>1</v>
      </c>
      <c r="N605" s="89">
        <f t="shared" si="380"/>
        <v>1</v>
      </c>
      <c r="O605" s="82">
        <f t="shared" si="384"/>
        <v>1</v>
      </c>
      <c r="P605" s="82">
        <f t="shared" si="392"/>
        <v>955.91428183000005</v>
      </c>
      <c r="Q605" s="11">
        <f t="shared" si="405"/>
        <v>0</v>
      </c>
      <c r="R605" s="7">
        <f t="shared" si="400"/>
        <v>0</v>
      </c>
      <c r="S605" s="82">
        <f t="shared" si="382"/>
        <v>0</v>
      </c>
      <c r="T605" s="91">
        <f t="shared" si="401"/>
        <v>0.08</v>
      </c>
      <c r="U605" s="90">
        <f t="shared" si="381"/>
        <v>11</v>
      </c>
      <c r="V605" s="90">
        <v>252</v>
      </c>
      <c r="W605" s="89">
        <f t="shared" si="393"/>
        <v>1.0033650599999999</v>
      </c>
      <c r="X605" s="82">
        <f t="shared" si="394"/>
        <v>3.2167089099999999</v>
      </c>
      <c r="Y605" s="82">
        <f t="shared" si="395"/>
        <v>0</v>
      </c>
      <c r="Z605" s="94" t="str">
        <f t="shared" si="403"/>
        <v>A+J=</v>
      </c>
      <c r="AA605" s="87">
        <f t="shared" si="404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2.75" x14ac:dyDescent="0.2">
      <c r="A606" s="81">
        <f t="shared" si="396"/>
        <v>44843</v>
      </c>
      <c r="B606" s="82">
        <f t="shared" si="389"/>
        <v>959.13099074000002</v>
      </c>
      <c r="C606" s="207">
        <f t="shared" si="402"/>
        <v>955.91428182999994</v>
      </c>
      <c r="D606" s="83">
        <f t="shared" si="397"/>
        <v>6645.74</v>
      </c>
      <c r="E606" s="84">
        <f t="shared" si="386"/>
        <v>6625.14</v>
      </c>
      <c r="F606" s="85">
        <f t="shared" si="387"/>
        <v>44793</v>
      </c>
      <c r="G606" s="86">
        <f t="shared" si="390"/>
        <v>-3.0997300526350857E-3</v>
      </c>
      <c r="H606" s="87">
        <f t="shared" si="388"/>
        <v>44854</v>
      </c>
      <c r="I606" s="87">
        <f t="shared" si="391"/>
        <v>44854</v>
      </c>
      <c r="J606" s="88">
        <f t="shared" si="398"/>
        <v>21</v>
      </c>
      <c r="K606" s="88">
        <f t="shared" si="383"/>
        <v>14</v>
      </c>
      <c r="L606" s="8">
        <f t="shared" si="399"/>
        <v>1</v>
      </c>
      <c r="M606" s="89">
        <v>1</v>
      </c>
      <c r="N606" s="89">
        <f t="shared" si="380"/>
        <v>1</v>
      </c>
      <c r="O606" s="82">
        <f t="shared" si="384"/>
        <v>1</v>
      </c>
      <c r="P606" s="82">
        <f t="shared" si="392"/>
        <v>955.91428183000005</v>
      </c>
      <c r="Q606" s="11">
        <f t="shared" si="405"/>
        <v>0</v>
      </c>
      <c r="R606" s="7">
        <f t="shared" si="400"/>
        <v>0</v>
      </c>
      <c r="S606" s="82">
        <f t="shared" si="382"/>
        <v>0</v>
      </c>
      <c r="T606" s="91">
        <f t="shared" si="401"/>
        <v>0.08</v>
      </c>
      <c r="U606" s="90">
        <f t="shared" si="381"/>
        <v>11</v>
      </c>
      <c r="V606" s="90">
        <v>252</v>
      </c>
      <c r="W606" s="89">
        <f t="shared" si="393"/>
        <v>1.0033650599999999</v>
      </c>
      <c r="X606" s="82">
        <f t="shared" si="394"/>
        <v>3.2167089099999999</v>
      </c>
      <c r="Y606" s="82">
        <f t="shared" si="395"/>
        <v>0</v>
      </c>
      <c r="Z606" s="94" t="str">
        <f t="shared" si="403"/>
        <v>A+J=</v>
      </c>
      <c r="AA606" s="87">
        <f t="shared" si="404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2.75" x14ac:dyDescent="0.2">
      <c r="A607" s="81">
        <f t="shared" si="396"/>
        <v>44844</v>
      </c>
      <c r="B607" s="82">
        <f t="shared" si="389"/>
        <v>959.13099074000002</v>
      </c>
      <c r="C607" s="207">
        <f t="shared" si="402"/>
        <v>955.91428182999994</v>
      </c>
      <c r="D607" s="83">
        <f t="shared" si="397"/>
        <v>6645.74</v>
      </c>
      <c r="E607" s="84">
        <f t="shared" si="386"/>
        <v>6625.14</v>
      </c>
      <c r="F607" s="85">
        <f t="shared" si="387"/>
        <v>44793</v>
      </c>
      <c r="G607" s="86">
        <f t="shared" si="390"/>
        <v>-3.0997300526350857E-3</v>
      </c>
      <c r="H607" s="87">
        <f t="shared" si="388"/>
        <v>44854</v>
      </c>
      <c r="I607" s="87">
        <f t="shared" si="391"/>
        <v>44854</v>
      </c>
      <c r="J607" s="88">
        <f t="shared" si="398"/>
        <v>21</v>
      </c>
      <c r="K607" s="88">
        <f t="shared" si="383"/>
        <v>14</v>
      </c>
      <c r="L607" s="8">
        <f t="shared" si="399"/>
        <v>1</v>
      </c>
      <c r="M607" s="89">
        <v>1</v>
      </c>
      <c r="N607" s="89">
        <f t="shared" ref="N607:N670" si="406">IF(I607&gt;I606,N606*M607,N606)</f>
        <v>1</v>
      </c>
      <c r="O607" s="82">
        <f t="shared" si="384"/>
        <v>1</v>
      </c>
      <c r="P607" s="82">
        <f t="shared" si="392"/>
        <v>955.91428183000005</v>
      </c>
      <c r="Q607" s="11">
        <f t="shared" si="405"/>
        <v>0</v>
      </c>
      <c r="R607" s="7">
        <f t="shared" si="400"/>
        <v>0</v>
      </c>
      <c r="S607" s="82">
        <f t="shared" si="382"/>
        <v>0</v>
      </c>
      <c r="T607" s="91">
        <f t="shared" si="401"/>
        <v>0.08</v>
      </c>
      <c r="U607" s="90">
        <f t="shared" si="381"/>
        <v>11</v>
      </c>
      <c r="V607" s="90">
        <v>252</v>
      </c>
      <c r="W607" s="89">
        <f t="shared" si="393"/>
        <v>1.0033650599999999</v>
      </c>
      <c r="X607" s="82">
        <f t="shared" si="394"/>
        <v>3.2167089099999999</v>
      </c>
      <c r="Y607" s="82">
        <f t="shared" si="395"/>
        <v>0</v>
      </c>
      <c r="Z607" s="94" t="str">
        <f t="shared" si="403"/>
        <v>A+J=</v>
      </c>
      <c r="AA607" s="87">
        <f t="shared" si="404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2.75" x14ac:dyDescent="0.2">
      <c r="A608" s="81">
        <f t="shared" si="396"/>
        <v>44845</v>
      </c>
      <c r="B608" s="82">
        <f t="shared" si="389"/>
        <v>959.42395457000009</v>
      </c>
      <c r="C608" s="207">
        <f t="shared" si="402"/>
        <v>955.91428182999994</v>
      </c>
      <c r="D608" s="83">
        <f t="shared" si="397"/>
        <v>6645.74</v>
      </c>
      <c r="E608" s="84">
        <f t="shared" si="386"/>
        <v>6625.14</v>
      </c>
      <c r="F608" s="85">
        <f t="shared" si="387"/>
        <v>44793</v>
      </c>
      <c r="G608" s="86">
        <f t="shared" si="390"/>
        <v>-3.0997300526350857E-3</v>
      </c>
      <c r="H608" s="87">
        <f t="shared" si="388"/>
        <v>44854</v>
      </c>
      <c r="I608" s="87">
        <f t="shared" si="391"/>
        <v>44854</v>
      </c>
      <c r="J608" s="88">
        <f t="shared" si="398"/>
        <v>21</v>
      </c>
      <c r="K608" s="88">
        <f t="shared" si="383"/>
        <v>15</v>
      </c>
      <c r="L608" s="8">
        <f t="shared" si="399"/>
        <v>1</v>
      </c>
      <c r="M608" s="89">
        <v>1</v>
      </c>
      <c r="N608" s="89">
        <f t="shared" si="406"/>
        <v>1</v>
      </c>
      <c r="O608" s="82">
        <f t="shared" si="384"/>
        <v>1</v>
      </c>
      <c r="P608" s="82">
        <f t="shared" si="392"/>
        <v>955.91428183000005</v>
      </c>
      <c r="Q608" s="11">
        <f t="shared" si="405"/>
        <v>0</v>
      </c>
      <c r="R608" s="7">
        <f t="shared" si="400"/>
        <v>0</v>
      </c>
      <c r="S608" s="82">
        <f t="shared" si="382"/>
        <v>0</v>
      </c>
      <c r="T608" s="91">
        <f t="shared" si="401"/>
        <v>0.08</v>
      </c>
      <c r="U608" s="90">
        <f t="shared" si="381"/>
        <v>12</v>
      </c>
      <c r="V608" s="90">
        <v>252</v>
      </c>
      <c r="W608" s="89">
        <f t="shared" si="393"/>
        <v>1.0036715350000001</v>
      </c>
      <c r="X608" s="82">
        <f t="shared" si="394"/>
        <v>3.5096727400000001</v>
      </c>
      <c r="Y608" s="82">
        <f t="shared" si="395"/>
        <v>0</v>
      </c>
      <c r="Z608" s="94" t="str">
        <f t="shared" si="403"/>
        <v>A+J=</v>
      </c>
      <c r="AA608" s="87">
        <f t="shared" si="404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129" ht="12.75" x14ac:dyDescent="0.2">
      <c r="A609" s="81">
        <f t="shared" si="396"/>
        <v>44846</v>
      </c>
      <c r="B609" s="82">
        <f t="shared" si="389"/>
        <v>959.71700825000005</v>
      </c>
      <c r="C609" s="207">
        <f t="shared" si="402"/>
        <v>955.91428182999994</v>
      </c>
      <c r="D609" s="83">
        <f t="shared" si="397"/>
        <v>6645.74</v>
      </c>
      <c r="E609" s="84">
        <f t="shared" si="386"/>
        <v>6625.14</v>
      </c>
      <c r="F609" s="85">
        <f t="shared" si="387"/>
        <v>44793</v>
      </c>
      <c r="G609" s="86">
        <f t="shared" si="390"/>
        <v>-3.0997300526350857E-3</v>
      </c>
      <c r="H609" s="87">
        <f t="shared" si="388"/>
        <v>44854</v>
      </c>
      <c r="I609" s="87">
        <f t="shared" si="391"/>
        <v>44854</v>
      </c>
      <c r="J609" s="88">
        <f t="shared" si="398"/>
        <v>21</v>
      </c>
      <c r="K609" s="88">
        <f t="shared" si="383"/>
        <v>16</v>
      </c>
      <c r="L609" s="8">
        <f t="shared" si="399"/>
        <v>1</v>
      </c>
      <c r="M609" s="89">
        <v>1</v>
      </c>
      <c r="N609" s="89">
        <f t="shared" si="406"/>
        <v>1</v>
      </c>
      <c r="O609" s="82">
        <f t="shared" si="384"/>
        <v>1</v>
      </c>
      <c r="P609" s="82">
        <f t="shared" si="392"/>
        <v>955.91428183000005</v>
      </c>
      <c r="Q609" s="11">
        <f t="shared" si="405"/>
        <v>0</v>
      </c>
      <c r="R609" s="7">
        <f t="shared" si="400"/>
        <v>0</v>
      </c>
      <c r="S609" s="82">
        <f t="shared" si="382"/>
        <v>0</v>
      </c>
      <c r="T609" s="91">
        <f t="shared" si="401"/>
        <v>0.08</v>
      </c>
      <c r="U609" s="90">
        <f t="shared" si="381"/>
        <v>13</v>
      </c>
      <c r="V609" s="90">
        <v>252</v>
      </c>
      <c r="W609" s="89">
        <f t="shared" si="393"/>
        <v>1.003978104</v>
      </c>
      <c r="X609" s="82">
        <f t="shared" si="394"/>
        <v>3.8027264199999999</v>
      </c>
      <c r="Y609" s="82">
        <f t="shared" si="395"/>
        <v>0</v>
      </c>
      <c r="Z609" s="94" t="str">
        <f t="shared" si="403"/>
        <v>A+J=</v>
      </c>
      <c r="AA609" s="87">
        <f t="shared" si="404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129" ht="12.75" x14ac:dyDescent="0.2">
      <c r="A610" s="81">
        <f t="shared" si="396"/>
        <v>44847</v>
      </c>
      <c r="B610" s="82">
        <f t="shared" si="389"/>
        <v>959.71700825000005</v>
      </c>
      <c r="C610" s="207">
        <f t="shared" si="402"/>
        <v>955.91428182999994</v>
      </c>
      <c r="D610" s="83">
        <f t="shared" si="397"/>
        <v>6645.74</v>
      </c>
      <c r="E610" s="84">
        <f t="shared" si="386"/>
        <v>6625.14</v>
      </c>
      <c r="F610" s="85">
        <f t="shared" si="387"/>
        <v>44793</v>
      </c>
      <c r="G610" s="86">
        <f t="shared" si="390"/>
        <v>-3.0997300526350857E-3</v>
      </c>
      <c r="H610" s="87">
        <f t="shared" si="388"/>
        <v>44854</v>
      </c>
      <c r="I610" s="87">
        <f t="shared" si="391"/>
        <v>44854</v>
      </c>
      <c r="J610" s="88">
        <f t="shared" si="398"/>
        <v>21</v>
      </c>
      <c r="K610" s="88">
        <f t="shared" si="383"/>
        <v>16</v>
      </c>
      <c r="L610" s="8">
        <f t="shared" si="399"/>
        <v>1</v>
      </c>
      <c r="M610" s="89">
        <v>1</v>
      </c>
      <c r="N610" s="89">
        <f t="shared" si="406"/>
        <v>1</v>
      </c>
      <c r="O610" s="82">
        <f t="shared" si="384"/>
        <v>1</v>
      </c>
      <c r="P610" s="82">
        <f t="shared" si="392"/>
        <v>955.91428183000005</v>
      </c>
      <c r="Q610" s="11">
        <f t="shared" si="405"/>
        <v>0</v>
      </c>
      <c r="R610" s="7">
        <f t="shared" si="400"/>
        <v>0</v>
      </c>
      <c r="S610" s="82">
        <f t="shared" si="382"/>
        <v>0</v>
      </c>
      <c r="T610" s="91">
        <f t="shared" si="401"/>
        <v>0.08</v>
      </c>
      <c r="U610" s="90">
        <f t="shared" si="381"/>
        <v>13</v>
      </c>
      <c r="V610" s="90">
        <v>252</v>
      </c>
      <c r="W610" s="89">
        <f t="shared" si="393"/>
        <v>1.003978104</v>
      </c>
      <c r="X610" s="82">
        <f t="shared" si="394"/>
        <v>3.8027264199999999</v>
      </c>
      <c r="Y610" s="82">
        <f t="shared" si="395"/>
        <v>0</v>
      </c>
      <c r="Z610" s="94" t="str">
        <f t="shared" si="403"/>
        <v>A+J=</v>
      </c>
      <c r="AA610" s="87">
        <f t="shared" si="404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129" ht="12.75" x14ac:dyDescent="0.2">
      <c r="A611" s="81">
        <f t="shared" si="396"/>
        <v>44848</v>
      </c>
      <c r="B611" s="82">
        <f t="shared" si="389"/>
        <v>960.01015179000001</v>
      </c>
      <c r="C611" s="207">
        <f t="shared" si="402"/>
        <v>955.91428182999994</v>
      </c>
      <c r="D611" s="83">
        <f t="shared" si="397"/>
        <v>6645.74</v>
      </c>
      <c r="E611" s="84">
        <f t="shared" si="386"/>
        <v>6625.14</v>
      </c>
      <c r="F611" s="85">
        <f t="shared" si="387"/>
        <v>44793</v>
      </c>
      <c r="G611" s="86">
        <f t="shared" si="390"/>
        <v>-3.0997300526350857E-3</v>
      </c>
      <c r="H611" s="87">
        <f t="shared" si="388"/>
        <v>44854</v>
      </c>
      <c r="I611" s="87">
        <f t="shared" si="391"/>
        <v>44854</v>
      </c>
      <c r="J611" s="88">
        <f t="shared" si="398"/>
        <v>21</v>
      </c>
      <c r="K611" s="88">
        <f t="shared" si="383"/>
        <v>17</v>
      </c>
      <c r="L611" s="8">
        <f t="shared" si="399"/>
        <v>1</v>
      </c>
      <c r="M611" s="89">
        <v>1</v>
      </c>
      <c r="N611" s="89">
        <f t="shared" si="406"/>
        <v>1</v>
      </c>
      <c r="O611" s="82">
        <f t="shared" si="384"/>
        <v>1</v>
      </c>
      <c r="P611" s="82">
        <f t="shared" si="392"/>
        <v>955.91428183000005</v>
      </c>
      <c r="Q611" s="11">
        <f t="shared" si="405"/>
        <v>0</v>
      </c>
      <c r="R611" s="7">
        <f t="shared" si="400"/>
        <v>0</v>
      </c>
      <c r="S611" s="82">
        <f t="shared" si="382"/>
        <v>0</v>
      </c>
      <c r="T611" s="91">
        <f t="shared" si="401"/>
        <v>0.08</v>
      </c>
      <c r="U611" s="90">
        <f t="shared" si="381"/>
        <v>14</v>
      </c>
      <c r="V611" s="90">
        <v>252</v>
      </c>
      <c r="W611" s="89">
        <f t="shared" si="393"/>
        <v>1.0042847669999999</v>
      </c>
      <c r="X611" s="82">
        <f t="shared" si="394"/>
        <v>4.0958699599999999</v>
      </c>
      <c r="Y611" s="82">
        <f t="shared" si="395"/>
        <v>0</v>
      </c>
      <c r="Z611" s="94" t="str">
        <f t="shared" si="403"/>
        <v>A+J=</v>
      </c>
      <c r="AA611" s="87">
        <f t="shared" si="404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129" ht="12.75" x14ac:dyDescent="0.2">
      <c r="A612" s="81">
        <f t="shared" si="396"/>
        <v>44849</v>
      </c>
      <c r="B612" s="82">
        <f t="shared" si="389"/>
        <v>960.30338424000001</v>
      </c>
      <c r="C612" s="207">
        <f t="shared" si="402"/>
        <v>955.91428182999994</v>
      </c>
      <c r="D612" s="83">
        <f t="shared" si="397"/>
        <v>6645.74</v>
      </c>
      <c r="E612" s="84">
        <f t="shared" si="386"/>
        <v>6625.14</v>
      </c>
      <c r="F612" s="85">
        <f t="shared" si="387"/>
        <v>44793</v>
      </c>
      <c r="G612" s="86">
        <f t="shared" si="390"/>
        <v>-3.0997300526350857E-3</v>
      </c>
      <c r="H612" s="87">
        <f t="shared" si="388"/>
        <v>44854</v>
      </c>
      <c r="I612" s="87">
        <f t="shared" si="391"/>
        <v>44854</v>
      </c>
      <c r="J612" s="88">
        <f t="shared" si="398"/>
        <v>21</v>
      </c>
      <c r="K612" s="88">
        <f t="shared" si="383"/>
        <v>18</v>
      </c>
      <c r="L612" s="8">
        <f t="shared" si="399"/>
        <v>1</v>
      </c>
      <c r="M612" s="89">
        <v>1</v>
      </c>
      <c r="N612" s="89">
        <f t="shared" si="406"/>
        <v>1</v>
      </c>
      <c r="O612" s="82">
        <f t="shared" si="384"/>
        <v>1</v>
      </c>
      <c r="P612" s="82">
        <f t="shared" si="392"/>
        <v>955.91428183000005</v>
      </c>
      <c r="Q612" s="11">
        <f t="shared" si="405"/>
        <v>0</v>
      </c>
      <c r="R612" s="7">
        <f t="shared" si="400"/>
        <v>0</v>
      </c>
      <c r="S612" s="82">
        <f t="shared" si="382"/>
        <v>0</v>
      </c>
      <c r="T612" s="91">
        <f t="shared" si="401"/>
        <v>0.08</v>
      </c>
      <c r="U612" s="90">
        <f t="shared" si="381"/>
        <v>15</v>
      </c>
      <c r="V612" s="90">
        <v>252</v>
      </c>
      <c r="W612" s="89">
        <f t="shared" si="393"/>
        <v>1.004591523</v>
      </c>
      <c r="X612" s="82">
        <f t="shared" si="394"/>
        <v>4.3891024099999996</v>
      </c>
      <c r="Y612" s="82">
        <f t="shared" si="395"/>
        <v>0</v>
      </c>
      <c r="Z612" s="94" t="str">
        <f t="shared" si="403"/>
        <v>A+J=</v>
      </c>
      <c r="AA612" s="87">
        <f t="shared" si="404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129" ht="12.75" x14ac:dyDescent="0.2">
      <c r="A613" s="81">
        <f t="shared" si="396"/>
        <v>44850</v>
      </c>
      <c r="B613" s="82">
        <f t="shared" si="389"/>
        <v>960.30338424000001</v>
      </c>
      <c r="C613" s="207">
        <f t="shared" si="402"/>
        <v>955.91428182999994</v>
      </c>
      <c r="D613" s="83">
        <f t="shared" si="397"/>
        <v>6645.74</v>
      </c>
      <c r="E613" s="84">
        <f t="shared" si="386"/>
        <v>6625.14</v>
      </c>
      <c r="F613" s="85">
        <f t="shared" si="387"/>
        <v>44793</v>
      </c>
      <c r="G613" s="86">
        <f t="shared" si="390"/>
        <v>-3.0997300526350857E-3</v>
      </c>
      <c r="H613" s="87">
        <f t="shared" si="388"/>
        <v>44854</v>
      </c>
      <c r="I613" s="87">
        <f t="shared" si="391"/>
        <v>44854</v>
      </c>
      <c r="J613" s="88">
        <f t="shared" si="398"/>
        <v>21</v>
      </c>
      <c r="K613" s="88">
        <f t="shared" si="383"/>
        <v>18</v>
      </c>
      <c r="L613" s="8">
        <f t="shared" si="399"/>
        <v>1</v>
      </c>
      <c r="M613" s="89">
        <v>1</v>
      </c>
      <c r="N613" s="89">
        <f t="shared" si="406"/>
        <v>1</v>
      </c>
      <c r="O613" s="82">
        <f t="shared" si="384"/>
        <v>1</v>
      </c>
      <c r="P613" s="82">
        <f t="shared" si="392"/>
        <v>955.91428183000005</v>
      </c>
      <c r="Q613" s="11">
        <f t="shared" si="405"/>
        <v>0</v>
      </c>
      <c r="R613" s="7">
        <f t="shared" si="400"/>
        <v>0</v>
      </c>
      <c r="S613" s="82">
        <f t="shared" si="382"/>
        <v>0</v>
      </c>
      <c r="T613" s="91">
        <f t="shared" si="401"/>
        <v>0.08</v>
      </c>
      <c r="U613" s="90">
        <f t="shared" ref="U613:U676" si="407">IF(Q612&gt;0,1,IF(K613=K612,U612,U612+1))</f>
        <v>15</v>
      </c>
      <c r="V613" s="90">
        <v>252</v>
      </c>
      <c r="W613" s="89">
        <f t="shared" si="393"/>
        <v>1.004591523</v>
      </c>
      <c r="X613" s="82">
        <f t="shared" si="394"/>
        <v>4.3891024099999996</v>
      </c>
      <c r="Y613" s="82">
        <f t="shared" si="395"/>
        <v>0</v>
      </c>
      <c r="Z613" s="94" t="str">
        <f t="shared" si="403"/>
        <v>A+J=</v>
      </c>
      <c r="AA613" s="87">
        <f t="shared" si="404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129" ht="12.75" x14ac:dyDescent="0.2">
      <c r="A614" s="81">
        <f t="shared" si="396"/>
        <v>44851</v>
      </c>
      <c r="B614" s="82">
        <f t="shared" si="389"/>
        <v>960.30338424000001</v>
      </c>
      <c r="C614" s="207">
        <f t="shared" si="402"/>
        <v>955.91428182999994</v>
      </c>
      <c r="D614" s="83">
        <f t="shared" si="397"/>
        <v>6645.74</v>
      </c>
      <c r="E614" s="84">
        <f t="shared" si="386"/>
        <v>6625.14</v>
      </c>
      <c r="F614" s="85">
        <f t="shared" si="387"/>
        <v>44793</v>
      </c>
      <c r="G614" s="86">
        <f t="shared" si="390"/>
        <v>-3.0997300526350857E-3</v>
      </c>
      <c r="H614" s="87">
        <f t="shared" si="388"/>
        <v>44854</v>
      </c>
      <c r="I614" s="87">
        <f t="shared" si="391"/>
        <v>44854</v>
      </c>
      <c r="J614" s="88">
        <f t="shared" si="398"/>
        <v>21</v>
      </c>
      <c r="K614" s="88">
        <f t="shared" si="383"/>
        <v>18</v>
      </c>
      <c r="L614" s="8">
        <f t="shared" si="399"/>
        <v>1</v>
      </c>
      <c r="M614" s="89">
        <v>1</v>
      </c>
      <c r="N614" s="89">
        <f t="shared" si="406"/>
        <v>1</v>
      </c>
      <c r="O614" s="82">
        <f t="shared" si="384"/>
        <v>1</v>
      </c>
      <c r="P614" s="82">
        <f t="shared" si="392"/>
        <v>955.91428183000005</v>
      </c>
      <c r="Q614" s="11">
        <f t="shared" si="405"/>
        <v>0</v>
      </c>
      <c r="R614" s="7">
        <f t="shared" si="400"/>
        <v>0</v>
      </c>
      <c r="S614" s="82">
        <f t="shared" si="382"/>
        <v>0</v>
      </c>
      <c r="T614" s="91">
        <f t="shared" si="401"/>
        <v>0.08</v>
      </c>
      <c r="U614" s="90">
        <f t="shared" si="407"/>
        <v>15</v>
      </c>
      <c r="V614" s="90">
        <v>252</v>
      </c>
      <c r="W614" s="89">
        <f t="shared" si="393"/>
        <v>1.004591523</v>
      </c>
      <c r="X614" s="82">
        <f t="shared" si="394"/>
        <v>4.3891024099999996</v>
      </c>
      <c r="Y614" s="82">
        <f t="shared" si="395"/>
        <v>0</v>
      </c>
      <c r="Z614" s="94" t="str">
        <f t="shared" si="403"/>
        <v>A+J=</v>
      </c>
      <c r="AA614" s="87">
        <f t="shared" si="404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129" ht="12.75" x14ac:dyDescent="0.2">
      <c r="A615" s="81">
        <f t="shared" si="396"/>
        <v>44852</v>
      </c>
      <c r="B615" s="82">
        <f t="shared" si="389"/>
        <v>960.59670653000001</v>
      </c>
      <c r="C615" s="207">
        <f t="shared" si="402"/>
        <v>955.91428182999994</v>
      </c>
      <c r="D615" s="83">
        <f t="shared" si="397"/>
        <v>6645.74</v>
      </c>
      <c r="E615" s="84">
        <f t="shared" si="386"/>
        <v>6625.14</v>
      </c>
      <c r="F615" s="85">
        <f t="shared" si="387"/>
        <v>44793</v>
      </c>
      <c r="G615" s="86">
        <f t="shared" si="390"/>
        <v>-3.0997300526350857E-3</v>
      </c>
      <c r="H615" s="87">
        <f t="shared" si="388"/>
        <v>44854</v>
      </c>
      <c r="I615" s="87">
        <f t="shared" si="391"/>
        <v>44854</v>
      </c>
      <c r="J615" s="88">
        <f t="shared" si="398"/>
        <v>21</v>
      </c>
      <c r="K615" s="88">
        <f t="shared" si="383"/>
        <v>19</v>
      </c>
      <c r="L615" s="8">
        <f t="shared" si="399"/>
        <v>1</v>
      </c>
      <c r="M615" s="89">
        <v>1</v>
      </c>
      <c r="N615" s="89">
        <f t="shared" si="406"/>
        <v>1</v>
      </c>
      <c r="O615" s="82">
        <f t="shared" si="384"/>
        <v>1</v>
      </c>
      <c r="P615" s="82">
        <f t="shared" si="392"/>
        <v>955.91428183000005</v>
      </c>
      <c r="Q615" s="11">
        <f t="shared" si="405"/>
        <v>0</v>
      </c>
      <c r="R615" s="7">
        <f t="shared" si="400"/>
        <v>0</v>
      </c>
      <c r="S615" s="82">
        <f t="shared" ref="S615:S678" si="408">IF(R615&gt;0,TRUNC(R615*P615,8),0)</f>
        <v>0</v>
      </c>
      <c r="T615" s="91">
        <f t="shared" si="401"/>
        <v>0.08</v>
      </c>
      <c r="U615" s="90">
        <f t="shared" si="407"/>
        <v>16</v>
      </c>
      <c r="V615" s="90">
        <v>252</v>
      </c>
      <c r="W615" s="89">
        <f t="shared" si="393"/>
        <v>1.0048983730000001</v>
      </c>
      <c r="X615" s="82">
        <f t="shared" si="394"/>
        <v>4.6824247000000003</v>
      </c>
      <c r="Y615" s="82">
        <f t="shared" si="395"/>
        <v>0</v>
      </c>
      <c r="Z615" s="94" t="str">
        <f t="shared" si="403"/>
        <v>A+J=</v>
      </c>
      <c r="AA615" s="87">
        <f t="shared" si="404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129" ht="12.75" x14ac:dyDescent="0.2">
      <c r="A616" s="81">
        <f t="shared" si="396"/>
        <v>44853</v>
      </c>
      <c r="B616" s="82">
        <f t="shared" si="389"/>
        <v>960.89011869000001</v>
      </c>
      <c r="C616" s="207">
        <f t="shared" si="402"/>
        <v>955.91428182999994</v>
      </c>
      <c r="D616" s="83">
        <f t="shared" si="397"/>
        <v>6645.74</v>
      </c>
      <c r="E616" s="84">
        <f t="shared" si="386"/>
        <v>6625.14</v>
      </c>
      <c r="F616" s="85">
        <f t="shared" si="387"/>
        <v>44793</v>
      </c>
      <c r="G616" s="86">
        <f t="shared" si="390"/>
        <v>-3.0997300526350857E-3</v>
      </c>
      <c r="H616" s="87">
        <f t="shared" si="388"/>
        <v>44854</v>
      </c>
      <c r="I616" s="87">
        <f t="shared" si="391"/>
        <v>44854</v>
      </c>
      <c r="J616" s="88">
        <f t="shared" si="398"/>
        <v>21</v>
      </c>
      <c r="K616" s="88">
        <f t="shared" si="383"/>
        <v>20</v>
      </c>
      <c r="L616" s="8">
        <f t="shared" si="399"/>
        <v>1</v>
      </c>
      <c r="M616" s="89">
        <v>1</v>
      </c>
      <c r="N616" s="89">
        <f t="shared" si="406"/>
        <v>1</v>
      </c>
      <c r="O616" s="82">
        <f t="shared" si="384"/>
        <v>1</v>
      </c>
      <c r="P616" s="82">
        <f t="shared" si="392"/>
        <v>955.91428183000005</v>
      </c>
      <c r="Q616" s="11">
        <f t="shared" si="405"/>
        <v>0</v>
      </c>
      <c r="R616" s="7">
        <f t="shared" si="400"/>
        <v>0</v>
      </c>
      <c r="S616" s="82">
        <f t="shared" si="408"/>
        <v>0</v>
      </c>
      <c r="T616" s="91">
        <f t="shared" si="401"/>
        <v>0.08</v>
      </c>
      <c r="U616" s="90">
        <f t="shared" si="407"/>
        <v>17</v>
      </c>
      <c r="V616" s="90">
        <v>252</v>
      </c>
      <c r="W616" s="89">
        <f t="shared" si="393"/>
        <v>1.0052053169999999</v>
      </c>
      <c r="X616" s="82">
        <f t="shared" si="394"/>
        <v>4.9758368600000003</v>
      </c>
      <c r="Y616" s="82">
        <f t="shared" si="395"/>
        <v>0</v>
      </c>
      <c r="Z616" s="94" t="str">
        <f t="shared" si="403"/>
        <v>A+J=</v>
      </c>
      <c r="AA616" s="87">
        <f t="shared" si="404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129" ht="12.75" x14ac:dyDescent="0.2">
      <c r="A617" s="81">
        <f t="shared" si="396"/>
        <v>44854</v>
      </c>
      <c r="B617" s="82">
        <f t="shared" si="389"/>
        <v>961.18362070000001</v>
      </c>
      <c r="C617" s="207">
        <f t="shared" si="402"/>
        <v>955.91428182999994</v>
      </c>
      <c r="D617" s="83">
        <f t="shared" si="397"/>
        <v>6645.74</v>
      </c>
      <c r="E617" s="84">
        <f t="shared" si="386"/>
        <v>6625.14</v>
      </c>
      <c r="F617" s="85">
        <f t="shared" si="387"/>
        <v>44793</v>
      </c>
      <c r="G617" s="86">
        <f t="shared" si="390"/>
        <v>-3.0997300526350857E-3</v>
      </c>
      <c r="H617" s="87">
        <f t="shared" si="388"/>
        <v>44886</v>
      </c>
      <c r="I617" s="87">
        <f t="shared" si="391"/>
        <v>44854</v>
      </c>
      <c r="J617" s="88">
        <f t="shared" si="398"/>
        <v>21</v>
      </c>
      <c r="K617" s="88">
        <f t="shared" ref="K617:K680" si="409">(J617-(NETWORKDAYS(A617,I617,AD$210:AD$502)-1))</f>
        <v>21</v>
      </c>
      <c r="L617" s="8">
        <f t="shared" si="399"/>
        <v>1</v>
      </c>
      <c r="M617" s="89">
        <v>1</v>
      </c>
      <c r="N617" s="89">
        <f t="shared" si="406"/>
        <v>1</v>
      </c>
      <c r="O617" s="82">
        <f t="shared" ref="O617:O680" si="410">TRUNC(TRUNC((L617*N617),15),8)</f>
        <v>1</v>
      </c>
      <c r="P617" s="82">
        <f t="shared" si="392"/>
        <v>955.91428183000005</v>
      </c>
      <c r="Q617" s="11">
        <f t="shared" si="405"/>
        <v>20</v>
      </c>
      <c r="R617" s="7">
        <f t="shared" si="400"/>
        <v>8.3589576093612769E-3</v>
      </c>
      <c r="S617" s="82">
        <f t="shared" si="408"/>
        <v>7.9904469599999999</v>
      </c>
      <c r="T617" s="91">
        <f t="shared" si="401"/>
        <v>0.08</v>
      </c>
      <c r="U617" s="90">
        <f t="shared" si="407"/>
        <v>18</v>
      </c>
      <c r="V617" s="90">
        <v>252</v>
      </c>
      <c r="W617" s="89">
        <f t="shared" si="393"/>
        <v>1.005512355</v>
      </c>
      <c r="X617" s="82">
        <f t="shared" si="394"/>
        <v>5.2693388700000003</v>
      </c>
      <c r="Y617" s="82">
        <f t="shared" si="395"/>
        <v>13.25978583</v>
      </c>
      <c r="Z617" s="94" t="str">
        <f t="shared" si="403"/>
        <v>A+J=</v>
      </c>
      <c r="AA617" s="87">
        <f t="shared" si="404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129" ht="12.75" x14ac:dyDescent="0.2">
      <c r="A618" s="81">
        <f t="shared" si="396"/>
        <v>44855</v>
      </c>
      <c r="B618" s="82">
        <f t="shared" si="389"/>
        <v>948.21337629999994</v>
      </c>
      <c r="C618" s="207">
        <f t="shared" si="402"/>
        <v>947.92383487000006</v>
      </c>
      <c r="D618" s="83">
        <f t="shared" si="397"/>
        <v>6625.14</v>
      </c>
      <c r="E618" s="84">
        <f t="shared" ref="E618:E681" si="411">IF($K618=1,VLOOKUP($A617,$AO$10:$AS$200,4),E617)</f>
        <v>6603.94</v>
      </c>
      <c r="F618" s="85">
        <f t="shared" ref="F618:F681" si="412">IF($K618=1,VLOOKUP($A617,$AO$10:$AS$200,5),F617)</f>
        <v>44824</v>
      </c>
      <c r="G618" s="86">
        <f t="shared" si="390"/>
        <v>-3.1999323787875733E-3</v>
      </c>
      <c r="H618" s="87">
        <f t="shared" si="388"/>
        <v>44886</v>
      </c>
      <c r="I618" s="87">
        <f t="shared" si="391"/>
        <v>44886</v>
      </c>
      <c r="J618" s="88">
        <f t="shared" si="398"/>
        <v>20</v>
      </c>
      <c r="K618" s="88">
        <f t="shared" si="409"/>
        <v>1</v>
      </c>
      <c r="L618" s="8">
        <f t="shared" si="399"/>
        <v>1</v>
      </c>
      <c r="M618" s="89">
        <v>1</v>
      </c>
      <c r="N618" s="89">
        <f t="shared" si="406"/>
        <v>1</v>
      </c>
      <c r="O618" s="82">
        <f t="shared" si="410"/>
        <v>1</v>
      </c>
      <c r="P618" s="82">
        <f t="shared" si="392"/>
        <v>947.92383486999995</v>
      </c>
      <c r="Q618" s="11">
        <f t="shared" si="405"/>
        <v>0</v>
      </c>
      <c r="R618" s="7">
        <f t="shared" si="400"/>
        <v>0</v>
      </c>
      <c r="S618" s="82">
        <f t="shared" si="408"/>
        <v>0</v>
      </c>
      <c r="T618" s="91">
        <f t="shared" si="401"/>
        <v>0.08</v>
      </c>
      <c r="U618" s="90">
        <f t="shared" si="407"/>
        <v>1</v>
      </c>
      <c r="V618" s="90">
        <v>252</v>
      </c>
      <c r="W618" s="89">
        <f t="shared" si="393"/>
        <v>1.000305448</v>
      </c>
      <c r="X618" s="82">
        <f t="shared" si="394"/>
        <v>0.28954142999999999</v>
      </c>
      <c r="Y618" s="82">
        <f t="shared" si="395"/>
        <v>0</v>
      </c>
      <c r="Z618" s="94" t="str">
        <f t="shared" si="403"/>
        <v>A+J=</v>
      </c>
      <c r="AA618" s="87">
        <f t="shared" si="404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129" ht="12.75" x14ac:dyDescent="0.2">
      <c r="A619" s="81">
        <f t="shared" si="396"/>
        <v>44856</v>
      </c>
      <c r="B619" s="82">
        <f t="shared" si="389"/>
        <v>948.50300494999999</v>
      </c>
      <c r="C619" s="207">
        <f t="shared" si="402"/>
        <v>947.92383487000006</v>
      </c>
      <c r="D619" s="83">
        <f t="shared" si="397"/>
        <v>6625.14</v>
      </c>
      <c r="E619" s="84">
        <f t="shared" si="411"/>
        <v>6603.94</v>
      </c>
      <c r="F619" s="85">
        <f t="shared" si="412"/>
        <v>44824</v>
      </c>
      <c r="G619" s="86">
        <f t="shared" si="390"/>
        <v>-3.1999323787875733E-3</v>
      </c>
      <c r="H619" s="87">
        <f t="shared" si="388"/>
        <v>44886</v>
      </c>
      <c r="I619" s="87">
        <f t="shared" si="391"/>
        <v>44886</v>
      </c>
      <c r="J619" s="88">
        <f t="shared" si="398"/>
        <v>20</v>
      </c>
      <c r="K619" s="88">
        <f t="shared" si="409"/>
        <v>2</v>
      </c>
      <c r="L619" s="8">
        <f t="shared" si="399"/>
        <v>1</v>
      </c>
      <c r="M619" s="89">
        <v>1</v>
      </c>
      <c r="N619" s="89">
        <f t="shared" si="406"/>
        <v>1</v>
      </c>
      <c r="O619" s="82">
        <f t="shared" si="410"/>
        <v>1</v>
      </c>
      <c r="P619" s="82">
        <f t="shared" si="392"/>
        <v>947.92383486999995</v>
      </c>
      <c r="Q619" s="11">
        <f t="shared" si="405"/>
        <v>0</v>
      </c>
      <c r="R619" s="7">
        <f t="shared" si="400"/>
        <v>0</v>
      </c>
      <c r="S619" s="82">
        <f t="shared" si="408"/>
        <v>0</v>
      </c>
      <c r="T619" s="91">
        <f t="shared" si="401"/>
        <v>0.08</v>
      </c>
      <c r="U619" s="90">
        <f t="shared" si="407"/>
        <v>2</v>
      </c>
      <c r="V619" s="90">
        <v>252</v>
      </c>
      <c r="W619" s="89">
        <f t="shared" si="393"/>
        <v>1.000610988</v>
      </c>
      <c r="X619" s="82">
        <f t="shared" si="394"/>
        <v>0.57917008000000003</v>
      </c>
      <c r="Y619" s="82">
        <f t="shared" si="395"/>
        <v>0</v>
      </c>
      <c r="Z619" s="94" t="str">
        <f t="shared" si="403"/>
        <v>A+J=</v>
      </c>
      <c r="AA619" s="87">
        <f t="shared" si="404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129" ht="12.75" x14ac:dyDescent="0.2">
      <c r="A620" s="81">
        <f t="shared" si="396"/>
        <v>44857</v>
      </c>
      <c r="B620" s="82">
        <f t="shared" si="389"/>
        <v>948.50300494999999</v>
      </c>
      <c r="C620" s="207">
        <f t="shared" si="402"/>
        <v>947.92383487000006</v>
      </c>
      <c r="D620" s="83">
        <f t="shared" si="397"/>
        <v>6625.14</v>
      </c>
      <c r="E620" s="84">
        <f t="shared" si="411"/>
        <v>6603.94</v>
      </c>
      <c r="F620" s="85">
        <f t="shared" si="412"/>
        <v>44824</v>
      </c>
      <c r="G620" s="86">
        <f t="shared" si="390"/>
        <v>-3.1999323787875733E-3</v>
      </c>
      <c r="H620" s="87">
        <f t="shared" ref="H620:H683" si="413">IF(DAY(A620)=H$9,VLOOKUP(A620,AH$118:AN$450,4),H619)</f>
        <v>44886</v>
      </c>
      <c r="I620" s="87">
        <f t="shared" si="391"/>
        <v>44886</v>
      </c>
      <c r="J620" s="88">
        <f t="shared" si="398"/>
        <v>20</v>
      </c>
      <c r="K620" s="88">
        <f t="shared" si="409"/>
        <v>2</v>
      </c>
      <c r="L620" s="8">
        <f t="shared" si="399"/>
        <v>1</v>
      </c>
      <c r="M620" s="89">
        <v>1</v>
      </c>
      <c r="N620" s="89">
        <f t="shared" si="406"/>
        <v>1</v>
      </c>
      <c r="O620" s="82">
        <f t="shared" si="410"/>
        <v>1</v>
      </c>
      <c r="P620" s="82">
        <f t="shared" si="392"/>
        <v>947.92383486999995</v>
      </c>
      <c r="Q620" s="11">
        <f t="shared" si="405"/>
        <v>0</v>
      </c>
      <c r="R620" s="7">
        <f t="shared" si="400"/>
        <v>0</v>
      </c>
      <c r="S620" s="82">
        <f t="shared" si="408"/>
        <v>0</v>
      </c>
      <c r="T620" s="91">
        <f t="shared" si="401"/>
        <v>0.08</v>
      </c>
      <c r="U620" s="90">
        <f t="shared" si="407"/>
        <v>2</v>
      </c>
      <c r="V620" s="90">
        <v>252</v>
      </c>
      <c r="W620" s="89">
        <f t="shared" si="393"/>
        <v>1.000610988</v>
      </c>
      <c r="X620" s="82">
        <f t="shared" si="394"/>
        <v>0.57917008000000003</v>
      </c>
      <c r="Y620" s="82">
        <f t="shared" si="395"/>
        <v>0</v>
      </c>
      <c r="Z620" s="94" t="str">
        <f t="shared" si="403"/>
        <v>A+J=</v>
      </c>
      <c r="AA620" s="87">
        <f t="shared" si="404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129" ht="12.75" x14ac:dyDescent="0.2">
      <c r="A621" s="81">
        <f t="shared" si="396"/>
        <v>44858</v>
      </c>
      <c r="B621" s="82">
        <f t="shared" si="389"/>
        <v>948.50300494999999</v>
      </c>
      <c r="C621" s="207">
        <f t="shared" si="402"/>
        <v>947.92383487000006</v>
      </c>
      <c r="D621" s="83">
        <f t="shared" si="397"/>
        <v>6625.14</v>
      </c>
      <c r="E621" s="84">
        <f t="shared" si="411"/>
        <v>6603.94</v>
      </c>
      <c r="F621" s="85">
        <f t="shared" si="412"/>
        <v>44824</v>
      </c>
      <c r="G621" s="86">
        <f t="shared" si="390"/>
        <v>-3.1999323787875733E-3</v>
      </c>
      <c r="H621" s="87">
        <f t="shared" si="413"/>
        <v>44886</v>
      </c>
      <c r="I621" s="87">
        <f t="shared" si="391"/>
        <v>44886</v>
      </c>
      <c r="J621" s="88">
        <f t="shared" si="398"/>
        <v>20</v>
      </c>
      <c r="K621" s="88">
        <f t="shared" si="409"/>
        <v>2</v>
      </c>
      <c r="L621" s="8">
        <f t="shared" si="399"/>
        <v>1</v>
      </c>
      <c r="M621" s="89">
        <v>1</v>
      </c>
      <c r="N621" s="89">
        <f t="shared" si="406"/>
        <v>1</v>
      </c>
      <c r="O621" s="82">
        <f t="shared" si="410"/>
        <v>1</v>
      </c>
      <c r="P621" s="82">
        <f t="shared" si="392"/>
        <v>947.92383486999995</v>
      </c>
      <c r="Q621" s="11">
        <f t="shared" si="405"/>
        <v>0</v>
      </c>
      <c r="R621" s="7">
        <f t="shared" si="400"/>
        <v>0</v>
      </c>
      <c r="S621" s="82">
        <f t="shared" si="408"/>
        <v>0</v>
      </c>
      <c r="T621" s="91">
        <f t="shared" si="401"/>
        <v>0.08</v>
      </c>
      <c r="U621" s="90">
        <f t="shared" si="407"/>
        <v>2</v>
      </c>
      <c r="V621" s="90">
        <v>252</v>
      </c>
      <c r="W621" s="89">
        <f t="shared" si="393"/>
        <v>1.000610988</v>
      </c>
      <c r="X621" s="82">
        <f t="shared" si="394"/>
        <v>0.57917008000000003</v>
      </c>
      <c r="Y621" s="82">
        <f t="shared" si="395"/>
        <v>0</v>
      </c>
      <c r="Z621" s="94" t="str">
        <f t="shared" si="403"/>
        <v>A+J=</v>
      </c>
      <c r="AA621" s="87">
        <f t="shared" si="404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129" ht="12.75" x14ac:dyDescent="0.2">
      <c r="A622" s="81">
        <f t="shared" si="396"/>
        <v>44859</v>
      </c>
      <c r="B622" s="82">
        <f t="shared" si="389"/>
        <v>948.79272364999997</v>
      </c>
      <c r="C622" s="207">
        <f t="shared" si="402"/>
        <v>947.92383487000006</v>
      </c>
      <c r="D622" s="83">
        <f t="shared" si="397"/>
        <v>6625.14</v>
      </c>
      <c r="E622" s="84">
        <f t="shared" si="411"/>
        <v>6603.94</v>
      </c>
      <c r="F622" s="85">
        <f t="shared" si="412"/>
        <v>44824</v>
      </c>
      <c r="G622" s="86">
        <f t="shared" si="390"/>
        <v>-3.1999323787875733E-3</v>
      </c>
      <c r="H622" s="87">
        <f t="shared" si="413"/>
        <v>44886</v>
      </c>
      <c r="I622" s="87">
        <f t="shared" si="391"/>
        <v>44886</v>
      </c>
      <c r="J622" s="88">
        <f t="shared" si="398"/>
        <v>20</v>
      </c>
      <c r="K622" s="88">
        <f t="shared" si="409"/>
        <v>3</v>
      </c>
      <c r="L622" s="8">
        <f t="shared" si="399"/>
        <v>1</v>
      </c>
      <c r="M622" s="89">
        <v>1</v>
      </c>
      <c r="N622" s="89">
        <f t="shared" si="406"/>
        <v>1</v>
      </c>
      <c r="O622" s="82">
        <f t="shared" si="410"/>
        <v>1</v>
      </c>
      <c r="P622" s="82">
        <f t="shared" si="392"/>
        <v>947.92383486999995</v>
      </c>
      <c r="Q622" s="11">
        <f t="shared" si="405"/>
        <v>0</v>
      </c>
      <c r="R622" s="7">
        <f t="shared" si="400"/>
        <v>0</v>
      </c>
      <c r="S622" s="82">
        <f t="shared" si="408"/>
        <v>0</v>
      </c>
      <c r="T622" s="91">
        <f t="shared" si="401"/>
        <v>0.08</v>
      </c>
      <c r="U622" s="90">
        <f t="shared" si="407"/>
        <v>3</v>
      </c>
      <c r="V622" s="90">
        <v>252</v>
      </c>
      <c r="W622" s="89">
        <f t="shared" si="393"/>
        <v>1.0009166229999999</v>
      </c>
      <c r="X622" s="82">
        <f t="shared" si="394"/>
        <v>0.86888878000000003</v>
      </c>
      <c r="Y622" s="82">
        <f t="shared" si="395"/>
        <v>0</v>
      </c>
      <c r="Z622" s="94" t="str">
        <f t="shared" si="403"/>
        <v>A+J=</v>
      </c>
      <c r="AA622" s="87">
        <f t="shared" si="404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129" ht="15" x14ac:dyDescent="0.2">
      <c r="A623" s="81">
        <f t="shared" si="396"/>
        <v>44860</v>
      </c>
      <c r="B623" s="82">
        <f t="shared" si="389"/>
        <v>949.0825295599999</v>
      </c>
      <c r="C623" s="207">
        <f t="shared" si="402"/>
        <v>947.92383487000006</v>
      </c>
      <c r="D623" s="83">
        <f t="shared" si="397"/>
        <v>6625.14</v>
      </c>
      <c r="E623" s="84">
        <f t="shared" si="411"/>
        <v>6603.94</v>
      </c>
      <c r="F623" s="85">
        <f t="shared" si="412"/>
        <v>44824</v>
      </c>
      <c r="G623" s="86">
        <f t="shared" si="390"/>
        <v>-3.1999323787875733E-3</v>
      </c>
      <c r="H623" s="87">
        <f t="shared" si="413"/>
        <v>44886</v>
      </c>
      <c r="I623" s="87">
        <f t="shared" si="391"/>
        <v>44886</v>
      </c>
      <c r="J623" s="88">
        <f t="shared" si="398"/>
        <v>20</v>
      </c>
      <c r="K623" s="88">
        <f t="shared" si="409"/>
        <v>4</v>
      </c>
      <c r="L623" s="8">
        <f t="shared" si="399"/>
        <v>1</v>
      </c>
      <c r="M623" s="89">
        <v>1</v>
      </c>
      <c r="N623" s="89">
        <f t="shared" si="406"/>
        <v>1</v>
      </c>
      <c r="O623" s="82">
        <f t="shared" si="410"/>
        <v>1</v>
      </c>
      <c r="P623" s="82">
        <f t="shared" si="392"/>
        <v>947.92383486999995</v>
      </c>
      <c r="Q623" s="11">
        <f t="shared" si="405"/>
        <v>0</v>
      </c>
      <c r="R623" s="7">
        <f t="shared" si="400"/>
        <v>0</v>
      </c>
      <c r="S623" s="82">
        <f t="shared" si="408"/>
        <v>0</v>
      </c>
      <c r="T623" s="91">
        <f t="shared" si="401"/>
        <v>0.08</v>
      </c>
      <c r="U623" s="90">
        <f t="shared" si="407"/>
        <v>4</v>
      </c>
      <c r="V623" s="90">
        <v>252</v>
      </c>
      <c r="W623" s="89">
        <f t="shared" si="393"/>
        <v>1.0012223499999999</v>
      </c>
      <c r="X623" s="82">
        <f t="shared" si="394"/>
        <v>1.1586946899999999</v>
      </c>
      <c r="Y623" s="82">
        <f t="shared" si="395"/>
        <v>0</v>
      </c>
      <c r="Z623" s="94" t="str">
        <f t="shared" si="403"/>
        <v>A+J=</v>
      </c>
      <c r="AA623" s="87">
        <f t="shared" si="404"/>
        <v>44886</v>
      </c>
      <c r="AB623" s="179" t="s">
        <v>119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129" ht="15" x14ac:dyDescent="0.25">
      <c r="A624" s="198">
        <f t="shared" si="396"/>
        <v>44861</v>
      </c>
      <c r="B624" s="197">
        <f t="shared" si="389"/>
        <v>949.37242457999992</v>
      </c>
      <c r="C624" s="207">
        <f t="shared" si="402"/>
        <v>947.92383487000006</v>
      </c>
      <c r="D624" s="199">
        <f t="shared" si="397"/>
        <v>6625.14</v>
      </c>
      <c r="E624" s="200">
        <f t="shared" si="411"/>
        <v>6603.94</v>
      </c>
      <c r="F624" s="201">
        <f t="shared" si="412"/>
        <v>44824</v>
      </c>
      <c r="G624" s="202">
        <f t="shared" si="390"/>
        <v>-3.1999323787875733E-3</v>
      </c>
      <c r="H624" s="198">
        <f t="shared" si="413"/>
        <v>44886</v>
      </c>
      <c r="I624" s="198">
        <f t="shared" si="391"/>
        <v>44886</v>
      </c>
      <c r="J624" s="179">
        <f t="shared" si="398"/>
        <v>20</v>
      </c>
      <c r="K624" s="179">
        <f t="shared" si="409"/>
        <v>5</v>
      </c>
      <c r="L624" s="197">
        <f t="shared" si="399"/>
        <v>1</v>
      </c>
      <c r="M624" s="203">
        <v>1</v>
      </c>
      <c r="N624" s="203">
        <f t="shared" si="406"/>
        <v>1</v>
      </c>
      <c r="O624" s="197">
        <f t="shared" si="410"/>
        <v>1</v>
      </c>
      <c r="P624" s="197">
        <f t="shared" si="392"/>
        <v>947.92383486999995</v>
      </c>
      <c r="Q624" s="204">
        <v>20.5</v>
      </c>
      <c r="R624" s="7">
        <f>S624/P624</f>
        <v>3.3861043808864595E-3</v>
      </c>
      <c r="S624" s="82">
        <v>3.2097690499999998</v>
      </c>
      <c r="T624" s="205">
        <f t="shared" si="401"/>
        <v>0.08</v>
      </c>
      <c r="U624" s="204">
        <f t="shared" si="407"/>
        <v>5</v>
      </c>
      <c r="V624" s="204">
        <v>252</v>
      </c>
      <c r="W624" s="203">
        <f t="shared" si="393"/>
        <v>1.0015281709999999</v>
      </c>
      <c r="X624" s="197">
        <f t="shared" si="394"/>
        <v>1.44858971</v>
      </c>
      <c r="Y624" s="197">
        <f t="shared" si="395"/>
        <v>4.6583587599999996</v>
      </c>
      <c r="Z624" s="206" t="str">
        <f t="shared" si="403"/>
        <v>A+J=</v>
      </c>
      <c r="AA624" s="198">
        <f t="shared" si="404"/>
        <v>44886</v>
      </c>
      <c r="AB624" s="197">
        <f>P624-S624</f>
        <v>944.71406581999997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22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3"/>
      <c r="DJ624" s="1"/>
      <c r="DK624" s="1"/>
      <c r="DL624" s="1"/>
      <c r="DM624" s="1"/>
      <c r="DN624" s="1"/>
      <c r="DO624" s="1"/>
      <c r="DP624" s="1"/>
      <c r="DQ624" s="1"/>
      <c r="DR624" s="1"/>
      <c r="DS624" s="4"/>
      <c r="DT624" s="1"/>
      <c r="DU624" s="1"/>
      <c r="DV624" s="1"/>
      <c r="DW624" s="1"/>
      <c r="DX624" s="1"/>
      <c r="DY624" s="1"/>
    </row>
    <row r="625" spans="1:129" ht="12.75" x14ac:dyDescent="0.2">
      <c r="A625" s="81">
        <f t="shared" si="396"/>
        <v>44862</v>
      </c>
      <c r="B625" s="82">
        <f t="shared" si="389"/>
        <v>945.00262683999995</v>
      </c>
      <c r="C625" s="207">
        <f t="shared" si="402"/>
        <v>944.71406582000009</v>
      </c>
      <c r="D625" s="83">
        <f t="shared" si="397"/>
        <v>6625.14</v>
      </c>
      <c r="E625" s="84">
        <f t="shared" si="411"/>
        <v>6603.94</v>
      </c>
      <c r="F625" s="85">
        <f t="shared" si="412"/>
        <v>44824</v>
      </c>
      <c r="G625" s="86">
        <f t="shared" si="390"/>
        <v>-3.1999323787875733E-3</v>
      </c>
      <c r="H625" s="87">
        <f t="shared" si="413"/>
        <v>44886</v>
      </c>
      <c r="I625" s="87">
        <f t="shared" si="391"/>
        <v>44886</v>
      </c>
      <c r="J625" s="88">
        <f t="shared" si="398"/>
        <v>20</v>
      </c>
      <c r="K625" s="88">
        <f t="shared" si="409"/>
        <v>6</v>
      </c>
      <c r="L625" s="8">
        <f t="shared" si="399"/>
        <v>1</v>
      </c>
      <c r="M625" s="89">
        <v>1</v>
      </c>
      <c r="N625" s="89">
        <f t="shared" si="406"/>
        <v>1</v>
      </c>
      <c r="O625" s="82">
        <f t="shared" si="410"/>
        <v>1</v>
      </c>
      <c r="P625" s="82">
        <f t="shared" si="392"/>
        <v>944.71406581999997</v>
      </c>
      <c r="Q625" s="11">
        <f t="shared" si="405"/>
        <v>0</v>
      </c>
      <c r="R625" s="7">
        <f t="shared" si="400"/>
        <v>0</v>
      </c>
      <c r="S625" s="82">
        <f t="shared" si="408"/>
        <v>0</v>
      </c>
      <c r="T625" s="91">
        <f t="shared" si="401"/>
        <v>0.08</v>
      </c>
      <c r="U625" s="90">
        <f t="shared" si="407"/>
        <v>1</v>
      </c>
      <c r="V625" s="90">
        <v>252</v>
      </c>
      <c r="W625" s="89">
        <f t="shared" si="393"/>
        <v>1.000305448</v>
      </c>
      <c r="X625" s="82">
        <f t="shared" si="394"/>
        <v>0.28856102</v>
      </c>
      <c r="Y625" s="82">
        <f t="shared" si="395"/>
        <v>0</v>
      </c>
      <c r="Z625" s="94" t="str">
        <f t="shared" si="403"/>
        <v>A+J=</v>
      </c>
      <c r="AA625" s="87">
        <f t="shared" si="404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2.75" x14ac:dyDescent="0.2">
      <c r="A626" s="81">
        <f t="shared" si="396"/>
        <v>44863</v>
      </c>
      <c r="B626" s="82">
        <f t="shared" si="389"/>
        <v>945.29127476999997</v>
      </c>
      <c r="C626" s="207">
        <f t="shared" si="402"/>
        <v>944.71406582000009</v>
      </c>
      <c r="D626" s="83">
        <f t="shared" si="397"/>
        <v>6625.14</v>
      </c>
      <c r="E626" s="84">
        <f t="shared" si="411"/>
        <v>6603.94</v>
      </c>
      <c r="F626" s="85">
        <f t="shared" si="412"/>
        <v>44824</v>
      </c>
      <c r="G626" s="86">
        <f t="shared" si="390"/>
        <v>-3.1999323787875733E-3</v>
      </c>
      <c r="H626" s="87">
        <f t="shared" si="413"/>
        <v>44886</v>
      </c>
      <c r="I626" s="87">
        <f t="shared" si="391"/>
        <v>44886</v>
      </c>
      <c r="J626" s="88">
        <f t="shared" si="398"/>
        <v>20</v>
      </c>
      <c r="K626" s="88">
        <f t="shared" si="409"/>
        <v>7</v>
      </c>
      <c r="L626" s="8">
        <f t="shared" si="399"/>
        <v>1</v>
      </c>
      <c r="M626" s="89">
        <v>1</v>
      </c>
      <c r="N626" s="89">
        <f t="shared" si="406"/>
        <v>1</v>
      </c>
      <c r="O626" s="82">
        <f t="shared" si="410"/>
        <v>1</v>
      </c>
      <c r="P626" s="82">
        <f t="shared" si="392"/>
        <v>944.71406581999997</v>
      </c>
      <c r="Q626" s="11">
        <f t="shared" si="405"/>
        <v>0</v>
      </c>
      <c r="R626" s="7">
        <f t="shared" si="400"/>
        <v>0</v>
      </c>
      <c r="S626" s="82">
        <f t="shared" si="408"/>
        <v>0</v>
      </c>
      <c r="T626" s="91">
        <f t="shared" si="401"/>
        <v>0.08</v>
      </c>
      <c r="U626" s="90">
        <f t="shared" si="407"/>
        <v>2</v>
      </c>
      <c r="V626" s="90">
        <v>252</v>
      </c>
      <c r="W626" s="89">
        <f t="shared" si="393"/>
        <v>1.000610988</v>
      </c>
      <c r="X626" s="82">
        <f t="shared" si="394"/>
        <v>0.57720895000000005</v>
      </c>
      <c r="Y626" s="82">
        <f t="shared" si="395"/>
        <v>0</v>
      </c>
      <c r="Z626" s="94" t="str">
        <f t="shared" si="403"/>
        <v>A+J=</v>
      </c>
      <c r="AA626" s="87">
        <f t="shared" si="404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2.75" x14ac:dyDescent="0.2">
      <c r="A627" s="81">
        <f t="shared" si="396"/>
        <v>44864</v>
      </c>
      <c r="B627" s="82">
        <f t="shared" si="389"/>
        <v>945.29127476999997</v>
      </c>
      <c r="C627" s="207">
        <f t="shared" si="402"/>
        <v>944.71406582000009</v>
      </c>
      <c r="D627" s="83">
        <f t="shared" si="397"/>
        <v>6625.14</v>
      </c>
      <c r="E627" s="84">
        <f t="shared" si="411"/>
        <v>6603.94</v>
      </c>
      <c r="F627" s="85">
        <f t="shared" si="412"/>
        <v>44824</v>
      </c>
      <c r="G627" s="86">
        <f t="shared" si="390"/>
        <v>-3.1999323787875733E-3</v>
      </c>
      <c r="H627" s="87">
        <f t="shared" si="413"/>
        <v>44886</v>
      </c>
      <c r="I627" s="87">
        <f t="shared" si="391"/>
        <v>44886</v>
      </c>
      <c r="J627" s="88">
        <f t="shared" si="398"/>
        <v>20</v>
      </c>
      <c r="K627" s="88">
        <f t="shared" si="409"/>
        <v>7</v>
      </c>
      <c r="L627" s="8">
        <f t="shared" si="399"/>
        <v>1</v>
      </c>
      <c r="M627" s="89">
        <v>1</v>
      </c>
      <c r="N627" s="89">
        <f t="shared" si="406"/>
        <v>1</v>
      </c>
      <c r="O627" s="82">
        <f t="shared" si="410"/>
        <v>1</v>
      </c>
      <c r="P627" s="82">
        <f t="shared" si="392"/>
        <v>944.71406581999997</v>
      </c>
      <c r="Q627" s="11">
        <f t="shared" si="405"/>
        <v>0</v>
      </c>
      <c r="R627" s="7">
        <f t="shared" si="400"/>
        <v>0</v>
      </c>
      <c r="S627" s="82">
        <f t="shared" si="408"/>
        <v>0</v>
      </c>
      <c r="T627" s="91">
        <f t="shared" si="401"/>
        <v>0.08</v>
      </c>
      <c r="U627" s="90">
        <f t="shared" si="407"/>
        <v>2</v>
      </c>
      <c r="V627" s="90">
        <v>252</v>
      </c>
      <c r="W627" s="89">
        <f t="shared" si="393"/>
        <v>1.000610988</v>
      </c>
      <c r="X627" s="82">
        <f t="shared" si="394"/>
        <v>0.57720895000000005</v>
      </c>
      <c r="Y627" s="82">
        <f t="shared" si="395"/>
        <v>0</v>
      </c>
      <c r="Z627" s="94" t="str">
        <f t="shared" si="403"/>
        <v>A+J=</v>
      </c>
      <c r="AA627" s="87">
        <f t="shared" si="404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2.75" x14ac:dyDescent="0.2">
      <c r="A628" s="81">
        <f t="shared" si="396"/>
        <v>44865</v>
      </c>
      <c r="B628" s="82">
        <f t="shared" si="389"/>
        <v>945.29127476999997</v>
      </c>
      <c r="C628" s="207">
        <f t="shared" si="402"/>
        <v>944.71406582000009</v>
      </c>
      <c r="D628" s="83">
        <f t="shared" si="397"/>
        <v>6625.14</v>
      </c>
      <c r="E628" s="84">
        <f t="shared" si="411"/>
        <v>6603.94</v>
      </c>
      <c r="F628" s="85">
        <f t="shared" si="412"/>
        <v>44824</v>
      </c>
      <c r="G628" s="86">
        <f t="shared" si="390"/>
        <v>-3.1999323787875733E-3</v>
      </c>
      <c r="H628" s="87">
        <f t="shared" si="413"/>
        <v>44886</v>
      </c>
      <c r="I628" s="87">
        <f t="shared" si="391"/>
        <v>44886</v>
      </c>
      <c r="J628" s="88">
        <f t="shared" si="398"/>
        <v>20</v>
      </c>
      <c r="K628" s="88">
        <f t="shared" si="409"/>
        <v>7</v>
      </c>
      <c r="L628" s="8">
        <f t="shared" si="399"/>
        <v>1</v>
      </c>
      <c r="M628" s="89">
        <v>1</v>
      </c>
      <c r="N628" s="89">
        <f t="shared" si="406"/>
        <v>1</v>
      </c>
      <c r="O628" s="82">
        <f t="shared" si="410"/>
        <v>1</v>
      </c>
      <c r="P628" s="82">
        <f t="shared" si="392"/>
        <v>944.71406581999997</v>
      </c>
      <c r="Q628" s="11">
        <f t="shared" si="405"/>
        <v>0</v>
      </c>
      <c r="R628" s="7">
        <f t="shared" si="400"/>
        <v>0</v>
      </c>
      <c r="S628" s="82">
        <f t="shared" si="408"/>
        <v>0</v>
      </c>
      <c r="T628" s="91">
        <f t="shared" si="401"/>
        <v>0.08</v>
      </c>
      <c r="U628" s="90">
        <f t="shared" si="407"/>
        <v>2</v>
      </c>
      <c r="V628" s="90">
        <v>252</v>
      </c>
      <c r="W628" s="89">
        <f t="shared" si="393"/>
        <v>1.000610988</v>
      </c>
      <c r="X628" s="82">
        <f t="shared" si="394"/>
        <v>0.57720895000000005</v>
      </c>
      <c r="Y628" s="82">
        <f t="shared" si="395"/>
        <v>0</v>
      </c>
      <c r="Z628" s="94" t="str">
        <f t="shared" si="403"/>
        <v>A+J=</v>
      </c>
      <c r="AA628" s="87">
        <f t="shared" si="404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2.75" x14ac:dyDescent="0.2">
      <c r="A629" s="81">
        <f t="shared" si="396"/>
        <v>44866</v>
      </c>
      <c r="B629" s="82">
        <f t="shared" si="389"/>
        <v>945.58001245999992</v>
      </c>
      <c r="C629" s="207">
        <f t="shared" si="402"/>
        <v>944.71406582000009</v>
      </c>
      <c r="D629" s="83">
        <f t="shared" si="397"/>
        <v>6625.14</v>
      </c>
      <c r="E629" s="84">
        <f t="shared" si="411"/>
        <v>6603.94</v>
      </c>
      <c r="F629" s="85">
        <f t="shared" si="412"/>
        <v>44824</v>
      </c>
      <c r="G629" s="86">
        <f t="shared" si="390"/>
        <v>-3.1999323787875733E-3</v>
      </c>
      <c r="H629" s="87">
        <f t="shared" si="413"/>
        <v>44886</v>
      </c>
      <c r="I629" s="87">
        <f t="shared" si="391"/>
        <v>44886</v>
      </c>
      <c r="J629" s="88">
        <f t="shared" si="398"/>
        <v>20</v>
      </c>
      <c r="K629" s="88">
        <f t="shared" si="409"/>
        <v>8</v>
      </c>
      <c r="L629" s="8">
        <f t="shared" si="399"/>
        <v>1</v>
      </c>
      <c r="M629" s="89">
        <v>1</v>
      </c>
      <c r="N629" s="89">
        <f t="shared" si="406"/>
        <v>1</v>
      </c>
      <c r="O629" s="82">
        <f t="shared" si="410"/>
        <v>1</v>
      </c>
      <c r="P629" s="82">
        <f t="shared" si="392"/>
        <v>944.71406581999997</v>
      </c>
      <c r="Q629" s="11">
        <f t="shared" si="405"/>
        <v>0</v>
      </c>
      <c r="R629" s="7">
        <f t="shared" si="400"/>
        <v>0</v>
      </c>
      <c r="S629" s="82">
        <f t="shared" si="408"/>
        <v>0</v>
      </c>
      <c r="T629" s="91">
        <f t="shared" si="401"/>
        <v>0.08</v>
      </c>
      <c r="U629" s="90">
        <f t="shared" si="407"/>
        <v>3</v>
      </c>
      <c r="V629" s="90">
        <v>252</v>
      </c>
      <c r="W629" s="89">
        <f t="shared" si="393"/>
        <v>1.0009166229999999</v>
      </c>
      <c r="X629" s="82">
        <f t="shared" si="394"/>
        <v>0.86594663999999999</v>
      </c>
      <c r="Y629" s="82">
        <f t="shared" si="395"/>
        <v>0</v>
      </c>
      <c r="Z629" s="94" t="str">
        <f t="shared" si="403"/>
        <v>A+J=</v>
      </c>
      <c r="AA629" s="87">
        <f t="shared" si="404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2.75" x14ac:dyDescent="0.2">
      <c r="A630" s="81">
        <f t="shared" si="396"/>
        <v>44867</v>
      </c>
      <c r="B630" s="82">
        <f t="shared" si="389"/>
        <v>945.86883705000002</v>
      </c>
      <c r="C630" s="207">
        <f t="shared" si="402"/>
        <v>944.71406582000009</v>
      </c>
      <c r="D630" s="83">
        <f t="shared" si="397"/>
        <v>6625.14</v>
      </c>
      <c r="E630" s="84">
        <f t="shared" si="411"/>
        <v>6603.94</v>
      </c>
      <c r="F630" s="85">
        <f t="shared" si="412"/>
        <v>44824</v>
      </c>
      <c r="G630" s="86">
        <f t="shared" si="390"/>
        <v>-3.1999323787875733E-3</v>
      </c>
      <c r="H630" s="87">
        <f t="shared" si="413"/>
        <v>44886</v>
      </c>
      <c r="I630" s="87">
        <f t="shared" si="391"/>
        <v>44886</v>
      </c>
      <c r="J630" s="88">
        <f t="shared" si="398"/>
        <v>20</v>
      </c>
      <c r="K630" s="88">
        <f t="shared" si="409"/>
        <v>9</v>
      </c>
      <c r="L630" s="8">
        <f t="shared" si="399"/>
        <v>1</v>
      </c>
      <c r="M630" s="89">
        <v>1</v>
      </c>
      <c r="N630" s="89">
        <f t="shared" si="406"/>
        <v>1</v>
      </c>
      <c r="O630" s="82">
        <f t="shared" si="410"/>
        <v>1</v>
      </c>
      <c r="P630" s="82">
        <f t="shared" si="392"/>
        <v>944.71406581999997</v>
      </c>
      <c r="Q630" s="11">
        <f t="shared" si="405"/>
        <v>0</v>
      </c>
      <c r="R630" s="7">
        <f t="shared" si="400"/>
        <v>0</v>
      </c>
      <c r="S630" s="82">
        <f t="shared" si="408"/>
        <v>0</v>
      </c>
      <c r="T630" s="91">
        <f t="shared" si="401"/>
        <v>0.08</v>
      </c>
      <c r="U630" s="90">
        <f t="shared" si="407"/>
        <v>4</v>
      </c>
      <c r="V630" s="90">
        <v>252</v>
      </c>
      <c r="W630" s="89">
        <f t="shared" si="393"/>
        <v>1.0012223499999999</v>
      </c>
      <c r="X630" s="82">
        <f t="shared" si="394"/>
        <v>1.1547712299999999</v>
      </c>
      <c r="Y630" s="82">
        <f t="shared" si="395"/>
        <v>0</v>
      </c>
      <c r="Z630" s="94" t="str">
        <f t="shared" si="403"/>
        <v>A+J=</v>
      </c>
      <c r="AA630" s="87">
        <f t="shared" si="404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2.75" x14ac:dyDescent="0.2">
      <c r="A631" s="81">
        <f t="shared" si="396"/>
        <v>44868</v>
      </c>
      <c r="B631" s="82">
        <f t="shared" si="389"/>
        <v>945.86883705000002</v>
      </c>
      <c r="C631" s="207">
        <f t="shared" si="402"/>
        <v>944.71406582000009</v>
      </c>
      <c r="D631" s="83">
        <f t="shared" si="397"/>
        <v>6625.14</v>
      </c>
      <c r="E631" s="84">
        <f t="shared" si="411"/>
        <v>6603.94</v>
      </c>
      <c r="F631" s="85">
        <f t="shared" si="412"/>
        <v>44824</v>
      </c>
      <c r="G631" s="86">
        <f t="shared" si="390"/>
        <v>-3.1999323787875733E-3</v>
      </c>
      <c r="H631" s="87">
        <f t="shared" si="413"/>
        <v>44886</v>
      </c>
      <c r="I631" s="87">
        <f t="shared" si="391"/>
        <v>44886</v>
      </c>
      <c r="J631" s="88">
        <f t="shared" si="398"/>
        <v>20</v>
      </c>
      <c r="K631" s="88">
        <f t="shared" si="409"/>
        <v>9</v>
      </c>
      <c r="L631" s="8">
        <f t="shared" si="399"/>
        <v>1</v>
      </c>
      <c r="M631" s="89">
        <v>1</v>
      </c>
      <c r="N631" s="89">
        <f t="shared" si="406"/>
        <v>1</v>
      </c>
      <c r="O631" s="82">
        <f t="shared" si="410"/>
        <v>1</v>
      </c>
      <c r="P631" s="82">
        <f t="shared" si="392"/>
        <v>944.71406581999997</v>
      </c>
      <c r="Q631" s="11">
        <f t="shared" si="405"/>
        <v>0</v>
      </c>
      <c r="R631" s="7">
        <f t="shared" si="400"/>
        <v>0</v>
      </c>
      <c r="S631" s="82">
        <f t="shared" si="408"/>
        <v>0</v>
      </c>
      <c r="T631" s="91">
        <f t="shared" si="401"/>
        <v>0.08</v>
      </c>
      <c r="U631" s="90">
        <f t="shared" si="407"/>
        <v>4</v>
      </c>
      <c r="V631" s="90">
        <v>252</v>
      </c>
      <c r="W631" s="89">
        <f t="shared" si="393"/>
        <v>1.0012223499999999</v>
      </c>
      <c r="X631" s="82">
        <f t="shared" si="394"/>
        <v>1.1547712299999999</v>
      </c>
      <c r="Y631" s="82">
        <f t="shared" si="395"/>
        <v>0</v>
      </c>
      <c r="Z631" s="94" t="str">
        <f t="shared" si="403"/>
        <v>A+J=</v>
      </c>
      <c r="AA631" s="87">
        <f t="shared" si="404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2.75" x14ac:dyDescent="0.2">
      <c r="A632" s="81">
        <f t="shared" si="396"/>
        <v>44869</v>
      </c>
      <c r="B632" s="82">
        <f t="shared" si="389"/>
        <v>946.15775044999998</v>
      </c>
      <c r="C632" s="207">
        <f t="shared" si="402"/>
        <v>944.71406582000009</v>
      </c>
      <c r="D632" s="83">
        <f t="shared" si="397"/>
        <v>6625.14</v>
      </c>
      <c r="E632" s="84">
        <f t="shared" si="411"/>
        <v>6603.94</v>
      </c>
      <c r="F632" s="85">
        <f t="shared" si="412"/>
        <v>44824</v>
      </c>
      <c r="G632" s="86">
        <f t="shared" si="390"/>
        <v>-3.1999323787875733E-3</v>
      </c>
      <c r="H632" s="87">
        <f t="shared" si="413"/>
        <v>44886</v>
      </c>
      <c r="I632" s="87">
        <f t="shared" si="391"/>
        <v>44886</v>
      </c>
      <c r="J632" s="88">
        <f t="shared" si="398"/>
        <v>20</v>
      </c>
      <c r="K632" s="88">
        <f t="shared" si="409"/>
        <v>10</v>
      </c>
      <c r="L632" s="8">
        <f t="shared" si="399"/>
        <v>1</v>
      </c>
      <c r="M632" s="89">
        <v>1</v>
      </c>
      <c r="N632" s="89">
        <f t="shared" si="406"/>
        <v>1</v>
      </c>
      <c r="O632" s="82">
        <f t="shared" si="410"/>
        <v>1</v>
      </c>
      <c r="P632" s="82">
        <f t="shared" si="392"/>
        <v>944.71406581999997</v>
      </c>
      <c r="Q632" s="11">
        <f t="shared" si="405"/>
        <v>0</v>
      </c>
      <c r="R632" s="7">
        <f t="shared" si="400"/>
        <v>0</v>
      </c>
      <c r="S632" s="82">
        <f t="shared" si="408"/>
        <v>0</v>
      </c>
      <c r="T632" s="91">
        <f t="shared" si="401"/>
        <v>0.08</v>
      </c>
      <c r="U632" s="90">
        <f t="shared" si="407"/>
        <v>5</v>
      </c>
      <c r="V632" s="90">
        <v>252</v>
      </c>
      <c r="W632" s="89">
        <f t="shared" si="393"/>
        <v>1.0015281709999999</v>
      </c>
      <c r="X632" s="82">
        <f t="shared" si="394"/>
        <v>1.4436846299999999</v>
      </c>
      <c r="Y632" s="82">
        <f t="shared" si="395"/>
        <v>0</v>
      </c>
      <c r="Z632" s="94" t="str">
        <f t="shared" si="403"/>
        <v>A+J=</v>
      </c>
      <c r="AA632" s="87">
        <f t="shared" si="404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2.75" x14ac:dyDescent="0.2">
      <c r="A633" s="81">
        <f t="shared" si="396"/>
        <v>44870</v>
      </c>
      <c r="B633" s="82">
        <f t="shared" si="389"/>
        <v>946.44675266000002</v>
      </c>
      <c r="C633" s="207">
        <f t="shared" si="402"/>
        <v>944.71406582000009</v>
      </c>
      <c r="D633" s="83">
        <f t="shared" si="397"/>
        <v>6625.14</v>
      </c>
      <c r="E633" s="84">
        <f t="shared" si="411"/>
        <v>6603.94</v>
      </c>
      <c r="F633" s="85">
        <f t="shared" si="412"/>
        <v>44824</v>
      </c>
      <c r="G633" s="86">
        <f t="shared" si="390"/>
        <v>-3.1999323787875733E-3</v>
      </c>
      <c r="H633" s="87">
        <f t="shared" si="413"/>
        <v>44886</v>
      </c>
      <c r="I633" s="87">
        <f t="shared" si="391"/>
        <v>44886</v>
      </c>
      <c r="J633" s="88">
        <f t="shared" si="398"/>
        <v>20</v>
      </c>
      <c r="K633" s="88">
        <f t="shared" si="409"/>
        <v>11</v>
      </c>
      <c r="L633" s="8">
        <f t="shared" si="399"/>
        <v>1</v>
      </c>
      <c r="M633" s="89">
        <v>1</v>
      </c>
      <c r="N633" s="89">
        <f t="shared" si="406"/>
        <v>1</v>
      </c>
      <c r="O633" s="82">
        <f t="shared" si="410"/>
        <v>1</v>
      </c>
      <c r="P633" s="82">
        <f t="shared" si="392"/>
        <v>944.71406581999997</v>
      </c>
      <c r="Q633" s="11">
        <f t="shared" si="405"/>
        <v>0</v>
      </c>
      <c r="R633" s="7">
        <f t="shared" si="400"/>
        <v>0</v>
      </c>
      <c r="S633" s="82">
        <f t="shared" si="408"/>
        <v>0</v>
      </c>
      <c r="T633" s="91">
        <f t="shared" si="401"/>
        <v>0.08</v>
      </c>
      <c r="U633" s="90">
        <f t="shared" si="407"/>
        <v>6</v>
      </c>
      <c r="V633" s="90">
        <v>252</v>
      </c>
      <c r="W633" s="89">
        <f t="shared" si="393"/>
        <v>1.0018340859999999</v>
      </c>
      <c r="X633" s="82">
        <f t="shared" si="394"/>
        <v>1.73268684</v>
      </c>
      <c r="Y633" s="82">
        <f t="shared" si="395"/>
        <v>0</v>
      </c>
      <c r="Z633" s="94" t="str">
        <f t="shared" si="403"/>
        <v>A+J=</v>
      </c>
      <c r="AA633" s="87">
        <f t="shared" si="404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2.75" x14ac:dyDescent="0.2">
      <c r="A634" s="81">
        <f t="shared" si="396"/>
        <v>44871</v>
      </c>
      <c r="B634" s="82">
        <f t="shared" si="389"/>
        <v>946.44675266000002</v>
      </c>
      <c r="C634" s="207">
        <f t="shared" si="402"/>
        <v>944.71406582000009</v>
      </c>
      <c r="D634" s="83">
        <f t="shared" si="397"/>
        <v>6625.14</v>
      </c>
      <c r="E634" s="84">
        <f t="shared" si="411"/>
        <v>6603.94</v>
      </c>
      <c r="F634" s="85">
        <f t="shared" si="412"/>
        <v>44824</v>
      </c>
      <c r="G634" s="86">
        <f t="shared" si="390"/>
        <v>-3.1999323787875733E-3</v>
      </c>
      <c r="H634" s="87">
        <f t="shared" si="413"/>
        <v>44886</v>
      </c>
      <c r="I634" s="87">
        <f t="shared" si="391"/>
        <v>44886</v>
      </c>
      <c r="J634" s="88">
        <f t="shared" si="398"/>
        <v>20</v>
      </c>
      <c r="K634" s="88">
        <f t="shared" si="409"/>
        <v>11</v>
      </c>
      <c r="L634" s="8">
        <f t="shared" si="399"/>
        <v>1</v>
      </c>
      <c r="M634" s="89">
        <v>1</v>
      </c>
      <c r="N634" s="89">
        <f t="shared" si="406"/>
        <v>1</v>
      </c>
      <c r="O634" s="82">
        <f t="shared" si="410"/>
        <v>1</v>
      </c>
      <c r="P634" s="82">
        <f t="shared" si="392"/>
        <v>944.71406581999997</v>
      </c>
      <c r="Q634" s="11">
        <f t="shared" si="405"/>
        <v>0</v>
      </c>
      <c r="R634" s="7">
        <f t="shared" si="400"/>
        <v>0</v>
      </c>
      <c r="S634" s="82">
        <f t="shared" si="408"/>
        <v>0</v>
      </c>
      <c r="T634" s="91">
        <f t="shared" si="401"/>
        <v>0.08</v>
      </c>
      <c r="U634" s="90">
        <f t="shared" si="407"/>
        <v>6</v>
      </c>
      <c r="V634" s="90">
        <v>252</v>
      </c>
      <c r="W634" s="89">
        <f t="shared" si="393"/>
        <v>1.0018340859999999</v>
      </c>
      <c r="X634" s="82">
        <f t="shared" si="394"/>
        <v>1.73268684</v>
      </c>
      <c r="Y634" s="82">
        <f t="shared" si="395"/>
        <v>0</v>
      </c>
      <c r="Z634" s="94" t="str">
        <f t="shared" si="403"/>
        <v>A+J=</v>
      </c>
      <c r="AA634" s="87">
        <f t="shared" si="404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2.75" x14ac:dyDescent="0.2">
      <c r="A635" s="81">
        <f t="shared" si="396"/>
        <v>44872</v>
      </c>
      <c r="B635" s="82">
        <f t="shared" si="389"/>
        <v>946.44675266000002</v>
      </c>
      <c r="C635" s="207">
        <f t="shared" si="402"/>
        <v>944.71406582000009</v>
      </c>
      <c r="D635" s="83">
        <f t="shared" si="397"/>
        <v>6625.14</v>
      </c>
      <c r="E635" s="84">
        <f t="shared" si="411"/>
        <v>6603.94</v>
      </c>
      <c r="F635" s="85">
        <f t="shared" si="412"/>
        <v>44824</v>
      </c>
      <c r="G635" s="86">
        <f t="shared" si="390"/>
        <v>-3.1999323787875733E-3</v>
      </c>
      <c r="H635" s="87">
        <f t="shared" si="413"/>
        <v>44886</v>
      </c>
      <c r="I635" s="87">
        <f t="shared" si="391"/>
        <v>44886</v>
      </c>
      <c r="J635" s="88">
        <f t="shared" si="398"/>
        <v>20</v>
      </c>
      <c r="K635" s="88">
        <f t="shared" si="409"/>
        <v>11</v>
      </c>
      <c r="L635" s="8">
        <f t="shared" si="399"/>
        <v>1</v>
      </c>
      <c r="M635" s="89">
        <v>1</v>
      </c>
      <c r="N635" s="89">
        <f t="shared" si="406"/>
        <v>1</v>
      </c>
      <c r="O635" s="82">
        <f t="shared" si="410"/>
        <v>1</v>
      </c>
      <c r="P635" s="82">
        <f t="shared" si="392"/>
        <v>944.71406581999997</v>
      </c>
      <c r="Q635" s="11">
        <f t="shared" si="405"/>
        <v>0</v>
      </c>
      <c r="R635" s="7">
        <f t="shared" si="400"/>
        <v>0</v>
      </c>
      <c r="S635" s="82">
        <f t="shared" si="408"/>
        <v>0</v>
      </c>
      <c r="T635" s="91">
        <f t="shared" si="401"/>
        <v>0.08</v>
      </c>
      <c r="U635" s="90">
        <f t="shared" si="407"/>
        <v>6</v>
      </c>
      <c r="V635" s="90">
        <v>252</v>
      </c>
      <c r="W635" s="89">
        <f t="shared" si="393"/>
        <v>1.0018340859999999</v>
      </c>
      <c r="X635" s="82">
        <f t="shared" si="394"/>
        <v>1.73268684</v>
      </c>
      <c r="Y635" s="82">
        <f t="shared" si="395"/>
        <v>0</v>
      </c>
      <c r="Z635" s="94" t="str">
        <f t="shared" si="403"/>
        <v>A+J=</v>
      </c>
      <c r="AA635" s="87">
        <f t="shared" si="404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2.75" x14ac:dyDescent="0.2">
      <c r="A636" s="81">
        <f t="shared" si="396"/>
        <v>44873</v>
      </c>
      <c r="B636" s="82">
        <f t="shared" si="389"/>
        <v>946.73584176999998</v>
      </c>
      <c r="C636" s="207">
        <f t="shared" si="402"/>
        <v>944.71406582000009</v>
      </c>
      <c r="D636" s="83">
        <f t="shared" si="397"/>
        <v>6625.14</v>
      </c>
      <c r="E636" s="84">
        <f t="shared" si="411"/>
        <v>6603.94</v>
      </c>
      <c r="F636" s="85">
        <f t="shared" si="412"/>
        <v>44824</v>
      </c>
      <c r="G636" s="86">
        <f t="shared" si="390"/>
        <v>-3.1999323787875733E-3</v>
      </c>
      <c r="H636" s="87">
        <f t="shared" si="413"/>
        <v>44886</v>
      </c>
      <c r="I636" s="87">
        <f t="shared" si="391"/>
        <v>44886</v>
      </c>
      <c r="J636" s="88">
        <f t="shared" si="398"/>
        <v>20</v>
      </c>
      <c r="K636" s="88">
        <f t="shared" si="409"/>
        <v>12</v>
      </c>
      <c r="L636" s="8">
        <f t="shared" si="399"/>
        <v>1</v>
      </c>
      <c r="M636" s="89">
        <v>1</v>
      </c>
      <c r="N636" s="89">
        <f t="shared" si="406"/>
        <v>1</v>
      </c>
      <c r="O636" s="82">
        <f t="shared" si="410"/>
        <v>1</v>
      </c>
      <c r="P636" s="82">
        <f t="shared" si="392"/>
        <v>944.71406581999997</v>
      </c>
      <c r="Q636" s="11">
        <f t="shared" si="405"/>
        <v>0</v>
      </c>
      <c r="R636" s="7">
        <f t="shared" si="400"/>
        <v>0</v>
      </c>
      <c r="S636" s="82">
        <f t="shared" si="408"/>
        <v>0</v>
      </c>
      <c r="T636" s="91">
        <f t="shared" si="401"/>
        <v>0.08</v>
      </c>
      <c r="U636" s="90">
        <f t="shared" si="407"/>
        <v>7</v>
      </c>
      <c r="V636" s="90">
        <v>252</v>
      </c>
      <c r="W636" s="89">
        <f t="shared" si="393"/>
        <v>1.002140093</v>
      </c>
      <c r="X636" s="82">
        <f t="shared" si="394"/>
        <v>2.0217759499999999</v>
      </c>
      <c r="Y636" s="82">
        <f t="shared" si="395"/>
        <v>0</v>
      </c>
      <c r="Z636" s="94" t="str">
        <f t="shared" si="403"/>
        <v>A+J=</v>
      </c>
      <c r="AA636" s="87">
        <f t="shared" si="404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2.75" x14ac:dyDescent="0.2">
      <c r="A637" s="81">
        <f t="shared" si="396"/>
        <v>44874</v>
      </c>
      <c r="B637" s="82">
        <f t="shared" si="389"/>
        <v>947.02502063999998</v>
      </c>
      <c r="C637" s="207">
        <f t="shared" si="402"/>
        <v>944.71406582000009</v>
      </c>
      <c r="D637" s="83">
        <f t="shared" si="397"/>
        <v>6625.14</v>
      </c>
      <c r="E637" s="84">
        <f t="shared" si="411"/>
        <v>6603.94</v>
      </c>
      <c r="F637" s="85">
        <f t="shared" si="412"/>
        <v>44824</v>
      </c>
      <c r="G637" s="86">
        <f t="shared" si="390"/>
        <v>-3.1999323787875733E-3</v>
      </c>
      <c r="H637" s="87">
        <f t="shared" si="413"/>
        <v>44886</v>
      </c>
      <c r="I637" s="87">
        <f t="shared" si="391"/>
        <v>44886</v>
      </c>
      <c r="J637" s="88">
        <f t="shared" si="398"/>
        <v>20</v>
      </c>
      <c r="K637" s="88">
        <f t="shared" si="409"/>
        <v>13</v>
      </c>
      <c r="L637" s="8">
        <f t="shared" si="399"/>
        <v>1</v>
      </c>
      <c r="M637" s="89">
        <v>1</v>
      </c>
      <c r="N637" s="89">
        <f t="shared" si="406"/>
        <v>1</v>
      </c>
      <c r="O637" s="82">
        <f t="shared" si="410"/>
        <v>1</v>
      </c>
      <c r="P637" s="82">
        <f t="shared" si="392"/>
        <v>944.71406581999997</v>
      </c>
      <c r="Q637" s="11">
        <f t="shared" si="405"/>
        <v>0</v>
      </c>
      <c r="R637" s="7">
        <f t="shared" si="400"/>
        <v>0</v>
      </c>
      <c r="S637" s="82">
        <f t="shared" si="408"/>
        <v>0</v>
      </c>
      <c r="T637" s="91">
        <f t="shared" si="401"/>
        <v>0.08</v>
      </c>
      <c r="U637" s="90">
        <f t="shared" si="407"/>
        <v>8</v>
      </c>
      <c r="V637" s="90">
        <v>252</v>
      </c>
      <c r="W637" s="89">
        <f t="shared" si="393"/>
        <v>1.0024461950000001</v>
      </c>
      <c r="X637" s="82">
        <f t="shared" si="394"/>
        <v>2.3109548200000001</v>
      </c>
      <c r="Y637" s="82">
        <f t="shared" si="395"/>
        <v>0</v>
      </c>
      <c r="Z637" s="94" t="str">
        <f t="shared" si="403"/>
        <v>A+J=</v>
      </c>
      <c r="AA637" s="87">
        <f t="shared" si="404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2.75" x14ac:dyDescent="0.2">
      <c r="A638" s="81">
        <f t="shared" si="396"/>
        <v>44875</v>
      </c>
      <c r="B638" s="82">
        <f t="shared" si="389"/>
        <v>947.31428641999992</v>
      </c>
      <c r="C638" s="207">
        <f t="shared" si="402"/>
        <v>944.71406582000009</v>
      </c>
      <c r="D638" s="83">
        <f t="shared" si="397"/>
        <v>6625.14</v>
      </c>
      <c r="E638" s="84">
        <f t="shared" si="411"/>
        <v>6603.94</v>
      </c>
      <c r="F638" s="85">
        <f t="shared" si="412"/>
        <v>44824</v>
      </c>
      <c r="G638" s="86">
        <f t="shared" si="390"/>
        <v>-3.1999323787875733E-3</v>
      </c>
      <c r="H638" s="87">
        <f t="shared" si="413"/>
        <v>44886</v>
      </c>
      <c r="I638" s="87">
        <f t="shared" si="391"/>
        <v>44886</v>
      </c>
      <c r="J638" s="88">
        <f t="shared" si="398"/>
        <v>20</v>
      </c>
      <c r="K638" s="88">
        <f t="shared" si="409"/>
        <v>14</v>
      </c>
      <c r="L638" s="8">
        <f t="shared" si="399"/>
        <v>1</v>
      </c>
      <c r="M638" s="89">
        <v>1</v>
      </c>
      <c r="N638" s="89">
        <f t="shared" si="406"/>
        <v>1</v>
      </c>
      <c r="O638" s="82">
        <f t="shared" si="410"/>
        <v>1</v>
      </c>
      <c r="P638" s="82">
        <f t="shared" si="392"/>
        <v>944.71406581999997</v>
      </c>
      <c r="Q638" s="11">
        <f t="shared" si="405"/>
        <v>0</v>
      </c>
      <c r="R638" s="7">
        <f t="shared" si="400"/>
        <v>0</v>
      </c>
      <c r="S638" s="82">
        <f t="shared" si="408"/>
        <v>0</v>
      </c>
      <c r="T638" s="91">
        <f t="shared" si="401"/>
        <v>0.08</v>
      </c>
      <c r="U638" s="90">
        <f t="shared" si="407"/>
        <v>9</v>
      </c>
      <c r="V638" s="90">
        <v>252</v>
      </c>
      <c r="W638" s="89">
        <f t="shared" si="393"/>
        <v>1.0027523890000001</v>
      </c>
      <c r="X638" s="82">
        <f t="shared" si="394"/>
        <v>2.6002206000000001</v>
      </c>
      <c r="Y638" s="82">
        <f t="shared" si="395"/>
        <v>0</v>
      </c>
      <c r="Z638" s="94" t="str">
        <f t="shared" si="403"/>
        <v>A+J=</v>
      </c>
      <c r="AA638" s="87">
        <f t="shared" si="404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2.75" x14ac:dyDescent="0.2">
      <c r="A639" s="81">
        <f t="shared" si="396"/>
        <v>44876</v>
      </c>
      <c r="B639" s="82">
        <f t="shared" si="389"/>
        <v>947.60364193999999</v>
      </c>
      <c r="C639" s="207">
        <f t="shared" si="402"/>
        <v>944.71406582000009</v>
      </c>
      <c r="D639" s="83">
        <f t="shared" si="397"/>
        <v>6625.14</v>
      </c>
      <c r="E639" s="84">
        <f t="shared" si="411"/>
        <v>6603.94</v>
      </c>
      <c r="F639" s="85">
        <f t="shared" si="412"/>
        <v>44824</v>
      </c>
      <c r="G639" s="86">
        <f t="shared" si="390"/>
        <v>-3.1999323787875733E-3</v>
      </c>
      <c r="H639" s="87">
        <f t="shared" si="413"/>
        <v>44886</v>
      </c>
      <c r="I639" s="87">
        <f t="shared" si="391"/>
        <v>44886</v>
      </c>
      <c r="J639" s="88">
        <f t="shared" si="398"/>
        <v>20</v>
      </c>
      <c r="K639" s="88">
        <f t="shared" si="409"/>
        <v>15</v>
      </c>
      <c r="L639" s="8">
        <f t="shared" si="399"/>
        <v>1</v>
      </c>
      <c r="M639" s="89">
        <v>1</v>
      </c>
      <c r="N639" s="89">
        <f t="shared" si="406"/>
        <v>1</v>
      </c>
      <c r="O639" s="82">
        <f t="shared" si="410"/>
        <v>1</v>
      </c>
      <c r="P639" s="82">
        <f t="shared" si="392"/>
        <v>944.71406581999997</v>
      </c>
      <c r="Q639" s="11">
        <f t="shared" si="405"/>
        <v>0</v>
      </c>
      <c r="R639" s="7">
        <f t="shared" si="400"/>
        <v>0</v>
      </c>
      <c r="S639" s="82">
        <f t="shared" si="408"/>
        <v>0</v>
      </c>
      <c r="T639" s="91">
        <f t="shared" si="401"/>
        <v>0.08</v>
      </c>
      <c r="U639" s="90">
        <f t="shared" si="407"/>
        <v>10</v>
      </c>
      <c r="V639" s="90">
        <v>252</v>
      </c>
      <c r="W639" s="89">
        <f t="shared" si="393"/>
        <v>1.0030586779999999</v>
      </c>
      <c r="X639" s="82">
        <f t="shared" si="394"/>
        <v>2.8895761200000001</v>
      </c>
      <c r="Y639" s="82">
        <f t="shared" si="395"/>
        <v>0</v>
      </c>
      <c r="Z639" s="94" t="str">
        <f t="shared" si="403"/>
        <v>A+J=</v>
      </c>
      <c r="AA639" s="87">
        <f t="shared" si="404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2.75" x14ac:dyDescent="0.2">
      <c r="A640" s="81">
        <f t="shared" si="396"/>
        <v>44877</v>
      </c>
      <c r="B640" s="82">
        <f t="shared" si="389"/>
        <v>947.89308532999996</v>
      </c>
      <c r="C640" s="207">
        <f t="shared" si="402"/>
        <v>944.71406582000009</v>
      </c>
      <c r="D640" s="83">
        <f t="shared" si="397"/>
        <v>6625.14</v>
      </c>
      <c r="E640" s="84">
        <f t="shared" si="411"/>
        <v>6603.94</v>
      </c>
      <c r="F640" s="85">
        <f t="shared" si="412"/>
        <v>44824</v>
      </c>
      <c r="G640" s="86">
        <f t="shared" si="390"/>
        <v>-3.1999323787875733E-3</v>
      </c>
      <c r="H640" s="87">
        <f t="shared" si="413"/>
        <v>44886</v>
      </c>
      <c r="I640" s="87">
        <f t="shared" si="391"/>
        <v>44886</v>
      </c>
      <c r="J640" s="88">
        <f t="shared" si="398"/>
        <v>20</v>
      </c>
      <c r="K640" s="88">
        <f t="shared" si="409"/>
        <v>16</v>
      </c>
      <c r="L640" s="8">
        <f t="shared" si="399"/>
        <v>1</v>
      </c>
      <c r="M640" s="89">
        <v>1</v>
      </c>
      <c r="N640" s="89">
        <f t="shared" si="406"/>
        <v>1</v>
      </c>
      <c r="O640" s="82">
        <f t="shared" si="410"/>
        <v>1</v>
      </c>
      <c r="P640" s="82">
        <f t="shared" si="392"/>
        <v>944.71406581999997</v>
      </c>
      <c r="Q640" s="11">
        <f t="shared" si="405"/>
        <v>0</v>
      </c>
      <c r="R640" s="7">
        <f t="shared" si="400"/>
        <v>0</v>
      </c>
      <c r="S640" s="82">
        <f t="shared" si="408"/>
        <v>0</v>
      </c>
      <c r="T640" s="91">
        <f t="shared" si="401"/>
        <v>0.08</v>
      </c>
      <c r="U640" s="90">
        <f t="shared" si="407"/>
        <v>11</v>
      </c>
      <c r="V640" s="90">
        <v>252</v>
      </c>
      <c r="W640" s="89">
        <f t="shared" si="393"/>
        <v>1.0033650599999999</v>
      </c>
      <c r="X640" s="82">
        <f t="shared" si="394"/>
        <v>3.1790195099999998</v>
      </c>
      <c r="Y640" s="82">
        <f t="shared" si="395"/>
        <v>0</v>
      </c>
      <c r="Z640" s="94" t="str">
        <f t="shared" si="403"/>
        <v>A+J=</v>
      </c>
      <c r="AA640" s="87">
        <f t="shared" si="404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2.75" x14ac:dyDescent="0.2">
      <c r="A641" s="81">
        <f t="shared" si="396"/>
        <v>44878</v>
      </c>
      <c r="B641" s="82">
        <f t="shared" si="389"/>
        <v>947.89308532999996</v>
      </c>
      <c r="C641" s="207">
        <f t="shared" si="402"/>
        <v>944.71406582000009</v>
      </c>
      <c r="D641" s="83">
        <f t="shared" si="397"/>
        <v>6625.14</v>
      </c>
      <c r="E641" s="84">
        <f t="shared" si="411"/>
        <v>6603.94</v>
      </c>
      <c r="F641" s="85">
        <f t="shared" si="412"/>
        <v>44824</v>
      </c>
      <c r="G641" s="86">
        <f t="shared" si="390"/>
        <v>-3.1999323787875733E-3</v>
      </c>
      <c r="H641" s="87">
        <f t="shared" si="413"/>
        <v>44886</v>
      </c>
      <c r="I641" s="87">
        <f t="shared" si="391"/>
        <v>44886</v>
      </c>
      <c r="J641" s="88">
        <f t="shared" si="398"/>
        <v>20</v>
      </c>
      <c r="K641" s="88">
        <f t="shared" si="409"/>
        <v>16</v>
      </c>
      <c r="L641" s="8">
        <f t="shared" si="399"/>
        <v>1</v>
      </c>
      <c r="M641" s="89">
        <v>1</v>
      </c>
      <c r="N641" s="89">
        <f t="shared" si="406"/>
        <v>1</v>
      </c>
      <c r="O641" s="82">
        <f t="shared" si="410"/>
        <v>1</v>
      </c>
      <c r="P641" s="82">
        <f t="shared" si="392"/>
        <v>944.71406581999997</v>
      </c>
      <c r="Q641" s="11">
        <f t="shared" si="405"/>
        <v>0</v>
      </c>
      <c r="R641" s="7">
        <f t="shared" si="400"/>
        <v>0</v>
      </c>
      <c r="S641" s="82">
        <f t="shared" si="408"/>
        <v>0</v>
      </c>
      <c r="T641" s="91">
        <f t="shared" si="401"/>
        <v>0.08</v>
      </c>
      <c r="U641" s="90">
        <f t="shared" si="407"/>
        <v>11</v>
      </c>
      <c r="V641" s="90">
        <v>252</v>
      </c>
      <c r="W641" s="89">
        <f t="shared" si="393"/>
        <v>1.0033650599999999</v>
      </c>
      <c r="X641" s="82">
        <f t="shared" si="394"/>
        <v>3.1790195099999998</v>
      </c>
      <c r="Y641" s="82">
        <f t="shared" si="395"/>
        <v>0</v>
      </c>
      <c r="Z641" s="94" t="str">
        <f t="shared" si="403"/>
        <v>A+J=</v>
      </c>
      <c r="AA641" s="87">
        <f t="shared" si="404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2.75" x14ac:dyDescent="0.2">
      <c r="A642" s="81">
        <f t="shared" si="396"/>
        <v>44879</v>
      </c>
      <c r="B642" s="82">
        <f t="shared" si="389"/>
        <v>947.89308532999996</v>
      </c>
      <c r="C642" s="207">
        <f t="shared" si="402"/>
        <v>944.71406582000009</v>
      </c>
      <c r="D642" s="83">
        <f t="shared" si="397"/>
        <v>6625.14</v>
      </c>
      <c r="E642" s="84">
        <f t="shared" si="411"/>
        <v>6603.94</v>
      </c>
      <c r="F642" s="85">
        <f t="shared" si="412"/>
        <v>44824</v>
      </c>
      <c r="G642" s="86">
        <f t="shared" si="390"/>
        <v>-3.1999323787875733E-3</v>
      </c>
      <c r="H642" s="87">
        <f t="shared" si="413"/>
        <v>44886</v>
      </c>
      <c r="I642" s="87">
        <f t="shared" si="391"/>
        <v>44886</v>
      </c>
      <c r="J642" s="88">
        <f t="shared" si="398"/>
        <v>20</v>
      </c>
      <c r="K642" s="88">
        <f t="shared" si="409"/>
        <v>16</v>
      </c>
      <c r="L642" s="8">
        <f t="shared" si="399"/>
        <v>1</v>
      </c>
      <c r="M642" s="89">
        <v>1</v>
      </c>
      <c r="N642" s="89">
        <f t="shared" si="406"/>
        <v>1</v>
      </c>
      <c r="O642" s="82">
        <f t="shared" si="410"/>
        <v>1</v>
      </c>
      <c r="P642" s="82">
        <f t="shared" si="392"/>
        <v>944.71406581999997</v>
      </c>
      <c r="Q642" s="11">
        <f t="shared" si="405"/>
        <v>0</v>
      </c>
      <c r="R642" s="7">
        <f t="shared" si="400"/>
        <v>0</v>
      </c>
      <c r="S642" s="82">
        <f t="shared" si="408"/>
        <v>0</v>
      </c>
      <c r="T642" s="91">
        <f t="shared" si="401"/>
        <v>0.08</v>
      </c>
      <c r="U642" s="90">
        <f t="shared" si="407"/>
        <v>11</v>
      </c>
      <c r="V642" s="90">
        <v>252</v>
      </c>
      <c r="W642" s="89">
        <f t="shared" si="393"/>
        <v>1.0033650599999999</v>
      </c>
      <c r="X642" s="82">
        <f t="shared" si="394"/>
        <v>3.1790195099999998</v>
      </c>
      <c r="Y642" s="82">
        <f t="shared" si="395"/>
        <v>0</v>
      </c>
      <c r="Z642" s="94" t="str">
        <f t="shared" si="403"/>
        <v>A+J=</v>
      </c>
      <c r="AA642" s="87">
        <f t="shared" si="404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2.75" x14ac:dyDescent="0.2">
      <c r="A643" s="81">
        <f t="shared" si="396"/>
        <v>44880</v>
      </c>
      <c r="B643" s="82">
        <f t="shared" si="389"/>
        <v>948.18261656999994</v>
      </c>
      <c r="C643" s="207">
        <f t="shared" si="402"/>
        <v>944.71406582000009</v>
      </c>
      <c r="D643" s="83">
        <f t="shared" si="397"/>
        <v>6625.14</v>
      </c>
      <c r="E643" s="84">
        <f t="shared" si="411"/>
        <v>6603.94</v>
      </c>
      <c r="F643" s="85">
        <f t="shared" si="412"/>
        <v>44824</v>
      </c>
      <c r="G643" s="86">
        <f t="shared" si="390"/>
        <v>-3.1999323787875733E-3</v>
      </c>
      <c r="H643" s="87">
        <f t="shared" si="413"/>
        <v>44886</v>
      </c>
      <c r="I643" s="87">
        <f t="shared" si="391"/>
        <v>44886</v>
      </c>
      <c r="J643" s="88">
        <f t="shared" si="398"/>
        <v>20</v>
      </c>
      <c r="K643" s="88">
        <f t="shared" si="409"/>
        <v>17</v>
      </c>
      <c r="L643" s="8">
        <f t="shared" si="399"/>
        <v>1</v>
      </c>
      <c r="M643" s="89">
        <v>1</v>
      </c>
      <c r="N643" s="89">
        <f t="shared" si="406"/>
        <v>1</v>
      </c>
      <c r="O643" s="82">
        <f t="shared" si="410"/>
        <v>1</v>
      </c>
      <c r="P643" s="82">
        <f t="shared" si="392"/>
        <v>944.71406581999997</v>
      </c>
      <c r="Q643" s="11">
        <f t="shared" si="405"/>
        <v>0</v>
      </c>
      <c r="R643" s="7">
        <f t="shared" si="400"/>
        <v>0</v>
      </c>
      <c r="S643" s="82">
        <f t="shared" si="408"/>
        <v>0</v>
      </c>
      <c r="T643" s="91">
        <f t="shared" si="401"/>
        <v>0.08</v>
      </c>
      <c r="U643" s="90">
        <f t="shared" si="407"/>
        <v>12</v>
      </c>
      <c r="V643" s="90">
        <v>252</v>
      </c>
      <c r="W643" s="89">
        <f t="shared" si="393"/>
        <v>1.0036715350000001</v>
      </c>
      <c r="X643" s="82">
        <f t="shared" si="394"/>
        <v>3.4685507499999999</v>
      </c>
      <c r="Y643" s="82">
        <f t="shared" si="395"/>
        <v>0</v>
      </c>
      <c r="Z643" s="94" t="str">
        <f t="shared" si="403"/>
        <v>A+J=</v>
      </c>
      <c r="AA643" s="87">
        <f t="shared" si="404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2.75" x14ac:dyDescent="0.2">
      <c r="A644" s="81">
        <f t="shared" si="396"/>
        <v>44881</v>
      </c>
      <c r="B644" s="82">
        <f t="shared" si="389"/>
        <v>948.18261656999994</v>
      </c>
      <c r="C644" s="207">
        <f t="shared" si="402"/>
        <v>944.71406582000009</v>
      </c>
      <c r="D644" s="83">
        <f t="shared" si="397"/>
        <v>6625.14</v>
      </c>
      <c r="E644" s="84">
        <f t="shared" si="411"/>
        <v>6603.94</v>
      </c>
      <c r="F644" s="85">
        <f t="shared" si="412"/>
        <v>44824</v>
      </c>
      <c r="G644" s="86">
        <f t="shared" si="390"/>
        <v>-3.1999323787875733E-3</v>
      </c>
      <c r="H644" s="87">
        <f t="shared" si="413"/>
        <v>44886</v>
      </c>
      <c r="I644" s="87">
        <f t="shared" si="391"/>
        <v>44886</v>
      </c>
      <c r="J644" s="88">
        <f t="shared" si="398"/>
        <v>20</v>
      </c>
      <c r="K644" s="88">
        <f t="shared" si="409"/>
        <v>17</v>
      </c>
      <c r="L644" s="8">
        <f t="shared" si="399"/>
        <v>1</v>
      </c>
      <c r="M644" s="89">
        <v>1</v>
      </c>
      <c r="N644" s="89">
        <f t="shared" si="406"/>
        <v>1</v>
      </c>
      <c r="O644" s="82">
        <f t="shared" si="410"/>
        <v>1</v>
      </c>
      <c r="P644" s="82">
        <f t="shared" si="392"/>
        <v>944.71406581999997</v>
      </c>
      <c r="Q644" s="11">
        <f t="shared" si="405"/>
        <v>0</v>
      </c>
      <c r="R644" s="7">
        <f t="shared" si="400"/>
        <v>0</v>
      </c>
      <c r="S644" s="82">
        <f t="shared" si="408"/>
        <v>0</v>
      </c>
      <c r="T644" s="91">
        <f t="shared" si="401"/>
        <v>0.08</v>
      </c>
      <c r="U644" s="90">
        <f t="shared" si="407"/>
        <v>12</v>
      </c>
      <c r="V644" s="90">
        <v>252</v>
      </c>
      <c r="W644" s="89">
        <f t="shared" si="393"/>
        <v>1.0036715350000001</v>
      </c>
      <c r="X644" s="82">
        <f t="shared" si="394"/>
        <v>3.4685507499999999</v>
      </c>
      <c r="Y644" s="82">
        <f t="shared" si="395"/>
        <v>0</v>
      </c>
      <c r="Z644" s="94" t="str">
        <f t="shared" si="403"/>
        <v>A+J=</v>
      </c>
      <c r="AA644" s="87">
        <f t="shared" si="404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2.75" x14ac:dyDescent="0.2">
      <c r="A645" s="81">
        <f t="shared" si="396"/>
        <v>44882</v>
      </c>
      <c r="B645" s="82">
        <f t="shared" si="389"/>
        <v>948.47223661999999</v>
      </c>
      <c r="C645" s="207">
        <f t="shared" si="402"/>
        <v>944.71406582000009</v>
      </c>
      <c r="D645" s="83">
        <f t="shared" si="397"/>
        <v>6625.14</v>
      </c>
      <c r="E645" s="84">
        <f t="shared" si="411"/>
        <v>6603.94</v>
      </c>
      <c r="F645" s="85">
        <f t="shared" si="412"/>
        <v>44824</v>
      </c>
      <c r="G645" s="86">
        <f t="shared" si="390"/>
        <v>-3.1999323787875733E-3</v>
      </c>
      <c r="H645" s="87">
        <f t="shared" si="413"/>
        <v>44886</v>
      </c>
      <c r="I645" s="87">
        <f t="shared" si="391"/>
        <v>44886</v>
      </c>
      <c r="J645" s="88">
        <f t="shared" si="398"/>
        <v>20</v>
      </c>
      <c r="K645" s="88">
        <f t="shared" si="409"/>
        <v>18</v>
      </c>
      <c r="L645" s="8">
        <f t="shared" si="399"/>
        <v>1</v>
      </c>
      <c r="M645" s="89">
        <v>1</v>
      </c>
      <c r="N645" s="89">
        <f t="shared" si="406"/>
        <v>1</v>
      </c>
      <c r="O645" s="82">
        <f t="shared" si="410"/>
        <v>1</v>
      </c>
      <c r="P645" s="82">
        <f t="shared" si="392"/>
        <v>944.71406581999997</v>
      </c>
      <c r="Q645" s="11">
        <f t="shared" si="405"/>
        <v>0</v>
      </c>
      <c r="R645" s="7">
        <f t="shared" si="400"/>
        <v>0</v>
      </c>
      <c r="S645" s="82">
        <f t="shared" si="408"/>
        <v>0</v>
      </c>
      <c r="T645" s="91">
        <f t="shared" si="401"/>
        <v>0.08</v>
      </c>
      <c r="U645" s="90">
        <f t="shared" si="407"/>
        <v>13</v>
      </c>
      <c r="V645" s="90">
        <v>252</v>
      </c>
      <c r="W645" s="89">
        <f t="shared" si="393"/>
        <v>1.003978104</v>
      </c>
      <c r="X645" s="82">
        <f t="shared" si="394"/>
        <v>3.7581707999999998</v>
      </c>
      <c r="Y645" s="82">
        <f t="shared" si="395"/>
        <v>0</v>
      </c>
      <c r="Z645" s="94" t="str">
        <f t="shared" si="403"/>
        <v>A+J=</v>
      </c>
      <c r="AA645" s="87">
        <f t="shared" si="404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2.75" x14ac:dyDescent="0.2">
      <c r="A646" s="81">
        <f t="shared" si="396"/>
        <v>44883</v>
      </c>
      <c r="B646" s="82">
        <f t="shared" si="389"/>
        <v>948.76194547</v>
      </c>
      <c r="C646" s="207">
        <f t="shared" si="402"/>
        <v>944.71406582000009</v>
      </c>
      <c r="D646" s="83">
        <f t="shared" si="397"/>
        <v>6625.14</v>
      </c>
      <c r="E646" s="84">
        <f t="shared" si="411"/>
        <v>6603.94</v>
      </c>
      <c r="F646" s="85">
        <f t="shared" si="412"/>
        <v>44824</v>
      </c>
      <c r="G646" s="86">
        <f t="shared" si="390"/>
        <v>-3.1999323787875733E-3</v>
      </c>
      <c r="H646" s="87">
        <f t="shared" si="413"/>
        <v>44886</v>
      </c>
      <c r="I646" s="87">
        <f t="shared" si="391"/>
        <v>44886</v>
      </c>
      <c r="J646" s="88">
        <f t="shared" si="398"/>
        <v>20</v>
      </c>
      <c r="K646" s="88">
        <f t="shared" si="409"/>
        <v>19</v>
      </c>
      <c r="L646" s="8">
        <f t="shared" si="399"/>
        <v>1</v>
      </c>
      <c r="M646" s="89">
        <v>1</v>
      </c>
      <c r="N646" s="89">
        <f t="shared" si="406"/>
        <v>1</v>
      </c>
      <c r="O646" s="82">
        <f t="shared" si="410"/>
        <v>1</v>
      </c>
      <c r="P646" s="82">
        <f t="shared" si="392"/>
        <v>944.71406581999997</v>
      </c>
      <c r="Q646" s="11">
        <f t="shared" si="405"/>
        <v>0</v>
      </c>
      <c r="R646" s="7">
        <f t="shared" si="400"/>
        <v>0</v>
      </c>
      <c r="S646" s="82">
        <f t="shared" si="408"/>
        <v>0</v>
      </c>
      <c r="T646" s="91">
        <f t="shared" si="401"/>
        <v>0.08</v>
      </c>
      <c r="U646" s="90">
        <f t="shared" si="407"/>
        <v>14</v>
      </c>
      <c r="V646" s="90">
        <v>252</v>
      </c>
      <c r="W646" s="89">
        <f t="shared" si="393"/>
        <v>1.0042847669999999</v>
      </c>
      <c r="X646" s="82">
        <f t="shared" si="394"/>
        <v>4.0478796499999996</v>
      </c>
      <c r="Y646" s="82">
        <f t="shared" si="395"/>
        <v>0</v>
      </c>
      <c r="Z646" s="94" t="str">
        <f t="shared" si="403"/>
        <v>A+J=</v>
      </c>
      <c r="AA646" s="87">
        <f t="shared" si="404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2.75" x14ac:dyDescent="0.2">
      <c r="A647" s="81">
        <f t="shared" si="396"/>
        <v>44884</v>
      </c>
      <c r="B647" s="82">
        <f t="shared" si="389"/>
        <v>949.05174218000002</v>
      </c>
      <c r="C647" s="207">
        <f t="shared" si="402"/>
        <v>944.71406582000009</v>
      </c>
      <c r="D647" s="83">
        <f t="shared" si="397"/>
        <v>6625.14</v>
      </c>
      <c r="E647" s="84">
        <f t="shared" si="411"/>
        <v>6603.94</v>
      </c>
      <c r="F647" s="85">
        <f t="shared" si="412"/>
        <v>44824</v>
      </c>
      <c r="G647" s="86">
        <f t="shared" si="390"/>
        <v>-3.1999323787875733E-3</v>
      </c>
      <c r="H647" s="87">
        <f t="shared" si="413"/>
        <v>44886</v>
      </c>
      <c r="I647" s="87">
        <f t="shared" si="391"/>
        <v>44886</v>
      </c>
      <c r="J647" s="88">
        <f t="shared" si="398"/>
        <v>20</v>
      </c>
      <c r="K647" s="88">
        <f t="shared" si="409"/>
        <v>20</v>
      </c>
      <c r="L647" s="8">
        <f t="shared" si="399"/>
        <v>1</v>
      </c>
      <c r="M647" s="89">
        <v>1</v>
      </c>
      <c r="N647" s="89">
        <f t="shared" si="406"/>
        <v>1</v>
      </c>
      <c r="O647" s="82">
        <f t="shared" si="410"/>
        <v>1</v>
      </c>
      <c r="P647" s="82">
        <f t="shared" si="392"/>
        <v>944.71406581999997</v>
      </c>
      <c r="Q647" s="11">
        <f t="shared" si="405"/>
        <v>0</v>
      </c>
      <c r="R647" s="7">
        <f t="shared" si="400"/>
        <v>0</v>
      </c>
      <c r="S647" s="82">
        <f t="shared" si="408"/>
        <v>0</v>
      </c>
      <c r="T647" s="91">
        <f t="shared" si="401"/>
        <v>0.08</v>
      </c>
      <c r="U647" s="90">
        <f t="shared" si="407"/>
        <v>15</v>
      </c>
      <c r="V647" s="90">
        <v>252</v>
      </c>
      <c r="W647" s="89">
        <f t="shared" si="393"/>
        <v>1.004591523</v>
      </c>
      <c r="X647" s="82">
        <f t="shared" si="394"/>
        <v>4.3376763599999997</v>
      </c>
      <c r="Y647" s="82">
        <f t="shared" si="395"/>
        <v>0</v>
      </c>
      <c r="Z647" s="94" t="str">
        <f t="shared" si="403"/>
        <v>A+J=</v>
      </c>
      <c r="AA647" s="87">
        <f t="shared" si="404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2.75" x14ac:dyDescent="0.2">
      <c r="A648" s="81">
        <f t="shared" si="396"/>
        <v>44885</v>
      </c>
      <c r="B648" s="82">
        <f t="shared" si="389"/>
        <v>949.05174218000002</v>
      </c>
      <c r="C648" s="207">
        <f t="shared" si="402"/>
        <v>944.71406582000009</v>
      </c>
      <c r="D648" s="83">
        <f t="shared" si="397"/>
        <v>6625.14</v>
      </c>
      <c r="E648" s="84">
        <f t="shared" si="411"/>
        <v>6603.94</v>
      </c>
      <c r="F648" s="85">
        <f t="shared" si="412"/>
        <v>44824</v>
      </c>
      <c r="G648" s="86">
        <f t="shared" si="390"/>
        <v>-3.1999323787875733E-3</v>
      </c>
      <c r="H648" s="87">
        <f t="shared" si="413"/>
        <v>44915</v>
      </c>
      <c r="I648" s="87">
        <f t="shared" si="391"/>
        <v>44886</v>
      </c>
      <c r="J648" s="88">
        <f t="shared" si="398"/>
        <v>20</v>
      </c>
      <c r="K648" s="88">
        <f t="shared" si="409"/>
        <v>20</v>
      </c>
      <c r="L648" s="8">
        <f t="shared" si="399"/>
        <v>1</v>
      </c>
      <c r="M648" s="89">
        <v>1</v>
      </c>
      <c r="N648" s="89">
        <f t="shared" si="406"/>
        <v>1</v>
      </c>
      <c r="O648" s="82">
        <f t="shared" si="410"/>
        <v>1</v>
      </c>
      <c r="P648" s="82">
        <f t="shared" si="392"/>
        <v>944.71406581999997</v>
      </c>
      <c r="Q648" s="11">
        <f t="shared" si="405"/>
        <v>0</v>
      </c>
      <c r="R648" s="7">
        <f t="shared" si="400"/>
        <v>0</v>
      </c>
      <c r="S648" s="82">
        <f t="shared" si="408"/>
        <v>0</v>
      </c>
      <c r="T648" s="91">
        <f t="shared" si="401"/>
        <v>0.08</v>
      </c>
      <c r="U648" s="90">
        <f t="shared" si="407"/>
        <v>15</v>
      </c>
      <c r="V648" s="90">
        <v>252</v>
      </c>
      <c r="W648" s="89">
        <f t="shared" si="393"/>
        <v>1.004591523</v>
      </c>
      <c r="X648" s="82">
        <f t="shared" si="394"/>
        <v>4.3376763599999997</v>
      </c>
      <c r="Y648" s="82">
        <f t="shared" si="395"/>
        <v>0</v>
      </c>
      <c r="Z648" s="94" t="str">
        <f t="shared" si="403"/>
        <v>A+J=</v>
      </c>
      <c r="AA648" s="87">
        <f t="shared" si="404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2.75" x14ac:dyDescent="0.2">
      <c r="A649" s="81">
        <f t="shared" si="396"/>
        <v>44886</v>
      </c>
      <c r="B649" s="82">
        <f t="shared" si="389"/>
        <v>949.05174218000002</v>
      </c>
      <c r="C649" s="207">
        <f t="shared" si="402"/>
        <v>944.71406582000009</v>
      </c>
      <c r="D649" s="83">
        <f t="shared" si="397"/>
        <v>6625.14</v>
      </c>
      <c r="E649" s="84">
        <f t="shared" si="411"/>
        <v>6603.94</v>
      </c>
      <c r="F649" s="85">
        <f t="shared" si="412"/>
        <v>44824</v>
      </c>
      <c r="G649" s="86">
        <f t="shared" si="390"/>
        <v>-3.1999323787875733E-3</v>
      </c>
      <c r="H649" s="87">
        <f t="shared" si="413"/>
        <v>44915</v>
      </c>
      <c r="I649" s="87">
        <f t="shared" si="391"/>
        <v>44886</v>
      </c>
      <c r="J649" s="88">
        <f t="shared" si="398"/>
        <v>20</v>
      </c>
      <c r="K649" s="88">
        <f t="shared" si="409"/>
        <v>20</v>
      </c>
      <c r="L649" s="8">
        <f t="shared" si="399"/>
        <v>1</v>
      </c>
      <c r="M649" s="89">
        <v>1</v>
      </c>
      <c r="N649" s="89">
        <f t="shared" si="406"/>
        <v>1</v>
      </c>
      <c r="O649" s="82">
        <f t="shared" si="410"/>
        <v>1</v>
      </c>
      <c r="P649" s="82">
        <f t="shared" si="392"/>
        <v>944.71406581999997</v>
      </c>
      <c r="Q649" s="11">
        <f t="shared" si="405"/>
        <v>21</v>
      </c>
      <c r="R649" s="7">
        <f t="shared" si="400"/>
        <v>9.2294820363787271E-3</v>
      </c>
      <c r="S649" s="82">
        <f t="shared" si="408"/>
        <v>8.7192214999999997</v>
      </c>
      <c r="T649" s="91">
        <f t="shared" si="401"/>
        <v>0.08</v>
      </c>
      <c r="U649" s="90">
        <f t="shared" si="407"/>
        <v>15</v>
      </c>
      <c r="V649" s="90">
        <v>252</v>
      </c>
      <c r="W649" s="89">
        <f t="shared" si="393"/>
        <v>1.004591523</v>
      </c>
      <c r="X649" s="82">
        <f t="shared" si="394"/>
        <v>4.3376763599999997</v>
      </c>
      <c r="Y649" s="82">
        <f t="shared" si="395"/>
        <v>13.056897859999999</v>
      </c>
      <c r="Z649" s="94" t="str">
        <f t="shared" si="403"/>
        <v>A+J=</v>
      </c>
      <c r="AA649" s="87">
        <f t="shared" si="404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2.75" x14ac:dyDescent="0.2">
      <c r="A650" s="81">
        <f t="shared" si="396"/>
        <v>44887</v>
      </c>
      <c r="B650" s="82">
        <f t="shared" ref="B650:B713" si="414">(P650+X650)</f>
        <v>936.48983227000008</v>
      </c>
      <c r="C650" s="207">
        <f t="shared" si="402"/>
        <v>935.99484431999997</v>
      </c>
      <c r="D650" s="83">
        <f t="shared" si="397"/>
        <v>6603.94</v>
      </c>
      <c r="E650" s="84">
        <f t="shared" si="411"/>
        <v>6634.98</v>
      </c>
      <c r="F650" s="85">
        <f t="shared" si="412"/>
        <v>44855</v>
      </c>
      <c r="G650" s="86">
        <f t="shared" ref="G650:G713" si="415">(E650/D650)-1</f>
        <v>4.7002244114877634E-3</v>
      </c>
      <c r="H650" s="87">
        <f t="shared" si="413"/>
        <v>44915</v>
      </c>
      <c r="I650" s="87">
        <f t="shared" ref="I650:I713" si="416">IF(A650&gt;I649,H650,I649)</f>
        <v>44915</v>
      </c>
      <c r="J650" s="88">
        <f t="shared" si="398"/>
        <v>21</v>
      </c>
      <c r="K650" s="88">
        <f t="shared" si="409"/>
        <v>1</v>
      </c>
      <c r="L650" s="8">
        <f t="shared" si="399"/>
        <v>1.0002233199999999</v>
      </c>
      <c r="M650" s="89">
        <v>1</v>
      </c>
      <c r="N650" s="89">
        <f t="shared" si="406"/>
        <v>1</v>
      </c>
      <c r="O650" s="82">
        <f t="shared" si="410"/>
        <v>1.0002233199999999</v>
      </c>
      <c r="P650" s="82">
        <f t="shared" ref="P650:P713" si="417">TRUNC(C650*O650,8)</f>
        <v>936.20387068000002</v>
      </c>
      <c r="Q650" s="11">
        <f t="shared" si="405"/>
        <v>0</v>
      </c>
      <c r="R650" s="7">
        <f t="shared" si="400"/>
        <v>0</v>
      </c>
      <c r="S650" s="82">
        <f t="shared" si="408"/>
        <v>0</v>
      </c>
      <c r="T650" s="91">
        <f t="shared" si="401"/>
        <v>0.08</v>
      </c>
      <c r="U650" s="90">
        <f t="shared" si="407"/>
        <v>1</v>
      </c>
      <c r="V650" s="90">
        <v>252</v>
      </c>
      <c r="W650" s="89">
        <f t="shared" ref="W650:W713" si="418">ROUND((1+T650)^TRUNC((U650/V650),9),9)</f>
        <v>1.000305448</v>
      </c>
      <c r="X650" s="82">
        <f t="shared" ref="X650:X713" si="419">TRUNC((P650*(W650-1)),8)</f>
        <v>0.28596158999999999</v>
      </c>
      <c r="Y650" s="82">
        <f t="shared" ref="Y650:Y713" si="420">IF(Q650&gt;0,S650+X650,0)</f>
        <v>0</v>
      </c>
      <c r="Z650" s="94" t="str">
        <f t="shared" si="403"/>
        <v>A+J=</v>
      </c>
      <c r="AA650" s="87">
        <f t="shared" si="404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2.75" x14ac:dyDescent="0.2">
      <c r="A651" s="81">
        <f t="shared" ref="A651:A714" si="421">(A650+1)</f>
        <v>44888</v>
      </c>
      <c r="B651" s="82">
        <f t="shared" si="414"/>
        <v>936.98508092000009</v>
      </c>
      <c r="C651" s="207">
        <f t="shared" si="402"/>
        <v>935.99484431999997</v>
      </c>
      <c r="D651" s="83">
        <f t="shared" ref="D651:D714" si="422">IF(E651=E650,D650,E650)</f>
        <v>6603.94</v>
      </c>
      <c r="E651" s="84">
        <f t="shared" si="411"/>
        <v>6634.98</v>
      </c>
      <c r="F651" s="85">
        <f t="shared" si="412"/>
        <v>44855</v>
      </c>
      <c r="G651" s="86">
        <f t="shared" si="415"/>
        <v>4.7002244114877634E-3</v>
      </c>
      <c r="H651" s="87">
        <f t="shared" si="413"/>
        <v>44915</v>
      </c>
      <c r="I651" s="87">
        <f t="shared" si="416"/>
        <v>44915</v>
      </c>
      <c r="J651" s="88">
        <f t="shared" ref="J651:J714" si="423">IF(I651=I650,J650,NETWORKDAYS(I650,I651,$AD$210:$AD$502)-1)</f>
        <v>21</v>
      </c>
      <c r="K651" s="88">
        <f t="shared" si="409"/>
        <v>2</v>
      </c>
      <c r="L651" s="8">
        <f t="shared" ref="L651:L714" si="424">IF(E651&lt;D651,1,TRUNC((E651/D651)^TRUNC((K651/J651),9),8))</f>
        <v>1.00044669</v>
      </c>
      <c r="M651" s="89">
        <v>1</v>
      </c>
      <c r="N651" s="89">
        <f t="shared" si="406"/>
        <v>1</v>
      </c>
      <c r="O651" s="82">
        <f t="shared" si="410"/>
        <v>1.00044669</v>
      </c>
      <c r="P651" s="82">
        <f t="shared" si="417"/>
        <v>936.41294385000003</v>
      </c>
      <c r="Q651" s="11">
        <f t="shared" si="405"/>
        <v>0</v>
      </c>
      <c r="R651" s="7">
        <f t="shared" ref="R651:R714" si="425">IF(Q651&gt;0,VLOOKUP($A651,$AD$10:$AI$200,6),0)</f>
        <v>0</v>
      </c>
      <c r="S651" s="82">
        <f t="shared" si="408"/>
        <v>0</v>
      </c>
      <c r="T651" s="91">
        <f t="shared" ref="T651:T714" si="426">(T650)</f>
        <v>0.08</v>
      </c>
      <c r="U651" s="90">
        <f t="shared" si="407"/>
        <v>2</v>
      </c>
      <c r="V651" s="90">
        <v>252</v>
      </c>
      <c r="W651" s="89">
        <f t="shared" si="418"/>
        <v>1.000610988</v>
      </c>
      <c r="X651" s="82">
        <f t="shared" si="419"/>
        <v>0.57213707000000003</v>
      </c>
      <c r="Y651" s="82">
        <f t="shared" si="420"/>
        <v>0</v>
      </c>
      <c r="Z651" s="94" t="str">
        <f t="shared" si="403"/>
        <v>A+J=</v>
      </c>
      <c r="AA651" s="87">
        <f t="shared" si="404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2.75" x14ac:dyDescent="0.2">
      <c r="A652" s="81">
        <f t="shared" si="421"/>
        <v>44889</v>
      </c>
      <c r="B652" s="82">
        <f t="shared" si="414"/>
        <v>937.48059314</v>
      </c>
      <c r="C652" s="207">
        <f t="shared" ref="C652:C715" si="427">IF(Q651&gt;0,IF(J651=K651,P651-S651,C651-(S651/O651)),C651)</f>
        <v>935.99484431999997</v>
      </c>
      <c r="D652" s="83">
        <f t="shared" si="422"/>
        <v>6603.94</v>
      </c>
      <c r="E652" s="84">
        <f t="shared" si="411"/>
        <v>6634.98</v>
      </c>
      <c r="F652" s="85">
        <f t="shared" si="412"/>
        <v>44855</v>
      </c>
      <c r="G652" s="86">
        <f t="shared" si="415"/>
        <v>4.7002244114877634E-3</v>
      </c>
      <c r="H652" s="87">
        <f t="shared" si="413"/>
        <v>44915</v>
      </c>
      <c r="I652" s="87">
        <f t="shared" si="416"/>
        <v>44915</v>
      </c>
      <c r="J652" s="88">
        <f t="shared" si="423"/>
        <v>21</v>
      </c>
      <c r="K652" s="88">
        <f t="shared" si="409"/>
        <v>3</v>
      </c>
      <c r="L652" s="8">
        <f t="shared" si="424"/>
        <v>1.0006701099999999</v>
      </c>
      <c r="M652" s="89">
        <v>1</v>
      </c>
      <c r="N652" s="89">
        <f t="shared" si="406"/>
        <v>1</v>
      </c>
      <c r="O652" s="82">
        <f t="shared" si="410"/>
        <v>1.0006701099999999</v>
      </c>
      <c r="P652" s="82">
        <f t="shared" si="417"/>
        <v>936.62206381999999</v>
      </c>
      <c r="Q652" s="11">
        <f t="shared" si="405"/>
        <v>0</v>
      </c>
      <c r="R652" s="7">
        <f t="shared" si="425"/>
        <v>0</v>
      </c>
      <c r="S652" s="82">
        <f t="shared" si="408"/>
        <v>0</v>
      </c>
      <c r="T652" s="91">
        <f t="shared" si="426"/>
        <v>0.08</v>
      </c>
      <c r="U652" s="90">
        <f t="shared" si="407"/>
        <v>3</v>
      </c>
      <c r="V652" s="90">
        <v>252</v>
      </c>
      <c r="W652" s="89">
        <f t="shared" si="418"/>
        <v>1.0009166229999999</v>
      </c>
      <c r="X652" s="82">
        <f t="shared" si="419"/>
        <v>0.85852932000000004</v>
      </c>
      <c r="Y652" s="82">
        <f t="shared" si="420"/>
        <v>0</v>
      </c>
      <c r="Z652" s="94" t="str">
        <f t="shared" ref="Z652:Z715" si="428">IF($Q651&gt;0,VLOOKUP($A651,$AD$10:$AM$200,9),Z651)</f>
        <v>A+J=</v>
      </c>
      <c r="AA652" s="87">
        <f t="shared" ref="AA652:AA715" si="429">IF($Q651&gt;0,VLOOKUP($A651,$AD$10:$AM$200,10),AA651)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2.75" x14ac:dyDescent="0.2">
      <c r="A653" s="81">
        <f t="shared" si="421"/>
        <v>44890</v>
      </c>
      <c r="B653" s="82">
        <f t="shared" si="414"/>
        <v>937.97636624000006</v>
      </c>
      <c r="C653" s="207">
        <f t="shared" si="427"/>
        <v>935.99484431999997</v>
      </c>
      <c r="D653" s="83">
        <f t="shared" si="422"/>
        <v>6603.94</v>
      </c>
      <c r="E653" s="84">
        <f t="shared" si="411"/>
        <v>6634.98</v>
      </c>
      <c r="F653" s="85">
        <f t="shared" si="412"/>
        <v>44855</v>
      </c>
      <c r="G653" s="86">
        <f t="shared" si="415"/>
        <v>4.7002244114877634E-3</v>
      </c>
      <c r="H653" s="87">
        <f t="shared" si="413"/>
        <v>44915</v>
      </c>
      <c r="I653" s="87">
        <f t="shared" si="416"/>
        <v>44915</v>
      </c>
      <c r="J653" s="88">
        <f t="shared" si="423"/>
        <v>21</v>
      </c>
      <c r="K653" s="88">
        <f t="shared" si="409"/>
        <v>4</v>
      </c>
      <c r="L653" s="8">
        <f t="shared" si="424"/>
        <v>1.0008935800000001</v>
      </c>
      <c r="M653" s="89">
        <v>1</v>
      </c>
      <c r="N653" s="89">
        <f t="shared" si="406"/>
        <v>1</v>
      </c>
      <c r="O653" s="82">
        <f t="shared" si="410"/>
        <v>1.0008935800000001</v>
      </c>
      <c r="P653" s="82">
        <f t="shared" si="417"/>
        <v>936.83123059000002</v>
      </c>
      <c r="Q653" s="11">
        <f t="shared" si="405"/>
        <v>0</v>
      </c>
      <c r="R653" s="7">
        <f t="shared" si="425"/>
        <v>0</v>
      </c>
      <c r="S653" s="82">
        <f t="shared" si="408"/>
        <v>0</v>
      </c>
      <c r="T653" s="91">
        <f t="shared" si="426"/>
        <v>0.08</v>
      </c>
      <c r="U653" s="90">
        <f t="shared" si="407"/>
        <v>4</v>
      </c>
      <c r="V653" s="90">
        <v>252</v>
      </c>
      <c r="W653" s="89">
        <f t="shared" si="418"/>
        <v>1.0012223499999999</v>
      </c>
      <c r="X653" s="82">
        <f t="shared" si="419"/>
        <v>1.1451356500000001</v>
      </c>
      <c r="Y653" s="82">
        <f t="shared" si="420"/>
        <v>0</v>
      </c>
      <c r="Z653" s="94" t="str">
        <f t="shared" si="428"/>
        <v>A+J=</v>
      </c>
      <c r="AA653" s="87">
        <f t="shared" si="42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2.75" x14ac:dyDescent="0.2">
      <c r="A654" s="81">
        <f t="shared" si="421"/>
        <v>44891</v>
      </c>
      <c r="B654" s="82">
        <f t="shared" si="414"/>
        <v>938.47240219000003</v>
      </c>
      <c r="C654" s="207">
        <f t="shared" si="427"/>
        <v>935.99484431999997</v>
      </c>
      <c r="D654" s="83">
        <f t="shared" si="422"/>
        <v>6603.94</v>
      </c>
      <c r="E654" s="84">
        <f t="shared" si="411"/>
        <v>6634.98</v>
      </c>
      <c r="F654" s="85">
        <f t="shared" si="412"/>
        <v>44855</v>
      </c>
      <c r="G654" s="86">
        <f t="shared" si="415"/>
        <v>4.7002244114877634E-3</v>
      </c>
      <c r="H654" s="87">
        <f t="shared" si="413"/>
        <v>44915</v>
      </c>
      <c r="I654" s="87">
        <f t="shared" si="416"/>
        <v>44915</v>
      </c>
      <c r="J654" s="88">
        <f t="shared" si="423"/>
        <v>21</v>
      </c>
      <c r="K654" s="88">
        <f t="shared" si="409"/>
        <v>5</v>
      </c>
      <c r="L654" s="8">
        <f t="shared" si="424"/>
        <v>1.0011171000000001</v>
      </c>
      <c r="M654" s="89">
        <v>1</v>
      </c>
      <c r="N654" s="89">
        <f t="shared" si="406"/>
        <v>1</v>
      </c>
      <c r="O654" s="82">
        <f t="shared" si="410"/>
        <v>1.0011171000000001</v>
      </c>
      <c r="P654" s="82">
        <f t="shared" si="417"/>
        <v>937.04044415999999</v>
      </c>
      <c r="Q654" s="11">
        <f t="shared" ref="Q654:Q717" si="430">IF(VLOOKUP(A654,AD$10:AK$200,8)=VLOOKUP(A653,AD$10:AK$200,8),0,VLOOKUP(A654,AD$10:AK$200,8))</f>
        <v>0</v>
      </c>
      <c r="R654" s="7">
        <f t="shared" si="425"/>
        <v>0</v>
      </c>
      <c r="S654" s="82">
        <f t="shared" si="408"/>
        <v>0</v>
      </c>
      <c r="T654" s="91">
        <f t="shared" si="426"/>
        <v>0.08</v>
      </c>
      <c r="U654" s="90">
        <f t="shared" si="407"/>
        <v>5</v>
      </c>
      <c r="V654" s="90">
        <v>252</v>
      </c>
      <c r="W654" s="89">
        <f t="shared" si="418"/>
        <v>1.0015281709999999</v>
      </c>
      <c r="X654" s="82">
        <f t="shared" si="419"/>
        <v>1.4319580300000001</v>
      </c>
      <c r="Y654" s="82">
        <f t="shared" si="420"/>
        <v>0</v>
      </c>
      <c r="Z654" s="94" t="str">
        <f t="shared" si="428"/>
        <v>A+J=</v>
      </c>
      <c r="AA654" s="87">
        <f t="shared" si="42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2.75" x14ac:dyDescent="0.2">
      <c r="A655" s="81">
        <f t="shared" si="421"/>
        <v>44892</v>
      </c>
      <c r="B655" s="82">
        <f t="shared" si="414"/>
        <v>938.47240219000003</v>
      </c>
      <c r="C655" s="207">
        <f t="shared" si="427"/>
        <v>935.99484431999997</v>
      </c>
      <c r="D655" s="83">
        <f t="shared" si="422"/>
        <v>6603.94</v>
      </c>
      <c r="E655" s="84">
        <f t="shared" si="411"/>
        <v>6634.98</v>
      </c>
      <c r="F655" s="85">
        <f t="shared" si="412"/>
        <v>44855</v>
      </c>
      <c r="G655" s="86">
        <f t="shared" si="415"/>
        <v>4.7002244114877634E-3</v>
      </c>
      <c r="H655" s="87">
        <f t="shared" si="413"/>
        <v>44915</v>
      </c>
      <c r="I655" s="87">
        <f t="shared" si="416"/>
        <v>44915</v>
      </c>
      <c r="J655" s="88">
        <f t="shared" si="423"/>
        <v>21</v>
      </c>
      <c r="K655" s="88">
        <f t="shared" si="409"/>
        <v>5</v>
      </c>
      <c r="L655" s="8">
        <f t="shared" si="424"/>
        <v>1.0011171000000001</v>
      </c>
      <c r="M655" s="89">
        <v>1</v>
      </c>
      <c r="N655" s="89">
        <f t="shared" si="406"/>
        <v>1</v>
      </c>
      <c r="O655" s="82">
        <f t="shared" si="410"/>
        <v>1.0011171000000001</v>
      </c>
      <c r="P655" s="82">
        <f t="shared" si="417"/>
        <v>937.04044415999999</v>
      </c>
      <c r="Q655" s="11">
        <f t="shared" si="430"/>
        <v>0</v>
      </c>
      <c r="R655" s="7">
        <f t="shared" si="425"/>
        <v>0</v>
      </c>
      <c r="S655" s="82">
        <f t="shared" si="408"/>
        <v>0</v>
      </c>
      <c r="T655" s="91">
        <f t="shared" si="426"/>
        <v>0.08</v>
      </c>
      <c r="U655" s="90">
        <f t="shared" si="407"/>
        <v>5</v>
      </c>
      <c r="V655" s="90">
        <v>252</v>
      </c>
      <c r="W655" s="89">
        <f t="shared" si="418"/>
        <v>1.0015281709999999</v>
      </c>
      <c r="X655" s="82">
        <f t="shared" si="419"/>
        <v>1.4319580300000001</v>
      </c>
      <c r="Y655" s="82">
        <f t="shared" si="420"/>
        <v>0</v>
      </c>
      <c r="Z655" s="94" t="str">
        <f t="shared" si="428"/>
        <v>A+J=</v>
      </c>
      <c r="AA655" s="87">
        <f t="shared" si="42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2.75" x14ac:dyDescent="0.2">
      <c r="A656" s="81">
        <f t="shared" si="421"/>
        <v>44893</v>
      </c>
      <c r="B656" s="82">
        <f t="shared" si="414"/>
        <v>938.47240219000003</v>
      </c>
      <c r="C656" s="207">
        <f t="shared" si="427"/>
        <v>935.99484431999997</v>
      </c>
      <c r="D656" s="83">
        <f t="shared" si="422"/>
        <v>6603.94</v>
      </c>
      <c r="E656" s="84">
        <f t="shared" si="411"/>
        <v>6634.98</v>
      </c>
      <c r="F656" s="85">
        <f t="shared" si="412"/>
        <v>44855</v>
      </c>
      <c r="G656" s="86">
        <f t="shared" si="415"/>
        <v>4.7002244114877634E-3</v>
      </c>
      <c r="H656" s="87">
        <f t="shared" si="413"/>
        <v>44915</v>
      </c>
      <c r="I656" s="87">
        <f t="shared" si="416"/>
        <v>44915</v>
      </c>
      <c r="J656" s="88">
        <f t="shared" si="423"/>
        <v>21</v>
      </c>
      <c r="K656" s="88">
        <f t="shared" si="409"/>
        <v>5</v>
      </c>
      <c r="L656" s="8">
        <f t="shared" si="424"/>
        <v>1.0011171000000001</v>
      </c>
      <c r="M656" s="89">
        <v>1</v>
      </c>
      <c r="N656" s="89">
        <f t="shared" si="406"/>
        <v>1</v>
      </c>
      <c r="O656" s="82">
        <f t="shared" si="410"/>
        <v>1.0011171000000001</v>
      </c>
      <c r="P656" s="82">
        <f t="shared" si="417"/>
        <v>937.04044415999999</v>
      </c>
      <c r="Q656" s="11">
        <f t="shared" si="430"/>
        <v>0</v>
      </c>
      <c r="R656" s="7">
        <f t="shared" si="425"/>
        <v>0</v>
      </c>
      <c r="S656" s="82">
        <f t="shared" si="408"/>
        <v>0</v>
      </c>
      <c r="T656" s="91">
        <f t="shared" si="426"/>
        <v>0.08</v>
      </c>
      <c r="U656" s="90">
        <f t="shared" si="407"/>
        <v>5</v>
      </c>
      <c r="V656" s="90">
        <v>252</v>
      </c>
      <c r="W656" s="89">
        <f t="shared" si="418"/>
        <v>1.0015281709999999</v>
      </c>
      <c r="X656" s="82">
        <f t="shared" si="419"/>
        <v>1.4319580300000001</v>
      </c>
      <c r="Y656" s="82">
        <f t="shared" si="420"/>
        <v>0</v>
      </c>
      <c r="Z656" s="94" t="str">
        <f t="shared" si="428"/>
        <v>A+J=</v>
      </c>
      <c r="AA656" s="87">
        <f t="shared" si="42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5" x14ac:dyDescent="0.2">
      <c r="A657" s="81">
        <f t="shared" si="421"/>
        <v>44894</v>
      </c>
      <c r="B657" s="82">
        <f t="shared" si="414"/>
        <v>938.96870108000007</v>
      </c>
      <c r="C657" s="207">
        <f t="shared" si="427"/>
        <v>935.99484431999997</v>
      </c>
      <c r="D657" s="83">
        <f t="shared" si="422"/>
        <v>6603.94</v>
      </c>
      <c r="E657" s="84">
        <f t="shared" si="411"/>
        <v>6634.98</v>
      </c>
      <c r="F657" s="85">
        <f t="shared" si="412"/>
        <v>44855</v>
      </c>
      <c r="G657" s="86">
        <f t="shared" si="415"/>
        <v>4.7002244114877634E-3</v>
      </c>
      <c r="H657" s="87">
        <f t="shared" si="413"/>
        <v>44915</v>
      </c>
      <c r="I657" s="87">
        <f t="shared" si="416"/>
        <v>44915</v>
      </c>
      <c r="J657" s="88">
        <f t="shared" si="423"/>
        <v>21</v>
      </c>
      <c r="K657" s="88">
        <f t="shared" si="409"/>
        <v>6</v>
      </c>
      <c r="L657" s="8">
        <f t="shared" si="424"/>
        <v>1.00134067</v>
      </c>
      <c r="M657" s="89">
        <v>1</v>
      </c>
      <c r="N657" s="89">
        <f t="shared" si="406"/>
        <v>1</v>
      </c>
      <c r="O657" s="82">
        <f t="shared" si="410"/>
        <v>1.00134067</v>
      </c>
      <c r="P657" s="82">
        <f t="shared" si="417"/>
        <v>937.24970452000002</v>
      </c>
      <c r="Q657" s="11">
        <f t="shared" si="430"/>
        <v>0</v>
      </c>
      <c r="R657" s="7">
        <f t="shared" si="425"/>
        <v>0</v>
      </c>
      <c r="S657" s="82">
        <f t="shared" si="408"/>
        <v>0</v>
      </c>
      <c r="T657" s="91">
        <f t="shared" si="426"/>
        <v>0.08</v>
      </c>
      <c r="U657" s="90">
        <f t="shared" si="407"/>
        <v>6</v>
      </c>
      <c r="V657" s="90">
        <v>252</v>
      </c>
      <c r="W657" s="89">
        <f t="shared" si="418"/>
        <v>1.0018340859999999</v>
      </c>
      <c r="X657" s="82">
        <f t="shared" si="419"/>
        <v>1.7189965599999999</v>
      </c>
      <c r="Y657" s="82">
        <f t="shared" si="420"/>
        <v>0</v>
      </c>
      <c r="Z657" s="94" t="str">
        <f t="shared" si="428"/>
        <v>A+J=</v>
      </c>
      <c r="AA657" s="87">
        <f t="shared" si="429"/>
        <v>44915</v>
      </c>
      <c r="AB657" s="179" t="s">
        <v>119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5" x14ac:dyDescent="0.25">
      <c r="A658" s="198">
        <f t="shared" si="421"/>
        <v>44895</v>
      </c>
      <c r="B658" s="197">
        <f t="shared" si="414"/>
        <v>939.46526115000006</v>
      </c>
      <c r="C658" s="207">
        <f t="shared" si="427"/>
        <v>935.99484431999997</v>
      </c>
      <c r="D658" s="199">
        <f t="shared" si="422"/>
        <v>6603.94</v>
      </c>
      <c r="E658" s="200">
        <f t="shared" si="411"/>
        <v>6634.98</v>
      </c>
      <c r="F658" s="201">
        <f t="shared" si="412"/>
        <v>44855</v>
      </c>
      <c r="G658" s="202">
        <f t="shared" si="415"/>
        <v>4.7002244114877634E-3</v>
      </c>
      <c r="H658" s="198">
        <f t="shared" si="413"/>
        <v>44915</v>
      </c>
      <c r="I658" s="198">
        <f t="shared" si="416"/>
        <v>44915</v>
      </c>
      <c r="J658" s="179">
        <f t="shared" si="423"/>
        <v>21</v>
      </c>
      <c r="K658" s="179">
        <f t="shared" si="409"/>
        <v>7</v>
      </c>
      <c r="L658" s="197">
        <f t="shared" si="424"/>
        <v>1.0015642899999999</v>
      </c>
      <c r="M658" s="203">
        <v>1</v>
      </c>
      <c r="N658" s="203">
        <f t="shared" si="406"/>
        <v>1</v>
      </c>
      <c r="O658" s="197">
        <f t="shared" si="410"/>
        <v>1.0015642899999999</v>
      </c>
      <c r="P658" s="197">
        <f t="shared" si="417"/>
        <v>937.45901169000001</v>
      </c>
      <c r="Q658" s="204">
        <v>21.5</v>
      </c>
      <c r="R658" s="205">
        <f>S658/P658</f>
        <v>2.4760976437950017E-3</v>
      </c>
      <c r="S658" s="197">
        <v>2.3212400500000001</v>
      </c>
      <c r="T658" s="205">
        <f t="shared" si="426"/>
        <v>0.08</v>
      </c>
      <c r="U658" s="204">
        <f t="shared" si="407"/>
        <v>7</v>
      </c>
      <c r="V658" s="204">
        <v>252</v>
      </c>
      <c r="W658" s="203">
        <f t="shared" si="418"/>
        <v>1.002140093</v>
      </c>
      <c r="X658" s="197">
        <f t="shared" si="419"/>
        <v>2.0062494599999998</v>
      </c>
      <c r="Y658" s="197">
        <f t="shared" si="420"/>
        <v>4.3274895099999995</v>
      </c>
      <c r="Z658" s="206" t="str">
        <f t="shared" si="428"/>
        <v>A+J=</v>
      </c>
      <c r="AA658" s="198">
        <f t="shared" si="429"/>
        <v>44915</v>
      </c>
      <c r="AB658" s="197">
        <f>P658-S658</f>
        <v>935.13777163999998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2.75" x14ac:dyDescent="0.2">
      <c r="A659" s="81">
        <f t="shared" si="421"/>
        <v>44896</v>
      </c>
      <c r="B659" s="82">
        <f t="shared" si="414"/>
        <v>935.63230698000007</v>
      </c>
      <c r="C659" s="207">
        <f t="shared" si="427"/>
        <v>933.67722969138731</v>
      </c>
      <c r="D659" s="83">
        <f t="shared" si="422"/>
        <v>6603.94</v>
      </c>
      <c r="E659" s="84">
        <f t="shared" si="411"/>
        <v>6634.98</v>
      </c>
      <c r="F659" s="85">
        <f t="shared" si="412"/>
        <v>44855</v>
      </c>
      <c r="G659" s="86">
        <f t="shared" si="415"/>
        <v>4.7002244114877634E-3</v>
      </c>
      <c r="H659" s="87">
        <f t="shared" si="413"/>
        <v>44915</v>
      </c>
      <c r="I659" s="87">
        <f t="shared" si="416"/>
        <v>44915</v>
      </c>
      <c r="J659" s="88">
        <f t="shared" si="423"/>
        <v>21</v>
      </c>
      <c r="K659" s="88">
        <f t="shared" si="409"/>
        <v>8</v>
      </c>
      <c r="L659" s="8">
        <f t="shared" si="424"/>
        <v>1.0017879599999999</v>
      </c>
      <c r="M659" s="89">
        <v>1</v>
      </c>
      <c r="N659" s="89">
        <f t="shared" si="406"/>
        <v>1</v>
      </c>
      <c r="O659" s="82">
        <f t="shared" si="410"/>
        <v>1.0017879599999999</v>
      </c>
      <c r="P659" s="82">
        <f t="shared" si="417"/>
        <v>935.34660723000002</v>
      </c>
      <c r="Q659" s="11">
        <f t="shared" si="430"/>
        <v>0</v>
      </c>
      <c r="R659" s="7">
        <f t="shared" si="425"/>
        <v>0</v>
      </c>
      <c r="S659" s="82">
        <f t="shared" si="408"/>
        <v>0</v>
      </c>
      <c r="T659" s="91">
        <f t="shared" si="426"/>
        <v>0.08</v>
      </c>
      <c r="U659" s="90">
        <f t="shared" si="407"/>
        <v>1</v>
      </c>
      <c r="V659" s="90">
        <v>252</v>
      </c>
      <c r="W659" s="89">
        <f t="shared" si="418"/>
        <v>1.000305448</v>
      </c>
      <c r="X659" s="82">
        <f t="shared" si="419"/>
        <v>0.28569974999999997</v>
      </c>
      <c r="Y659" s="82">
        <f t="shared" si="420"/>
        <v>0</v>
      </c>
      <c r="Z659" s="94" t="str">
        <f t="shared" si="428"/>
        <v>A+J=</v>
      </c>
      <c r="AA659" s="87">
        <f t="shared" si="42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2.75" x14ac:dyDescent="0.2">
      <c r="A660" s="81">
        <f t="shared" si="421"/>
        <v>44897</v>
      </c>
      <c r="B660" s="82">
        <f t="shared" si="414"/>
        <v>936.12710267</v>
      </c>
      <c r="C660" s="207">
        <f t="shared" si="427"/>
        <v>933.67722969138731</v>
      </c>
      <c r="D660" s="83">
        <f t="shared" si="422"/>
        <v>6603.94</v>
      </c>
      <c r="E660" s="84">
        <f t="shared" si="411"/>
        <v>6634.98</v>
      </c>
      <c r="F660" s="85">
        <f t="shared" si="412"/>
        <v>44855</v>
      </c>
      <c r="G660" s="86">
        <f t="shared" si="415"/>
        <v>4.7002244114877634E-3</v>
      </c>
      <c r="H660" s="87">
        <f t="shared" si="413"/>
        <v>44915</v>
      </c>
      <c r="I660" s="87">
        <f t="shared" si="416"/>
        <v>44915</v>
      </c>
      <c r="J660" s="88">
        <f t="shared" si="423"/>
        <v>21</v>
      </c>
      <c r="K660" s="88">
        <f t="shared" si="409"/>
        <v>9</v>
      </c>
      <c r="L660" s="8">
        <f t="shared" si="424"/>
        <v>1.0020116800000001</v>
      </c>
      <c r="M660" s="89">
        <v>1</v>
      </c>
      <c r="N660" s="89">
        <f t="shared" si="406"/>
        <v>1</v>
      </c>
      <c r="O660" s="82">
        <f t="shared" si="410"/>
        <v>1.0020116800000001</v>
      </c>
      <c r="P660" s="82">
        <f t="shared" si="417"/>
        <v>935.55548950000002</v>
      </c>
      <c r="Q660" s="11">
        <f t="shared" si="430"/>
        <v>0</v>
      </c>
      <c r="R660" s="7">
        <f t="shared" si="425"/>
        <v>0</v>
      </c>
      <c r="S660" s="82">
        <f t="shared" si="408"/>
        <v>0</v>
      </c>
      <c r="T660" s="91">
        <f t="shared" si="426"/>
        <v>0.08</v>
      </c>
      <c r="U660" s="90">
        <f t="shared" si="407"/>
        <v>2</v>
      </c>
      <c r="V660" s="90">
        <v>252</v>
      </c>
      <c r="W660" s="89">
        <f t="shared" si="418"/>
        <v>1.000610988</v>
      </c>
      <c r="X660" s="82">
        <f t="shared" si="419"/>
        <v>0.57161317</v>
      </c>
      <c r="Y660" s="82">
        <f t="shared" si="420"/>
        <v>0</v>
      </c>
      <c r="Z660" s="94" t="str">
        <f t="shared" si="428"/>
        <v>A+J=</v>
      </c>
      <c r="AA660" s="87">
        <f t="shared" si="42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2.75" x14ac:dyDescent="0.2">
      <c r="A661" s="81">
        <f t="shared" si="421"/>
        <v>44898</v>
      </c>
      <c r="B661" s="82">
        <f t="shared" si="414"/>
        <v>936.62216163000005</v>
      </c>
      <c r="C661" s="207">
        <f t="shared" si="427"/>
        <v>933.67722969138731</v>
      </c>
      <c r="D661" s="83">
        <f t="shared" si="422"/>
        <v>6603.94</v>
      </c>
      <c r="E661" s="84">
        <f t="shared" si="411"/>
        <v>6634.98</v>
      </c>
      <c r="F661" s="85">
        <f t="shared" si="412"/>
        <v>44855</v>
      </c>
      <c r="G661" s="86">
        <f t="shared" si="415"/>
        <v>4.7002244114877634E-3</v>
      </c>
      <c r="H661" s="87">
        <f t="shared" si="413"/>
        <v>44915</v>
      </c>
      <c r="I661" s="87">
        <f t="shared" si="416"/>
        <v>44915</v>
      </c>
      <c r="J661" s="88">
        <f t="shared" si="423"/>
        <v>21</v>
      </c>
      <c r="K661" s="88">
        <f t="shared" si="409"/>
        <v>10</v>
      </c>
      <c r="L661" s="8">
        <f t="shared" si="424"/>
        <v>1.0022354499999999</v>
      </c>
      <c r="M661" s="89">
        <v>1</v>
      </c>
      <c r="N661" s="89">
        <f t="shared" si="406"/>
        <v>1</v>
      </c>
      <c r="O661" s="82">
        <f t="shared" si="410"/>
        <v>1.0022354499999999</v>
      </c>
      <c r="P661" s="82">
        <f t="shared" si="417"/>
        <v>935.76441844999999</v>
      </c>
      <c r="Q661" s="11">
        <f t="shared" si="430"/>
        <v>0</v>
      </c>
      <c r="R661" s="7">
        <f t="shared" si="425"/>
        <v>0</v>
      </c>
      <c r="S661" s="82">
        <f t="shared" si="408"/>
        <v>0</v>
      </c>
      <c r="T661" s="91">
        <f t="shared" si="426"/>
        <v>0.08</v>
      </c>
      <c r="U661" s="90">
        <f t="shared" si="407"/>
        <v>3</v>
      </c>
      <c r="V661" s="90">
        <v>252</v>
      </c>
      <c r="W661" s="89">
        <f t="shared" si="418"/>
        <v>1.0009166229999999</v>
      </c>
      <c r="X661" s="82">
        <f t="shared" si="419"/>
        <v>0.85774318000000005</v>
      </c>
      <c r="Y661" s="82">
        <f t="shared" si="420"/>
        <v>0</v>
      </c>
      <c r="Z661" s="94" t="str">
        <f t="shared" si="428"/>
        <v>A+J=</v>
      </c>
      <c r="AA661" s="87">
        <f t="shared" si="42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2.75" x14ac:dyDescent="0.2">
      <c r="A662" s="81">
        <f t="shared" si="421"/>
        <v>44899</v>
      </c>
      <c r="B662" s="82">
        <f t="shared" si="414"/>
        <v>936.62216163000005</v>
      </c>
      <c r="C662" s="207">
        <f t="shared" si="427"/>
        <v>933.67722969138731</v>
      </c>
      <c r="D662" s="83">
        <f t="shared" si="422"/>
        <v>6603.94</v>
      </c>
      <c r="E662" s="84">
        <f t="shared" si="411"/>
        <v>6634.98</v>
      </c>
      <c r="F662" s="85">
        <f t="shared" si="412"/>
        <v>44855</v>
      </c>
      <c r="G662" s="86">
        <f t="shared" si="415"/>
        <v>4.7002244114877634E-3</v>
      </c>
      <c r="H662" s="87">
        <f t="shared" si="413"/>
        <v>44915</v>
      </c>
      <c r="I662" s="87">
        <f t="shared" si="416"/>
        <v>44915</v>
      </c>
      <c r="J662" s="88">
        <f t="shared" si="423"/>
        <v>21</v>
      </c>
      <c r="K662" s="88">
        <f t="shared" si="409"/>
        <v>10</v>
      </c>
      <c r="L662" s="8">
        <f t="shared" si="424"/>
        <v>1.0022354499999999</v>
      </c>
      <c r="M662" s="89">
        <v>1</v>
      </c>
      <c r="N662" s="89">
        <f t="shared" si="406"/>
        <v>1</v>
      </c>
      <c r="O662" s="82">
        <f t="shared" si="410"/>
        <v>1.0022354499999999</v>
      </c>
      <c r="P662" s="82">
        <f t="shared" si="417"/>
        <v>935.76441844999999</v>
      </c>
      <c r="Q662" s="11">
        <f t="shared" si="430"/>
        <v>0</v>
      </c>
      <c r="R662" s="7">
        <f t="shared" si="425"/>
        <v>0</v>
      </c>
      <c r="S662" s="82">
        <f t="shared" si="408"/>
        <v>0</v>
      </c>
      <c r="T662" s="91">
        <f t="shared" si="426"/>
        <v>0.08</v>
      </c>
      <c r="U662" s="90">
        <f t="shared" si="407"/>
        <v>3</v>
      </c>
      <c r="V662" s="90">
        <v>252</v>
      </c>
      <c r="W662" s="89">
        <f t="shared" si="418"/>
        <v>1.0009166229999999</v>
      </c>
      <c r="X662" s="82">
        <f t="shared" si="419"/>
        <v>0.85774318000000005</v>
      </c>
      <c r="Y662" s="82">
        <f t="shared" si="420"/>
        <v>0</v>
      </c>
      <c r="Z662" s="94" t="str">
        <f t="shared" si="428"/>
        <v>A+J=</v>
      </c>
      <c r="AA662" s="87">
        <f t="shared" si="42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2.75" x14ac:dyDescent="0.2">
      <c r="A663" s="81">
        <f t="shared" si="421"/>
        <v>44900</v>
      </c>
      <c r="B663" s="82">
        <f t="shared" si="414"/>
        <v>936.62216163000005</v>
      </c>
      <c r="C663" s="207">
        <f t="shared" si="427"/>
        <v>933.67722969138731</v>
      </c>
      <c r="D663" s="83">
        <f t="shared" si="422"/>
        <v>6603.94</v>
      </c>
      <c r="E663" s="84">
        <f t="shared" si="411"/>
        <v>6634.98</v>
      </c>
      <c r="F663" s="85">
        <f t="shared" si="412"/>
        <v>44855</v>
      </c>
      <c r="G663" s="86">
        <f t="shared" si="415"/>
        <v>4.7002244114877634E-3</v>
      </c>
      <c r="H663" s="87">
        <f t="shared" si="413"/>
        <v>44915</v>
      </c>
      <c r="I663" s="87">
        <f t="shared" si="416"/>
        <v>44915</v>
      </c>
      <c r="J663" s="88">
        <f t="shared" si="423"/>
        <v>21</v>
      </c>
      <c r="K663" s="88">
        <f t="shared" si="409"/>
        <v>10</v>
      </c>
      <c r="L663" s="8">
        <f t="shared" si="424"/>
        <v>1.0022354499999999</v>
      </c>
      <c r="M663" s="89">
        <v>1</v>
      </c>
      <c r="N663" s="89">
        <f t="shared" si="406"/>
        <v>1</v>
      </c>
      <c r="O663" s="82">
        <f t="shared" si="410"/>
        <v>1.0022354499999999</v>
      </c>
      <c r="P663" s="82">
        <f t="shared" si="417"/>
        <v>935.76441844999999</v>
      </c>
      <c r="Q663" s="11">
        <f t="shared" si="430"/>
        <v>0</v>
      </c>
      <c r="R663" s="7">
        <f t="shared" si="425"/>
        <v>0</v>
      </c>
      <c r="S663" s="82">
        <f t="shared" si="408"/>
        <v>0</v>
      </c>
      <c r="T663" s="91">
        <f t="shared" si="426"/>
        <v>0.08</v>
      </c>
      <c r="U663" s="90">
        <f t="shared" si="407"/>
        <v>3</v>
      </c>
      <c r="V663" s="90">
        <v>252</v>
      </c>
      <c r="W663" s="89">
        <f t="shared" si="418"/>
        <v>1.0009166229999999</v>
      </c>
      <c r="X663" s="82">
        <f t="shared" si="419"/>
        <v>0.85774318000000005</v>
      </c>
      <c r="Y663" s="82">
        <f t="shared" si="420"/>
        <v>0</v>
      </c>
      <c r="Z663" s="94" t="str">
        <f t="shared" si="428"/>
        <v>A+J=</v>
      </c>
      <c r="AA663" s="87">
        <f t="shared" si="42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2.75" x14ac:dyDescent="0.2">
      <c r="A664" s="81">
        <f t="shared" si="421"/>
        <v>44901</v>
      </c>
      <c r="B664" s="82">
        <f t="shared" si="414"/>
        <v>937.11748116000001</v>
      </c>
      <c r="C664" s="207">
        <f t="shared" si="427"/>
        <v>933.67722969138731</v>
      </c>
      <c r="D664" s="83">
        <f t="shared" si="422"/>
        <v>6603.94</v>
      </c>
      <c r="E664" s="84">
        <f t="shared" si="411"/>
        <v>6634.98</v>
      </c>
      <c r="F664" s="85">
        <f t="shared" si="412"/>
        <v>44855</v>
      </c>
      <c r="G664" s="86">
        <f t="shared" si="415"/>
        <v>4.7002244114877634E-3</v>
      </c>
      <c r="H664" s="87">
        <f t="shared" si="413"/>
        <v>44915</v>
      </c>
      <c r="I664" s="87">
        <f t="shared" si="416"/>
        <v>44915</v>
      </c>
      <c r="J664" s="88">
        <f t="shared" si="423"/>
        <v>21</v>
      </c>
      <c r="K664" s="88">
        <f t="shared" si="409"/>
        <v>11</v>
      </c>
      <c r="L664" s="8">
        <f t="shared" si="424"/>
        <v>1.0024592699999999</v>
      </c>
      <c r="M664" s="89">
        <v>1</v>
      </c>
      <c r="N664" s="89">
        <f t="shared" si="406"/>
        <v>1</v>
      </c>
      <c r="O664" s="82">
        <f t="shared" si="410"/>
        <v>1.0024592699999999</v>
      </c>
      <c r="P664" s="82">
        <f t="shared" si="417"/>
        <v>935.97339409000006</v>
      </c>
      <c r="Q664" s="11">
        <f t="shared" si="430"/>
        <v>0</v>
      </c>
      <c r="R664" s="7">
        <f t="shared" si="425"/>
        <v>0</v>
      </c>
      <c r="S664" s="82">
        <f t="shared" si="408"/>
        <v>0</v>
      </c>
      <c r="T664" s="91">
        <f t="shared" si="426"/>
        <v>0.08</v>
      </c>
      <c r="U664" s="90">
        <f t="shared" si="407"/>
        <v>4</v>
      </c>
      <c r="V664" s="90">
        <v>252</v>
      </c>
      <c r="W664" s="89">
        <f t="shared" si="418"/>
        <v>1.0012223499999999</v>
      </c>
      <c r="X664" s="82">
        <f t="shared" si="419"/>
        <v>1.1440870700000001</v>
      </c>
      <c r="Y664" s="82">
        <f t="shared" si="420"/>
        <v>0</v>
      </c>
      <c r="Z664" s="94" t="str">
        <f t="shared" si="428"/>
        <v>A+J=</v>
      </c>
      <c r="AA664" s="87">
        <f t="shared" si="42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2.75" x14ac:dyDescent="0.2">
      <c r="A665" s="81">
        <f t="shared" si="421"/>
        <v>44902</v>
      </c>
      <c r="B665" s="82">
        <f t="shared" si="414"/>
        <v>937.61306321999996</v>
      </c>
      <c r="C665" s="207">
        <f t="shared" si="427"/>
        <v>933.67722969138731</v>
      </c>
      <c r="D665" s="83">
        <f t="shared" si="422"/>
        <v>6603.94</v>
      </c>
      <c r="E665" s="84">
        <f t="shared" si="411"/>
        <v>6634.98</v>
      </c>
      <c r="F665" s="85">
        <f t="shared" si="412"/>
        <v>44855</v>
      </c>
      <c r="G665" s="86">
        <f t="shared" si="415"/>
        <v>4.7002244114877634E-3</v>
      </c>
      <c r="H665" s="87">
        <f t="shared" si="413"/>
        <v>44915</v>
      </c>
      <c r="I665" s="87">
        <f t="shared" si="416"/>
        <v>44915</v>
      </c>
      <c r="J665" s="88">
        <f t="shared" si="423"/>
        <v>21</v>
      </c>
      <c r="K665" s="88">
        <f t="shared" si="409"/>
        <v>12</v>
      </c>
      <c r="L665" s="8">
        <f t="shared" si="424"/>
        <v>1.00268314</v>
      </c>
      <c r="M665" s="89">
        <v>1</v>
      </c>
      <c r="N665" s="89">
        <f t="shared" si="406"/>
        <v>1</v>
      </c>
      <c r="O665" s="82">
        <f t="shared" si="410"/>
        <v>1.00268314</v>
      </c>
      <c r="P665" s="82">
        <f t="shared" si="417"/>
        <v>936.18241640999997</v>
      </c>
      <c r="Q665" s="11">
        <f t="shared" si="430"/>
        <v>0</v>
      </c>
      <c r="R665" s="7">
        <f t="shared" si="425"/>
        <v>0</v>
      </c>
      <c r="S665" s="82">
        <f t="shared" si="408"/>
        <v>0</v>
      </c>
      <c r="T665" s="91">
        <f t="shared" si="426"/>
        <v>0.08</v>
      </c>
      <c r="U665" s="90">
        <f t="shared" si="407"/>
        <v>5</v>
      </c>
      <c r="V665" s="90">
        <v>252</v>
      </c>
      <c r="W665" s="89">
        <f t="shared" si="418"/>
        <v>1.0015281709999999</v>
      </c>
      <c r="X665" s="82">
        <f t="shared" si="419"/>
        <v>1.43064681</v>
      </c>
      <c r="Y665" s="82">
        <f t="shared" si="420"/>
        <v>0</v>
      </c>
      <c r="Z665" s="94" t="str">
        <f t="shared" si="428"/>
        <v>A+J=</v>
      </c>
      <c r="AA665" s="87">
        <f t="shared" si="42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2.75" x14ac:dyDescent="0.2">
      <c r="A666" s="81">
        <f t="shared" si="421"/>
        <v>44903</v>
      </c>
      <c r="B666" s="82">
        <f t="shared" si="414"/>
        <v>938.10890791999998</v>
      </c>
      <c r="C666" s="207">
        <f t="shared" si="427"/>
        <v>933.67722969138731</v>
      </c>
      <c r="D666" s="83">
        <f t="shared" si="422"/>
        <v>6603.94</v>
      </c>
      <c r="E666" s="84">
        <f t="shared" si="411"/>
        <v>6634.98</v>
      </c>
      <c r="F666" s="85">
        <f t="shared" si="412"/>
        <v>44855</v>
      </c>
      <c r="G666" s="86">
        <f t="shared" si="415"/>
        <v>4.7002244114877634E-3</v>
      </c>
      <c r="H666" s="87">
        <f t="shared" si="413"/>
        <v>44915</v>
      </c>
      <c r="I666" s="87">
        <f t="shared" si="416"/>
        <v>44915</v>
      </c>
      <c r="J666" s="88">
        <f t="shared" si="423"/>
        <v>21</v>
      </c>
      <c r="K666" s="88">
        <f t="shared" si="409"/>
        <v>13</v>
      </c>
      <c r="L666" s="8">
        <f t="shared" si="424"/>
        <v>1.0029070600000001</v>
      </c>
      <c r="M666" s="89">
        <v>1</v>
      </c>
      <c r="N666" s="89">
        <f t="shared" si="406"/>
        <v>1</v>
      </c>
      <c r="O666" s="82">
        <f t="shared" si="410"/>
        <v>1.0029070600000001</v>
      </c>
      <c r="P666" s="82">
        <f t="shared" si="417"/>
        <v>936.39148540999997</v>
      </c>
      <c r="Q666" s="11">
        <f t="shared" si="430"/>
        <v>0</v>
      </c>
      <c r="R666" s="7">
        <f t="shared" si="425"/>
        <v>0</v>
      </c>
      <c r="S666" s="82">
        <f t="shared" si="408"/>
        <v>0</v>
      </c>
      <c r="T666" s="91">
        <f t="shared" si="426"/>
        <v>0.08</v>
      </c>
      <c r="U666" s="90">
        <f t="shared" si="407"/>
        <v>6</v>
      </c>
      <c r="V666" s="90">
        <v>252</v>
      </c>
      <c r="W666" s="89">
        <f t="shared" si="418"/>
        <v>1.0018340859999999</v>
      </c>
      <c r="X666" s="82">
        <f t="shared" si="419"/>
        <v>1.71742251</v>
      </c>
      <c r="Y666" s="82">
        <f t="shared" si="420"/>
        <v>0</v>
      </c>
      <c r="Z666" s="94" t="str">
        <f t="shared" si="428"/>
        <v>A+J=</v>
      </c>
      <c r="AA666" s="87">
        <f t="shared" si="42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2.75" x14ac:dyDescent="0.2">
      <c r="A667" s="81">
        <f t="shared" si="421"/>
        <v>44904</v>
      </c>
      <c r="B667" s="82">
        <f t="shared" si="414"/>
        <v>938.60501348999992</v>
      </c>
      <c r="C667" s="207">
        <f t="shared" si="427"/>
        <v>933.67722969138731</v>
      </c>
      <c r="D667" s="83">
        <f t="shared" si="422"/>
        <v>6603.94</v>
      </c>
      <c r="E667" s="84">
        <f t="shared" si="411"/>
        <v>6634.98</v>
      </c>
      <c r="F667" s="85">
        <f t="shared" si="412"/>
        <v>44855</v>
      </c>
      <c r="G667" s="86">
        <f t="shared" si="415"/>
        <v>4.7002244114877634E-3</v>
      </c>
      <c r="H667" s="87">
        <f t="shared" si="413"/>
        <v>44915</v>
      </c>
      <c r="I667" s="87">
        <f t="shared" si="416"/>
        <v>44915</v>
      </c>
      <c r="J667" s="88">
        <f t="shared" si="423"/>
        <v>21</v>
      </c>
      <c r="K667" s="88">
        <f t="shared" si="409"/>
        <v>14</v>
      </c>
      <c r="L667" s="8">
        <f t="shared" si="424"/>
        <v>1.00313103</v>
      </c>
      <c r="M667" s="89">
        <v>1</v>
      </c>
      <c r="N667" s="89">
        <f t="shared" si="406"/>
        <v>1</v>
      </c>
      <c r="O667" s="82">
        <f t="shared" si="410"/>
        <v>1.00313103</v>
      </c>
      <c r="P667" s="82">
        <f t="shared" si="417"/>
        <v>936.60060109999995</v>
      </c>
      <c r="Q667" s="11">
        <f t="shared" si="430"/>
        <v>0</v>
      </c>
      <c r="R667" s="7">
        <f t="shared" si="425"/>
        <v>0</v>
      </c>
      <c r="S667" s="82">
        <f t="shared" si="408"/>
        <v>0</v>
      </c>
      <c r="T667" s="91">
        <f t="shared" si="426"/>
        <v>0.08</v>
      </c>
      <c r="U667" s="90">
        <f t="shared" si="407"/>
        <v>7</v>
      </c>
      <c r="V667" s="90">
        <v>252</v>
      </c>
      <c r="W667" s="89">
        <f t="shared" si="418"/>
        <v>1.002140093</v>
      </c>
      <c r="X667" s="82">
        <f t="shared" si="419"/>
        <v>2.0044123900000002</v>
      </c>
      <c r="Y667" s="82">
        <f t="shared" si="420"/>
        <v>0</v>
      </c>
      <c r="Z667" s="94" t="str">
        <f t="shared" si="428"/>
        <v>A+J=</v>
      </c>
      <c r="AA667" s="87">
        <f t="shared" si="42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2.75" x14ac:dyDescent="0.2">
      <c r="A668" s="81">
        <f t="shared" si="421"/>
        <v>44905</v>
      </c>
      <c r="B668" s="82">
        <f t="shared" si="414"/>
        <v>939.10138283000003</v>
      </c>
      <c r="C668" s="207">
        <f t="shared" si="427"/>
        <v>933.67722969138731</v>
      </c>
      <c r="D668" s="83">
        <f t="shared" si="422"/>
        <v>6603.94</v>
      </c>
      <c r="E668" s="84">
        <f t="shared" si="411"/>
        <v>6634.98</v>
      </c>
      <c r="F668" s="85">
        <f t="shared" si="412"/>
        <v>44855</v>
      </c>
      <c r="G668" s="86">
        <f t="shared" si="415"/>
        <v>4.7002244114877634E-3</v>
      </c>
      <c r="H668" s="87">
        <f t="shared" si="413"/>
        <v>44915</v>
      </c>
      <c r="I668" s="87">
        <f t="shared" si="416"/>
        <v>44915</v>
      </c>
      <c r="J668" s="88">
        <f t="shared" si="423"/>
        <v>21</v>
      </c>
      <c r="K668" s="88">
        <f t="shared" si="409"/>
        <v>15</v>
      </c>
      <c r="L668" s="8">
        <f t="shared" si="424"/>
        <v>1.0033550499999999</v>
      </c>
      <c r="M668" s="89">
        <v>1</v>
      </c>
      <c r="N668" s="89">
        <f t="shared" si="406"/>
        <v>1</v>
      </c>
      <c r="O668" s="82">
        <f t="shared" si="410"/>
        <v>1.0033550499999999</v>
      </c>
      <c r="P668" s="82">
        <f t="shared" si="417"/>
        <v>936.80976348000002</v>
      </c>
      <c r="Q668" s="11">
        <f t="shared" si="430"/>
        <v>0</v>
      </c>
      <c r="R668" s="7">
        <f t="shared" si="425"/>
        <v>0</v>
      </c>
      <c r="S668" s="82">
        <f t="shared" si="408"/>
        <v>0</v>
      </c>
      <c r="T668" s="91">
        <f t="shared" si="426"/>
        <v>0.08</v>
      </c>
      <c r="U668" s="90">
        <f t="shared" si="407"/>
        <v>8</v>
      </c>
      <c r="V668" s="90">
        <v>252</v>
      </c>
      <c r="W668" s="89">
        <f t="shared" si="418"/>
        <v>1.0024461950000001</v>
      </c>
      <c r="X668" s="82">
        <f t="shared" si="419"/>
        <v>2.2916193499999999</v>
      </c>
      <c r="Y668" s="82">
        <f t="shared" si="420"/>
        <v>0</v>
      </c>
      <c r="Z668" s="94" t="str">
        <f t="shared" si="428"/>
        <v>A+J=</v>
      </c>
      <c r="AA668" s="87">
        <f t="shared" si="42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2.75" x14ac:dyDescent="0.2">
      <c r="A669" s="81">
        <f t="shared" si="421"/>
        <v>44906</v>
      </c>
      <c r="B669" s="82">
        <f t="shared" si="414"/>
        <v>939.10138283000003</v>
      </c>
      <c r="C669" s="207">
        <f t="shared" si="427"/>
        <v>933.67722969138731</v>
      </c>
      <c r="D669" s="83">
        <f t="shared" si="422"/>
        <v>6603.94</v>
      </c>
      <c r="E669" s="84">
        <f t="shared" si="411"/>
        <v>6634.98</v>
      </c>
      <c r="F669" s="85">
        <f t="shared" si="412"/>
        <v>44855</v>
      </c>
      <c r="G669" s="86">
        <f t="shared" si="415"/>
        <v>4.7002244114877634E-3</v>
      </c>
      <c r="H669" s="87">
        <f t="shared" si="413"/>
        <v>44915</v>
      </c>
      <c r="I669" s="87">
        <f t="shared" si="416"/>
        <v>44915</v>
      </c>
      <c r="J669" s="88">
        <f t="shared" si="423"/>
        <v>21</v>
      </c>
      <c r="K669" s="88">
        <f t="shared" si="409"/>
        <v>15</v>
      </c>
      <c r="L669" s="8">
        <f t="shared" si="424"/>
        <v>1.0033550499999999</v>
      </c>
      <c r="M669" s="89">
        <v>1</v>
      </c>
      <c r="N669" s="89">
        <f t="shared" si="406"/>
        <v>1</v>
      </c>
      <c r="O669" s="82">
        <f t="shared" si="410"/>
        <v>1.0033550499999999</v>
      </c>
      <c r="P669" s="82">
        <f t="shared" si="417"/>
        <v>936.80976348000002</v>
      </c>
      <c r="Q669" s="11">
        <f t="shared" si="430"/>
        <v>0</v>
      </c>
      <c r="R669" s="7">
        <f t="shared" si="425"/>
        <v>0</v>
      </c>
      <c r="S669" s="82">
        <f t="shared" si="408"/>
        <v>0</v>
      </c>
      <c r="T669" s="91">
        <f t="shared" si="426"/>
        <v>0.08</v>
      </c>
      <c r="U669" s="90">
        <f t="shared" si="407"/>
        <v>8</v>
      </c>
      <c r="V669" s="90">
        <v>252</v>
      </c>
      <c r="W669" s="89">
        <f t="shared" si="418"/>
        <v>1.0024461950000001</v>
      </c>
      <c r="X669" s="82">
        <f t="shared" si="419"/>
        <v>2.2916193499999999</v>
      </c>
      <c r="Y669" s="82">
        <f t="shared" si="420"/>
        <v>0</v>
      </c>
      <c r="Z669" s="94" t="str">
        <f t="shared" si="428"/>
        <v>A+J=</v>
      </c>
      <c r="AA669" s="87">
        <f t="shared" si="42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2.75" x14ac:dyDescent="0.2">
      <c r="A670" s="81">
        <f t="shared" si="421"/>
        <v>44907</v>
      </c>
      <c r="B670" s="82">
        <f t="shared" si="414"/>
        <v>939.10138283000003</v>
      </c>
      <c r="C670" s="207">
        <f t="shared" si="427"/>
        <v>933.67722969138731</v>
      </c>
      <c r="D670" s="83">
        <f t="shared" si="422"/>
        <v>6603.94</v>
      </c>
      <c r="E670" s="84">
        <f t="shared" si="411"/>
        <v>6634.98</v>
      </c>
      <c r="F670" s="85">
        <f t="shared" si="412"/>
        <v>44855</v>
      </c>
      <c r="G670" s="86">
        <f t="shared" si="415"/>
        <v>4.7002244114877634E-3</v>
      </c>
      <c r="H670" s="87">
        <f t="shared" si="413"/>
        <v>44915</v>
      </c>
      <c r="I670" s="87">
        <f t="shared" si="416"/>
        <v>44915</v>
      </c>
      <c r="J670" s="88">
        <f t="shared" si="423"/>
        <v>21</v>
      </c>
      <c r="K670" s="88">
        <f t="shared" si="409"/>
        <v>15</v>
      </c>
      <c r="L670" s="8">
        <f t="shared" si="424"/>
        <v>1.0033550499999999</v>
      </c>
      <c r="M670" s="89">
        <v>1</v>
      </c>
      <c r="N670" s="89">
        <f t="shared" si="406"/>
        <v>1</v>
      </c>
      <c r="O670" s="82">
        <f t="shared" si="410"/>
        <v>1.0033550499999999</v>
      </c>
      <c r="P670" s="82">
        <f t="shared" si="417"/>
        <v>936.80976348000002</v>
      </c>
      <c r="Q670" s="11">
        <f t="shared" si="430"/>
        <v>0</v>
      </c>
      <c r="R670" s="7">
        <f t="shared" si="425"/>
        <v>0</v>
      </c>
      <c r="S670" s="82">
        <f t="shared" si="408"/>
        <v>0</v>
      </c>
      <c r="T670" s="91">
        <f t="shared" si="426"/>
        <v>0.08</v>
      </c>
      <c r="U670" s="90">
        <f t="shared" si="407"/>
        <v>8</v>
      </c>
      <c r="V670" s="90">
        <v>252</v>
      </c>
      <c r="W670" s="89">
        <f t="shared" si="418"/>
        <v>1.0024461950000001</v>
      </c>
      <c r="X670" s="82">
        <f t="shared" si="419"/>
        <v>2.2916193499999999</v>
      </c>
      <c r="Y670" s="82">
        <f t="shared" si="420"/>
        <v>0</v>
      </c>
      <c r="Z670" s="94" t="str">
        <f t="shared" si="428"/>
        <v>A+J=</v>
      </c>
      <c r="AA670" s="87">
        <f t="shared" si="42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2.75" x14ac:dyDescent="0.2">
      <c r="A671" s="81">
        <f t="shared" si="421"/>
        <v>44908</v>
      </c>
      <c r="B671" s="82">
        <f t="shared" si="414"/>
        <v>939.59801324</v>
      </c>
      <c r="C671" s="207">
        <f t="shared" si="427"/>
        <v>933.67722969138731</v>
      </c>
      <c r="D671" s="83">
        <f t="shared" si="422"/>
        <v>6603.94</v>
      </c>
      <c r="E671" s="84">
        <f t="shared" si="411"/>
        <v>6634.98</v>
      </c>
      <c r="F671" s="85">
        <f t="shared" si="412"/>
        <v>44855</v>
      </c>
      <c r="G671" s="86">
        <f t="shared" si="415"/>
        <v>4.7002244114877634E-3</v>
      </c>
      <c r="H671" s="87">
        <f t="shared" si="413"/>
        <v>44915</v>
      </c>
      <c r="I671" s="87">
        <f t="shared" si="416"/>
        <v>44915</v>
      </c>
      <c r="J671" s="88">
        <f t="shared" si="423"/>
        <v>21</v>
      </c>
      <c r="K671" s="88">
        <f t="shared" si="409"/>
        <v>16</v>
      </c>
      <c r="L671" s="8">
        <f t="shared" si="424"/>
        <v>1.0035791199999999</v>
      </c>
      <c r="M671" s="89">
        <v>1</v>
      </c>
      <c r="N671" s="89">
        <f t="shared" ref="N671:N734" si="431">IF(I671&gt;I670,N670*M671,N670)</f>
        <v>1</v>
      </c>
      <c r="O671" s="82">
        <f t="shared" si="410"/>
        <v>1.0035791199999999</v>
      </c>
      <c r="P671" s="82">
        <f t="shared" si="417"/>
        <v>937.01897253000004</v>
      </c>
      <c r="Q671" s="11">
        <f t="shared" si="430"/>
        <v>0</v>
      </c>
      <c r="R671" s="7">
        <f t="shared" si="425"/>
        <v>0</v>
      </c>
      <c r="S671" s="82">
        <f t="shared" si="408"/>
        <v>0</v>
      </c>
      <c r="T671" s="91">
        <f t="shared" si="426"/>
        <v>0.08</v>
      </c>
      <c r="U671" s="90">
        <f t="shared" si="407"/>
        <v>9</v>
      </c>
      <c r="V671" s="90">
        <v>252</v>
      </c>
      <c r="W671" s="89">
        <f t="shared" si="418"/>
        <v>1.0027523890000001</v>
      </c>
      <c r="X671" s="82">
        <f t="shared" si="419"/>
        <v>2.5790407100000001</v>
      </c>
      <c r="Y671" s="82">
        <f t="shared" si="420"/>
        <v>0</v>
      </c>
      <c r="Z671" s="94" t="str">
        <f t="shared" si="428"/>
        <v>A+J=</v>
      </c>
      <c r="AA671" s="87">
        <f t="shared" si="42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2.75" x14ac:dyDescent="0.2">
      <c r="A672" s="81">
        <f t="shared" si="421"/>
        <v>44909</v>
      </c>
      <c r="B672" s="82">
        <f t="shared" si="414"/>
        <v>940.09490763000008</v>
      </c>
      <c r="C672" s="207">
        <f t="shared" si="427"/>
        <v>933.67722969138731</v>
      </c>
      <c r="D672" s="83">
        <f t="shared" si="422"/>
        <v>6603.94</v>
      </c>
      <c r="E672" s="84">
        <f t="shared" si="411"/>
        <v>6634.98</v>
      </c>
      <c r="F672" s="85">
        <f t="shared" si="412"/>
        <v>44855</v>
      </c>
      <c r="G672" s="86">
        <f t="shared" si="415"/>
        <v>4.7002244114877634E-3</v>
      </c>
      <c r="H672" s="87">
        <f t="shared" si="413"/>
        <v>44915</v>
      </c>
      <c r="I672" s="87">
        <f t="shared" si="416"/>
        <v>44915</v>
      </c>
      <c r="J672" s="88">
        <f t="shared" si="423"/>
        <v>21</v>
      </c>
      <c r="K672" s="88">
        <f t="shared" si="409"/>
        <v>17</v>
      </c>
      <c r="L672" s="8">
        <f t="shared" si="424"/>
        <v>1.0038032400000001</v>
      </c>
      <c r="M672" s="89">
        <v>1</v>
      </c>
      <c r="N672" s="89">
        <f t="shared" si="431"/>
        <v>1</v>
      </c>
      <c r="O672" s="82">
        <f t="shared" si="410"/>
        <v>1.0038032400000001</v>
      </c>
      <c r="P672" s="82">
        <f t="shared" si="417"/>
        <v>937.22822827000005</v>
      </c>
      <c r="Q672" s="11">
        <f t="shared" si="430"/>
        <v>0</v>
      </c>
      <c r="R672" s="7">
        <f t="shared" si="425"/>
        <v>0</v>
      </c>
      <c r="S672" s="82">
        <f t="shared" si="408"/>
        <v>0</v>
      </c>
      <c r="T672" s="91">
        <f t="shared" si="426"/>
        <v>0.08</v>
      </c>
      <c r="U672" s="90">
        <f t="shared" si="407"/>
        <v>10</v>
      </c>
      <c r="V672" s="90">
        <v>252</v>
      </c>
      <c r="W672" s="89">
        <f t="shared" si="418"/>
        <v>1.0030586779999999</v>
      </c>
      <c r="X672" s="82">
        <f t="shared" si="419"/>
        <v>2.86667936</v>
      </c>
      <c r="Y672" s="82">
        <f t="shared" si="420"/>
        <v>0</v>
      </c>
      <c r="Z672" s="94" t="str">
        <f t="shared" si="428"/>
        <v>A+J=</v>
      </c>
      <c r="AA672" s="87">
        <f t="shared" si="42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2.75" x14ac:dyDescent="0.2">
      <c r="A673" s="81">
        <f t="shared" si="421"/>
        <v>44910</v>
      </c>
      <c r="B673" s="82">
        <f t="shared" si="414"/>
        <v>940.59206423000001</v>
      </c>
      <c r="C673" s="207">
        <f t="shared" si="427"/>
        <v>933.67722969138731</v>
      </c>
      <c r="D673" s="83">
        <f t="shared" si="422"/>
        <v>6603.94</v>
      </c>
      <c r="E673" s="84">
        <f t="shared" si="411"/>
        <v>6634.98</v>
      </c>
      <c r="F673" s="85">
        <f t="shared" si="412"/>
        <v>44855</v>
      </c>
      <c r="G673" s="86">
        <f t="shared" si="415"/>
        <v>4.7002244114877634E-3</v>
      </c>
      <c r="H673" s="87">
        <f t="shared" si="413"/>
        <v>44915</v>
      </c>
      <c r="I673" s="87">
        <f t="shared" si="416"/>
        <v>44915</v>
      </c>
      <c r="J673" s="88">
        <f t="shared" si="423"/>
        <v>21</v>
      </c>
      <c r="K673" s="88">
        <f t="shared" si="409"/>
        <v>18</v>
      </c>
      <c r="L673" s="8">
        <f t="shared" si="424"/>
        <v>1.00402741</v>
      </c>
      <c r="M673" s="89">
        <v>1</v>
      </c>
      <c r="N673" s="89">
        <f t="shared" si="431"/>
        <v>1</v>
      </c>
      <c r="O673" s="82">
        <f t="shared" si="410"/>
        <v>1.00402741</v>
      </c>
      <c r="P673" s="82">
        <f t="shared" si="417"/>
        <v>937.43753070000002</v>
      </c>
      <c r="Q673" s="11">
        <f t="shared" si="430"/>
        <v>0</v>
      </c>
      <c r="R673" s="7">
        <f t="shared" si="425"/>
        <v>0</v>
      </c>
      <c r="S673" s="82">
        <f t="shared" si="408"/>
        <v>0</v>
      </c>
      <c r="T673" s="91">
        <f t="shared" si="426"/>
        <v>0.08</v>
      </c>
      <c r="U673" s="90">
        <f t="shared" si="407"/>
        <v>11</v>
      </c>
      <c r="V673" s="90">
        <v>252</v>
      </c>
      <c r="W673" s="89">
        <f t="shared" si="418"/>
        <v>1.0033650599999999</v>
      </c>
      <c r="X673" s="82">
        <f t="shared" si="419"/>
        <v>3.1545335300000001</v>
      </c>
      <c r="Y673" s="82">
        <f t="shared" si="420"/>
        <v>0</v>
      </c>
      <c r="Z673" s="94" t="str">
        <f t="shared" si="428"/>
        <v>A+J=</v>
      </c>
      <c r="AA673" s="87">
        <f t="shared" si="42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2.75" x14ac:dyDescent="0.2">
      <c r="A674" s="81">
        <f t="shared" si="421"/>
        <v>44911</v>
      </c>
      <c r="B674" s="82">
        <f t="shared" si="414"/>
        <v>941.08948313999997</v>
      </c>
      <c r="C674" s="207">
        <f t="shared" si="427"/>
        <v>933.67722969138731</v>
      </c>
      <c r="D674" s="83">
        <f t="shared" si="422"/>
        <v>6603.94</v>
      </c>
      <c r="E674" s="84">
        <f t="shared" si="411"/>
        <v>6634.98</v>
      </c>
      <c r="F674" s="85">
        <f t="shared" si="412"/>
        <v>44855</v>
      </c>
      <c r="G674" s="86">
        <f t="shared" si="415"/>
        <v>4.7002244114877634E-3</v>
      </c>
      <c r="H674" s="87">
        <f t="shared" si="413"/>
        <v>44915</v>
      </c>
      <c r="I674" s="87">
        <f t="shared" si="416"/>
        <v>44915</v>
      </c>
      <c r="J674" s="88">
        <f t="shared" si="423"/>
        <v>21</v>
      </c>
      <c r="K674" s="88">
        <f t="shared" si="409"/>
        <v>19</v>
      </c>
      <c r="L674" s="8">
        <f t="shared" si="424"/>
        <v>1.00425163</v>
      </c>
      <c r="M674" s="89">
        <v>1</v>
      </c>
      <c r="N674" s="89">
        <f t="shared" si="431"/>
        <v>1</v>
      </c>
      <c r="O674" s="82">
        <f t="shared" si="410"/>
        <v>1.00425163</v>
      </c>
      <c r="P674" s="82">
        <f t="shared" si="417"/>
        <v>937.64687980999997</v>
      </c>
      <c r="Q674" s="11">
        <f t="shared" si="430"/>
        <v>0</v>
      </c>
      <c r="R674" s="7">
        <f t="shared" si="425"/>
        <v>0</v>
      </c>
      <c r="S674" s="82">
        <f t="shared" si="408"/>
        <v>0</v>
      </c>
      <c r="T674" s="91">
        <f t="shared" si="426"/>
        <v>0.08</v>
      </c>
      <c r="U674" s="90">
        <f t="shared" si="407"/>
        <v>12</v>
      </c>
      <c r="V674" s="90">
        <v>252</v>
      </c>
      <c r="W674" s="89">
        <f t="shared" si="418"/>
        <v>1.0036715350000001</v>
      </c>
      <c r="X674" s="82">
        <f t="shared" si="419"/>
        <v>3.4426033299999999</v>
      </c>
      <c r="Y674" s="82">
        <f t="shared" si="420"/>
        <v>0</v>
      </c>
      <c r="Z674" s="94" t="str">
        <f t="shared" si="428"/>
        <v>A+J=</v>
      </c>
      <c r="AA674" s="87">
        <f t="shared" si="42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2.75" x14ac:dyDescent="0.2">
      <c r="A675" s="81">
        <f t="shared" si="421"/>
        <v>44912</v>
      </c>
      <c r="B675" s="82">
        <f t="shared" si="414"/>
        <v>941.5871654</v>
      </c>
      <c r="C675" s="207">
        <f t="shared" si="427"/>
        <v>933.67722969138731</v>
      </c>
      <c r="D675" s="83">
        <f t="shared" si="422"/>
        <v>6603.94</v>
      </c>
      <c r="E675" s="84">
        <f t="shared" si="411"/>
        <v>6634.98</v>
      </c>
      <c r="F675" s="85">
        <f t="shared" si="412"/>
        <v>44855</v>
      </c>
      <c r="G675" s="86">
        <f t="shared" si="415"/>
        <v>4.7002244114877634E-3</v>
      </c>
      <c r="H675" s="87">
        <f t="shared" si="413"/>
        <v>44915</v>
      </c>
      <c r="I675" s="87">
        <f t="shared" si="416"/>
        <v>44915</v>
      </c>
      <c r="J675" s="88">
        <f t="shared" si="423"/>
        <v>21</v>
      </c>
      <c r="K675" s="88">
        <f t="shared" si="409"/>
        <v>20</v>
      </c>
      <c r="L675" s="8">
        <f t="shared" si="424"/>
        <v>1.0044759000000001</v>
      </c>
      <c r="M675" s="89">
        <v>1</v>
      </c>
      <c r="N675" s="89">
        <f t="shared" si="431"/>
        <v>1</v>
      </c>
      <c r="O675" s="82">
        <f t="shared" si="410"/>
        <v>1.0044759000000001</v>
      </c>
      <c r="P675" s="82">
        <f t="shared" si="417"/>
        <v>937.8562756</v>
      </c>
      <c r="Q675" s="11">
        <f t="shared" si="430"/>
        <v>0</v>
      </c>
      <c r="R675" s="7">
        <f t="shared" si="425"/>
        <v>0</v>
      </c>
      <c r="S675" s="82">
        <f t="shared" si="408"/>
        <v>0</v>
      </c>
      <c r="T675" s="91">
        <f t="shared" si="426"/>
        <v>0.08</v>
      </c>
      <c r="U675" s="90">
        <f t="shared" si="407"/>
        <v>13</v>
      </c>
      <c r="V675" s="90">
        <v>252</v>
      </c>
      <c r="W675" s="89">
        <f t="shared" si="418"/>
        <v>1.003978104</v>
      </c>
      <c r="X675" s="82">
        <f t="shared" si="419"/>
        <v>3.7308897999999999</v>
      </c>
      <c r="Y675" s="82">
        <f t="shared" si="420"/>
        <v>0</v>
      </c>
      <c r="Z675" s="94" t="str">
        <f t="shared" si="428"/>
        <v>A+J=</v>
      </c>
      <c r="AA675" s="87">
        <f t="shared" si="42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2.75" x14ac:dyDescent="0.2">
      <c r="A676" s="81">
        <f t="shared" si="421"/>
        <v>44913</v>
      </c>
      <c r="B676" s="82">
        <f t="shared" si="414"/>
        <v>941.5871654</v>
      </c>
      <c r="C676" s="207">
        <f t="shared" si="427"/>
        <v>933.67722969138731</v>
      </c>
      <c r="D676" s="83">
        <f t="shared" si="422"/>
        <v>6603.94</v>
      </c>
      <c r="E676" s="84">
        <f t="shared" si="411"/>
        <v>6634.98</v>
      </c>
      <c r="F676" s="85">
        <f t="shared" si="412"/>
        <v>44855</v>
      </c>
      <c r="G676" s="86">
        <f t="shared" si="415"/>
        <v>4.7002244114877634E-3</v>
      </c>
      <c r="H676" s="87">
        <f t="shared" si="413"/>
        <v>44915</v>
      </c>
      <c r="I676" s="87">
        <f t="shared" si="416"/>
        <v>44915</v>
      </c>
      <c r="J676" s="88">
        <f t="shared" si="423"/>
        <v>21</v>
      </c>
      <c r="K676" s="88">
        <f t="shared" si="409"/>
        <v>20</v>
      </c>
      <c r="L676" s="8">
        <f t="shared" si="424"/>
        <v>1.0044759000000001</v>
      </c>
      <c r="M676" s="89">
        <v>1</v>
      </c>
      <c r="N676" s="89">
        <f t="shared" si="431"/>
        <v>1</v>
      </c>
      <c r="O676" s="82">
        <f t="shared" si="410"/>
        <v>1.0044759000000001</v>
      </c>
      <c r="P676" s="82">
        <f t="shared" si="417"/>
        <v>937.8562756</v>
      </c>
      <c r="Q676" s="11">
        <f t="shared" si="430"/>
        <v>0</v>
      </c>
      <c r="R676" s="7">
        <f t="shared" si="425"/>
        <v>0</v>
      </c>
      <c r="S676" s="82">
        <f t="shared" si="408"/>
        <v>0</v>
      </c>
      <c r="T676" s="91">
        <f t="shared" si="426"/>
        <v>0.08</v>
      </c>
      <c r="U676" s="90">
        <f t="shared" si="407"/>
        <v>13</v>
      </c>
      <c r="V676" s="90">
        <v>252</v>
      </c>
      <c r="W676" s="89">
        <f t="shared" si="418"/>
        <v>1.003978104</v>
      </c>
      <c r="X676" s="82">
        <f t="shared" si="419"/>
        <v>3.7308897999999999</v>
      </c>
      <c r="Y676" s="82">
        <f t="shared" si="420"/>
        <v>0</v>
      </c>
      <c r="Z676" s="94" t="str">
        <f t="shared" si="428"/>
        <v>A+J=</v>
      </c>
      <c r="AA676" s="87">
        <f t="shared" si="42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2.75" x14ac:dyDescent="0.2">
      <c r="A677" s="81">
        <f t="shared" si="421"/>
        <v>44914</v>
      </c>
      <c r="B677" s="82">
        <f t="shared" si="414"/>
        <v>941.5871654</v>
      </c>
      <c r="C677" s="207">
        <f t="shared" si="427"/>
        <v>933.67722969138731</v>
      </c>
      <c r="D677" s="83">
        <f t="shared" si="422"/>
        <v>6603.94</v>
      </c>
      <c r="E677" s="84">
        <f t="shared" si="411"/>
        <v>6634.98</v>
      </c>
      <c r="F677" s="85">
        <f t="shared" si="412"/>
        <v>44855</v>
      </c>
      <c r="G677" s="86">
        <f t="shared" si="415"/>
        <v>4.7002244114877634E-3</v>
      </c>
      <c r="H677" s="87">
        <f t="shared" si="413"/>
        <v>44915</v>
      </c>
      <c r="I677" s="87">
        <f t="shared" si="416"/>
        <v>44915</v>
      </c>
      <c r="J677" s="88">
        <f t="shared" si="423"/>
        <v>21</v>
      </c>
      <c r="K677" s="88">
        <f t="shared" si="409"/>
        <v>20</v>
      </c>
      <c r="L677" s="8">
        <f t="shared" si="424"/>
        <v>1.0044759000000001</v>
      </c>
      <c r="M677" s="89">
        <v>1</v>
      </c>
      <c r="N677" s="89">
        <f t="shared" si="431"/>
        <v>1</v>
      </c>
      <c r="O677" s="82">
        <f t="shared" si="410"/>
        <v>1.0044759000000001</v>
      </c>
      <c r="P677" s="82">
        <f t="shared" si="417"/>
        <v>937.8562756</v>
      </c>
      <c r="Q677" s="11">
        <f t="shared" si="430"/>
        <v>0</v>
      </c>
      <c r="R677" s="7">
        <f t="shared" si="425"/>
        <v>0</v>
      </c>
      <c r="S677" s="82">
        <f t="shared" si="408"/>
        <v>0</v>
      </c>
      <c r="T677" s="91">
        <f t="shared" si="426"/>
        <v>0.08</v>
      </c>
      <c r="U677" s="90">
        <f t="shared" ref="U677:U740" si="432">IF(Q676&gt;0,1,IF(K677=K676,U676,U676+1))</f>
        <v>13</v>
      </c>
      <c r="V677" s="90">
        <v>252</v>
      </c>
      <c r="W677" s="89">
        <f t="shared" si="418"/>
        <v>1.003978104</v>
      </c>
      <c r="X677" s="82">
        <f t="shared" si="419"/>
        <v>3.7308897999999999</v>
      </c>
      <c r="Y677" s="82">
        <f t="shared" si="420"/>
        <v>0</v>
      </c>
      <c r="Z677" s="94" t="str">
        <f t="shared" si="428"/>
        <v>A+J=</v>
      </c>
      <c r="AA677" s="87">
        <f t="shared" si="42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2.75" x14ac:dyDescent="0.2">
      <c r="A678" s="81">
        <f t="shared" si="421"/>
        <v>44915</v>
      </c>
      <c r="B678" s="82">
        <f t="shared" si="414"/>
        <v>942.08511109999995</v>
      </c>
      <c r="C678" s="207">
        <f t="shared" si="427"/>
        <v>933.67722969138731</v>
      </c>
      <c r="D678" s="83">
        <f t="shared" si="422"/>
        <v>6603.94</v>
      </c>
      <c r="E678" s="84">
        <f t="shared" si="411"/>
        <v>6634.98</v>
      </c>
      <c r="F678" s="85">
        <f t="shared" si="412"/>
        <v>44855</v>
      </c>
      <c r="G678" s="86">
        <f t="shared" si="415"/>
        <v>4.7002244114877634E-3</v>
      </c>
      <c r="H678" s="87">
        <f t="shared" si="413"/>
        <v>44946</v>
      </c>
      <c r="I678" s="87">
        <f t="shared" si="416"/>
        <v>44915</v>
      </c>
      <c r="J678" s="88">
        <f t="shared" si="423"/>
        <v>21</v>
      </c>
      <c r="K678" s="88">
        <f t="shared" si="409"/>
        <v>21</v>
      </c>
      <c r="L678" s="8">
        <f t="shared" si="424"/>
        <v>1.0047002199999999</v>
      </c>
      <c r="M678" s="89">
        <v>1</v>
      </c>
      <c r="N678" s="89">
        <f t="shared" si="431"/>
        <v>1</v>
      </c>
      <c r="O678" s="82">
        <f t="shared" si="410"/>
        <v>1.0047002199999999</v>
      </c>
      <c r="P678" s="82">
        <f t="shared" si="417"/>
        <v>938.06571807</v>
      </c>
      <c r="Q678" s="11">
        <f t="shared" si="430"/>
        <v>22</v>
      </c>
      <c r="R678" s="7">
        <f t="shared" si="425"/>
        <v>9.7126981452275093E-3</v>
      </c>
      <c r="S678" s="82">
        <f t="shared" si="408"/>
        <v>9.1111491600000001</v>
      </c>
      <c r="T678" s="91">
        <f t="shared" si="426"/>
        <v>0.08</v>
      </c>
      <c r="U678" s="90">
        <f t="shared" si="432"/>
        <v>14</v>
      </c>
      <c r="V678" s="90">
        <v>252</v>
      </c>
      <c r="W678" s="89">
        <f t="shared" si="418"/>
        <v>1.0042847669999999</v>
      </c>
      <c r="X678" s="82">
        <f t="shared" si="419"/>
        <v>4.0193930299999998</v>
      </c>
      <c r="Y678" s="82">
        <f t="shared" si="420"/>
        <v>13.13054219</v>
      </c>
      <c r="Z678" s="94" t="str">
        <f t="shared" si="428"/>
        <v>A+J=</v>
      </c>
      <c r="AA678" s="87">
        <f t="shared" si="42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2.75" x14ac:dyDescent="0.2">
      <c r="A679" s="81">
        <f t="shared" si="421"/>
        <v>44916</v>
      </c>
      <c r="B679" s="82">
        <f t="shared" si="414"/>
        <v>929.39153832</v>
      </c>
      <c r="C679" s="207">
        <f t="shared" si="427"/>
        <v>928.95456891000003</v>
      </c>
      <c r="D679" s="83">
        <f t="shared" si="422"/>
        <v>6634.98</v>
      </c>
      <c r="E679" s="84">
        <f t="shared" si="411"/>
        <v>6660.19</v>
      </c>
      <c r="F679" s="85">
        <f t="shared" si="412"/>
        <v>44885</v>
      </c>
      <c r="G679" s="86">
        <f t="shared" si="415"/>
        <v>3.7995593053785637E-3</v>
      </c>
      <c r="H679" s="87">
        <f t="shared" si="413"/>
        <v>44946</v>
      </c>
      <c r="I679" s="87">
        <f t="shared" si="416"/>
        <v>44946</v>
      </c>
      <c r="J679" s="88">
        <f t="shared" si="423"/>
        <v>23</v>
      </c>
      <c r="K679" s="88">
        <f t="shared" si="409"/>
        <v>1</v>
      </c>
      <c r="L679" s="8">
        <f t="shared" si="424"/>
        <v>1.00016489</v>
      </c>
      <c r="M679" s="89">
        <v>1</v>
      </c>
      <c r="N679" s="89">
        <f t="shared" si="431"/>
        <v>1</v>
      </c>
      <c r="O679" s="82">
        <f t="shared" si="410"/>
        <v>1.00016489</v>
      </c>
      <c r="P679" s="82">
        <f t="shared" si="417"/>
        <v>929.10774421999997</v>
      </c>
      <c r="Q679" s="11">
        <f t="shared" si="430"/>
        <v>0</v>
      </c>
      <c r="R679" s="7">
        <f t="shared" si="425"/>
        <v>0</v>
      </c>
      <c r="S679" s="82">
        <f t="shared" ref="S679:S742" si="433">IF(R679&gt;0,TRUNC(R679*P679,8),0)</f>
        <v>0</v>
      </c>
      <c r="T679" s="91">
        <f t="shared" si="426"/>
        <v>0.08</v>
      </c>
      <c r="U679" s="90">
        <f t="shared" si="432"/>
        <v>1</v>
      </c>
      <c r="V679" s="90">
        <v>252</v>
      </c>
      <c r="W679" s="89">
        <f t="shared" si="418"/>
        <v>1.000305448</v>
      </c>
      <c r="X679" s="82">
        <f t="shared" si="419"/>
        <v>0.28379409999999999</v>
      </c>
      <c r="Y679" s="82">
        <f t="shared" si="420"/>
        <v>0</v>
      </c>
      <c r="Z679" s="94" t="str">
        <f t="shared" si="428"/>
        <v>A+J=</v>
      </c>
      <c r="AA679" s="87">
        <f t="shared" si="42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2.75" x14ac:dyDescent="0.2">
      <c r="A680" s="81">
        <f t="shared" si="421"/>
        <v>44917</v>
      </c>
      <c r="B680" s="82">
        <f t="shared" si="414"/>
        <v>929.82872398999996</v>
      </c>
      <c r="C680" s="207">
        <f t="shared" si="427"/>
        <v>928.95456891000003</v>
      </c>
      <c r="D680" s="83">
        <f t="shared" si="422"/>
        <v>6634.98</v>
      </c>
      <c r="E680" s="84">
        <f t="shared" si="411"/>
        <v>6660.19</v>
      </c>
      <c r="F680" s="85">
        <f t="shared" si="412"/>
        <v>44885</v>
      </c>
      <c r="G680" s="86">
        <f t="shared" si="415"/>
        <v>3.7995593053785637E-3</v>
      </c>
      <c r="H680" s="87">
        <f t="shared" si="413"/>
        <v>44946</v>
      </c>
      <c r="I680" s="87">
        <f t="shared" si="416"/>
        <v>44946</v>
      </c>
      <c r="J680" s="88">
        <f t="shared" si="423"/>
        <v>23</v>
      </c>
      <c r="K680" s="88">
        <f t="shared" si="409"/>
        <v>2</v>
      </c>
      <c r="L680" s="8">
        <f t="shared" si="424"/>
        <v>1.0003298199999999</v>
      </c>
      <c r="M680" s="89">
        <v>1</v>
      </c>
      <c r="N680" s="89">
        <f t="shared" si="431"/>
        <v>1</v>
      </c>
      <c r="O680" s="82">
        <f t="shared" si="410"/>
        <v>1.0003298199999999</v>
      </c>
      <c r="P680" s="82">
        <f t="shared" si="417"/>
        <v>929.26095669999995</v>
      </c>
      <c r="Q680" s="11">
        <f t="shared" si="430"/>
        <v>0</v>
      </c>
      <c r="R680" s="7">
        <f t="shared" si="425"/>
        <v>0</v>
      </c>
      <c r="S680" s="82">
        <f t="shared" si="433"/>
        <v>0</v>
      </c>
      <c r="T680" s="91">
        <f t="shared" si="426"/>
        <v>0.08</v>
      </c>
      <c r="U680" s="90">
        <f t="shared" si="432"/>
        <v>2</v>
      </c>
      <c r="V680" s="90">
        <v>252</v>
      </c>
      <c r="W680" s="89">
        <f t="shared" si="418"/>
        <v>1.000610988</v>
      </c>
      <c r="X680" s="82">
        <f t="shared" si="419"/>
        <v>0.56776729000000004</v>
      </c>
      <c r="Y680" s="82">
        <f t="shared" si="420"/>
        <v>0</v>
      </c>
      <c r="Z680" s="94" t="str">
        <f t="shared" si="428"/>
        <v>A+J=</v>
      </c>
      <c r="AA680" s="87">
        <f t="shared" si="42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2.75" x14ac:dyDescent="0.2">
      <c r="A681" s="81">
        <f t="shared" si="421"/>
        <v>44918</v>
      </c>
      <c r="B681" s="82">
        <f t="shared" si="414"/>
        <v>930.26611018000006</v>
      </c>
      <c r="C681" s="207">
        <f t="shared" si="427"/>
        <v>928.95456891000003</v>
      </c>
      <c r="D681" s="83">
        <f t="shared" si="422"/>
        <v>6634.98</v>
      </c>
      <c r="E681" s="84">
        <f t="shared" si="411"/>
        <v>6660.19</v>
      </c>
      <c r="F681" s="85">
        <f t="shared" si="412"/>
        <v>44885</v>
      </c>
      <c r="G681" s="86">
        <f t="shared" si="415"/>
        <v>3.7995593053785637E-3</v>
      </c>
      <c r="H681" s="87">
        <f t="shared" si="413"/>
        <v>44946</v>
      </c>
      <c r="I681" s="87">
        <f t="shared" si="416"/>
        <v>44946</v>
      </c>
      <c r="J681" s="88">
        <f t="shared" si="423"/>
        <v>23</v>
      </c>
      <c r="K681" s="88">
        <f t="shared" ref="K681:K744" si="434">(J681-(NETWORKDAYS(A681,I681,AD$210:AD$502)-1))</f>
        <v>3</v>
      </c>
      <c r="L681" s="8">
        <f t="shared" si="424"/>
        <v>1.00049477</v>
      </c>
      <c r="M681" s="89">
        <v>1</v>
      </c>
      <c r="N681" s="89">
        <f t="shared" si="431"/>
        <v>1</v>
      </c>
      <c r="O681" s="82">
        <f t="shared" ref="O681:O744" si="435">TRUNC(TRUNC((L681*N681),15),8)</f>
        <v>1.00049477</v>
      </c>
      <c r="P681" s="82">
        <f t="shared" si="417"/>
        <v>929.41418776</v>
      </c>
      <c r="Q681" s="11">
        <f t="shared" si="430"/>
        <v>0</v>
      </c>
      <c r="R681" s="7">
        <f t="shared" si="425"/>
        <v>0</v>
      </c>
      <c r="S681" s="82">
        <f t="shared" si="433"/>
        <v>0</v>
      </c>
      <c r="T681" s="91">
        <f t="shared" si="426"/>
        <v>0.08</v>
      </c>
      <c r="U681" s="90">
        <f t="shared" si="432"/>
        <v>3</v>
      </c>
      <c r="V681" s="90">
        <v>252</v>
      </c>
      <c r="W681" s="89">
        <f t="shared" si="418"/>
        <v>1.0009166229999999</v>
      </c>
      <c r="X681" s="82">
        <f t="shared" si="419"/>
        <v>0.85192241999999996</v>
      </c>
      <c r="Y681" s="82">
        <f t="shared" si="420"/>
        <v>0</v>
      </c>
      <c r="Z681" s="94" t="str">
        <f t="shared" si="428"/>
        <v>A+J=</v>
      </c>
      <c r="AA681" s="87">
        <f t="shared" si="42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2.75" x14ac:dyDescent="0.2">
      <c r="A682" s="81">
        <f t="shared" si="421"/>
        <v>44919</v>
      </c>
      <c r="B682" s="82">
        <f t="shared" si="414"/>
        <v>930.70370344000003</v>
      </c>
      <c r="C682" s="207">
        <f t="shared" si="427"/>
        <v>928.95456891000003</v>
      </c>
      <c r="D682" s="83">
        <f t="shared" si="422"/>
        <v>6634.98</v>
      </c>
      <c r="E682" s="84">
        <f t="shared" ref="E682:E745" si="436">IF($K682=1,VLOOKUP($A681,$AO$10:$AS$200,4),E681)</f>
        <v>6660.19</v>
      </c>
      <c r="F682" s="85">
        <f t="shared" ref="F682:F745" si="437">IF($K682=1,VLOOKUP($A681,$AO$10:$AS$200,5),F681)</f>
        <v>44885</v>
      </c>
      <c r="G682" s="86">
        <f t="shared" si="415"/>
        <v>3.7995593053785637E-3</v>
      </c>
      <c r="H682" s="87">
        <f t="shared" si="413"/>
        <v>44946</v>
      </c>
      <c r="I682" s="87">
        <f t="shared" si="416"/>
        <v>44946</v>
      </c>
      <c r="J682" s="88">
        <f t="shared" si="423"/>
        <v>23</v>
      </c>
      <c r="K682" s="88">
        <f t="shared" si="434"/>
        <v>4</v>
      </c>
      <c r="L682" s="8">
        <f t="shared" si="424"/>
        <v>1.0006597500000001</v>
      </c>
      <c r="M682" s="89">
        <v>1</v>
      </c>
      <c r="N682" s="89">
        <f t="shared" si="431"/>
        <v>1</v>
      </c>
      <c r="O682" s="82">
        <f t="shared" si="435"/>
        <v>1.0006597500000001</v>
      </c>
      <c r="P682" s="82">
        <f t="shared" si="417"/>
        <v>929.56744667999999</v>
      </c>
      <c r="Q682" s="11">
        <f t="shared" si="430"/>
        <v>0</v>
      </c>
      <c r="R682" s="7">
        <f t="shared" si="425"/>
        <v>0</v>
      </c>
      <c r="S682" s="82">
        <f t="shared" si="433"/>
        <v>0</v>
      </c>
      <c r="T682" s="91">
        <f t="shared" si="426"/>
        <v>0.08</v>
      </c>
      <c r="U682" s="90">
        <f t="shared" si="432"/>
        <v>4</v>
      </c>
      <c r="V682" s="90">
        <v>252</v>
      </c>
      <c r="W682" s="89">
        <f t="shared" si="418"/>
        <v>1.0012223499999999</v>
      </c>
      <c r="X682" s="82">
        <f t="shared" si="419"/>
        <v>1.13625676</v>
      </c>
      <c r="Y682" s="82">
        <f t="shared" si="420"/>
        <v>0</v>
      </c>
      <c r="Z682" s="94" t="str">
        <f t="shared" si="428"/>
        <v>A+J=</v>
      </c>
      <c r="AA682" s="87">
        <f t="shared" si="42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2.75" x14ac:dyDescent="0.2">
      <c r="A683" s="81">
        <f t="shared" si="421"/>
        <v>44920</v>
      </c>
      <c r="B683" s="82">
        <f t="shared" si="414"/>
        <v>930.70370344000003</v>
      </c>
      <c r="C683" s="207">
        <f t="shared" si="427"/>
        <v>928.95456891000003</v>
      </c>
      <c r="D683" s="83">
        <f t="shared" si="422"/>
        <v>6634.98</v>
      </c>
      <c r="E683" s="84">
        <f t="shared" si="436"/>
        <v>6660.19</v>
      </c>
      <c r="F683" s="85">
        <f t="shared" si="437"/>
        <v>44885</v>
      </c>
      <c r="G683" s="86">
        <f t="shared" si="415"/>
        <v>3.7995593053785637E-3</v>
      </c>
      <c r="H683" s="87">
        <f t="shared" si="413"/>
        <v>44946</v>
      </c>
      <c r="I683" s="87">
        <f t="shared" si="416"/>
        <v>44946</v>
      </c>
      <c r="J683" s="88">
        <f t="shared" si="423"/>
        <v>23</v>
      </c>
      <c r="K683" s="88">
        <f t="shared" si="434"/>
        <v>4</v>
      </c>
      <c r="L683" s="8">
        <f t="shared" si="424"/>
        <v>1.0006597500000001</v>
      </c>
      <c r="M683" s="89">
        <v>1</v>
      </c>
      <c r="N683" s="89">
        <f t="shared" si="431"/>
        <v>1</v>
      </c>
      <c r="O683" s="82">
        <f t="shared" si="435"/>
        <v>1.0006597500000001</v>
      </c>
      <c r="P683" s="82">
        <f t="shared" si="417"/>
        <v>929.56744667999999</v>
      </c>
      <c r="Q683" s="11">
        <f t="shared" si="430"/>
        <v>0</v>
      </c>
      <c r="R683" s="7">
        <f t="shared" si="425"/>
        <v>0</v>
      </c>
      <c r="S683" s="82">
        <f t="shared" si="433"/>
        <v>0</v>
      </c>
      <c r="T683" s="91">
        <f t="shared" si="426"/>
        <v>0.08</v>
      </c>
      <c r="U683" s="90">
        <f t="shared" si="432"/>
        <v>4</v>
      </c>
      <c r="V683" s="90">
        <v>252</v>
      </c>
      <c r="W683" s="89">
        <f t="shared" si="418"/>
        <v>1.0012223499999999</v>
      </c>
      <c r="X683" s="82">
        <f t="shared" si="419"/>
        <v>1.13625676</v>
      </c>
      <c r="Y683" s="82">
        <f t="shared" si="420"/>
        <v>0</v>
      </c>
      <c r="Z683" s="94" t="str">
        <f t="shared" si="428"/>
        <v>A+J=</v>
      </c>
      <c r="AA683" s="87">
        <f t="shared" si="42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5" x14ac:dyDescent="0.2">
      <c r="A684" s="81">
        <f t="shared" si="421"/>
        <v>44921</v>
      </c>
      <c r="B684" s="82">
        <f t="shared" si="414"/>
        <v>930.70370344000003</v>
      </c>
      <c r="C684" s="207">
        <f t="shared" si="427"/>
        <v>928.95456891000003</v>
      </c>
      <c r="D684" s="83">
        <f t="shared" si="422"/>
        <v>6634.98</v>
      </c>
      <c r="E684" s="84">
        <f t="shared" si="436"/>
        <v>6660.19</v>
      </c>
      <c r="F684" s="85">
        <f t="shared" si="437"/>
        <v>44885</v>
      </c>
      <c r="G684" s="86">
        <f t="shared" si="415"/>
        <v>3.7995593053785637E-3</v>
      </c>
      <c r="H684" s="87">
        <f t="shared" ref="H684:H747" si="438">IF(DAY(A684)=H$9,VLOOKUP(A684,AH$118:AN$450,4),H683)</f>
        <v>44946</v>
      </c>
      <c r="I684" s="87">
        <f t="shared" si="416"/>
        <v>44946</v>
      </c>
      <c r="J684" s="88">
        <f t="shared" si="423"/>
        <v>23</v>
      </c>
      <c r="K684" s="88">
        <f t="shared" si="434"/>
        <v>4</v>
      </c>
      <c r="L684" s="8">
        <f t="shared" si="424"/>
        <v>1.0006597500000001</v>
      </c>
      <c r="M684" s="89">
        <v>1</v>
      </c>
      <c r="N684" s="89">
        <f t="shared" si="431"/>
        <v>1</v>
      </c>
      <c r="O684" s="82">
        <f t="shared" si="435"/>
        <v>1.0006597500000001</v>
      </c>
      <c r="P684" s="82">
        <f t="shared" si="417"/>
        <v>929.56744667999999</v>
      </c>
      <c r="Q684" s="11">
        <f t="shared" si="430"/>
        <v>0</v>
      </c>
      <c r="R684" s="7">
        <f t="shared" si="425"/>
        <v>0</v>
      </c>
      <c r="S684" s="82">
        <f t="shared" si="433"/>
        <v>0</v>
      </c>
      <c r="T684" s="91">
        <f t="shared" si="426"/>
        <v>0.08</v>
      </c>
      <c r="U684" s="90">
        <f t="shared" si="432"/>
        <v>4</v>
      </c>
      <c r="V684" s="90">
        <v>252</v>
      </c>
      <c r="W684" s="89">
        <f t="shared" si="418"/>
        <v>1.0012223499999999</v>
      </c>
      <c r="X684" s="82">
        <f t="shared" si="419"/>
        <v>1.13625676</v>
      </c>
      <c r="Y684" s="82">
        <f t="shared" si="420"/>
        <v>0</v>
      </c>
      <c r="Z684" s="94" t="str">
        <f t="shared" si="428"/>
        <v>A+J=</v>
      </c>
      <c r="AA684" s="87">
        <f t="shared" si="429"/>
        <v>44946</v>
      </c>
      <c r="AB684" s="179" t="s">
        <v>119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5" x14ac:dyDescent="0.25">
      <c r="A685" s="198">
        <f t="shared" si="421"/>
        <v>44922</v>
      </c>
      <c r="B685" s="197">
        <f t="shared" si="414"/>
        <v>931.14150574000007</v>
      </c>
      <c r="C685" s="208">
        <f t="shared" si="427"/>
        <v>928.95456891000003</v>
      </c>
      <c r="D685" s="199">
        <f t="shared" si="422"/>
        <v>6634.98</v>
      </c>
      <c r="E685" s="200">
        <f t="shared" si="436"/>
        <v>6660.19</v>
      </c>
      <c r="F685" s="201">
        <f t="shared" si="437"/>
        <v>44885</v>
      </c>
      <c r="G685" s="202">
        <f t="shared" si="415"/>
        <v>3.7995593053785637E-3</v>
      </c>
      <c r="H685" s="198">
        <f t="shared" si="438"/>
        <v>44946</v>
      </c>
      <c r="I685" s="198">
        <f t="shared" si="416"/>
        <v>44946</v>
      </c>
      <c r="J685" s="179">
        <f t="shared" si="423"/>
        <v>23</v>
      </c>
      <c r="K685" s="179">
        <f t="shared" si="434"/>
        <v>5</v>
      </c>
      <c r="L685" s="197">
        <f t="shared" si="424"/>
        <v>1.00082476</v>
      </c>
      <c r="M685" s="203">
        <v>1</v>
      </c>
      <c r="N685" s="203">
        <f t="shared" si="431"/>
        <v>1</v>
      </c>
      <c r="O685" s="197">
        <f t="shared" si="435"/>
        <v>1.00082476</v>
      </c>
      <c r="P685" s="197">
        <f t="shared" si="417"/>
        <v>929.72073348000004</v>
      </c>
      <c r="Q685" s="204">
        <v>22.5</v>
      </c>
      <c r="R685" s="205">
        <f>S685/P685</f>
        <v>4.1276203399658318E-3</v>
      </c>
      <c r="S685" s="197">
        <v>3.8375342099999998</v>
      </c>
      <c r="T685" s="205">
        <f t="shared" si="426"/>
        <v>0.08</v>
      </c>
      <c r="U685" s="204">
        <f t="shared" si="432"/>
        <v>5</v>
      </c>
      <c r="V685" s="204">
        <v>252</v>
      </c>
      <c r="W685" s="203">
        <f t="shared" si="418"/>
        <v>1.0015281709999999</v>
      </c>
      <c r="X685" s="197">
        <f t="shared" si="419"/>
        <v>1.4207722599999999</v>
      </c>
      <c r="Y685" s="197">
        <f t="shared" si="420"/>
        <v>5.25830647</v>
      </c>
      <c r="Z685" s="206" t="str">
        <f t="shared" si="428"/>
        <v>A+J=</v>
      </c>
      <c r="AA685" s="198">
        <f t="shared" si="429"/>
        <v>44946</v>
      </c>
      <c r="AB685" s="197">
        <f>P685-S685</f>
        <v>925.88319927000009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2.75" x14ac:dyDescent="0.2">
      <c r="A686" s="81">
        <f t="shared" si="421"/>
        <v>44923</v>
      </c>
      <c r="B686" s="82">
        <f t="shared" si="414"/>
        <v>926.31873689999998</v>
      </c>
      <c r="C686" s="207">
        <f t="shared" si="427"/>
        <v>925.12019713646396</v>
      </c>
      <c r="D686" s="83">
        <f t="shared" si="422"/>
        <v>6634.98</v>
      </c>
      <c r="E686" s="84">
        <f t="shared" si="436"/>
        <v>6660.19</v>
      </c>
      <c r="F686" s="85">
        <f t="shared" si="437"/>
        <v>44885</v>
      </c>
      <c r="G686" s="86">
        <f t="shared" si="415"/>
        <v>3.7995593053785637E-3</v>
      </c>
      <c r="H686" s="87">
        <f t="shared" si="438"/>
        <v>44946</v>
      </c>
      <c r="I686" s="87">
        <f t="shared" si="416"/>
        <v>44946</v>
      </c>
      <c r="J686" s="88">
        <f t="shared" si="423"/>
        <v>23</v>
      </c>
      <c r="K686" s="88">
        <f t="shared" si="434"/>
        <v>6</v>
      </c>
      <c r="L686" s="8">
        <f t="shared" si="424"/>
        <v>1.0009897999999999</v>
      </c>
      <c r="M686" s="89">
        <v>1</v>
      </c>
      <c r="N686" s="89">
        <f t="shared" si="431"/>
        <v>1</v>
      </c>
      <c r="O686" s="82">
        <f t="shared" si="435"/>
        <v>1.0009897999999999</v>
      </c>
      <c r="P686" s="82">
        <f t="shared" si="417"/>
        <v>926.03588109999998</v>
      </c>
      <c r="Q686" s="11">
        <f t="shared" si="430"/>
        <v>0</v>
      </c>
      <c r="R686" s="7">
        <f t="shared" si="425"/>
        <v>0</v>
      </c>
      <c r="S686" s="82">
        <f t="shared" si="433"/>
        <v>0</v>
      </c>
      <c r="T686" s="91">
        <f t="shared" si="426"/>
        <v>0.08</v>
      </c>
      <c r="U686" s="90">
        <f t="shared" si="432"/>
        <v>1</v>
      </c>
      <c r="V686" s="90">
        <v>252</v>
      </c>
      <c r="W686" s="89">
        <f t="shared" si="418"/>
        <v>1.000305448</v>
      </c>
      <c r="X686" s="82">
        <f t="shared" si="419"/>
        <v>0.28285579999999999</v>
      </c>
      <c r="Y686" s="82">
        <f t="shared" si="420"/>
        <v>0</v>
      </c>
      <c r="Z686" s="94" t="str">
        <f t="shared" si="428"/>
        <v>A+J=</v>
      </c>
      <c r="AA686" s="87">
        <f t="shared" si="42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2.75" x14ac:dyDescent="0.2">
      <c r="A687" s="81">
        <f t="shared" si="421"/>
        <v>44924</v>
      </c>
      <c r="B687" s="82">
        <f t="shared" si="414"/>
        <v>926.75447154000005</v>
      </c>
      <c r="C687" s="207">
        <f t="shared" si="427"/>
        <v>925.12019713646396</v>
      </c>
      <c r="D687" s="83">
        <f t="shared" si="422"/>
        <v>6634.98</v>
      </c>
      <c r="E687" s="84">
        <f t="shared" si="436"/>
        <v>6660.19</v>
      </c>
      <c r="F687" s="85">
        <f t="shared" si="437"/>
        <v>44885</v>
      </c>
      <c r="G687" s="86">
        <f t="shared" si="415"/>
        <v>3.7995593053785637E-3</v>
      </c>
      <c r="H687" s="87">
        <f t="shared" si="438"/>
        <v>44946</v>
      </c>
      <c r="I687" s="87">
        <f t="shared" si="416"/>
        <v>44946</v>
      </c>
      <c r="J687" s="88">
        <f t="shared" si="423"/>
        <v>23</v>
      </c>
      <c r="K687" s="88">
        <f t="shared" si="434"/>
        <v>7</v>
      </c>
      <c r="L687" s="8">
        <f t="shared" si="424"/>
        <v>1.00115486</v>
      </c>
      <c r="M687" s="89">
        <v>1</v>
      </c>
      <c r="N687" s="89">
        <f t="shared" si="431"/>
        <v>1</v>
      </c>
      <c r="O687" s="82">
        <f t="shared" si="435"/>
        <v>1.00115486</v>
      </c>
      <c r="P687" s="82">
        <f t="shared" si="417"/>
        <v>926.18858144000001</v>
      </c>
      <c r="Q687" s="11">
        <f t="shared" si="430"/>
        <v>0</v>
      </c>
      <c r="R687" s="7">
        <f t="shared" si="425"/>
        <v>0</v>
      </c>
      <c r="S687" s="82">
        <f t="shared" si="433"/>
        <v>0</v>
      </c>
      <c r="T687" s="91">
        <f t="shared" si="426"/>
        <v>0.08</v>
      </c>
      <c r="U687" s="90">
        <f t="shared" si="432"/>
        <v>2</v>
      </c>
      <c r="V687" s="90">
        <v>252</v>
      </c>
      <c r="W687" s="89">
        <f t="shared" si="418"/>
        <v>1.000610988</v>
      </c>
      <c r="X687" s="82">
        <f t="shared" si="419"/>
        <v>0.56589009999999995</v>
      </c>
      <c r="Y687" s="82">
        <f t="shared" si="420"/>
        <v>0</v>
      </c>
      <c r="Z687" s="94" t="str">
        <f t="shared" si="428"/>
        <v>A+J=</v>
      </c>
      <c r="AA687" s="87">
        <f t="shared" si="42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2.75" x14ac:dyDescent="0.2">
      <c r="A688" s="81">
        <f t="shared" si="421"/>
        <v>44925</v>
      </c>
      <c r="B688" s="82">
        <f t="shared" si="414"/>
        <v>927.19041529000003</v>
      </c>
      <c r="C688" s="207">
        <f t="shared" si="427"/>
        <v>925.12019713646396</v>
      </c>
      <c r="D688" s="83">
        <f t="shared" si="422"/>
        <v>6634.98</v>
      </c>
      <c r="E688" s="84">
        <f t="shared" si="436"/>
        <v>6660.19</v>
      </c>
      <c r="F688" s="85">
        <f t="shared" si="437"/>
        <v>44885</v>
      </c>
      <c r="G688" s="86">
        <f t="shared" si="415"/>
        <v>3.7995593053785637E-3</v>
      </c>
      <c r="H688" s="87">
        <f t="shared" si="438"/>
        <v>44946</v>
      </c>
      <c r="I688" s="87">
        <f t="shared" si="416"/>
        <v>44946</v>
      </c>
      <c r="J688" s="88">
        <f t="shared" si="423"/>
        <v>23</v>
      </c>
      <c r="K688" s="88">
        <f t="shared" si="434"/>
        <v>8</v>
      </c>
      <c r="L688" s="8">
        <f t="shared" si="424"/>
        <v>1.0013199500000001</v>
      </c>
      <c r="M688" s="89">
        <v>1</v>
      </c>
      <c r="N688" s="89">
        <f t="shared" si="431"/>
        <v>1</v>
      </c>
      <c r="O688" s="82">
        <f t="shared" si="435"/>
        <v>1.0013199500000001</v>
      </c>
      <c r="P688" s="82">
        <f t="shared" si="417"/>
        <v>926.34130954</v>
      </c>
      <c r="Q688" s="11">
        <f t="shared" si="430"/>
        <v>0</v>
      </c>
      <c r="R688" s="7">
        <f t="shared" si="425"/>
        <v>0</v>
      </c>
      <c r="S688" s="82">
        <f t="shared" si="433"/>
        <v>0</v>
      </c>
      <c r="T688" s="91">
        <f t="shared" si="426"/>
        <v>0.08</v>
      </c>
      <c r="U688" s="90">
        <f t="shared" si="432"/>
        <v>3</v>
      </c>
      <c r="V688" s="90">
        <v>252</v>
      </c>
      <c r="W688" s="89">
        <f t="shared" si="418"/>
        <v>1.0009166229999999</v>
      </c>
      <c r="X688" s="82">
        <f t="shared" si="419"/>
        <v>0.84910574999999999</v>
      </c>
      <c r="Y688" s="82">
        <f t="shared" si="420"/>
        <v>0</v>
      </c>
      <c r="Z688" s="94" t="str">
        <f t="shared" si="428"/>
        <v>A+J=</v>
      </c>
      <c r="AA688" s="87">
        <f t="shared" si="42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2.75" x14ac:dyDescent="0.2">
      <c r="A689" s="81">
        <f t="shared" si="421"/>
        <v>44926</v>
      </c>
      <c r="B689" s="82">
        <f t="shared" si="414"/>
        <v>927.62655613000004</v>
      </c>
      <c r="C689" s="207">
        <f t="shared" si="427"/>
        <v>925.12019713646396</v>
      </c>
      <c r="D689" s="83">
        <f t="shared" si="422"/>
        <v>6634.98</v>
      </c>
      <c r="E689" s="84">
        <f t="shared" si="436"/>
        <v>6660.19</v>
      </c>
      <c r="F689" s="85">
        <f t="shared" si="437"/>
        <v>44885</v>
      </c>
      <c r="G689" s="86">
        <f t="shared" si="415"/>
        <v>3.7995593053785637E-3</v>
      </c>
      <c r="H689" s="87">
        <f t="shared" si="438"/>
        <v>44946</v>
      </c>
      <c r="I689" s="87">
        <f t="shared" si="416"/>
        <v>44946</v>
      </c>
      <c r="J689" s="88">
        <f t="shared" si="423"/>
        <v>23</v>
      </c>
      <c r="K689" s="88">
        <f t="shared" si="434"/>
        <v>9</v>
      </c>
      <c r="L689" s="8">
        <f t="shared" si="424"/>
        <v>1.00148506</v>
      </c>
      <c r="M689" s="89">
        <v>1</v>
      </c>
      <c r="N689" s="89">
        <f t="shared" si="431"/>
        <v>1</v>
      </c>
      <c r="O689" s="82">
        <f t="shared" si="435"/>
        <v>1.00148506</v>
      </c>
      <c r="P689" s="82">
        <f t="shared" si="417"/>
        <v>926.49405612999999</v>
      </c>
      <c r="Q689" s="11">
        <f t="shared" si="430"/>
        <v>0</v>
      </c>
      <c r="R689" s="7">
        <f t="shared" si="425"/>
        <v>0</v>
      </c>
      <c r="S689" s="82">
        <f t="shared" si="433"/>
        <v>0</v>
      </c>
      <c r="T689" s="91">
        <f t="shared" si="426"/>
        <v>0.08</v>
      </c>
      <c r="U689" s="90">
        <f t="shared" si="432"/>
        <v>4</v>
      </c>
      <c r="V689" s="90">
        <v>252</v>
      </c>
      <c r="W689" s="89">
        <f t="shared" si="418"/>
        <v>1.0012223499999999</v>
      </c>
      <c r="X689" s="82">
        <f t="shared" si="419"/>
        <v>1.1325000000000001</v>
      </c>
      <c r="Y689" s="82">
        <f t="shared" si="420"/>
        <v>0</v>
      </c>
      <c r="Z689" s="94" t="str">
        <f t="shared" si="428"/>
        <v>A+J=</v>
      </c>
      <c r="AA689" s="87">
        <f t="shared" si="42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2.75" x14ac:dyDescent="0.2">
      <c r="A690" s="81">
        <f t="shared" si="421"/>
        <v>44927</v>
      </c>
      <c r="B690" s="82">
        <f t="shared" si="414"/>
        <v>927.62655613000004</v>
      </c>
      <c r="C690" s="207">
        <f t="shared" si="427"/>
        <v>925.12019713646396</v>
      </c>
      <c r="D690" s="83">
        <f t="shared" si="422"/>
        <v>6634.98</v>
      </c>
      <c r="E690" s="84">
        <f t="shared" si="436"/>
        <v>6660.19</v>
      </c>
      <c r="F690" s="85">
        <f t="shared" si="437"/>
        <v>44885</v>
      </c>
      <c r="G690" s="86">
        <f t="shared" si="415"/>
        <v>3.7995593053785637E-3</v>
      </c>
      <c r="H690" s="87">
        <f t="shared" si="438"/>
        <v>44946</v>
      </c>
      <c r="I690" s="87">
        <f t="shared" si="416"/>
        <v>44946</v>
      </c>
      <c r="J690" s="88">
        <f t="shared" si="423"/>
        <v>23</v>
      </c>
      <c r="K690" s="88">
        <f t="shared" si="434"/>
        <v>9</v>
      </c>
      <c r="L690" s="8">
        <f t="shared" si="424"/>
        <v>1.00148506</v>
      </c>
      <c r="M690" s="89">
        <v>1</v>
      </c>
      <c r="N690" s="89">
        <f t="shared" si="431"/>
        <v>1</v>
      </c>
      <c r="O690" s="82">
        <f t="shared" si="435"/>
        <v>1.00148506</v>
      </c>
      <c r="P690" s="82">
        <f t="shared" si="417"/>
        <v>926.49405612999999</v>
      </c>
      <c r="Q690" s="11">
        <f t="shared" si="430"/>
        <v>0</v>
      </c>
      <c r="R690" s="7">
        <f t="shared" si="425"/>
        <v>0</v>
      </c>
      <c r="S690" s="82">
        <f t="shared" si="433"/>
        <v>0</v>
      </c>
      <c r="T690" s="91">
        <f t="shared" si="426"/>
        <v>0.08</v>
      </c>
      <c r="U690" s="90">
        <f t="shared" si="432"/>
        <v>4</v>
      </c>
      <c r="V690" s="90">
        <v>252</v>
      </c>
      <c r="W690" s="89">
        <f t="shared" si="418"/>
        <v>1.0012223499999999</v>
      </c>
      <c r="X690" s="82">
        <f t="shared" si="419"/>
        <v>1.1325000000000001</v>
      </c>
      <c r="Y690" s="82">
        <f t="shared" si="420"/>
        <v>0</v>
      </c>
      <c r="Z690" s="94" t="str">
        <f t="shared" si="428"/>
        <v>A+J=</v>
      </c>
      <c r="AA690" s="87">
        <f t="shared" si="42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2.75" x14ac:dyDescent="0.2">
      <c r="A691" s="81">
        <f t="shared" si="421"/>
        <v>44928</v>
      </c>
      <c r="B691" s="82">
        <f t="shared" si="414"/>
        <v>927.62655613000004</v>
      </c>
      <c r="C691" s="207">
        <f t="shared" si="427"/>
        <v>925.12019713646396</v>
      </c>
      <c r="D691" s="83">
        <f t="shared" si="422"/>
        <v>6634.98</v>
      </c>
      <c r="E691" s="84">
        <f t="shared" si="436"/>
        <v>6660.19</v>
      </c>
      <c r="F691" s="85">
        <f t="shared" si="437"/>
        <v>44885</v>
      </c>
      <c r="G691" s="86">
        <f t="shared" si="415"/>
        <v>3.7995593053785637E-3</v>
      </c>
      <c r="H691" s="87">
        <f t="shared" si="438"/>
        <v>44946</v>
      </c>
      <c r="I691" s="87">
        <f t="shared" si="416"/>
        <v>44946</v>
      </c>
      <c r="J691" s="88">
        <f t="shared" si="423"/>
        <v>23</v>
      </c>
      <c r="K691" s="88">
        <f t="shared" si="434"/>
        <v>9</v>
      </c>
      <c r="L691" s="8">
        <f t="shared" si="424"/>
        <v>1.00148506</v>
      </c>
      <c r="M691" s="89">
        <v>1</v>
      </c>
      <c r="N691" s="89">
        <f t="shared" si="431"/>
        <v>1</v>
      </c>
      <c r="O691" s="82">
        <f t="shared" si="435"/>
        <v>1.00148506</v>
      </c>
      <c r="P691" s="82">
        <f t="shared" si="417"/>
        <v>926.49405612999999</v>
      </c>
      <c r="Q691" s="11">
        <f t="shared" si="430"/>
        <v>0</v>
      </c>
      <c r="R691" s="7">
        <f t="shared" si="425"/>
        <v>0</v>
      </c>
      <c r="S691" s="82">
        <f t="shared" si="433"/>
        <v>0</v>
      </c>
      <c r="T691" s="91">
        <f t="shared" si="426"/>
        <v>0.08</v>
      </c>
      <c r="U691" s="90">
        <f t="shared" si="432"/>
        <v>4</v>
      </c>
      <c r="V691" s="90">
        <v>252</v>
      </c>
      <c r="W691" s="89">
        <f t="shared" si="418"/>
        <v>1.0012223499999999</v>
      </c>
      <c r="X691" s="82">
        <f t="shared" si="419"/>
        <v>1.1325000000000001</v>
      </c>
      <c r="Y691" s="82">
        <f t="shared" si="420"/>
        <v>0</v>
      </c>
      <c r="Z691" s="94" t="str">
        <f t="shared" si="428"/>
        <v>A+J=</v>
      </c>
      <c r="AA691" s="87">
        <f t="shared" si="42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2.75" x14ac:dyDescent="0.2">
      <c r="A692" s="81">
        <f t="shared" si="421"/>
        <v>44929</v>
      </c>
      <c r="B692" s="82">
        <f t="shared" si="414"/>
        <v>928.06291454999996</v>
      </c>
      <c r="C692" s="207">
        <f t="shared" si="427"/>
        <v>925.12019713646396</v>
      </c>
      <c r="D692" s="83">
        <f t="shared" si="422"/>
        <v>6634.98</v>
      </c>
      <c r="E692" s="84">
        <f t="shared" si="436"/>
        <v>6660.19</v>
      </c>
      <c r="F692" s="85">
        <f t="shared" si="437"/>
        <v>44885</v>
      </c>
      <c r="G692" s="86">
        <f t="shared" si="415"/>
        <v>3.7995593053785637E-3</v>
      </c>
      <c r="H692" s="87">
        <f t="shared" si="438"/>
        <v>44946</v>
      </c>
      <c r="I692" s="87">
        <f t="shared" si="416"/>
        <v>44946</v>
      </c>
      <c r="J692" s="88">
        <f t="shared" si="423"/>
        <v>23</v>
      </c>
      <c r="K692" s="88">
        <f t="shared" si="434"/>
        <v>10</v>
      </c>
      <c r="L692" s="8">
        <f t="shared" si="424"/>
        <v>1.00165021</v>
      </c>
      <c r="M692" s="89">
        <v>1</v>
      </c>
      <c r="N692" s="89">
        <f t="shared" si="431"/>
        <v>1</v>
      </c>
      <c r="O692" s="82">
        <f t="shared" si="435"/>
        <v>1.00165021</v>
      </c>
      <c r="P692" s="82">
        <f t="shared" si="417"/>
        <v>926.64683973000001</v>
      </c>
      <c r="Q692" s="11">
        <f t="shared" si="430"/>
        <v>0</v>
      </c>
      <c r="R692" s="7">
        <f t="shared" si="425"/>
        <v>0</v>
      </c>
      <c r="S692" s="82">
        <f t="shared" si="433"/>
        <v>0</v>
      </c>
      <c r="T692" s="91">
        <f t="shared" si="426"/>
        <v>0.08</v>
      </c>
      <c r="U692" s="90">
        <f t="shared" si="432"/>
        <v>5</v>
      </c>
      <c r="V692" s="90">
        <v>252</v>
      </c>
      <c r="W692" s="89">
        <f t="shared" si="418"/>
        <v>1.0015281709999999</v>
      </c>
      <c r="X692" s="82">
        <f t="shared" si="419"/>
        <v>1.41607482</v>
      </c>
      <c r="Y692" s="82">
        <f t="shared" si="420"/>
        <v>0</v>
      </c>
      <c r="Z692" s="94" t="str">
        <f t="shared" si="428"/>
        <v>A+J=</v>
      </c>
      <c r="AA692" s="87">
        <f t="shared" si="42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2.75" x14ac:dyDescent="0.2">
      <c r="A693" s="81">
        <f t="shared" si="421"/>
        <v>44930</v>
      </c>
      <c r="B693" s="82">
        <f t="shared" si="414"/>
        <v>928.49947207000002</v>
      </c>
      <c r="C693" s="207">
        <f t="shared" si="427"/>
        <v>925.12019713646396</v>
      </c>
      <c r="D693" s="83">
        <f t="shared" si="422"/>
        <v>6634.98</v>
      </c>
      <c r="E693" s="84">
        <f t="shared" si="436"/>
        <v>6660.19</v>
      </c>
      <c r="F693" s="85">
        <f t="shared" si="437"/>
        <v>44885</v>
      </c>
      <c r="G693" s="86">
        <f t="shared" si="415"/>
        <v>3.7995593053785637E-3</v>
      </c>
      <c r="H693" s="87">
        <f t="shared" si="438"/>
        <v>44946</v>
      </c>
      <c r="I693" s="87">
        <f t="shared" si="416"/>
        <v>44946</v>
      </c>
      <c r="J693" s="88">
        <f t="shared" si="423"/>
        <v>23</v>
      </c>
      <c r="K693" s="88">
        <f t="shared" si="434"/>
        <v>11</v>
      </c>
      <c r="L693" s="8">
        <f t="shared" si="424"/>
        <v>1.00181538</v>
      </c>
      <c r="M693" s="89">
        <v>1</v>
      </c>
      <c r="N693" s="89">
        <f t="shared" si="431"/>
        <v>1</v>
      </c>
      <c r="O693" s="82">
        <f t="shared" si="435"/>
        <v>1.00181538</v>
      </c>
      <c r="P693" s="82">
        <f t="shared" si="417"/>
        <v>926.79964183000004</v>
      </c>
      <c r="Q693" s="11">
        <f t="shared" si="430"/>
        <v>0</v>
      </c>
      <c r="R693" s="7">
        <f t="shared" si="425"/>
        <v>0</v>
      </c>
      <c r="S693" s="82">
        <f t="shared" si="433"/>
        <v>0</v>
      </c>
      <c r="T693" s="91">
        <f t="shared" si="426"/>
        <v>0.08</v>
      </c>
      <c r="U693" s="90">
        <f t="shared" si="432"/>
        <v>6</v>
      </c>
      <c r="V693" s="90">
        <v>252</v>
      </c>
      <c r="W693" s="89">
        <f t="shared" si="418"/>
        <v>1.0018340859999999</v>
      </c>
      <c r="X693" s="82">
        <f t="shared" si="419"/>
        <v>1.69983024</v>
      </c>
      <c r="Y693" s="82">
        <f t="shared" si="420"/>
        <v>0</v>
      </c>
      <c r="Z693" s="94" t="str">
        <f t="shared" si="428"/>
        <v>A+J=</v>
      </c>
      <c r="AA693" s="87">
        <f t="shared" si="42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2.75" x14ac:dyDescent="0.2">
      <c r="A694" s="81">
        <f t="shared" si="421"/>
        <v>44931</v>
      </c>
      <c r="B694" s="82">
        <f t="shared" si="414"/>
        <v>928.93623618000004</v>
      </c>
      <c r="C694" s="207">
        <f t="shared" si="427"/>
        <v>925.12019713646396</v>
      </c>
      <c r="D694" s="83">
        <f t="shared" si="422"/>
        <v>6634.98</v>
      </c>
      <c r="E694" s="84">
        <f t="shared" si="436"/>
        <v>6660.19</v>
      </c>
      <c r="F694" s="85">
        <f t="shared" si="437"/>
        <v>44885</v>
      </c>
      <c r="G694" s="86">
        <f t="shared" si="415"/>
        <v>3.7995593053785637E-3</v>
      </c>
      <c r="H694" s="87">
        <f t="shared" si="438"/>
        <v>44946</v>
      </c>
      <c r="I694" s="87">
        <f t="shared" si="416"/>
        <v>44946</v>
      </c>
      <c r="J694" s="88">
        <f t="shared" si="423"/>
        <v>23</v>
      </c>
      <c r="K694" s="88">
        <f t="shared" si="434"/>
        <v>12</v>
      </c>
      <c r="L694" s="8">
        <f t="shared" si="424"/>
        <v>1.0019805799999999</v>
      </c>
      <c r="M694" s="89">
        <v>1</v>
      </c>
      <c r="N694" s="89">
        <f t="shared" si="431"/>
        <v>1</v>
      </c>
      <c r="O694" s="82">
        <f t="shared" si="435"/>
        <v>1.0019805799999999</v>
      </c>
      <c r="P694" s="82">
        <f t="shared" si="417"/>
        <v>926.95247169000004</v>
      </c>
      <c r="Q694" s="11">
        <f t="shared" si="430"/>
        <v>0</v>
      </c>
      <c r="R694" s="7">
        <f t="shared" si="425"/>
        <v>0</v>
      </c>
      <c r="S694" s="82">
        <f t="shared" si="433"/>
        <v>0</v>
      </c>
      <c r="T694" s="91">
        <f t="shared" si="426"/>
        <v>0.08</v>
      </c>
      <c r="U694" s="90">
        <f t="shared" si="432"/>
        <v>7</v>
      </c>
      <c r="V694" s="90">
        <v>252</v>
      </c>
      <c r="W694" s="89">
        <f t="shared" si="418"/>
        <v>1.002140093</v>
      </c>
      <c r="X694" s="82">
        <f t="shared" si="419"/>
        <v>1.98376449</v>
      </c>
      <c r="Y694" s="82">
        <f t="shared" si="420"/>
        <v>0</v>
      </c>
      <c r="Z694" s="94" t="str">
        <f t="shared" si="428"/>
        <v>A+J=</v>
      </c>
      <c r="AA694" s="87">
        <f t="shared" si="42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2.75" x14ac:dyDescent="0.2">
      <c r="A695" s="81">
        <f t="shared" si="421"/>
        <v>44932</v>
      </c>
      <c r="B695" s="82">
        <f t="shared" si="414"/>
        <v>929.37320044000001</v>
      </c>
      <c r="C695" s="207">
        <f t="shared" si="427"/>
        <v>925.12019713646396</v>
      </c>
      <c r="D695" s="83">
        <f t="shared" si="422"/>
        <v>6634.98</v>
      </c>
      <c r="E695" s="84">
        <f t="shared" si="436"/>
        <v>6660.19</v>
      </c>
      <c r="F695" s="85">
        <f t="shared" si="437"/>
        <v>44885</v>
      </c>
      <c r="G695" s="86">
        <f t="shared" si="415"/>
        <v>3.7995593053785637E-3</v>
      </c>
      <c r="H695" s="87">
        <f t="shared" si="438"/>
        <v>44946</v>
      </c>
      <c r="I695" s="87">
        <f t="shared" si="416"/>
        <v>44946</v>
      </c>
      <c r="J695" s="88">
        <f t="shared" si="423"/>
        <v>23</v>
      </c>
      <c r="K695" s="88">
        <f t="shared" si="434"/>
        <v>13</v>
      </c>
      <c r="L695" s="8">
        <f t="shared" si="424"/>
        <v>1.0021458000000001</v>
      </c>
      <c r="M695" s="89">
        <v>1</v>
      </c>
      <c r="N695" s="89">
        <f t="shared" si="431"/>
        <v>1</v>
      </c>
      <c r="O695" s="82">
        <f t="shared" si="435"/>
        <v>1.0021458000000001</v>
      </c>
      <c r="P695" s="82">
        <f t="shared" si="417"/>
        <v>927.10532005000005</v>
      </c>
      <c r="Q695" s="11">
        <f t="shared" si="430"/>
        <v>0</v>
      </c>
      <c r="R695" s="7">
        <f t="shared" si="425"/>
        <v>0</v>
      </c>
      <c r="S695" s="82">
        <f t="shared" si="433"/>
        <v>0</v>
      </c>
      <c r="T695" s="91">
        <f t="shared" si="426"/>
        <v>0.08</v>
      </c>
      <c r="U695" s="90">
        <f t="shared" si="432"/>
        <v>8</v>
      </c>
      <c r="V695" s="90">
        <v>252</v>
      </c>
      <c r="W695" s="89">
        <f t="shared" si="418"/>
        <v>1.0024461950000001</v>
      </c>
      <c r="X695" s="82">
        <f t="shared" si="419"/>
        <v>2.2678803900000002</v>
      </c>
      <c r="Y695" s="82">
        <f t="shared" si="420"/>
        <v>0</v>
      </c>
      <c r="Z695" s="94" t="str">
        <f t="shared" si="428"/>
        <v>A+J=</v>
      </c>
      <c r="AA695" s="87">
        <f t="shared" si="42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2.75" x14ac:dyDescent="0.2">
      <c r="A696" s="81">
        <f t="shared" si="421"/>
        <v>44933</v>
      </c>
      <c r="B696" s="82">
        <f t="shared" si="414"/>
        <v>929.81037141000002</v>
      </c>
      <c r="C696" s="207">
        <f t="shared" si="427"/>
        <v>925.12019713646396</v>
      </c>
      <c r="D696" s="83">
        <f t="shared" si="422"/>
        <v>6634.98</v>
      </c>
      <c r="E696" s="84">
        <f t="shared" si="436"/>
        <v>6660.19</v>
      </c>
      <c r="F696" s="85">
        <f t="shared" si="437"/>
        <v>44885</v>
      </c>
      <c r="G696" s="86">
        <f t="shared" si="415"/>
        <v>3.7995593053785637E-3</v>
      </c>
      <c r="H696" s="87">
        <f t="shared" si="438"/>
        <v>44946</v>
      </c>
      <c r="I696" s="87">
        <f t="shared" si="416"/>
        <v>44946</v>
      </c>
      <c r="J696" s="88">
        <f t="shared" si="423"/>
        <v>23</v>
      </c>
      <c r="K696" s="88">
        <f t="shared" si="434"/>
        <v>14</v>
      </c>
      <c r="L696" s="8">
        <f t="shared" si="424"/>
        <v>1.0023110500000001</v>
      </c>
      <c r="M696" s="89">
        <v>1</v>
      </c>
      <c r="N696" s="89">
        <f t="shared" si="431"/>
        <v>1</v>
      </c>
      <c r="O696" s="82">
        <f t="shared" si="435"/>
        <v>1.0023110500000001</v>
      </c>
      <c r="P696" s="82">
        <f t="shared" si="417"/>
        <v>927.25819616000001</v>
      </c>
      <c r="Q696" s="11">
        <f t="shared" si="430"/>
        <v>0</v>
      </c>
      <c r="R696" s="7">
        <f t="shared" si="425"/>
        <v>0</v>
      </c>
      <c r="S696" s="82">
        <f t="shared" si="433"/>
        <v>0</v>
      </c>
      <c r="T696" s="91">
        <f t="shared" si="426"/>
        <v>0.08</v>
      </c>
      <c r="U696" s="90">
        <f t="shared" si="432"/>
        <v>9</v>
      </c>
      <c r="V696" s="90">
        <v>252</v>
      </c>
      <c r="W696" s="89">
        <f t="shared" si="418"/>
        <v>1.0027523890000001</v>
      </c>
      <c r="X696" s="82">
        <f t="shared" si="419"/>
        <v>2.5521752499999999</v>
      </c>
      <c r="Y696" s="82">
        <f t="shared" si="420"/>
        <v>0</v>
      </c>
      <c r="Z696" s="94" t="str">
        <f t="shared" si="428"/>
        <v>A+J=</v>
      </c>
      <c r="AA696" s="87">
        <f t="shared" si="42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2.75" x14ac:dyDescent="0.2">
      <c r="A697" s="81">
        <f t="shared" si="421"/>
        <v>44934</v>
      </c>
      <c r="B697" s="82">
        <f t="shared" si="414"/>
        <v>929.81037141000002</v>
      </c>
      <c r="C697" s="207">
        <f t="shared" si="427"/>
        <v>925.12019713646396</v>
      </c>
      <c r="D697" s="83">
        <f t="shared" si="422"/>
        <v>6634.98</v>
      </c>
      <c r="E697" s="84">
        <f t="shared" si="436"/>
        <v>6660.19</v>
      </c>
      <c r="F697" s="85">
        <f t="shared" si="437"/>
        <v>44885</v>
      </c>
      <c r="G697" s="86">
        <f t="shared" si="415"/>
        <v>3.7995593053785637E-3</v>
      </c>
      <c r="H697" s="87">
        <f t="shared" si="438"/>
        <v>44946</v>
      </c>
      <c r="I697" s="87">
        <f t="shared" si="416"/>
        <v>44946</v>
      </c>
      <c r="J697" s="88">
        <f t="shared" si="423"/>
        <v>23</v>
      </c>
      <c r="K697" s="88">
        <f t="shared" si="434"/>
        <v>14</v>
      </c>
      <c r="L697" s="8">
        <f t="shared" si="424"/>
        <v>1.0023110500000001</v>
      </c>
      <c r="M697" s="89">
        <v>1</v>
      </c>
      <c r="N697" s="89">
        <f t="shared" si="431"/>
        <v>1</v>
      </c>
      <c r="O697" s="82">
        <f t="shared" si="435"/>
        <v>1.0023110500000001</v>
      </c>
      <c r="P697" s="82">
        <f t="shared" si="417"/>
        <v>927.25819616000001</v>
      </c>
      <c r="Q697" s="11">
        <f t="shared" si="430"/>
        <v>0</v>
      </c>
      <c r="R697" s="7">
        <f t="shared" si="425"/>
        <v>0</v>
      </c>
      <c r="S697" s="82">
        <f t="shared" si="433"/>
        <v>0</v>
      </c>
      <c r="T697" s="91">
        <f t="shared" si="426"/>
        <v>0.08</v>
      </c>
      <c r="U697" s="90">
        <f t="shared" si="432"/>
        <v>9</v>
      </c>
      <c r="V697" s="90">
        <v>252</v>
      </c>
      <c r="W697" s="89">
        <f t="shared" si="418"/>
        <v>1.0027523890000001</v>
      </c>
      <c r="X697" s="82">
        <f t="shared" si="419"/>
        <v>2.5521752499999999</v>
      </c>
      <c r="Y697" s="82">
        <f t="shared" si="420"/>
        <v>0</v>
      </c>
      <c r="Z697" s="94" t="str">
        <f t="shared" si="428"/>
        <v>A+J=</v>
      </c>
      <c r="AA697" s="87">
        <f t="shared" si="42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2.75" x14ac:dyDescent="0.2">
      <c r="A698" s="81">
        <f t="shared" si="421"/>
        <v>44935</v>
      </c>
      <c r="B698" s="82">
        <f t="shared" si="414"/>
        <v>929.81037141000002</v>
      </c>
      <c r="C698" s="207">
        <f t="shared" si="427"/>
        <v>925.12019713646396</v>
      </c>
      <c r="D698" s="83">
        <f t="shared" si="422"/>
        <v>6634.98</v>
      </c>
      <c r="E698" s="84">
        <f t="shared" si="436"/>
        <v>6660.19</v>
      </c>
      <c r="F698" s="85">
        <f t="shared" si="437"/>
        <v>44885</v>
      </c>
      <c r="G698" s="86">
        <f t="shared" si="415"/>
        <v>3.7995593053785637E-3</v>
      </c>
      <c r="H698" s="87">
        <f t="shared" si="438"/>
        <v>44946</v>
      </c>
      <c r="I698" s="87">
        <f t="shared" si="416"/>
        <v>44946</v>
      </c>
      <c r="J698" s="88">
        <f t="shared" si="423"/>
        <v>23</v>
      </c>
      <c r="K698" s="88">
        <f t="shared" si="434"/>
        <v>14</v>
      </c>
      <c r="L698" s="8">
        <f t="shared" si="424"/>
        <v>1.0023110500000001</v>
      </c>
      <c r="M698" s="89">
        <v>1</v>
      </c>
      <c r="N698" s="89">
        <f t="shared" si="431"/>
        <v>1</v>
      </c>
      <c r="O698" s="82">
        <f t="shared" si="435"/>
        <v>1.0023110500000001</v>
      </c>
      <c r="P698" s="82">
        <f t="shared" si="417"/>
        <v>927.25819616000001</v>
      </c>
      <c r="Q698" s="11">
        <f t="shared" si="430"/>
        <v>0</v>
      </c>
      <c r="R698" s="7">
        <f t="shared" si="425"/>
        <v>0</v>
      </c>
      <c r="S698" s="82">
        <f t="shared" si="433"/>
        <v>0</v>
      </c>
      <c r="T698" s="91">
        <f t="shared" si="426"/>
        <v>0.08</v>
      </c>
      <c r="U698" s="90">
        <f t="shared" si="432"/>
        <v>9</v>
      </c>
      <c r="V698" s="90">
        <v>252</v>
      </c>
      <c r="W698" s="89">
        <f t="shared" si="418"/>
        <v>1.0027523890000001</v>
      </c>
      <c r="X698" s="82">
        <f t="shared" si="419"/>
        <v>2.5521752499999999</v>
      </c>
      <c r="Y698" s="82">
        <f t="shared" si="420"/>
        <v>0</v>
      </c>
      <c r="Z698" s="94" t="str">
        <f t="shared" si="428"/>
        <v>A+J=</v>
      </c>
      <c r="AA698" s="87">
        <f t="shared" si="42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2.75" x14ac:dyDescent="0.2">
      <c r="A699" s="81">
        <f t="shared" si="421"/>
        <v>44936</v>
      </c>
      <c r="B699" s="82">
        <f t="shared" si="414"/>
        <v>930.24775194999995</v>
      </c>
      <c r="C699" s="207">
        <f t="shared" si="427"/>
        <v>925.12019713646396</v>
      </c>
      <c r="D699" s="83">
        <f t="shared" si="422"/>
        <v>6634.98</v>
      </c>
      <c r="E699" s="84">
        <f t="shared" si="436"/>
        <v>6660.19</v>
      </c>
      <c r="F699" s="85">
        <f t="shared" si="437"/>
        <v>44885</v>
      </c>
      <c r="G699" s="86">
        <f t="shared" si="415"/>
        <v>3.7995593053785637E-3</v>
      </c>
      <c r="H699" s="87">
        <f t="shared" si="438"/>
        <v>44946</v>
      </c>
      <c r="I699" s="87">
        <f t="shared" si="416"/>
        <v>44946</v>
      </c>
      <c r="J699" s="88">
        <f t="shared" si="423"/>
        <v>23</v>
      </c>
      <c r="K699" s="88">
        <f t="shared" si="434"/>
        <v>15</v>
      </c>
      <c r="L699" s="8">
        <f t="shared" si="424"/>
        <v>1.0024763299999999</v>
      </c>
      <c r="M699" s="89">
        <v>1</v>
      </c>
      <c r="N699" s="89">
        <f t="shared" si="431"/>
        <v>1</v>
      </c>
      <c r="O699" s="82">
        <f t="shared" si="435"/>
        <v>1.0024763299999999</v>
      </c>
      <c r="P699" s="82">
        <f t="shared" si="417"/>
        <v>927.41110002999994</v>
      </c>
      <c r="Q699" s="11">
        <f t="shared" si="430"/>
        <v>0</v>
      </c>
      <c r="R699" s="7">
        <f t="shared" si="425"/>
        <v>0</v>
      </c>
      <c r="S699" s="82">
        <f t="shared" si="433"/>
        <v>0</v>
      </c>
      <c r="T699" s="91">
        <f t="shared" si="426"/>
        <v>0.08</v>
      </c>
      <c r="U699" s="90">
        <f t="shared" si="432"/>
        <v>10</v>
      </c>
      <c r="V699" s="90">
        <v>252</v>
      </c>
      <c r="W699" s="89">
        <f t="shared" si="418"/>
        <v>1.0030586779999999</v>
      </c>
      <c r="X699" s="82">
        <f t="shared" si="419"/>
        <v>2.83665192</v>
      </c>
      <c r="Y699" s="82">
        <f t="shared" si="420"/>
        <v>0</v>
      </c>
      <c r="Z699" s="94" t="str">
        <f t="shared" si="428"/>
        <v>A+J=</v>
      </c>
      <c r="AA699" s="87">
        <f t="shared" si="42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2.75" x14ac:dyDescent="0.2">
      <c r="A700" s="81">
        <f t="shared" si="421"/>
        <v>44937</v>
      </c>
      <c r="B700" s="82">
        <f t="shared" si="414"/>
        <v>930.68534026999998</v>
      </c>
      <c r="C700" s="207">
        <f t="shared" si="427"/>
        <v>925.12019713646396</v>
      </c>
      <c r="D700" s="83">
        <f t="shared" si="422"/>
        <v>6634.98</v>
      </c>
      <c r="E700" s="84">
        <f t="shared" si="436"/>
        <v>6660.19</v>
      </c>
      <c r="F700" s="85">
        <f t="shared" si="437"/>
        <v>44885</v>
      </c>
      <c r="G700" s="86">
        <f t="shared" si="415"/>
        <v>3.7995593053785637E-3</v>
      </c>
      <c r="H700" s="87">
        <f t="shared" si="438"/>
        <v>44946</v>
      </c>
      <c r="I700" s="87">
        <f t="shared" si="416"/>
        <v>44946</v>
      </c>
      <c r="J700" s="88">
        <f t="shared" si="423"/>
        <v>23</v>
      </c>
      <c r="K700" s="88">
        <f t="shared" si="434"/>
        <v>16</v>
      </c>
      <c r="L700" s="8">
        <f t="shared" si="424"/>
        <v>1.00264164</v>
      </c>
      <c r="M700" s="89">
        <v>1</v>
      </c>
      <c r="N700" s="89">
        <f t="shared" si="431"/>
        <v>1</v>
      </c>
      <c r="O700" s="82">
        <f t="shared" si="435"/>
        <v>1.00264164</v>
      </c>
      <c r="P700" s="82">
        <f t="shared" si="417"/>
        <v>927.56403164999995</v>
      </c>
      <c r="Q700" s="11">
        <f t="shared" si="430"/>
        <v>0</v>
      </c>
      <c r="R700" s="7">
        <f t="shared" si="425"/>
        <v>0</v>
      </c>
      <c r="S700" s="82">
        <f t="shared" si="433"/>
        <v>0</v>
      </c>
      <c r="T700" s="91">
        <f t="shared" si="426"/>
        <v>0.08</v>
      </c>
      <c r="U700" s="90">
        <f t="shared" si="432"/>
        <v>11</v>
      </c>
      <c r="V700" s="90">
        <v>252</v>
      </c>
      <c r="W700" s="89">
        <f t="shared" si="418"/>
        <v>1.0033650599999999</v>
      </c>
      <c r="X700" s="82">
        <f t="shared" si="419"/>
        <v>3.1213086200000002</v>
      </c>
      <c r="Y700" s="82">
        <f t="shared" si="420"/>
        <v>0</v>
      </c>
      <c r="Z700" s="94" t="str">
        <f t="shared" si="428"/>
        <v>A+J=</v>
      </c>
      <c r="AA700" s="87">
        <f t="shared" si="42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2.75" x14ac:dyDescent="0.2">
      <c r="A701" s="81">
        <f t="shared" si="421"/>
        <v>44938</v>
      </c>
      <c r="B701" s="82">
        <f t="shared" si="414"/>
        <v>931.12313642000004</v>
      </c>
      <c r="C701" s="207">
        <f t="shared" si="427"/>
        <v>925.12019713646396</v>
      </c>
      <c r="D701" s="83">
        <f t="shared" si="422"/>
        <v>6634.98</v>
      </c>
      <c r="E701" s="84">
        <f t="shared" si="436"/>
        <v>6660.19</v>
      </c>
      <c r="F701" s="85">
        <f t="shared" si="437"/>
        <v>44885</v>
      </c>
      <c r="G701" s="86">
        <f t="shared" si="415"/>
        <v>3.7995593053785637E-3</v>
      </c>
      <c r="H701" s="87">
        <f t="shared" si="438"/>
        <v>44946</v>
      </c>
      <c r="I701" s="87">
        <f t="shared" si="416"/>
        <v>44946</v>
      </c>
      <c r="J701" s="88">
        <f t="shared" si="423"/>
        <v>23</v>
      </c>
      <c r="K701" s="88">
        <f t="shared" si="434"/>
        <v>17</v>
      </c>
      <c r="L701" s="8">
        <f t="shared" si="424"/>
        <v>1.0028069799999999</v>
      </c>
      <c r="M701" s="89">
        <v>1</v>
      </c>
      <c r="N701" s="89">
        <f t="shared" si="431"/>
        <v>1</v>
      </c>
      <c r="O701" s="82">
        <f t="shared" si="435"/>
        <v>1.0028069799999999</v>
      </c>
      <c r="P701" s="82">
        <f t="shared" si="417"/>
        <v>927.71699102000002</v>
      </c>
      <c r="Q701" s="11">
        <f t="shared" si="430"/>
        <v>0</v>
      </c>
      <c r="R701" s="7">
        <f t="shared" si="425"/>
        <v>0</v>
      </c>
      <c r="S701" s="82">
        <f t="shared" si="433"/>
        <v>0</v>
      </c>
      <c r="T701" s="91">
        <f t="shared" si="426"/>
        <v>0.08</v>
      </c>
      <c r="U701" s="90">
        <f t="shared" si="432"/>
        <v>12</v>
      </c>
      <c r="V701" s="90">
        <v>252</v>
      </c>
      <c r="W701" s="89">
        <f t="shared" si="418"/>
        <v>1.0036715350000001</v>
      </c>
      <c r="X701" s="82">
        <f t="shared" si="419"/>
        <v>3.4061454000000002</v>
      </c>
      <c r="Y701" s="82">
        <f t="shared" si="420"/>
        <v>0</v>
      </c>
      <c r="Z701" s="94" t="str">
        <f t="shared" si="428"/>
        <v>A+J=</v>
      </c>
      <c r="AA701" s="87">
        <f t="shared" si="42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2.75" x14ac:dyDescent="0.2">
      <c r="A702" s="81">
        <f t="shared" si="421"/>
        <v>44939</v>
      </c>
      <c r="B702" s="82">
        <f t="shared" si="414"/>
        <v>931.56113213000003</v>
      </c>
      <c r="C702" s="207">
        <f t="shared" si="427"/>
        <v>925.12019713646396</v>
      </c>
      <c r="D702" s="83">
        <f t="shared" si="422"/>
        <v>6634.98</v>
      </c>
      <c r="E702" s="84">
        <f t="shared" si="436"/>
        <v>6660.19</v>
      </c>
      <c r="F702" s="85">
        <f t="shared" si="437"/>
        <v>44885</v>
      </c>
      <c r="G702" s="86">
        <f t="shared" si="415"/>
        <v>3.7995593053785637E-3</v>
      </c>
      <c r="H702" s="87">
        <f t="shared" si="438"/>
        <v>44946</v>
      </c>
      <c r="I702" s="87">
        <f t="shared" si="416"/>
        <v>44946</v>
      </c>
      <c r="J702" s="88">
        <f t="shared" si="423"/>
        <v>23</v>
      </c>
      <c r="K702" s="88">
        <f t="shared" si="434"/>
        <v>18</v>
      </c>
      <c r="L702" s="8">
        <f t="shared" si="424"/>
        <v>1.0029723399999999</v>
      </c>
      <c r="M702" s="89">
        <v>1</v>
      </c>
      <c r="N702" s="89">
        <f t="shared" si="431"/>
        <v>1</v>
      </c>
      <c r="O702" s="82">
        <f t="shared" si="435"/>
        <v>1.0029723399999999</v>
      </c>
      <c r="P702" s="82">
        <f t="shared" si="417"/>
        <v>927.8699689</v>
      </c>
      <c r="Q702" s="11">
        <f t="shared" si="430"/>
        <v>0</v>
      </c>
      <c r="R702" s="7">
        <f t="shared" si="425"/>
        <v>0</v>
      </c>
      <c r="S702" s="82">
        <f t="shared" si="433"/>
        <v>0</v>
      </c>
      <c r="T702" s="91">
        <f t="shared" si="426"/>
        <v>0.08</v>
      </c>
      <c r="U702" s="90">
        <f t="shared" si="432"/>
        <v>13</v>
      </c>
      <c r="V702" s="90">
        <v>252</v>
      </c>
      <c r="W702" s="89">
        <f t="shared" si="418"/>
        <v>1.003978104</v>
      </c>
      <c r="X702" s="82">
        <f t="shared" si="419"/>
        <v>3.6911632299999999</v>
      </c>
      <c r="Y702" s="82">
        <f t="shared" si="420"/>
        <v>0</v>
      </c>
      <c r="Z702" s="94" t="str">
        <f t="shared" si="428"/>
        <v>A+J=</v>
      </c>
      <c r="AA702" s="87">
        <f t="shared" si="42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2.75" x14ac:dyDescent="0.2">
      <c r="A703" s="81">
        <f t="shared" si="421"/>
        <v>44940</v>
      </c>
      <c r="B703" s="82">
        <f t="shared" si="414"/>
        <v>931.9993367400001</v>
      </c>
      <c r="C703" s="207">
        <f t="shared" si="427"/>
        <v>925.12019713646396</v>
      </c>
      <c r="D703" s="83">
        <f t="shared" si="422"/>
        <v>6634.98</v>
      </c>
      <c r="E703" s="84">
        <f t="shared" si="436"/>
        <v>6660.19</v>
      </c>
      <c r="F703" s="85">
        <f t="shared" si="437"/>
        <v>44885</v>
      </c>
      <c r="G703" s="86">
        <f t="shared" si="415"/>
        <v>3.7995593053785637E-3</v>
      </c>
      <c r="H703" s="87">
        <f t="shared" si="438"/>
        <v>44946</v>
      </c>
      <c r="I703" s="87">
        <f t="shared" si="416"/>
        <v>44946</v>
      </c>
      <c r="J703" s="88">
        <f t="shared" si="423"/>
        <v>23</v>
      </c>
      <c r="K703" s="88">
        <f t="shared" si="434"/>
        <v>19</v>
      </c>
      <c r="L703" s="8">
        <f t="shared" si="424"/>
        <v>1.0031377299999999</v>
      </c>
      <c r="M703" s="89">
        <v>1</v>
      </c>
      <c r="N703" s="89">
        <f t="shared" si="431"/>
        <v>1</v>
      </c>
      <c r="O703" s="82">
        <f t="shared" si="435"/>
        <v>1.0031377299999999</v>
      </c>
      <c r="P703" s="82">
        <f t="shared" si="417"/>
        <v>928.02297453000006</v>
      </c>
      <c r="Q703" s="11">
        <f t="shared" si="430"/>
        <v>0</v>
      </c>
      <c r="R703" s="7">
        <f t="shared" si="425"/>
        <v>0</v>
      </c>
      <c r="S703" s="82">
        <f t="shared" si="433"/>
        <v>0</v>
      </c>
      <c r="T703" s="91">
        <f t="shared" si="426"/>
        <v>0.08</v>
      </c>
      <c r="U703" s="90">
        <f t="shared" si="432"/>
        <v>14</v>
      </c>
      <c r="V703" s="90">
        <v>252</v>
      </c>
      <c r="W703" s="89">
        <f t="shared" si="418"/>
        <v>1.0042847669999999</v>
      </c>
      <c r="X703" s="82">
        <f t="shared" si="419"/>
        <v>3.97636221</v>
      </c>
      <c r="Y703" s="82">
        <f t="shared" si="420"/>
        <v>0</v>
      </c>
      <c r="Z703" s="94" t="str">
        <f t="shared" si="428"/>
        <v>A+J=</v>
      </c>
      <c r="AA703" s="87">
        <f t="shared" si="42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2.75" x14ac:dyDescent="0.2">
      <c r="A704" s="81">
        <f t="shared" si="421"/>
        <v>44941</v>
      </c>
      <c r="B704" s="82">
        <f t="shared" si="414"/>
        <v>931.9993367400001</v>
      </c>
      <c r="C704" s="207">
        <f t="shared" si="427"/>
        <v>925.12019713646396</v>
      </c>
      <c r="D704" s="83">
        <f t="shared" si="422"/>
        <v>6634.98</v>
      </c>
      <c r="E704" s="84">
        <f t="shared" si="436"/>
        <v>6660.19</v>
      </c>
      <c r="F704" s="85">
        <f t="shared" si="437"/>
        <v>44885</v>
      </c>
      <c r="G704" s="86">
        <f t="shared" si="415"/>
        <v>3.7995593053785637E-3</v>
      </c>
      <c r="H704" s="87">
        <f t="shared" si="438"/>
        <v>44946</v>
      </c>
      <c r="I704" s="87">
        <f t="shared" si="416"/>
        <v>44946</v>
      </c>
      <c r="J704" s="88">
        <f t="shared" si="423"/>
        <v>23</v>
      </c>
      <c r="K704" s="88">
        <f t="shared" si="434"/>
        <v>19</v>
      </c>
      <c r="L704" s="8">
        <f t="shared" si="424"/>
        <v>1.0031377299999999</v>
      </c>
      <c r="M704" s="89">
        <v>1</v>
      </c>
      <c r="N704" s="89">
        <f t="shared" si="431"/>
        <v>1</v>
      </c>
      <c r="O704" s="82">
        <f t="shared" si="435"/>
        <v>1.0031377299999999</v>
      </c>
      <c r="P704" s="82">
        <f t="shared" si="417"/>
        <v>928.02297453000006</v>
      </c>
      <c r="Q704" s="11">
        <f t="shared" si="430"/>
        <v>0</v>
      </c>
      <c r="R704" s="7">
        <f t="shared" si="425"/>
        <v>0</v>
      </c>
      <c r="S704" s="82">
        <f t="shared" si="433"/>
        <v>0</v>
      </c>
      <c r="T704" s="91">
        <f t="shared" si="426"/>
        <v>0.08</v>
      </c>
      <c r="U704" s="90">
        <f t="shared" si="432"/>
        <v>14</v>
      </c>
      <c r="V704" s="90">
        <v>252</v>
      </c>
      <c r="W704" s="89">
        <f t="shared" si="418"/>
        <v>1.0042847669999999</v>
      </c>
      <c r="X704" s="82">
        <f t="shared" si="419"/>
        <v>3.97636221</v>
      </c>
      <c r="Y704" s="82">
        <f t="shared" si="420"/>
        <v>0</v>
      </c>
      <c r="Z704" s="94" t="str">
        <f t="shared" si="428"/>
        <v>A+J=</v>
      </c>
      <c r="AA704" s="87">
        <f t="shared" si="42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2.75" x14ac:dyDescent="0.2">
      <c r="A705" s="81">
        <f t="shared" si="421"/>
        <v>44942</v>
      </c>
      <c r="B705" s="82">
        <f t="shared" si="414"/>
        <v>931.9993367400001</v>
      </c>
      <c r="C705" s="207">
        <f t="shared" si="427"/>
        <v>925.12019713646396</v>
      </c>
      <c r="D705" s="83">
        <f t="shared" si="422"/>
        <v>6634.98</v>
      </c>
      <c r="E705" s="84">
        <f t="shared" si="436"/>
        <v>6660.19</v>
      </c>
      <c r="F705" s="85">
        <f t="shared" si="437"/>
        <v>44885</v>
      </c>
      <c r="G705" s="86">
        <f t="shared" si="415"/>
        <v>3.7995593053785637E-3</v>
      </c>
      <c r="H705" s="87">
        <f t="shared" si="438"/>
        <v>44946</v>
      </c>
      <c r="I705" s="87">
        <f t="shared" si="416"/>
        <v>44946</v>
      </c>
      <c r="J705" s="88">
        <f t="shared" si="423"/>
        <v>23</v>
      </c>
      <c r="K705" s="88">
        <f t="shared" si="434"/>
        <v>19</v>
      </c>
      <c r="L705" s="8">
        <f t="shared" si="424"/>
        <v>1.0031377299999999</v>
      </c>
      <c r="M705" s="89">
        <v>1</v>
      </c>
      <c r="N705" s="89">
        <f t="shared" si="431"/>
        <v>1</v>
      </c>
      <c r="O705" s="82">
        <f t="shared" si="435"/>
        <v>1.0031377299999999</v>
      </c>
      <c r="P705" s="82">
        <f t="shared" si="417"/>
        <v>928.02297453000006</v>
      </c>
      <c r="Q705" s="11">
        <f t="shared" si="430"/>
        <v>0</v>
      </c>
      <c r="R705" s="7">
        <f t="shared" si="425"/>
        <v>0</v>
      </c>
      <c r="S705" s="82">
        <f t="shared" si="433"/>
        <v>0</v>
      </c>
      <c r="T705" s="91">
        <f t="shared" si="426"/>
        <v>0.08</v>
      </c>
      <c r="U705" s="90">
        <f t="shared" si="432"/>
        <v>14</v>
      </c>
      <c r="V705" s="90">
        <v>252</v>
      </c>
      <c r="W705" s="89">
        <f t="shared" si="418"/>
        <v>1.0042847669999999</v>
      </c>
      <c r="X705" s="82">
        <f t="shared" si="419"/>
        <v>3.97636221</v>
      </c>
      <c r="Y705" s="82">
        <f t="shared" si="420"/>
        <v>0</v>
      </c>
      <c r="Z705" s="94" t="str">
        <f t="shared" si="428"/>
        <v>A+J=</v>
      </c>
      <c r="AA705" s="87">
        <f t="shared" si="42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2.75" x14ac:dyDescent="0.2">
      <c r="A706" s="81">
        <f t="shared" si="421"/>
        <v>44943</v>
      </c>
      <c r="B706" s="82">
        <f t="shared" si="414"/>
        <v>932.43774010000004</v>
      </c>
      <c r="C706" s="207">
        <f t="shared" si="427"/>
        <v>925.12019713646396</v>
      </c>
      <c r="D706" s="83">
        <f t="shared" si="422"/>
        <v>6634.98</v>
      </c>
      <c r="E706" s="84">
        <f t="shared" si="436"/>
        <v>6660.19</v>
      </c>
      <c r="F706" s="85">
        <f t="shared" si="437"/>
        <v>44885</v>
      </c>
      <c r="G706" s="86">
        <f t="shared" si="415"/>
        <v>3.7995593053785637E-3</v>
      </c>
      <c r="H706" s="87">
        <f t="shared" si="438"/>
        <v>44946</v>
      </c>
      <c r="I706" s="87">
        <f t="shared" si="416"/>
        <v>44946</v>
      </c>
      <c r="J706" s="88">
        <f t="shared" si="423"/>
        <v>23</v>
      </c>
      <c r="K706" s="88">
        <f t="shared" si="434"/>
        <v>20</v>
      </c>
      <c r="L706" s="8">
        <f t="shared" si="424"/>
        <v>1.0033031400000001</v>
      </c>
      <c r="M706" s="89">
        <v>1</v>
      </c>
      <c r="N706" s="89">
        <f t="shared" si="431"/>
        <v>1</v>
      </c>
      <c r="O706" s="82">
        <f t="shared" si="435"/>
        <v>1.0033031400000001</v>
      </c>
      <c r="P706" s="82">
        <f t="shared" si="417"/>
        <v>928.17599866</v>
      </c>
      <c r="Q706" s="11">
        <f t="shared" si="430"/>
        <v>0</v>
      </c>
      <c r="R706" s="7">
        <f t="shared" si="425"/>
        <v>0</v>
      </c>
      <c r="S706" s="82">
        <f t="shared" si="433"/>
        <v>0</v>
      </c>
      <c r="T706" s="91">
        <f t="shared" si="426"/>
        <v>0.08</v>
      </c>
      <c r="U706" s="90">
        <f t="shared" si="432"/>
        <v>15</v>
      </c>
      <c r="V706" s="90">
        <v>252</v>
      </c>
      <c r="W706" s="89">
        <f t="shared" si="418"/>
        <v>1.004591523</v>
      </c>
      <c r="X706" s="82">
        <f t="shared" si="419"/>
        <v>4.2617414399999998</v>
      </c>
      <c r="Y706" s="82">
        <f t="shared" si="420"/>
        <v>0</v>
      </c>
      <c r="Z706" s="94" t="str">
        <f t="shared" si="428"/>
        <v>A+J=</v>
      </c>
      <c r="AA706" s="87">
        <f t="shared" si="42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2.75" x14ac:dyDescent="0.2">
      <c r="A707" s="81">
        <f t="shared" si="421"/>
        <v>44944</v>
      </c>
      <c r="B707" s="82">
        <f t="shared" si="414"/>
        <v>932.87636179999993</v>
      </c>
      <c r="C707" s="207">
        <f t="shared" si="427"/>
        <v>925.12019713646396</v>
      </c>
      <c r="D707" s="83">
        <f t="shared" si="422"/>
        <v>6634.98</v>
      </c>
      <c r="E707" s="84">
        <f t="shared" si="436"/>
        <v>6660.19</v>
      </c>
      <c r="F707" s="85">
        <f t="shared" si="437"/>
        <v>44885</v>
      </c>
      <c r="G707" s="86">
        <f t="shared" si="415"/>
        <v>3.7995593053785637E-3</v>
      </c>
      <c r="H707" s="87">
        <f t="shared" si="438"/>
        <v>44946</v>
      </c>
      <c r="I707" s="87">
        <f t="shared" si="416"/>
        <v>44946</v>
      </c>
      <c r="J707" s="88">
        <f t="shared" si="423"/>
        <v>23</v>
      </c>
      <c r="K707" s="88">
        <f t="shared" si="434"/>
        <v>21</v>
      </c>
      <c r="L707" s="8">
        <f t="shared" si="424"/>
        <v>1.00346859</v>
      </c>
      <c r="M707" s="89">
        <v>1</v>
      </c>
      <c r="N707" s="89">
        <f t="shared" si="431"/>
        <v>1</v>
      </c>
      <c r="O707" s="82">
        <f t="shared" si="435"/>
        <v>1.00346859</v>
      </c>
      <c r="P707" s="82">
        <f t="shared" si="417"/>
        <v>928.32905979999998</v>
      </c>
      <c r="Q707" s="11">
        <f t="shared" si="430"/>
        <v>0</v>
      </c>
      <c r="R707" s="7">
        <f t="shared" si="425"/>
        <v>0</v>
      </c>
      <c r="S707" s="82">
        <f t="shared" si="433"/>
        <v>0</v>
      </c>
      <c r="T707" s="91">
        <f t="shared" si="426"/>
        <v>0.08</v>
      </c>
      <c r="U707" s="90">
        <f t="shared" si="432"/>
        <v>16</v>
      </c>
      <c r="V707" s="90">
        <v>252</v>
      </c>
      <c r="W707" s="89">
        <f t="shared" si="418"/>
        <v>1.0048983730000001</v>
      </c>
      <c r="X707" s="82">
        <f t="shared" si="419"/>
        <v>4.5473020000000002</v>
      </c>
      <c r="Y707" s="82">
        <f t="shared" si="420"/>
        <v>0</v>
      </c>
      <c r="Z707" s="94" t="str">
        <f t="shared" si="428"/>
        <v>A+J=</v>
      </c>
      <c r="AA707" s="87">
        <f t="shared" si="42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2.75" x14ac:dyDescent="0.2">
      <c r="A708" s="81">
        <f t="shared" si="421"/>
        <v>44945</v>
      </c>
      <c r="B708" s="82">
        <f t="shared" si="414"/>
        <v>933.31518329999994</v>
      </c>
      <c r="C708" s="207">
        <f t="shared" si="427"/>
        <v>925.12019713646396</v>
      </c>
      <c r="D708" s="83">
        <f t="shared" si="422"/>
        <v>6634.98</v>
      </c>
      <c r="E708" s="84">
        <f t="shared" si="436"/>
        <v>6660.19</v>
      </c>
      <c r="F708" s="85">
        <f t="shared" si="437"/>
        <v>44885</v>
      </c>
      <c r="G708" s="86">
        <f t="shared" si="415"/>
        <v>3.7995593053785637E-3</v>
      </c>
      <c r="H708" s="87">
        <f t="shared" si="438"/>
        <v>44946</v>
      </c>
      <c r="I708" s="87">
        <f t="shared" si="416"/>
        <v>44946</v>
      </c>
      <c r="J708" s="88">
        <f t="shared" si="423"/>
        <v>23</v>
      </c>
      <c r="K708" s="88">
        <f t="shared" si="434"/>
        <v>22</v>
      </c>
      <c r="L708" s="8">
        <f t="shared" si="424"/>
        <v>1.00363406</v>
      </c>
      <c r="M708" s="89">
        <v>1</v>
      </c>
      <c r="N708" s="89">
        <f t="shared" si="431"/>
        <v>1</v>
      </c>
      <c r="O708" s="82">
        <f t="shared" si="435"/>
        <v>1.00363406</v>
      </c>
      <c r="P708" s="82">
        <f t="shared" si="417"/>
        <v>928.48213943999997</v>
      </c>
      <c r="Q708" s="11">
        <f t="shared" si="430"/>
        <v>0</v>
      </c>
      <c r="R708" s="7">
        <f t="shared" si="425"/>
        <v>0</v>
      </c>
      <c r="S708" s="82">
        <f t="shared" si="433"/>
        <v>0</v>
      </c>
      <c r="T708" s="91">
        <f t="shared" si="426"/>
        <v>0.08</v>
      </c>
      <c r="U708" s="90">
        <f t="shared" si="432"/>
        <v>17</v>
      </c>
      <c r="V708" s="90">
        <v>252</v>
      </c>
      <c r="W708" s="89">
        <f t="shared" si="418"/>
        <v>1.0052053169999999</v>
      </c>
      <c r="X708" s="82">
        <f t="shared" si="419"/>
        <v>4.8330438600000001</v>
      </c>
      <c r="Y708" s="82">
        <f t="shared" si="420"/>
        <v>0</v>
      </c>
      <c r="Z708" s="94" t="str">
        <f t="shared" si="428"/>
        <v>A+J=</v>
      </c>
      <c r="AA708" s="87">
        <f t="shared" si="42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2.75" x14ac:dyDescent="0.2">
      <c r="A709" s="81">
        <f t="shared" si="421"/>
        <v>44946</v>
      </c>
      <c r="B709" s="82">
        <f t="shared" si="414"/>
        <v>933.75420466999992</v>
      </c>
      <c r="C709" s="207">
        <f t="shared" si="427"/>
        <v>925.12019713646396</v>
      </c>
      <c r="D709" s="83">
        <f t="shared" si="422"/>
        <v>6634.98</v>
      </c>
      <c r="E709" s="84">
        <f t="shared" si="436"/>
        <v>6660.19</v>
      </c>
      <c r="F709" s="85">
        <f t="shared" si="437"/>
        <v>44885</v>
      </c>
      <c r="G709" s="86">
        <f t="shared" si="415"/>
        <v>3.7995593053785637E-3</v>
      </c>
      <c r="H709" s="87">
        <f t="shared" si="438"/>
        <v>44979</v>
      </c>
      <c r="I709" s="87">
        <f t="shared" si="416"/>
        <v>44946</v>
      </c>
      <c r="J709" s="88">
        <f t="shared" si="423"/>
        <v>23</v>
      </c>
      <c r="K709" s="88">
        <f t="shared" si="434"/>
        <v>23</v>
      </c>
      <c r="L709" s="8">
        <f t="shared" si="424"/>
        <v>1.0037995500000001</v>
      </c>
      <c r="M709" s="89">
        <v>1</v>
      </c>
      <c r="N709" s="89">
        <f t="shared" si="431"/>
        <v>1</v>
      </c>
      <c r="O709" s="82">
        <f t="shared" si="435"/>
        <v>1.0037995500000001</v>
      </c>
      <c r="P709" s="82">
        <f t="shared" si="417"/>
        <v>928.63523757999997</v>
      </c>
      <c r="Q709" s="11">
        <f t="shared" si="430"/>
        <v>23</v>
      </c>
      <c r="R709" s="7">
        <f t="shared" si="425"/>
        <v>8.5220839784450175E-3</v>
      </c>
      <c r="S709" s="82">
        <f t="shared" si="433"/>
        <v>7.9139074799999998</v>
      </c>
      <c r="T709" s="91">
        <f t="shared" si="426"/>
        <v>0.08</v>
      </c>
      <c r="U709" s="90">
        <f t="shared" si="432"/>
        <v>18</v>
      </c>
      <c r="V709" s="90">
        <v>252</v>
      </c>
      <c r="W709" s="89">
        <f t="shared" si="418"/>
        <v>1.005512355</v>
      </c>
      <c r="X709" s="82">
        <f t="shared" si="419"/>
        <v>5.1189670899999999</v>
      </c>
      <c r="Y709" s="82">
        <f t="shared" si="420"/>
        <v>13.032874570000001</v>
      </c>
      <c r="Z709" s="94" t="str">
        <f t="shared" si="428"/>
        <v>A+J=</v>
      </c>
      <c r="AA709" s="87">
        <f t="shared" si="42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2.75" x14ac:dyDescent="0.2">
      <c r="A710" s="81">
        <f t="shared" si="421"/>
        <v>44947</v>
      </c>
      <c r="B710" s="82">
        <f t="shared" si="414"/>
        <v>921.30420934000006</v>
      </c>
      <c r="C710" s="207">
        <f t="shared" si="427"/>
        <v>920.72133009999993</v>
      </c>
      <c r="D710" s="83">
        <f t="shared" si="422"/>
        <v>6660.19</v>
      </c>
      <c r="E710" s="84">
        <f t="shared" si="436"/>
        <v>6706.15</v>
      </c>
      <c r="F710" s="85">
        <f t="shared" si="437"/>
        <v>44915</v>
      </c>
      <c r="G710" s="86">
        <f t="shared" si="415"/>
        <v>6.9007040339690295E-3</v>
      </c>
      <c r="H710" s="87">
        <f t="shared" si="438"/>
        <v>44979</v>
      </c>
      <c r="I710" s="87">
        <f t="shared" si="416"/>
        <v>44979</v>
      </c>
      <c r="J710" s="88">
        <f t="shared" si="423"/>
        <v>21</v>
      </c>
      <c r="K710" s="88">
        <f t="shared" si="434"/>
        <v>1</v>
      </c>
      <c r="L710" s="8">
        <f t="shared" si="424"/>
        <v>1.0003275199999999</v>
      </c>
      <c r="M710" s="89">
        <v>1</v>
      </c>
      <c r="N710" s="89">
        <f t="shared" si="431"/>
        <v>1</v>
      </c>
      <c r="O710" s="82">
        <f t="shared" si="435"/>
        <v>1.0003275199999999</v>
      </c>
      <c r="P710" s="82">
        <f t="shared" si="417"/>
        <v>921.02288475</v>
      </c>
      <c r="Q710" s="11">
        <f t="shared" si="430"/>
        <v>0</v>
      </c>
      <c r="R710" s="7">
        <f t="shared" si="425"/>
        <v>0</v>
      </c>
      <c r="S710" s="82">
        <f t="shared" si="433"/>
        <v>0</v>
      </c>
      <c r="T710" s="91">
        <f t="shared" si="426"/>
        <v>0.08</v>
      </c>
      <c r="U710" s="90">
        <f t="shared" si="432"/>
        <v>1</v>
      </c>
      <c r="V710" s="90">
        <v>252</v>
      </c>
      <c r="W710" s="89">
        <f t="shared" si="418"/>
        <v>1.000305448</v>
      </c>
      <c r="X710" s="82">
        <f t="shared" si="419"/>
        <v>0.28132458999999999</v>
      </c>
      <c r="Y710" s="82">
        <f t="shared" si="420"/>
        <v>0</v>
      </c>
      <c r="Z710" s="94" t="str">
        <f t="shared" si="428"/>
        <v>A+J=</v>
      </c>
      <c r="AA710" s="87">
        <f t="shared" si="42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2.75" x14ac:dyDescent="0.2">
      <c r="A711" s="81">
        <f t="shared" si="421"/>
        <v>44948</v>
      </c>
      <c r="B711" s="82">
        <f t="shared" si="414"/>
        <v>921.30420934000006</v>
      </c>
      <c r="C711" s="207">
        <f t="shared" si="427"/>
        <v>920.72133009999993</v>
      </c>
      <c r="D711" s="83">
        <f t="shared" si="422"/>
        <v>6660.19</v>
      </c>
      <c r="E711" s="84">
        <f t="shared" si="436"/>
        <v>6706.15</v>
      </c>
      <c r="F711" s="85">
        <f t="shared" si="437"/>
        <v>44915</v>
      </c>
      <c r="G711" s="86">
        <f t="shared" si="415"/>
        <v>6.9007040339690295E-3</v>
      </c>
      <c r="H711" s="87">
        <f t="shared" si="438"/>
        <v>44979</v>
      </c>
      <c r="I711" s="87">
        <f t="shared" si="416"/>
        <v>44979</v>
      </c>
      <c r="J711" s="88">
        <f t="shared" si="423"/>
        <v>21</v>
      </c>
      <c r="K711" s="88">
        <f t="shared" si="434"/>
        <v>1</v>
      </c>
      <c r="L711" s="8">
        <f t="shared" si="424"/>
        <v>1.0003275199999999</v>
      </c>
      <c r="M711" s="89">
        <v>1</v>
      </c>
      <c r="N711" s="89">
        <f t="shared" si="431"/>
        <v>1</v>
      </c>
      <c r="O711" s="82">
        <f t="shared" si="435"/>
        <v>1.0003275199999999</v>
      </c>
      <c r="P711" s="82">
        <f t="shared" si="417"/>
        <v>921.02288475</v>
      </c>
      <c r="Q711" s="11">
        <f t="shared" si="430"/>
        <v>0</v>
      </c>
      <c r="R711" s="7">
        <f t="shared" si="425"/>
        <v>0</v>
      </c>
      <c r="S711" s="82">
        <f t="shared" si="433"/>
        <v>0</v>
      </c>
      <c r="T711" s="91">
        <f t="shared" si="426"/>
        <v>0.08</v>
      </c>
      <c r="U711" s="90">
        <f t="shared" si="432"/>
        <v>1</v>
      </c>
      <c r="V711" s="90">
        <v>252</v>
      </c>
      <c r="W711" s="89">
        <f t="shared" si="418"/>
        <v>1.000305448</v>
      </c>
      <c r="X711" s="82">
        <f t="shared" si="419"/>
        <v>0.28132458999999999</v>
      </c>
      <c r="Y711" s="82">
        <f t="shared" si="420"/>
        <v>0</v>
      </c>
      <c r="Z711" s="94" t="str">
        <f t="shared" si="428"/>
        <v>A+J=</v>
      </c>
      <c r="AA711" s="87">
        <f t="shared" si="42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2.75" x14ac:dyDescent="0.2">
      <c r="A712" s="81">
        <f t="shared" si="421"/>
        <v>44949</v>
      </c>
      <c r="B712" s="82">
        <f t="shared" si="414"/>
        <v>921.30420934000006</v>
      </c>
      <c r="C712" s="207">
        <f t="shared" si="427"/>
        <v>920.72133009999993</v>
      </c>
      <c r="D712" s="83">
        <f t="shared" si="422"/>
        <v>6660.19</v>
      </c>
      <c r="E712" s="84">
        <f t="shared" si="436"/>
        <v>6706.15</v>
      </c>
      <c r="F712" s="85">
        <f t="shared" si="437"/>
        <v>44915</v>
      </c>
      <c r="G712" s="86">
        <f t="shared" si="415"/>
        <v>6.9007040339690295E-3</v>
      </c>
      <c r="H712" s="87">
        <f t="shared" si="438"/>
        <v>44979</v>
      </c>
      <c r="I712" s="87">
        <f t="shared" si="416"/>
        <v>44979</v>
      </c>
      <c r="J712" s="88">
        <f t="shared" si="423"/>
        <v>21</v>
      </c>
      <c r="K712" s="88">
        <f t="shared" si="434"/>
        <v>1</v>
      </c>
      <c r="L712" s="8">
        <f t="shared" si="424"/>
        <v>1.0003275199999999</v>
      </c>
      <c r="M712" s="89">
        <v>1</v>
      </c>
      <c r="N712" s="89">
        <f t="shared" si="431"/>
        <v>1</v>
      </c>
      <c r="O712" s="82">
        <f t="shared" si="435"/>
        <v>1.0003275199999999</v>
      </c>
      <c r="P712" s="82">
        <f t="shared" si="417"/>
        <v>921.02288475</v>
      </c>
      <c r="Q712" s="11">
        <f t="shared" si="430"/>
        <v>0</v>
      </c>
      <c r="R712" s="7">
        <f t="shared" si="425"/>
        <v>0</v>
      </c>
      <c r="S712" s="82">
        <f t="shared" si="433"/>
        <v>0</v>
      </c>
      <c r="T712" s="91">
        <f t="shared" si="426"/>
        <v>0.08</v>
      </c>
      <c r="U712" s="90">
        <f t="shared" si="432"/>
        <v>1</v>
      </c>
      <c r="V712" s="90">
        <v>252</v>
      </c>
      <c r="W712" s="89">
        <f t="shared" si="418"/>
        <v>1.000305448</v>
      </c>
      <c r="X712" s="82">
        <f t="shared" si="419"/>
        <v>0.28132458999999999</v>
      </c>
      <c r="Y712" s="82">
        <f t="shared" si="420"/>
        <v>0</v>
      </c>
      <c r="Z712" s="94" t="str">
        <f t="shared" si="428"/>
        <v>A+J=</v>
      </c>
      <c r="AA712" s="87">
        <f t="shared" si="42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2.75" x14ac:dyDescent="0.2">
      <c r="A713" s="81">
        <f t="shared" si="421"/>
        <v>44950</v>
      </c>
      <c r="B713" s="82">
        <f t="shared" si="414"/>
        <v>921.88746811999999</v>
      </c>
      <c r="C713" s="207">
        <f t="shared" si="427"/>
        <v>920.72133009999993</v>
      </c>
      <c r="D713" s="83">
        <f t="shared" si="422"/>
        <v>6660.19</v>
      </c>
      <c r="E713" s="84">
        <f t="shared" si="436"/>
        <v>6706.15</v>
      </c>
      <c r="F713" s="85">
        <f t="shared" si="437"/>
        <v>44915</v>
      </c>
      <c r="G713" s="86">
        <f t="shared" si="415"/>
        <v>6.9007040339690295E-3</v>
      </c>
      <c r="H713" s="87">
        <f t="shared" si="438"/>
        <v>44979</v>
      </c>
      <c r="I713" s="87">
        <f t="shared" si="416"/>
        <v>44979</v>
      </c>
      <c r="J713" s="88">
        <f t="shared" si="423"/>
        <v>21</v>
      </c>
      <c r="K713" s="88">
        <f t="shared" si="434"/>
        <v>2</v>
      </c>
      <c r="L713" s="8">
        <f t="shared" si="424"/>
        <v>1.00065516</v>
      </c>
      <c r="M713" s="89">
        <v>1</v>
      </c>
      <c r="N713" s="89">
        <f t="shared" si="431"/>
        <v>1</v>
      </c>
      <c r="O713" s="82">
        <f t="shared" si="435"/>
        <v>1.00065516</v>
      </c>
      <c r="P713" s="82">
        <f t="shared" si="417"/>
        <v>921.32454987999995</v>
      </c>
      <c r="Q713" s="11">
        <f t="shared" si="430"/>
        <v>0</v>
      </c>
      <c r="R713" s="7">
        <f t="shared" si="425"/>
        <v>0</v>
      </c>
      <c r="S713" s="82">
        <f t="shared" si="433"/>
        <v>0</v>
      </c>
      <c r="T713" s="91">
        <f t="shared" si="426"/>
        <v>0.08</v>
      </c>
      <c r="U713" s="90">
        <f t="shared" si="432"/>
        <v>2</v>
      </c>
      <c r="V713" s="90">
        <v>252</v>
      </c>
      <c r="W713" s="89">
        <f t="shared" si="418"/>
        <v>1.000610988</v>
      </c>
      <c r="X713" s="82">
        <f t="shared" si="419"/>
        <v>0.56291824000000001</v>
      </c>
      <c r="Y713" s="82">
        <f t="shared" si="420"/>
        <v>0</v>
      </c>
      <c r="Z713" s="94" t="str">
        <f t="shared" si="428"/>
        <v>A+J=</v>
      </c>
      <c r="AA713" s="87">
        <f t="shared" si="42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2.75" x14ac:dyDescent="0.2">
      <c r="A714" s="81">
        <f t="shared" si="421"/>
        <v>44951</v>
      </c>
      <c r="B714" s="82">
        <f t="shared" ref="B714:B777" si="439">(P714+X714)</f>
        <v>922.47110017</v>
      </c>
      <c r="C714" s="207">
        <f t="shared" si="427"/>
        <v>920.72133009999993</v>
      </c>
      <c r="D714" s="83">
        <f t="shared" si="422"/>
        <v>6660.19</v>
      </c>
      <c r="E714" s="84">
        <f t="shared" si="436"/>
        <v>6706.15</v>
      </c>
      <c r="F714" s="85">
        <f t="shared" si="437"/>
        <v>44915</v>
      </c>
      <c r="G714" s="86">
        <f t="shared" ref="G714:G777" si="440">(E714/D714)-1</f>
        <v>6.9007040339690295E-3</v>
      </c>
      <c r="H714" s="87">
        <f t="shared" si="438"/>
        <v>44979</v>
      </c>
      <c r="I714" s="87">
        <f t="shared" ref="I714:I777" si="441">IF(A714&gt;I713,H714,I713)</f>
        <v>44979</v>
      </c>
      <c r="J714" s="88">
        <f t="shared" si="423"/>
        <v>21</v>
      </c>
      <c r="K714" s="88">
        <f t="shared" si="434"/>
        <v>3</v>
      </c>
      <c r="L714" s="8">
        <f t="shared" si="424"/>
        <v>1.0009829100000001</v>
      </c>
      <c r="M714" s="89">
        <v>1</v>
      </c>
      <c r="N714" s="89">
        <f t="shared" si="431"/>
        <v>1</v>
      </c>
      <c r="O714" s="82">
        <f t="shared" si="435"/>
        <v>1.0009829100000001</v>
      </c>
      <c r="P714" s="82">
        <f t="shared" ref="P714:P777" si="442">TRUNC(C714*O714,8)</f>
        <v>921.62631629999998</v>
      </c>
      <c r="Q714" s="11">
        <f t="shared" si="430"/>
        <v>0</v>
      </c>
      <c r="R714" s="7">
        <f t="shared" si="425"/>
        <v>0</v>
      </c>
      <c r="S714" s="82">
        <f t="shared" si="433"/>
        <v>0</v>
      </c>
      <c r="T714" s="91">
        <f t="shared" si="426"/>
        <v>0.08</v>
      </c>
      <c r="U714" s="90">
        <f t="shared" si="432"/>
        <v>3</v>
      </c>
      <c r="V714" s="90">
        <v>252</v>
      </c>
      <c r="W714" s="89">
        <f t="shared" ref="W714:W777" si="443">ROUND((1+T714)^TRUNC((U714/V714),9),9)</f>
        <v>1.0009166229999999</v>
      </c>
      <c r="X714" s="82">
        <f t="shared" ref="X714:X777" si="444">TRUNC((P714*(W714-1)),8)</f>
        <v>0.84478386999999999</v>
      </c>
      <c r="Y714" s="82">
        <f t="shared" ref="Y714:Y777" si="445">IF(Q714&gt;0,S714+X714,0)</f>
        <v>0</v>
      </c>
      <c r="Z714" s="94" t="str">
        <f t="shared" si="428"/>
        <v>A+J=</v>
      </c>
      <c r="AA714" s="87">
        <f t="shared" si="42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2.75" x14ac:dyDescent="0.2">
      <c r="A715" s="81">
        <f t="shared" ref="A715:A778" si="446">(A714+1)</f>
        <v>44952</v>
      </c>
      <c r="B715" s="82">
        <f t="shared" si="439"/>
        <v>923.05509368999992</v>
      </c>
      <c r="C715" s="207">
        <f t="shared" si="427"/>
        <v>920.72133009999993</v>
      </c>
      <c r="D715" s="83">
        <f t="shared" ref="D715:D778" si="447">IF(E715=E714,D714,E714)</f>
        <v>6660.19</v>
      </c>
      <c r="E715" s="84">
        <f t="shared" si="436"/>
        <v>6706.15</v>
      </c>
      <c r="F715" s="85">
        <f t="shared" si="437"/>
        <v>44915</v>
      </c>
      <c r="G715" s="86">
        <f t="shared" si="440"/>
        <v>6.9007040339690295E-3</v>
      </c>
      <c r="H715" s="87">
        <f t="shared" si="438"/>
        <v>44979</v>
      </c>
      <c r="I715" s="87">
        <f t="shared" si="441"/>
        <v>44979</v>
      </c>
      <c r="J715" s="88">
        <f t="shared" ref="J715:J778" si="448">IF(I715=I714,J714,NETWORKDAYS(I714,I715,$AD$210:$AD$502)-1)</f>
        <v>21</v>
      </c>
      <c r="K715" s="88">
        <f t="shared" si="434"/>
        <v>4</v>
      </c>
      <c r="L715" s="8">
        <f t="shared" ref="L715:L778" si="449">IF(E715&lt;D715,1,TRUNC((E715/D715)^TRUNC((K715/J715),9),8))</f>
        <v>1.00131076</v>
      </c>
      <c r="M715" s="89">
        <v>1</v>
      </c>
      <c r="N715" s="89">
        <f t="shared" si="431"/>
        <v>1</v>
      </c>
      <c r="O715" s="82">
        <f t="shared" si="435"/>
        <v>1.00131076</v>
      </c>
      <c r="P715" s="82">
        <f t="shared" si="442"/>
        <v>921.92817478999996</v>
      </c>
      <c r="Q715" s="11">
        <f t="shared" si="430"/>
        <v>0</v>
      </c>
      <c r="R715" s="7">
        <f t="shared" ref="R715:R778" si="450">IF(Q715&gt;0,VLOOKUP($A715,$AD$10:$AI$200,6),0)</f>
        <v>0</v>
      </c>
      <c r="S715" s="82">
        <f t="shared" si="433"/>
        <v>0</v>
      </c>
      <c r="T715" s="91">
        <f t="shared" ref="T715:T778" si="451">(T714)</f>
        <v>0.08</v>
      </c>
      <c r="U715" s="90">
        <f t="shared" si="432"/>
        <v>4</v>
      </c>
      <c r="V715" s="90">
        <v>252</v>
      </c>
      <c r="W715" s="89">
        <f t="shared" si="443"/>
        <v>1.0012223499999999</v>
      </c>
      <c r="X715" s="82">
        <f t="shared" si="444"/>
        <v>1.1269188999999999</v>
      </c>
      <c r="Y715" s="82">
        <f t="shared" si="445"/>
        <v>0</v>
      </c>
      <c r="Z715" s="94" t="str">
        <f t="shared" si="428"/>
        <v>A+J=</v>
      </c>
      <c r="AA715" s="87">
        <f t="shared" si="42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2.75" x14ac:dyDescent="0.2">
      <c r="A716" s="81">
        <f t="shared" si="446"/>
        <v>44953</v>
      </c>
      <c r="B716" s="82">
        <f t="shared" si="439"/>
        <v>923.63945989000001</v>
      </c>
      <c r="C716" s="207">
        <f t="shared" ref="C716:C779" si="452">IF(Q715&gt;0,IF(J715=K715,P715-S715,C715-(S715/O715)),C715)</f>
        <v>920.72133009999993</v>
      </c>
      <c r="D716" s="83">
        <f t="shared" si="447"/>
        <v>6660.19</v>
      </c>
      <c r="E716" s="84">
        <f t="shared" si="436"/>
        <v>6706.15</v>
      </c>
      <c r="F716" s="85">
        <f t="shared" si="437"/>
        <v>44915</v>
      </c>
      <c r="G716" s="86">
        <f t="shared" si="440"/>
        <v>6.9007040339690295E-3</v>
      </c>
      <c r="H716" s="87">
        <f t="shared" si="438"/>
        <v>44979</v>
      </c>
      <c r="I716" s="87">
        <f t="shared" si="441"/>
        <v>44979</v>
      </c>
      <c r="J716" s="88">
        <f t="shared" si="448"/>
        <v>21</v>
      </c>
      <c r="K716" s="88">
        <f t="shared" si="434"/>
        <v>5</v>
      </c>
      <c r="L716" s="8">
        <f t="shared" si="449"/>
        <v>1.0016387200000001</v>
      </c>
      <c r="M716" s="89">
        <v>1</v>
      </c>
      <c r="N716" s="89">
        <f t="shared" si="431"/>
        <v>1</v>
      </c>
      <c r="O716" s="82">
        <f t="shared" si="435"/>
        <v>1.0016387200000001</v>
      </c>
      <c r="P716" s="82">
        <f t="shared" si="442"/>
        <v>922.23013455</v>
      </c>
      <c r="Q716" s="11">
        <f t="shared" si="430"/>
        <v>0</v>
      </c>
      <c r="R716" s="7">
        <f t="shared" si="450"/>
        <v>0</v>
      </c>
      <c r="S716" s="82">
        <f t="shared" si="433"/>
        <v>0</v>
      </c>
      <c r="T716" s="91">
        <f t="shared" si="451"/>
        <v>0.08</v>
      </c>
      <c r="U716" s="90">
        <f t="shared" si="432"/>
        <v>5</v>
      </c>
      <c r="V716" s="90">
        <v>252</v>
      </c>
      <c r="W716" s="89">
        <f t="shared" si="443"/>
        <v>1.0015281709999999</v>
      </c>
      <c r="X716" s="82">
        <f t="shared" si="444"/>
        <v>1.4093253400000001</v>
      </c>
      <c r="Y716" s="82">
        <f t="shared" si="445"/>
        <v>0</v>
      </c>
      <c r="Z716" s="94" t="str">
        <f t="shared" ref="Z716:Z779" si="453">IF($Q715&gt;0,VLOOKUP($A715,$AD$10:$AM$200,9),Z715)</f>
        <v>A+J=</v>
      </c>
      <c r="AA716" s="87">
        <f t="shared" ref="AA716:AA779" si="454">IF($Q715&gt;0,VLOOKUP($A715,$AD$10:$AM$200,10),AA715)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2.75" x14ac:dyDescent="0.2">
      <c r="A717" s="81">
        <f t="shared" si="446"/>
        <v>44954</v>
      </c>
      <c r="B717" s="82">
        <f t="shared" si="439"/>
        <v>924.22418974999994</v>
      </c>
      <c r="C717" s="207">
        <f t="shared" si="452"/>
        <v>920.72133009999993</v>
      </c>
      <c r="D717" s="83">
        <f t="shared" si="447"/>
        <v>6660.19</v>
      </c>
      <c r="E717" s="84">
        <f t="shared" si="436"/>
        <v>6706.15</v>
      </c>
      <c r="F717" s="85">
        <f t="shared" si="437"/>
        <v>44915</v>
      </c>
      <c r="G717" s="86">
        <f t="shared" si="440"/>
        <v>6.9007040339690295E-3</v>
      </c>
      <c r="H717" s="87">
        <f t="shared" si="438"/>
        <v>44979</v>
      </c>
      <c r="I717" s="87">
        <f t="shared" si="441"/>
        <v>44979</v>
      </c>
      <c r="J717" s="88">
        <f t="shared" si="448"/>
        <v>21</v>
      </c>
      <c r="K717" s="88">
        <f t="shared" si="434"/>
        <v>6</v>
      </c>
      <c r="L717" s="8">
        <f t="shared" si="449"/>
        <v>1.0019667800000001</v>
      </c>
      <c r="M717" s="89">
        <v>1</v>
      </c>
      <c r="N717" s="89">
        <f t="shared" si="431"/>
        <v>1</v>
      </c>
      <c r="O717" s="82">
        <f t="shared" si="435"/>
        <v>1.0019667800000001</v>
      </c>
      <c r="P717" s="82">
        <f t="shared" si="442"/>
        <v>922.53218638999999</v>
      </c>
      <c r="Q717" s="11">
        <f t="shared" si="430"/>
        <v>0</v>
      </c>
      <c r="R717" s="7">
        <f t="shared" si="450"/>
        <v>0</v>
      </c>
      <c r="S717" s="82">
        <f t="shared" si="433"/>
        <v>0</v>
      </c>
      <c r="T717" s="91">
        <f t="shared" si="451"/>
        <v>0.08</v>
      </c>
      <c r="U717" s="90">
        <f t="shared" si="432"/>
        <v>6</v>
      </c>
      <c r="V717" s="90">
        <v>252</v>
      </c>
      <c r="W717" s="89">
        <f t="shared" si="443"/>
        <v>1.0018340859999999</v>
      </c>
      <c r="X717" s="82">
        <f t="shared" si="444"/>
        <v>1.69200336</v>
      </c>
      <c r="Y717" s="82">
        <f t="shared" si="445"/>
        <v>0</v>
      </c>
      <c r="Z717" s="94" t="str">
        <f t="shared" si="453"/>
        <v>A+J=</v>
      </c>
      <c r="AA717" s="87">
        <f t="shared" si="454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2.75" x14ac:dyDescent="0.2">
      <c r="A718" s="81">
        <f t="shared" si="446"/>
        <v>44955</v>
      </c>
      <c r="B718" s="82">
        <f t="shared" si="439"/>
        <v>924.22418974999994</v>
      </c>
      <c r="C718" s="207">
        <f t="shared" si="452"/>
        <v>920.72133009999993</v>
      </c>
      <c r="D718" s="83">
        <f t="shared" si="447"/>
        <v>6660.19</v>
      </c>
      <c r="E718" s="84">
        <f t="shared" si="436"/>
        <v>6706.15</v>
      </c>
      <c r="F718" s="85">
        <f t="shared" si="437"/>
        <v>44915</v>
      </c>
      <c r="G718" s="86">
        <f t="shared" si="440"/>
        <v>6.9007040339690295E-3</v>
      </c>
      <c r="H718" s="87">
        <f t="shared" si="438"/>
        <v>44979</v>
      </c>
      <c r="I718" s="87">
        <f t="shared" si="441"/>
        <v>44979</v>
      </c>
      <c r="J718" s="88">
        <f t="shared" si="448"/>
        <v>21</v>
      </c>
      <c r="K718" s="88">
        <f t="shared" si="434"/>
        <v>6</v>
      </c>
      <c r="L718" s="8">
        <f t="shared" si="449"/>
        <v>1.0019667800000001</v>
      </c>
      <c r="M718" s="89">
        <v>1</v>
      </c>
      <c r="N718" s="89">
        <f t="shared" si="431"/>
        <v>1</v>
      </c>
      <c r="O718" s="82">
        <f t="shared" si="435"/>
        <v>1.0019667800000001</v>
      </c>
      <c r="P718" s="82">
        <f t="shared" si="442"/>
        <v>922.53218638999999</v>
      </c>
      <c r="Q718" s="11">
        <f t="shared" ref="Q718:Q781" si="455">IF(VLOOKUP(A718,AD$10:AK$200,8)=VLOOKUP(A717,AD$10:AK$200,8),0,VLOOKUP(A718,AD$10:AK$200,8))</f>
        <v>0</v>
      </c>
      <c r="R718" s="7">
        <f t="shared" si="450"/>
        <v>0</v>
      </c>
      <c r="S718" s="82">
        <f t="shared" si="433"/>
        <v>0</v>
      </c>
      <c r="T718" s="91">
        <f t="shared" si="451"/>
        <v>0.08</v>
      </c>
      <c r="U718" s="90">
        <f t="shared" si="432"/>
        <v>6</v>
      </c>
      <c r="V718" s="90">
        <v>252</v>
      </c>
      <c r="W718" s="89">
        <f t="shared" si="443"/>
        <v>1.0018340859999999</v>
      </c>
      <c r="X718" s="82">
        <f t="shared" si="444"/>
        <v>1.69200336</v>
      </c>
      <c r="Y718" s="82">
        <f t="shared" si="445"/>
        <v>0</v>
      </c>
      <c r="Z718" s="94" t="str">
        <f t="shared" si="453"/>
        <v>A+J=</v>
      </c>
      <c r="AA718" s="87">
        <f t="shared" si="454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5" x14ac:dyDescent="0.2">
      <c r="A719" s="81">
        <f t="shared" si="446"/>
        <v>44956</v>
      </c>
      <c r="B719" s="82">
        <f t="shared" si="439"/>
        <v>924.22418974999994</v>
      </c>
      <c r="C719" s="207">
        <f t="shared" si="452"/>
        <v>920.72133009999993</v>
      </c>
      <c r="D719" s="83">
        <f t="shared" si="447"/>
        <v>6660.19</v>
      </c>
      <c r="E719" s="84">
        <f t="shared" si="436"/>
        <v>6706.15</v>
      </c>
      <c r="F719" s="85">
        <f t="shared" si="437"/>
        <v>44915</v>
      </c>
      <c r="G719" s="86">
        <f t="shared" si="440"/>
        <v>6.9007040339690295E-3</v>
      </c>
      <c r="H719" s="87">
        <f t="shared" si="438"/>
        <v>44979</v>
      </c>
      <c r="I719" s="87">
        <f t="shared" si="441"/>
        <v>44979</v>
      </c>
      <c r="J719" s="88">
        <f t="shared" si="448"/>
        <v>21</v>
      </c>
      <c r="K719" s="88">
        <f t="shared" si="434"/>
        <v>6</v>
      </c>
      <c r="L719" s="8">
        <f t="shared" si="449"/>
        <v>1.0019667800000001</v>
      </c>
      <c r="M719" s="89">
        <v>1</v>
      </c>
      <c r="N719" s="89">
        <f t="shared" si="431"/>
        <v>1</v>
      </c>
      <c r="O719" s="82">
        <f t="shared" si="435"/>
        <v>1.0019667800000001</v>
      </c>
      <c r="P719" s="82">
        <f t="shared" si="442"/>
        <v>922.53218638999999</v>
      </c>
      <c r="Q719" s="11">
        <f t="shared" si="455"/>
        <v>0</v>
      </c>
      <c r="R719" s="7">
        <f t="shared" si="450"/>
        <v>0</v>
      </c>
      <c r="S719" s="82">
        <f t="shared" si="433"/>
        <v>0</v>
      </c>
      <c r="T719" s="91">
        <f t="shared" si="451"/>
        <v>0.08</v>
      </c>
      <c r="U719" s="90">
        <f t="shared" si="432"/>
        <v>6</v>
      </c>
      <c r="V719" s="90">
        <v>252</v>
      </c>
      <c r="W719" s="89">
        <f t="shared" si="443"/>
        <v>1.0018340859999999</v>
      </c>
      <c r="X719" s="82">
        <f t="shared" si="444"/>
        <v>1.69200336</v>
      </c>
      <c r="Y719" s="82">
        <f t="shared" si="445"/>
        <v>0</v>
      </c>
      <c r="Z719" s="94" t="str">
        <f t="shared" si="453"/>
        <v>A+J=</v>
      </c>
      <c r="AA719" s="87">
        <f t="shared" si="454"/>
        <v>44979</v>
      </c>
      <c r="AB719" s="179" t="s">
        <v>119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5" x14ac:dyDescent="0.25">
      <c r="A720" s="198">
        <f t="shared" si="446"/>
        <v>44957</v>
      </c>
      <c r="B720" s="197">
        <f t="shared" si="439"/>
        <v>924.80930003999993</v>
      </c>
      <c r="C720" s="208">
        <f t="shared" si="452"/>
        <v>920.72133009999993</v>
      </c>
      <c r="D720" s="199">
        <f t="shared" si="447"/>
        <v>6660.19</v>
      </c>
      <c r="E720" s="200">
        <f t="shared" si="436"/>
        <v>6706.15</v>
      </c>
      <c r="F720" s="201">
        <f t="shared" si="437"/>
        <v>44915</v>
      </c>
      <c r="G720" s="202">
        <f t="shared" si="440"/>
        <v>6.9007040339690295E-3</v>
      </c>
      <c r="H720" s="198">
        <f t="shared" si="438"/>
        <v>44979</v>
      </c>
      <c r="I720" s="198">
        <f t="shared" si="441"/>
        <v>44979</v>
      </c>
      <c r="J720" s="179">
        <f t="shared" si="448"/>
        <v>21</v>
      </c>
      <c r="K720" s="179">
        <f t="shared" si="434"/>
        <v>7</v>
      </c>
      <c r="L720" s="197">
        <f t="shared" si="449"/>
        <v>1.00229496</v>
      </c>
      <c r="M720" s="203">
        <v>1</v>
      </c>
      <c r="N720" s="203">
        <f t="shared" si="431"/>
        <v>1</v>
      </c>
      <c r="O720" s="197">
        <f t="shared" si="435"/>
        <v>1.00229496</v>
      </c>
      <c r="P720" s="197">
        <f t="shared" si="442"/>
        <v>922.83434871999998</v>
      </c>
      <c r="Q720" s="204">
        <v>23.5</v>
      </c>
      <c r="R720" s="205">
        <f>S720/P720</f>
        <v>1.0581714739535427E-2</v>
      </c>
      <c r="S720" s="197">
        <v>9.7651698299999996</v>
      </c>
      <c r="T720" s="205">
        <f t="shared" si="451"/>
        <v>0.08</v>
      </c>
      <c r="U720" s="204">
        <f t="shared" si="432"/>
        <v>7</v>
      </c>
      <c r="V720" s="204">
        <v>252</v>
      </c>
      <c r="W720" s="203">
        <f t="shared" si="443"/>
        <v>1.002140093</v>
      </c>
      <c r="X720" s="197">
        <f t="shared" si="444"/>
        <v>1.97495132</v>
      </c>
      <c r="Y720" s="197">
        <f t="shared" si="445"/>
        <v>11.74012115</v>
      </c>
      <c r="Z720" s="206" t="str">
        <f t="shared" si="453"/>
        <v>A+J=</v>
      </c>
      <c r="AA720" s="198">
        <f t="shared" si="454"/>
        <v>44979</v>
      </c>
      <c r="AB720" s="197">
        <f>P720-S720</f>
        <v>913.06917888999999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2.75" x14ac:dyDescent="0.2">
      <c r="A721" s="81">
        <f t="shared" si="446"/>
        <v>44958</v>
      </c>
      <c r="B721" s="82">
        <f t="shared" si="439"/>
        <v>913.64722141999994</v>
      </c>
      <c r="C721" s="207">
        <f t="shared" si="452"/>
        <v>910.97851963031542</v>
      </c>
      <c r="D721" s="83">
        <f t="shared" si="447"/>
        <v>6660.19</v>
      </c>
      <c r="E721" s="84">
        <f t="shared" si="436"/>
        <v>6706.15</v>
      </c>
      <c r="F721" s="85">
        <f t="shared" si="437"/>
        <v>44915</v>
      </c>
      <c r="G721" s="86">
        <f t="shared" si="440"/>
        <v>6.9007040339690295E-3</v>
      </c>
      <c r="H721" s="87">
        <f t="shared" si="438"/>
        <v>44979</v>
      </c>
      <c r="I721" s="87">
        <f t="shared" si="441"/>
        <v>44979</v>
      </c>
      <c r="J721" s="88">
        <f t="shared" si="448"/>
        <v>21</v>
      </c>
      <c r="K721" s="88">
        <f t="shared" si="434"/>
        <v>8</v>
      </c>
      <c r="L721" s="8">
        <f t="shared" si="449"/>
        <v>1.0026232399999999</v>
      </c>
      <c r="M721" s="89">
        <v>1</v>
      </c>
      <c r="N721" s="89">
        <f t="shared" si="431"/>
        <v>1</v>
      </c>
      <c r="O721" s="82">
        <f t="shared" si="435"/>
        <v>1.0026232399999999</v>
      </c>
      <c r="P721" s="82">
        <f t="shared" si="442"/>
        <v>913.36823491999996</v>
      </c>
      <c r="Q721" s="11">
        <f t="shared" si="455"/>
        <v>0</v>
      </c>
      <c r="R721" s="7">
        <f t="shared" si="450"/>
        <v>0</v>
      </c>
      <c r="S721" s="82">
        <f t="shared" si="433"/>
        <v>0</v>
      </c>
      <c r="T721" s="91">
        <f t="shared" si="451"/>
        <v>0.08</v>
      </c>
      <c r="U721" s="90">
        <f t="shared" si="432"/>
        <v>1</v>
      </c>
      <c r="V721" s="90">
        <v>252</v>
      </c>
      <c r="W721" s="89">
        <f t="shared" si="443"/>
        <v>1.000305448</v>
      </c>
      <c r="X721" s="82">
        <f t="shared" si="444"/>
        <v>0.27898650000000003</v>
      </c>
      <c r="Y721" s="82">
        <f t="shared" si="445"/>
        <v>0</v>
      </c>
      <c r="Z721" s="94" t="str">
        <f t="shared" si="453"/>
        <v>A+J=</v>
      </c>
      <c r="AA721" s="87">
        <f t="shared" si="454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2.75" x14ac:dyDescent="0.2">
      <c r="A722" s="81">
        <f t="shared" si="446"/>
        <v>44959</v>
      </c>
      <c r="B722" s="82">
        <f t="shared" si="439"/>
        <v>914.22563095999999</v>
      </c>
      <c r="C722" s="207">
        <f t="shared" si="452"/>
        <v>910.97851963031542</v>
      </c>
      <c r="D722" s="83">
        <f t="shared" si="447"/>
        <v>6660.19</v>
      </c>
      <c r="E722" s="84">
        <f t="shared" si="436"/>
        <v>6706.15</v>
      </c>
      <c r="F722" s="85">
        <f t="shared" si="437"/>
        <v>44915</v>
      </c>
      <c r="G722" s="86">
        <f t="shared" si="440"/>
        <v>6.9007040339690295E-3</v>
      </c>
      <c r="H722" s="87">
        <f t="shared" si="438"/>
        <v>44979</v>
      </c>
      <c r="I722" s="87">
        <f t="shared" si="441"/>
        <v>44979</v>
      </c>
      <c r="J722" s="88">
        <f t="shared" si="448"/>
        <v>21</v>
      </c>
      <c r="K722" s="88">
        <f t="shared" si="434"/>
        <v>9</v>
      </c>
      <c r="L722" s="8">
        <f t="shared" si="449"/>
        <v>1.0029516300000001</v>
      </c>
      <c r="M722" s="89">
        <v>1</v>
      </c>
      <c r="N722" s="89">
        <f t="shared" si="431"/>
        <v>1</v>
      </c>
      <c r="O722" s="82">
        <f t="shared" si="435"/>
        <v>1.0029516300000001</v>
      </c>
      <c r="P722" s="82">
        <f t="shared" si="442"/>
        <v>913.66739114999996</v>
      </c>
      <c r="Q722" s="11">
        <f t="shared" si="455"/>
        <v>0</v>
      </c>
      <c r="R722" s="7">
        <f t="shared" si="450"/>
        <v>0</v>
      </c>
      <c r="S722" s="82">
        <f t="shared" si="433"/>
        <v>0</v>
      </c>
      <c r="T722" s="91">
        <f t="shared" si="451"/>
        <v>0.08</v>
      </c>
      <c r="U722" s="90">
        <f t="shared" si="432"/>
        <v>2</v>
      </c>
      <c r="V722" s="90">
        <v>252</v>
      </c>
      <c r="W722" s="89">
        <f t="shared" si="443"/>
        <v>1.000610988</v>
      </c>
      <c r="X722" s="82">
        <f t="shared" si="444"/>
        <v>0.55823981</v>
      </c>
      <c r="Y722" s="82">
        <f t="shared" si="445"/>
        <v>0</v>
      </c>
      <c r="Z722" s="94" t="str">
        <f t="shared" si="453"/>
        <v>A+J=</v>
      </c>
      <c r="AA722" s="87">
        <f t="shared" si="454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2.75" x14ac:dyDescent="0.2">
      <c r="A723" s="81">
        <f t="shared" si="446"/>
        <v>44960</v>
      </c>
      <c r="B723" s="82">
        <f t="shared" si="439"/>
        <v>914.80441044999998</v>
      </c>
      <c r="C723" s="207">
        <f t="shared" si="452"/>
        <v>910.97851963031542</v>
      </c>
      <c r="D723" s="83">
        <f t="shared" si="447"/>
        <v>6660.19</v>
      </c>
      <c r="E723" s="84">
        <f t="shared" si="436"/>
        <v>6706.15</v>
      </c>
      <c r="F723" s="85">
        <f t="shared" si="437"/>
        <v>44915</v>
      </c>
      <c r="G723" s="86">
        <f t="shared" si="440"/>
        <v>6.9007040339690295E-3</v>
      </c>
      <c r="H723" s="87">
        <f t="shared" si="438"/>
        <v>44979</v>
      </c>
      <c r="I723" s="87">
        <f t="shared" si="441"/>
        <v>44979</v>
      </c>
      <c r="J723" s="88">
        <f t="shared" si="448"/>
        <v>21</v>
      </c>
      <c r="K723" s="88">
        <f t="shared" si="434"/>
        <v>10</v>
      </c>
      <c r="L723" s="8">
        <f t="shared" si="449"/>
        <v>1.00328013</v>
      </c>
      <c r="M723" s="89">
        <v>1</v>
      </c>
      <c r="N723" s="89">
        <f t="shared" si="431"/>
        <v>1</v>
      </c>
      <c r="O723" s="82">
        <f t="shared" si="435"/>
        <v>1.00328013</v>
      </c>
      <c r="P723" s="82">
        <f t="shared" si="442"/>
        <v>913.96664759999999</v>
      </c>
      <c r="Q723" s="11">
        <f t="shared" si="455"/>
        <v>0</v>
      </c>
      <c r="R723" s="7">
        <f t="shared" si="450"/>
        <v>0</v>
      </c>
      <c r="S723" s="82">
        <f t="shared" si="433"/>
        <v>0</v>
      </c>
      <c r="T723" s="91">
        <f t="shared" si="451"/>
        <v>0.08</v>
      </c>
      <c r="U723" s="90">
        <f t="shared" si="432"/>
        <v>3</v>
      </c>
      <c r="V723" s="90">
        <v>252</v>
      </c>
      <c r="W723" s="89">
        <f t="shared" si="443"/>
        <v>1.0009166229999999</v>
      </c>
      <c r="X723" s="82">
        <f t="shared" si="444"/>
        <v>0.83776284999999995</v>
      </c>
      <c r="Y723" s="82">
        <f t="shared" si="445"/>
        <v>0</v>
      </c>
      <c r="Z723" s="94" t="str">
        <f t="shared" si="453"/>
        <v>A+J=</v>
      </c>
      <c r="AA723" s="87">
        <f t="shared" si="454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2.75" x14ac:dyDescent="0.2">
      <c r="A724" s="81">
        <f t="shared" si="446"/>
        <v>44961</v>
      </c>
      <c r="B724" s="82">
        <f t="shared" si="439"/>
        <v>915.38354816999993</v>
      </c>
      <c r="C724" s="207">
        <f t="shared" si="452"/>
        <v>910.97851963031542</v>
      </c>
      <c r="D724" s="83">
        <f t="shared" si="447"/>
        <v>6660.19</v>
      </c>
      <c r="E724" s="84">
        <f t="shared" si="436"/>
        <v>6706.15</v>
      </c>
      <c r="F724" s="85">
        <f t="shared" si="437"/>
        <v>44915</v>
      </c>
      <c r="G724" s="86">
        <f t="shared" si="440"/>
        <v>6.9007040339690295E-3</v>
      </c>
      <c r="H724" s="87">
        <f t="shared" si="438"/>
        <v>44979</v>
      </c>
      <c r="I724" s="87">
        <f t="shared" si="441"/>
        <v>44979</v>
      </c>
      <c r="J724" s="88">
        <f t="shared" si="448"/>
        <v>21</v>
      </c>
      <c r="K724" s="88">
        <f t="shared" si="434"/>
        <v>11</v>
      </c>
      <c r="L724" s="8">
        <f t="shared" si="449"/>
        <v>1.0036087300000001</v>
      </c>
      <c r="M724" s="89">
        <v>1</v>
      </c>
      <c r="N724" s="89">
        <f t="shared" si="431"/>
        <v>1</v>
      </c>
      <c r="O724" s="82">
        <f t="shared" si="435"/>
        <v>1.0036087300000001</v>
      </c>
      <c r="P724" s="82">
        <f t="shared" si="442"/>
        <v>914.26599513999997</v>
      </c>
      <c r="Q724" s="11">
        <f t="shared" si="455"/>
        <v>0</v>
      </c>
      <c r="R724" s="7">
        <f t="shared" si="450"/>
        <v>0</v>
      </c>
      <c r="S724" s="82">
        <f t="shared" si="433"/>
        <v>0</v>
      </c>
      <c r="T724" s="91">
        <f t="shared" si="451"/>
        <v>0.08</v>
      </c>
      <c r="U724" s="90">
        <f t="shared" si="432"/>
        <v>4</v>
      </c>
      <c r="V724" s="90">
        <v>252</v>
      </c>
      <c r="W724" s="89">
        <f t="shared" si="443"/>
        <v>1.0012223499999999</v>
      </c>
      <c r="X724" s="82">
        <f t="shared" si="444"/>
        <v>1.1175530300000001</v>
      </c>
      <c r="Y724" s="82">
        <f t="shared" si="445"/>
        <v>0</v>
      </c>
      <c r="Z724" s="94" t="str">
        <f t="shared" si="453"/>
        <v>A+J=</v>
      </c>
      <c r="AA724" s="87">
        <f t="shared" si="454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2.75" x14ac:dyDescent="0.2">
      <c r="A725" s="81">
        <f t="shared" si="446"/>
        <v>44962</v>
      </c>
      <c r="B725" s="82">
        <f t="shared" si="439"/>
        <v>915.38354816999993</v>
      </c>
      <c r="C725" s="207">
        <f t="shared" si="452"/>
        <v>910.97851963031542</v>
      </c>
      <c r="D725" s="83">
        <f t="shared" si="447"/>
        <v>6660.19</v>
      </c>
      <c r="E725" s="84">
        <f t="shared" si="436"/>
        <v>6706.15</v>
      </c>
      <c r="F725" s="85">
        <f t="shared" si="437"/>
        <v>44915</v>
      </c>
      <c r="G725" s="86">
        <f t="shared" si="440"/>
        <v>6.9007040339690295E-3</v>
      </c>
      <c r="H725" s="87">
        <f t="shared" si="438"/>
        <v>44979</v>
      </c>
      <c r="I725" s="87">
        <f t="shared" si="441"/>
        <v>44979</v>
      </c>
      <c r="J725" s="88">
        <f t="shared" si="448"/>
        <v>21</v>
      </c>
      <c r="K725" s="88">
        <f t="shared" si="434"/>
        <v>11</v>
      </c>
      <c r="L725" s="8">
        <f t="shared" si="449"/>
        <v>1.0036087300000001</v>
      </c>
      <c r="M725" s="89">
        <v>1</v>
      </c>
      <c r="N725" s="89">
        <f t="shared" si="431"/>
        <v>1</v>
      </c>
      <c r="O725" s="82">
        <f t="shared" si="435"/>
        <v>1.0036087300000001</v>
      </c>
      <c r="P725" s="82">
        <f t="shared" si="442"/>
        <v>914.26599513999997</v>
      </c>
      <c r="Q725" s="11">
        <f t="shared" si="455"/>
        <v>0</v>
      </c>
      <c r="R725" s="7">
        <f t="shared" si="450"/>
        <v>0</v>
      </c>
      <c r="S725" s="82">
        <f t="shared" si="433"/>
        <v>0</v>
      </c>
      <c r="T725" s="91">
        <f t="shared" si="451"/>
        <v>0.08</v>
      </c>
      <c r="U725" s="90">
        <f t="shared" si="432"/>
        <v>4</v>
      </c>
      <c r="V725" s="90">
        <v>252</v>
      </c>
      <c r="W725" s="89">
        <f t="shared" si="443"/>
        <v>1.0012223499999999</v>
      </c>
      <c r="X725" s="82">
        <f t="shared" si="444"/>
        <v>1.1175530300000001</v>
      </c>
      <c r="Y725" s="82">
        <f t="shared" si="445"/>
        <v>0</v>
      </c>
      <c r="Z725" s="94" t="str">
        <f t="shared" si="453"/>
        <v>A+J=</v>
      </c>
      <c r="AA725" s="87">
        <f t="shared" si="454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2.75" x14ac:dyDescent="0.2">
      <c r="A726" s="81">
        <f t="shared" si="446"/>
        <v>44963</v>
      </c>
      <c r="B726" s="82">
        <f t="shared" si="439"/>
        <v>915.38354816999993</v>
      </c>
      <c r="C726" s="207">
        <f t="shared" si="452"/>
        <v>910.97851963031542</v>
      </c>
      <c r="D726" s="83">
        <f t="shared" si="447"/>
        <v>6660.19</v>
      </c>
      <c r="E726" s="84">
        <f t="shared" si="436"/>
        <v>6706.15</v>
      </c>
      <c r="F726" s="85">
        <f t="shared" si="437"/>
        <v>44915</v>
      </c>
      <c r="G726" s="86">
        <f t="shared" si="440"/>
        <v>6.9007040339690295E-3</v>
      </c>
      <c r="H726" s="87">
        <f t="shared" si="438"/>
        <v>44979</v>
      </c>
      <c r="I726" s="87">
        <f t="shared" si="441"/>
        <v>44979</v>
      </c>
      <c r="J726" s="88">
        <f t="shared" si="448"/>
        <v>21</v>
      </c>
      <c r="K726" s="88">
        <f t="shared" si="434"/>
        <v>11</v>
      </c>
      <c r="L726" s="8">
        <f t="shared" si="449"/>
        <v>1.0036087300000001</v>
      </c>
      <c r="M726" s="89">
        <v>1</v>
      </c>
      <c r="N726" s="89">
        <f t="shared" si="431"/>
        <v>1</v>
      </c>
      <c r="O726" s="82">
        <f t="shared" si="435"/>
        <v>1.0036087300000001</v>
      </c>
      <c r="P726" s="82">
        <f t="shared" si="442"/>
        <v>914.26599513999997</v>
      </c>
      <c r="Q726" s="11">
        <f t="shared" si="455"/>
        <v>0</v>
      </c>
      <c r="R726" s="7">
        <f t="shared" si="450"/>
        <v>0</v>
      </c>
      <c r="S726" s="82">
        <f t="shared" si="433"/>
        <v>0</v>
      </c>
      <c r="T726" s="91">
        <f t="shared" si="451"/>
        <v>0.08</v>
      </c>
      <c r="U726" s="90">
        <f t="shared" si="432"/>
        <v>4</v>
      </c>
      <c r="V726" s="90">
        <v>252</v>
      </c>
      <c r="W726" s="89">
        <f t="shared" si="443"/>
        <v>1.0012223499999999</v>
      </c>
      <c r="X726" s="82">
        <f t="shared" si="444"/>
        <v>1.1175530300000001</v>
      </c>
      <c r="Y726" s="82">
        <f t="shared" si="445"/>
        <v>0</v>
      </c>
      <c r="Z726" s="94" t="str">
        <f t="shared" si="453"/>
        <v>A+J=</v>
      </c>
      <c r="AA726" s="87">
        <f t="shared" si="454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2.75" x14ac:dyDescent="0.2">
      <c r="A727" s="81">
        <f t="shared" si="446"/>
        <v>44964</v>
      </c>
      <c r="B727" s="82">
        <f t="shared" si="439"/>
        <v>915.96305527000004</v>
      </c>
      <c r="C727" s="207">
        <f t="shared" si="452"/>
        <v>910.97851963031542</v>
      </c>
      <c r="D727" s="83">
        <f t="shared" si="447"/>
        <v>6660.19</v>
      </c>
      <c r="E727" s="84">
        <f t="shared" si="436"/>
        <v>6706.15</v>
      </c>
      <c r="F727" s="85">
        <f t="shared" si="437"/>
        <v>44915</v>
      </c>
      <c r="G727" s="86">
        <f t="shared" si="440"/>
        <v>6.9007040339690295E-3</v>
      </c>
      <c r="H727" s="87">
        <f t="shared" si="438"/>
        <v>44979</v>
      </c>
      <c r="I727" s="87">
        <f t="shared" si="441"/>
        <v>44979</v>
      </c>
      <c r="J727" s="88">
        <f t="shared" si="448"/>
        <v>21</v>
      </c>
      <c r="K727" s="88">
        <f t="shared" si="434"/>
        <v>12</v>
      </c>
      <c r="L727" s="8">
        <f t="shared" si="449"/>
        <v>1.0039374400000001</v>
      </c>
      <c r="M727" s="89">
        <v>1</v>
      </c>
      <c r="N727" s="89">
        <f t="shared" si="431"/>
        <v>1</v>
      </c>
      <c r="O727" s="82">
        <f t="shared" si="435"/>
        <v>1.0039374400000001</v>
      </c>
      <c r="P727" s="82">
        <f t="shared" si="442"/>
        <v>914.56544288999999</v>
      </c>
      <c r="Q727" s="11">
        <f t="shared" si="455"/>
        <v>0</v>
      </c>
      <c r="R727" s="7">
        <f t="shared" si="450"/>
        <v>0</v>
      </c>
      <c r="S727" s="82">
        <f t="shared" si="433"/>
        <v>0</v>
      </c>
      <c r="T727" s="91">
        <f t="shared" si="451"/>
        <v>0.08</v>
      </c>
      <c r="U727" s="90">
        <f t="shared" si="432"/>
        <v>5</v>
      </c>
      <c r="V727" s="90">
        <v>252</v>
      </c>
      <c r="W727" s="89">
        <f t="shared" si="443"/>
        <v>1.0015281709999999</v>
      </c>
      <c r="X727" s="82">
        <f t="shared" si="444"/>
        <v>1.39761238</v>
      </c>
      <c r="Y727" s="82">
        <f t="shared" si="445"/>
        <v>0</v>
      </c>
      <c r="Z727" s="94" t="str">
        <f t="shared" si="453"/>
        <v>A+J=</v>
      </c>
      <c r="AA727" s="87">
        <f t="shared" si="454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2.75" x14ac:dyDescent="0.2">
      <c r="A728" s="81">
        <f t="shared" si="446"/>
        <v>44965</v>
      </c>
      <c r="B728" s="82">
        <f t="shared" si="439"/>
        <v>916.54293190999999</v>
      </c>
      <c r="C728" s="207">
        <f t="shared" si="452"/>
        <v>910.97851963031542</v>
      </c>
      <c r="D728" s="83">
        <f t="shared" si="447"/>
        <v>6660.19</v>
      </c>
      <c r="E728" s="84">
        <f t="shared" si="436"/>
        <v>6706.15</v>
      </c>
      <c r="F728" s="85">
        <f t="shared" si="437"/>
        <v>44915</v>
      </c>
      <c r="G728" s="86">
        <f t="shared" si="440"/>
        <v>6.9007040339690295E-3</v>
      </c>
      <c r="H728" s="87">
        <f t="shared" si="438"/>
        <v>44979</v>
      </c>
      <c r="I728" s="87">
        <f t="shared" si="441"/>
        <v>44979</v>
      </c>
      <c r="J728" s="88">
        <f t="shared" si="448"/>
        <v>21</v>
      </c>
      <c r="K728" s="88">
        <f t="shared" si="434"/>
        <v>13</v>
      </c>
      <c r="L728" s="8">
        <f t="shared" si="449"/>
        <v>1.0042662600000001</v>
      </c>
      <c r="M728" s="89">
        <v>1</v>
      </c>
      <c r="N728" s="89">
        <f t="shared" si="431"/>
        <v>1</v>
      </c>
      <c r="O728" s="82">
        <f t="shared" si="435"/>
        <v>1.0042662600000001</v>
      </c>
      <c r="P728" s="82">
        <f t="shared" si="442"/>
        <v>914.86499084000002</v>
      </c>
      <c r="Q728" s="11">
        <f t="shared" si="455"/>
        <v>0</v>
      </c>
      <c r="R728" s="7">
        <f t="shared" si="450"/>
        <v>0</v>
      </c>
      <c r="S728" s="82">
        <f t="shared" si="433"/>
        <v>0</v>
      </c>
      <c r="T728" s="91">
        <f t="shared" si="451"/>
        <v>0.08</v>
      </c>
      <c r="U728" s="90">
        <f t="shared" si="432"/>
        <v>6</v>
      </c>
      <c r="V728" s="90">
        <v>252</v>
      </c>
      <c r="W728" s="89">
        <f t="shared" si="443"/>
        <v>1.0018340859999999</v>
      </c>
      <c r="X728" s="82">
        <f t="shared" si="444"/>
        <v>1.6779410699999999</v>
      </c>
      <c r="Y728" s="82">
        <f t="shared" si="445"/>
        <v>0</v>
      </c>
      <c r="Z728" s="94" t="str">
        <f t="shared" si="453"/>
        <v>A+J=</v>
      </c>
      <c r="AA728" s="87">
        <f t="shared" si="454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2.75" x14ac:dyDescent="0.2">
      <c r="A729" s="81">
        <f t="shared" si="446"/>
        <v>44966</v>
      </c>
      <c r="B729" s="82">
        <f t="shared" si="439"/>
        <v>917.12317643999995</v>
      </c>
      <c r="C729" s="207">
        <f t="shared" si="452"/>
        <v>910.97851963031542</v>
      </c>
      <c r="D729" s="83">
        <f t="shared" si="447"/>
        <v>6660.19</v>
      </c>
      <c r="E729" s="84">
        <f t="shared" si="436"/>
        <v>6706.15</v>
      </c>
      <c r="F729" s="85">
        <f t="shared" si="437"/>
        <v>44915</v>
      </c>
      <c r="G729" s="86">
        <f t="shared" si="440"/>
        <v>6.9007040339690295E-3</v>
      </c>
      <c r="H729" s="87">
        <f t="shared" si="438"/>
        <v>44979</v>
      </c>
      <c r="I729" s="87">
        <f t="shared" si="441"/>
        <v>44979</v>
      </c>
      <c r="J729" s="88">
        <f t="shared" si="448"/>
        <v>21</v>
      </c>
      <c r="K729" s="88">
        <f t="shared" si="434"/>
        <v>14</v>
      </c>
      <c r="L729" s="8">
        <f t="shared" si="449"/>
        <v>1.0045951900000001</v>
      </c>
      <c r="M729" s="89">
        <v>1</v>
      </c>
      <c r="N729" s="89">
        <f t="shared" si="431"/>
        <v>1</v>
      </c>
      <c r="O729" s="82">
        <f t="shared" si="435"/>
        <v>1.0045951900000001</v>
      </c>
      <c r="P729" s="82">
        <f t="shared" si="442"/>
        <v>915.16463900999997</v>
      </c>
      <c r="Q729" s="11">
        <f t="shared" si="455"/>
        <v>0</v>
      </c>
      <c r="R729" s="7">
        <f t="shared" si="450"/>
        <v>0</v>
      </c>
      <c r="S729" s="82">
        <f t="shared" si="433"/>
        <v>0</v>
      </c>
      <c r="T729" s="91">
        <f t="shared" si="451"/>
        <v>0.08</v>
      </c>
      <c r="U729" s="90">
        <f t="shared" si="432"/>
        <v>7</v>
      </c>
      <c r="V729" s="90">
        <v>252</v>
      </c>
      <c r="W729" s="89">
        <f t="shared" si="443"/>
        <v>1.002140093</v>
      </c>
      <c r="X729" s="82">
        <f t="shared" si="444"/>
        <v>1.95853743</v>
      </c>
      <c r="Y729" s="82">
        <f t="shared" si="445"/>
        <v>0</v>
      </c>
      <c r="Z729" s="94" t="str">
        <f t="shared" si="453"/>
        <v>A+J=</v>
      </c>
      <c r="AA729" s="87">
        <f t="shared" si="454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2.75" x14ac:dyDescent="0.2">
      <c r="A730" s="81">
        <f t="shared" si="446"/>
        <v>44967</v>
      </c>
      <c r="B730" s="82">
        <f t="shared" si="439"/>
        <v>917.70378264999999</v>
      </c>
      <c r="C730" s="207">
        <f t="shared" si="452"/>
        <v>910.97851963031542</v>
      </c>
      <c r="D730" s="83">
        <f t="shared" si="447"/>
        <v>6660.19</v>
      </c>
      <c r="E730" s="84">
        <f t="shared" si="436"/>
        <v>6706.15</v>
      </c>
      <c r="F730" s="85">
        <f t="shared" si="437"/>
        <v>44915</v>
      </c>
      <c r="G730" s="86">
        <f t="shared" si="440"/>
        <v>6.9007040339690295E-3</v>
      </c>
      <c r="H730" s="87">
        <f t="shared" si="438"/>
        <v>44979</v>
      </c>
      <c r="I730" s="87">
        <f t="shared" si="441"/>
        <v>44979</v>
      </c>
      <c r="J730" s="88">
        <f t="shared" si="448"/>
        <v>21</v>
      </c>
      <c r="K730" s="88">
        <f t="shared" si="434"/>
        <v>15</v>
      </c>
      <c r="L730" s="8">
        <f t="shared" si="449"/>
        <v>1.0049242199999999</v>
      </c>
      <c r="M730" s="89">
        <v>1</v>
      </c>
      <c r="N730" s="89">
        <f t="shared" si="431"/>
        <v>1</v>
      </c>
      <c r="O730" s="82">
        <f t="shared" si="435"/>
        <v>1.0049242199999999</v>
      </c>
      <c r="P730" s="82">
        <f t="shared" si="442"/>
        <v>915.46437827</v>
      </c>
      <c r="Q730" s="11">
        <f t="shared" si="455"/>
        <v>0</v>
      </c>
      <c r="R730" s="7">
        <f t="shared" si="450"/>
        <v>0</v>
      </c>
      <c r="S730" s="82">
        <f t="shared" si="433"/>
        <v>0</v>
      </c>
      <c r="T730" s="91">
        <f t="shared" si="451"/>
        <v>0.08</v>
      </c>
      <c r="U730" s="90">
        <f t="shared" si="432"/>
        <v>8</v>
      </c>
      <c r="V730" s="90">
        <v>252</v>
      </c>
      <c r="W730" s="89">
        <f t="shared" si="443"/>
        <v>1.0024461950000001</v>
      </c>
      <c r="X730" s="82">
        <f t="shared" si="444"/>
        <v>2.2394043799999999</v>
      </c>
      <c r="Y730" s="82">
        <f t="shared" si="445"/>
        <v>0</v>
      </c>
      <c r="Z730" s="94" t="str">
        <f t="shared" si="453"/>
        <v>A+J=</v>
      </c>
      <c r="AA730" s="87">
        <f t="shared" si="454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2.75" x14ac:dyDescent="0.2">
      <c r="A731" s="81">
        <f t="shared" si="446"/>
        <v>44968</v>
      </c>
      <c r="B731" s="82">
        <f t="shared" si="439"/>
        <v>918.28476622999995</v>
      </c>
      <c r="C731" s="207">
        <f t="shared" si="452"/>
        <v>910.97851963031542</v>
      </c>
      <c r="D731" s="83">
        <f t="shared" si="447"/>
        <v>6660.19</v>
      </c>
      <c r="E731" s="84">
        <f t="shared" si="436"/>
        <v>6706.15</v>
      </c>
      <c r="F731" s="85">
        <f t="shared" si="437"/>
        <v>44915</v>
      </c>
      <c r="G731" s="86">
        <f t="shared" si="440"/>
        <v>6.9007040339690295E-3</v>
      </c>
      <c r="H731" s="87">
        <f t="shared" si="438"/>
        <v>44979</v>
      </c>
      <c r="I731" s="87">
        <f t="shared" si="441"/>
        <v>44979</v>
      </c>
      <c r="J731" s="88">
        <f t="shared" si="448"/>
        <v>21</v>
      </c>
      <c r="K731" s="88">
        <f t="shared" si="434"/>
        <v>16</v>
      </c>
      <c r="L731" s="8">
        <f t="shared" si="449"/>
        <v>1.0052533699999999</v>
      </c>
      <c r="M731" s="89">
        <v>1</v>
      </c>
      <c r="N731" s="89">
        <f t="shared" si="431"/>
        <v>1</v>
      </c>
      <c r="O731" s="82">
        <f t="shared" si="435"/>
        <v>1.0052533699999999</v>
      </c>
      <c r="P731" s="82">
        <f t="shared" si="442"/>
        <v>915.76422685</v>
      </c>
      <c r="Q731" s="11">
        <f t="shared" si="455"/>
        <v>0</v>
      </c>
      <c r="R731" s="7">
        <f t="shared" si="450"/>
        <v>0</v>
      </c>
      <c r="S731" s="82">
        <f t="shared" si="433"/>
        <v>0</v>
      </c>
      <c r="T731" s="91">
        <f t="shared" si="451"/>
        <v>0.08</v>
      </c>
      <c r="U731" s="90">
        <f t="shared" si="432"/>
        <v>9</v>
      </c>
      <c r="V731" s="90">
        <v>252</v>
      </c>
      <c r="W731" s="89">
        <f t="shared" si="443"/>
        <v>1.0027523890000001</v>
      </c>
      <c r="X731" s="82">
        <f t="shared" si="444"/>
        <v>2.5205393800000002</v>
      </c>
      <c r="Y731" s="82">
        <f t="shared" si="445"/>
        <v>0</v>
      </c>
      <c r="Z731" s="94" t="str">
        <f t="shared" si="453"/>
        <v>A+J=</v>
      </c>
      <c r="AA731" s="87">
        <f t="shared" si="454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2.75" x14ac:dyDescent="0.2">
      <c r="A732" s="81">
        <f t="shared" si="446"/>
        <v>44969</v>
      </c>
      <c r="B732" s="82">
        <f t="shared" si="439"/>
        <v>918.28476622999995</v>
      </c>
      <c r="C732" s="207">
        <f t="shared" si="452"/>
        <v>910.97851963031542</v>
      </c>
      <c r="D732" s="83">
        <f t="shared" si="447"/>
        <v>6660.19</v>
      </c>
      <c r="E732" s="84">
        <f t="shared" si="436"/>
        <v>6706.15</v>
      </c>
      <c r="F732" s="85">
        <f t="shared" si="437"/>
        <v>44915</v>
      </c>
      <c r="G732" s="86">
        <f t="shared" si="440"/>
        <v>6.9007040339690295E-3</v>
      </c>
      <c r="H732" s="87">
        <f t="shared" si="438"/>
        <v>44979</v>
      </c>
      <c r="I732" s="87">
        <f t="shared" si="441"/>
        <v>44979</v>
      </c>
      <c r="J732" s="88">
        <f t="shared" si="448"/>
        <v>21</v>
      </c>
      <c r="K732" s="88">
        <f t="shared" si="434"/>
        <v>16</v>
      </c>
      <c r="L732" s="8">
        <f t="shared" si="449"/>
        <v>1.0052533699999999</v>
      </c>
      <c r="M732" s="89">
        <v>1</v>
      </c>
      <c r="N732" s="89">
        <f t="shared" si="431"/>
        <v>1</v>
      </c>
      <c r="O732" s="82">
        <f t="shared" si="435"/>
        <v>1.0052533699999999</v>
      </c>
      <c r="P732" s="82">
        <f t="shared" si="442"/>
        <v>915.76422685</v>
      </c>
      <c r="Q732" s="11">
        <f t="shared" si="455"/>
        <v>0</v>
      </c>
      <c r="R732" s="7">
        <f t="shared" si="450"/>
        <v>0</v>
      </c>
      <c r="S732" s="82">
        <f t="shared" si="433"/>
        <v>0</v>
      </c>
      <c r="T732" s="91">
        <f t="shared" si="451"/>
        <v>0.08</v>
      </c>
      <c r="U732" s="90">
        <f t="shared" si="432"/>
        <v>9</v>
      </c>
      <c r="V732" s="90">
        <v>252</v>
      </c>
      <c r="W732" s="89">
        <f t="shared" si="443"/>
        <v>1.0027523890000001</v>
      </c>
      <c r="X732" s="82">
        <f t="shared" si="444"/>
        <v>2.5205393800000002</v>
      </c>
      <c r="Y732" s="82">
        <f t="shared" si="445"/>
        <v>0</v>
      </c>
      <c r="Z732" s="94" t="str">
        <f t="shared" si="453"/>
        <v>A+J=</v>
      </c>
      <c r="AA732" s="87">
        <f t="shared" si="454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2.75" x14ac:dyDescent="0.2">
      <c r="A733" s="81">
        <f t="shared" si="446"/>
        <v>44970</v>
      </c>
      <c r="B733" s="82">
        <f t="shared" si="439"/>
        <v>918.28476622999995</v>
      </c>
      <c r="C733" s="207">
        <f t="shared" si="452"/>
        <v>910.97851963031542</v>
      </c>
      <c r="D733" s="83">
        <f t="shared" si="447"/>
        <v>6660.19</v>
      </c>
      <c r="E733" s="84">
        <f t="shared" si="436"/>
        <v>6706.15</v>
      </c>
      <c r="F733" s="85">
        <f t="shared" si="437"/>
        <v>44915</v>
      </c>
      <c r="G733" s="86">
        <f t="shared" si="440"/>
        <v>6.9007040339690295E-3</v>
      </c>
      <c r="H733" s="87">
        <f t="shared" si="438"/>
        <v>44979</v>
      </c>
      <c r="I733" s="87">
        <f t="shared" si="441"/>
        <v>44979</v>
      </c>
      <c r="J733" s="88">
        <f t="shared" si="448"/>
        <v>21</v>
      </c>
      <c r="K733" s="88">
        <f t="shared" si="434"/>
        <v>16</v>
      </c>
      <c r="L733" s="8">
        <f t="shared" si="449"/>
        <v>1.0052533699999999</v>
      </c>
      <c r="M733" s="89">
        <v>1</v>
      </c>
      <c r="N733" s="89">
        <f t="shared" si="431"/>
        <v>1</v>
      </c>
      <c r="O733" s="82">
        <f t="shared" si="435"/>
        <v>1.0052533699999999</v>
      </c>
      <c r="P733" s="82">
        <f t="shared" si="442"/>
        <v>915.76422685</v>
      </c>
      <c r="Q733" s="11">
        <f t="shared" si="455"/>
        <v>0</v>
      </c>
      <c r="R733" s="7">
        <f t="shared" si="450"/>
        <v>0</v>
      </c>
      <c r="S733" s="82">
        <f t="shared" si="433"/>
        <v>0</v>
      </c>
      <c r="T733" s="91">
        <f t="shared" si="451"/>
        <v>0.08</v>
      </c>
      <c r="U733" s="90">
        <f t="shared" si="432"/>
        <v>9</v>
      </c>
      <c r="V733" s="90">
        <v>252</v>
      </c>
      <c r="W733" s="89">
        <f t="shared" si="443"/>
        <v>1.0027523890000001</v>
      </c>
      <c r="X733" s="82">
        <f t="shared" si="444"/>
        <v>2.5205393800000002</v>
      </c>
      <c r="Y733" s="82">
        <f t="shared" si="445"/>
        <v>0</v>
      </c>
      <c r="Z733" s="94" t="str">
        <f t="shared" si="453"/>
        <v>A+J=</v>
      </c>
      <c r="AA733" s="87">
        <f t="shared" si="454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2.75" x14ac:dyDescent="0.2">
      <c r="A734" s="81">
        <f t="shared" si="446"/>
        <v>44971</v>
      </c>
      <c r="B734" s="82">
        <f t="shared" si="439"/>
        <v>918.86611183999992</v>
      </c>
      <c r="C734" s="207">
        <f t="shared" si="452"/>
        <v>910.97851963031542</v>
      </c>
      <c r="D734" s="83">
        <f t="shared" si="447"/>
        <v>6660.19</v>
      </c>
      <c r="E734" s="84">
        <f t="shared" si="436"/>
        <v>6706.15</v>
      </c>
      <c r="F734" s="85">
        <f t="shared" si="437"/>
        <v>44915</v>
      </c>
      <c r="G734" s="86">
        <f t="shared" si="440"/>
        <v>6.9007040339690295E-3</v>
      </c>
      <c r="H734" s="87">
        <f t="shared" si="438"/>
        <v>44979</v>
      </c>
      <c r="I734" s="87">
        <f t="shared" si="441"/>
        <v>44979</v>
      </c>
      <c r="J734" s="88">
        <f t="shared" si="448"/>
        <v>21</v>
      </c>
      <c r="K734" s="88">
        <f t="shared" si="434"/>
        <v>17</v>
      </c>
      <c r="L734" s="8">
        <f t="shared" si="449"/>
        <v>1.00558262</v>
      </c>
      <c r="M734" s="89">
        <v>1</v>
      </c>
      <c r="N734" s="89">
        <f t="shared" si="431"/>
        <v>1</v>
      </c>
      <c r="O734" s="82">
        <f t="shared" si="435"/>
        <v>1.00558262</v>
      </c>
      <c r="P734" s="82">
        <f t="shared" si="442"/>
        <v>916.06416652999997</v>
      </c>
      <c r="Q734" s="11">
        <f t="shared" si="455"/>
        <v>0</v>
      </c>
      <c r="R734" s="7">
        <f t="shared" si="450"/>
        <v>0</v>
      </c>
      <c r="S734" s="82">
        <f t="shared" si="433"/>
        <v>0</v>
      </c>
      <c r="T734" s="91">
        <f t="shared" si="451"/>
        <v>0.08</v>
      </c>
      <c r="U734" s="90">
        <f t="shared" si="432"/>
        <v>10</v>
      </c>
      <c r="V734" s="90">
        <v>252</v>
      </c>
      <c r="W734" s="89">
        <f t="shared" si="443"/>
        <v>1.0030586779999999</v>
      </c>
      <c r="X734" s="82">
        <f t="shared" si="444"/>
        <v>2.8019453099999998</v>
      </c>
      <c r="Y734" s="82">
        <f t="shared" si="445"/>
        <v>0</v>
      </c>
      <c r="Z734" s="94" t="str">
        <f t="shared" si="453"/>
        <v>A+J=</v>
      </c>
      <c r="AA734" s="87">
        <f t="shared" si="454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2.75" x14ac:dyDescent="0.2">
      <c r="A735" s="81">
        <f t="shared" si="446"/>
        <v>44972</v>
      </c>
      <c r="B735" s="82">
        <f t="shared" si="439"/>
        <v>919.44782693999991</v>
      </c>
      <c r="C735" s="207">
        <f t="shared" si="452"/>
        <v>910.97851963031542</v>
      </c>
      <c r="D735" s="83">
        <f t="shared" si="447"/>
        <v>6660.19</v>
      </c>
      <c r="E735" s="84">
        <f t="shared" si="436"/>
        <v>6706.15</v>
      </c>
      <c r="F735" s="85">
        <f t="shared" si="437"/>
        <v>44915</v>
      </c>
      <c r="G735" s="86">
        <f t="shared" si="440"/>
        <v>6.9007040339690295E-3</v>
      </c>
      <c r="H735" s="87">
        <f t="shared" si="438"/>
        <v>44979</v>
      </c>
      <c r="I735" s="87">
        <f t="shared" si="441"/>
        <v>44979</v>
      </c>
      <c r="J735" s="88">
        <f t="shared" si="448"/>
        <v>21</v>
      </c>
      <c r="K735" s="88">
        <f t="shared" si="434"/>
        <v>18</v>
      </c>
      <c r="L735" s="8">
        <f t="shared" si="449"/>
        <v>1.00591198</v>
      </c>
      <c r="M735" s="89">
        <v>1</v>
      </c>
      <c r="N735" s="89">
        <f t="shared" ref="N735:N798" si="456">IF(I735&gt;I734,N734*M735,N734)</f>
        <v>1</v>
      </c>
      <c r="O735" s="82">
        <f t="shared" si="435"/>
        <v>1.00591198</v>
      </c>
      <c r="P735" s="82">
        <f t="shared" si="442"/>
        <v>916.36420640999995</v>
      </c>
      <c r="Q735" s="11">
        <f t="shared" si="455"/>
        <v>0</v>
      </c>
      <c r="R735" s="7">
        <f t="shared" si="450"/>
        <v>0</v>
      </c>
      <c r="S735" s="82">
        <f t="shared" si="433"/>
        <v>0</v>
      </c>
      <c r="T735" s="91">
        <f t="shared" si="451"/>
        <v>0.08</v>
      </c>
      <c r="U735" s="90">
        <f t="shared" si="432"/>
        <v>11</v>
      </c>
      <c r="V735" s="90">
        <v>252</v>
      </c>
      <c r="W735" s="89">
        <f t="shared" si="443"/>
        <v>1.0033650599999999</v>
      </c>
      <c r="X735" s="82">
        <f t="shared" si="444"/>
        <v>3.0836205300000001</v>
      </c>
      <c r="Y735" s="82">
        <f t="shared" si="445"/>
        <v>0</v>
      </c>
      <c r="Z735" s="94" t="str">
        <f t="shared" si="453"/>
        <v>A+J=</v>
      </c>
      <c r="AA735" s="87">
        <f t="shared" si="454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2.75" x14ac:dyDescent="0.2">
      <c r="A736" s="81">
        <f t="shared" si="446"/>
        <v>44973</v>
      </c>
      <c r="B736" s="82">
        <f t="shared" si="439"/>
        <v>920.02990259000001</v>
      </c>
      <c r="C736" s="207">
        <f t="shared" si="452"/>
        <v>910.97851963031542</v>
      </c>
      <c r="D736" s="83">
        <f t="shared" si="447"/>
        <v>6660.19</v>
      </c>
      <c r="E736" s="84">
        <f t="shared" si="436"/>
        <v>6706.15</v>
      </c>
      <c r="F736" s="85">
        <f t="shared" si="437"/>
        <v>44915</v>
      </c>
      <c r="G736" s="86">
        <f t="shared" si="440"/>
        <v>6.9007040339690295E-3</v>
      </c>
      <c r="H736" s="87">
        <f t="shared" si="438"/>
        <v>44979</v>
      </c>
      <c r="I736" s="87">
        <f t="shared" si="441"/>
        <v>44979</v>
      </c>
      <c r="J736" s="88">
        <f t="shared" si="448"/>
        <v>21</v>
      </c>
      <c r="K736" s="88">
        <f t="shared" si="434"/>
        <v>19</v>
      </c>
      <c r="L736" s="8">
        <f t="shared" si="449"/>
        <v>1.0062414399999999</v>
      </c>
      <c r="M736" s="89">
        <v>1</v>
      </c>
      <c r="N736" s="89">
        <f t="shared" si="456"/>
        <v>1</v>
      </c>
      <c r="O736" s="82">
        <f t="shared" si="435"/>
        <v>1.0062414399999999</v>
      </c>
      <c r="P736" s="82">
        <f t="shared" si="442"/>
        <v>916.66433740000002</v>
      </c>
      <c r="Q736" s="11">
        <f t="shared" si="455"/>
        <v>0</v>
      </c>
      <c r="R736" s="7">
        <f t="shared" si="450"/>
        <v>0</v>
      </c>
      <c r="S736" s="82">
        <f t="shared" si="433"/>
        <v>0</v>
      </c>
      <c r="T736" s="91">
        <f t="shared" si="451"/>
        <v>0.08</v>
      </c>
      <c r="U736" s="90">
        <f t="shared" si="432"/>
        <v>12</v>
      </c>
      <c r="V736" s="90">
        <v>252</v>
      </c>
      <c r="W736" s="89">
        <f t="shared" si="443"/>
        <v>1.0036715350000001</v>
      </c>
      <c r="X736" s="82">
        <f t="shared" si="444"/>
        <v>3.3655651899999999</v>
      </c>
      <c r="Y736" s="82">
        <f t="shared" si="445"/>
        <v>0</v>
      </c>
      <c r="Z736" s="94" t="str">
        <f t="shared" si="453"/>
        <v>A+J=</v>
      </c>
      <c r="AA736" s="87">
        <f t="shared" si="454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2.75" x14ac:dyDescent="0.2">
      <c r="A737" s="81">
        <f t="shared" si="446"/>
        <v>44974</v>
      </c>
      <c r="B737" s="82">
        <f t="shared" si="439"/>
        <v>920.61235814999998</v>
      </c>
      <c r="C737" s="207">
        <f t="shared" si="452"/>
        <v>910.97851963031542</v>
      </c>
      <c r="D737" s="83">
        <f t="shared" si="447"/>
        <v>6660.19</v>
      </c>
      <c r="E737" s="84">
        <f t="shared" si="436"/>
        <v>6706.15</v>
      </c>
      <c r="F737" s="85">
        <f t="shared" si="437"/>
        <v>44915</v>
      </c>
      <c r="G737" s="86">
        <f t="shared" si="440"/>
        <v>6.9007040339690295E-3</v>
      </c>
      <c r="H737" s="87">
        <f t="shared" si="438"/>
        <v>44979</v>
      </c>
      <c r="I737" s="87">
        <f t="shared" si="441"/>
        <v>44979</v>
      </c>
      <c r="J737" s="88">
        <f t="shared" si="448"/>
        <v>21</v>
      </c>
      <c r="K737" s="88">
        <f t="shared" si="434"/>
        <v>20</v>
      </c>
      <c r="L737" s="8">
        <f t="shared" si="449"/>
        <v>1.00657102</v>
      </c>
      <c r="M737" s="89">
        <v>1</v>
      </c>
      <c r="N737" s="89">
        <f t="shared" si="456"/>
        <v>1</v>
      </c>
      <c r="O737" s="82">
        <f t="shared" si="435"/>
        <v>1.00657102</v>
      </c>
      <c r="P737" s="82">
        <f t="shared" si="442"/>
        <v>916.96457769999995</v>
      </c>
      <c r="Q737" s="11">
        <f t="shared" si="455"/>
        <v>0</v>
      </c>
      <c r="R737" s="7">
        <f t="shared" si="450"/>
        <v>0</v>
      </c>
      <c r="S737" s="82">
        <f t="shared" si="433"/>
        <v>0</v>
      </c>
      <c r="T737" s="91">
        <f t="shared" si="451"/>
        <v>0.08</v>
      </c>
      <c r="U737" s="90">
        <f t="shared" si="432"/>
        <v>13</v>
      </c>
      <c r="V737" s="90">
        <v>252</v>
      </c>
      <c r="W737" s="89">
        <f t="shared" si="443"/>
        <v>1.003978104</v>
      </c>
      <c r="X737" s="82">
        <f t="shared" si="444"/>
        <v>3.64778045</v>
      </c>
      <c r="Y737" s="82">
        <f t="shared" si="445"/>
        <v>0</v>
      </c>
      <c r="Z737" s="94" t="str">
        <f t="shared" si="453"/>
        <v>A+J=</v>
      </c>
      <c r="AA737" s="87">
        <f t="shared" si="454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2.75" x14ac:dyDescent="0.2">
      <c r="A738" s="81">
        <f t="shared" si="446"/>
        <v>44975</v>
      </c>
      <c r="B738" s="82">
        <f t="shared" si="439"/>
        <v>921.1951755099999</v>
      </c>
      <c r="C738" s="207">
        <f t="shared" si="452"/>
        <v>910.97851963031542</v>
      </c>
      <c r="D738" s="83">
        <f t="shared" si="447"/>
        <v>6660.19</v>
      </c>
      <c r="E738" s="84">
        <f t="shared" si="436"/>
        <v>6706.15</v>
      </c>
      <c r="F738" s="85">
        <f t="shared" si="437"/>
        <v>44915</v>
      </c>
      <c r="G738" s="86">
        <f t="shared" si="440"/>
        <v>6.9007040339690295E-3</v>
      </c>
      <c r="H738" s="87">
        <f t="shared" si="438"/>
        <v>44979</v>
      </c>
      <c r="I738" s="87">
        <f t="shared" si="441"/>
        <v>44979</v>
      </c>
      <c r="J738" s="88">
        <f t="shared" si="448"/>
        <v>21</v>
      </c>
      <c r="K738" s="88">
        <f t="shared" si="434"/>
        <v>21</v>
      </c>
      <c r="L738" s="8">
        <f t="shared" si="449"/>
        <v>1.0069007000000001</v>
      </c>
      <c r="M738" s="89">
        <v>1</v>
      </c>
      <c r="N738" s="89">
        <f t="shared" si="456"/>
        <v>1</v>
      </c>
      <c r="O738" s="82">
        <f t="shared" si="435"/>
        <v>1.0069007000000001</v>
      </c>
      <c r="P738" s="82">
        <f t="shared" si="442"/>
        <v>917.26490909999995</v>
      </c>
      <c r="Q738" s="11">
        <f t="shared" si="455"/>
        <v>0</v>
      </c>
      <c r="R738" s="7">
        <f t="shared" si="450"/>
        <v>0</v>
      </c>
      <c r="S738" s="82">
        <f t="shared" si="433"/>
        <v>0</v>
      </c>
      <c r="T738" s="91">
        <f t="shared" si="451"/>
        <v>0.08</v>
      </c>
      <c r="U738" s="90">
        <f t="shared" si="432"/>
        <v>14</v>
      </c>
      <c r="V738" s="90">
        <v>252</v>
      </c>
      <c r="W738" s="89">
        <f t="shared" si="443"/>
        <v>1.0042847669999999</v>
      </c>
      <c r="X738" s="82">
        <f t="shared" si="444"/>
        <v>3.9302664100000002</v>
      </c>
      <c r="Y738" s="82">
        <f t="shared" si="445"/>
        <v>0</v>
      </c>
      <c r="Z738" s="94" t="str">
        <f t="shared" si="453"/>
        <v>A+J=</v>
      </c>
      <c r="AA738" s="87">
        <f t="shared" si="454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2.75" x14ac:dyDescent="0.2">
      <c r="A739" s="81">
        <f t="shared" si="446"/>
        <v>44976</v>
      </c>
      <c r="B739" s="82">
        <f t="shared" si="439"/>
        <v>921.1951755099999</v>
      </c>
      <c r="C739" s="207">
        <f t="shared" si="452"/>
        <v>910.97851963031542</v>
      </c>
      <c r="D739" s="83">
        <f t="shared" si="447"/>
        <v>6660.19</v>
      </c>
      <c r="E739" s="84">
        <f t="shared" si="436"/>
        <v>6706.15</v>
      </c>
      <c r="F739" s="85">
        <f t="shared" si="437"/>
        <v>44915</v>
      </c>
      <c r="G739" s="86">
        <f t="shared" si="440"/>
        <v>6.9007040339690295E-3</v>
      </c>
      <c r="H739" s="87">
        <f t="shared" si="438"/>
        <v>44979</v>
      </c>
      <c r="I739" s="87">
        <f t="shared" si="441"/>
        <v>44979</v>
      </c>
      <c r="J739" s="88">
        <f t="shared" si="448"/>
        <v>21</v>
      </c>
      <c r="K739" s="88">
        <f t="shared" si="434"/>
        <v>21</v>
      </c>
      <c r="L739" s="8">
        <f t="shared" si="449"/>
        <v>1.0069007000000001</v>
      </c>
      <c r="M739" s="89">
        <v>1</v>
      </c>
      <c r="N739" s="89">
        <f t="shared" si="456"/>
        <v>1</v>
      </c>
      <c r="O739" s="82">
        <f t="shared" si="435"/>
        <v>1.0069007000000001</v>
      </c>
      <c r="P739" s="82">
        <f t="shared" si="442"/>
        <v>917.26490909999995</v>
      </c>
      <c r="Q739" s="11">
        <f t="shared" si="455"/>
        <v>0</v>
      </c>
      <c r="R739" s="7">
        <f t="shared" si="450"/>
        <v>0</v>
      </c>
      <c r="S739" s="82">
        <f t="shared" si="433"/>
        <v>0</v>
      </c>
      <c r="T739" s="91">
        <f t="shared" si="451"/>
        <v>0.08</v>
      </c>
      <c r="U739" s="90">
        <f t="shared" si="432"/>
        <v>14</v>
      </c>
      <c r="V739" s="90">
        <v>252</v>
      </c>
      <c r="W739" s="89">
        <f t="shared" si="443"/>
        <v>1.0042847669999999</v>
      </c>
      <c r="X739" s="82">
        <f t="shared" si="444"/>
        <v>3.9302664100000002</v>
      </c>
      <c r="Y739" s="82">
        <f t="shared" si="445"/>
        <v>0</v>
      </c>
      <c r="Z739" s="94" t="str">
        <f t="shared" si="453"/>
        <v>A+J=</v>
      </c>
      <c r="AA739" s="87">
        <f t="shared" si="454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2.75" x14ac:dyDescent="0.2">
      <c r="A740" s="81">
        <f t="shared" si="446"/>
        <v>44977</v>
      </c>
      <c r="B740" s="82">
        <f t="shared" si="439"/>
        <v>921.1951755099999</v>
      </c>
      <c r="C740" s="207">
        <f t="shared" si="452"/>
        <v>910.97851963031542</v>
      </c>
      <c r="D740" s="83">
        <f t="shared" si="447"/>
        <v>6660.19</v>
      </c>
      <c r="E740" s="84">
        <f t="shared" si="436"/>
        <v>6706.15</v>
      </c>
      <c r="F740" s="85">
        <f t="shared" si="437"/>
        <v>44915</v>
      </c>
      <c r="G740" s="86">
        <f t="shared" si="440"/>
        <v>6.9007040339690295E-3</v>
      </c>
      <c r="H740" s="87">
        <f t="shared" si="438"/>
        <v>45005</v>
      </c>
      <c r="I740" s="87">
        <f t="shared" si="441"/>
        <v>44979</v>
      </c>
      <c r="J740" s="88">
        <f t="shared" si="448"/>
        <v>21</v>
      </c>
      <c r="K740" s="88">
        <f t="shared" si="434"/>
        <v>21</v>
      </c>
      <c r="L740" s="8">
        <f t="shared" si="449"/>
        <v>1.0069007000000001</v>
      </c>
      <c r="M740" s="89">
        <v>1</v>
      </c>
      <c r="N740" s="89">
        <f t="shared" si="456"/>
        <v>1</v>
      </c>
      <c r="O740" s="82">
        <f t="shared" si="435"/>
        <v>1.0069007000000001</v>
      </c>
      <c r="P740" s="82">
        <f t="shared" si="442"/>
        <v>917.26490909999995</v>
      </c>
      <c r="Q740" s="11">
        <f t="shared" si="455"/>
        <v>0</v>
      </c>
      <c r="R740" s="7">
        <f t="shared" si="450"/>
        <v>0</v>
      </c>
      <c r="S740" s="82">
        <f t="shared" si="433"/>
        <v>0</v>
      </c>
      <c r="T740" s="91">
        <f t="shared" si="451"/>
        <v>0.08</v>
      </c>
      <c r="U740" s="90">
        <f t="shared" si="432"/>
        <v>14</v>
      </c>
      <c r="V740" s="90">
        <v>252</v>
      </c>
      <c r="W740" s="89">
        <f t="shared" si="443"/>
        <v>1.0042847669999999</v>
      </c>
      <c r="X740" s="82">
        <f t="shared" si="444"/>
        <v>3.9302664100000002</v>
      </c>
      <c r="Y740" s="82">
        <f t="shared" si="445"/>
        <v>0</v>
      </c>
      <c r="Z740" s="94" t="str">
        <f t="shared" si="453"/>
        <v>A+J=</v>
      </c>
      <c r="AA740" s="87">
        <f t="shared" si="454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2.75" x14ac:dyDescent="0.2">
      <c r="A741" s="81">
        <f t="shared" si="446"/>
        <v>44978</v>
      </c>
      <c r="B741" s="82">
        <f t="shared" si="439"/>
        <v>921.1951755099999</v>
      </c>
      <c r="C741" s="207">
        <f t="shared" si="452"/>
        <v>910.97851963031542</v>
      </c>
      <c r="D741" s="83">
        <f t="shared" si="447"/>
        <v>6660.19</v>
      </c>
      <c r="E741" s="84">
        <f t="shared" si="436"/>
        <v>6706.15</v>
      </c>
      <c r="F741" s="85">
        <f t="shared" si="437"/>
        <v>44915</v>
      </c>
      <c r="G741" s="86">
        <f t="shared" si="440"/>
        <v>6.9007040339690295E-3</v>
      </c>
      <c r="H741" s="87">
        <f t="shared" si="438"/>
        <v>45005</v>
      </c>
      <c r="I741" s="87">
        <f t="shared" si="441"/>
        <v>44979</v>
      </c>
      <c r="J741" s="88">
        <f t="shared" si="448"/>
        <v>21</v>
      </c>
      <c r="K741" s="88">
        <f t="shared" si="434"/>
        <v>21</v>
      </c>
      <c r="L741" s="8">
        <f t="shared" si="449"/>
        <v>1.0069007000000001</v>
      </c>
      <c r="M741" s="89">
        <v>1</v>
      </c>
      <c r="N741" s="89">
        <f t="shared" si="456"/>
        <v>1</v>
      </c>
      <c r="O741" s="82">
        <f t="shared" si="435"/>
        <v>1.0069007000000001</v>
      </c>
      <c r="P741" s="82">
        <f t="shared" si="442"/>
        <v>917.26490909999995</v>
      </c>
      <c r="Q741" s="11">
        <f t="shared" si="455"/>
        <v>0</v>
      </c>
      <c r="R741" s="7">
        <f t="shared" si="450"/>
        <v>0</v>
      </c>
      <c r="S741" s="82">
        <f t="shared" si="433"/>
        <v>0</v>
      </c>
      <c r="T741" s="91">
        <f t="shared" si="451"/>
        <v>0.08</v>
      </c>
      <c r="U741" s="90">
        <f t="shared" ref="U741:U804" si="457">IF(Q740&gt;0,1,IF(K741=K740,U740,U740+1))</f>
        <v>14</v>
      </c>
      <c r="V741" s="90">
        <v>252</v>
      </c>
      <c r="W741" s="89">
        <f t="shared" si="443"/>
        <v>1.0042847669999999</v>
      </c>
      <c r="X741" s="82">
        <f t="shared" si="444"/>
        <v>3.9302664100000002</v>
      </c>
      <c r="Y741" s="82">
        <f t="shared" si="445"/>
        <v>0</v>
      </c>
      <c r="Z741" s="94" t="str">
        <f t="shared" si="453"/>
        <v>A+J=</v>
      </c>
      <c r="AA741" s="87">
        <f t="shared" si="454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2.75" x14ac:dyDescent="0.2">
      <c r="A742" s="81">
        <f t="shared" si="446"/>
        <v>44979</v>
      </c>
      <c r="B742" s="82">
        <f t="shared" si="439"/>
        <v>921.1951755099999</v>
      </c>
      <c r="C742" s="207">
        <f t="shared" si="452"/>
        <v>910.97851963031542</v>
      </c>
      <c r="D742" s="83">
        <f t="shared" si="447"/>
        <v>6660.19</v>
      </c>
      <c r="E742" s="84">
        <f t="shared" si="436"/>
        <v>6706.15</v>
      </c>
      <c r="F742" s="85">
        <f t="shared" si="437"/>
        <v>44915</v>
      </c>
      <c r="G742" s="86">
        <f t="shared" si="440"/>
        <v>6.9007040339690295E-3</v>
      </c>
      <c r="H742" s="87">
        <f t="shared" si="438"/>
        <v>45005</v>
      </c>
      <c r="I742" s="87">
        <f t="shared" si="441"/>
        <v>44979</v>
      </c>
      <c r="J742" s="88">
        <f t="shared" si="448"/>
        <v>21</v>
      </c>
      <c r="K742" s="88">
        <f t="shared" si="434"/>
        <v>21</v>
      </c>
      <c r="L742" s="8">
        <f t="shared" si="449"/>
        <v>1.0069007000000001</v>
      </c>
      <c r="M742" s="89">
        <v>1</v>
      </c>
      <c r="N742" s="89">
        <f t="shared" si="456"/>
        <v>1</v>
      </c>
      <c r="O742" s="82">
        <f t="shared" si="435"/>
        <v>1.0069007000000001</v>
      </c>
      <c r="P742" s="82">
        <f t="shared" si="442"/>
        <v>917.26490909999995</v>
      </c>
      <c r="Q742" s="11">
        <f t="shared" si="455"/>
        <v>24</v>
      </c>
      <c r="R742" s="7">
        <f t="shared" si="450"/>
        <v>1.0024442294453408E-2</v>
      </c>
      <c r="S742" s="82">
        <f t="shared" si="433"/>
        <v>9.1950691500000001</v>
      </c>
      <c r="T742" s="91">
        <f t="shared" si="451"/>
        <v>0.08</v>
      </c>
      <c r="U742" s="90">
        <f t="shared" si="457"/>
        <v>14</v>
      </c>
      <c r="V742" s="90">
        <v>252</v>
      </c>
      <c r="W742" s="89">
        <f t="shared" si="443"/>
        <v>1.0042847669999999</v>
      </c>
      <c r="X742" s="82">
        <f t="shared" si="444"/>
        <v>3.9302664100000002</v>
      </c>
      <c r="Y742" s="82">
        <f t="shared" si="445"/>
        <v>13.12533556</v>
      </c>
      <c r="Z742" s="94" t="str">
        <f t="shared" si="453"/>
        <v>A+J=</v>
      </c>
      <c r="AA742" s="87">
        <f t="shared" si="454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2.75" x14ac:dyDescent="0.2">
      <c r="A743" s="81">
        <f t="shared" si="446"/>
        <v>44980</v>
      </c>
      <c r="B743" s="82">
        <f t="shared" si="439"/>
        <v>908.57884566999996</v>
      </c>
      <c r="C743" s="207">
        <f t="shared" si="452"/>
        <v>908.06983994999996</v>
      </c>
      <c r="D743" s="83">
        <f t="shared" si="447"/>
        <v>6706.15</v>
      </c>
      <c r="E743" s="84">
        <f t="shared" si="436"/>
        <v>6737</v>
      </c>
      <c r="F743" s="85">
        <f t="shared" si="437"/>
        <v>44948</v>
      </c>
      <c r="G743" s="86">
        <f t="shared" si="440"/>
        <v>4.6002549898227496E-3</v>
      </c>
      <c r="H743" s="87">
        <f t="shared" si="438"/>
        <v>45005</v>
      </c>
      <c r="I743" s="87">
        <f t="shared" si="441"/>
        <v>45005</v>
      </c>
      <c r="J743" s="88">
        <f t="shared" si="448"/>
        <v>18</v>
      </c>
      <c r="K743" s="88">
        <f t="shared" si="434"/>
        <v>1</v>
      </c>
      <c r="L743" s="8">
        <f t="shared" si="449"/>
        <v>1.0002550100000001</v>
      </c>
      <c r="M743" s="89">
        <v>1</v>
      </c>
      <c r="N743" s="89">
        <f t="shared" si="456"/>
        <v>1</v>
      </c>
      <c r="O743" s="82">
        <f t="shared" si="435"/>
        <v>1.0002550100000001</v>
      </c>
      <c r="P743" s="82">
        <f t="shared" si="442"/>
        <v>908.30140683000002</v>
      </c>
      <c r="Q743" s="11">
        <f t="shared" si="455"/>
        <v>0</v>
      </c>
      <c r="R743" s="7">
        <f t="shared" si="450"/>
        <v>0</v>
      </c>
      <c r="S743" s="82">
        <f t="shared" ref="S743:S806" si="458">IF(R743&gt;0,TRUNC(R743*P743,8),0)</f>
        <v>0</v>
      </c>
      <c r="T743" s="91">
        <f t="shared" si="451"/>
        <v>0.08</v>
      </c>
      <c r="U743" s="90">
        <f t="shared" si="457"/>
        <v>1</v>
      </c>
      <c r="V743" s="90">
        <v>252</v>
      </c>
      <c r="W743" s="89">
        <f t="shared" si="443"/>
        <v>1.000305448</v>
      </c>
      <c r="X743" s="82">
        <f t="shared" si="444"/>
        <v>0.27743884000000002</v>
      </c>
      <c r="Y743" s="82">
        <f t="shared" si="445"/>
        <v>0</v>
      </c>
      <c r="Z743" s="94" t="str">
        <f t="shared" si="453"/>
        <v>A+J=</v>
      </c>
      <c r="AA743" s="87">
        <f t="shared" si="454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2.75" x14ac:dyDescent="0.2">
      <c r="A744" s="81">
        <f t="shared" si="446"/>
        <v>44981</v>
      </c>
      <c r="B744" s="82">
        <f t="shared" si="439"/>
        <v>909.08814007000001</v>
      </c>
      <c r="C744" s="207">
        <f t="shared" si="452"/>
        <v>908.06983994999996</v>
      </c>
      <c r="D744" s="83">
        <f t="shared" si="447"/>
        <v>6706.15</v>
      </c>
      <c r="E744" s="84">
        <f t="shared" si="436"/>
        <v>6737</v>
      </c>
      <c r="F744" s="85">
        <f t="shared" si="437"/>
        <v>44948</v>
      </c>
      <c r="G744" s="86">
        <f t="shared" si="440"/>
        <v>4.6002549898227496E-3</v>
      </c>
      <c r="H744" s="87">
        <f t="shared" si="438"/>
        <v>45005</v>
      </c>
      <c r="I744" s="87">
        <f t="shared" si="441"/>
        <v>45005</v>
      </c>
      <c r="J744" s="88">
        <f t="shared" si="448"/>
        <v>18</v>
      </c>
      <c r="K744" s="88">
        <f t="shared" si="434"/>
        <v>2</v>
      </c>
      <c r="L744" s="8">
        <f t="shared" si="449"/>
        <v>1.0005100899999999</v>
      </c>
      <c r="M744" s="89">
        <v>1</v>
      </c>
      <c r="N744" s="89">
        <f t="shared" si="456"/>
        <v>1</v>
      </c>
      <c r="O744" s="82">
        <f t="shared" si="435"/>
        <v>1.0005100899999999</v>
      </c>
      <c r="P744" s="82">
        <f t="shared" si="442"/>
        <v>908.53303729000004</v>
      </c>
      <c r="Q744" s="11">
        <f t="shared" si="455"/>
        <v>0</v>
      </c>
      <c r="R744" s="7">
        <f t="shared" si="450"/>
        <v>0</v>
      </c>
      <c r="S744" s="82">
        <f t="shared" si="458"/>
        <v>0</v>
      </c>
      <c r="T744" s="91">
        <f t="shared" si="451"/>
        <v>0.08</v>
      </c>
      <c r="U744" s="90">
        <f t="shared" si="457"/>
        <v>2</v>
      </c>
      <c r="V744" s="90">
        <v>252</v>
      </c>
      <c r="W744" s="89">
        <f t="shared" si="443"/>
        <v>1.000610988</v>
      </c>
      <c r="X744" s="82">
        <f t="shared" si="444"/>
        <v>0.55510278000000002</v>
      </c>
      <c r="Y744" s="82">
        <f t="shared" si="445"/>
        <v>0</v>
      </c>
      <c r="Z744" s="94" t="str">
        <f t="shared" si="453"/>
        <v>A+J=</v>
      </c>
      <c r="AA744" s="87">
        <f t="shared" si="454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2.75" x14ac:dyDescent="0.2">
      <c r="A745" s="81">
        <f t="shared" si="446"/>
        <v>44982</v>
      </c>
      <c r="B745" s="82">
        <f t="shared" si="439"/>
        <v>909.59772596000005</v>
      </c>
      <c r="C745" s="207">
        <f t="shared" si="452"/>
        <v>908.06983994999996</v>
      </c>
      <c r="D745" s="83">
        <f t="shared" si="447"/>
        <v>6706.15</v>
      </c>
      <c r="E745" s="84">
        <f t="shared" si="436"/>
        <v>6737</v>
      </c>
      <c r="F745" s="85">
        <f t="shared" si="437"/>
        <v>44948</v>
      </c>
      <c r="G745" s="86">
        <f t="shared" si="440"/>
        <v>4.6002549898227496E-3</v>
      </c>
      <c r="H745" s="87">
        <f t="shared" si="438"/>
        <v>45005</v>
      </c>
      <c r="I745" s="87">
        <f t="shared" si="441"/>
        <v>45005</v>
      </c>
      <c r="J745" s="88">
        <f t="shared" si="448"/>
        <v>18</v>
      </c>
      <c r="K745" s="88">
        <f t="shared" ref="K745:K808" si="459">(J745-(NETWORKDAYS(A745,I745,AD$210:AD$502)-1))</f>
        <v>3</v>
      </c>
      <c r="L745" s="8">
        <f t="shared" si="449"/>
        <v>1.00076524</v>
      </c>
      <c r="M745" s="89">
        <v>1</v>
      </c>
      <c r="N745" s="89">
        <f t="shared" si="456"/>
        <v>1</v>
      </c>
      <c r="O745" s="82">
        <f t="shared" ref="O745:O808" si="460">TRUNC(TRUNC((L745*N745),15),8)</f>
        <v>1.00076524</v>
      </c>
      <c r="P745" s="82">
        <f t="shared" si="442"/>
        <v>908.76473131</v>
      </c>
      <c r="Q745" s="11">
        <f t="shared" si="455"/>
        <v>0</v>
      </c>
      <c r="R745" s="7">
        <f t="shared" si="450"/>
        <v>0</v>
      </c>
      <c r="S745" s="82">
        <f t="shared" si="458"/>
        <v>0</v>
      </c>
      <c r="T745" s="91">
        <f t="shared" si="451"/>
        <v>0.08</v>
      </c>
      <c r="U745" s="90">
        <f t="shared" si="457"/>
        <v>3</v>
      </c>
      <c r="V745" s="90">
        <v>252</v>
      </c>
      <c r="W745" s="89">
        <f t="shared" si="443"/>
        <v>1.0009166229999999</v>
      </c>
      <c r="X745" s="82">
        <f t="shared" si="444"/>
        <v>0.83299464999999995</v>
      </c>
      <c r="Y745" s="82">
        <f t="shared" si="445"/>
        <v>0</v>
      </c>
      <c r="Z745" s="94" t="str">
        <f t="shared" si="453"/>
        <v>A+J=</v>
      </c>
      <c r="AA745" s="87">
        <f t="shared" si="454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2.75" x14ac:dyDescent="0.2">
      <c r="A746" s="81">
        <f t="shared" si="446"/>
        <v>44983</v>
      </c>
      <c r="B746" s="82">
        <f t="shared" si="439"/>
        <v>909.59772596000005</v>
      </c>
      <c r="C746" s="207">
        <f t="shared" si="452"/>
        <v>908.06983994999996</v>
      </c>
      <c r="D746" s="83">
        <f t="shared" si="447"/>
        <v>6706.15</v>
      </c>
      <c r="E746" s="84">
        <f t="shared" ref="E746:E809" si="461">IF($K746=1,VLOOKUP($A745,$AO$10:$AS$200,4),E745)</f>
        <v>6737</v>
      </c>
      <c r="F746" s="85">
        <f t="shared" ref="F746:F809" si="462">IF($K746=1,VLOOKUP($A745,$AO$10:$AS$200,5),F745)</f>
        <v>44948</v>
      </c>
      <c r="G746" s="86">
        <f t="shared" si="440"/>
        <v>4.6002549898227496E-3</v>
      </c>
      <c r="H746" s="87">
        <f t="shared" si="438"/>
        <v>45005</v>
      </c>
      <c r="I746" s="87">
        <f t="shared" si="441"/>
        <v>45005</v>
      </c>
      <c r="J746" s="88">
        <f t="shared" si="448"/>
        <v>18</v>
      </c>
      <c r="K746" s="88">
        <f t="shared" si="459"/>
        <v>3</v>
      </c>
      <c r="L746" s="8">
        <f t="shared" si="449"/>
        <v>1.00076524</v>
      </c>
      <c r="M746" s="89">
        <v>1</v>
      </c>
      <c r="N746" s="89">
        <f t="shared" si="456"/>
        <v>1</v>
      </c>
      <c r="O746" s="82">
        <f t="shared" si="460"/>
        <v>1.00076524</v>
      </c>
      <c r="P746" s="82">
        <f t="shared" si="442"/>
        <v>908.76473131</v>
      </c>
      <c r="Q746" s="11">
        <f t="shared" si="455"/>
        <v>0</v>
      </c>
      <c r="R746" s="7">
        <f t="shared" si="450"/>
        <v>0</v>
      </c>
      <c r="S746" s="82">
        <f t="shared" si="458"/>
        <v>0</v>
      </c>
      <c r="T746" s="91">
        <f t="shared" si="451"/>
        <v>0.08</v>
      </c>
      <c r="U746" s="90">
        <f t="shared" si="457"/>
        <v>3</v>
      </c>
      <c r="V746" s="90">
        <v>252</v>
      </c>
      <c r="W746" s="89">
        <f t="shared" si="443"/>
        <v>1.0009166229999999</v>
      </c>
      <c r="X746" s="82">
        <f t="shared" si="444"/>
        <v>0.83299464999999995</v>
      </c>
      <c r="Y746" s="82">
        <f t="shared" si="445"/>
        <v>0</v>
      </c>
      <c r="Z746" s="94" t="str">
        <f t="shared" si="453"/>
        <v>A+J=</v>
      </c>
      <c r="AA746" s="87">
        <f t="shared" si="454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2.75" x14ac:dyDescent="0.2">
      <c r="A747" s="81">
        <f t="shared" si="446"/>
        <v>44984</v>
      </c>
      <c r="B747" s="82">
        <f t="shared" si="439"/>
        <v>909.59772596000005</v>
      </c>
      <c r="C747" s="207">
        <f t="shared" si="452"/>
        <v>908.06983994999996</v>
      </c>
      <c r="D747" s="83">
        <f t="shared" si="447"/>
        <v>6706.15</v>
      </c>
      <c r="E747" s="84">
        <f t="shared" si="461"/>
        <v>6737</v>
      </c>
      <c r="F747" s="85">
        <f t="shared" si="462"/>
        <v>44948</v>
      </c>
      <c r="G747" s="86">
        <f t="shared" si="440"/>
        <v>4.6002549898227496E-3</v>
      </c>
      <c r="H747" s="87">
        <f t="shared" si="438"/>
        <v>45005</v>
      </c>
      <c r="I747" s="87">
        <f t="shared" si="441"/>
        <v>45005</v>
      </c>
      <c r="J747" s="88">
        <f t="shared" si="448"/>
        <v>18</v>
      </c>
      <c r="K747" s="88">
        <f t="shared" si="459"/>
        <v>3</v>
      </c>
      <c r="L747" s="8">
        <f t="shared" si="449"/>
        <v>1.00076524</v>
      </c>
      <c r="M747" s="89">
        <v>1</v>
      </c>
      <c r="N747" s="89">
        <f t="shared" si="456"/>
        <v>1</v>
      </c>
      <c r="O747" s="82">
        <f t="shared" si="460"/>
        <v>1.00076524</v>
      </c>
      <c r="P747" s="82">
        <f t="shared" si="442"/>
        <v>908.76473131</v>
      </c>
      <c r="Q747" s="11">
        <f t="shared" si="455"/>
        <v>0</v>
      </c>
      <c r="R747" s="7">
        <f t="shared" si="450"/>
        <v>0</v>
      </c>
      <c r="S747" s="82">
        <f t="shared" si="458"/>
        <v>0</v>
      </c>
      <c r="T747" s="91">
        <f t="shared" si="451"/>
        <v>0.08</v>
      </c>
      <c r="U747" s="90">
        <f t="shared" si="457"/>
        <v>3</v>
      </c>
      <c r="V747" s="90">
        <v>252</v>
      </c>
      <c r="W747" s="89">
        <f t="shared" si="443"/>
        <v>1.0009166229999999</v>
      </c>
      <c r="X747" s="82">
        <f t="shared" si="444"/>
        <v>0.83299464999999995</v>
      </c>
      <c r="Y747" s="82">
        <f t="shared" si="445"/>
        <v>0</v>
      </c>
      <c r="Z747" s="94" t="str">
        <f t="shared" si="453"/>
        <v>A+J=</v>
      </c>
      <c r="AA747" s="87">
        <f t="shared" si="454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2.75" x14ac:dyDescent="0.2">
      <c r="A748" s="81">
        <f t="shared" si="446"/>
        <v>44985</v>
      </c>
      <c r="B748" s="82">
        <f t="shared" si="439"/>
        <v>910.10759165000002</v>
      </c>
      <c r="C748" s="207">
        <f t="shared" si="452"/>
        <v>908.06983994999996</v>
      </c>
      <c r="D748" s="83">
        <f t="shared" si="447"/>
        <v>6706.15</v>
      </c>
      <c r="E748" s="84">
        <f t="shared" si="461"/>
        <v>6737</v>
      </c>
      <c r="F748" s="85">
        <f t="shared" si="462"/>
        <v>44948</v>
      </c>
      <c r="G748" s="86">
        <f t="shared" si="440"/>
        <v>4.6002549898227496E-3</v>
      </c>
      <c r="H748" s="87">
        <f t="shared" ref="H748:H811" si="463">IF(DAY(A748)=H$9,VLOOKUP(A748,AH$118:AN$450,4),H747)</f>
        <v>45005</v>
      </c>
      <c r="I748" s="87">
        <f t="shared" si="441"/>
        <v>45005</v>
      </c>
      <c r="J748" s="88">
        <f t="shared" si="448"/>
        <v>18</v>
      </c>
      <c r="K748" s="88">
        <f t="shared" si="459"/>
        <v>4</v>
      </c>
      <c r="L748" s="8">
        <f t="shared" si="449"/>
        <v>1.00102045</v>
      </c>
      <c r="M748" s="89">
        <v>1</v>
      </c>
      <c r="N748" s="89">
        <f t="shared" si="456"/>
        <v>1</v>
      </c>
      <c r="O748" s="82">
        <f t="shared" si="460"/>
        <v>1.00102045</v>
      </c>
      <c r="P748" s="82">
        <f t="shared" si="442"/>
        <v>908.99647980999998</v>
      </c>
      <c r="Q748" s="11">
        <f t="shared" si="455"/>
        <v>0</v>
      </c>
      <c r="R748" s="7">
        <f t="shared" si="450"/>
        <v>0</v>
      </c>
      <c r="S748" s="82">
        <f t="shared" si="458"/>
        <v>0</v>
      </c>
      <c r="T748" s="91">
        <f t="shared" si="451"/>
        <v>0.08</v>
      </c>
      <c r="U748" s="90">
        <f t="shared" si="457"/>
        <v>4</v>
      </c>
      <c r="V748" s="90">
        <v>252</v>
      </c>
      <c r="W748" s="89">
        <f t="shared" si="443"/>
        <v>1.0012223499999999</v>
      </c>
      <c r="X748" s="82">
        <f t="shared" si="444"/>
        <v>1.11111184</v>
      </c>
      <c r="Y748" s="82">
        <f t="shared" si="445"/>
        <v>0</v>
      </c>
      <c r="Z748" s="94" t="str">
        <f t="shared" si="453"/>
        <v>A+J=</v>
      </c>
      <c r="AA748" s="87">
        <f t="shared" si="454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2.75" x14ac:dyDescent="0.2">
      <c r="A749" s="81">
        <f t="shared" si="446"/>
        <v>44986</v>
      </c>
      <c r="B749" s="82">
        <f t="shared" si="439"/>
        <v>910.61774818000004</v>
      </c>
      <c r="C749" s="207">
        <f t="shared" si="452"/>
        <v>908.06983994999996</v>
      </c>
      <c r="D749" s="83">
        <f t="shared" si="447"/>
        <v>6706.15</v>
      </c>
      <c r="E749" s="84">
        <f t="shared" si="461"/>
        <v>6737</v>
      </c>
      <c r="F749" s="85">
        <f t="shared" si="462"/>
        <v>44948</v>
      </c>
      <c r="G749" s="86">
        <f t="shared" si="440"/>
        <v>4.6002549898227496E-3</v>
      </c>
      <c r="H749" s="87">
        <f t="shared" si="463"/>
        <v>45005</v>
      </c>
      <c r="I749" s="87">
        <f t="shared" si="441"/>
        <v>45005</v>
      </c>
      <c r="J749" s="88">
        <f t="shared" si="448"/>
        <v>18</v>
      </c>
      <c r="K749" s="88">
        <f t="shared" si="459"/>
        <v>5</v>
      </c>
      <c r="L749" s="8">
        <f t="shared" si="449"/>
        <v>1.0012757299999999</v>
      </c>
      <c r="M749" s="89">
        <v>1</v>
      </c>
      <c r="N749" s="89">
        <f t="shared" si="456"/>
        <v>1</v>
      </c>
      <c r="O749" s="82">
        <f t="shared" si="460"/>
        <v>1.0012757299999999</v>
      </c>
      <c r="P749" s="82">
        <f t="shared" si="442"/>
        <v>909.22829188000003</v>
      </c>
      <c r="Q749" s="11">
        <f t="shared" si="455"/>
        <v>0</v>
      </c>
      <c r="R749" s="7">
        <f t="shared" si="450"/>
        <v>0</v>
      </c>
      <c r="S749" s="82">
        <f t="shared" si="458"/>
        <v>0</v>
      </c>
      <c r="T749" s="91">
        <f t="shared" si="451"/>
        <v>0.08</v>
      </c>
      <c r="U749" s="90">
        <f t="shared" si="457"/>
        <v>5</v>
      </c>
      <c r="V749" s="90">
        <v>252</v>
      </c>
      <c r="W749" s="89">
        <f t="shared" si="443"/>
        <v>1.0015281709999999</v>
      </c>
      <c r="X749" s="82">
        <f t="shared" si="444"/>
        <v>1.3894563</v>
      </c>
      <c r="Y749" s="82">
        <f t="shared" si="445"/>
        <v>0</v>
      </c>
      <c r="Z749" s="94" t="str">
        <f t="shared" si="453"/>
        <v>A+J=</v>
      </c>
      <c r="AA749" s="87">
        <f t="shared" si="454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2.75" x14ac:dyDescent="0.2">
      <c r="A750" s="81">
        <f t="shared" si="446"/>
        <v>44987</v>
      </c>
      <c r="B750" s="82">
        <f t="shared" si="439"/>
        <v>911.12818657000003</v>
      </c>
      <c r="C750" s="207">
        <f t="shared" si="452"/>
        <v>908.06983994999996</v>
      </c>
      <c r="D750" s="83">
        <f t="shared" si="447"/>
        <v>6706.15</v>
      </c>
      <c r="E750" s="84">
        <f t="shared" si="461"/>
        <v>6737</v>
      </c>
      <c r="F750" s="85">
        <f t="shared" si="462"/>
        <v>44948</v>
      </c>
      <c r="G750" s="86">
        <f t="shared" si="440"/>
        <v>4.6002549898227496E-3</v>
      </c>
      <c r="H750" s="87">
        <f t="shared" si="463"/>
        <v>45005</v>
      </c>
      <c r="I750" s="87">
        <f t="shared" si="441"/>
        <v>45005</v>
      </c>
      <c r="J750" s="88">
        <f t="shared" si="448"/>
        <v>18</v>
      </c>
      <c r="K750" s="88">
        <f t="shared" si="459"/>
        <v>6</v>
      </c>
      <c r="L750" s="8">
        <f t="shared" si="449"/>
        <v>1.00153107</v>
      </c>
      <c r="M750" s="89">
        <v>1</v>
      </c>
      <c r="N750" s="89">
        <f t="shared" si="456"/>
        <v>1</v>
      </c>
      <c r="O750" s="82">
        <f t="shared" si="460"/>
        <v>1.00153107</v>
      </c>
      <c r="P750" s="82">
        <f t="shared" si="442"/>
        <v>909.46015842999998</v>
      </c>
      <c r="Q750" s="11">
        <f t="shared" si="455"/>
        <v>0</v>
      </c>
      <c r="R750" s="7">
        <f t="shared" si="450"/>
        <v>0</v>
      </c>
      <c r="S750" s="82">
        <f t="shared" si="458"/>
        <v>0</v>
      </c>
      <c r="T750" s="91">
        <f t="shared" si="451"/>
        <v>0.08</v>
      </c>
      <c r="U750" s="90">
        <f t="shared" si="457"/>
        <v>6</v>
      </c>
      <c r="V750" s="90">
        <v>252</v>
      </c>
      <c r="W750" s="89">
        <f t="shared" si="443"/>
        <v>1.0018340859999999</v>
      </c>
      <c r="X750" s="82">
        <f t="shared" si="444"/>
        <v>1.6680281400000001</v>
      </c>
      <c r="Y750" s="82">
        <f t="shared" si="445"/>
        <v>0</v>
      </c>
      <c r="Z750" s="94" t="str">
        <f t="shared" si="453"/>
        <v>A+J=</v>
      </c>
      <c r="AA750" s="87">
        <f t="shared" si="454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2.75" x14ac:dyDescent="0.2">
      <c r="A751" s="81">
        <f t="shared" si="446"/>
        <v>44988</v>
      </c>
      <c r="B751" s="82">
        <f t="shared" si="439"/>
        <v>911.63890512</v>
      </c>
      <c r="C751" s="207">
        <f t="shared" si="452"/>
        <v>908.06983994999996</v>
      </c>
      <c r="D751" s="83">
        <f t="shared" si="447"/>
        <v>6706.15</v>
      </c>
      <c r="E751" s="84">
        <f t="shared" si="461"/>
        <v>6737</v>
      </c>
      <c r="F751" s="85">
        <f t="shared" si="462"/>
        <v>44948</v>
      </c>
      <c r="G751" s="86">
        <f t="shared" si="440"/>
        <v>4.6002549898227496E-3</v>
      </c>
      <c r="H751" s="87">
        <f t="shared" si="463"/>
        <v>45005</v>
      </c>
      <c r="I751" s="87">
        <f t="shared" si="441"/>
        <v>45005</v>
      </c>
      <c r="J751" s="88">
        <f t="shared" si="448"/>
        <v>18</v>
      </c>
      <c r="K751" s="88">
        <f t="shared" si="459"/>
        <v>7</v>
      </c>
      <c r="L751" s="8">
        <f t="shared" si="449"/>
        <v>1.0017864700000001</v>
      </c>
      <c r="M751" s="89">
        <v>1</v>
      </c>
      <c r="N751" s="89">
        <f t="shared" si="456"/>
        <v>1</v>
      </c>
      <c r="O751" s="82">
        <f t="shared" si="460"/>
        <v>1.0017864700000001</v>
      </c>
      <c r="P751" s="82">
        <f t="shared" si="442"/>
        <v>909.69207946999995</v>
      </c>
      <c r="Q751" s="11">
        <f t="shared" si="455"/>
        <v>0</v>
      </c>
      <c r="R751" s="7">
        <f t="shared" si="450"/>
        <v>0</v>
      </c>
      <c r="S751" s="82">
        <f t="shared" si="458"/>
        <v>0</v>
      </c>
      <c r="T751" s="91">
        <f t="shared" si="451"/>
        <v>0.08</v>
      </c>
      <c r="U751" s="90">
        <f t="shared" si="457"/>
        <v>7</v>
      </c>
      <c r="V751" s="90">
        <v>252</v>
      </c>
      <c r="W751" s="89">
        <f t="shared" si="443"/>
        <v>1.002140093</v>
      </c>
      <c r="X751" s="82">
        <f t="shared" si="444"/>
        <v>1.9468256500000001</v>
      </c>
      <c r="Y751" s="82">
        <f t="shared" si="445"/>
        <v>0</v>
      </c>
      <c r="Z751" s="94" t="str">
        <f t="shared" si="453"/>
        <v>A+J=</v>
      </c>
      <c r="AA751" s="87">
        <f t="shared" si="454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2.75" x14ac:dyDescent="0.2">
      <c r="A752" s="81">
        <f t="shared" si="446"/>
        <v>44989</v>
      </c>
      <c r="B752" s="82">
        <f t="shared" si="439"/>
        <v>912.14992486000006</v>
      </c>
      <c r="C752" s="207">
        <f t="shared" si="452"/>
        <v>908.06983994999996</v>
      </c>
      <c r="D752" s="83">
        <f t="shared" si="447"/>
        <v>6706.15</v>
      </c>
      <c r="E752" s="84">
        <f t="shared" si="461"/>
        <v>6737</v>
      </c>
      <c r="F752" s="85">
        <f t="shared" si="462"/>
        <v>44948</v>
      </c>
      <c r="G752" s="86">
        <f t="shared" si="440"/>
        <v>4.6002549898227496E-3</v>
      </c>
      <c r="H752" s="87">
        <f t="shared" si="463"/>
        <v>45005</v>
      </c>
      <c r="I752" s="87">
        <f t="shared" si="441"/>
        <v>45005</v>
      </c>
      <c r="J752" s="88">
        <f t="shared" si="448"/>
        <v>18</v>
      </c>
      <c r="K752" s="88">
        <f t="shared" si="459"/>
        <v>8</v>
      </c>
      <c r="L752" s="8">
        <f t="shared" si="449"/>
        <v>1.00204195</v>
      </c>
      <c r="M752" s="89">
        <v>1</v>
      </c>
      <c r="N752" s="89">
        <f t="shared" si="456"/>
        <v>1</v>
      </c>
      <c r="O752" s="82">
        <f t="shared" si="460"/>
        <v>1.00204195</v>
      </c>
      <c r="P752" s="82">
        <f t="shared" si="442"/>
        <v>909.92407315000003</v>
      </c>
      <c r="Q752" s="11">
        <f t="shared" si="455"/>
        <v>0</v>
      </c>
      <c r="R752" s="7">
        <f t="shared" si="450"/>
        <v>0</v>
      </c>
      <c r="S752" s="82">
        <f t="shared" si="458"/>
        <v>0</v>
      </c>
      <c r="T752" s="91">
        <f t="shared" si="451"/>
        <v>0.08</v>
      </c>
      <c r="U752" s="90">
        <f t="shared" si="457"/>
        <v>8</v>
      </c>
      <c r="V752" s="90">
        <v>252</v>
      </c>
      <c r="W752" s="89">
        <f t="shared" si="443"/>
        <v>1.0024461950000001</v>
      </c>
      <c r="X752" s="82">
        <f t="shared" si="444"/>
        <v>2.2258517100000001</v>
      </c>
      <c r="Y752" s="82">
        <f t="shared" si="445"/>
        <v>0</v>
      </c>
      <c r="Z752" s="94" t="str">
        <f t="shared" si="453"/>
        <v>A+J=</v>
      </c>
      <c r="AA752" s="87">
        <f t="shared" si="454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2.75" x14ac:dyDescent="0.2">
      <c r="A753" s="81">
        <f t="shared" si="446"/>
        <v>44990</v>
      </c>
      <c r="B753" s="82">
        <f t="shared" si="439"/>
        <v>912.14992486000006</v>
      </c>
      <c r="C753" s="207">
        <f t="shared" si="452"/>
        <v>908.06983994999996</v>
      </c>
      <c r="D753" s="83">
        <f t="shared" si="447"/>
        <v>6706.15</v>
      </c>
      <c r="E753" s="84">
        <f t="shared" si="461"/>
        <v>6737</v>
      </c>
      <c r="F753" s="85">
        <f t="shared" si="462"/>
        <v>44948</v>
      </c>
      <c r="G753" s="86">
        <f t="shared" si="440"/>
        <v>4.6002549898227496E-3</v>
      </c>
      <c r="H753" s="87">
        <f t="shared" si="463"/>
        <v>45005</v>
      </c>
      <c r="I753" s="87">
        <f t="shared" si="441"/>
        <v>45005</v>
      </c>
      <c r="J753" s="88">
        <f t="shared" si="448"/>
        <v>18</v>
      </c>
      <c r="K753" s="88">
        <f t="shared" si="459"/>
        <v>8</v>
      </c>
      <c r="L753" s="8">
        <f t="shared" si="449"/>
        <v>1.00204195</v>
      </c>
      <c r="M753" s="89">
        <v>1</v>
      </c>
      <c r="N753" s="89">
        <f t="shared" si="456"/>
        <v>1</v>
      </c>
      <c r="O753" s="82">
        <f t="shared" si="460"/>
        <v>1.00204195</v>
      </c>
      <c r="P753" s="82">
        <f t="shared" si="442"/>
        <v>909.92407315000003</v>
      </c>
      <c r="Q753" s="11">
        <f t="shared" si="455"/>
        <v>0</v>
      </c>
      <c r="R753" s="7">
        <f t="shared" si="450"/>
        <v>0</v>
      </c>
      <c r="S753" s="82">
        <f t="shared" si="458"/>
        <v>0</v>
      </c>
      <c r="T753" s="91">
        <f t="shared" si="451"/>
        <v>0.08</v>
      </c>
      <c r="U753" s="90">
        <f t="shared" si="457"/>
        <v>8</v>
      </c>
      <c r="V753" s="90">
        <v>252</v>
      </c>
      <c r="W753" s="89">
        <f t="shared" si="443"/>
        <v>1.0024461950000001</v>
      </c>
      <c r="X753" s="82">
        <f t="shared" si="444"/>
        <v>2.2258517100000001</v>
      </c>
      <c r="Y753" s="82">
        <f t="shared" si="445"/>
        <v>0</v>
      </c>
      <c r="Z753" s="94" t="str">
        <f t="shared" si="453"/>
        <v>A+J=</v>
      </c>
      <c r="AA753" s="87">
        <f t="shared" si="454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2.75" x14ac:dyDescent="0.2">
      <c r="A754" s="81">
        <f t="shared" si="446"/>
        <v>44991</v>
      </c>
      <c r="B754" s="82">
        <f t="shared" si="439"/>
        <v>912.14992486000006</v>
      </c>
      <c r="C754" s="207">
        <f t="shared" si="452"/>
        <v>908.06983994999996</v>
      </c>
      <c r="D754" s="83">
        <f t="shared" si="447"/>
        <v>6706.15</v>
      </c>
      <c r="E754" s="84">
        <f t="shared" si="461"/>
        <v>6737</v>
      </c>
      <c r="F754" s="85">
        <f t="shared" si="462"/>
        <v>44948</v>
      </c>
      <c r="G754" s="86">
        <f t="shared" si="440"/>
        <v>4.6002549898227496E-3</v>
      </c>
      <c r="H754" s="87">
        <f t="shared" si="463"/>
        <v>45005</v>
      </c>
      <c r="I754" s="87">
        <f t="shared" si="441"/>
        <v>45005</v>
      </c>
      <c r="J754" s="88">
        <f t="shared" si="448"/>
        <v>18</v>
      </c>
      <c r="K754" s="88">
        <f t="shared" si="459"/>
        <v>8</v>
      </c>
      <c r="L754" s="8">
        <f t="shared" si="449"/>
        <v>1.00204195</v>
      </c>
      <c r="M754" s="89">
        <v>1</v>
      </c>
      <c r="N754" s="89">
        <f t="shared" si="456"/>
        <v>1</v>
      </c>
      <c r="O754" s="82">
        <f t="shared" si="460"/>
        <v>1.00204195</v>
      </c>
      <c r="P754" s="82">
        <f t="shared" si="442"/>
        <v>909.92407315000003</v>
      </c>
      <c r="Q754" s="11">
        <f t="shared" si="455"/>
        <v>0</v>
      </c>
      <c r="R754" s="7">
        <f t="shared" si="450"/>
        <v>0</v>
      </c>
      <c r="S754" s="82">
        <f t="shared" si="458"/>
        <v>0</v>
      </c>
      <c r="T754" s="91">
        <f t="shared" si="451"/>
        <v>0.08</v>
      </c>
      <c r="U754" s="90">
        <f t="shared" si="457"/>
        <v>8</v>
      </c>
      <c r="V754" s="90">
        <v>252</v>
      </c>
      <c r="W754" s="89">
        <f t="shared" si="443"/>
        <v>1.0024461950000001</v>
      </c>
      <c r="X754" s="82">
        <f t="shared" si="444"/>
        <v>2.2258517100000001</v>
      </c>
      <c r="Y754" s="82">
        <f t="shared" si="445"/>
        <v>0</v>
      </c>
      <c r="Z754" s="94" t="str">
        <f t="shared" si="453"/>
        <v>A+J=</v>
      </c>
      <c r="AA754" s="87">
        <f t="shared" si="454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2.75" x14ac:dyDescent="0.2">
      <c r="A755" s="81">
        <f t="shared" si="446"/>
        <v>44992</v>
      </c>
      <c r="B755" s="82">
        <f t="shared" si="439"/>
        <v>912.66121591000001</v>
      </c>
      <c r="C755" s="207">
        <f t="shared" si="452"/>
        <v>908.06983994999996</v>
      </c>
      <c r="D755" s="83">
        <f t="shared" si="447"/>
        <v>6706.15</v>
      </c>
      <c r="E755" s="84">
        <f t="shared" si="461"/>
        <v>6737</v>
      </c>
      <c r="F755" s="85">
        <f t="shared" si="462"/>
        <v>44948</v>
      </c>
      <c r="G755" s="86">
        <f t="shared" si="440"/>
        <v>4.6002549898227496E-3</v>
      </c>
      <c r="H755" s="87">
        <f t="shared" si="463"/>
        <v>45005</v>
      </c>
      <c r="I755" s="87">
        <f t="shared" si="441"/>
        <v>45005</v>
      </c>
      <c r="J755" s="88">
        <f t="shared" si="448"/>
        <v>18</v>
      </c>
      <c r="K755" s="88">
        <f t="shared" si="459"/>
        <v>9</v>
      </c>
      <c r="L755" s="8">
        <f t="shared" si="449"/>
        <v>1.00229748</v>
      </c>
      <c r="M755" s="89">
        <v>1</v>
      </c>
      <c r="N755" s="89">
        <f t="shared" si="456"/>
        <v>1</v>
      </c>
      <c r="O755" s="82">
        <f t="shared" si="460"/>
        <v>1.00229748</v>
      </c>
      <c r="P755" s="82">
        <f t="shared" si="442"/>
        <v>910.15611223999997</v>
      </c>
      <c r="Q755" s="11">
        <f t="shared" si="455"/>
        <v>0</v>
      </c>
      <c r="R755" s="7">
        <f t="shared" si="450"/>
        <v>0</v>
      </c>
      <c r="S755" s="82">
        <f t="shared" si="458"/>
        <v>0</v>
      </c>
      <c r="T755" s="91">
        <f t="shared" si="451"/>
        <v>0.08</v>
      </c>
      <c r="U755" s="90">
        <f t="shared" si="457"/>
        <v>9</v>
      </c>
      <c r="V755" s="90">
        <v>252</v>
      </c>
      <c r="W755" s="89">
        <f t="shared" si="443"/>
        <v>1.0027523890000001</v>
      </c>
      <c r="X755" s="82">
        <f t="shared" si="444"/>
        <v>2.50510367</v>
      </c>
      <c r="Y755" s="82">
        <f t="shared" si="445"/>
        <v>0</v>
      </c>
      <c r="Z755" s="94" t="str">
        <f t="shared" si="453"/>
        <v>A+J=</v>
      </c>
      <c r="AA755" s="87">
        <f t="shared" si="454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2.75" x14ac:dyDescent="0.2">
      <c r="A756" s="81">
        <f t="shared" si="446"/>
        <v>44993</v>
      </c>
      <c r="B756" s="82">
        <f t="shared" si="439"/>
        <v>913.17280840000001</v>
      </c>
      <c r="C756" s="207">
        <f t="shared" si="452"/>
        <v>908.06983994999996</v>
      </c>
      <c r="D756" s="83">
        <f t="shared" si="447"/>
        <v>6706.15</v>
      </c>
      <c r="E756" s="84">
        <f t="shared" si="461"/>
        <v>6737</v>
      </c>
      <c r="F756" s="85">
        <f t="shared" si="462"/>
        <v>44948</v>
      </c>
      <c r="G756" s="86">
        <f t="shared" si="440"/>
        <v>4.6002549898227496E-3</v>
      </c>
      <c r="H756" s="87">
        <f t="shared" si="463"/>
        <v>45005</v>
      </c>
      <c r="I756" s="87">
        <f t="shared" si="441"/>
        <v>45005</v>
      </c>
      <c r="J756" s="88">
        <f t="shared" si="448"/>
        <v>18</v>
      </c>
      <c r="K756" s="88">
        <f t="shared" si="459"/>
        <v>10</v>
      </c>
      <c r="L756" s="8">
        <f t="shared" si="449"/>
        <v>1.0025530899999999</v>
      </c>
      <c r="M756" s="89">
        <v>1</v>
      </c>
      <c r="N756" s="89">
        <f t="shared" si="456"/>
        <v>1</v>
      </c>
      <c r="O756" s="82">
        <f t="shared" si="460"/>
        <v>1.0025530899999999</v>
      </c>
      <c r="P756" s="82">
        <f t="shared" si="442"/>
        <v>910.38822397000001</v>
      </c>
      <c r="Q756" s="11">
        <f t="shared" si="455"/>
        <v>0</v>
      </c>
      <c r="R756" s="7">
        <f t="shared" si="450"/>
        <v>0</v>
      </c>
      <c r="S756" s="82">
        <f t="shared" si="458"/>
        <v>0</v>
      </c>
      <c r="T756" s="91">
        <f t="shared" si="451"/>
        <v>0.08</v>
      </c>
      <c r="U756" s="90">
        <f t="shared" si="457"/>
        <v>10</v>
      </c>
      <c r="V756" s="90">
        <v>252</v>
      </c>
      <c r="W756" s="89">
        <f t="shared" si="443"/>
        <v>1.0030586779999999</v>
      </c>
      <c r="X756" s="82">
        <f t="shared" si="444"/>
        <v>2.7845844300000002</v>
      </c>
      <c r="Y756" s="82">
        <f t="shared" si="445"/>
        <v>0</v>
      </c>
      <c r="Z756" s="94" t="str">
        <f t="shared" si="453"/>
        <v>A+J=</v>
      </c>
      <c r="AA756" s="87">
        <f t="shared" si="454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2.75" x14ac:dyDescent="0.2">
      <c r="A757" s="81">
        <f t="shared" si="446"/>
        <v>44994</v>
      </c>
      <c r="B757" s="82">
        <f t="shared" si="439"/>
        <v>913.68467332</v>
      </c>
      <c r="C757" s="207">
        <f t="shared" si="452"/>
        <v>908.06983994999996</v>
      </c>
      <c r="D757" s="83">
        <f t="shared" si="447"/>
        <v>6706.15</v>
      </c>
      <c r="E757" s="84">
        <f t="shared" si="461"/>
        <v>6737</v>
      </c>
      <c r="F757" s="85">
        <f t="shared" si="462"/>
        <v>44948</v>
      </c>
      <c r="G757" s="86">
        <f t="shared" si="440"/>
        <v>4.6002549898227496E-3</v>
      </c>
      <c r="H757" s="87">
        <f t="shared" si="463"/>
        <v>45005</v>
      </c>
      <c r="I757" s="87">
        <f t="shared" si="441"/>
        <v>45005</v>
      </c>
      <c r="J757" s="88">
        <f t="shared" si="448"/>
        <v>18</v>
      </c>
      <c r="K757" s="88">
        <f t="shared" si="459"/>
        <v>11</v>
      </c>
      <c r="L757" s="8">
        <f t="shared" si="449"/>
        <v>1.00280875</v>
      </c>
      <c r="M757" s="89">
        <v>1</v>
      </c>
      <c r="N757" s="89">
        <f t="shared" si="456"/>
        <v>1</v>
      </c>
      <c r="O757" s="82">
        <f t="shared" si="460"/>
        <v>1.00280875</v>
      </c>
      <c r="P757" s="82">
        <f t="shared" si="442"/>
        <v>910.62038111000004</v>
      </c>
      <c r="Q757" s="11">
        <f t="shared" si="455"/>
        <v>0</v>
      </c>
      <c r="R757" s="7">
        <f t="shared" si="450"/>
        <v>0</v>
      </c>
      <c r="S757" s="82">
        <f t="shared" si="458"/>
        <v>0</v>
      </c>
      <c r="T757" s="91">
        <f t="shared" si="451"/>
        <v>0.08</v>
      </c>
      <c r="U757" s="90">
        <f t="shared" si="457"/>
        <v>11</v>
      </c>
      <c r="V757" s="90">
        <v>252</v>
      </c>
      <c r="W757" s="89">
        <f t="shared" si="443"/>
        <v>1.0033650599999999</v>
      </c>
      <c r="X757" s="82">
        <f t="shared" si="444"/>
        <v>3.0642922100000001</v>
      </c>
      <c r="Y757" s="82">
        <f t="shared" si="445"/>
        <v>0</v>
      </c>
      <c r="Z757" s="94" t="str">
        <f t="shared" si="453"/>
        <v>A+J=</v>
      </c>
      <c r="AA757" s="87">
        <f t="shared" si="454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2.75" x14ac:dyDescent="0.2">
      <c r="A758" s="81">
        <f t="shared" si="446"/>
        <v>44995</v>
      </c>
      <c r="B758" s="82">
        <f t="shared" si="439"/>
        <v>914.19683813000006</v>
      </c>
      <c r="C758" s="207">
        <f t="shared" si="452"/>
        <v>908.06983994999996</v>
      </c>
      <c r="D758" s="83">
        <f t="shared" si="447"/>
        <v>6706.15</v>
      </c>
      <c r="E758" s="84">
        <f t="shared" si="461"/>
        <v>6737</v>
      </c>
      <c r="F758" s="85">
        <f t="shared" si="462"/>
        <v>44948</v>
      </c>
      <c r="G758" s="86">
        <f t="shared" si="440"/>
        <v>4.6002549898227496E-3</v>
      </c>
      <c r="H758" s="87">
        <f t="shared" si="463"/>
        <v>45005</v>
      </c>
      <c r="I758" s="87">
        <f t="shared" si="441"/>
        <v>45005</v>
      </c>
      <c r="J758" s="88">
        <f t="shared" si="448"/>
        <v>18</v>
      </c>
      <c r="K758" s="88">
        <f t="shared" si="459"/>
        <v>12</v>
      </c>
      <c r="L758" s="8">
        <f t="shared" si="449"/>
        <v>1.0030644900000001</v>
      </c>
      <c r="M758" s="89">
        <v>1</v>
      </c>
      <c r="N758" s="89">
        <f t="shared" si="456"/>
        <v>1</v>
      </c>
      <c r="O758" s="82">
        <f t="shared" si="460"/>
        <v>1.0030644900000001</v>
      </c>
      <c r="P758" s="82">
        <f t="shared" si="442"/>
        <v>910.85261089000005</v>
      </c>
      <c r="Q758" s="11">
        <f t="shared" si="455"/>
        <v>0</v>
      </c>
      <c r="R758" s="7">
        <f t="shared" si="450"/>
        <v>0</v>
      </c>
      <c r="S758" s="82">
        <f t="shared" si="458"/>
        <v>0</v>
      </c>
      <c r="T758" s="91">
        <f t="shared" si="451"/>
        <v>0.08</v>
      </c>
      <c r="U758" s="90">
        <f t="shared" si="457"/>
        <v>12</v>
      </c>
      <c r="V758" s="90">
        <v>252</v>
      </c>
      <c r="W758" s="89">
        <f t="shared" si="443"/>
        <v>1.0036715350000001</v>
      </c>
      <c r="X758" s="82">
        <f t="shared" si="444"/>
        <v>3.3442272399999999</v>
      </c>
      <c r="Y758" s="82">
        <f t="shared" si="445"/>
        <v>0</v>
      </c>
      <c r="Z758" s="94" t="str">
        <f t="shared" si="453"/>
        <v>A+J=</v>
      </c>
      <c r="AA758" s="87">
        <f t="shared" si="454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2.75" x14ac:dyDescent="0.2">
      <c r="A759" s="81">
        <f t="shared" si="446"/>
        <v>44996</v>
      </c>
      <c r="B759" s="82">
        <f t="shared" si="439"/>
        <v>914.70927649000009</v>
      </c>
      <c r="C759" s="207">
        <f t="shared" si="452"/>
        <v>908.06983994999996</v>
      </c>
      <c r="D759" s="83">
        <f t="shared" si="447"/>
        <v>6706.15</v>
      </c>
      <c r="E759" s="84">
        <f t="shared" si="461"/>
        <v>6737</v>
      </c>
      <c r="F759" s="85">
        <f t="shared" si="462"/>
        <v>44948</v>
      </c>
      <c r="G759" s="86">
        <f t="shared" si="440"/>
        <v>4.6002549898227496E-3</v>
      </c>
      <c r="H759" s="87">
        <f t="shared" si="463"/>
        <v>45005</v>
      </c>
      <c r="I759" s="87">
        <f t="shared" si="441"/>
        <v>45005</v>
      </c>
      <c r="J759" s="88">
        <f t="shared" si="448"/>
        <v>18</v>
      </c>
      <c r="K759" s="88">
        <f t="shared" si="459"/>
        <v>13</v>
      </c>
      <c r="L759" s="8">
        <f t="shared" si="449"/>
        <v>1.0033202800000001</v>
      </c>
      <c r="M759" s="89">
        <v>1</v>
      </c>
      <c r="N759" s="89">
        <f t="shared" si="456"/>
        <v>1</v>
      </c>
      <c r="O759" s="82">
        <f t="shared" si="460"/>
        <v>1.0033202800000001</v>
      </c>
      <c r="P759" s="82">
        <f t="shared" si="442"/>
        <v>911.08488607000004</v>
      </c>
      <c r="Q759" s="11">
        <f t="shared" si="455"/>
        <v>0</v>
      </c>
      <c r="R759" s="7">
        <f t="shared" si="450"/>
        <v>0</v>
      </c>
      <c r="S759" s="82">
        <f t="shared" si="458"/>
        <v>0</v>
      </c>
      <c r="T759" s="91">
        <f t="shared" si="451"/>
        <v>0.08</v>
      </c>
      <c r="U759" s="90">
        <f t="shared" si="457"/>
        <v>13</v>
      </c>
      <c r="V759" s="90">
        <v>252</v>
      </c>
      <c r="W759" s="89">
        <f t="shared" si="443"/>
        <v>1.003978104</v>
      </c>
      <c r="X759" s="82">
        <f t="shared" si="444"/>
        <v>3.6243904200000001</v>
      </c>
      <c r="Y759" s="82">
        <f t="shared" si="445"/>
        <v>0</v>
      </c>
      <c r="Z759" s="94" t="str">
        <f t="shared" si="453"/>
        <v>A+J=</v>
      </c>
      <c r="AA759" s="87">
        <f t="shared" si="454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2.75" x14ac:dyDescent="0.2">
      <c r="A760" s="81">
        <f t="shared" si="446"/>
        <v>44997</v>
      </c>
      <c r="B760" s="82">
        <f t="shared" si="439"/>
        <v>914.70927649000009</v>
      </c>
      <c r="C760" s="207">
        <f t="shared" si="452"/>
        <v>908.06983994999996</v>
      </c>
      <c r="D760" s="83">
        <f t="shared" si="447"/>
        <v>6706.15</v>
      </c>
      <c r="E760" s="84">
        <f t="shared" si="461"/>
        <v>6737</v>
      </c>
      <c r="F760" s="85">
        <f t="shared" si="462"/>
        <v>44948</v>
      </c>
      <c r="G760" s="86">
        <f t="shared" si="440"/>
        <v>4.6002549898227496E-3</v>
      </c>
      <c r="H760" s="87">
        <f t="shared" si="463"/>
        <v>45005</v>
      </c>
      <c r="I760" s="87">
        <f t="shared" si="441"/>
        <v>45005</v>
      </c>
      <c r="J760" s="88">
        <f t="shared" si="448"/>
        <v>18</v>
      </c>
      <c r="K760" s="88">
        <f t="shared" si="459"/>
        <v>13</v>
      </c>
      <c r="L760" s="8">
        <f t="shared" si="449"/>
        <v>1.0033202800000001</v>
      </c>
      <c r="M760" s="89">
        <v>1</v>
      </c>
      <c r="N760" s="89">
        <f t="shared" si="456"/>
        <v>1</v>
      </c>
      <c r="O760" s="82">
        <f t="shared" si="460"/>
        <v>1.0033202800000001</v>
      </c>
      <c r="P760" s="82">
        <f t="shared" si="442"/>
        <v>911.08488607000004</v>
      </c>
      <c r="Q760" s="11">
        <f t="shared" si="455"/>
        <v>0</v>
      </c>
      <c r="R760" s="7">
        <f t="shared" si="450"/>
        <v>0</v>
      </c>
      <c r="S760" s="82">
        <f t="shared" si="458"/>
        <v>0</v>
      </c>
      <c r="T760" s="91">
        <f t="shared" si="451"/>
        <v>0.08</v>
      </c>
      <c r="U760" s="90">
        <f t="shared" si="457"/>
        <v>13</v>
      </c>
      <c r="V760" s="90">
        <v>252</v>
      </c>
      <c r="W760" s="89">
        <f t="shared" si="443"/>
        <v>1.003978104</v>
      </c>
      <c r="X760" s="82">
        <f t="shared" si="444"/>
        <v>3.6243904200000001</v>
      </c>
      <c r="Y760" s="82">
        <f t="shared" si="445"/>
        <v>0</v>
      </c>
      <c r="Z760" s="94" t="str">
        <f t="shared" si="453"/>
        <v>A+J=</v>
      </c>
      <c r="AA760" s="87">
        <f t="shared" si="454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2.75" x14ac:dyDescent="0.2">
      <c r="A761" s="81">
        <f t="shared" si="446"/>
        <v>44998</v>
      </c>
      <c r="B761" s="82">
        <f t="shared" si="439"/>
        <v>914.70927649000009</v>
      </c>
      <c r="C761" s="207">
        <f t="shared" si="452"/>
        <v>908.06983994999996</v>
      </c>
      <c r="D761" s="83">
        <f t="shared" si="447"/>
        <v>6706.15</v>
      </c>
      <c r="E761" s="84">
        <f t="shared" si="461"/>
        <v>6737</v>
      </c>
      <c r="F761" s="85">
        <f t="shared" si="462"/>
        <v>44948</v>
      </c>
      <c r="G761" s="86">
        <f t="shared" si="440"/>
        <v>4.6002549898227496E-3</v>
      </c>
      <c r="H761" s="87">
        <f t="shared" si="463"/>
        <v>45005</v>
      </c>
      <c r="I761" s="87">
        <f t="shared" si="441"/>
        <v>45005</v>
      </c>
      <c r="J761" s="88">
        <f t="shared" si="448"/>
        <v>18</v>
      </c>
      <c r="K761" s="88">
        <f t="shared" si="459"/>
        <v>13</v>
      </c>
      <c r="L761" s="8">
        <f t="shared" si="449"/>
        <v>1.0033202800000001</v>
      </c>
      <c r="M761" s="89">
        <v>1</v>
      </c>
      <c r="N761" s="89">
        <f t="shared" si="456"/>
        <v>1</v>
      </c>
      <c r="O761" s="82">
        <f t="shared" si="460"/>
        <v>1.0033202800000001</v>
      </c>
      <c r="P761" s="82">
        <f t="shared" si="442"/>
        <v>911.08488607000004</v>
      </c>
      <c r="Q761" s="11">
        <f t="shared" si="455"/>
        <v>0</v>
      </c>
      <c r="R761" s="7">
        <f t="shared" si="450"/>
        <v>0</v>
      </c>
      <c r="S761" s="82">
        <f t="shared" si="458"/>
        <v>0</v>
      </c>
      <c r="T761" s="91">
        <f t="shared" si="451"/>
        <v>0.08</v>
      </c>
      <c r="U761" s="90">
        <f t="shared" si="457"/>
        <v>13</v>
      </c>
      <c r="V761" s="90">
        <v>252</v>
      </c>
      <c r="W761" s="89">
        <f t="shared" si="443"/>
        <v>1.003978104</v>
      </c>
      <c r="X761" s="82">
        <f t="shared" si="444"/>
        <v>3.6243904200000001</v>
      </c>
      <c r="Y761" s="82">
        <f t="shared" si="445"/>
        <v>0</v>
      </c>
      <c r="Z761" s="94" t="str">
        <f t="shared" si="453"/>
        <v>A+J=</v>
      </c>
      <c r="AA761" s="87">
        <f t="shared" si="454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2.75" x14ac:dyDescent="0.2">
      <c r="A762" s="81">
        <f t="shared" si="446"/>
        <v>44999</v>
      </c>
      <c r="B762" s="82">
        <f t="shared" si="439"/>
        <v>915.22201590999998</v>
      </c>
      <c r="C762" s="207">
        <f t="shared" si="452"/>
        <v>908.06983994999996</v>
      </c>
      <c r="D762" s="83">
        <f t="shared" si="447"/>
        <v>6706.15</v>
      </c>
      <c r="E762" s="84">
        <f t="shared" si="461"/>
        <v>6737</v>
      </c>
      <c r="F762" s="85">
        <f t="shared" si="462"/>
        <v>44948</v>
      </c>
      <c r="G762" s="86">
        <f t="shared" si="440"/>
        <v>4.6002549898227496E-3</v>
      </c>
      <c r="H762" s="87">
        <f t="shared" si="463"/>
        <v>45005</v>
      </c>
      <c r="I762" s="87">
        <f t="shared" si="441"/>
        <v>45005</v>
      </c>
      <c r="J762" s="88">
        <f t="shared" si="448"/>
        <v>18</v>
      </c>
      <c r="K762" s="88">
        <f t="shared" si="459"/>
        <v>14</v>
      </c>
      <c r="L762" s="8">
        <f t="shared" si="449"/>
        <v>1.00357615</v>
      </c>
      <c r="M762" s="89">
        <v>1</v>
      </c>
      <c r="N762" s="89">
        <f t="shared" si="456"/>
        <v>1</v>
      </c>
      <c r="O762" s="82">
        <f t="shared" si="460"/>
        <v>1.00357615</v>
      </c>
      <c r="P762" s="82">
        <f t="shared" si="442"/>
        <v>911.31723390000002</v>
      </c>
      <c r="Q762" s="11">
        <f t="shared" si="455"/>
        <v>0</v>
      </c>
      <c r="R762" s="7">
        <f t="shared" si="450"/>
        <v>0</v>
      </c>
      <c r="S762" s="82">
        <f t="shared" si="458"/>
        <v>0</v>
      </c>
      <c r="T762" s="91">
        <f t="shared" si="451"/>
        <v>0.08</v>
      </c>
      <c r="U762" s="90">
        <f t="shared" si="457"/>
        <v>14</v>
      </c>
      <c r="V762" s="90">
        <v>252</v>
      </c>
      <c r="W762" s="89">
        <f t="shared" si="443"/>
        <v>1.0042847669999999</v>
      </c>
      <c r="X762" s="82">
        <f t="shared" si="444"/>
        <v>3.9047820099999999</v>
      </c>
      <c r="Y762" s="82">
        <f t="shared" si="445"/>
        <v>0</v>
      </c>
      <c r="Z762" s="94" t="str">
        <f t="shared" si="453"/>
        <v>A+J=</v>
      </c>
      <c r="AA762" s="87">
        <f t="shared" si="454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2.75" x14ac:dyDescent="0.2">
      <c r="A763" s="81">
        <f t="shared" si="446"/>
        <v>45000</v>
      </c>
      <c r="B763" s="82">
        <f t="shared" si="439"/>
        <v>915.73502821</v>
      </c>
      <c r="C763" s="207">
        <f t="shared" si="452"/>
        <v>908.06983994999996</v>
      </c>
      <c r="D763" s="83">
        <f t="shared" si="447"/>
        <v>6706.15</v>
      </c>
      <c r="E763" s="84">
        <f t="shared" si="461"/>
        <v>6737</v>
      </c>
      <c r="F763" s="85">
        <f t="shared" si="462"/>
        <v>44948</v>
      </c>
      <c r="G763" s="86">
        <f t="shared" si="440"/>
        <v>4.6002549898227496E-3</v>
      </c>
      <c r="H763" s="87">
        <f t="shared" si="463"/>
        <v>45005</v>
      </c>
      <c r="I763" s="87">
        <f t="shared" si="441"/>
        <v>45005</v>
      </c>
      <c r="J763" s="88">
        <f t="shared" si="448"/>
        <v>18</v>
      </c>
      <c r="K763" s="88">
        <f t="shared" si="459"/>
        <v>15</v>
      </c>
      <c r="L763" s="8">
        <f t="shared" si="449"/>
        <v>1.0038320700000001</v>
      </c>
      <c r="M763" s="89">
        <v>1</v>
      </c>
      <c r="N763" s="89">
        <f t="shared" si="456"/>
        <v>1</v>
      </c>
      <c r="O763" s="82">
        <f t="shared" si="460"/>
        <v>1.0038320700000001</v>
      </c>
      <c r="P763" s="82">
        <f t="shared" si="442"/>
        <v>911.54962713999998</v>
      </c>
      <c r="Q763" s="11">
        <f t="shared" si="455"/>
        <v>0</v>
      </c>
      <c r="R763" s="7">
        <f t="shared" si="450"/>
        <v>0</v>
      </c>
      <c r="S763" s="82">
        <f t="shared" si="458"/>
        <v>0</v>
      </c>
      <c r="T763" s="91">
        <f t="shared" si="451"/>
        <v>0.08</v>
      </c>
      <c r="U763" s="90">
        <f t="shared" si="457"/>
        <v>15</v>
      </c>
      <c r="V763" s="90">
        <v>252</v>
      </c>
      <c r="W763" s="89">
        <f t="shared" si="443"/>
        <v>1.004591523</v>
      </c>
      <c r="X763" s="82">
        <f t="shared" si="444"/>
        <v>4.1854010700000002</v>
      </c>
      <c r="Y763" s="82">
        <f t="shared" si="445"/>
        <v>0</v>
      </c>
      <c r="Z763" s="94" t="str">
        <f t="shared" si="453"/>
        <v>A+J=</v>
      </c>
      <c r="AA763" s="87">
        <f t="shared" si="454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2.75" x14ac:dyDescent="0.2">
      <c r="A764" s="81">
        <f t="shared" si="446"/>
        <v>45001</v>
      </c>
      <c r="B764" s="82">
        <f t="shared" si="439"/>
        <v>916.24834180000005</v>
      </c>
      <c r="C764" s="207">
        <f t="shared" si="452"/>
        <v>908.06983994999996</v>
      </c>
      <c r="D764" s="83">
        <f t="shared" si="447"/>
        <v>6706.15</v>
      </c>
      <c r="E764" s="84">
        <f t="shared" si="461"/>
        <v>6737</v>
      </c>
      <c r="F764" s="85">
        <f t="shared" si="462"/>
        <v>44948</v>
      </c>
      <c r="G764" s="86">
        <f t="shared" si="440"/>
        <v>4.6002549898227496E-3</v>
      </c>
      <c r="H764" s="87">
        <f t="shared" si="463"/>
        <v>45005</v>
      </c>
      <c r="I764" s="87">
        <f t="shared" si="441"/>
        <v>45005</v>
      </c>
      <c r="J764" s="88">
        <f t="shared" si="448"/>
        <v>18</v>
      </c>
      <c r="K764" s="88">
        <f t="shared" si="459"/>
        <v>16</v>
      </c>
      <c r="L764" s="8">
        <f t="shared" si="449"/>
        <v>1.0040880700000001</v>
      </c>
      <c r="M764" s="89">
        <v>1</v>
      </c>
      <c r="N764" s="89">
        <f t="shared" si="456"/>
        <v>1</v>
      </c>
      <c r="O764" s="82">
        <f t="shared" si="460"/>
        <v>1.0040880700000001</v>
      </c>
      <c r="P764" s="82">
        <f t="shared" si="442"/>
        <v>911.78209302000005</v>
      </c>
      <c r="Q764" s="11">
        <f t="shared" si="455"/>
        <v>0</v>
      </c>
      <c r="R764" s="7">
        <f t="shared" si="450"/>
        <v>0</v>
      </c>
      <c r="S764" s="82">
        <f t="shared" si="458"/>
        <v>0</v>
      </c>
      <c r="T764" s="91">
        <f t="shared" si="451"/>
        <v>0.08</v>
      </c>
      <c r="U764" s="90">
        <f t="shared" si="457"/>
        <v>16</v>
      </c>
      <c r="V764" s="90">
        <v>252</v>
      </c>
      <c r="W764" s="89">
        <f t="shared" si="443"/>
        <v>1.0048983730000001</v>
      </c>
      <c r="X764" s="82">
        <f t="shared" si="444"/>
        <v>4.4662487799999999</v>
      </c>
      <c r="Y764" s="82">
        <f t="shared" si="445"/>
        <v>0</v>
      </c>
      <c r="Z764" s="94" t="str">
        <f t="shared" si="453"/>
        <v>A+J=</v>
      </c>
      <c r="AA764" s="87">
        <f t="shared" si="454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2.75" x14ac:dyDescent="0.2">
      <c r="A765" s="81">
        <f t="shared" si="446"/>
        <v>45002</v>
      </c>
      <c r="B765" s="82">
        <f t="shared" si="439"/>
        <v>916.76193854999997</v>
      </c>
      <c r="C765" s="207">
        <f t="shared" si="452"/>
        <v>908.06983994999996</v>
      </c>
      <c r="D765" s="83">
        <f t="shared" si="447"/>
        <v>6706.15</v>
      </c>
      <c r="E765" s="84">
        <f t="shared" si="461"/>
        <v>6737</v>
      </c>
      <c r="F765" s="85">
        <f t="shared" si="462"/>
        <v>44948</v>
      </c>
      <c r="G765" s="86">
        <f t="shared" si="440"/>
        <v>4.6002549898227496E-3</v>
      </c>
      <c r="H765" s="87">
        <f t="shared" si="463"/>
        <v>45005</v>
      </c>
      <c r="I765" s="87">
        <f t="shared" si="441"/>
        <v>45005</v>
      </c>
      <c r="J765" s="88">
        <f t="shared" si="448"/>
        <v>18</v>
      </c>
      <c r="K765" s="88">
        <f t="shared" si="459"/>
        <v>17</v>
      </c>
      <c r="L765" s="8">
        <f t="shared" si="449"/>
        <v>1.00434413</v>
      </c>
      <c r="M765" s="89">
        <v>1</v>
      </c>
      <c r="N765" s="89">
        <f t="shared" si="456"/>
        <v>1</v>
      </c>
      <c r="O765" s="82">
        <f t="shared" si="460"/>
        <v>1.00434413</v>
      </c>
      <c r="P765" s="82">
        <f t="shared" si="442"/>
        <v>912.01461338000001</v>
      </c>
      <c r="Q765" s="11">
        <f t="shared" si="455"/>
        <v>0</v>
      </c>
      <c r="R765" s="7">
        <f t="shared" si="450"/>
        <v>0</v>
      </c>
      <c r="S765" s="82">
        <f t="shared" si="458"/>
        <v>0</v>
      </c>
      <c r="T765" s="91">
        <f t="shared" si="451"/>
        <v>0.08</v>
      </c>
      <c r="U765" s="90">
        <f t="shared" si="457"/>
        <v>17</v>
      </c>
      <c r="V765" s="90">
        <v>252</v>
      </c>
      <c r="W765" s="89">
        <f t="shared" si="443"/>
        <v>1.0052053169999999</v>
      </c>
      <c r="X765" s="82">
        <f t="shared" si="444"/>
        <v>4.7473251699999999</v>
      </c>
      <c r="Y765" s="82">
        <f t="shared" si="445"/>
        <v>0</v>
      </c>
      <c r="Z765" s="94" t="str">
        <f t="shared" si="453"/>
        <v>A+J=</v>
      </c>
      <c r="AA765" s="87">
        <f t="shared" si="454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2.75" x14ac:dyDescent="0.2">
      <c r="A766" s="81">
        <f t="shared" si="446"/>
        <v>45003</v>
      </c>
      <c r="B766" s="82">
        <f t="shared" si="439"/>
        <v>917.27581856999996</v>
      </c>
      <c r="C766" s="207">
        <f t="shared" si="452"/>
        <v>908.06983994999996</v>
      </c>
      <c r="D766" s="83">
        <f t="shared" si="447"/>
        <v>6706.15</v>
      </c>
      <c r="E766" s="84">
        <f t="shared" si="461"/>
        <v>6737</v>
      </c>
      <c r="F766" s="85">
        <f t="shared" si="462"/>
        <v>44948</v>
      </c>
      <c r="G766" s="86">
        <f t="shared" si="440"/>
        <v>4.6002549898227496E-3</v>
      </c>
      <c r="H766" s="87">
        <f t="shared" si="463"/>
        <v>45005</v>
      </c>
      <c r="I766" s="87">
        <f t="shared" si="441"/>
        <v>45005</v>
      </c>
      <c r="J766" s="88">
        <f t="shared" si="448"/>
        <v>18</v>
      </c>
      <c r="K766" s="88">
        <f t="shared" si="459"/>
        <v>18</v>
      </c>
      <c r="L766" s="8">
        <f t="shared" si="449"/>
        <v>1.00460025</v>
      </c>
      <c r="M766" s="89">
        <v>1</v>
      </c>
      <c r="N766" s="89">
        <f t="shared" si="456"/>
        <v>1</v>
      </c>
      <c r="O766" s="82">
        <f t="shared" si="460"/>
        <v>1.00460025</v>
      </c>
      <c r="P766" s="82">
        <f t="shared" si="442"/>
        <v>912.24718823000001</v>
      </c>
      <c r="Q766" s="11">
        <f t="shared" si="455"/>
        <v>0</v>
      </c>
      <c r="R766" s="7">
        <f t="shared" si="450"/>
        <v>0</v>
      </c>
      <c r="S766" s="82">
        <f t="shared" si="458"/>
        <v>0</v>
      </c>
      <c r="T766" s="91">
        <f t="shared" si="451"/>
        <v>0.08</v>
      </c>
      <c r="U766" s="90">
        <f t="shared" si="457"/>
        <v>18</v>
      </c>
      <c r="V766" s="90">
        <v>252</v>
      </c>
      <c r="W766" s="89">
        <f t="shared" si="443"/>
        <v>1.005512355</v>
      </c>
      <c r="X766" s="82">
        <f t="shared" si="444"/>
        <v>5.0286303400000003</v>
      </c>
      <c r="Y766" s="82">
        <f t="shared" si="445"/>
        <v>0</v>
      </c>
      <c r="Z766" s="94" t="str">
        <f t="shared" si="453"/>
        <v>A+J=</v>
      </c>
      <c r="AA766" s="87">
        <f t="shared" si="454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2.75" x14ac:dyDescent="0.2">
      <c r="A767" s="81">
        <f t="shared" si="446"/>
        <v>45004</v>
      </c>
      <c r="B767" s="82">
        <f t="shared" si="439"/>
        <v>917.27581856999996</v>
      </c>
      <c r="C767" s="207">
        <f t="shared" si="452"/>
        <v>908.06983994999996</v>
      </c>
      <c r="D767" s="83">
        <f t="shared" si="447"/>
        <v>6706.15</v>
      </c>
      <c r="E767" s="84">
        <f t="shared" si="461"/>
        <v>6737</v>
      </c>
      <c r="F767" s="85">
        <f t="shared" si="462"/>
        <v>44948</v>
      </c>
      <c r="G767" s="86">
        <f t="shared" si="440"/>
        <v>4.6002549898227496E-3</v>
      </c>
      <c r="H767" s="87">
        <f t="shared" si="463"/>
        <v>45005</v>
      </c>
      <c r="I767" s="87">
        <f t="shared" si="441"/>
        <v>45005</v>
      </c>
      <c r="J767" s="88">
        <f t="shared" si="448"/>
        <v>18</v>
      </c>
      <c r="K767" s="88">
        <f t="shared" si="459"/>
        <v>18</v>
      </c>
      <c r="L767" s="8">
        <f t="shared" si="449"/>
        <v>1.00460025</v>
      </c>
      <c r="M767" s="89">
        <v>1</v>
      </c>
      <c r="N767" s="89">
        <f t="shared" si="456"/>
        <v>1</v>
      </c>
      <c r="O767" s="82">
        <f t="shared" si="460"/>
        <v>1.00460025</v>
      </c>
      <c r="P767" s="82">
        <f t="shared" si="442"/>
        <v>912.24718823000001</v>
      </c>
      <c r="Q767" s="11">
        <f t="shared" si="455"/>
        <v>0</v>
      </c>
      <c r="R767" s="7">
        <f t="shared" si="450"/>
        <v>0</v>
      </c>
      <c r="S767" s="82">
        <f t="shared" si="458"/>
        <v>0</v>
      </c>
      <c r="T767" s="91">
        <f t="shared" si="451"/>
        <v>0.08</v>
      </c>
      <c r="U767" s="90">
        <f t="shared" si="457"/>
        <v>18</v>
      </c>
      <c r="V767" s="90">
        <v>252</v>
      </c>
      <c r="W767" s="89">
        <f t="shared" si="443"/>
        <v>1.005512355</v>
      </c>
      <c r="X767" s="82">
        <f t="shared" si="444"/>
        <v>5.0286303400000003</v>
      </c>
      <c r="Y767" s="82">
        <f t="shared" si="445"/>
        <v>0</v>
      </c>
      <c r="Z767" s="94" t="str">
        <f t="shared" si="453"/>
        <v>A+J=</v>
      </c>
      <c r="AA767" s="87">
        <f t="shared" si="454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2.75" x14ac:dyDescent="0.2">
      <c r="A768" s="81">
        <f t="shared" si="446"/>
        <v>45005</v>
      </c>
      <c r="B768" s="82">
        <f t="shared" si="439"/>
        <v>917.27581856999996</v>
      </c>
      <c r="C768" s="207">
        <f t="shared" si="452"/>
        <v>908.06983994999996</v>
      </c>
      <c r="D768" s="83">
        <f t="shared" si="447"/>
        <v>6706.15</v>
      </c>
      <c r="E768" s="84">
        <f t="shared" si="461"/>
        <v>6737</v>
      </c>
      <c r="F768" s="85">
        <f t="shared" si="462"/>
        <v>44948</v>
      </c>
      <c r="G768" s="86">
        <f t="shared" si="440"/>
        <v>4.6002549898227496E-3</v>
      </c>
      <c r="H768" s="87">
        <f t="shared" si="463"/>
        <v>45036</v>
      </c>
      <c r="I768" s="87">
        <f t="shared" si="441"/>
        <v>45005</v>
      </c>
      <c r="J768" s="88">
        <f t="shared" si="448"/>
        <v>18</v>
      </c>
      <c r="K768" s="88">
        <f t="shared" si="459"/>
        <v>18</v>
      </c>
      <c r="L768" s="8">
        <f t="shared" si="449"/>
        <v>1.00460025</v>
      </c>
      <c r="M768" s="89">
        <v>1</v>
      </c>
      <c r="N768" s="89">
        <f t="shared" si="456"/>
        <v>1</v>
      </c>
      <c r="O768" s="82">
        <f t="shared" si="460"/>
        <v>1.00460025</v>
      </c>
      <c r="P768" s="82">
        <f t="shared" si="442"/>
        <v>912.24718823000001</v>
      </c>
      <c r="Q768" s="11">
        <f t="shared" si="455"/>
        <v>25</v>
      </c>
      <c r="R768" s="7">
        <f t="shared" si="450"/>
        <v>9.3169999531498588E-3</v>
      </c>
      <c r="S768" s="82">
        <f t="shared" si="458"/>
        <v>8.4994070100000005</v>
      </c>
      <c r="T768" s="91">
        <f t="shared" si="451"/>
        <v>0.08</v>
      </c>
      <c r="U768" s="90">
        <f t="shared" si="457"/>
        <v>18</v>
      </c>
      <c r="V768" s="90">
        <v>252</v>
      </c>
      <c r="W768" s="89">
        <f t="shared" si="443"/>
        <v>1.005512355</v>
      </c>
      <c r="X768" s="82">
        <f t="shared" si="444"/>
        <v>5.0286303400000003</v>
      </c>
      <c r="Y768" s="82">
        <f t="shared" si="445"/>
        <v>13.528037350000002</v>
      </c>
      <c r="Z768" s="94" t="str">
        <f t="shared" si="453"/>
        <v>A+J=</v>
      </c>
      <c r="AA768" s="87">
        <f t="shared" si="454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2.75" x14ac:dyDescent="0.2">
      <c r="A769" s="81">
        <f t="shared" si="446"/>
        <v>45006</v>
      </c>
      <c r="B769" s="82">
        <f t="shared" si="439"/>
        <v>904.33904418999998</v>
      </c>
      <c r="C769" s="207">
        <f t="shared" si="452"/>
        <v>903.74778121999998</v>
      </c>
      <c r="D769" s="83">
        <f t="shared" si="447"/>
        <v>6737</v>
      </c>
      <c r="E769" s="84">
        <f t="shared" si="461"/>
        <v>6788.87</v>
      </c>
      <c r="F769" s="85">
        <f t="shared" si="462"/>
        <v>44977</v>
      </c>
      <c r="G769" s="86">
        <f t="shared" si="440"/>
        <v>7.6992726732967309E-3</v>
      </c>
      <c r="H769" s="87">
        <f t="shared" si="463"/>
        <v>45036</v>
      </c>
      <c r="I769" s="87">
        <f t="shared" si="441"/>
        <v>45036</v>
      </c>
      <c r="J769" s="88">
        <f t="shared" si="448"/>
        <v>22</v>
      </c>
      <c r="K769" s="88">
        <f t="shared" si="459"/>
        <v>1</v>
      </c>
      <c r="L769" s="8">
        <f t="shared" si="449"/>
        <v>1.0003486800000001</v>
      </c>
      <c r="M769" s="89">
        <v>1</v>
      </c>
      <c r="N769" s="89">
        <f t="shared" si="456"/>
        <v>1</v>
      </c>
      <c r="O769" s="82">
        <f t="shared" si="460"/>
        <v>1.0003486800000001</v>
      </c>
      <c r="P769" s="82">
        <f t="shared" si="442"/>
        <v>904.06289999000001</v>
      </c>
      <c r="Q769" s="11">
        <f t="shared" si="455"/>
        <v>0</v>
      </c>
      <c r="R769" s="7">
        <f t="shared" si="450"/>
        <v>0</v>
      </c>
      <c r="S769" s="82">
        <f t="shared" si="458"/>
        <v>0</v>
      </c>
      <c r="T769" s="91">
        <f t="shared" si="451"/>
        <v>0.08</v>
      </c>
      <c r="U769" s="90">
        <f t="shared" si="457"/>
        <v>1</v>
      </c>
      <c r="V769" s="90">
        <v>252</v>
      </c>
      <c r="W769" s="89">
        <f t="shared" si="443"/>
        <v>1.000305448</v>
      </c>
      <c r="X769" s="82">
        <f t="shared" si="444"/>
        <v>0.27614420000000001</v>
      </c>
      <c r="Y769" s="82">
        <f t="shared" si="445"/>
        <v>0</v>
      </c>
      <c r="Z769" s="94" t="str">
        <f t="shared" si="453"/>
        <v>A+J=</v>
      </c>
      <c r="AA769" s="87">
        <f t="shared" si="454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2.75" x14ac:dyDescent="0.2">
      <c r="A770" s="81">
        <f t="shared" si="446"/>
        <v>45007</v>
      </c>
      <c r="B770" s="82">
        <f t="shared" si="439"/>
        <v>904.93070043</v>
      </c>
      <c r="C770" s="207">
        <f t="shared" si="452"/>
        <v>903.74778121999998</v>
      </c>
      <c r="D770" s="83">
        <f t="shared" si="447"/>
        <v>6737</v>
      </c>
      <c r="E770" s="84">
        <f t="shared" si="461"/>
        <v>6788.87</v>
      </c>
      <c r="F770" s="85">
        <f t="shared" si="462"/>
        <v>44977</v>
      </c>
      <c r="G770" s="86">
        <f t="shared" si="440"/>
        <v>7.6992726732967309E-3</v>
      </c>
      <c r="H770" s="87">
        <f t="shared" si="463"/>
        <v>45036</v>
      </c>
      <c r="I770" s="87">
        <f t="shared" si="441"/>
        <v>45036</v>
      </c>
      <c r="J770" s="88">
        <f t="shared" si="448"/>
        <v>22</v>
      </c>
      <c r="K770" s="88">
        <f t="shared" si="459"/>
        <v>2</v>
      </c>
      <c r="L770" s="8">
        <f t="shared" si="449"/>
        <v>1.0006974900000001</v>
      </c>
      <c r="M770" s="89">
        <v>1</v>
      </c>
      <c r="N770" s="89">
        <f t="shared" si="456"/>
        <v>1</v>
      </c>
      <c r="O770" s="82">
        <f t="shared" si="460"/>
        <v>1.0006974900000001</v>
      </c>
      <c r="P770" s="82">
        <f t="shared" si="442"/>
        <v>904.37813625000001</v>
      </c>
      <c r="Q770" s="11">
        <f t="shared" si="455"/>
        <v>0</v>
      </c>
      <c r="R770" s="7">
        <f t="shared" si="450"/>
        <v>0</v>
      </c>
      <c r="S770" s="82">
        <f t="shared" si="458"/>
        <v>0</v>
      </c>
      <c r="T770" s="91">
        <f t="shared" si="451"/>
        <v>0.08</v>
      </c>
      <c r="U770" s="90">
        <f t="shared" si="457"/>
        <v>2</v>
      </c>
      <c r="V770" s="90">
        <v>252</v>
      </c>
      <c r="W770" s="89">
        <f t="shared" si="443"/>
        <v>1.000610988</v>
      </c>
      <c r="X770" s="82">
        <f t="shared" si="444"/>
        <v>0.55256417999999996</v>
      </c>
      <c r="Y770" s="82">
        <f t="shared" si="445"/>
        <v>0</v>
      </c>
      <c r="Z770" s="94" t="str">
        <f t="shared" si="453"/>
        <v>A+J=</v>
      </c>
      <c r="AA770" s="87">
        <f t="shared" si="454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2.75" x14ac:dyDescent="0.2">
      <c r="A771" s="81">
        <f t="shared" si="446"/>
        <v>45008</v>
      </c>
      <c r="B771" s="82">
        <f t="shared" si="439"/>
        <v>905.52274381999996</v>
      </c>
      <c r="C771" s="207">
        <f t="shared" si="452"/>
        <v>903.74778121999998</v>
      </c>
      <c r="D771" s="83">
        <f t="shared" si="447"/>
        <v>6737</v>
      </c>
      <c r="E771" s="84">
        <f t="shared" si="461"/>
        <v>6788.87</v>
      </c>
      <c r="F771" s="85">
        <f t="shared" si="462"/>
        <v>44977</v>
      </c>
      <c r="G771" s="86">
        <f t="shared" si="440"/>
        <v>7.6992726732967309E-3</v>
      </c>
      <c r="H771" s="87">
        <f t="shared" si="463"/>
        <v>45036</v>
      </c>
      <c r="I771" s="87">
        <f t="shared" si="441"/>
        <v>45036</v>
      </c>
      <c r="J771" s="88">
        <f t="shared" si="448"/>
        <v>22</v>
      </c>
      <c r="K771" s="88">
        <f t="shared" si="459"/>
        <v>3</v>
      </c>
      <c r="L771" s="8">
        <f t="shared" si="449"/>
        <v>1.00104642</v>
      </c>
      <c r="M771" s="89">
        <v>1</v>
      </c>
      <c r="N771" s="89">
        <f t="shared" si="456"/>
        <v>1</v>
      </c>
      <c r="O771" s="82">
        <f t="shared" si="460"/>
        <v>1.00104642</v>
      </c>
      <c r="P771" s="82">
        <f t="shared" si="442"/>
        <v>904.69348097</v>
      </c>
      <c r="Q771" s="11">
        <f t="shared" si="455"/>
        <v>0</v>
      </c>
      <c r="R771" s="7">
        <f t="shared" si="450"/>
        <v>0</v>
      </c>
      <c r="S771" s="82">
        <f t="shared" si="458"/>
        <v>0</v>
      </c>
      <c r="T771" s="91">
        <f t="shared" si="451"/>
        <v>0.08</v>
      </c>
      <c r="U771" s="90">
        <f t="shared" si="457"/>
        <v>3</v>
      </c>
      <c r="V771" s="90">
        <v>252</v>
      </c>
      <c r="W771" s="89">
        <f t="shared" si="443"/>
        <v>1.0009166229999999</v>
      </c>
      <c r="X771" s="82">
        <f t="shared" si="444"/>
        <v>0.82926285</v>
      </c>
      <c r="Y771" s="82">
        <f t="shared" si="445"/>
        <v>0</v>
      </c>
      <c r="Z771" s="94" t="str">
        <f t="shared" si="453"/>
        <v>A+J=</v>
      </c>
      <c r="AA771" s="87">
        <f t="shared" si="454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2.75" x14ac:dyDescent="0.2">
      <c r="A772" s="81">
        <f t="shared" si="446"/>
        <v>45009</v>
      </c>
      <c r="B772" s="82">
        <f t="shared" si="439"/>
        <v>906.11517179999998</v>
      </c>
      <c r="C772" s="207">
        <f t="shared" si="452"/>
        <v>903.74778121999998</v>
      </c>
      <c r="D772" s="83">
        <f t="shared" si="447"/>
        <v>6737</v>
      </c>
      <c r="E772" s="84">
        <f t="shared" si="461"/>
        <v>6788.87</v>
      </c>
      <c r="F772" s="85">
        <f t="shared" si="462"/>
        <v>44977</v>
      </c>
      <c r="G772" s="86">
        <f t="shared" si="440"/>
        <v>7.6992726732967309E-3</v>
      </c>
      <c r="H772" s="87">
        <f t="shared" si="463"/>
        <v>45036</v>
      </c>
      <c r="I772" s="87">
        <f t="shared" si="441"/>
        <v>45036</v>
      </c>
      <c r="J772" s="88">
        <f t="shared" si="448"/>
        <v>22</v>
      </c>
      <c r="K772" s="88">
        <f t="shared" si="459"/>
        <v>4</v>
      </c>
      <c r="L772" s="8">
        <f t="shared" si="449"/>
        <v>1.0013954700000001</v>
      </c>
      <c r="M772" s="89">
        <v>1</v>
      </c>
      <c r="N772" s="89">
        <f t="shared" si="456"/>
        <v>1</v>
      </c>
      <c r="O772" s="82">
        <f t="shared" si="460"/>
        <v>1.0013954700000001</v>
      </c>
      <c r="P772" s="82">
        <f t="shared" si="442"/>
        <v>905.00893412999994</v>
      </c>
      <c r="Q772" s="11">
        <f t="shared" si="455"/>
        <v>0</v>
      </c>
      <c r="R772" s="7">
        <f t="shared" si="450"/>
        <v>0</v>
      </c>
      <c r="S772" s="82">
        <f t="shared" si="458"/>
        <v>0</v>
      </c>
      <c r="T772" s="91">
        <f t="shared" si="451"/>
        <v>0.08</v>
      </c>
      <c r="U772" s="90">
        <f t="shared" si="457"/>
        <v>4</v>
      </c>
      <c r="V772" s="90">
        <v>252</v>
      </c>
      <c r="W772" s="89">
        <f t="shared" si="443"/>
        <v>1.0012223499999999</v>
      </c>
      <c r="X772" s="82">
        <f t="shared" si="444"/>
        <v>1.1062376700000001</v>
      </c>
      <c r="Y772" s="82">
        <f t="shared" si="445"/>
        <v>0</v>
      </c>
      <c r="Z772" s="94" t="str">
        <f t="shared" si="453"/>
        <v>A+J=</v>
      </c>
      <c r="AA772" s="87">
        <f t="shared" si="454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2.75" x14ac:dyDescent="0.2">
      <c r="A773" s="81">
        <f t="shared" si="446"/>
        <v>45010</v>
      </c>
      <c r="B773" s="82">
        <f t="shared" si="439"/>
        <v>906.70799542999998</v>
      </c>
      <c r="C773" s="207">
        <f t="shared" si="452"/>
        <v>903.74778121999998</v>
      </c>
      <c r="D773" s="83">
        <f t="shared" si="447"/>
        <v>6737</v>
      </c>
      <c r="E773" s="84">
        <f t="shared" si="461"/>
        <v>6788.87</v>
      </c>
      <c r="F773" s="85">
        <f t="shared" si="462"/>
        <v>44977</v>
      </c>
      <c r="G773" s="86">
        <f t="shared" si="440"/>
        <v>7.6992726732967309E-3</v>
      </c>
      <c r="H773" s="87">
        <f t="shared" si="463"/>
        <v>45036</v>
      </c>
      <c r="I773" s="87">
        <f t="shared" si="441"/>
        <v>45036</v>
      </c>
      <c r="J773" s="88">
        <f t="shared" si="448"/>
        <v>22</v>
      </c>
      <c r="K773" s="88">
        <f t="shared" si="459"/>
        <v>5</v>
      </c>
      <c r="L773" s="8">
        <f t="shared" si="449"/>
        <v>1.00174465</v>
      </c>
      <c r="M773" s="89">
        <v>1</v>
      </c>
      <c r="N773" s="89">
        <f t="shared" si="456"/>
        <v>1</v>
      </c>
      <c r="O773" s="82">
        <f t="shared" si="460"/>
        <v>1.00174465</v>
      </c>
      <c r="P773" s="82">
        <f t="shared" si="442"/>
        <v>905.32450477999998</v>
      </c>
      <c r="Q773" s="11">
        <f t="shared" si="455"/>
        <v>0</v>
      </c>
      <c r="R773" s="7">
        <f t="shared" si="450"/>
        <v>0</v>
      </c>
      <c r="S773" s="82">
        <f t="shared" si="458"/>
        <v>0</v>
      </c>
      <c r="T773" s="91">
        <f t="shared" si="451"/>
        <v>0.08</v>
      </c>
      <c r="U773" s="90">
        <f t="shared" si="457"/>
        <v>5</v>
      </c>
      <c r="V773" s="90">
        <v>252</v>
      </c>
      <c r="W773" s="89">
        <f t="shared" si="443"/>
        <v>1.0015281709999999</v>
      </c>
      <c r="X773" s="82">
        <f t="shared" si="444"/>
        <v>1.3834906499999999</v>
      </c>
      <c r="Y773" s="82">
        <f t="shared" si="445"/>
        <v>0</v>
      </c>
      <c r="Z773" s="94" t="str">
        <f t="shared" si="453"/>
        <v>A+J=</v>
      </c>
      <c r="AA773" s="87">
        <f t="shared" si="454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2.75" x14ac:dyDescent="0.2">
      <c r="A774" s="81">
        <f t="shared" si="446"/>
        <v>45011</v>
      </c>
      <c r="B774" s="82">
        <f t="shared" si="439"/>
        <v>906.70799542999998</v>
      </c>
      <c r="C774" s="207">
        <f t="shared" si="452"/>
        <v>903.74778121999998</v>
      </c>
      <c r="D774" s="83">
        <f t="shared" si="447"/>
        <v>6737</v>
      </c>
      <c r="E774" s="84">
        <f t="shared" si="461"/>
        <v>6788.87</v>
      </c>
      <c r="F774" s="85">
        <f t="shared" si="462"/>
        <v>44977</v>
      </c>
      <c r="G774" s="86">
        <f t="shared" si="440"/>
        <v>7.6992726732967309E-3</v>
      </c>
      <c r="H774" s="87">
        <f t="shared" si="463"/>
        <v>45036</v>
      </c>
      <c r="I774" s="87">
        <f t="shared" si="441"/>
        <v>45036</v>
      </c>
      <c r="J774" s="88">
        <f t="shared" si="448"/>
        <v>22</v>
      </c>
      <c r="K774" s="88">
        <f t="shared" si="459"/>
        <v>5</v>
      </c>
      <c r="L774" s="8">
        <f t="shared" si="449"/>
        <v>1.00174465</v>
      </c>
      <c r="M774" s="89">
        <v>1</v>
      </c>
      <c r="N774" s="89">
        <f t="shared" si="456"/>
        <v>1</v>
      </c>
      <c r="O774" s="82">
        <f t="shared" si="460"/>
        <v>1.00174465</v>
      </c>
      <c r="P774" s="82">
        <f t="shared" si="442"/>
        <v>905.32450477999998</v>
      </c>
      <c r="Q774" s="11">
        <f t="shared" si="455"/>
        <v>0</v>
      </c>
      <c r="R774" s="7">
        <f t="shared" si="450"/>
        <v>0</v>
      </c>
      <c r="S774" s="82">
        <f t="shared" si="458"/>
        <v>0</v>
      </c>
      <c r="T774" s="91">
        <f t="shared" si="451"/>
        <v>0.08</v>
      </c>
      <c r="U774" s="90">
        <f t="shared" si="457"/>
        <v>5</v>
      </c>
      <c r="V774" s="90">
        <v>252</v>
      </c>
      <c r="W774" s="89">
        <f t="shared" si="443"/>
        <v>1.0015281709999999</v>
      </c>
      <c r="X774" s="82">
        <f t="shared" si="444"/>
        <v>1.3834906499999999</v>
      </c>
      <c r="Y774" s="82">
        <f t="shared" si="445"/>
        <v>0</v>
      </c>
      <c r="Z774" s="94" t="str">
        <f t="shared" si="453"/>
        <v>A+J=</v>
      </c>
      <c r="AA774" s="87">
        <f t="shared" si="454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2.75" x14ac:dyDescent="0.2">
      <c r="A775" s="81">
        <f t="shared" si="446"/>
        <v>45012</v>
      </c>
      <c r="B775" s="82">
        <f t="shared" si="439"/>
        <v>906.70799542999998</v>
      </c>
      <c r="C775" s="207">
        <f t="shared" si="452"/>
        <v>903.74778121999998</v>
      </c>
      <c r="D775" s="83">
        <f t="shared" si="447"/>
        <v>6737</v>
      </c>
      <c r="E775" s="84">
        <f t="shared" si="461"/>
        <v>6788.87</v>
      </c>
      <c r="F775" s="85">
        <f t="shared" si="462"/>
        <v>44977</v>
      </c>
      <c r="G775" s="86">
        <f t="shared" si="440"/>
        <v>7.6992726732967309E-3</v>
      </c>
      <c r="H775" s="87">
        <f t="shared" si="463"/>
        <v>45036</v>
      </c>
      <c r="I775" s="87">
        <f t="shared" si="441"/>
        <v>45036</v>
      </c>
      <c r="J775" s="88">
        <f t="shared" si="448"/>
        <v>22</v>
      </c>
      <c r="K775" s="88">
        <f t="shared" si="459"/>
        <v>5</v>
      </c>
      <c r="L775" s="8">
        <f t="shared" si="449"/>
        <v>1.00174465</v>
      </c>
      <c r="M775" s="89">
        <v>1</v>
      </c>
      <c r="N775" s="89">
        <f t="shared" si="456"/>
        <v>1</v>
      </c>
      <c r="O775" s="82">
        <f t="shared" si="460"/>
        <v>1.00174465</v>
      </c>
      <c r="P775" s="82">
        <f t="shared" si="442"/>
        <v>905.32450477999998</v>
      </c>
      <c r="Q775" s="11">
        <f t="shared" si="455"/>
        <v>0</v>
      </c>
      <c r="R775" s="7">
        <f t="shared" si="450"/>
        <v>0</v>
      </c>
      <c r="S775" s="82">
        <f t="shared" si="458"/>
        <v>0</v>
      </c>
      <c r="T775" s="91">
        <f t="shared" si="451"/>
        <v>0.08</v>
      </c>
      <c r="U775" s="90">
        <f t="shared" si="457"/>
        <v>5</v>
      </c>
      <c r="V775" s="90">
        <v>252</v>
      </c>
      <c r="W775" s="89">
        <f t="shared" si="443"/>
        <v>1.0015281709999999</v>
      </c>
      <c r="X775" s="82">
        <f t="shared" si="444"/>
        <v>1.3834906499999999</v>
      </c>
      <c r="Y775" s="82">
        <f t="shared" si="445"/>
        <v>0</v>
      </c>
      <c r="Z775" s="94" t="str">
        <f t="shared" si="453"/>
        <v>A+J=</v>
      </c>
      <c r="AA775" s="87">
        <f t="shared" si="454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2.75" x14ac:dyDescent="0.2">
      <c r="A776" s="81">
        <f t="shared" si="446"/>
        <v>45013</v>
      </c>
      <c r="B776" s="82">
        <f t="shared" si="439"/>
        <v>907.30119679999996</v>
      </c>
      <c r="C776" s="207">
        <f t="shared" si="452"/>
        <v>903.74778121999998</v>
      </c>
      <c r="D776" s="83">
        <f t="shared" si="447"/>
        <v>6737</v>
      </c>
      <c r="E776" s="84">
        <f t="shared" si="461"/>
        <v>6788.87</v>
      </c>
      <c r="F776" s="85">
        <f t="shared" si="462"/>
        <v>44977</v>
      </c>
      <c r="G776" s="86">
        <f t="shared" si="440"/>
        <v>7.6992726732967309E-3</v>
      </c>
      <c r="H776" s="87">
        <f t="shared" si="463"/>
        <v>45036</v>
      </c>
      <c r="I776" s="87">
        <f t="shared" si="441"/>
        <v>45036</v>
      </c>
      <c r="J776" s="88">
        <f t="shared" si="448"/>
        <v>22</v>
      </c>
      <c r="K776" s="88">
        <f t="shared" si="459"/>
        <v>6</v>
      </c>
      <c r="L776" s="8">
        <f t="shared" si="449"/>
        <v>1.00209394</v>
      </c>
      <c r="M776" s="89">
        <v>1</v>
      </c>
      <c r="N776" s="89">
        <f t="shared" si="456"/>
        <v>1</v>
      </c>
      <c r="O776" s="82">
        <f t="shared" si="460"/>
        <v>1.00209394</v>
      </c>
      <c r="P776" s="82">
        <f t="shared" si="442"/>
        <v>905.64017483999999</v>
      </c>
      <c r="Q776" s="11">
        <f t="shared" si="455"/>
        <v>0</v>
      </c>
      <c r="R776" s="7">
        <f t="shared" si="450"/>
        <v>0</v>
      </c>
      <c r="S776" s="82">
        <f t="shared" si="458"/>
        <v>0</v>
      </c>
      <c r="T776" s="91">
        <f t="shared" si="451"/>
        <v>0.08</v>
      </c>
      <c r="U776" s="90">
        <f t="shared" si="457"/>
        <v>6</v>
      </c>
      <c r="V776" s="90">
        <v>252</v>
      </c>
      <c r="W776" s="89">
        <f t="shared" si="443"/>
        <v>1.0018340859999999</v>
      </c>
      <c r="X776" s="82">
        <f t="shared" si="444"/>
        <v>1.66102196</v>
      </c>
      <c r="Y776" s="82">
        <f t="shared" si="445"/>
        <v>0</v>
      </c>
      <c r="Z776" s="94" t="str">
        <f t="shared" si="453"/>
        <v>A+J=</v>
      </c>
      <c r="AA776" s="87">
        <f t="shared" si="454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2.75" x14ac:dyDescent="0.2">
      <c r="A777" s="81">
        <f t="shared" si="446"/>
        <v>45014</v>
      </c>
      <c r="B777" s="82">
        <f t="shared" si="439"/>
        <v>907.89479239999991</v>
      </c>
      <c r="C777" s="207">
        <f t="shared" si="452"/>
        <v>903.74778121999998</v>
      </c>
      <c r="D777" s="83">
        <f t="shared" si="447"/>
        <v>6737</v>
      </c>
      <c r="E777" s="84">
        <f t="shared" si="461"/>
        <v>6788.87</v>
      </c>
      <c r="F777" s="85">
        <f t="shared" si="462"/>
        <v>44977</v>
      </c>
      <c r="G777" s="86">
        <f t="shared" si="440"/>
        <v>7.6992726732967309E-3</v>
      </c>
      <c r="H777" s="87">
        <f t="shared" si="463"/>
        <v>45036</v>
      </c>
      <c r="I777" s="87">
        <f t="shared" si="441"/>
        <v>45036</v>
      </c>
      <c r="J777" s="88">
        <f t="shared" si="448"/>
        <v>22</v>
      </c>
      <c r="K777" s="88">
        <f t="shared" si="459"/>
        <v>7</v>
      </c>
      <c r="L777" s="8">
        <f t="shared" si="449"/>
        <v>1.00244336</v>
      </c>
      <c r="M777" s="89">
        <v>1</v>
      </c>
      <c r="N777" s="89">
        <f t="shared" si="456"/>
        <v>1</v>
      </c>
      <c r="O777" s="82">
        <f t="shared" si="460"/>
        <v>1.00244336</v>
      </c>
      <c r="P777" s="82">
        <f t="shared" si="442"/>
        <v>905.95596238999997</v>
      </c>
      <c r="Q777" s="11">
        <f t="shared" si="455"/>
        <v>0</v>
      </c>
      <c r="R777" s="7">
        <f t="shared" si="450"/>
        <v>0</v>
      </c>
      <c r="S777" s="82">
        <f t="shared" si="458"/>
        <v>0</v>
      </c>
      <c r="T777" s="91">
        <f t="shared" si="451"/>
        <v>0.08</v>
      </c>
      <c r="U777" s="90">
        <f t="shared" si="457"/>
        <v>7</v>
      </c>
      <c r="V777" s="90">
        <v>252</v>
      </c>
      <c r="W777" s="89">
        <f t="shared" si="443"/>
        <v>1.002140093</v>
      </c>
      <c r="X777" s="82">
        <f t="shared" si="444"/>
        <v>1.93883001</v>
      </c>
      <c r="Y777" s="82">
        <f t="shared" si="445"/>
        <v>0</v>
      </c>
      <c r="Z777" s="94" t="str">
        <f t="shared" si="453"/>
        <v>A+J=</v>
      </c>
      <c r="AA777" s="87">
        <f t="shared" si="454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2.75" x14ac:dyDescent="0.2">
      <c r="A778" s="81">
        <f t="shared" si="446"/>
        <v>45015</v>
      </c>
      <c r="B778" s="82">
        <f t="shared" ref="B778:B841" si="464">(P778+X778)</f>
        <v>908.48877607000009</v>
      </c>
      <c r="C778" s="207">
        <f t="shared" si="452"/>
        <v>903.74778121999998</v>
      </c>
      <c r="D778" s="83">
        <f t="shared" si="447"/>
        <v>6737</v>
      </c>
      <c r="E778" s="84">
        <f t="shared" si="461"/>
        <v>6788.87</v>
      </c>
      <c r="F778" s="85">
        <f t="shared" si="462"/>
        <v>44977</v>
      </c>
      <c r="G778" s="86">
        <f t="shared" ref="G778:G841" si="465">(E778/D778)-1</f>
        <v>7.6992726732967309E-3</v>
      </c>
      <c r="H778" s="87">
        <f t="shared" si="463"/>
        <v>45036</v>
      </c>
      <c r="I778" s="87">
        <f t="shared" ref="I778:I841" si="466">IF(A778&gt;I777,H778,I777)</f>
        <v>45036</v>
      </c>
      <c r="J778" s="88">
        <f t="shared" si="448"/>
        <v>22</v>
      </c>
      <c r="K778" s="88">
        <f t="shared" si="459"/>
        <v>8</v>
      </c>
      <c r="L778" s="8">
        <f t="shared" si="449"/>
        <v>1.0027929</v>
      </c>
      <c r="M778" s="89">
        <v>1</v>
      </c>
      <c r="N778" s="89">
        <f t="shared" si="456"/>
        <v>1</v>
      </c>
      <c r="O778" s="82">
        <f t="shared" si="460"/>
        <v>1.0027929</v>
      </c>
      <c r="P778" s="82">
        <f t="shared" ref="P778:P841" si="467">TRUNC(C778*O778,8)</f>
        <v>906.27185839000003</v>
      </c>
      <c r="Q778" s="11">
        <f t="shared" si="455"/>
        <v>0</v>
      </c>
      <c r="R778" s="7">
        <f t="shared" si="450"/>
        <v>0</v>
      </c>
      <c r="S778" s="82">
        <f t="shared" si="458"/>
        <v>0</v>
      </c>
      <c r="T778" s="91">
        <f t="shared" si="451"/>
        <v>0.08</v>
      </c>
      <c r="U778" s="90">
        <f t="shared" si="457"/>
        <v>8</v>
      </c>
      <c r="V778" s="90">
        <v>252</v>
      </c>
      <c r="W778" s="89">
        <f t="shared" ref="W778:W841" si="468">ROUND((1+T778)^TRUNC((U778/V778),9),9)</f>
        <v>1.0024461950000001</v>
      </c>
      <c r="X778" s="82">
        <f t="shared" ref="X778:X841" si="469">TRUNC((P778*(W778-1)),8)</f>
        <v>2.2169176799999999</v>
      </c>
      <c r="Y778" s="82">
        <f t="shared" ref="Y778:Y841" si="470">IF(Q778&gt;0,S778+X778,0)</f>
        <v>0</v>
      </c>
      <c r="Z778" s="94" t="str">
        <f t="shared" si="453"/>
        <v>A+J=</v>
      </c>
      <c r="AA778" s="87">
        <f t="shared" si="454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2.75" x14ac:dyDescent="0.2">
      <c r="A779" s="81">
        <f t="shared" ref="A779:A842" si="471">(A778+1)</f>
        <v>45016</v>
      </c>
      <c r="B779" s="82">
        <f t="shared" si="464"/>
        <v>909.08314529999996</v>
      </c>
      <c r="C779" s="207">
        <f t="shared" si="452"/>
        <v>903.74778121999998</v>
      </c>
      <c r="D779" s="83">
        <f t="shared" ref="D779:D842" si="472">IF(E779=E778,D778,E778)</f>
        <v>6737</v>
      </c>
      <c r="E779" s="84">
        <f t="shared" si="461"/>
        <v>6788.87</v>
      </c>
      <c r="F779" s="85">
        <f t="shared" si="462"/>
        <v>44977</v>
      </c>
      <c r="G779" s="86">
        <f t="shared" si="465"/>
        <v>7.6992726732967309E-3</v>
      </c>
      <c r="H779" s="87">
        <f t="shared" si="463"/>
        <v>45036</v>
      </c>
      <c r="I779" s="87">
        <f t="shared" si="466"/>
        <v>45036</v>
      </c>
      <c r="J779" s="88">
        <f t="shared" ref="J779:J842" si="473">IF(I779=I778,J778,NETWORKDAYS(I778,I779,$AD$210:$AD$502)-1)</f>
        <v>22</v>
      </c>
      <c r="K779" s="88">
        <f t="shared" si="459"/>
        <v>9</v>
      </c>
      <c r="L779" s="8">
        <f t="shared" ref="L779:L842" si="474">IF(E779&lt;D779,1,TRUNC((E779/D779)^TRUNC((K779/J779),9),8))</f>
        <v>1.0031425599999999</v>
      </c>
      <c r="M779" s="89">
        <v>1</v>
      </c>
      <c r="N779" s="89">
        <f t="shared" si="456"/>
        <v>1</v>
      </c>
      <c r="O779" s="82">
        <f t="shared" si="460"/>
        <v>1.0031425599999999</v>
      </c>
      <c r="P779" s="82">
        <f t="shared" si="467"/>
        <v>906.58786283999996</v>
      </c>
      <c r="Q779" s="11">
        <f t="shared" si="455"/>
        <v>0</v>
      </c>
      <c r="R779" s="7">
        <f t="shared" ref="R779:R842" si="475">IF(Q779&gt;0,VLOOKUP($A779,$AD$10:$AI$200,6),0)</f>
        <v>0</v>
      </c>
      <c r="S779" s="82">
        <f t="shared" si="458"/>
        <v>0</v>
      </c>
      <c r="T779" s="91">
        <f t="shared" ref="T779:T842" si="476">(T778)</f>
        <v>0.08</v>
      </c>
      <c r="U779" s="90">
        <f t="shared" si="457"/>
        <v>9</v>
      </c>
      <c r="V779" s="90">
        <v>252</v>
      </c>
      <c r="W779" s="89">
        <f t="shared" si="468"/>
        <v>1.0027523890000001</v>
      </c>
      <c r="X779" s="82">
        <f t="shared" si="469"/>
        <v>2.4952824599999999</v>
      </c>
      <c r="Y779" s="82">
        <f t="shared" si="470"/>
        <v>0</v>
      </c>
      <c r="Z779" s="94" t="str">
        <f t="shared" si="453"/>
        <v>A+J=</v>
      </c>
      <c r="AA779" s="87">
        <f t="shared" si="454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2.75" x14ac:dyDescent="0.2">
      <c r="A780" s="81">
        <f t="shared" si="471"/>
        <v>45017</v>
      </c>
      <c r="B780" s="82">
        <f t="shared" si="464"/>
        <v>909.67790296999999</v>
      </c>
      <c r="C780" s="207">
        <f t="shared" ref="C780:C843" si="477">IF(Q779&gt;0,IF(J779=K779,P779-S779,C779-(S779/O779)),C779)</f>
        <v>903.74778121999998</v>
      </c>
      <c r="D780" s="83">
        <f t="shared" si="472"/>
        <v>6737</v>
      </c>
      <c r="E780" s="84">
        <f t="shared" si="461"/>
        <v>6788.87</v>
      </c>
      <c r="F780" s="85">
        <f t="shared" si="462"/>
        <v>44977</v>
      </c>
      <c r="G780" s="86">
        <f t="shared" si="465"/>
        <v>7.6992726732967309E-3</v>
      </c>
      <c r="H780" s="87">
        <f t="shared" si="463"/>
        <v>45036</v>
      </c>
      <c r="I780" s="87">
        <f t="shared" si="466"/>
        <v>45036</v>
      </c>
      <c r="J780" s="88">
        <f t="shared" si="473"/>
        <v>22</v>
      </c>
      <c r="K780" s="88">
        <f t="shared" si="459"/>
        <v>10</v>
      </c>
      <c r="L780" s="8">
        <f t="shared" si="474"/>
        <v>1.00349234</v>
      </c>
      <c r="M780" s="89">
        <v>1</v>
      </c>
      <c r="N780" s="89">
        <f t="shared" si="456"/>
        <v>1</v>
      </c>
      <c r="O780" s="82">
        <f t="shared" si="460"/>
        <v>1.00349234</v>
      </c>
      <c r="P780" s="82">
        <f t="shared" si="467"/>
        <v>906.90397573999996</v>
      </c>
      <c r="Q780" s="11">
        <f t="shared" si="455"/>
        <v>0</v>
      </c>
      <c r="R780" s="7">
        <f t="shared" si="475"/>
        <v>0</v>
      </c>
      <c r="S780" s="82">
        <f t="shared" si="458"/>
        <v>0</v>
      </c>
      <c r="T780" s="91">
        <f t="shared" si="476"/>
        <v>0.08</v>
      </c>
      <c r="U780" s="90">
        <f t="shared" si="457"/>
        <v>10</v>
      </c>
      <c r="V780" s="90">
        <v>252</v>
      </c>
      <c r="W780" s="89">
        <f t="shared" si="468"/>
        <v>1.0030586779999999</v>
      </c>
      <c r="X780" s="82">
        <f t="shared" si="469"/>
        <v>2.77392723</v>
      </c>
      <c r="Y780" s="82">
        <f t="shared" si="470"/>
        <v>0</v>
      </c>
      <c r="Z780" s="94" t="str">
        <f t="shared" ref="Z780:Z843" si="478">IF($Q779&gt;0,VLOOKUP($A779,$AD$10:$AM$200,9),Z779)</f>
        <v>A+J=</v>
      </c>
      <c r="AA780" s="87">
        <f t="shared" ref="AA780:AA843" si="479">IF($Q779&gt;0,VLOOKUP($A779,$AD$10:$AM$200,10),AA779)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2.75" x14ac:dyDescent="0.2">
      <c r="A781" s="81">
        <f t="shared" si="471"/>
        <v>45018</v>
      </c>
      <c r="B781" s="82">
        <f t="shared" si="464"/>
        <v>909.67790296999999</v>
      </c>
      <c r="C781" s="207">
        <f t="shared" si="477"/>
        <v>903.74778121999998</v>
      </c>
      <c r="D781" s="83">
        <f t="shared" si="472"/>
        <v>6737</v>
      </c>
      <c r="E781" s="84">
        <f t="shared" si="461"/>
        <v>6788.87</v>
      </c>
      <c r="F781" s="85">
        <f t="shared" si="462"/>
        <v>44977</v>
      </c>
      <c r="G781" s="86">
        <f t="shared" si="465"/>
        <v>7.6992726732967309E-3</v>
      </c>
      <c r="H781" s="87">
        <f t="shared" si="463"/>
        <v>45036</v>
      </c>
      <c r="I781" s="87">
        <f t="shared" si="466"/>
        <v>45036</v>
      </c>
      <c r="J781" s="88">
        <f t="shared" si="473"/>
        <v>22</v>
      </c>
      <c r="K781" s="88">
        <f t="shared" si="459"/>
        <v>10</v>
      </c>
      <c r="L781" s="8">
        <f t="shared" si="474"/>
        <v>1.00349234</v>
      </c>
      <c r="M781" s="89">
        <v>1</v>
      </c>
      <c r="N781" s="89">
        <f t="shared" si="456"/>
        <v>1</v>
      </c>
      <c r="O781" s="82">
        <f t="shared" si="460"/>
        <v>1.00349234</v>
      </c>
      <c r="P781" s="82">
        <f t="shared" si="467"/>
        <v>906.90397573999996</v>
      </c>
      <c r="Q781" s="11">
        <f t="shared" si="455"/>
        <v>0</v>
      </c>
      <c r="R781" s="7">
        <f t="shared" si="475"/>
        <v>0</v>
      </c>
      <c r="S781" s="82">
        <f t="shared" si="458"/>
        <v>0</v>
      </c>
      <c r="T781" s="91">
        <f t="shared" si="476"/>
        <v>0.08</v>
      </c>
      <c r="U781" s="90">
        <f t="shared" si="457"/>
        <v>10</v>
      </c>
      <c r="V781" s="90">
        <v>252</v>
      </c>
      <c r="W781" s="89">
        <f t="shared" si="468"/>
        <v>1.0030586779999999</v>
      </c>
      <c r="X781" s="82">
        <f t="shared" si="469"/>
        <v>2.77392723</v>
      </c>
      <c r="Y781" s="82">
        <f t="shared" si="470"/>
        <v>0</v>
      </c>
      <c r="Z781" s="94" t="str">
        <f t="shared" si="478"/>
        <v>A+J=</v>
      </c>
      <c r="AA781" s="87">
        <f t="shared" si="479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2.75" x14ac:dyDescent="0.2">
      <c r="A782" s="81">
        <f t="shared" si="471"/>
        <v>45019</v>
      </c>
      <c r="B782" s="82">
        <f t="shared" si="464"/>
        <v>909.67790296999999</v>
      </c>
      <c r="C782" s="207">
        <f t="shared" si="477"/>
        <v>903.74778121999998</v>
      </c>
      <c r="D782" s="83">
        <f t="shared" si="472"/>
        <v>6737</v>
      </c>
      <c r="E782" s="84">
        <f t="shared" si="461"/>
        <v>6788.87</v>
      </c>
      <c r="F782" s="85">
        <f t="shared" si="462"/>
        <v>44977</v>
      </c>
      <c r="G782" s="86">
        <f t="shared" si="465"/>
        <v>7.6992726732967309E-3</v>
      </c>
      <c r="H782" s="87">
        <f t="shared" si="463"/>
        <v>45036</v>
      </c>
      <c r="I782" s="87">
        <f t="shared" si="466"/>
        <v>45036</v>
      </c>
      <c r="J782" s="88">
        <f t="shared" si="473"/>
        <v>22</v>
      </c>
      <c r="K782" s="88">
        <f t="shared" si="459"/>
        <v>10</v>
      </c>
      <c r="L782" s="8">
        <f t="shared" si="474"/>
        <v>1.00349234</v>
      </c>
      <c r="M782" s="89">
        <v>1</v>
      </c>
      <c r="N782" s="89">
        <f t="shared" si="456"/>
        <v>1</v>
      </c>
      <c r="O782" s="82">
        <f t="shared" si="460"/>
        <v>1.00349234</v>
      </c>
      <c r="P782" s="82">
        <f t="shared" si="467"/>
        <v>906.90397573999996</v>
      </c>
      <c r="Q782" s="11">
        <f t="shared" ref="Q782:Q845" si="480">IF(VLOOKUP(A782,AD$10:AK$200,8)=VLOOKUP(A781,AD$10:AK$200,8),0,VLOOKUP(A782,AD$10:AK$200,8))</f>
        <v>0</v>
      </c>
      <c r="R782" s="7">
        <f t="shared" si="475"/>
        <v>0</v>
      </c>
      <c r="S782" s="82">
        <f t="shared" si="458"/>
        <v>0</v>
      </c>
      <c r="T782" s="91">
        <f t="shared" si="476"/>
        <v>0.08</v>
      </c>
      <c r="U782" s="90">
        <f t="shared" si="457"/>
        <v>10</v>
      </c>
      <c r="V782" s="90">
        <v>252</v>
      </c>
      <c r="W782" s="89">
        <f t="shared" si="468"/>
        <v>1.0030586779999999</v>
      </c>
      <c r="X782" s="82">
        <f t="shared" si="469"/>
        <v>2.77392723</v>
      </c>
      <c r="Y782" s="82">
        <f t="shared" si="470"/>
        <v>0</v>
      </c>
      <c r="Z782" s="94" t="str">
        <f t="shared" si="478"/>
        <v>A+J=</v>
      </c>
      <c r="AA782" s="87">
        <f t="shared" si="479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2.75" x14ac:dyDescent="0.2">
      <c r="A783" s="81">
        <f t="shared" si="471"/>
        <v>45020</v>
      </c>
      <c r="B783" s="82">
        <f t="shared" si="464"/>
        <v>910.27305654999998</v>
      </c>
      <c r="C783" s="207">
        <f t="shared" si="477"/>
        <v>903.74778121999998</v>
      </c>
      <c r="D783" s="83">
        <f t="shared" si="472"/>
        <v>6737</v>
      </c>
      <c r="E783" s="84">
        <f t="shared" si="461"/>
        <v>6788.87</v>
      </c>
      <c r="F783" s="85">
        <f t="shared" si="462"/>
        <v>44977</v>
      </c>
      <c r="G783" s="86">
        <f t="shared" si="465"/>
        <v>7.6992726732967309E-3</v>
      </c>
      <c r="H783" s="87">
        <f t="shared" si="463"/>
        <v>45036</v>
      </c>
      <c r="I783" s="87">
        <f t="shared" si="466"/>
        <v>45036</v>
      </c>
      <c r="J783" s="88">
        <f t="shared" si="473"/>
        <v>22</v>
      </c>
      <c r="K783" s="88">
        <f t="shared" si="459"/>
        <v>11</v>
      </c>
      <c r="L783" s="8">
        <f t="shared" si="474"/>
        <v>1.0038422499999999</v>
      </c>
      <c r="M783" s="89">
        <v>1</v>
      </c>
      <c r="N783" s="89">
        <f t="shared" si="456"/>
        <v>1</v>
      </c>
      <c r="O783" s="82">
        <f t="shared" si="460"/>
        <v>1.0038422499999999</v>
      </c>
      <c r="P783" s="82">
        <f t="shared" si="467"/>
        <v>907.22020612999995</v>
      </c>
      <c r="Q783" s="11">
        <f t="shared" si="480"/>
        <v>0</v>
      </c>
      <c r="R783" s="7">
        <f t="shared" si="475"/>
        <v>0</v>
      </c>
      <c r="S783" s="82">
        <f t="shared" si="458"/>
        <v>0</v>
      </c>
      <c r="T783" s="91">
        <f t="shared" si="476"/>
        <v>0.08</v>
      </c>
      <c r="U783" s="90">
        <f t="shared" si="457"/>
        <v>11</v>
      </c>
      <c r="V783" s="90">
        <v>252</v>
      </c>
      <c r="W783" s="89">
        <f t="shared" si="468"/>
        <v>1.0033650599999999</v>
      </c>
      <c r="X783" s="82">
        <f t="shared" si="469"/>
        <v>3.05285042</v>
      </c>
      <c r="Y783" s="82">
        <f t="shared" si="470"/>
        <v>0</v>
      </c>
      <c r="Z783" s="94" t="str">
        <f t="shared" si="478"/>
        <v>A+J=</v>
      </c>
      <c r="AA783" s="87">
        <f t="shared" si="479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2.75" x14ac:dyDescent="0.2">
      <c r="A784" s="81">
        <f t="shared" si="471"/>
        <v>45021</v>
      </c>
      <c r="B784" s="82">
        <f t="shared" si="464"/>
        <v>910.86859714000002</v>
      </c>
      <c r="C784" s="207">
        <f t="shared" si="477"/>
        <v>903.74778121999998</v>
      </c>
      <c r="D784" s="83">
        <f t="shared" si="472"/>
        <v>6737</v>
      </c>
      <c r="E784" s="84">
        <f t="shared" si="461"/>
        <v>6788.87</v>
      </c>
      <c r="F784" s="85">
        <f t="shared" si="462"/>
        <v>44977</v>
      </c>
      <c r="G784" s="86">
        <f t="shared" si="465"/>
        <v>7.6992726732967309E-3</v>
      </c>
      <c r="H784" s="87">
        <f t="shared" si="463"/>
        <v>45036</v>
      </c>
      <c r="I784" s="87">
        <f t="shared" si="466"/>
        <v>45036</v>
      </c>
      <c r="J784" s="88">
        <f t="shared" si="473"/>
        <v>22</v>
      </c>
      <c r="K784" s="88">
        <f t="shared" si="459"/>
        <v>12</v>
      </c>
      <c r="L784" s="8">
        <f t="shared" si="474"/>
        <v>1.00419228</v>
      </c>
      <c r="M784" s="89">
        <v>1</v>
      </c>
      <c r="N784" s="89">
        <f t="shared" si="456"/>
        <v>1</v>
      </c>
      <c r="O784" s="82">
        <f t="shared" si="460"/>
        <v>1.00419228</v>
      </c>
      <c r="P784" s="82">
        <f t="shared" si="467"/>
        <v>907.53654496000001</v>
      </c>
      <c r="Q784" s="11">
        <f t="shared" si="480"/>
        <v>0</v>
      </c>
      <c r="R784" s="7">
        <f t="shared" si="475"/>
        <v>0</v>
      </c>
      <c r="S784" s="82">
        <f t="shared" si="458"/>
        <v>0</v>
      </c>
      <c r="T784" s="91">
        <f t="shared" si="476"/>
        <v>0.08</v>
      </c>
      <c r="U784" s="90">
        <f t="shared" si="457"/>
        <v>12</v>
      </c>
      <c r="V784" s="90">
        <v>252</v>
      </c>
      <c r="W784" s="89">
        <f t="shared" si="468"/>
        <v>1.0036715350000001</v>
      </c>
      <c r="X784" s="82">
        <f t="shared" si="469"/>
        <v>3.3320521799999998</v>
      </c>
      <c r="Y784" s="82">
        <f t="shared" si="470"/>
        <v>0</v>
      </c>
      <c r="Z784" s="94" t="str">
        <f t="shared" si="478"/>
        <v>A+J=</v>
      </c>
      <c r="AA784" s="87">
        <f t="shared" si="479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2.75" x14ac:dyDescent="0.2">
      <c r="A785" s="81">
        <f t="shared" si="471"/>
        <v>45022</v>
      </c>
      <c r="B785" s="82">
        <f t="shared" si="464"/>
        <v>911.46452586000009</v>
      </c>
      <c r="C785" s="207">
        <f t="shared" si="477"/>
        <v>903.74778121999998</v>
      </c>
      <c r="D785" s="83">
        <f t="shared" si="472"/>
        <v>6737</v>
      </c>
      <c r="E785" s="84">
        <f t="shared" si="461"/>
        <v>6788.87</v>
      </c>
      <c r="F785" s="85">
        <f t="shared" si="462"/>
        <v>44977</v>
      </c>
      <c r="G785" s="86">
        <f t="shared" si="465"/>
        <v>7.6992726732967309E-3</v>
      </c>
      <c r="H785" s="87">
        <f t="shared" si="463"/>
        <v>45036</v>
      </c>
      <c r="I785" s="87">
        <f t="shared" si="466"/>
        <v>45036</v>
      </c>
      <c r="J785" s="88">
        <f t="shared" si="473"/>
        <v>22</v>
      </c>
      <c r="K785" s="88">
        <f t="shared" si="459"/>
        <v>13</v>
      </c>
      <c r="L785" s="8">
        <f t="shared" si="474"/>
        <v>1.0045424300000001</v>
      </c>
      <c r="M785" s="89">
        <v>1</v>
      </c>
      <c r="N785" s="89">
        <f t="shared" si="456"/>
        <v>1</v>
      </c>
      <c r="O785" s="82">
        <f t="shared" si="460"/>
        <v>1.0045424300000001</v>
      </c>
      <c r="P785" s="82">
        <f t="shared" si="467"/>
        <v>907.85299225000006</v>
      </c>
      <c r="Q785" s="11">
        <f t="shared" si="480"/>
        <v>0</v>
      </c>
      <c r="R785" s="7">
        <f t="shared" si="475"/>
        <v>0</v>
      </c>
      <c r="S785" s="82">
        <f t="shared" si="458"/>
        <v>0</v>
      </c>
      <c r="T785" s="91">
        <f t="shared" si="476"/>
        <v>0.08</v>
      </c>
      <c r="U785" s="90">
        <f t="shared" si="457"/>
        <v>13</v>
      </c>
      <c r="V785" s="90">
        <v>252</v>
      </c>
      <c r="W785" s="89">
        <f t="shared" si="468"/>
        <v>1.003978104</v>
      </c>
      <c r="X785" s="82">
        <f t="shared" si="469"/>
        <v>3.6115336099999999</v>
      </c>
      <c r="Y785" s="82">
        <f t="shared" si="470"/>
        <v>0</v>
      </c>
      <c r="Z785" s="94" t="str">
        <f t="shared" si="478"/>
        <v>A+J=</v>
      </c>
      <c r="AA785" s="87">
        <f t="shared" si="479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2.75" x14ac:dyDescent="0.2">
      <c r="A786" s="81">
        <f t="shared" si="471"/>
        <v>45023</v>
      </c>
      <c r="B786" s="82">
        <f t="shared" si="464"/>
        <v>912.06084288</v>
      </c>
      <c r="C786" s="207">
        <f t="shared" si="477"/>
        <v>903.74778121999998</v>
      </c>
      <c r="D786" s="83">
        <f t="shared" si="472"/>
        <v>6737</v>
      </c>
      <c r="E786" s="84">
        <f t="shared" si="461"/>
        <v>6788.87</v>
      </c>
      <c r="F786" s="85">
        <f t="shared" si="462"/>
        <v>44977</v>
      </c>
      <c r="G786" s="86">
        <f t="shared" si="465"/>
        <v>7.6992726732967309E-3</v>
      </c>
      <c r="H786" s="87">
        <f t="shared" si="463"/>
        <v>45036</v>
      </c>
      <c r="I786" s="87">
        <f t="shared" si="466"/>
        <v>45036</v>
      </c>
      <c r="J786" s="88">
        <f t="shared" si="473"/>
        <v>22</v>
      </c>
      <c r="K786" s="88">
        <f t="shared" si="459"/>
        <v>14</v>
      </c>
      <c r="L786" s="8">
        <f t="shared" si="474"/>
        <v>1.0048927000000001</v>
      </c>
      <c r="M786" s="89">
        <v>1</v>
      </c>
      <c r="N786" s="89">
        <f t="shared" si="456"/>
        <v>1</v>
      </c>
      <c r="O786" s="82">
        <f t="shared" si="460"/>
        <v>1.0048927000000001</v>
      </c>
      <c r="P786" s="82">
        <f t="shared" si="467"/>
        <v>908.16954797999995</v>
      </c>
      <c r="Q786" s="11">
        <f t="shared" si="480"/>
        <v>0</v>
      </c>
      <c r="R786" s="7">
        <f t="shared" si="475"/>
        <v>0</v>
      </c>
      <c r="S786" s="82">
        <f t="shared" si="458"/>
        <v>0</v>
      </c>
      <c r="T786" s="91">
        <f t="shared" si="476"/>
        <v>0.08</v>
      </c>
      <c r="U786" s="90">
        <f t="shared" si="457"/>
        <v>14</v>
      </c>
      <c r="V786" s="90">
        <v>252</v>
      </c>
      <c r="W786" s="89">
        <f t="shared" si="468"/>
        <v>1.0042847669999999</v>
      </c>
      <c r="X786" s="82">
        <f t="shared" si="469"/>
        <v>3.8912949000000001</v>
      </c>
      <c r="Y786" s="82">
        <f t="shared" si="470"/>
        <v>0</v>
      </c>
      <c r="Z786" s="94" t="str">
        <f t="shared" si="478"/>
        <v>A+J=</v>
      </c>
      <c r="AA786" s="87">
        <f t="shared" si="479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2.75" x14ac:dyDescent="0.2">
      <c r="A787" s="81">
        <f t="shared" si="471"/>
        <v>45024</v>
      </c>
      <c r="B787" s="82">
        <f t="shared" si="464"/>
        <v>912.06084288</v>
      </c>
      <c r="C787" s="207">
        <f t="shared" si="477"/>
        <v>903.74778121999998</v>
      </c>
      <c r="D787" s="83">
        <f t="shared" si="472"/>
        <v>6737</v>
      </c>
      <c r="E787" s="84">
        <f t="shared" si="461"/>
        <v>6788.87</v>
      </c>
      <c r="F787" s="85">
        <f t="shared" si="462"/>
        <v>44977</v>
      </c>
      <c r="G787" s="86">
        <f t="shared" si="465"/>
        <v>7.6992726732967309E-3</v>
      </c>
      <c r="H787" s="87">
        <f t="shared" si="463"/>
        <v>45036</v>
      </c>
      <c r="I787" s="87">
        <f t="shared" si="466"/>
        <v>45036</v>
      </c>
      <c r="J787" s="88">
        <f t="shared" si="473"/>
        <v>22</v>
      </c>
      <c r="K787" s="88">
        <f t="shared" si="459"/>
        <v>14</v>
      </c>
      <c r="L787" s="8">
        <f t="shared" si="474"/>
        <v>1.0048927000000001</v>
      </c>
      <c r="M787" s="89">
        <v>1</v>
      </c>
      <c r="N787" s="89">
        <f t="shared" si="456"/>
        <v>1</v>
      </c>
      <c r="O787" s="82">
        <f t="shared" si="460"/>
        <v>1.0048927000000001</v>
      </c>
      <c r="P787" s="82">
        <f t="shared" si="467"/>
        <v>908.16954797999995</v>
      </c>
      <c r="Q787" s="11">
        <f t="shared" si="480"/>
        <v>0</v>
      </c>
      <c r="R787" s="7">
        <f t="shared" si="475"/>
        <v>0</v>
      </c>
      <c r="S787" s="82">
        <f t="shared" si="458"/>
        <v>0</v>
      </c>
      <c r="T787" s="91">
        <f t="shared" si="476"/>
        <v>0.08</v>
      </c>
      <c r="U787" s="90">
        <f t="shared" si="457"/>
        <v>14</v>
      </c>
      <c r="V787" s="90">
        <v>252</v>
      </c>
      <c r="W787" s="89">
        <f t="shared" si="468"/>
        <v>1.0042847669999999</v>
      </c>
      <c r="X787" s="82">
        <f t="shared" si="469"/>
        <v>3.8912949000000001</v>
      </c>
      <c r="Y787" s="82">
        <f t="shared" si="470"/>
        <v>0</v>
      </c>
      <c r="Z787" s="94" t="str">
        <f t="shared" si="478"/>
        <v>A+J=</v>
      </c>
      <c r="AA787" s="87">
        <f t="shared" si="479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2.75" x14ac:dyDescent="0.2">
      <c r="A788" s="81">
        <f t="shared" si="471"/>
        <v>45025</v>
      </c>
      <c r="B788" s="82">
        <f t="shared" si="464"/>
        <v>912.06084288</v>
      </c>
      <c r="C788" s="207">
        <f t="shared" si="477"/>
        <v>903.74778121999998</v>
      </c>
      <c r="D788" s="83">
        <f t="shared" si="472"/>
        <v>6737</v>
      </c>
      <c r="E788" s="84">
        <f t="shared" si="461"/>
        <v>6788.87</v>
      </c>
      <c r="F788" s="85">
        <f t="shared" si="462"/>
        <v>44977</v>
      </c>
      <c r="G788" s="86">
        <f t="shared" si="465"/>
        <v>7.6992726732967309E-3</v>
      </c>
      <c r="H788" s="87">
        <f t="shared" si="463"/>
        <v>45036</v>
      </c>
      <c r="I788" s="87">
        <f t="shared" si="466"/>
        <v>45036</v>
      </c>
      <c r="J788" s="88">
        <f t="shared" si="473"/>
        <v>22</v>
      </c>
      <c r="K788" s="88">
        <f t="shared" si="459"/>
        <v>14</v>
      </c>
      <c r="L788" s="8">
        <f t="shared" si="474"/>
        <v>1.0048927000000001</v>
      </c>
      <c r="M788" s="89">
        <v>1</v>
      </c>
      <c r="N788" s="89">
        <f t="shared" si="456"/>
        <v>1</v>
      </c>
      <c r="O788" s="82">
        <f t="shared" si="460"/>
        <v>1.0048927000000001</v>
      </c>
      <c r="P788" s="82">
        <f t="shared" si="467"/>
        <v>908.16954797999995</v>
      </c>
      <c r="Q788" s="11">
        <f t="shared" si="480"/>
        <v>0</v>
      </c>
      <c r="R788" s="7">
        <f t="shared" si="475"/>
        <v>0</v>
      </c>
      <c r="S788" s="82">
        <f t="shared" si="458"/>
        <v>0</v>
      </c>
      <c r="T788" s="91">
        <f t="shared" si="476"/>
        <v>0.08</v>
      </c>
      <c r="U788" s="90">
        <f t="shared" si="457"/>
        <v>14</v>
      </c>
      <c r="V788" s="90">
        <v>252</v>
      </c>
      <c r="W788" s="89">
        <f t="shared" si="468"/>
        <v>1.0042847669999999</v>
      </c>
      <c r="X788" s="82">
        <f t="shared" si="469"/>
        <v>3.8912949000000001</v>
      </c>
      <c r="Y788" s="82">
        <f t="shared" si="470"/>
        <v>0</v>
      </c>
      <c r="Z788" s="94" t="str">
        <f t="shared" si="478"/>
        <v>A+J=</v>
      </c>
      <c r="AA788" s="87">
        <f t="shared" si="479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2.75" x14ac:dyDescent="0.2">
      <c r="A789" s="81">
        <f t="shared" si="471"/>
        <v>45026</v>
      </c>
      <c r="B789" s="82">
        <f t="shared" si="464"/>
        <v>912.06084288</v>
      </c>
      <c r="C789" s="207">
        <f t="shared" si="477"/>
        <v>903.74778121999998</v>
      </c>
      <c r="D789" s="83">
        <f t="shared" si="472"/>
        <v>6737</v>
      </c>
      <c r="E789" s="84">
        <f t="shared" si="461"/>
        <v>6788.87</v>
      </c>
      <c r="F789" s="85">
        <f t="shared" si="462"/>
        <v>44977</v>
      </c>
      <c r="G789" s="86">
        <f t="shared" si="465"/>
        <v>7.6992726732967309E-3</v>
      </c>
      <c r="H789" s="87">
        <f t="shared" si="463"/>
        <v>45036</v>
      </c>
      <c r="I789" s="87">
        <f t="shared" si="466"/>
        <v>45036</v>
      </c>
      <c r="J789" s="88">
        <f t="shared" si="473"/>
        <v>22</v>
      </c>
      <c r="K789" s="88">
        <f t="shared" si="459"/>
        <v>14</v>
      </c>
      <c r="L789" s="8">
        <f t="shared" si="474"/>
        <v>1.0048927000000001</v>
      </c>
      <c r="M789" s="89">
        <v>1</v>
      </c>
      <c r="N789" s="89">
        <f t="shared" si="456"/>
        <v>1</v>
      </c>
      <c r="O789" s="82">
        <f t="shared" si="460"/>
        <v>1.0048927000000001</v>
      </c>
      <c r="P789" s="82">
        <f t="shared" si="467"/>
        <v>908.16954797999995</v>
      </c>
      <c r="Q789" s="11">
        <f t="shared" si="480"/>
        <v>0</v>
      </c>
      <c r="R789" s="7">
        <f t="shared" si="475"/>
        <v>0</v>
      </c>
      <c r="S789" s="82">
        <f t="shared" si="458"/>
        <v>0</v>
      </c>
      <c r="T789" s="91">
        <f t="shared" si="476"/>
        <v>0.08</v>
      </c>
      <c r="U789" s="90">
        <f t="shared" si="457"/>
        <v>14</v>
      </c>
      <c r="V789" s="90">
        <v>252</v>
      </c>
      <c r="W789" s="89">
        <f t="shared" si="468"/>
        <v>1.0042847669999999</v>
      </c>
      <c r="X789" s="82">
        <f t="shared" si="469"/>
        <v>3.8912949000000001</v>
      </c>
      <c r="Y789" s="82">
        <f t="shared" si="470"/>
        <v>0</v>
      </c>
      <c r="Z789" s="94" t="str">
        <f t="shared" si="478"/>
        <v>A+J=</v>
      </c>
      <c r="AA789" s="87">
        <f t="shared" si="479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2.75" x14ac:dyDescent="0.2">
      <c r="A790" s="81">
        <f t="shared" si="471"/>
        <v>45027</v>
      </c>
      <c r="B790" s="82">
        <f t="shared" si="464"/>
        <v>912.65754750000008</v>
      </c>
      <c r="C790" s="207">
        <f t="shared" si="477"/>
        <v>903.74778121999998</v>
      </c>
      <c r="D790" s="83">
        <f t="shared" si="472"/>
        <v>6737</v>
      </c>
      <c r="E790" s="84">
        <f t="shared" si="461"/>
        <v>6788.87</v>
      </c>
      <c r="F790" s="85">
        <f t="shared" si="462"/>
        <v>44977</v>
      </c>
      <c r="G790" s="86">
        <f t="shared" si="465"/>
        <v>7.6992726732967309E-3</v>
      </c>
      <c r="H790" s="87">
        <f t="shared" si="463"/>
        <v>45036</v>
      </c>
      <c r="I790" s="87">
        <f t="shared" si="466"/>
        <v>45036</v>
      </c>
      <c r="J790" s="88">
        <f t="shared" si="473"/>
        <v>22</v>
      </c>
      <c r="K790" s="88">
        <f t="shared" si="459"/>
        <v>15</v>
      </c>
      <c r="L790" s="8">
        <f t="shared" si="474"/>
        <v>1.00524309</v>
      </c>
      <c r="M790" s="89">
        <v>1</v>
      </c>
      <c r="N790" s="89">
        <f t="shared" si="456"/>
        <v>1</v>
      </c>
      <c r="O790" s="82">
        <f t="shared" si="460"/>
        <v>1.00524309</v>
      </c>
      <c r="P790" s="82">
        <f t="shared" si="467"/>
        <v>908.48621217000004</v>
      </c>
      <c r="Q790" s="11">
        <f t="shared" si="480"/>
        <v>0</v>
      </c>
      <c r="R790" s="7">
        <f t="shared" si="475"/>
        <v>0</v>
      </c>
      <c r="S790" s="82">
        <f t="shared" si="458"/>
        <v>0</v>
      </c>
      <c r="T790" s="91">
        <f t="shared" si="476"/>
        <v>0.08</v>
      </c>
      <c r="U790" s="90">
        <f t="shared" si="457"/>
        <v>15</v>
      </c>
      <c r="V790" s="90">
        <v>252</v>
      </c>
      <c r="W790" s="89">
        <f t="shared" si="468"/>
        <v>1.004591523</v>
      </c>
      <c r="X790" s="82">
        <f t="shared" si="469"/>
        <v>4.1713353299999998</v>
      </c>
      <c r="Y790" s="82">
        <f t="shared" si="470"/>
        <v>0</v>
      </c>
      <c r="Z790" s="94" t="str">
        <f t="shared" si="478"/>
        <v>A+J=</v>
      </c>
      <c r="AA790" s="87">
        <f t="shared" si="479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2.75" x14ac:dyDescent="0.2">
      <c r="A791" s="81">
        <f t="shared" si="471"/>
        <v>45028</v>
      </c>
      <c r="B791" s="82">
        <f t="shared" si="464"/>
        <v>913.25464987999999</v>
      </c>
      <c r="C791" s="207">
        <f t="shared" si="477"/>
        <v>903.74778121999998</v>
      </c>
      <c r="D791" s="83">
        <f t="shared" si="472"/>
        <v>6737</v>
      </c>
      <c r="E791" s="84">
        <f t="shared" si="461"/>
        <v>6788.87</v>
      </c>
      <c r="F791" s="85">
        <f t="shared" si="462"/>
        <v>44977</v>
      </c>
      <c r="G791" s="86">
        <f t="shared" si="465"/>
        <v>7.6992726732967309E-3</v>
      </c>
      <c r="H791" s="87">
        <f t="shared" si="463"/>
        <v>45036</v>
      </c>
      <c r="I791" s="87">
        <f t="shared" si="466"/>
        <v>45036</v>
      </c>
      <c r="J791" s="88">
        <f t="shared" si="473"/>
        <v>22</v>
      </c>
      <c r="K791" s="88">
        <f t="shared" si="459"/>
        <v>16</v>
      </c>
      <c r="L791" s="8">
        <f t="shared" si="474"/>
        <v>1.00559361</v>
      </c>
      <c r="M791" s="89">
        <v>1</v>
      </c>
      <c r="N791" s="89">
        <f t="shared" si="456"/>
        <v>1</v>
      </c>
      <c r="O791" s="82">
        <f t="shared" si="460"/>
        <v>1.00559361</v>
      </c>
      <c r="P791" s="82">
        <f t="shared" si="467"/>
        <v>908.80299384</v>
      </c>
      <c r="Q791" s="11">
        <f t="shared" si="480"/>
        <v>0</v>
      </c>
      <c r="R791" s="7">
        <f t="shared" si="475"/>
        <v>0</v>
      </c>
      <c r="S791" s="82">
        <f t="shared" si="458"/>
        <v>0</v>
      </c>
      <c r="T791" s="91">
        <f t="shared" si="476"/>
        <v>0.08</v>
      </c>
      <c r="U791" s="90">
        <f t="shared" si="457"/>
        <v>16</v>
      </c>
      <c r="V791" s="90">
        <v>252</v>
      </c>
      <c r="W791" s="89">
        <f t="shared" si="468"/>
        <v>1.0048983730000001</v>
      </c>
      <c r="X791" s="82">
        <f t="shared" si="469"/>
        <v>4.4516560399999996</v>
      </c>
      <c r="Y791" s="82">
        <f t="shared" si="470"/>
        <v>0</v>
      </c>
      <c r="Z791" s="94" t="str">
        <f t="shared" si="478"/>
        <v>A+J=</v>
      </c>
      <c r="AA791" s="87">
        <f t="shared" si="479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2.75" x14ac:dyDescent="0.2">
      <c r="A792" s="81">
        <f t="shared" si="471"/>
        <v>45029</v>
      </c>
      <c r="B792" s="82">
        <f t="shared" si="464"/>
        <v>913.85213207000004</v>
      </c>
      <c r="C792" s="207">
        <f t="shared" si="477"/>
        <v>903.74778121999998</v>
      </c>
      <c r="D792" s="83">
        <f t="shared" si="472"/>
        <v>6737</v>
      </c>
      <c r="E792" s="84">
        <f t="shared" si="461"/>
        <v>6788.87</v>
      </c>
      <c r="F792" s="85">
        <f t="shared" si="462"/>
        <v>44977</v>
      </c>
      <c r="G792" s="86">
        <f t="shared" si="465"/>
        <v>7.6992726732967309E-3</v>
      </c>
      <c r="H792" s="87">
        <f t="shared" si="463"/>
        <v>45036</v>
      </c>
      <c r="I792" s="87">
        <f t="shared" si="466"/>
        <v>45036</v>
      </c>
      <c r="J792" s="88">
        <f t="shared" si="473"/>
        <v>22</v>
      </c>
      <c r="K792" s="88">
        <f t="shared" si="459"/>
        <v>17</v>
      </c>
      <c r="L792" s="8">
        <f t="shared" si="474"/>
        <v>1.00594424</v>
      </c>
      <c r="M792" s="89">
        <v>1</v>
      </c>
      <c r="N792" s="89">
        <f t="shared" si="456"/>
        <v>1</v>
      </c>
      <c r="O792" s="82">
        <f t="shared" si="460"/>
        <v>1.00594424</v>
      </c>
      <c r="P792" s="82">
        <f t="shared" si="467"/>
        <v>909.11987493000004</v>
      </c>
      <c r="Q792" s="11">
        <f t="shared" si="480"/>
        <v>0</v>
      </c>
      <c r="R792" s="7">
        <f t="shared" si="475"/>
        <v>0</v>
      </c>
      <c r="S792" s="82">
        <f t="shared" si="458"/>
        <v>0</v>
      </c>
      <c r="T792" s="91">
        <f t="shared" si="476"/>
        <v>0.08</v>
      </c>
      <c r="U792" s="90">
        <f t="shared" si="457"/>
        <v>17</v>
      </c>
      <c r="V792" s="90">
        <v>252</v>
      </c>
      <c r="W792" s="89">
        <f t="shared" si="468"/>
        <v>1.0052053169999999</v>
      </c>
      <c r="X792" s="82">
        <f t="shared" si="469"/>
        <v>4.7322571399999998</v>
      </c>
      <c r="Y792" s="82">
        <f t="shared" si="470"/>
        <v>0</v>
      </c>
      <c r="Z792" s="94" t="str">
        <f t="shared" si="478"/>
        <v>A+J=</v>
      </c>
      <c r="AA792" s="87">
        <f t="shared" si="479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2.75" x14ac:dyDescent="0.2">
      <c r="A793" s="81">
        <f t="shared" si="471"/>
        <v>45030</v>
      </c>
      <c r="B793" s="82">
        <f t="shared" si="464"/>
        <v>914.4500123900001</v>
      </c>
      <c r="C793" s="207">
        <f t="shared" si="477"/>
        <v>903.74778121999998</v>
      </c>
      <c r="D793" s="83">
        <f t="shared" si="472"/>
        <v>6737</v>
      </c>
      <c r="E793" s="84">
        <f t="shared" si="461"/>
        <v>6788.87</v>
      </c>
      <c r="F793" s="85">
        <f t="shared" si="462"/>
        <v>44977</v>
      </c>
      <c r="G793" s="86">
        <f t="shared" si="465"/>
        <v>7.6992726732967309E-3</v>
      </c>
      <c r="H793" s="87">
        <f t="shared" si="463"/>
        <v>45036</v>
      </c>
      <c r="I793" s="87">
        <f t="shared" si="466"/>
        <v>45036</v>
      </c>
      <c r="J793" s="88">
        <f t="shared" si="473"/>
        <v>22</v>
      </c>
      <c r="K793" s="88">
        <f t="shared" si="459"/>
        <v>18</v>
      </c>
      <c r="L793" s="8">
        <f t="shared" si="474"/>
        <v>1.0062949999999999</v>
      </c>
      <c r="M793" s="89">
        <v>1</v>
      </c>
      <c r="N793" s="89">
        <f t="shared" si="456"/>
        <v>1</v>
      </c>
      <c r="O793" s="82">
        <f t="shared" si="460"/>
        <v>1.0062949999999999</v>
      </c>
      <c r="P793" s="82">
        <f t="shared" si="467"/>
        <v>909.43687350000005</v>
      </c>
      <c r="Q793" s="11">
        <f t="shared" si="480"/>
        <v>0</v>
      </c>
      <c r="R793" s="7">
        <f t="shared" si="475"/>
        <v>0</v>
      </c>
      <c r="S793" s="82">
        <f t="shared" si="458"/>
        <v>0</v>
      </c>
      <c r="T793" s="91">
        <f t="shared" si="476"/>
        <v>0.08</v>
      </c>
      <c r="U793" s="90">
        <f t="shared" si="457"/>
        <v>18</v>
      </c>
      <c r="V793" s="90">
        <v>252</v>
      </c>
      <c r="W793" s="89">
        <f t="shared" si="468"/>
        <v>1.005512355</v>
      </c>
      <c r="X793" s="82">
        <f t="shared" si="469"/>
        <v>5.0131388899999996</v>
      </c>
      <c r="Y793" s="82">
        <f t="shared" si="470"/>
        <v>0</v>
      </c>
      <c r="Z793" s="94" t="str">
        <f t="shared" si="478"/>
        <v>A+J=</v>
      </c>
      <c r="AA793" s="87">
        <f t="shared" si="479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2.75" x14ac:dyDescent="0.2">
      <c r="A794" s="81">
        <f t="shared" si="471"/>
        <v>45031</v>
      </c>
      <c r="B794" s="82">
        <f t="shared" si="464"/>
        <v>915.04829016000008</v>
      </c>
      <c r="C794" s="207">
        <f t="shared" si="477"/>
        <v>903.74778121999998</v>
      </c>
      <c r="D794" s="83">
        <f t="shared" si="472"/>
        <v>6737</v>
      </c>
      <c r="E794" s="84">
        <f t="shared" si="461"/>
        <v>6788.87</v>
      </c>
      <c r="F794" s="85">
        <f t="shared" si="462"/>
        <v>44977</v>
      </c>
      <c r="G794" s="86">
        <f t="shared" si="465"/>
        <v>7.6992726732967309E-3</v>
      </c>
      <c r="H794" s="87">
        <f t="shared" si="463"/>
        <v>45036</v>
      </c>
      <c r="I794" s="87">
        <f t="shared" si="466"/>
        <v>45036</v>
      </c>
      <c r="J794" s="88">
        <f t="shared" si="473"/>
        <v>22</v>
      </c>
      <c r="K794" s="88">
        <f t="shared" si="459"/>
        <v>19</v>
      </c>
      <c r="L794" s="8">
        <f t="shared" si="474"/>
        <v>1.0066458899999999</v>
      </c>
      <c r="M794" s="89">
        <v>1</v>
      </c>
      <c r="N794" s="89">
        <f t="shared" si="456"/>
        <v>1</v>
      </c>
      <c r="O794" s="82">
        <f t="shared" si="460"/>
        <v>1.0066458899999999</v>
      </c>
      <c r="P794" s="82">
        <f t="shared" si="467"/>
        <v>909.75398956000004</v>
      </c>
      <c r="Q794" s="11">
        <f t="shared" si="480"/>
        <v>0</v>
      </c>
      <c r="R794" s="7">
        <f t="shared" si="475"/>
        <v>0</v>
      </c>
      <c r="S794" s="82">
        <f t="shared" si="458"/>
        <v>0</v>
      </c>
      <c r="T794" s="91">
        <f t="shared" si="476"/>
        <v>0.08</v>
      </c>
      <c r="U794" s="90">
        <f t="shared" si="457"/>
        <v>19</v>
      </c>
      <c r="V794" s="90">
        <v>252</v>
      </c>
      <c r="W794" s="89">
        <f t="shared" si="468"/>
        <v>1.005819486</v>
      </c>
      <c r="X794" s="82">
        <f t="shared" si="469"/>
        <v>5.2943005999999997</v>
      </c>
      <c r="Y794" s="82">
        <f t="shared" si="470"/>
        <v>0</v>
      </c>
      <c r="Z794" s="94" t="str">
        <f t="shared" si="478"/>
        <v>A+J=</v>
      </c>
      <c r="AA794" s="87">
        <f t="shared" si="479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2.75" x14ac:dyDescent="0.2">
      <c r="A795" s="81">
        <f t="shared" si="471"/>
        <v>45032</v>
      </c>
      <c r="B795" s="82">
        <f t="shared" si="464"/>
        <v>915.04829016000008</v>
      </c>
      <c r="C795" s="207">
        <f t="shared" si="477"/>
        <v>903.74778121999998</v>
      </c>
      <c r="D795" s="83">
        <f t="shared" si="472"/>
        <v>6737</v>
      </c>
      <c r="E795" s="84">
        <f t="shared" si="461"/>
        <v>6788.87</v>
      </c>
      <c r="F795" s="85">
        <f t="shared" si="462"/>
        <v>44977</v>
      </c>
      <c r="G795" s="86">
        <f t="shared" si="465"/>
        <v>7.6992726732967309E-3</v>
      </c>
      <c r="H795" s="87">
        <f t="shared" si="463"/>
        <v>45036</v>
      </c>
      <c r="I795" s="87">
        <f t="shared" si="466"/>
        <v>45036</v>
      </c>
      <c r="J795" s="88">
        <f t="shared" si="473"/>
        <v>22</v>
      </c>
      <c r="K795" s="88">
        <f t="shared" si="459"/>
        <v>19</v>
      </c>
      <c r="L795" s="8">
        <f t="shared" si="474"/>
        <v>1.0066458899999999</v>
      </c>
      <c r="M795" s="89">
        <v>1</v>
      </c>
      <c r="N795" s="89">
        <f t="shared" si="456"/>
        <v>1</v>
      </c>
      <c r="O795" s="82">
        <f t="shared" si="460"/>
        <v>1.0066458899999999</v>
      </c>
      <c r="P795" s="82">
        <f t="shared" si="467"/>
        <v>909.75398956000004</v>
      </c>
      <c r="Q795" s="11">
        <f t="shared" si="480"/>
        <v>0</v>
      </c>
      <c r="R795" s="7">
        <f t="shared" si="475"/>
        <v>0</v>
      </c>
      <c r="S795" s="82">
        <f t="shared" si="458"/>
        <v>0</v>
      </c>
      <c r="T795" s="91">
        <f t="shared" si="476"/>
        <v>0.08</v>
      </c>
      <c r="U795" s="90">
        <f t="shared" si="457"/>
        <v>19</v>
      </c>
      <c r="V795" s="90">
        <v>252</v>
      </c>
      <c r="W795" s="89">
        <f t="shared" si="468"/>
        <v>1.005819486</v>
      </c>
      <c r="X795" s="82">
        <f t="shared" si="469"/>
        <v>5.2943005999999997</v>
      </c>
      <c r="Y795" s="82">
        <f t="shared" si="470"/>
        <v>0</v>
      </c>
      <c r="Z795" s="94" t="str">
        <f t="shared" si="478"/>
        <v>A+J=</v>
      </c>
      <c r="AA795" s="87">
        <f t="shared" si="479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2.75" x14ac:dyDescent="0.2">
      <c r="A796" s="81">
        <f t="shared" si="471"/>
        <v>45033</v>
      </c>
      <c r="B796" s="82">
        <f t="shared" si="464"/>
        <v>915.04829016000008</v>
      </c>
      <c r="C796" s="207">
        <f t="shared" si="477"/>
        <v>903.74778121999998</v>
      </c>
      <c r="D796" s="83">
        <f t="shared" si="472"/>
        <v>6737</v>
      </c>
      <c r="E796" s="84">
        <f t="shared" si="461"/>
        <v>6788.87</v>
      </c>
      <c r="F796" s="85">
        <f t="shared" si="462"/>
        <v>44977</v>
      </c>
      <c r="G796" s="86">
        <f t="shared" si="465"/>
        <v>7.6992726732967309E-3</v>
      </c>
      <c r="H796" s="87">
        <f t="shared" si="463"/>
        <v>45036</v>
      </c>
      <c r="I796" s="87">
        <f t="shared" si="466"/>
        <v>45036</v>
      </c>
      <c r="J796" s="88">
        <f t="shared" si="473"/>
        <v>22</v>
      </c>
      <c r="K796" s="88">
        <f t="shared" si="459"/>
        <v>19</v>
      </c>
      <c r="L796" s="8">
        <f t="shared" si="474"/>
        <v>1.0066458899999999</v>
      </c>
      <c r="M796" s="89">
        <v>1</v>
      </c>
      <c r="N796" s="89">
        <f t="shared" si="456"/>
        <v>1</v>
      </c>
      <c r="O796" s="82">
        <f t="shared" si="460"/>
        <v>1.0066458899999999</v>
      </c>
      <c r="P796" s="82">
        <f t="shared" si="467"/>
        <v>909.75398956000004</v>
      </c>
      <c r="Q796" s="11">
        <f t="shared" si="480"/>
        <v>0</v>
      </c>
      <c r="R796" s="7">
        <f t="shared" si="475"/>
        <v>0</v>
      </c>
      <c r="S796" s="82">
        <f t="shared" si="458"/>
        <v>0</v>
      </c>
      <c r="T796" s="91">
        <f t="shared" si="476"/>
        <v>0.08</v>
      </c>
      <c r="U796" s="90">
        <f t="shared" si="457"/>
        <v>19</v>
      </c>
      <c r="V796" s="90">
        <v>252</v>
      </c>
      <c r="W796" s="89">
        <f t="shared" si="468"/>
        <v>1.005819486</v>
      </c>
      <c r="X796" s="82">
        <f t="shared" si="469"/>
        <v>5.2943005999999997</v>
      </c>
      <c r="Y796" s="82">
        <f t="shared" si="470"/>
        <v>0</v>
      </c>
      <c r="Z796" s="94" t="str">
        <f t="shared" si="478"/>
        <v>A+J=</v>
      </c>
      <c r="AA796" s="87">
        <f t="shared" si="479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2.75" x14ac:dyDescent="0.2">
      <c r="A797" s="81">
        <f t="shared" si="471"/>
        <v>45034</v>
      </c>
      <c r="B797" s="82">
        <f t="shared" si="464"/>
        <v>915.64694828999995</v>
      </c>
      <c r="C797" s="207">
        <f t="shared" si="477"/>
        <v>903.74778121999998</v>
      </c>
      <c r="D797" s="83">
        <f t="shared" si="472"/>
        <v>6737</v>
      </c>
      <c r="E797" s="84">
        <f t="shared" si="461"/>
        <v>6788.87</v>
      </c>
      <c r="F797" s="85">
        <f t="shared" si="462"/>
        <v>44977</v>
      </c>
      <c r="G797" s="86">
        <f t="shared" si="465"/>
        <v>7.6992726732967309E-3</v>
      </c>
      <c r="H797" s="87">
        <f t="shared" si="463"/>
        <v>45036</v>
      </c>
      <c r="I797" s="87">
        <f t="shared" si="466"/>
        <v>45036</v>
      </c>
      <c r="J797" s="88">
        <f t="shared" si="473"/>
        <v>22</v>
      </c>
      <c r="K797" s="88">
        <f t="shared" si="459"/>
        <v>20</v>
      </c>
      <c r="L797" s="8">
        <f t="shared" si="474"/>
        <v>1.0069968899999999</v>
      </c>
      <c r="M797" s="89">
        <v>1</v>
      </c>
      <c r="N797" s="89">
        <f t="shared" si="456"/>
        <v>1</v>
      </c>
      <c r="O797" s="82">
        <f t="shared" si="460"/>
        <v>1.0069968899999999</v>
      </c>
      <c r="P797" s="82">
        <f t="shared" si="467"/>
        <v>910.07120502999999</v>
      </c>
      <c r="Q797" s="11">
        <f t="shared" si="480"/>
        <v>0</v>
      </c>
      <c r="R797" s="7">
        <f t="shared" si="475"/>
        <v>0</v>
      </c>
      <c r="S797" s="82">
        <f t="shared" si="458"/>
        <v>0</v>
      </c>
      <c r="T797" s="91">
        <f t="shared" si="476"/>
        <v>0.08</v>
      </c>
      <c r="U797" s="90">
        <f t="shared" si="457"/>
        <v>20</v>
      </c>
      <c r="V797" s="90">
        <v>252</v>
      </c>
      <c r="W797" s="89">
        <f t="shared" si="468"/>
        <v>1.0061267110000001</v>
      </c>
      <c r="X797" s="82">
        <f t="shared" si="469"/>
        <v>5.5757432600000003</v>
      </c>
      <c r="Y797" s="82">
        <f t="shared" si="470"/>
        <v>0</v>
      </c>
      <c r="Z797" s="94" t="str">
        <f t="shared" si="478"/>
        <v>A+J=</v>
      </c>
      <c r="AA797" s="87">
        <f t="shared" si="479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2.75" x14ac:dyDescent="0.2">
      <c r="A798" s="81">
        <f t="shared" si="471"/>
        <v>45035</v>
      </c>
      <c r="B798" s="82">
        <f t="shared" si="464"/>
        <v>916.24600515000009</v>
      </c>
      <c r="C798" s="207">
        <f t="shared" si="477"/>
        <v>903.74778121999998</v>
      </c>
      <c r="D798" s="83">
        <f t="shared" si="472"/>
        <v>6737</v>
      </c>
      <c r="E798" s="84">
        <f t="shared" si="461"/>
        <v>6788.87</v>
      </c>
      <c r="F798" s="85">
        <f t="shared" si="462"/>
        <v>44977</v>
      </c>
      <c r="G798" s="86">
        <f t="shared" si="465"/>
        <v>7.6992726732967309E-3</v>
      </c>
      <c r="H798" s="87">
        <f t="shared" si="463"/>
        <v>45036</v>
      </c>
      <c r="I798" s="87">
        <f t="shared" si="466"/>
        <v>45036</v>
      </c>
      <c r="J798" s="88">
        <f t="shared" si="473"/>
        <v>22</v>
      </c>
      <c r="K798" s="88">
        <f t="shared" si="459"/>
        <v>21</v>
      </c>
      <c r="L798" s="8">
        <f t="shared" si="474"/>
        <v>1.00734802</v>
      </c>
      <c r="M798" s="89">
        <v>1</v>
      </c>
      <c r="N798" s="89">
        <f t="shared" si="456"/>
        <v>1</v>
      </c>
      <c r="O798" s="82">
        <f t="shared" si="460"/>
        <v>1.00734802</v>
      </c>
      <c r="P798" s="82">
        <f t="shared" si="467"/>
        <v>910.38853799000003</v>
      </c>
      <c r="Q798" s="11">
        <f t="shared" si="480"/>
        <v>0</v>
      </c>
      <c r="R798" s="7">
        <f t="shared" si="475"/>
        <v>0</v>
      </c>
      <c r="S798" s="82">
        <f t="shared" si="458"/>
        <v>0</v>
      </c>
      <c r="T798" s="91">
        <f t="shared" si="476"/>
        <v>0.08</v>
      </c>
      <c r="U798" s="90">
        <f t="shared" si="457"/>
        <v>21</v>
      </c>
      <c r="V798" s="90">
        <v>252</v>
      </c>
      <c r="W798" s="89">
        <f t="shared" si="468"/>
        <v>1.0064340300000001</v>
      </c>
      <c r="X798" s="82">
        <f t="shared" si="469"/>
        <v>5.8574671599999997</v>
      </c>
      <c r="Y798" s="82">
        <f t="shared" si="470"/>
        <v>0</v>
      </c>
      <c r="Z798" s="94" t="str">
        <f t="shared" si="478"/>
        <v>A+J=</v>
      </c>
      <c r="AA798" s="87">
        <f t="shared" si="479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2.75" x14ac:dyDescent="0.2">
      <c r="A799" s="81">
        <f t="shared" si="471"/>
        <v>45036</v>
      </c>
      <c r="B799" s="82">
        <f t="shared" si="464"/>
        <v>916.84545183</v>
      </c>
      <c r="C799" s="207">
        <f t="shared" si="477"/>
        <v>903.74778121999998</v>
      </c>
      <c r="D799" s="83">
        <f t="shared" si="472"/>
        <v>6737</v>
      </c>
      <c r="E799" s="84">
        <f t="shared" si="461"/>
        <v>6788.87</v>
      </c>
      <c r="F799" s="85">
        <f t="shared" si="462"/>
        <v>44977</v>
      </c>
      <c r="G799" s="86">
        <f t="shared" si="465"/>
        <v>7.6992726732967309E-3</v>
      </c>
      <c r="H799" s="87">
        <f t="shared" si="463"/>
        <v>45068</v>
      </c>
      <c r="I799" s="87">
        <f t="shared" si="466"/>
        <v>45036</v>
      </c>
      <c r="J799" s="88">
        <f t="shared" si="473"/>
        <v>22</v>
      </c>
      <c r="K799" s="88">
        <f t="shared" si="459"/>
        <v>22</v>
      </c>
      <c r="L799" s="8">
        <f t="shared" si="474"/>
        <v>1.00769927</v>
      </c>
      <c r="M799" s="89">
        <v>1</v>
      </c>
      <c r="N799" s="89">
        <f t="shared" ref="N799:N862" si="481">IF(I799&gt;I798,N798*M799,N798)</f>
        <v>1</v>
      </c>
      <c r="O799" s="82">
        <f t="shared" si="460"/>
        <v>1.00769927</v>
      </c>
      <c r="P799" s="82">
        <f t="shared" si="467"/>
        <v>910.70597939000004</v>
      </c>
      <c r="Q799" s="11">
        <f t="shared" si="480"/>
        <v>26</v>
      </c>
      <c r="R799" s="7">
        <f t="shared" si="475"/>
        <v>7.3179999591788999E-3</v>
      </c>
      <c r="S799" s="82">
        <f t="shared" si="458"/>
        <v>6.6645463200000004</v>
      </c>
      <c r="T799" s="91">
        <f t="shared" si="476"/>
        <v>0.08</v>
      </c>
      <c r="U799" s="90">
        <f t="shared" si="457"/>
        <v>22</v>
      </c>
      <c r="V799" s="90">
        <v>252</v>
      </c>
      <c r="W799" s="89">
        <f t="shared" si="468"/>
        <v>1.0067414429999999</v>
      </c>
      <c r="X799" s="82">
        <f t="shared" si="469"/>
        <v>6.1394724399999996</v>
      </c>
      <c r="Y799" s="82">
        <f t="shared" si="470"/>
        <v>12.80401876</v>
      </c>
      <c r="Z799" s="94" t="str">
        <f t="shared" si="478"/>
        <v>A+J=</v>
      </c>
      <c r="AA799" s="87">
        <f t="shared" si="479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2.75" x14ac:dyDescent="0.2">
      <c r="A800" s="81">
        <f t="shared" si="471"/>
        <v>45037</v>
      </c>
      <c r="B800" s="82">
        <f t="shared" si="464"/>
        <v>904.60608417999993</v>
      </c>
      <c r="C800" s="207">
        <f t="shared" si="477"/>
        <v>904.04143307000004</v>
      </c>
      <c r="D800" s="83">
        <f t="shared" si="472"/>
        <v>6788.87</v>
      </c>
      <c r="E800" s="84">
        <f t="shared" si="461"/>
        <v>6832.32</v>
      </c>
      <c r="F800" s="85">
        <f t="shared" si="462"/>
        <v>45005</v>
      </c>
      <c r="G800" s="86">
        <f t="shared" si="465"/>
        <v>6.4001814734999662E-3</v>
      </c>
      <c r="H800" s="87">
        <f t="shared" si="463"/>
        <v>45068</v>
      </c>
      <c r="I800" s="87">
        <f t="shared" si="466"/>
        <v>45068</v>
      </c>
      <c r="J800" s="88">
        <f t="shared" si="473"/>
        <v>20</v>
      </c>
      <c r="K800" s="88">
        <f t="shared" si="459"/>
        <v>1</v>
      </c>
      <c r="L800" s="8">
        <f t="shared" si="474"/>
        <v>1.0003190399999999</v>
      </c>
      <c r="M800" s="89">
        <v>1</v>
      </c>
      <c r="N800" s="89">
        <f t="shared" si="481"/>
        <v>1</v>
      </c>
      <c r="O800" s="82">
        <f t="shared" si="460"/>
        <v>1.0003190399999999</v>
      </c>
      <c r="P800" s="82">
        <f t="shared" si="467"/>
        <v>904.32985843999995</v>
      </c>
      <c r="Q800" s="11">
        <f t="shared" si="480"/>
        <v>0</v>
      </c>
      <c r="R800" s="7">
        <f t="shared" si="475"/>
        <v>0</v>
      </c>
      <c r="S800" s="82">
        <f t="shared" si="458"/>
        <v>0</v>
      </c>
      <c r="T800" s="91">
        <f t="shared" si="476"/>
        <v>0.08</v>
      </c>
      <c r="U800" s="90">
        <f t="shared" si="457"/>
        <v>1</v>
      </c>
      <c r="V800" s="90">
        <v>252</v>
      </c>
      <c r="W800" s="89">
        <f t="shared" si="468"/>
        <v>1.000305448</v>
      </c>
      <c r="X800" s="82">
        <f t="shared" si="469"/>
        <v>0.27622574</v>
      </c>
      <c r="Y800" s="82">
        <f t="shared" si="470"/>
        <v>0</v>
      </c>
      <c r="Z800" s="94" t="str">
        <f t="shared" si="478"/>
        <v>A+J=</v>
      </c>
      <c r="AA800" s="87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2.75" x14ac:dyDescent="0.2">
      <c r="A801" s="81">
        <f t="shared" si="471"/>
        <v>45038</v>
      </c>
      <c r="B801" s="82">
        <f t="shared" si="464"/>
        <v>904.60608417999993</v>
      </c>
      <c r="C801" s="207">
        <f t="shared" si="477"/>
        <v>904.04143307000004</v>
      </c>
      <c r="D801" s="83">
        <f t="shared" si="472"/>
        <v>6788.87</v>
      </c>
      <c r="E801" s="84">
        <f t="shared" si="461"/>
        <v>6832.32</v>
      </c>
      <c r="F801" s="85">
        <f t="shared" si="462"/>
        <v>45005</v>
      </c>
      <c r="G801" s="86">
        <f t="shared" si="465"/>
        <v>6.4001814734999662E-3</v>
      </c>
      <c r="H801" s="87">
        <f t="shared" si="463"/>
        <v>45068</v>
      </c>
      <c r="I801" s="87">
        <f t="shared" si="466"/>
        <v>45068</v>
      </c>
      <c r="J801" s="88">
        <f t="shared" si="473"/>
        <v>20</v>
      </c>
      <c r="K801" s="88">
        <f t="shared" si="459"/>
        <v>1</v>
      </c>
      <c r="L801" s="8">
        <f t="shared" si="474"/>
        <v>1.0003190399999999</v>
      </c>
      <c r="M801" s="89">
        <v>1</v>
      </c>
      <c r="N801" s="89">
        <f t="shared" si="481"/>
        <v>1</v>
      </c>
      <c r="O801" s="82">
        <f t="shared" si="460"/>
        <v>1.0003190399999999</v>
      </c>
      <c r="P801" s="82">
        <f t="shared" si="467"/>
        <v>904.32985843999995</v>
      </c>
      <c r="Q801" s="11">
        <f t="shared" si="480"/>
        <v>0</v>
      </c>
      <c r="R801" s="7">
        <f t="shared" si="475"/>
        <v>0</v>
      </c>
      <c r="S801" s="82">
        <f t="shared" si="458"/>
        <v>0</v>
      </c>
      <c r="T801" s="91">
        <f t="shared" si="476"/>
        <v>0.08</v>
      </c>
      <c r="U801" s="90">
        <f t="shared" si="457"/>
        <v>1</v>
      </c>
      <c r="V801" s="90">
        <v>252</v>
      </c>
      <c r="W801" s="89">
        <f t="shared" si="468"/>
        <v>1.000305448</v>
      </c>
      <c r="X801" s="82">
        <f t="shared" si="469"/>
        <v>0.27622574</v>
      </c>
      <c r="Y801" s="82">
        <f t="shared" si="470"/>
        <v>0</v>
      </c>
      <c r="Z801" s="94" t="str">
        <f t="shared" si="478"/>
        <v>A+J=</v>
      </c>
      <c r="AA801" s="87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2.75" x14ac:dyDescent="0.2">
      <c r="A802" s="81">
        <f t="shared" si="471"/>
        <v>45039</v>
      </c>
      <c r="B802" s="82">
        <f t="shared" si="464"/>
        <v>904.60608417999993</v>
      </c>
      <c r="C802" s="207">
        <f t="shared" si="477"/>
        <v>904.04143307000004</v>
      </c>
      <c r="D802" s="83">
        <f t="shared" si="472"/>
        <v>6788.87</v>
      </c>
      <c r="E802" s="84">
        <f t="shared" si="461"/>
        <v>6832.32</v>
      </c>
      <c r="F802" s="85">
        <f t="shared" si="462"/>
        <v>45005</v>
      </c>
      <c r="G802" s="86">
        <f t="shared" si="465"/>
        <v>6.4001814734999662E-3</v>
      </c>
      <c r="H802" s="87">
        <f t="shared" si="463"/>
        <v>45068</v>
      </c>
      <c r="I802" s="87">
        <f t="shared" si="466"/>
        <v>45068</v>
      </c>
      <c r="J802" s="88">
        <f t="shared" si="473"/>
        <v>20</v>
      </c>
      <c r="K802" s="88">
        <f t="shared" si="459"/>
        <v>1</v>
      </c>
      <c r="L802" s="8">
        <f t="shared" si="474"/>
        <v>1.0003190399999999</v>
      </c>
      <c r="M802" s="89">
        <v>1</v>
      </c>
      <c r="N802" s="89">
        <f t="shared" si="481"/>
        <v>1</v>
      </c>
      <c r="O802" s="82">
        <f t="shared" si="460"/>
        <v>1.0003190399999999</v>
      </c>
      <c r="P802" s="82">
        <f t="shared" si="467"/>
        <v>904.32985843999995</v>
      </c>
      <c r="Q802" s="11">
        <f t="shared" si="480"/>
        <v>0</v>
      </c>
      <c r="R802" s="7">
        <f t="shared" si="475"/>
        <v>0</v>
      </c>
      <c r="S802" s="82">
        <f t="shared" si="458"/>
        <v>0</v>
      </c>
      <c r="T802" s="91">
        <f t="shared" si="476"/>
        <v>0.08</v>
      </c>
      <c r="U802" s="90">
        <f t="shared" si="457"/>
        <v>1</v>
      </c>
      <c r="V802" s="90">
        <v>252</v>
      </c>
      <c r="W802" s="89">
        <f t="shared" si="468"/>
        <v>1.000305448</v>
      </c>
      <c r="X802" s="82">
        <f t="shared" si="469"/>
        <v>0.27622574</v>
      </c>
      <c r="Y802" s="82">
        <f t="shared" si="470"/>
        <v>0</v>
      </c>
      <c r="Z802" s="94" t="str">
        <f t="shared" si="478"/>
        <v>A+J=</v>
      </c>
      <c r="AA802" s="87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2.75" x14ac:dyDescent="0.2">
      <c r="A803" s="81">
        <f t="shared" si="471"/>
        <v>45040</v>
      </c>
      <c r="B803" s="82">
        <f t="shared" si="464"/>
        <v>904.60608417999993</v>
      </c>
      <c r="C803" s="207">
        <f t="shared" si="477"/>
        <v>904.04143307000004</v>
      </c>
      <c r="D803" s="83">
        <f t="shared" si="472"/>
        <v>6788.87</v>
      </c>
      <c r="E803" s="84">
        <f t="shared" si="461"/>
        <v>6832.32</v>
      </c>
      <c r="F803" s="85">
        <f t="shared" si="462"/>
        <v>45005</v>
      </c>
      <c r="G803" s="86">
        <f t="shared" si="465"/>
        <v>6.4001814734999662E-3</v>
      </c>
      <c r="H803" s="87">
        <f t="shared" si="463"/>
        <v>45068</v>
      </c>
      <c r="I803" s="87">
        <f t="shared" si="466"/>
        <v>45068</v>
      </c>
      <c r="J803" s="88">
        <f t="shared" si="473"/>
        <v>20</v>
      </c>
      <c r="K803" s="88">
        <f t="shared" si="459"/>
        <v>1</v>
      </c>
      <c r="L803" s="8">
        <f t="shared" si="474"/>
        <v>1.0003190399999999</v>
      </c>
      <c r="M803" s="89">
        <v>1</v>
      </c>
      <c r="N803" s="89">
        <f t="shared" si="481"/>
        <v>1</v>
      </c>
      <c r="O803" s="82">
        <f t="shared" si="460"/>
        <v>1.0003190399999999</v>
      </c>
      <c r="P803" s="82">
        <f t="shared" si="467"/>
        <v>904.32985843999995</v>
      </c>
      <c r="Q803" s="11">
        <f t="shared" si="480"/>
        <v>0</v>
      </c>
      <c r="R803" s="7">
        <f t="shared" si="475"/>
        <v>0</v>
      </c>
      <c r="S803" s="82">
        <f t="shared" si="458"/>
        <v>0</v>
      </c>
      <c r="T803" s="91">
        <f t="shared" si="476"/>
        <v>0.08</v>
      </c>
      <c r="U803" s="90">
        <f t="shared" si="457"/>
        <v>1</v>
      </c>
      <c r="V803" s="90">
        <v>252</v>
      </c>
      <c r="W803" s="89">
        <f t="shared" si="468"/>
        <v>1.000305448</v>
      </c>
      <c r="X803" s="82">
        <f t="shared" si="469"/>
        <v>0.27622574</v>
      </c>
      <c r="Y803" s="82">
        <f t="shared" si="470"/>
        <v>0</v>
      </c>
      <c r="Z803" s="94" t="str">
        <f t="shared" si="478"/>
        <v>A+J=</v>
      </c>
      <c r="AA803" s="87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2.75" x14ac:dyDescent="0.2">
      <c r="A804" s="81">
        <f t="shared" si="471"/>
        <v>45041</v>
      </c>
      <c r="B804" s="82">
        <f t="shared" si="464"/>
        <v>905.17108519999999</v>
      </c>
      <c r="C804" s="207">
        <f t="shared" si="477"/>
        <v>904.04143307000004</v>
      </c>
      <c r="D804" s="83">
        <f t="shared" si="472"/>
        <v>6788.87</v>
      </c>
      <c r="E804" s="84">
        <f t="shared" si="461"/>
        <v>6832.32</v>
      </c>
      <c r="F804" s="85">
        <f t="shared" si="462"/>
        <v>45005</v>
      </c>
      <c r="G804" s="86">
        <f t="shared" si="465"/>
        <v>6.4001814734999662E-3</v>
      </c>
      <c r="H804" s="87">
        <f t="shared" si="463"/>
        <v>45068</v>
      </c>
      <c r="I804" s="87">
        <f t="shared" si="466"/>
        <v>45068</v>
      </c>
      <c r="J804" s="88">
        <f t="shared" si="473"/>
        <v>20</v>
      </c>
      <c r="K804" s="88">
        <f t="shared" si="459"/>
        <v>2</v>
      </c>
      <c r="L804" s="8">
        <f t="shared" si="474"/>
        <v>1.0006381799999999</v>
      </c>
      <c r="M804" s="89">
        <v>1</v>
      </c>
      <c r="N804" s="89">
        <f t="shared" si="481"/>
        <v>1</v>
      </c>
      <c r="O804" s="82">
        <f t="shared" si="460"/>
        <v>1.0006381799999999</v>
      </c>
      <c r="P804" s="82">
        <f t="shared" si="467"/>
        <v>904.61837422999997</v>
      </c>
      <c r="Q804" s="11">
        <f t="shared" si="480"/>
        <v>0</v>
      </c>
      <c r="R804" s="7">
        <f t="shared" si="475"/>
        <v>0</v>
      </c>
      <c r="S804" s="82">
        <f t="shared" si="458"/>
        <v>0</v>
      </c>
      <c r="T804" s="91">
        <f t="shared" si="476"/>
        <v>0.08</v>
      </c>
      <c r="U804" s="90">
        <f t="shared" si="457"/>
        <v>2</v>
      </c>
      <c r="V804" s="90">
        <v>252</v>
      </c>
      <c r="W804" s="89">
        <f t="shared" si="468"/>
        <v>1.000610988</v>
      </c>
      <c r="X804" s="82">
        <f t="shared" si="469"/>
        <v>0.55271097000000002</v>
      </c>
      <c r="Y804" s="82">
        <f t="shared" si="470"/>
        <v>0</v>
      </c>
      <c r="Z804" s="94" t="str">
        <f t="shared" si="478"/>
        <v>A+J=</v>
      </c>
      <c r="AA804" s="87">
        <f t="shared" si="479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2.75" x14ac:dyDescent="0.2">
      <c r="A805" s="81">
        <f t="shared" si="471"/>
        <v>45042</v>
      </c>
      <c r="B805" s="82">
        <f t="shared" si="464"/>
        <v>905.73643895999999</v>
      </c>
      <c r="C805" s="207">
        <f t="shared" si="477"/>
        <v>904.04143307000004</v>
      </c>
      <c r="D805" s="83">
        <f t="shared" si="472"/>
        <v>6788.87</v>
      </c>
      <c r="E805" s="84">
        <f t="shared" si="461"/>
        <v>6832.32</v>
      </c>
      <c r="F805" s="85">
        <f t="shared" si="462"/>
        <v>45005</v>
      </c>
      <c r="G805" s="86">
        <f t="shared" si="465"/>
        <v>6.4001814734999662E-3</v>
      </c>
      <c r="H805" s="87">
        <f t="shared" si="463"/>
        <v>45068</v>
      </c>
      <c r="I805" s="87">
        <f t="shared" si="466"/>
        <v>45068</v>
      </c>
      <c r="J805" s="88">
        <f t="shared" si="473"/>
        <v>20</v>
      </c>
      <c r="K805" s="88">
        <f t="shared" si="459"/>
        <v>3</v>
      </c>
      <c r="L805" s="8">
        <f t="shared" si="474"/>
        <v>1.00095742</v>
      </c>
      <c r="M805" s="89">
        <v>1</v>
      </c>
      <c r="N805" s="89">
        <f t="shared" si="481"/>
        <v>1</v>
      </c>
      <c r="O805" s="82">
        <f t="shared" si="460"/>
        <v>1.00095742</v>
      </c>
      <c r="P805" s="82">
        <f t="shared" si="467"/>
        <v>904.90698040999996</v>
      </c>
      <c r="Q805" s="11">
        <f t="shared" si="480"/>
        <v>0</v>
      </c>
      <c r="R805" s="7">
        <f t="shared" si="475"/>
        <v>0</v>
      </c>
      <c r="S805" s="82">
        <f t="shared" si="458"/>
        <v>0</v>
      </c>
      <c r="T805" s="91">
        <f t="shared" si="476"/>
        <v>0.08</v>
      </c>
      <c r="U805" s="90">
        <f t="shared" ref="U805:U868" si="482">IF(Q804&gt;0,1,IF(K805=K804,U804,U804+1))</f>
        <v>3</v>
      </c>
      <c r="V805" s="90">
        <v>252</v>
      </c>
      <c r="W805" s="89">
        <f t="shared" si="468"/>
        <v>1.0009166229999999</v>
      </c>
      <c r="X805" s="82">
        <f t="shared" si="469"/>
        <v>0.82945855000000002</v>
      </c>
      <c r="Y805" s="82">
        <f t="shared" si="470"/>
        <v>0</v>
      </c>
      <c r="Z805" s="94" t="str">
        <f t="shared" si="478"/>
        <v>A+J=</v>
      </c>
      <c r="AA805" s="87">
        <f t="shared" si="479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5" x14ac:dyDescent="0.2">
      <c r="A806" s="81">
        <f t="shared" si="471"/>
        <v>45043</v>
      </c>
      <c r="B806" s="82">
        <f t="shared" si="464"/>
        <v>906.30215198999997</v>
      </c>
      <c r="C806" s="207">
        <f t="shared" si="477"/>
        <v>904.04143307000004</v>
      </c>
      <c r="D806" s="83">
        <f t="shared" si="472"/>
        <v>6788.87</v>
      </c>
      <c r="E806" s="84">
        <f t="shared" si="461"/>
        <v>6832.32</v>
      </c>
      <c r="F806" s="85">
        <f t="shared" si="462"/>
        <v>45005</v>
      </c>
      <c r="G806" s="86">
        <f t="shared" si="465"/>
        <v>6.4001814734999662E-3</v>
      </c>
      <c r="H806" s="87">
        <f t="shared" si="463"/>
        <v>45068</v>
      </c>
      <c r="I806" s="87">
        <f t="shared" si="466"/>
        <v>45068</v>
      </c>
      <c r="J806" s="88">
        <f t="shared" si="473"/>
        <v>20</v>
      </c>
      <c r="K806" s="88">
        <f t="shared" si="459"/>
        <v>4</v>
      </c>
      <c r="L806" s="8">
        <f t="shared" si="474"/>
        <v>1.00127677</v>
      </c>
      <c r="M806" s="89">
        <v>1</v>
      </c>
      <c r="N806" s="89">
        <f t="shared" si="481"/>
        <v>1</v>
      </c>
      <c r="O806" s="82">
        <f t="shared" si="460"/>
        <v>1.00127677</v>
      </c>
      <c r="P806" s="82">
        <f t="shared" si="467"/>
        <v>905.19568604999995</v>
      </c>
      <c r="Q806" s="11">
        <f t="shared" si="480"/>
        <v>0</v>
      </c>
      <c r="R806" s="7">
        <f t="shared" si="475"/>
        <v>0</v>
      </c>
      <c r="S806" s="82">
        <f t="shared" si="458"/>
        <v>0</v>
      </c>
      <c r="T806" s="91">
        <f t="shared" si="476"/>
        <v>0.08</v>
      </c>
      <c r="U806" s="90">
        <f t="shared" si="482"/>
        <v>4</v>
      </c>
      <c r="V806" s="90">
        <v>252</v>
      </c>
      <c r="W806" s="89">
        <f t="shared" si="468"/>
        <v>1.0012223499999999</v>
      </c>
      <c r="X806" s="82">
        <f t="shared" si="469"/>
        <v>1.1064659400000001</v>
      </c>
      <c r="Y806" s="82">
        <f t="shared" si="470"/>
        <v>0</v>
      </c>
      <c r="Z806" s="94" t="str">
        <f t="shared" si="478"/>
        <v>A+J=</v>
      </c>
      <c r="AA806" s="87">
        <f t="shared" si="479"/>
        <v>45068</v>
      </c>
      <c r="AB806" s="179" t="s">
        <v>119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5" x14ac:dyDescent="0.25">
      <c r="A807" s="198">
        <f t="shared" si="471"/>
        <v>45044</v>
      </c>
      <c r="B807" s="197">
        <f t="shared" si="464"/>
        <v>906.86820814999999</v>
      </c>
      <c r="C807" s="208">
        <f t="shared" si="477"/>
        <v>904.04143307000004</v>
      </c>
      <c r="D807" s="199">
        <f t="shared" si="472"/>
        <v>6788.87</v>
      </c>
      <c r="E807" s="200">
        <f t="shared" si="461"/>
        <v>6832.32</v>
      </c>
      <c r="F807" s="201">
        <f t="shared" si="462"/>
        <v>45005</v>
      </c>
      <c r="G807" s="202">
        <f t="shared" si="465"/>
        <v>6.4001814734999662E-3</v>
      </c>
      <c r="H807" s="198">
        <f t="shared" si="463"/>
        <v>45068</v>
      </c>
      <c r="I807" s="198">
        <f t="shared" si="466"/>
        <v>45068</v>
      </c>
      <c r="J807" s="179">
        <f t="shared" si="473"/>
        <v>20</v>
      </c>
      <c r="K807" s="179">
        <f t="shared" si="459"/>
        <v>5</v>
      </c>
      <c r="L807" s="197">
        <f t="shared" si="474"/>
        <v>1.00159621</v>
      </c>
      <c r="M807" s="203">
        <v>1</v>
      </c>
      <c r="N807" s="203">
        <f t="shared" si="481"/>
        <v>1</v>
      </c>
      <c r="O807" s="197">
        <f t="shared" si="460"/>
        <v>1.00159621</v>
      </c>
      <c r="P807" s="197">
        <f t="shared" si="467"/>
        <v>905.48447304000001</v>
      </c>
      <c r="Q807" s="204">
        <v>26.5</v>
      </c>
      <c r="R807" s="205">
        <f>S807/P807</f>
        <v>2.6933800397616146E-2</v>
      </c>
      <c r="S807" s="197">
        <v>24.388138059999999</v>
      </c>
      <c r="T807" s="205">
        <f t="shared" si="476"/>
        <v>0.08</v>
      </c>
      <c r="U807" s="204">
        <f t="shared" si="482"/>
        <v>5</v>
      </c>
      <c r="V807" s="204">
        <v>252</v>
      </c>
      <c r="W807" s="203">
        <f t="shared" si="468"/>
        <v>1.0015281709999999</v>
      </c>
      <c r="X807" s="197">
        <f t="shared" si="469"/>
        <v>1.3837351099999999</v>
      </c>
      <c r="Y807" s="197">
        <f t="shared" si="470"/>
        <v>25.771873169999999</v>
      </c>
      <c r="Z807" s="206" t="str">
        <f t="shared" si="478"/>
        <v>A+J=</v>
      </c>
      <c r="AA807" s="198">
        <f t="shared" si="479"/>
        <v>45068</v>
      </c>
      <c r="AB807" s="197">
        <f>P807-S807</f>
        <v>881.09633498000005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2.75" x14ac:dyDescent="0.2">
      <c r="A808" s="81">
        <f t="shared" si="471"/>
        <v>45045</v>
      </c>
      <c r="B808" s="82">
        <f t="shared" si="464"/>
        <v>881.64665558000002</v>
      </c>
      <c r="C808" s="207">
        <f t="shared" si="477"/>
        <v>879.69216156067591</v>
      </c>
      <c r="D808" s="83">
        <f t="shared" si="472"/>
        <v>6788.87</v>
      </c>
      <c r="E808" s="84">
        <f t="shared" si="461"/>
        <v>6832.32</v>
      </c>
      <c r="F808" s="85">
        <f t="shared" si="462"/>
        <v>45005</v>
      </c>
      <c r="G808" s="86">
        <f t="shared" si="465"/>
        <v>6.4001814734999662E-3</v>
      </c>
      <c r="H808" s="87">
        <f t="shared" si="463"/>
        <v>45068</v>
      </c>
      <c r="I808" s="87">
        <f t="shared" si="466"/>
        <v>45068</v>
      </c>
      <c r="J808" s="88">
        <f t="shared" si="473"/>
        <v>20</v>
      </c>
      <c r="K808" s="88">
        <f t="shared" si="459"/>
        <v>6</v>
      </c>
      <c r="L808" s="8">
        <f t="shared" si="474"/>
        <v>1.0019157599999999</v>
      </c>
      <c r="M808" s="89">
        <v>1</v>
      </c>
      <c r="N808" s="89">
        <f t="shared" si="481"/>
        <v>1</v>
      </c>
      <c r="O808" s="82">
        <f t="shared" si="460"/>
        <v>1.0019157599999999</v>
      </c>
      <c r="P808" s="82">
        <f t="shared" si="467"/>
        <v>881.37744061000001</v>
      </c>
      <c r="Q808" s="11">
        <f t="shared" si="480"/>
        <v>0</v>
      </c>
      <c r="R808" s="7">
        <f t="shared" si="475"/>
        <v>0</v>
      </c>
      <c r="S808" s="82">
        <f t="shared" ref="S808:S870" si="483">IF(R808&gt;0,TRUNC(R808*P808,8),0)</f>
        <v>0</v>
      </c>
      <c r="T808" s="91">
        <f t="shared" si="476"/>
        <v>0.08</v>
      </c>
      <c r="U808" s="90">
        <f t="shared" si="482"/>
        <v>1</v>
      </c>
      <c r="V808" s="90">
        <v>252</v>
      </c>
      <c r="W808" s="89">
        <f t="shared" si="468"/>
        <v>1.000305448</v>
      </c>
      <c r="X808" s="82">
        <f t="shared" si="469"/>
        <v>0.26921497</v>
      </c>
      <c r="Y808" s="82">
        <f t="shared" si="470"/>
        <v>0</v>
      </c>
      <c r="Z808" s="94" t="str">
        <f t="shared" si="478"/>
        <v>A+J=</v>
      </c>
      <c r="AA808" s="87">
        <f t="shared" si="479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2.75" x14ac:dyDescent="0.2">
      <c r="A809" s="81">
        <f t="shared" si="471"/>
        <v>45046</v>
      </c>
      <c r="B809" s="82">
        <f t="shared" si="464"/>
        <v>881.64665558000002</v>
      </c>
      <c r="C809" s="207">
        <f t="shared" si="477"/>
        <v>879.69216156067591</v>
      </c>
      <c r="D809" s="83">
        <f t="shared" si="472"/>
        <v>6788.87</v>
      </c>
      <c r="E809" s="84">
        <f t="shared" si="461"/>
        <v>6832.32</v>
      </c>
      <c r="F809" s="85">
        <f t="shared" si="462"/>
        <v>45005</v>
      </c>
      <c r="G809" s="86">
        <f t="shared" si="465"/>
        <v>6.4001814734999662E-3</v>
      </c>
      <c r="H809" s="87">
        <f t="shared" si="463"/>
        <v>45068</v>
      </c>
      <c r="I809" s="87">
        <f t="shared" si="466"/>
        <v>45068</v>
      </c>
      <c r="J809" s="88">
        <f t="shared" si="473"/>
        <v>20</v>
      </c>
      <c r="K809" s="88">
        <f t="shared" ref="K809:K872" si="484">(J809-(NETWORKDAYS(A809,I809,AD$210:AD$502)-1))</f>
        <v>6</v>
      </c>
      <c r="L809" s="8">
        <f t="shared" si="474"/>
        <v>1.0019157599999999</v>
      </c>
      <c r="M809" s="89">
        <v>1</v>
      </c>
      <c r="N809" s="89">
        <f t="shared" si="481"/>
        <v>1</v>
      </c>
      <c r="O809" s="82">
        <f t="shared" ref="O809:O872" si="485">TRUNC(TRUNC((L809*N809),15),8)</f>
        <v>1.0019157599999999</v>
      </c>
      <c r="P809" s="82">
        <f t="shared" si="467"/>
        <v>881.37744061000001</v>
      </c>
      <c r="Q809" s="11">
        <f t="shared" si="480"/>
        <v>0</v>
      </c>
      <c r="R809" s="7">
        <f t="shared" si="475"/>
        <v>0</v>
      </c>
      <c r="S809" s="82">
        <f t="shared" si="483"/>
        <v>0</v>
      </c>
      <c r="T809" s="91">
        <f t="shared" si="476"/>
        <v>0.08</v>
      </c>
      <c r="U809" s="90">
        <f t="shared" si="482"/>
        <v>1</v>
      </c>
      <c r="V809" s="90">
        <v>252</v>
      </c>
      <c r="W809" s="89">
        <f t="shared" si="468"/>
        <v>1.000305448</v>
      </c>
      <c r="X809" s="82">
        <f t="shared" si="469"/>
        <v>0.26921497</v>
      </c>
      <c r="Y809" s="82">
        <f t="shared" si="470"/>
        <v>0</v>
      </c>
      <c r="Z809" s="94" t="str">
        <f t="shared" si="478"/>
        <v>A+J=</v>
      </c>
      <c r="AA809" s="87">
        <f t="shared" si="479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2.75" x14ac:dyDescent="0.2">
      <c r="A810" s="81">
        <f t="shared" si="471"/>
        <v>45047</v>
      </c>
      <c r="B810" s="82">
        <f t="shared" si="464"/>
        <v>881.64665558000002</v>
      </c>
      <c r="C810" s="207">
        <f t="shared" si="477"/>
        <v>879.69216156067591</v>
      </c>
      <c r="D810" s="83">
        <f t="shared" si="472"/>
        <v>6788.87</v>
      </c>
      <c r="E810" s="84">
        <f t="shared" ref="E810:E873" si="486">IF($K810=1,VLOOKUP($A809,$AO$10:$AS$200,4),E809)</f>
        <v>6832.32</v>
      </c>
      <c r="F810" s="85">
        <f t="shared" ref="F810:F873" si="487">IF($K810=1,VLOOKUP($A809,$AO$10:$AS$200,5),F809)</f>
        <v>45005</v>
      </c>
      <c r="G810" s="86">
        <f t="shared" si="465"/>
        <v>6.4001814734999662E-3</v>
      </c>
      <c r="H810" s="87">
        <f t="shared" si="463"/>
        <v>45068</v>
      </c>
      <c r="I810" s="87">
        <f t="shared" si="466"/>
        <v>45068</v>
      </c>
      <c r="J810" s="88">
        <f t="shared" si="473"/>
        <v>20</v>
      </c>
      <c r="K810" s="88">
        <f t="shared" si="484"/>
        <v>6</v>
      </c>
      <c r="L810" s="8">
        <f t="shared" si="474"/>
        <v>1.0019157599999999</v>
      </c>
      <c r="M810" s="89">
        <v>1</v>
      </c>
      <c r="N810" s="89">
        <f t="shared" si="481"/>
        <v>1</v>
      </c>
      <c r="O810" s="82">
        <f t="shared" si="485"/>
        <v>1.0019157599999999</v>
      </c>
      <c r="P810" s="82">
        <f t="shared" si="467"/>
        <v>881.37744061000001</v>
      </c>
      <c r="Q810" s="11">
        <f t="shared" si="480"/>
        <v>0</v>
      </c>
      <c r="R810" s="7">
        <f t="shared" si="475"/>
        <v>0</v>
      </c>
      <c r="S810" s="82">
        <f t="shared" si="483"/>
        <v>0</v>
      </c>
      <c r="T810" s="91">
        <f t="shared" si="476"/>
        <v>0.08</v>
      </c>
      <c r="U810" s="90">
        <f t="shared" si="482"/>
        <v>1</v>
      </c>
      <c r="V810" s="90">
        <v>252</v>
      </c>
      <c r="W810" s="89">
        <f t="shared" si="468"/>
        <v>1.000305448</v>
      </c>
      <c r="X810" s="82">
        <f t="shared" si="469"/>
        <v>0.26921497</v>
      </c>
      <c r="Y810" s="82">
        <f t="shared" si="470"/>
        <v>0</v>
      </c>
      <c r="Z810" s="94" t="str">
        <f t="shared" si="478"/>
        <v>A+J=</v>
      </c>
      <c r="AA810" s="87">
        <f t="shared" si="479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2.75" x14ac:dyDescent="0.2">
      <c r="A811" s="81">
        <f t="shared" si="471"/>
        <v>45048</v>
      </c>
      <c r="B811" s="82">
        <f t="shared" si="464"/>
        <v>881.64665558000002</v>
      </c>
      <c r="C811" s="207">
        <f t="shared" si="477"/>
        <v>879.69216156067591</v>
      </c>
      <c r="D811" s="83">
        <f t="shared" si="472"/>
        <v>6788.87</v>
      </c>
      <c r="E811" s="84">
        <f t="shared" si="486"/>
        <v>6832.32</v>
      </c>
      <c r="F811" s="85">
        <f t="shared" si="487"/>
        <v>45005</v>
      </c>
      <c r="G811" s="86">
        <f t="shared" si="465"/>
        <v>6.4001814734999662E-3</v>
      </c>
      <c r="H811" s="87">
        <f t="shared" si="463"/>
        <v>45068</v>
      </c>
      <c r="I811" s="87">
        <f t="shared" si="466"/>
        <v>45068</v>
      </c>
      <c r="J811" s="88">
        <f t="shared" si="473"/>
        <v>20</v>
      </c>
      <c r="K811" s="88">
        <f t="shared" si="484"/>
        <v>6</v>
      </c>
      <c r="L811" s="8">
        <f t="shared" si="474"/>
        <v>1.0019157599999999</v>
      </c>
      <c r="M811" s="89">
        <v>1</v>
      </c>
      <c r="N811" s="89">
        <f t="shared" si="481"/>
        <v>1</v>
      </c>
      <c r="O811" s="82">
        <f t="shared" si="485"/>
        <v>1.0019157599999999</v>
      </c>
      <c r="P811" s="82">
        <f t="shared" si="467"/>
        <v>881.37744061000001</v>
      </c>
      <c r="Q811" s="11">
        <f t="shared" si="480"/>
        <v>0</v>
      </c>
      <c r="R811" s="7">
        <f t="shared" si="475"/>
        <v>0</v>
      </c>
      <c r="S811" s="82">
        <f t="shared" si="483"/>
        <v>0</v>
      </c>
      <c r="T811" s="91">
        <f t="shared" si="476"/>
        <v>0.08</v>
      </c>
      <c r="U811" s="90">
        <f t="shared" si="482"/>
        <v>1</v>
      </c>
      <c r="V811" s="90">
        <v>252</v>
      </c>
      <c r="W811" s="89">
        <f t="shared" si="468"/>
        <v>1.000305448</v>
      </c>
      <c r="X811" s="82">
        <f t="shared" si="469"/>
        <v>0.26921497</v>
      </c>
      <c r="Y811" s="82">
        <f t="shared" si="470"/>
        <v>0</v>
      </c>
      <c r="Z811" s="94" t="str">
        <f t="shared" si="478"/>
        <v>A+J=</v>
      </c>
      <c r="AA811" s="87">
        <f t="shared" si="479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2.75" x14ac:dyDescent="0.2">
      <c r="A812" s="81">
        <f t="shared" si="471"/>
        <v>45049</v>
      </c>
      <c r="B812" s="82">
        <f t="shared" si="464"/>
        <v>882.19732585999998</v>
      </c>
      <c r="C812" s="207">
        <f t="shared" si="477"/>
        <v>879.69216156067591</v>
      </c>
      <c r="D812" s="83">
        <f t="shared" si="472"/>
        <v>6788.87</v>
      </c>
      <c r="E812" s="84">
        <f t="shared" si="486"/>
        <v>6832.32</v>
      </c>
      <c r="F812" s="85">
        <f t="shared" si="487"/>
        <v>45005</v>
      </c>
      <c r="G812" s="86">
        <f t="shared" si="465"/>
        <v>6.4001814734999662E-3</v>
      </c>
      <c r="H812" s="87">
        <f t="shared" ref="H812:H875" si="488">IF(DAY(A812)=H$9,VLOOKUP(A812,AH$118:AN$450,4),H811)</f>
        <v>45068</v>
      </c>
      <c r="I812" s="87">
        <f t="shared" si="466"/>
        <v>45068</v>
      </c>
      <c r="J812" s="88">
        <f t="shared" si="473"/>
        <v>20</v>
      </c>
      <c r="K812" s="88">
        <f t="shared" si="484"/>
        <v>7</v>
      </c>
      <c r="L812" s="8">
        <f t="shared" si="474"/>
        <v>1.0022354200000001</v>
      </c>
      <c r="M812" s="89">
        <v>1</v>
      </c>
      <c r="N812" s="89">
        <f t="shared" si="481"/>
        <v>1</v>
      </c>
      <c r="O812" s="82">
        <f t="shared" si="485"/>
        <v>1.0022354200000001</v>
      </c>
      <c r="P812" s="82">
        <f t="shared" si="467"/>
        <v>881.65864300999999</v>
      </c>
      <c r="Q812" s="11">
        <f t="shared" si="480"/>
        <v>0</v>
      </c>
      <c r="R812" s="7">
        <f t="shared" si="475"/>
        <v>0</v>
      </c>
      <c r="S812" s="82">
        <f t="shared" si="483"/>
        <v>0</v>
      </c>
      <c r="T812" s="91">
        <f t="shared" si="476"/>
        <v>0.08</v>
      </c>
      <c r="U812" s="90">
        <f t="shared" si="482"/>
        <v>2</v>
      </c>
      <c r="V812" s="90">
        <v>252</v>
      </c>
      <c r="W812" s="89">
        <f t="shared" si="468"/>
        <v>1.000610988</v>
      </c>
      <c r="X812" s="82">
        <f t="shared" si="469"/>
        <v>0.53868285000000005</v>
      </c>
      <c r="Y812" s="82">
        <f t="shared" si="470"/>
        <v>0</v>
      </c>
      <c r="Z812" s="94" t="str">
        <f t="shared" si="478"/>
        <v>A+J=</v>
      </c>
      <c r="AA812" s="87">
        <f t="shared" si="479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2.75" x14ac:dyDescent="0.2">
      <c r="A813" s="81">
        <f t="shared" si="471"/>
        <v>45050</v>
      </c>
      <c r="B813" s="82">
        <f t="shared" si="464"/>
        <v>882.74833099</v>
      </c>
      <c r="C813" s="207">
        <f t="shared" si="477"/>
        <v>879.69216156067591</v>
      </c>
      <c r="D813" s="83">
        <f t="shared" si="472"/>
        <v>6788.87</v>
      </c>
      <c r="E813" s="84">
        <f t="shared" si="486"/>
        <v>6832.32</v>
      </c>
      <c r="F813" s="85">
        <f t="shared" si="487"/>
        <v>45005</v>
      </c>
      <c r="G813" s="86">
        <f t="shared" si="465"/>
        <v>6.4001814734999662E-3</v>
      </c>
      <c r="H813" s="87">
        <f t="shared" si="488"/>
        <v>45068</v>
      </c>
      <c r="I813" s="87">
        <f t="shared" si="466"/>
        <v>45068</v>
      </c>
      <c r="J813" s="88">
        <f t="shared" si="473"/>
        <v>20</v>
      </c>
      <c r="K813" s="88">
        <f t="shared" si="484"/>
        <v>8</v>
      </c>
      <c r="L813" s="8">
        <f t="shared" si="474"/>
        <v>1.0025551699999999</v>
      </c>
      <c r="M813" s="89">
        <v>1</v>
      </c>
      <c r="N813" s="89">
        <f t="shared" si="481"/>
        <v>1</v>
      </c>
      <c r="O813" s="82">
        <f t="shared" si="485"/>
        <v>1.0025551699999999</v>
      </c>
      <c r="P813" s="82">
        <f t="shared" si="467"/>
        <v>881.93992458000002</v>
      </c>
      <c r="Q813" s="11">
        <f t="shared" si="480"/>
        <v>0</v>
      </c>
      <c r="R813" s="7">
        <f t="shared" si="475"/>
        <v>0</v>
      </c>
      <c r="S813" s="82">
        <f t="shared" si="483"/>
        <v>0</v>
      </c>
      <c r="T813" s="91">
        <f t="shared" si="476"/>
        <v>0.08</v>
      </c>
      <c r="U813" s="90">
        <f t="shared" si="482"/>
        <v>3</v>
      </c>
      <c r="V813" s="90">
        <v>252</v>
      </c>
      <c r="W813" s="89">
        <f t="shared" si="468"/>
        <v>1.0009166229999999</v>
      </c>
      <c r="X813" s="82">
        <f t="shared" si="469"/>
        <v>0.80840641000000002</v>
      </c>
      <c r="Y813" s="82">
        <f t="shared" si="470"/>
        <v>0</v>
      </c>
      <c r="Z813" s="94" t="str">
        <f t="shared" si="478"/>
        <v>A+J=</v>
      </c>
      <c r="AA813" s="87">
        <f t="shared" si="479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2.75" x14ac:dyDescent="0.2">
      <c r="A814" s="81">
        <f t="shared" si="471"/>
        <v>45051</v>
      </c>
      <c r="B814" s="82">
        <f t="shared" si="464"/>
        <v>883.29967729999998</v>
      </c>
      <c r="C814" s="207">
        <f t="shared" si="477"/>
        <v>879.69216156067591</v>
      </c>
      <c r="D814" s="83">
        <f t="shared" si="472"/>
        <v>6788.87</v>
      </c>
      <c r="E814" s="84">
        <f t="shared" si="486"/>
        <v>6832.32</v>
      </c>
      <c r="F814" s="85">
        <f t="shared" si="487"/>
        <v>45005</v>
      </c>
      <c r="G814" s="86">
        <f t="shared" si="465"/>
        <v>6.4001814734999662E-3</v>
      </c>
      <c r="H814" s="87">
        <f t="shared" si="488"/>
        <v>45068</v>
      </c>
      <c r="I814" s="87">
        <f t="shared" si="466"/>
        <v>45068</v>
      </c>
      <c r="J814" s="88">
        <f t="shared" si="473"/>
        <v>20</v>
      </c>
      <c r="K814" s="88">
        <f t="shared" si="484"/>
        <v>9</v>
      </c>
      <c r="L814" s="8">
        <f t="shared" si="474"/>
        <v>1.0028750200000001</v>
      </c>
      <c r="M814" s="89">
        <v>1</v>
      </c>
      <c r="N814" s="89">
        <f t="shared" si="481"/>
        <v>1</v>
      </c>
      <c r="O814" s="82">
        <f t="shared" si="485"/>
        <v>1.0028750200000001</v>
      </c>
      <c r="P814" s="82">
        <f t="shared" si="467"/>
        <v>882.22129411000003</v>
      </c>
      <c r="Q814" s="11">
        <f t="shared" si="480"/>
        <v>0</v>
      </c>
      <c r="R814" s="7">
        <f t="shared" si="475"/>
        <v>0</v>
      </c>
      <c r="S814" s="82">
        <f t="shared" si="483"/>
        <v>0</v>
      </c>
      <c r="T814" s="91">
        <f t="shared" si="476"/>
        <v>0.08</v>
      </c>
      <c r="U814" s="90">
        <f t="shared" si="482"/>
        <v>4</v>
      </c>
      <c r="V814" s="90">
        <v>252</v>
      </c>
      <c r="W814" s="89">
        <f t="shared" si="468"/>
        <v>1.0012223499999999</v>
      </c>
      <c r="X814" s="82">
        <f t="shared" si="469"/>
        <v>1.07838319</v>
      </c>
      <c r="Y814" s="82">
        <f t="shared" si="470"/>
        <v>0</v>
      </c>
      <c r="Z814" s="94" t="str">
        <f t="shared" si="478"/>
        <v>A+J=</v>
      </c>
      <c r="AA814" s="87">
        <f t="shared" si="479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2.75" x14ac:dyDescent="0.2">
      <c r="A815" s="81">
        <f t="shared" si="471"/>
        <v>45052</v>
      </c>
      <c r="B815" s="82">
        <f t="shared" si="464"/>
        <v>883.85137553999994</v>
      </c>
      <c r="C815" s="207">
        <f t="shared" si="477"/>
        <v>879.69216156067591</v>
      </c>
      <c r="D815" s="83">
        <f t="shared" si="472"/>
        <v>6788.87</v>
      </c>
      <c r="E815" s="84">
        <f t="shared" si="486"/>
        <v>6832.32</v>
      </c>
      <c r="F815" s="85">
        <f t="shared" si="487"/>
        <v>45005</v>
      </c>
      <c r="G815" s="86">
        <f t="shared" si="465"/>
        <v>6.4001814734999662E-3</v>
      </c>
      <c r="H815" s="87">
        <f t="shared" si="488"/>
        <v>45068</v>
      </c>
      <c r="I815" s="87">
        <f t="shared" si="466"/>
        <v>45068</v>
      </c>
      <c r="J815" s="88">
        <f t="shared" si="473"/>
        <v>20</v>
      </c>
      <c r="K815" s="88">
        <f t="shared" si="484"/>
        <v>10</v>
      </c>
      <c r="L815" s="8">
        <f t="shared" si="474"/>
        <v>1.00319498</v>
      </c>
      <c r="M815" s="89">
        <v>1</v>
      </c>
      <c r="N815" s="89">
        <f t="shared" si="481"/>
        <v>1</v>
      </c>
      <c r="O815" s="82">
        <f t="shared" si="485"/>
        <v>1.00319498</v>
      </c>
      <c r="P815" s="82">
        <f t="shared" si="467"/>
        <v>882.50276041999996</v>
      </c>
      <c r="Q815" s="11">
        <f t="shared" si="480"/>
        <v>0</v>
      </c>
      <c r="R815" s="7">
        <f t="shared" si="475"/>
        <v>0</v>
      </c>
      <c r="S815" s="82">
        <f t="shared" si="483"/>
        <v>0</v>
      </c>
      <c r="T815" s="91">
        <f t="shared" si="476"/>
        <v>0.08</v>
      </c>
      <c r="U815" s="90">
        <f t="shared" si="482"/>
        <v>5</v>
      </c>
      <c r="V815" s="90">
        <v>252</v>
      </c>
      <c r="W815" s="89">
        <f t="shared" si="468"/>
        <v>1.0015281709999999</v>
      </c>
      <c r="X815" s="82">
        <f t="shared" si="469"/>
        <v>1.3486151200000001</v>
      </c>
      <c r="Y815" s="82">
        <f t="shared" si="470"/>
        <v>0</v>
      </c>
      <c r="Z815" s="94" t="str">
        <f t="shared" si="478"/>
        <v>A+J=</v>
      </c>
      <c r="AA815" s="87">
        <f t="shared" si="479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2.75" x14ac:dyDescent="0.2">
      <c r="A816" s="81">
        <f t="shared" si="471"/>
        <v>45053</v>
      </c>
      <c r="B816" s="82">
        <f t="shared" si="464"/>
        <v>883.85137553999994</v>
      </c>
      <c r="C816" s="207">
        <f t="shared" si="477"/>
        <v>879.69216156067591</v>
      </c>
      <c r="D816" s="83">
        <f t="shared" si="472"/>
        <v>6788.87</v>
      </c>
      <c r="E816" s="84">
        <f t="shared" si="486"/>
        <v>6832.32</v>
      </c>
      <c r="F816" s="85">
        <f t="shared" si="487"/>
        <v>45005</v>
      </c>
      <c r="G816" s="86">
        <f t="shared" si="465"/>
        <v>6.4001814734999662E-3</v>
      </c>
      <c r="H816" s="87">
        <f t="shared" si="488"/>
        <v>45068</v>
      </c>
      <c r="I816" s="87">
        <f t="shared" si="466"/>
        <v>45068</v>
      </c>
      <c r="J816" s="88">
        <f t="shared" si="473"/>
        <v>20</v>
      </c>
      <c r="K816" s="88">
        <f t="shared" si="484"/>
        <v>10</v>
      </c>
      <c r="L816" s="8">
        <f t="shared" si="474"/>
        <v>1.00319498</v>
      </c>
      <c r="M816" s="89">
        <v>1</v>
      </c>
      <c r="N816" s="89">
        <f t="shared" si="481"/>
        <v>1</v>
      </c>
      <c r="O816" s="82">
        <f t="shared" si="485"/>
        <v>1.00319498</v>
      </c>
      <c r="P816" s="82">
        <f t="shared" si="467"/>
        <v>882.50276041999996</v>
      </c>
      <c r="Q816" s="11">
        <f t="shared" si="480"/>
        <v>0</v>
      </c>
      <c r="R816" s="7">
        <f t="shared" si="475"/>
        <v>0</v>
      </c>
      <c r="S816" s="82">
        <f t="shared" si="483"/>
        <v>0</v>
      </c>
      <c r="T816" s="91">
        <f t="shared" si="476"/>
        <v>0.08</v>
      </c>
      <c r="U816" s="90">
        <f t="shared" si="482"/>
        <v>5</v>
      </c>
      <c r="V816" s="90">
        <v>252</v>
      </c>
      <c r="W816" s="89">
        <f t="shared" si="468"/>
        <v>1.0015281709999999</v>
      </c>
      <c r="X816" s="82">
        <f t="shared" si="469"/>
        <v>1.3486151200000001</v>
      </c>
      <c r="Y816" s="82">
        <f t="shared" si="470"/>
        <v>0</v>
      </c>
      <c r="Z816" s="94" t="str">
        <f t="shared" si="478"/>
        <v>A+J=</v>
      </c>
      <c r="AA816" s="87">
        <f t="shared" si="479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2.75" x14ac:dyDescent="0.2">
      <c r="A817" s="81">
        <f t="shared" si="471"/>
        <v>45054</v>
      </c>
      <c r="B817" s="82">
        <f t="shared" si="464"/>
        <v>883.85137553999994</v>
      </c>
      <c r="C817" s="207">
        <f t="shared" si="477"/>
        <v>879.69216156067591</v>
      </c>
      <c r="D817" s="83">
        <f t="shared" si="472"/>
        <v>6788.87</v>
      </c>
      <c r="E817" s="84">
        <f t="shared" si="486"/>
        <v>6832.32</v>
      </c>
      <c r="F817" s="85">
        <f t="shared" si="487"/>
        <v>45005</v>
      </c>
      <c r="G817" s="86">
        <f t="shared" si="465"/>
        <v>6.4001814734999662E-3</v>
      </c>
      <c r="H817" s="87">
        <f t="shared" si="488"/>
        <v>45068</v>
      </c>
      <c r="I817" s="87">
        <f t="shared" si="466"/>
        <v>45068</v>
      </c>
      <c r="J817" s="88">
        <f t="shared" si="473"/>
        <v>20</v>
      </c>
      <c r="K817" s="88">
        <f t="shared" si="484"/>
        <v>10</v>
      </c>
      <c r="L817" s="8">
        <f t="shared" si="474"/>
        <v>1.00319498</v>
      </c>
      <c r="M817" s="89">
        <v>1</v>
      </c>
      <c r="N817" s="89">
        <f t="shared" si="481"/>
        <v>1</v>
      </c>
      <c r="O817" s="82">
        <f t="shared" si="485"/>
        <v>1.00319498</v>
      </c>
      <c r="P817" s="82">
        <f t="shared" si="467"/>
        <v>882.50276041999996</v>
      </c>
      <c r="Q817" s="11">
        <f t="shared" si="480"/>
        <v>0</v>
      </c>
      <c r="R817" s="7">
        <f t="shared" si="475"/>
        <v>0</v>
      </c>
      <c r="S817" s="82">
        <f t="shared" si="483"/>
        <v>0</v>
      </c>
      <c r="T817" s="91">
        <f t="shared" si="476"/>
        <v>0.08</v>
      </c>
      <c r="U817" s="90">
        <f t="shared" si="482"/>
        <v>5</v>
      </c>
      <c r="V817" s="90">
        <v>252</v>
      </c>
      <c r="W817" s="89">
        <f t="shared" si="468"/>
        <v>1.0015281709999999</v>
      </c>
      <c r="X817" s="82">
        <f t="shared" si="469"/>
        <v>1.3486151200000001</v>
      </c>
      <c r="Y817" s="82">
        <f t="shared" si="470"/>
        <v>0</v>
      </c>
      <c r="Z817" s="94" t="str">
        <f t="shared" si="478"/>
        <v>A+J=</v>
      </c>
      <c r="AA817" s="87">
        <f t="shared" si="479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2.75" x14ac:dyDescent="0.2">
      <c r="A818" s="81">
        <f t="shared" si="471"/>
        <v>45055</v>
      </c>
      <c r="B818" s="82">
        <f t="shared" si="464"/>
        <v>884.40341704000002</v>
      </c>
      <c r="C818" s="207">
        <f t="shared" si="477"/>
        <v>879.69216156067591</v>
      </c>
      <c r="D818" s="83">
        <f t="shared" si="472"/>
        <v>6788.87</v>
      </c>
      <c r="E818" s="84">
        <f t="shared" si="486"/>
        <v>6832.32</v>
      </c>
      <c r="F818" s="85">
        <f t="shared" si="487"/>
        <v>45005</v>
      </c>
      <c r="G818" s="86">
        <f t="shared" si="465"/>
        <v>6.4001814734999662E-3</v>
      </c>
      <c r="H818" s="87">
        <f t="shared" si="488"/>
        <v>45068</v>
      </c>
      <c r="I818" s="87">
        <f t="shared" si="466"/>
        <v>45068</v>
      </c>
      <c r="J818" s="88">
        <f t="shared" si="473"/>
        <v>20</v>
      </c>
      <c r="K818" s="88">
        <f t="shared" si="484"/>
        <v>11</v>
      </c>
      <c r="L818" s="8">
        <f t="shared" si="474"/>
        <v>1.0035150399999999</v>
      </c>
      <c r="M818" s="89">
        <v>1</v>
      </c>
      <c r="N818" s="89">
        <f t="shared" si="481"/>
        <v>1</v>
      </c>
      <c r="O818" s="82">
        <f t="shared" si="485"/>
        <v>1.0035150399999999</v>
      </c>
      <c r="P818" s="82">
        <f t="shared" si="467"/>
        <v>882.78431468999997</v>
      </c>
      <c r="Q818" s="11">
        <f t="shared" si="480"/>
        <v>0</v>
      </c>
      <c r="R818" s="7">
        <f t="shared" si="475"/>
        <v>0</v>
      </c>
      <c r="S818" s="82">
        <f t="shared" si="483"/>
        <v>0</v>
      </c>
      <c r="T818" s="91">
        <f t="shared" si="476"/>
        <v>0.08</v>
      </c>
      <c r="U818" s="90">
        <f t="shared" si="482"/>
        <v>6</v>
      </c>
      <c r="V818" s="90">
        <v>252</v>
      </c>
      <c r="W818" s="89">
        <f t="shared" si="468"/>
        <v>1.0018340859999999</v>
      </c>
      <c r="X818" s="82">
        <f t="shared" si="469"/>
        <v>1.6191023499999999</v>
      </c>
      <c r="Y818" s="82">
        <f t="shared" si="470"/>
        <v>0</v>
      </c>
      <c r="Z818" s="94" t="str">
        <f t="shared" si="478"/>
        <v>A+J=</v>
      </c>
      <c r="AA818" s="87">
        <f t="shared" si="479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2.75" x14ac:dyDescent="0.2">
      <c r="A819" s="81">
        <f t="shared" si="471"/>
        <v>45056</v>
      </c>
      <c r="B819" s="82">
        <f t="shared" si="464"/>
        <v>884.9558002</v>
      </c>
      <c r="C819" s="207">
        <f t="shared" si="477"/>
        <v>879.69216156067591</v>
      </c>
      <c r="D819" s="83">
        <f t="shared" si="472"/>
        <v>6788.87</v>
      </c>
      <c r="E819" s="84">
        <f t="shared" si="486"/>
        <v>6832.32</v>
      </c>
      <c r="F819" s="85">
        <f t="shared" si="487"/>
        <v>45005</v>
      </c>
      <c r="G819" s="86">
        <f t="shared" si="465"/>
        <v>6.4001814734999662E-3</v>
      </c>
      <c r="H819" s="87">
        <f t="shared" si="488"/>
        <v>45068</v>
      </c>
      <c r="I819" s="87">
        <f t="shared" si="466"/>
        <v>45068</v>
      </c>
      <c r="J819" s="88">
        <f t="shared" si="473"/>
        <v>20</v>
      </c>
      <c r="K819" s="88">
        <f t="shared" si="484"/>
        <v>12</v>
      </c>
      <c r="L819" s="8">
        <f t="shared" si="474"/>
        <v>1.0038351999999999</v>
      </c>
      <c r="M819" s="89">
        <v>1</v>
      </c>
      <c r="N819" s="89">
        <f t="shared" si="481"/>
        <v>1</v>
      </c>
      <c r="O819" s="82">
        <f t="shared" si="485"/>
        <v>1.0038351999999999</v>
      </c>
      <c r="P819" s="82">
        <f t="shared" si="467"/>
        <v>883.06595692999997</v>
      </c>
      <c r="Q819" s="11">
        <f t="shared" si="480"/>
        <v>0</v>
      </c>
      <c r="R819" s="7">
        <f t="shared" si="475"/>
        <v>0</v>
      </c>
      <c r="S819" s="82">
        <f t="shared" si="483"/>
        <v>0</v>
      </c>
      <c r="T819" s="91">
        <f t="shared" si="476"/>
        <v>0.08</v>
      </c>
      <c r="U819" s="90">
        <f t="shared" si="482"/>
        <v>7</v>
      </c>
      <c r="V819" s="90">
        <v>252</v>
      </c>
      <c r="W819" s="89">
        <f t="shared" si="468"/>
        <v>1.002140093</v>
      </c>
      <c r="X819" s="82">
        <f t="shared" si="469"/>
        <v>1.8898432700000001</v>
      </c>
      <c r="Y819" s="82">
        <f t="shared" si="470"/>
        <v>0</v>
      </c>
      <c r="Z819" s="94" t="str">
        <f t="shared" si="478"/>
        <v>A+J=</v>
      </c>
      <c r="AA819" s="87">
        <f t="shared" si="479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2.75" x14ac:dyDescent="0.2">
      <c r="A820" s="81">
        <f t="shared" si="471"/>
        <v>45057</v>
      </c>
      <c r="B820" s="82">
        <f t="shared" si="464"/>
        <v>885.50853665</v>
      </c>
      <c r="C820" s="207">
        <f t="shared" si="477"/>
        <v>879.69216156067591</v>
      </c>
      <c r="D820" s="83">
        <f t="shared" si="472"/>
        <v>6788.87</v>
      </c>
      <c r="E820" s="84">
        <f t="shared" si="486"/>
        <v>6832.32</v>
      </c>
      <c r="F820" s="85">
        <f t="shared" si="487"/>
        <v>45005</v>
      </c>
      <c r="G820" s="86">
        <f t="shared" si="465"/>
        <v>6.4001814734999662E-3</v>
      </c>
      <c r="H820" s="87">
        <f t="shared" si="488"/>
        <v>45068</v>
      </c>
      <c r="I820" s="87">
        <f t="shared" si="466"/>
        <v>45068</v>
      </c>
      <c r="J820" s="88">
        <f t="shared" si="473"/>
        <v>20</v>
      </c>
      <c r="K820" s="88">
        <f t="shared" si="484"/>
        <v>13</v>
      </c>
      <c r="L820" s="8">
        <f t="shared" si="474"/>
        <v>1.0041554699999999</v>
      </c>
      <c r="M820" s="89">
        <v>1</v>
      </c>
      <c r="N820" s="89">
        <f t="shared" si="481"/>
        <v>1</v>
      </c>
      <c r="O820" s="82">
        <f t="shared" si="485"/>
        <v>1.0041554699999999</v>
      </c>
      <c r="P820" s="82">
        <f t="shared" si="467"/>
        <v>883.34769593999999</v>
      </c>
      <c r="Q820" s="11">
        <f t="shared" si="480"/>
        <v>0</v>
      </c>
      <c r="R820" s="7">
        <f t="shared" si="475"/>
        <v>0</v>
      </c>
      <c r="S820" s="82">
        <f t="shared" si="483"/>
        <v>0</v>
      </c>
      <c r="T820" s="91">
        <f t="shared" si="476"/>
        <v>0.08</v>
      </c>
      <c r="U820" s="90">
        <f t="shared" si="482"/>
        <v>8</v>
      </c>
      <c r="V820" s="90">
        <v>252</v>
      </c>
      <c r="W820" s="89">
        <f t="shared" si="468"/>
        <v>1.0024461950000001</v>
      </c>
      <c r="X820" s="82">
        <f t="shared" si="469"/>
        <v>2.16084071</v>
      </c>
      <c r="Y820" s="82">
        <f t="shared" si="470"/>
        <v>0</v>
      </c>
      <c r="Z820" s="94" t="str">
        <f t="shared" si="478"/>
        <v>A+J=</v>
      </c>
      <c r="AA820" s="87">
        <f t="shared" si="479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2.75" x14ac:dyDescent="0.2">
      <c r="A821" s="81">
        <f t="shared" si="471"/>
        <v>45058</v>
      </c>
      <c r="B821" s="82">
        <f t="shared" si="464"/>
        <v>886.06160626999997</v>
      </c>
      <c r="C821" s="207">
        <f t="shared" si="477"/>
        <v>879.69216156067591</v>
      </c>
      <c r="D821" s="83">
        <f t="shared" si="472"/>
        <v>6788.87</v>
      </c>
      <c r="E821" s="84">
        <f t="shared" si="486"/>
        <v>6832.32</v>
      </c>
      <c r="F821" s="85">
        <f t="shared" si="487"/>
        <v>45005</v>
      </c>
      <c r="G821" s="86">
        <f t="shared" si="465"/>
        <v>6.4001814734999662E-3</v>
      </c>
      <c r="H821" s="87">
        <f t="shared" si="488"/>
        <v>45068</v>
      </c>
      <c r="I821" s="87">
        <f t="shared" si="466"/>
        <v>45068</v>
      </c>
      <c r="J821" s="88">
        <f t="shared" si="473"/>
        <v>20</v>
      </c>
      <c r="K821" s="88">
        <f t="shared" si="484"/>
        <v>14</v>
      </c>
      <c r="L821" s="8">
        <f t="shared" si="474"/>
        <v>1.0044758300000001</v>
      </c>
      <c r="M821" s="89">
        <v>1</v>
      </c>
      <c r="N821" s="89">
        <f t="shared" si="481"/>
        <v>1</v>
      </c>
      <c r="O821" s="82">
        <f t="shared" si="485"/>
        <v>1.0044758300000001</v>
      </c>
      <c r="P821" s="82">
        <f t="shared" si="467"/>
        <v>883.62951411999995</v>
      </c>
      <c r="Q821" s="11">
        <f t="shared" si="480"/>
        <v>0</v>
      </c>
      <c r="R821" s="7">
        <f t="shared" si="475"/>
        <v>0</v>
      </c>
      <c r="S821" s="82">
        <f t="shared" si="483"/>
        <v>0</v>
      </c>
      <c r="T821" s="91">
        <f t="shared" si="476"/>
        <v>0.08</v>
      </c>
      <c r="U821" s="90">
        <f t="shared" si="482"/>
        <v>9</v>
      </c>
      <c r="V821" s="90">
        <v>252</v>
      </c>
      <c r="W821" s="89">
        <f t="shared" si="468"/>
        <v>1.0027523890000001</v>
      </c>
      <c r="X821" s="82">
        <f t="shared" si="469"/>
        <v>2.4320921499999999</v>
      </c>
      <c r="Y821" s="82">
        <f t="shared" si="470"/>
        <v>0</v>
      </c>
      <c r="Z821" s="94" t="str">
        <f t="shared" si="478"/>
        <v>A+J=</v>
      </c>
      <c r="AA821" s="87">
        <f t="shared" si="479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2.75" x14ac:dyDescent="0.2">
      <c r="A822" s="81">
        <f t="shared" si="471"/>
        <v>45059</v>
      </c>
      <c r="B822" s="82">
        <f t="shared" si="464"/>
        <v>886.61502951</v>
      </c>
      <c r="C822" s="207">
        <f t="shared" si="477"/>
        <v>879.69216156067591</v>
      </c>
      <c r="D822" s="83">
        <f t="shared" si="472"/>
        <v>6788.87</v>
      </c>
      <c r="E822" s="84">
        <f t="shared" si="486"/>
        <v>6832.32</v>
      </c>
      <c r="F822" s="85">
        <f t="shared" si="487"/>
        <v>45005</v>
      </c>
      <c r="G822" s="86">
        <f t="shared" si="465"/>
        <v>6.4001814734999662E-3</v>
      </c>
      <c r="H822" s="87">
        <f t="shared" si="488"/>
        <v>45068</v>
      </c>
      <c r="I822" s="87">
        <f t="shared" si="466"/>
        <v>45068</v>
      </c>
      <c r="J822" s="88">
        <f t="shared" si="473"/>
        <v>20</v>
      </c>
      <c r="K822" s="88">
        <f t="shared" si="484"/>
        <v>15</v>
      </c>
      <c r="L822" s="8">
        <f t="shared" si="474"/>
        <v>1.0047963</v>
      </c>
      <c r="M822" s="89">
        <v>1</v>
      </c>
      <c r="N822" s="89">
        <f t="shared" si="481"/>
        <v>1</v>
      </c>
      <c r="O822" s="82">
        <f t="shared" si="485"/>
        <v>1.0047963</v>
      </c>
      <c r="P822" s="82">
        <f t="shared" si="467"/>
        <v>883.91142907000005</v>
      </c>
      <c r="Q822" s="11">
        <f t="shared" si="480"/>
        <v>0</v>
      </c>
      <c r="R822" s="7">
        <f t="shared" si="475"/>
        <v>0</v>
      </c>
      <c r="S822" s="82">
        <f t="shared" si="483"/>
        <v>0</v>
      </c>
      <c r="T822" s="91">
        <f t="shared" si="476"/>
        <v>0.08</v>
      </c>
      <c r="U822" s="90">
        <f t="shared" si="482"/>
        <v>10</v>
      </c>
      <c r="V822" s="90">
        <v>252</v>
      </c>
      <c r="W822" s="89">
        <f t="shared" si="468"/>
        <v>1.0030586779999999</v>
      </c>
      <c r="X822" s="82">
        <f t="shared" si="469"/>
        <v>2.7036004400000002</v>
      </c>
      <c r="Y822" s="82">
        <f t="shared" si="470"/>
        <v>0</v>
      </c>
      <c r="Z822" s="94" t="str">
        <f t="shared" si="478"/>
        <v>A+J=</v>
      </c>
      <c r="AA822" s="87">
        <f t="shared" si="479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2.75" x14ac:dyDescent="0.2">
      <c r="A823" s="81">
        <f t="shared" si="471"/>
        <v>45060</v>
      </c>
      <c r="B823" s="82">
        <f t="shared" si="464"/>
        <v>886.61502951</v>
      </c>
      <c r="C823" s="207">
        <f t="shared" si="477"/>
        <v>879.69216156067591</v>
      </c>
      <c r="D823" s="83">
        <f t="shared" si="472"/>
        <v>6788.87</v>
      </c>
      <c r="E823" s="84">
        <f t="shared" si="486"/>
        <v>6832.32</v>
      </c>
      <c r="F823" s="85">
        <f t="shared" si="487"/>
        <v>45005</v>
      </c>
      <c r="G823" s="86">
        <f t="shared" si="465"/>
        <v>6.4001814734999662E-3</v>
      </c>
      <c r="H823" s="87">
        <f t="shared" si="488"/>
        <v>45068</v>
      </c>
      <c r="I823" s="87">
        <f t="shared" si="466"/>
        <v>45068</v>
      </c>
      <c r="J823" s="88">
        <f t="shared" si="473"/>
        <v>20</v>
      </c>
      <c r="K823" s="88">
        <f t="shared" si="484"/>
        <v>15</v>
      </c>
      <c r="L823" s="8">
        <f t="shared" si="474"/>
        <v>1.0047963</v>
      </c>
      <c r="M823" s="89">
        <v>1</v>
      </c>
      <c r="N823" s="89">
        <f t="shared" si="481"/>
        <v>1</v>
      </c>
      <c r="O823" s="82">
        <f t="shared" si="485"/>
        <v>1.0047963</v>
      </c>
      <c r="P823" s="82">
        <f t="shared" si="467"/>
        <v>883.91142907000005</v>
      </c>
      <c r="Q823" s="11">
        <f t="shared" si="480"/>
        <v>0</v>
      </c>
      <c r="R823" s="7">
        <f t="shared" si="475"/>
        <v>0</v>
      </c>
      <c r="S823" s="82">
        <f t="shared" si="483"/>
        <v>0</v>
      </c>
      <c r="T823" s="91">
        <f t="shared" si="476"/>
        <v>0.08</v>
      </c>
      <c r="U823" s="90">
        <f t="shared" si="482"/>
        <v>10</v>
      </c>
      <c r="V823" s="90">
        <v>252</v>
      </c>
      <c r="W823" s="89">
        <f t="shared" si="468"/>
        <v>1.0030586779999999</v>
      </c>
      <c r="X823" s="82">
        <f t="shared" si="469"/>
        <v>2.7036004400000002</v>
      </c>
      <c r="Y823" s="82">
        <f t="shared" si="470"/>
        <v>0</v>
      </c>
      <c r="Z823" s="94" t="str">
        <f t="shared" si="478"/>
        <v>A+J=</v>
      </c>
      <c r="AA823" s="87">
        <f t="shared" si="479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2.75" x14ac:dyDescent="0.2">
      <c r="A824" s="81">
        <f t="shared" si="471"/>
        <v>45061</v>
      </c>
      <c r="B824" s="82">
        <f t="shared" si="464"/>
        <v>886.61502951</v>
      </c>
      <c r="C824" s="207">
        <f t="shared" si="477"/>
        <v>879.69216156067591</v>
      </c>
      <c r="D824" s="83">
        <f t="shared" si="472"/>
        <v>6788.87</v>
      </c>
      <c r="E824" s="84">
        <f t="shared" si="486"/>
        <v>6832.32</v>
      </c>
      <c r="F824" s="85">
        <f t="shared" si="487"/>
        <v>45005</v>
      </c>
      <c r="G824" s="86">
        <f t="shared" si="465"/>
        <v>6.4001814734999662E-3</v>
      </c>
      <c r="H824" s="87">
        <f t="shared" si="488"/>
        <v>45068</v>
      </c>
      <c r="I824" s="87">
        <f t="shared" si="466"/>
        <v>45068</v>
      </c>
      <c r="J824" s="88">
        <f t="shared" si="473"/>
        <v>20</v>
      </c>
      <c r="K824" s="88">
        <f t="shared" si="484"/>
        <v>15</v>
      </c>
      <c r="L824" s="8">
        <f t="shared" si="474"/>
        <v>1.0047963</v>
      </c>
      <c r="M824" s="89">
        <v>1</v>
      </c>
      <c r="N824" s="89">
        <f t="shared" si="481"/>
        <v>1</v>
      </c>
      <c r="O824" s="82">
        <f t="shared" si="485"/>
        <v>1.0047963</v>
      </c>
      <c r="P824" s="82">
        <f t="shared" si="467"/>
        <v>883.91142907000005</v>
      </c>
      <c r="Q824" s="11">
        <f t="shared" si="480"/>
        <v>0</v>
      </c>
      <c r="R824" s="7">
        <f t="shared" si="475"/>
        <v>0</v>
      </c>
      <c r="S824" s="82">
        <f t="shared" si="483"/>
        <v>0</v>
      </c>
      <c r="T824" s="91">
        <f t="shared" si="476"/>
        <v>0.08</v>
      </c>
      <c r="U824" s="90">
        <f t="shared" si="482"/>
        <v>10</v>
      </c>
      <c r="V824" s="90">
        <v>252</v>
      </c>
      <c r="W824" s="89">
        <f t="shared" si="468"/>
        <v>1.0030586779999999</v>
      </c>
      <c r="X824" s="82">
        <f t="shared" si="469"/>
        <v>2.7036004400000002</v>
      </c>
      <c r="Y824" s="82">
        <f t="shared" si="470"/>
        <v>0</v>
      </c>
      <c r="Z824" s="94" t="str">
        <f t="shared" si="478"/>
        <v>A+J=</v>
      </c>
      <c r="AA824" s="87">
        <f t="shared" si="479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2.75" x14ac:dyDescent="0.2">
      <c r="A825" s="81">
        <f t="shared" si="471"/>
        <v>45062</v>
      </c>
      <c r="B825" s="82">
        <f t="shared" si="464"/>
        <v>887.16879594</v>
      </c>
      <c r="C825" s="207">
        <f t="shared" si="477"/>
        <v>879.69216156067591</v>
      </c>
      <c r="D825" s="83">
        <f t="shared" si="472"/>
        <v>6788.87</v>
      </c>
      <c r="E825" s="84">
        <f t="shared" si="486"/>
        <v>6832.32</v>
      </c>
      <c r="F825" s="85">
        <f t="shared" si="487"/>
        <v>45005</v>
      </c>
      <c r="G825" s="86">
        <f t="shared" si="465"/>
        <v>6.4001814734999662E-3</v>
      </c>
      <c r="H825" s="87">
        <f t="shared" si="488"/>
        <v>45068</v>
      </c>
      <c r="I825" s="87">
        <f t="shared" si="466"/>
        <v>45068</v>
      </c>
      <c r="J825" s="88">
        <f t="shared" si="473"/>
        <v>20</v>
      </c>
      <c r="K825" s="88">
        <f t="shared" si="484"/>
        <v>16</v>
      </c>
      <c r="L825" s="8">
        <f t="shared" si="474"/>
        <v>1.0051168699999999</v>
      </c>
      <c r="M825" s="89">
        <v>1</v>
      </c>
      <c r="N825" s="89">
        <f t="shared" si="481"/>
        <v>1</v>
      </c>
      <c r="O825" s="82">
        <f t="shared" si="485"/>
        <v>1.0051168699999999</v>
      </c>
      <c r="P825" s="82">
        <f t="shared" si="467"/>
        <v>884.19343199000002</v>
      </c>
      <c r="Q825" s="11">
        <f t="shared" si="480"/>
        <v>0</v>
      </c>
      <c r="R825" s="7">
        <f t="shared" si="475"/>
        <v>0</v>
      </c>
      <c r="S825" s="82">
        <f t="shared" si="483"/>
        <v>0</v>
      </c>
      <c r="T825" s="91">
        <f t="shared" si="476"/>
        <v>0.08</v>
      </c>
      <c r="U825" s="90">
        <f t="shared" si="482"/>
        <v>11</v>
      </c>
      <c r="V825" s="90">
        <v>252</v>
      </c>
      <c r="W825" s="89">
        <f t="shared" si="468"/>
        <v>1.0033650599999999</v>
      </c>
      <c r="X825" s="82">
        <f t="shared" si="469"/>
        <v>2.9753639500000002</v>
      </c>
      <c r="Y825" s="82">
        <f t="shared" si="470"/>
        <v>0</v>
      </c>
      <c r="Z825" s="94" t="str">
        <f t="shared" si="478"/>
        <v>A+J=</v>
      </c>
      <c r="AA825" s="87">
        <f t="shared" si="479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2.75" x14ac:dyDescent="0.2">
      <c r="A826" s="81">
        <f t="shared" si="471"/>
        <v>45063</v>
      </c>
      <c r="B826" s="82">
        <f t="shared" si="464"/>
        <v>887.72290569999996</v>
      </c>
      <c r="C826" s="207">
        <f t="shared" si="477"/>
        <v>879.69216156067591</v>
      </c>
      <c r="D826" s="83">
        <f t="shared" si="472"/>
        <v>6788.87</v>
      </c>
      <c r="E826" s="84">
        <f t="shared" si="486"/>
        <v>6832.32</v>
      </c>
      <c r="F826" s="85">
        <f t="shared" si="487"/>
        <v>45005</v>
      </c>
      <c r="G826" s="86">
        <f t="shared" si="465"/>
        <v>6.4001814734999662E-3</v>
      </c>
      <c r="H826" s="87">
        <f t="shared" si="488"/>
        <v>45068</v>
      </c>
      <c r="I826" s="87">
        <f t="shared" si="466"/>
        <v>45068</v>
      </c>
      <c r="J826" s="88">
        <f t="shared" si="473"/>
        <v>20</v>
      </c>
      <c r="K826" s="88">
        <f t="shared" si="484"/>
        <v>17</v>
      </c>
      <c r="L826" s="8">
        <f t="shared" si="474"/>
        <v>1.00543754</v>
      </c>
      <c r="M826" s="89">
        <v>1</v>
      </c>
      <c r="N826" s="89">
        <f t="shared" si="481"/>
        <v>1</v>
      </c>
      <c r="O826" s="82">
        <f t="shared" si="485"/>
        <v>1.00543754</v>
      </c>
      <c r="P826" s="82">
        <f t="shared" si="467"/>
        <v>884.47552286999996</v>
      </c>
      <c r="Q826" s="11">
        <f t="shared" si="480"/>
        <v>0</v>
      </c>
      <c r="R826" s="7">
        <f t="shared" si="475"/>
        <v>0</v>
      </c>
      <c r="S826" s="82">
        <f t="shared" si="483"/>
        <v>0</v>
      </c>
      <c r="T826" s="91">
        <f t="shared" si="476"/>
        <v>0.08</v>
      </c>
      <c r="U826" s="90">
        <f t="shared" si="482"/>
        <v>12</v>
      </c>
      <c r="V826" s="90">
        <v>252</v>
      </c>
      <c r="W826" s="89">
        <f t="shared" si="468"/>
        <v>1.0036715350000001</v>
      </c>
      <c r="X826" s="82">
        <f t="shared" si="469"/>
        <v>3.2473828299999998</v>
      </c>
      <c r="Y826" s="82">
        <f t="shared" si="470"/>
        <v>0</v>
      </c>
      <c r="Z826" s="94" t="str">
        <f t="shared" si="478"/>
        <v>A+J=</v>
      </c>
      <c r="AA826" s="87">
        <f t="shared" si="479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2.75" x14ac:dyDescent="0.2">
      <c r="A827" s="81">
        <f t="shared" si="471"/>
        <v>45064</v>
      </c>
      <c r="B827" s="82">
        <f t="shared" si="464"/>
        <v>888.27736870000001</v>
      </c>
      <c r="C827" s="207">
        <f t="shared" si="477"/>
        <v>879.69216156067591</v>
      </c>
      <c r="D827" s="83">
        <f t="shared" si="472"/>
        <v>6788.87</v>
      </c>
      <c r="E827" s="84">
        <f t="shared" si="486"/>
        <v>6832.32</v>
      </c>
      <c r="F827" s="85">
        <f t="shared" si="487"/>
        <v>45005</v>
      </c>
      <c r="G827" s="86">
        <f t="shared" si="465"/>
        <v>6.4001814734999662E-3</v>
      </c>
      <c r="H827" s="87">
        <f t="shared" si="488"/>
        <v>45068</v>
      </c>
      <c r="I827" s="87">
        <f t="shared" si="466"/>
        <v>45068</v>
      </c>
      <c r="J827" s="88">
        <f t="shared" si="473"/>
        <v>20</v>
      </c>
      <c r="K827" s="88">
        <f t="shared" si="484"/>
        <v>18</v>
      </c>
      <c r="L827" s="8">
        <f t="shared" si="474"/>
        <v>1.00575832</v>
      </c>
      <c r="M827" s="89">
        <v>1</v>
      </c>
      <c r="N827" s="89">
        <f t="shared" si="481"/>
        <v>1</v>
      </c>
      <c r="O827" s="82">
        <f t="shared" si="485"/>
        <v>1.00575832</v>
      </c>
      <c r="P827" s="82">
        <f t="shared" si="467"/>
        <v>884.75771052000005</v>
      </c>
      <c r="Q827" s="11">
        <f t="shared" si="480"/>
        <v>0</v>
      </c>
      <c r="R827" s="7">
        <f t="shared" si="475"/>
        <v>0</v>
      </c>
      <c r="S827" s="82">
        <f t="shared" si="483"/>
        <v>0</v>
      </c>
      <c r="T827" s="91">
        <f t="shared" si="476"/>
        <v>0.08</v>
      </c>
      <c r="U827" s="90">
        <f t="shared" si="482"/>
        <v>13</v>
      </c>
      <c r="V827" s="90">
        <v>252</v>
      </c>
      <c r="W827" s="89">
        <f t="shared" si="468"/>
        <v>1.003978104</v>
      </c>
      <c r="X827" s="82">
        <f t="shared" si="469"/>
        <v>3.51965818</v>
      </c>
      <c r="Y827" s="82">
        <f t="shared" si="470"/>
        <v>0</v>
      </c>
      <c r="Z827" s="94" t="str">
        <f t="shared" si="478"/>
        <v>A+J=</v>
      </c>
      <c r="AA827" s="87">
        <f t="shared" si="479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2.75" x14ac:dyDescent="0.2">
      <c r="A828" s="81">
        <f t="shared" si="471"/>
        <v>45065</v>
      </c>
      <c r="B828" s="82">
        <f t="shared" si="464"/>
        <v>888.83217625999998</v>
      </c>
      <c r="C828" s="207">
        <f t="shared" si="477"/>
        <v>879.69216156067591</v>
      </c>
      <c r="D828" s="83">
        <f t="shared" si="472"/>
        <v>6788.87</v>
      </c>
      <c r="E828" s="84">
        <f t="shared" si="486"/>
        <v>6832.32</v>
      </c>
      <c r="F828" s="85">
        <f t="shared" si="487"/>
        <v>45005</v>
      </c>
      <c r="G828" s="86">
        <f t="shared" si="465"/>
        <v>6.4001814734999662E-3</v>
      </c>
      <c r="H828" s="87">
        <f t="shared" si="488"/>
        <v>45068</v>
      </c>
      <c r="I828" s="87">
        <f t="shared" si="466"/>
        <v>45068</v>
      </c>
      <c r="J828" s="88">
        <f t="shared" si="473"/>
        <v>20</v>
      </c>
      <c r="K828" s="88">
        <f t="shared" si="484"/>
        <v>19</v>
      </c>
      <c r="L828" s="8">
        <f t="shared" si="474"/>
        <v>1.0060792000000001</v>
      </c>
      <c r="M828" s="89">
        <v>1</v>
      </c>
      <c r="N828" s="89">
        <f t="shared" si="481"/>
        <v>1</v>
      </c>
      <c r="O828" s="82">
        <f t="shared" si="485"/>
        <v>1.0060792000000001</v>
      </c>
      <c r="P828" s="82">
        <f t="shared" si="467"/>
        <v>885.03998614</v>
      </c>
      <c r="Q828" s="11">
        <f t="shared" si="480"/>
        <v>0</v>
      </c>
      <c r="R828" s="7">
        <f t="shared" si="475"/>
        <v>0</v>
      </c>
      <c r="S828" s="82">
        <f t="shared" si="483"/>
        <v>0</v>
      </c>
      <c r="T828" s="91">
        <f t="shared" si="476"/>
        <v>0.08</v>
      </c>
      <c r="U828" s="90">
        <f t="shared" si="482"/>
        <v>14</v>
      </c>
      <c r="V828" s="90">
        <v>252</v>
      </c>
      <c r="W828" s="89">
        <f t="shared" si="468"/>
        <v>1.0042847669999999</v>
      </c>
      <c r="X828" s="82">
        <f t="shared" si="469"/>
        <v>3.7921901199999999</v>
      </c>
      <c r="Y828" s="82">
        <f t="shared" si="470"/>
        <v>0</v>
      </c>
      <c r="Z828" s="94" t="str">
        <f t="shared" si="478"/>
        <v>A+J=</v>
      </c>
      <c r="AA828" s="87">
        <f t="shared" si="479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2.75" x14ac:dyDescent="0.2">
      <c r="A829" s="81">
        <f t="shared" si="471"/>
        <v>45066</v>
      </c>
      <c r="B829" s="82">
        <f t="shared" si="464"/>
        <v>889.3873276600001</v>
      </c>
      <c r="C829" s="207">
        <f t="shared" si="477"/>
        <v>879.69216156067591</v>
      </c>
      <c r="D829" s="83">
        <f t="shared" si="472"/>
        <v>6788.87</v>
      </c>
      <c r="E829" s="84">
        <f t="shared" si="486"/>
        <v>6832.32</v>
      </c>
      <c r="F829" s="85">
        <f t="shared" si="487"/>
        <v>45005</v>
      </c>
      <c r="G829" s="86">
        <f t="shared" si="465"/>
        <v>6.4001814734999662E-3</v>
      </c>
      <c r="H829" s="87">
        <f t="shared" si="488"/>
        <v>45097</v>
      </c>
      <c r="I829" s="87">
        <f t="shared" si="466"/>
        <v>45068</v>
      </c>
      <c r="J829" s="88">
        <f t="shared" si="473"/>
        <v>20</v>
      </c>
      <c r="K829" s="88">
        <f t="shared" si="484"/>
        <v>20</v>
      </c>
      <c r="L829" s="8">
        <f t="shared" si="474"/>
        <v>1.00640018</v>
      </c>
      <c r="M829" s="89">
        <v>1</v>
      </c>
      <c r="N829" s="89">
        <f t="shared" si="481"/>
        <v>1</v>
      </c>
      <c r="O829" s="82">
        <f t="shared" si="485"/>
        <v>1.00640018</v>
      </c>
      <c r="P829" s="82">
        <f t="shared" si="467"/>
        <v>885.32234973000004</v>
      </c>
      <c r="Q829" s="11">
        <f t="shared" si="480"/>
        <v>0</v>
      </c>
      <c r="R829" s="7">
        <f t="shared" si="475"/>
        <v>0</v>
      </c>
      <c r="S829" s="82">
        <f t="shared" si="483"/>
        <v>0</v>
      </c>
      <c r="T829" s="91">
        <f t="shared" si="476"/>
        <v>0.08</v>
      </c>
      <c r="U829" s="90">
        <f t="shared" si="482"/>
        <v>15</v>
      </c>
      <c r="V829" s="90">
        <v>252</v>
      </c>
      <c r="W829" s="89">
        <f t="shared" si="468"/>
        <v>1.004591523</v>
      </c>
      <c r="X829" s="82">
        <f t="shared" si="469"/>
        <v>4.0649779300000004</v>
      </c>
      <c r="Y829" s="82">
        <f t="shared" si="470"/>
        <v>0</v>
      </c>
      <c r="Z829" s="94" t="str">
        <f t="shared" si="478"/>
        <v>A+J=</v>
      </c>
      <c r="AA829" s="87">
        <f t="shared" si="479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2.75" x14ac:dyDescent="0.2">
      <c r="A830" s="81">
        <f t="shared" si="471"/>
        <v>45067</v>
      </c>
      <c r="B830" s="82">
        <f t="shared" si="464"/>
        <v>889.3873276600001</v>
      </c>
      <c r="C830" s="207">
        <f t="shared" si="477"/>
        <v>879.69216156067591</v>
      </c>
      <c r="D830" s="83">
        <f t="shared" si="472"/>
        <v>6788.87</v>
      </c>
      <c r="E830" s="84">
        <f t="shared" si="486"/>
        <v>6832.32</v>
      </c>
      <c r="F830" s="85">
        <f t="shared" si="487"/>
        <v>45005</v>
      </c>
      <c r="G830" s="86">
        <f t="shared" si="465"/>
        <v>6.4001814734999662E-3</v>
      </c>
      <c r="H830" s="87">
        <f t="shared" si="488"/>
        <v>45097</v>
      </c>
      <c r="I830" s="87">
        <f t="shared" si="466"/>
        <v>45068</v>
      </c>
      <c r="J830" s="88">
        <f t="shared" si="473"/>
        <v>20</v>
      </c>
      <c r="K830" s="88">
        <f t="shared" si="484"/>
        <v>20</v>
      </c>
      <c r="L830" s="8">
        <f t="shared" si="474"/>
        <v>1.00640018</v>
      </c>
      <c r="M830" s="89">
        <v>1</v>
      </c>
      <c r="N830" s="89">
        <f t="shared" si="481"/>
        <v>1</v>
      </c>
      <c r="O830" s="82">
        <f t="shared" si="485"/>
        <v>1.00640018</v>
      </c>
      <c r="P830" s="82">
        <f t="shared" si="467"/>
        <v>885.32234973000004</v>
      </c>
      <c r="Q830" s="11">
        <f t="shared" si="480"/>
        <v>0</v>
      </c>
      <c r="R830" s="7">
        <f t="shared" si="475"/>
        <v>0</v>
      </c>
      <c r="S830" s="82">
        <f t="shared" si="483"/>
        <v>0</v>
      </c>
      <c r="T830" s="91">
        <f t="shared" si="476"/>
        <v>0.08</v>
      </c>
      <c r="U830" s="90">
        <f t="shared" si="482"/>
        <v>15</v>
      </c>
      <c r="V830" s="90">
        <v>252</v>
      </c>
      <c r="W830" s="89">
        <f t="shared" si="468"/>
        <v>1.004591523</v>
      </c>
      <c r="X830" s="82">
        <f t="shared" si="469"/>
        <v>4.0649779300000004</v>
      </c>
      <c r="Y830" s="82">
        <f t="shared" si="470"/>
        <v>0</v>
      </c>
      <c r="Z830" s="94" t="str">
        <f t="shared" si="478"/>
        <v>A+J=</v>
      </c>
      <c r="AA830" s="87">
        <f t="shared" si="479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2.75" x14ac:dyDescent="0.2">
      <c r="A831" s="81">
        <f t="shared" si="471"/>
        <v>45068</v>
      </c>
      <c r="B831" s="82">
        <f t="shared" si="464"/>
        <v>889.3873276600001</v>
      </c>
      <c r="C831" s="207">
        <f t="shared" si="477"/>
        <v>879.69216156067591</v>
      </c>
      <c r="D831" s="83">
        <f t="shared" si="472"/>
        <v>6788.87</v>
      </c>
      <c r="E831" s="84">
        <f t="shared" si="486"/>
        <v>6832.32</v>
      </c>
      <c r="F831" s="85">
        <f t="shared" si="487"/>
        <v>45005</v>
      </c>
      <c r="G831" s="86">
        <f t="shared" si="465"/>
        <v>6.4001814734999662E-3</v>
      </c>
      <c r="H831" s="87">
        <f t="shared" si="488"/>
        <v>45097</v>
      </c>
      <c r="I831" s="87">
        <f t="shared" si="466"/>
        <v>45068</v>
      </c>
      <c r="J831" s="88">
        <f t="shared" si="473"/>
        <v>20</v>
      </c>
      <c r="K831" s="88">
        <f t="shared" si="484"/>
        <v>20</v>
      </c>
      <c r="L831" s="8">
        <f t="shared" si="474"/>
        <v>1.00640018</v>
      </c>
      <c r="M831" s="89">
        <v>1</v>
      </c>
      <c r="N831" s="89">
        <f t="shared" si="481"/>
        <v>1</v>
      </c>
      <c r="O831" s="82">
        <f t="shared" si="485"/>
        <v>1.00640018</v>
      </c>
      <c r="P831" s="82">
        <f t="shared" si="467"/>
        <v>885.32234973000004</v>
      </c>
      <c r="Q831" s="11">
        <f t="shared" si="480"/>
        <v>27</v>
      </c>
      <c r="R831" s="7">
        <f t="shared" si="475"/>
        <v>1.1731632950605551E-2</v>
      </c>
      <c r="S831" s="82">
        <f t="shared" si="483"/>
        <v>10.38627685</v>
      </c>
      <c r="T831" s="91">
        <f t="shared" si="476"/>
        <v>0.08</v>
      </c>
      <c r="U831" s="90">
        <f t="shared" si="482"/>
        <v>15</v>
      </c>
      <c r="V831" s="90">
        <v>252</v>
      </c>
      <c r="W831" s="89">
        <f t="shared" si="468"/>
        <v>1.004591523</v>
      </c>
      <c r="X831" s="82">
        <f t="shared" si="469"/>
        <v>4.0649779300000004</v>
      </c>
      <c r="Y831" s="82">
        <f t="shared" si="470"/>
        <v>14.451254779999999</v>
      </c>
      <c r="Z831" s="94" t="str">
        <f t="shared" si="478"/>
        <v>A+J=</v>
      </c>
      <c r="AA831" s="87">
        <f t="shared" si="479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2.75" x14ac:dyDescent="0.2">
      <c r="A832" s="81">
        <f t="shared" si="471"/>
        <v>45069</v>
      </c>
      <c r="B832" s="82">
        <f t="shared" si="464"/>
        <v>875.43465408999998</v>
      </c>
      <c r="C832" s="207">
        <f t="shared" si="477"/>
        <v>874.9360728800001</v>
      </c>
      <c r="D832" s="83">
        <f t="shared" si="472"/>
        <v>6832.32</v>
      </c>
      <c r="E832" s="84">
        <f t="shared" si="486"/>
        <v>6868.53</v>
      </c>
      <c r="F832" s="85">
        <f t="shared" si="487"/>
        <v>45038</v>
      </c>
      <c r="G832" s="86">
        <f t="shared" si="465"/>
        <v>5.2998103133343744E-3</v>
      </c>
      <c r="H832" s="87">
        <f t="shared" si="488"/>
        <v>45097</v>
      </c>
      <c r="I832" s="87">
        <f t="shared" si="466"/>
        <v>45097</v>
      </c>
      <c r="J832" s="88">
        <f t="shared" si="473"/>
        <v>20</v>
      </c>
      <c r="K832" s="88">
        <f t="shared" si="484"/>
        <v>1</v>
      </c>
      <c r="L832" s="8">
        <f t="shared" si="474"/>
        <v>1.0002643200000001</v>
      </c>
      <c r="M832" s="89">
        <v>1</v>
      </c>
      <c r="N832" s="89">
        <f t="shared" si="481"/>
        <v>1</v>
      </c>
      <c r="O832" s="82">
        <f t="shared" si="485"/>
        <v>1.0002643200000001</v>
      </c>
      <c r="P832" s="82">
        <f t="shared" si="467"/>
        <v>875.16733597999996</v>
      </c>
      <c r="Q832" s="11">
        <f t="shared" si="480"/>
        <v>0</v>
      </c>
      <c r="R832" s="7">
        <f t="shared" si="475"/>
        <v>0</v>
      </c>
      <c r="S832" s="82">
        <f t="shared" si="483"/>
        <v>0</v>
      </c>
      <c r="T832" s="91">
        <f t="shared" si="476"/>
        <v>0.08</v>
      </c>
      <c r="U832" s="90">
        <f t="shared" si="482"/>
        <v>1</v>
      </c>
      <c r="V832" s="90">
        <v>252</v>
      </c>
      <c r="W832" s="89">
        <f t="shared" si="468"/>
        <v>1.000305448</v>
      </c>
      <c r="X832" s="82">
        <f t="shared" si="469"/>
        <v>0.26731811</v>
      </c>
      <c r="Y832" s="82">
        <f t="shared" si="470"/>
        <v>0</v>
      </c>
      <c r="Z832" s="94" t="str">
        <f t="shared" si="478"/>
        <v>A+J=</v>
      </c>
      <c r="AA832" s="87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2.75" x14ac:dyDescent="0.2">
      <c r="A833" s="81">
        <f t="shared" si="471"/>
        <v>45070</v>
      </c>
      <c r="B833" s="82">
        <f t="shared" si="464"/>
        <v>875.93352716000004</v>
      </c>
      <c r="C833" s="207">
        <f t="shared" si="477"/>
        <v>874.9360728800001</v>
      </c>
      <c r="D833" s="83">
        <f t="shared" si="472"/>
        <v>6832.32</v>
      </c>
      <c r="E833" s="84">
        <f t="shared" si="486"/>
        <v>6868.53</v>
      </c>
      <c r="F833" s="85">
        <f t="shared" si="487"/>
        <v>45038</v>
      </c>
      <c r="G833" s="86">
        <f t="shared" si="465"/>
        <v>5.2998103133343744E-3</v>
      </c>
      <c r="H833" s="87">
        <f t="shared" si="488"/>
        <v>45097</v>
      </c>
      <c r="I833" s="87">
        <f t="shared" si="466"/>
        <v>45097</v>
      </c>
      <c r="J833" s="88">
        <f t="shared" si="473"/>
        <v>20</v>
      </c>
      <c r="K833" s="88">
        <f t="shared" si="484"/>
        <v>2</v>
      </c>
      <c r="L833" s="8">
        <f t="shared" si="474"/>
        <v>1.0005287199999999</v>
      </c>
      <c r="M833" s="89">
        <v>1</v>
      </c>
      <c r="N833" s="89">
        <f t="shared" si="481"/>
        <v>1</v>
      </c>
      <c r="O833" s="82">
        <f t="shared" si="485"/>
        <v>1.0005287199999999</v>
      </c>
      <c r="P833" s="82">
        <f t="shared" si="467"/>
        <v>875.39866907999999</v>
      </c>
      <c r="Q833" s="11">
        <f t="shared" si="480"/>
        <v>0</v>
      </c>
      <c r="R833" s="7">
        <f t="shared" si="475"/>
        <v>0</v>
      </c>
      <c r="S833" s="82">
        <f t="shared" si="483"/>
        <v>0</v>
      </c>
      <c r="T833" s="91">
        <f t="shared" si="476"/>
        <v>0.08</v>
      </c>
      <c r="U833" s="90">
        <f t="shared" si="482"/>
        <v>2</v>
      </c>
      <c r="V833" s="90">
        <v>252</v>
      </c>
      <c r="W833" s="89">
        <f t="shared" si="468"/>
        <v>1.000610988</v>
      </c>
      <c r="X833" s="82">
        <f t="shared" si="469"/>
        <v>0.53485808000000001</v>
      </c>
      <c r="Y833" s="82">
        <f t="shared" si="470"/>
        <v>0</v>
      </c>
      <c r="Z833" s="94" t="str">
        <f t="shared" si="478"/>
        <v>A+J=</v>
      </c>
      <c r="AA833" s="87">
        <f t="shared" si="479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2.75" x14ac:dyDescent="0.2">
      <c r="A834" s="81">
        <f t="shared" si="471"/>
        <v>45071</v>
      </c>
      <c r="B834" s="82">
        <f t="shared" si="464"/>
        <v>876.43267731000003</v>
      </c>
      <c r="C834" s="207">
        <f t="shared" si="477"/>
        <v>874.9360728800001</v>
      </c>
      <c r="D834" s="83">
        <f t="shared" si="472"/>
        <v>6832.32</v>
      </c>
      <c r="E834" s="84">
        <f t="shared" si="486"/>
        <v>6868.53</v>
      </c>
      <c r="F834" s="85">
        <f t="shared" si="487"/>
        <v>45038</v>
      </c>
      <c r="G834" s="86">
        <f t="shared" si="465"/>
        <v>5.2998103133343744E-3</v>
      </c>
      <c r="H834" s="87">
        <f t="shared" si="488"/>
        <v>45097</v>
      </c>
      <c r="I834" s="87">
        <f t="shared" si="466"/>
        <v>45097</v>
      </c>
      <c r="J834" s="88">
        <f t="shared" si="473"/>
        <v>20</v>
      </c>
      <c r="K834" s="88">
        <f t="shared" si="484"/>
        <v>3</v>
      </c>
      <c r="L834" s="8">
        <f t="shared" si="474"/>
        <v>1.0007931800000001</v>
      </c>
      <c r="M834" s="89">
        <v>1</v>
      </c>
      <c r="N834" s="89">
        <f t="shared" si="481"/>
        <v>1</v>
      </c>
      <c r="O834" s="82">
        <f t="shared" si="485"/>
        <v>1.0007931800000001</v>
      </c>
      <c r="P834" s="82">
        <f t="shared" si="467"/>
        <v>875.63005467000005</v>
      </c>
      <c r="Q834" s="11">
        <f t="shared" si="480"/>
        <v>0</v>
      </c>
      <c r="R834" s="7">
        <f t="shared" si="475"/>
        <v>0</v>
      </c>
      <c r="S834" s="82">
        <f t="shared" si="483"/>
        <v>0</v>
      </c>
      <c r="T834" s="91">
        <f t="shared" si="476"/>
        <v>0.08</v>
      </c>
      <c r="U834" s="90">
        <f t="shared" si="482"/>
        <v>3</v>
      </c>
      <c r="V834" s="90">
        <v>252</v>
      </c>
      <c r="W834" s="89">
        <f t="shared" si="468"/>
        <v>1.0009166229999999</v>
      </c>
      <c r="X834" s="82">
        <f t="shared" si="469"/>
        <v>0.80262264000000005</v>
      </c>
      <c r="Y834" s="82">
        <f t="shared" si="470"/>
        <v>0</v>
      </c>
      <c r="Z834" s="94" t="str">
        <f t="shared" si="478"/>
        <v>A+J=</v>
      </c>
      <c r="AA834" s="87">
        <f t="shared" si="479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2.75" x14ac:dyDescent="0.2">
      <c r="A835" s="81">
        <f t="shared" si="471"/>
        <v>45072</v>
      </c>
      <c r="B835" s="82">
        <f t="shared" si="464"/>
        <v>876.93211957000005</v>
      </c>
      <c r="C835" s="207">
        <f t="shared" si="477"/>
        <v>874.9360728800001</v>
      </c>
      <c r="D835" s="83">
        <f t="shared" si="472"/>
        <v>6832.32</v>
      </c>
      <c r="E835" s="84">
        <f t="shared" si="486"/>
        <v>6868.53</v>
      </c>
      <c r="F835" s="85">
        <f t="shared" si="487"/>
        <v>45038</v>
      </c>
      <c r="G835" s="86">
        <f t="shared" si="465"/>
        <v>5.2998103133343744E-3</v>
      </c>
      <c r="H835" s="87">
        <f t="shared" si="488"/>
        <v>45097</v>
      </c>
      <c r="I835" s="87">
        <f t="shared" si="466"/>
        <v>45097</v>
      </c>
      <c r="J835" s="88">
        <f t="shared" si="473"/>
        <v>20</v>
      </c>
      <c r="K835" s="88">
        <f t="shared" si="484"/>
        <v>4</v>
      </c>
      <c r="L835" s="8">
        <f t="shared" si="474"/>
        <v>1.0010577199999999</v>
      </c>
      <c r="M835" s="89">
        <v>1</v>
      </c>
      <c r="N835" s="89">
        <f t="shared" si="481"/>
        <v>1</v>
      </c>
      <c r="O835" s="82">
        <f t="shared" si="485"/>
        <v>1.0010577199999999</v>
      </c>
      <c r="P835" s="82">
        <f t="shared" si="467"/>
        <v>875.86151026000005</v>
      </c>
      <c r="Q835" s="11">
        <f t="shared" si="480"/>
        <v>0</v>
      </c>
      <c r="R835" s="7">
        <f t="shared" si="475"/>
        <v>0</v>
      </c>
      <c r="S835" s="82">
        <f t="shared" si="483"/>
        <v>0</v>
      </c>
      <c r="T835" s="91">
        <f t="shared" si="476"/>
        <v>0.08</v>
      </c>
      <c r="U835" s="90">
        <f t="shared" si="482"/>
        <v>4</v>
      </c>
      <c r="V835" s="90">
        <v>252</v>
      </c>
      <c r="W835" s="89">
        <f t="shared" si="468"/>
        <v>1.0012223499999999</v>
      </c>
      <c r="X835" s="82">
        <f t="shared" si="469"/>
        <v>1.07060931</v>
      </c>
      <c r="Y835" s="82">
        <f t="shared" si="470"/>
        <v>0</v>
      </c>
      <c r="Z835" s="94" t="str">
        <f t="shared" si="478"/>
        <v>A+J=</v>
      </c>
      <c r="AA835" s="87">
        <f t="shared" si="479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2.75" x14ac:dyDescent="0.2">
      <c r="A836" s="81">
        <f t="shared" si="471"/>
        <v>45073</v>
      </c>
      <c r="B836" s="82">
        <f t="shared" si="464"/>
        <v>877.43183827999997</v>
      </c>
      <c r="C836" s="207">
        <f t="shared" si="477"/>
        <v>874.9360728800001</v>
      </c>
      <c r="D836" s="83">
        <f t="shared" si="472"/>
        <v>6832.32</v>
      </c>
      <c r="E836" s="84">
        <f t="shared" si="486"/>
        <v>6868.53</v>
      </c>
      <c r="F836" s="85">
        <f t="shared" si="487"/>
        <v>45038</v>
      </c>
      <c r="G836" s="86">
        <f t="shared" si="465"/>
        <v>5.2998103133343744E-3</v>
      </c>
      <c r="H836" s="87">
        <f t="shared" si="488"/>
        <v>45097</v>
      </c>
      <c r="I836" s="87">
        <f t="shared" si="466"/>
        <v>45097</v>
      </c>
      <c r="J836" s="88">
        <f t="shared" si="473"/>
        <v>20</v>
      </c>
      <c r="K836" s="88">
        <f t="shared" si="484"/>
        <v>5</v>
      </c>
      <c r="L836" s="8">
        <f t="shared" si="474"/>
        <v>1.0013223200000001</v>
      </c>
      <c r="M836" s="89">
        <v>1</v>
      </c>
      <c r="N836" s="89">
        <f t="shared" si="481"/>
        <v>1</v>
      </c>
      <c r="O836" s="82">
        <f t="shared" si="485"/>
        <v>1.0013223200000001</v>
      </c>
      <c r="P836" s="82">
        <f t="shared" si="467"/>
        <v>876.09301833999996</v>
      </c>
      <c r="Q836" s="11">
        <f t="shared" si="480"/>
        <v>0</v>
      </c>
      <c r="R836" s="7">
        <f t="shared" si="475"/>
        <v>0</v>
      </c>
      <c r="S836" s="82">
        <f t="shared" si="483"/>
        <v>0</v>
      </c>
      <c r="T836" s="91">
        <f t="shared" si="476"/>
        <v>0.08</v>
      </c>
      <c r="U836" s="90">
        <f t="shared" si="482"/>
        <v>5</v>
      </c>
      <c r="V836" s="90">
        <v>252</v>
      </c>
      <c r="W836" s="89">
        <f t="shared" si="468"/>
        <v>1.0015281709999999</v>
      </c>
      <c r="X836" s="82">
        <f t="shared" si="469"/>
        <v>1.33881994</v>
      </c>
      <c r="Y836" s="82">
        <f t="shared" si="470"/>
        <v>0</v>
      </c>
      <c r="Z836" s="94" t="str">
        <f t="shared" si="478"/>
        <v>A+J=</v>
      </c>
      <c r="AA836" s="87">
        <f t="shared" si="479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2.75" x14ac:dyDescent="0.2">
      <c r="A837" s="81">
        <f t="shared" si="471"/>
        <v>45074</v>
      </c>
      <c r="B837" s="82">
        <f t="shared" si="464"/>
        <v>877.43183827999997</v>
      </c>
      <c r="C837" s="207">
        <f t="shared" si="477"/>
        <v>874.9360728800001</v>
      </c>
      <c r="D837" s="83">
        <f t="shared" si="472"/>
        <v>6832.32</v>
      </c>
      <c r="E837" s="84">
        <f t="shared" si="486"/>
        <v>6868.53</v>
      </c>
      <c r="F837" s="85">
        <f t="shared" si="487"/>
        <v>45038</v>
      </c>
      <c r="G837" s="86">
        <f t="shared" si="465"/>
        <v>5.2998103133343744E-3</v>
      </c>
      <c r="H837" s="87">
        <f t="shared" si="488"/>
        <v>45097</v>
      </c>
      <c r="I837" s="87">
        <f t="shared" si="466"/>
        <v>45097</v>
      </c>
      <c r="J837" s="88">
        <f t="shared" si="473"/>
        <v>20</v>
      </c>
      <c r="K837" s="88">
        <f t="shared" si="484"/>
        <v>5</v>
      </c>
      <c r="L837" s="8">
        <f t="shared" si="474"/>
        <v>1.0013223200000001</v>
      </c>
      <c r="M837" s="89">
        <v>1</v>
      </c>
      <c r="N837" s="89">
        <f t="shared" si="481"/>
        <v>1</v>
      </c>
      <c r="O837" s="82">
        <f t="shared" si="485"/>
        <v>1.0013223200000001</v>
      </c>
      <c r="P837" s="82">
        <f t="shared" si="467"/>
        <v>876.09301833999996</v>
      </c>
      <c r="Q837" s="11">
        <f t="shared" si="480"/>
        <v>0</v>
      </c>
      <c r="R837" s="7">
        <f t="shared" si="475"/>
        <v>0</v>
      </c>
      <c r="S837" s="82">
        <f t="shared" si="483"/>
        <v>0</v>
      </c>
      <c r="T837" s="91">
        <f t="shared" si="476"/>
        <v>0.08</v>
      </c>
      <c r="U837" s="90">
        <f t="shared" si="482"/>
        <v>5</v>
      </c>
      <c r="V837" s="90">
        <v>252</v>
      </c>
      <c r="W837" s="89">
        <f t="shared" si="468"/>
        <v>1.0015281709999999</v>
      </c>
      <c r="X837" s="82">
        <f t="shared" si="469"/>
        <v>1.33881994</v>
      </c>
      <c r="Y837" s="82">
        <f t="shared" si="470"/>
        <v>0</v>
      </c>
      <c r="Z837" s="94" t="str">
        <f t="shared" si="478"/>
        <v>A+J=</v>
      </c>
      <c r="AA837" s="87">
        <f t="shared" si="479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2.75" x14ac:dyDescent="0.2">
      <c r="A838" s="81">
        <f t="shared" si="471"/>
        <v>45075</v>
      </c>
      <c r="B838" s="82">
        <f t="shared" si="464"/>
        <v>877.43183827999997</v>
      </c>
      <c r="C838" s="207">
        <f t="shared" si="477"/>
        <v>874.9360728800001</v>
      </c>
      <c r="D838" s="83">
        <f t="shared" si="472"/>
        <v>6832.32</v>
      </c>
      <c r="E838" s="84">
        <f t="shared" si="486"/>
        <v>6868.53</v>
      </c>
      <c r="F838" s="85">
        <f t="shared" si="487"/>
        <v>45038</v>
      </c>
      <c r="G838" s="86">
        <f t="shared" si="465"/>
        <v>5.2998103133343744E-3</v>
      </c>
      <c r="H838" s="87">
        <f t="shared" si="488"/>
        <v>45097</v>
      </c>
      <c r="I838" s="87">
        <f t="shared" si="466"/>
        <v>45097</v>
      </c>
      <c r="J838" s="88">
        <f t="shared" si="473"/>
        <v>20</v>
      </c>
      <c r="K838" s="88">
        <f t="shared" si="484"/>
        <v>5</v>
      </c>
      <c r="L838" s="8">
        <f t="shared" si="474"/>
        <v>1.0013223200000001</v>
      </c>
      <c r="M838" s="89">
        <v>1</v>
      </c>
      <c r="N838" s="89">
        <f t="shared" si="481"/>
        <v>1</v>
      </c>
      <c r="O838" s="82">
        <f t="shared" si="485"/>
        <v>1.0013223200000001</v>
      </c>
      <c r="P838" s="82">
        <f t="shared" si="467"/>
        <v>876.09301833999996</v>
      </c>
      <c r="Q838" s="11">
        <f t="shared" si="480"/>
        <v>0</v>
      </c>
      <c r="R838" s="7">
        <f t="shared" si="475"/>
        <v>0</v>
      </c>
      <c r="S838" s="82">
        <f t="shared" si="483"/>
        <v>0</v>
      </c>
      <c r="T838" s="91">
        <f t="shared" si="476"/>
        <v>0.08</v>
      </c>
      <c r="U838" s="90">
        <f t="shared" si="482"/>
        <v>5</v>
      </c>
      <c r="V838" s="90">
        <v>252</v>
      </c>
      <c r="W838" s="89">
        <f t="shared" si="468"/>
        <v>1.0015281709999999</v>
      </c>
      <c r="X838" s="82">
        <f t="shared" si="469"/>
        <v>1.33881994</v>
      </c>
      <c r="Y838" s="82">
        <f t="shared" si="470"/>
        <v>0</v>
      </c>
      <c r="Z838" s="94" t="str">
        <f t="shared" si="478"/>
        <v>A+J=</v>
      </c>
      <c r="AA838" s="87">
        <f t="shared" si="479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2.75" x14ac:dyDescent="0.2">
      <c r="A839" s="81">
        <f t="shared" si="471"/>
        <v>45076</v>
      </c>
      <c r="B839" s="82">
        <f t="shared" si="464"/>
        <v>877.93185109000001</v>
      </c>
      <c r="C839" s="207">
        <f t="shared" si="477"/>
        <v>874.9360728800001</v>
      </c>
      <c r="D839" s="83">
        <f t="shared" si="472"/>
        <v>6832.32</v>
      </c>
      <c r="E839" s="84">
        <f t="shared" si="486"/>
        <v>6868.53</v>
      </c>
      <c r="F839" s="85">
        <f t="shared" si="487"/>
        <v>45038</v>
      </c>
      <c r="G839" s="86">
        <f t="shared" si="465"/>
        <v>5.2998103133343744E-3</v>
      </c>
      <c r="H839" s="87">
        <f t="shared" si="488"/>
        <v>45097</v>
      </c>
      <c r="I839" s="87">
        <f t="shared" si="466"/>
        <v>45097</v>
      </c>
      <c r="J839" s="88">
        <f t="shared" si="473"/>
        <v>20</v>
      </c>
      <c r="K839" s="88">
        <f t="shared" si="484"/>
        <v>6</v>
      </c>
      <c r="L839" s="8">
        <f t="shared" si="474"/>
        <v>1.001587</v>
      </c>
      <c r="M839" s="89">
        <v>1</v>
      </c>
      <c r="N839" s="89">
        <f t="shared" si="481"/>
        <v>1</v>
      </c>
      <c r="O839" s="82">
        <f t="shared" si="485"/>
        <v>1.001587</v>
      </c>
      <c r="P839" s="82">
        <f t="shared" si="467"/>
        <v>876.32459642000003</v>
      </c>
      <c r="Q839" s="11">
        <f t="shared" si="480"/>
        <v>0</v>
      </c>
      <c r="R839" s="7">
        <f t="shared" si="475"/>
        <v>0</v>
      </c>
      <c r="S839" s="82">
        <f t="shared" si="483"/>
        <v>0</v>
      </c>
      <c r="T839" s="91">
        <f t="shared" si="476"/>
        <v>0.08</v>
      </c>
      <c r="U839" s="90">
        <f t="shared" si="482"/>
        <v>6</v>
      </c>
      <c r="V839" s="90">
        <v>252</v>
      </c>
      <c r="W839" s="89">
        <f t="shared" si="468"/>
        <v>1.0018340859999999</v>
      </c>
      <c r="X839" s="82">
        <f t="shared" si="469"/>
        <v>1.6072546700000001</v>
      </c>
      <c r="Y839" s="82">
        <f t="shared" si="470"/>
        <v>0</v>
      </c>
      <c r="Z839" s="94" t="str">
        <f t="shared" si="478"/>
        <v>A+J=</v>
      </c>
      <c r="AA839" s="87">
        <f t="shared" si="479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2.75" x14ac:dyDescent="0.2">
      <c r="A840" s="81">
        <f t="shared" si="471"/>
        <v>45077</v>
      </c>
      <c r="B840" s="82">
        <f t="shared" si="464"/>
        <v>878.43213883999999</v>
      </c>
      <c r="C840" s="207">
        <f t="shared" si="477"/>
        <v>874.9360728800001</v>
      </c>
      <c r="D840" s="83">
        <f t="shared" si="472"/>
        <v>6832.32</v>
      </c>
      <c r="E840" s="84">
        <f t="shared" si="486"/>
        <v>6868.53</v>
      </c>
      <c r="F840" s="85">
        <f t="shared" si="487"/>
        <v>45038</v>
      </c>
      <c r="G840" s="86">
        <f t="shared" si="465"/>
        <v>5.2998103133343744E-3</v>
      </c>
      <c r="H840" s="87">
        <f t="shared" si="488"/>
        <v>45097</v>
      </c>
      <c r="I840" s="87">
        <f t="shared" si="466"/>
        <v>45097</v>
      </c>
      <c r="J840" s="88">
        <f t="shared" si="473"/>
        <v>20</v>
      </c>
      <c r="K840" s="88">
        <f t="shared" si="484"/>
        <v>7</v>
      </c>
      <c r="L840" s="8">
        <f t="shared" si="474"/>
        <v>1.00185174</v>
      </c>
      <c r="M840" s="89">
        <v>1</v>
      </c>
      <c r="N840" s="89">
        <f t="shared" si="481"/>
        <v>1</v>
      </c>
      <c r="O840" s="82">
        <f t="shared" si="485"/>
        <v>1.00185174</v>
      </c>
      <c r="P840" s="82">
        <f t="shared" si="467"/>
        <v>876.55622700000004</v>
      </c>
      <c r="Q840" s="11">
        <f t="shared" si="480"/>
        <v>0</v>
      </c>
      <c r="R840" s="7">
        <f t="shared" si="475"/>
        <v>0</v>
      </c>
      <c r="S840" s="82">
        <f t="shared" si="483"/>
        <v>0</v>
      </c>
      <c r="T840" s="91">
        <f t="shared" si="476"/>
        <v>0.08</v>
      </c>
      <c r="U840" s="90">
        <f t="shared" si="482"/>
        <v>7</v>
      </c>
      <c r="V840" s="90">
        <v>252</v>
      </c>
      <c r="W840" s="89">
        <f t="shared" si="468"/>
        <v>1.002140093</v>
      </c>
      <c r="X840" s="82">
        <f t="shared" si="469"/>
        <v>1.8759118400000001</v>
      </c>
      <c r="Y840" s="82">
        <f t="shared" si="470"/>
        <v>0</v>
      </c>
      <c r="Z840" s="94" t="str">
        <f t="shared" si="478"/>
        <v>A+J=</v>
      </c>
      <c r="AA840" s="87">
        <f t="shared" si="479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2.75" x14ac:dyDescent="0.2">
      <c r="A841" s="81">
        <f t="shared" si="471"/>
        <v>45078</v>
      </c>
      <c r="B841" s="82">
        <f t="shared" si="464"/>
        <v>878.93272180999998</v>
      </c>
      <c r="C841" s="207">
        <f t="shared" si="477"/>
        <v>874.9360728800001</v>
      </c>
      <c r="D841" s="83">
        <f t="shared" si="472"/>
        <v>6832.32</v>
      </c>
      <c r="E841" s="84">
        <f t="shared" si="486"/>
        <v>6868.53</v>
      </c>
      <c r="F841" s="85">
        <f t="shared" si="487"/>
        <v>45038</v>
      </c>
      <c r="G841" s="86">
        <f t="shared" si="465"/>
        <v>5.2998103133343744E-3</v>
      </c>
      <c r="H841" s="87">
        <f t="shared" si="488"/>
        <v>45097</v>
      </c>
      <c r="I841" s="87">
        <f t="shared" si="466"/>
        <v>45097</v>
      </c>
      <c r="J841" s="88">
        <f t="shared" si="473"/>
        <v>20</v>
      </c>
      <c r="K841" s="88">
        <f t="shared" si="484"/>
        <v>8</v>
      </c>
      <c r="L841" s="8">
        <f t="shared" si="474"/>
        <v>1.0021165599999999</v>
      </c>
      <c r="M841" s="89">
        <v>1</v>
      </c>
      <c r="N841" s="89">
        <f t="shared" si="481"/>
        <v>1</v>
      </c>
      <c r="O841" s="82">
        <f t="shared" si="485"/>
        <v>1.0021165599999999</v>
      </c>
      <c r="P841" s="82">
        <f t="shared" si="467"/>
        <v>876.78792756999997</v>
      </c>
      <c r="Q841" s="11">
        <f t="shared" si="480"/>
        <v>0</v>
      </c>
      <c r="R841" s="7">
        <f t="shared" si="475"/>
        <v>0</v>
      </c>
      <c r="S841" s="82">
        <f t="shared" si="483"/>
        <v>0</v>
      </c>
      <c r="T841" s="91">
        <f t="shared" si="476"/>
        <v>0.08</v>
      </c>
      <c r="U841" s="90">
        <f t="shared" si="482"/>
        <v>8</v>
      </c>
      <c r="V841" s="90">
        <v>252</v>
      </c>
      <c r="W841" s="89">
        <f t="shared" si="468"/>
        <v>1.0024461950000001</v>
      </c>
      <c r="X841" s="82">
        <f t="shared" si="469"/>
        <v>2.14479424</v>
      </c>
      <c r="Y841" s="82">
        <f t="shared" si="470"/>
        <v>0</v>
      </c>
      <c r="Z841" s="94" t="str">
        <f t="shared" si="478"/>
        <v>A+J=</v>
      </c>
      <c r="AA841" s="87">
        <f t="shared" si="479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2.75" x14ac:dyDescent="0.2">
      <c r="A842" s="81">
        <f t="shared" si="471"/>
        <v>45079</v>
      </c>
      <c r="B842" s="82">
        <f t="shared" ref="B842:B905" si="489">(P842+X842)</f>
        <v>879.43357996000009</v>
      </c>
      <c r="C842" s="207">
        <f t="shared" si="477"/>
        <v>874.9360728800001</v>
      </c>
      <c r="D842" s="83">
        <f t="shared" si="472"/>
        <v>6832.32</v>
      </c>
      <c r="E842" s="84">
        <f t="shared" si="486"/>
        <v>6868.53</v>
      </c>
      <c r="F842" s="85">
        <f t="shared" si="487"/>
        <v>45038</v>
      </c>
      <c r="G842" s="86">
        <f t="shared" ref="G842:G905" si="490">(E842/D842)-1</f>
        <v>5.2998103133343744E-3</v>
      </c>
      <c r="H842" s="87">
        <f t="shared" si="488"/>
        <v>45097</v>
      </c>
      <c r="I842" s="87">
        <f t="shared" ref="I842:I905" si="491">IF(A842&gt;I841,H842,I841)</f>
        <v>45097</v>
      </c>
      <c r="J842" s="88">
        <f t="shared" si="473"/>
        <v>20</v>
      </c>
      <c r="K842" s="88">
        <f t="shared" si="484"/>
        <v>9</v>
      </c>
      <c r="L842" s="8">
        <f t="shared" si="474"/>
        <v>1.00238144</v>
      </c>
      <c r="M842" s="89">
        <v>1</v>
      </c>
      <c r="N842" s="89">
        <f t="shared" si="481"/>
        <v>1</v>
      </c>
      <c r="O842" s="82">
        <f t="shared" si="485"/>
        <v>1.00238144</v>
      </c>
      <c r="P842" s="82">
        <f t="shared" ref="P842:P905" si="492">TRUNC(C842*O842,8)</f>
        <v>877.01968064000005</v>
      </c>
      <c r="Q842" s="11">
        <f t="shared" si="480"/>
        <v>0</v>
      </c>
      <c r="R842" s="7">
        <f t="shared" si="475"/>
        <v>0</v>
      </c>
      <c r="S842" s="82">
        <f t="shared" si="483"/>
        <v>0</v>
      </c>
      <c r="T842" s="91">
        <f t="shared" si="476"/>
        <v>0.08</v>
      </c>
      <c r="U842" s="90">
        <f t="shared" si="482"/>
        <v>9</v>
      </c>
      <c r="V842" s="90">
        <v>252</v>
      </c>
      <c r="W842" s="89">
        <f t="shared" ref="W842:W905" si="493">ROUND((1+T842)^TRUNC((U842/V842),9),9)</f>
        <v>1.0027523890000001</v>
      </c>
      <c r="X842" s="82">
        <f t="shared" ref="X842:X905" si="494">TRUNC((P842*(W842-1)),8)</f>
        <v>2.4138993200000001</v>
      </c>
      <c r="Y842" s="82">
        <f t="shared" ref="Y842:Y905" si="495">IF(Q842&gt;0,S842+X842,0)</f>
        <v>0</v>
      </c>
      <c r="Z842" s="94" t="str">
        <f t="shared" si="478"/>
        <v>A+J=</v>
      </c>
      <c r="AA842" s="87">
        <f t="shared" si="479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2.75" x14ac:dyDescent="0.2">
      <c r="A843" s="81">
        <f t="shared" ref="A843:A906" si="496">(A842+1)</f>
        <v>45080</v>
      </c>
      <c r="B843" s="82">
        <f t="shared" si="489"/>
        <v>879.93473356999993</v>
      </c>
      <c r="C843" s="207">
        <f t="shared" si="477"/>
        <v>874.9360728800001</v>
      </c>
      <c r="D843" s="83">
        <f t="shared" ref="D843:D906" si="497">IF(E843=E842,D842,E842)</f>
        <v>6832.32</v>
      </c>
      <c r="E843" s="84">
        <f t="shared" si="486"/>
        <v>6868.53</v>
      </c>
      <c r="F843" s="85">
        <f t="shared" si="487"/>
        <v>45038</v>
      </c>
      <c r="G843" s="86">
        <f t="shared" si="490"/>
        <v>5.2998103133343744E-3</v>
      </c>
      <c r="H843" s="87">
        <f t="shared" si="488"/>
        <v>45097</v>
      </c>
      <c r="I843" s="87">
        <f t="shared" si="491"/>
        <v>45097</v>
      </c>
      <c r="J843" s="88">
        <f t="shared" ref="J843:J906" si="498">IF(I843=I842,J842,NETWORKDAYS(I842,I843,$AD$210:$AD$502)-1)</f>
        <v>20</v>
      </c>
      <c r="K843" s="88">
        <f t="shared" si="484"/>
        <v>10</v>
      </c>
      <c r="L843" s="8">
        <f t="shared" ref="L843:L906" si="499">IF(E843&lt;D843,1,TRUNC((E843/D843)^TRUNC((K843/J843),9),8))</f>
        <v>1.0026463999999999</v>
      </c>
      <c r="M843" s="89">
        <v>1</v>
      </c>
      <c r="N843" s="89">
        <f t="shared" si="481"/>
        <v>1</v>
      </c>
      <c r="O843" s="82">
        <f t="shared" si="485"/>
        <v>1.0026463999999999</v>
      </c>
      <c r="P843" s="82">
        <f t="shared" si="492"/>
        <v>877.25150369999994</v>
      </c>
      <c r="Q843" s="11">
        <f t="shared" si="480"/>
        <v>0</v>
      </c>
      <c r="R843" s="7">
        <f t="shared" ref="R843:R906" si="500">IF(Q843&gt;0,VLOOKUP($A843,$AD$10:$AI$200,6),0)</f>
        <v>0</v>
      </c>
      <c r="S843" s="82">
        <f t="shared" si="483"/>
        <v>0</v>
      </c>
      <c r="T843" s="91">
        <f t="shared" ref="T843:T906" si="501">(T842)</f>
        <v>0.08</v>
      </c>
      <c r="U843" s="90">
        <f t="shared" si="482"/>
        <v>10</v>
      </c>
      <c r="V843" s="90">
        <v>252</v>
      </c>
      <c r="W843" s="89">
        <f t="shared" si="493"/>
        <v>1.0030586779999999</v>
      </c>
      <c r="X843" s="82">
        <f t="shared" si="494"/>
        <v>2.6832298699999999</v>
      </c>
      <c r="Y843" s="82">
        <f t="shared" si="495"/>
        <v>0</v>
      </c>
      <c r="Z843" s="94" t="str">
        <f t="shared" si="478"/>
        <v>A+J=</v>
      </c>
      <c r="AA843" s="87">
        <f t="shared" si="479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2.75" x14ac:dyDescent="0.2">
      <c r="A844" s="81">
        <f t="shared" si="496"/>
        <v>45081</v>
      </c>
      <c r="B844" s="82">
        <f t="shared" si="489"/>
        <v>879.93473356999993</v>
      </c>
      <c r="C844" s="207">
        <f t="shared" ref="C844:C907" si="502">IF(Q843&gt;0,IF(J843=K843,P843-S843,C843-(S843/O843)),C843)</f>
        <v>874.9360728800001</v>
      </c>
      <c r="D844" s="83">
        <f t="shared" si="497"/>
        <v>6832.32</v>
      </c>
      <c r="E844" s="84">
        <f t="shared" si="486"/>
        <v>6868.53</v>
      </c>
      <c r="F844" s="85">
        <f t="shared" si="487"/>
        <v>45038</v>
      </c>
      <c r="G844" s="86">
        <f t="shared" si="490"/>
        <v>5.2998103133343744E-3</v>
      </c>
      <c r="H844" s="87">
        <f t="shared" si="488"/>
        <v>45097</v>
      </c>
      <c r="I844" s="87">
        <f t="shared" si="491"/>
        <v>45097</v>
      </c>
      <c r="J844" s="88">
        <f t="shared" si="498"/>
        <v>20</v>
      </c>
      <c r="K844" s="88">
        <f t="shared" si="484"/>
        <v>10</v>
      </c>
      <c r="L844" s="8">
        <f t="shared" si="499"/>
        <v>1.0026463999999999</v>
      </c>
      <c r="M844" s="89">
        <v>1</v>
      </c>
      <c r="N844" s="89">
        <f t="shared" si="481"/>
        <v>1</v>
      </c>
      <c r="O844" s="82">
        <f t="shared" si="485"/>
        <v>1.0026463999999999</v>
      </c>
      <c r="P844" s="82">
        <f t="shared" si="492"/>
        <v>877.25150369999994</v>
      </c>
      <c r="Q844" s="11">
        <f t="shared" si="480"/>
        <v>0</v>
      </c>
      <c r="R844" s="7">
        <f t="shared" si="500"/>
        <v>0</v>
      </c>
      <c r="S844" s="82">
        <f t="shared" si="483"/>
        <v>0</v>
      </c>
      <c r="T844" s="91">
        <f t="shared" si="501"/>
        <v>0.08</v>
      </c>
      <c r="U844" s="90">
        <f t="shared" si="482"/>
        <v>10</v>
      </c>
      <c r="V844" s="90">
        <v>252</v>
      </c>
      <c r="W844" s="89">
        <f t="shared" si="493"/>
        <v>1.0030586779999999</v>
      </c>
      <c r="X844" s="82">
        <f t="shared" si="494"/>
        <v>2.6832298699999999</v>
      </c>
      <c r="Y844" s="82">
        <f t="shared" si="495"/>
        <v>0</v>
      </c>
      <c r="Z844" s="94" t="str">
        <f t="shared" ref="Z844:Z907" si="503">IF($Q843&gt;0,VLOOKUP($A843,$AD$10:$AM$200,9),Z843)</f>
        <v>A+J=</v>
      </c>
      <c r="AA844" s="87">
        <f t="shared" ref="AA844:AA907" si="504">IF($Q843&gt;0,VLOOKUP($A843,$AD$10:$AM$200,10),AA843)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2.75" x14ac:dyDescent="0.2">
      <c r="A845" s="81">
        <f t="shared" si="496"/>
        <v>45082</v>
      </c>
      <c r="B845" s="82">
        <f t="shared" si="489"/>
        <v>879.93473356999993</v>
      </c>
      <c r="C845" s="207">
        <f t="shared" si="502"/>
        <v>874.9360728800001</v>
      </c>
      <c r="D845" s="83">
        <f t="shared" si="497"/>
        <v>6832.32</v>
      </c>
      <c r="E845" s="84">
        <f t="shared" si="486"/>
        <v>6868.53</v>
      </c>
      <c r="F845" s="85">
        <f t="shared" si="487"/>
        <v>45038</v>
      </c>
      <c r="G845" s="86">
        <f t="shared" si="490"/>
        <v>5.2998103133343744E-3</v>
      </c>
      <c r="H845" s="87">
        <f t="shared" si="488"/>
        <v>45097</v>
      </c>
      <c r="I845" s="87">
        <f t="shared" si="491"/>
        <v>45097</v>
      </c>
      <c r="J845" s="88">
        <f t="shared" si="498"/>
        <v>20</v>
      </c>
      <c r="K845" s="88">
        <f t="shared" si="484"/>
        <v>10</v>
      </c>
      <c r="L845" s="8">
        <f t="shared" si="499"/>
        <v>1.0026463999999999</v>
      </c>
      <c r="M845" s="89">
        <v>1</v>
      </c>
      <c r="N845" s="89">
        <f t="shared" si="481"/>
        <v>1</v>
      </c>
      <c r="O845" s="82">
        <f t="shared" si="485"/>
        <v>1.0026463999999999</v>
      </c>
      <c r="P845" s="82">
        <f t="shared" si="492"/>
        <v>877.25150369999994</v>
      </c>
      <c r="Q845" s="11">
        <f t="shared" si="480"/>
        <v>0</v>
      </c>
      <c r="R845" s="7">
        <f t="shared" si="500"/>
        <v>0</v>
      </c>
      <c r="S845" s="82">
        <f t="shared" si="483"/>
        <v>0</v>
      </c>
      <c r="T845" s="91">
        <f t="shared" si="501"/>
        <v>0.08</v>
      </c>
      <c r="U845" s="90">
        <f t="shared" si="482"/>
        <v>10</v>
      </c>
      <c r="V845" s="90">
        <v>252</v>
      </c>
      <c r="W845" s="89">
        <f t="shared" si="493"/>
        <v>1.0030586779999999</v>
      </c>
      <c r="X845" s="82">
        <f t="shared" si="494"/>
        <v>2.6832298699999999</v>
      </c>
      <c r="Y845" s="82">
        <f t="shared" si="495"/>
        <v>0</v>
      </c>
      <c r="Z845" s="94" t="str">
        <f t="shared" si="503"/>
        <v>A+J=</v>
      </c>
      <c r="AA845" s="87">
        <f t="shared" si="504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2.75" x14ac:dyDescent="0.2">
      <c r="A846" s="81">
        <f t="shared" si="496"/>
        <v>45083</v>
      </c>
      <c r="B846" s="82">
        <f t="shared" si="489"/>
        <v>880.43616348</v>
      </c>
      <c r="C846" s="207">
        <f t="shared" si="502"/>
        <v>874.9360728800001</v>
      </c>
      <c r="D846" s="83">
        <f t="shared" si="497"/>
        <v>6832.32</v>
      </c>
      <c r="E846" s="84">
        <f t="shared" si="486"/>
        <v>6868.53</v>
      </c>
      <c r="F846" s="85">
        <f t="shared" si="487"/>
        <v>45038</v>
      </c>
      <c r="G846" s="86">
        <f t="shared" si="490"/>
        <v>5.2998103133343744E-3</v>
      </c>
      <c r="H846" s="87">
        <f t="shared" si="488"/>
        <v>45097</v>
      </c>
      <c r="I846" s="87">
        <f t="shared" si="491"/>
        <v>45097</v>
      </c>
      <c r="J846" s="88">
        <f t="shared" si="498"/>
        <v>20</v>
      </c>
      <c r="K846" s="88">
        <f t="shared" si="484"/>
        <v>11</v>
      </c>
      <c r="L846" s="8">
        <f t="shared" si="499"/>
        <v>1.00291142</v>
      </c>
      <c r="M846" s="89">
        <v>1</v>
      </c>
      <c r="N846" s="89">
        <f t="shared" si="481"/>
        <v>1</v>
      </c>
      <c r="O846" s="82">
        <f t="shared" si="485"/>
        <v>1.00291142</v>
      </c>
      <c r="P846" s="82">
        <f t="shared" si="492"/>
        <v>877.48337925999999</v>
      </c>
      <c r="Q846" s="11">
        <f t="shared" ref="Q846:Q909" si="505">IF(VLOOKUP(A846,AD$10:AK$200,8)=VLOOKUP(A845,AD$10:AK$200,8),0,VLOOKUP(A846,AD$10:AK$200,8))</f>
        <v>0</v>
      </c>
      <c r="R846" s="7">
        <f t="shared" si="500"/>
        <v>0</v>
      </c>
      <c r="S846" s="82">
        <f t="shared" si="483"/>
        <v>0</v>
      </c>
      <c r="T846" s="91">
        <f t="shared" si="501"/>
        <v>0.08</v>
      </c>
      <c r="U846" s="90">
        <f t="shared" si="482"/>
        <v>11</v>
      </c>
      <c r="V846" s="90">
        <v>252</v>
      </c>
      <c r="W846" s="89">
        <f t="shared" si="493"/>
        <v>1.0033650599999999</v>
      </c>
      <c r="X846" s="82">
        <f t="shared" si="494"/>
        <v>2.9527842199999998</v>
      </c>
      <c r="Y846" s="82">
        <f t="shared" si="495"/>
        <v>0</v>
      </c>
      <c r="Z846" s="94" t="str">
        <f t="shared" si="503"/>
        <v>A+J=</v>
      </c>
      <c r="AA846" s="87">
        <f t="shared" si="504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2.75" x14ac:dyDescent="0.2">
      <c r="A847" s="81">
        <f t="shared" si="496"/>
        <v>45084</v>
      </c>
      <c r="B847" s="82">
        <f t="shared" si="489"/>
        <v>880.93788733999997</v>
      </c>
      <c r="C847" s="207">
        <f t="shared" si="502"/>
        <v>874.9360728800001</v>
      </c>
      <c r="D847" s="83">
        <f t="shared" si="497"/>
        <v>6832.32</v>
      </c>
      <c r="E847" s="84">
        <f t="shared" si="486"/>
        <v>6868.53</v>
      </c>
      <c r="F847" s="85">
        <f t="shared" si="487"/>
        <v>45038</v>
      </c>
      <c r="G847" s="86">
        <f t="shared" si="490"/>
        <v>5.2998103133343744E-3</v>
      </c>
      <c r="H847" s="87">
        <f t="shared" si="488"/>
        <v>45097</v>
      </c>
      <c r="I847" s="87">
        <f t="shared" si="491"/>
        <v>45097</v>
      </c>
      <c r="J847" s="88">
        <f t="shared" si="498"/>
        <v>20</v>
      </c>
      <c r="K847" s="88">
        <f t="shared" si="484"/>
        <v>12</v>
      </c>
      <c r="L847" s="8">
        <f t="shared" si="499"/>
        <v>1.00317652</v>
      </c>
      <c r="M847" s="89">
        <v>1</v>
      </c>
      <c r="N847" s="89">
        <f t="shared" si="481"/>
        <v>1</v>
      </c>
      <c r="O847" s="82">
        <f t="shared" si="485"/>
        <v>1.00317652</v>
      </c>
      <c r="P847" s="82">
        <f t="shared" si="492"/>
        <v>877.71532480999997</v>
      </c>
      <c r="Q847" s="11">
        <f t="shared" si="505"/>
        <v>0</v>
      </c>
      <c r="R847" s="7">
        <f t="shared" si="500"/>
        <v>0</v>
      </c>
      <c r="S847" s="82">
        <f t="shared" si="483"/>
        <v>0</v>
      </c>
      <c r="T847" s="91">
        <f t="shared" si="501"/>
        <v>0.08</v>
      </c>
      <c r="U847" s="90">
        <f t="shared" si="482"/>
        <v>12</v>
      </c>
      <c r="V847" s="90">
        <v>252</v>
      </c>
      <c r="W847" s="89">
        <f t="shared" si="493"/>
        <v>1.0036715350000001</v>
      </c>
      <c r="X847" s="82">
        <f t="shared" si="494"/>
        <v>3.2225625299999998</v>
      </c>
      <c r="Y847" s="82">
        <f t="shared" si="495"/>
        <v>0</v>
      </c>
      <c r="Z847" s="94" t="str">
        <f t="shared" si="503"/>
        <v>A+J=</v>
      </c>
      <c r="AA847" s="87">
        <f t="shared" si="504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2.75" x14ac:dyDescent="0.2">
      <c r="A848" s="81">
        <f t="shared" si="496"/>
        <v>45085</v>
      </c>
      <c r="B848" s="82">
        <f t="shared" si="489"/>
        <v>881.43988861000003</v>
      </c>
      <c r="C848" s="207">
        <f t="shared" si="502"/>
        <v>874.9360728800001</v>
      </c>
      <c r="D848" s="83">
        <f t="shared" si="497"/>
        <v>6832.32</v>
      </c>
      <c r="E848" s="84">
        <f t="shared" si="486"/>
        <v>6868.53</v>
      </c>
      <c r="F848" s="85">
        <f t="shared" si="487"/>
        <v>45038</v>
      </c>
      <c r="G848" s="86">
        <f t="shared" si="490"/>
        <v>5.2998103133343744E-3</v>
      </c>
      <c r="H848" s="87">
        <f t="shared" si="488"/>
        <v>45097</v>
      </c>
      <c r="I848" s="87">
        <f t="shared" si="491"/>
        <v>45097</v>
      </c>
      <c r="J848" s="88">
        <f t="shared" si="498"/>
        <v>20</v>
      </c>
      <c r="K848" s="88">
        <f t="shared" si="484"/>
        <v>13</v>
      </c>
      <c r="L848" s="8">
        <f t="shared" si="499"/>
        <v>1.0034416799999999</v>
      </c>
      <c r="M848" s="89">
        <v>1</v>
      </c>
      <c r="N848" s="89">
        <f t="shared" si="481"/>
        <v>1</v>
      </c>
      <c r="O848" s="82">
        <f t="shared" si="485"/>
        <v>1.0034416799999999</v>
      </c>
      <c r="P848" s="82">
        <f t="shared" si="492"/>
        <v>877.94732285999999</v>
      </c>
      <c r="Q848" s="11">
        <f t="shared" si="505"/>
        <v>0</v>
      </c>
      <c r="R848" s="7">
        <f t="shared" si="500"/>
        <v>0</v>
      </c>
      <c r="S848" s="82">
        <f t="shared" si="483"/>
        <v>0</v>
      </c>
      <c r="T848" s="91">
        <f t="shared" si="501"/>
        <v>0.08</v>
      </c>
      <c r="U848" s="90">
        <f t="shared" si="482"/>
        <v>13</v>
      </c>
      <c r="V848" s="90">
        <v>252</v>
      </c>
      <c r="W848" s="89">
        <f t="shared" si="493"/>
        <v>1.003978104</v>
      </c>
      <c r="X848" s="82">
        <f t="shared" si="494"/>
        <v>3.4925657499999998</v>
      </c>
      <c r="Y848" s="82">
        <f t="shared" si="495"/>
        <v>0</v>
      </c>
      <c r="Z848" s="94" t="str">
        <f t="shared" si="503"/>
        <v>A+J=</v>
      </c>
      <c r="AA848" s="87">
        <f t="shared" si="504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2.75" x14ac:dyDescent="0.2">
      <c r="A849" s="81">
        <f t="shared" si="496"/>
        <v>45086</v>
      </c>
      <c r="B849" s="82">
        <f t="shared" si="489"/>
        <v>881.43988861000003</v>
      </c>
      <c r="C849" s="207">
        <f t="shared" si="502"/>
        <v>874.9360728800001</v>
      </c>
      <c r="D849" s="83">
        <f t="shared" si="497"/>
        <v>6832.32</v>
      </c>
      <c r="E849" s="84">
        <f t="shared" si="486"/>
        <v>6868.53</v>
      </c>
      <c r="F849" s="85">
        <f t="shared" si="487"/>
        <v>45038</v>
      </c>
      <c r="G849" s="86">
        <f t="shared" si="490"/>
        <v>5.2998103133343744E-3</v>
      </c>
      <c r="H849" s="87">
        <f t="shared" si="488"/>
        <v>45097</v>
      </c>
      <c r="I849" s="87">
        <f t="shared" si="491"/>
        <v>45097</v>
      </c>
      <c r="J849" s="88">
        <f t="shared" si="498"/>
        <v>20</v>
      </c>
      <c r="K849" s="88">
        <f t="shared" si="484"/>
        <v>13</v>
      </c>
      <c r="L849" s="8">
        <f t="shared" si="499"/>
        <v>1.0034416799999999</v>
      </c>
      <c r="M849" s="89">
        <v>1</v>
      </c>
      <c r="N849" s="89">
        <f t="shared" si="481"/>
        <v>1</v>
      </c>
      <c r="O849" s="82">
        <f t="shared" si="485"/>
        <v>1.0034416799999999</v>
      </c>
      <c r="P849" s="82">
        <f t="shared" si="492"/>
        <v>877.94732285999999</v>
      </c>
      <c r="Q849" s="11">
        <f t="shared" si="505"/>
        <v>0</v>
      </c>
      <c r="R849" s="7">
        <f t="shared" si="500"/>
        <v>0</v>
      </c>
      <c r="S849" s="82">
        <f t="shared" si="483"/>
        <v>0</v>
      </c>
      <c r="T849" s="91">
        <f t="shared" si="501"/>
        <v>0.08</v>
      </c>
      <c r="U849" s="90">
        <f t="shared" si="482"/>
        <v>13</v>
      </c>
      <c r="V849" s="90">
        <v>252</v>
      </c>
      <c r="W849" s="89">
        <f t="shared" si="493"/>
        <v>1.003978104</v>
      </c>
      <c r="X849" s="82">
        <f t="shared" si="494"/>
        <v>3.4925657499999998</v>
      </c>
      <c r="Y849" s="82">
        <f t="shared" si="495"/>
        <v>0</v>
      </c>
      <c r="Z849" s="94" t="str">
        <f t="shared" si="503"/>
        <v>A+J=</v>
      </c>
      <c r="AA849" s="87">
        <f t="shared" si="504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2.75" x14ac:dyDescent="0.2">
      <c r="A850" s="81">
        <f t="shared" si="496"/>
        <v>45087</v>
      </c>
      <c r="B850" s="82">
        <f t="shared" si="489"/>
        <v>881.94218497000008</v>
      </c>
      <c r="C850" s="207">
        <f t="shared" si="502"/>
        <v>874.9360728800001</v>
      </c>
      <c r="D850" s="83">
        <f t="shared" si="497"/>
        <v>6832.32</v>
      </c>
      <c r="E850" s="84">
        <f t="shared" si="486"/>
        <v>6868.53</v>
      </c>
      <c r="F850" s="85">
        <f t="shared" si="487"/>
        <v>45038</v>
      </c>
      <c r="G850" s="86">
        <f t="shared" si="490"/>
        <v>5.2998103133343744E-3</v>
      </c>
      <c r="H850" s="87">
        <f t="shared" si="488"/>
        <v>45097</v>
      </c>
      <c r="I850" s="87">
        <f t="shared" si="491"/>
        <v>45097</v>
      </c>
      <c r="J850" s="88">
        <f t="shared" si="498"/>
        <v>20</v>
      </c>
      <c r="K850" s="88">
        <f t="shared" si="484"/>
        <v>14</v>
      </c>
      <c r="L850" s="8">
        <f t="shared" si="499"/>
        <v>1.0037069199999999</v>
      </c>
      <c r="M850" s="89">
        <v>1</v>
      </c>
      <c r="N850" s="89">
        <f t="shared" si="481"/>
        <v>1</v>
      </c>
      <c r="O850" s="82">
        <f t="shared" si="485"/>
        <v>1.0037069199999999</v>
      </c>
      <c r="P850" s="82">
        <f t="shared" si="492"/>
        <v>878.17939090000004</v>
      </c>
      <c r="Q850" s="11">
        <f t="shared" si="505"/>
        <v>0</v>
      </c>
      <c r="R850" s="7">
        <f t="shared" si="500"/>
        <v>0</v>
      </c>
      <c r="S850" s="82">
        <f t="shared" si="483"/>
        <v>0</v>
      </c>
      <c r="T850" s="91">
        <f t="shared" si="501"/>
        <v>0.08</v>
      </c>
      <c r="U850" s="90">
        <f t="shared" si="482"/>
        <v>14</v>
      </c>
      <c r="V850" s="90">
        <v>252</v>
      </c>
      <c r="W850" s="89">
        <f t="shared" si="493"/>
        <v>1.0042847669999999</v>
      </c>
      <c r="X850" s="82">
        <f t="shared" si="494"/>
        <v>3.76279407</v>
      </c>
      <c r="Y850" s="82">
        <f t="shared" si="495"/>
        <v>0</v>
      </c>
      <c r="Z850" s="94" t="str">
        <f t="shared" si="503"/>
        <v>A+J=</v>
      </c>
      <c r="AA850" s="87">
        <f t="shared" si="504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2.75" x14ac:dyDescent="0.2">
      <c r="A851" s="81">
        <f t="shared" si="496"/>
        <v>45088</v>
      </c>
      <c r="B851" s="82">
        <f t="shared" si="489"/>
        <v>881.94218497000008</v>
      </c>
      <c r="C851" s="207">
        <f t="shared" si="502"/>
        <v>874.9360728800001</v>
      </c>
      <c r="D851" s="83">
        <f t="shared" si="497"/>
        <v>6832.32</v>
      </c>
      <c r="E851" s="84">
        <f t="shared" si="486"/>
        <v>6868.53</v>
      </c>
      <c r="F851" s="85">
        <f t="shared" si="487"/>
        <v>45038</v>
      </c>
      <c r="G851" s="86">
        <f t="shared" si="490"/>
        <v>5.2998103133343744E-3</v>
      </c>
      <c r="H851" s="87">
        <f t="shared" si="488"/>
        <v>45097</v>
      </c>
      <c r="I851" s="87">
        <f t="shared" si="491"/>
        <v>45097</v>
      </c>
      <c r="J851" s="88">
        <f t="shared" si="498"/>
        <v>20</v>
      </c>
      <c r="K851" s="88">
        <f t="shared" si="484"/>
        <v>14</v>
      </c>
      <c r="L851" s="8">
        <f t="shared" si="499"/>
        <v>1.0037069199999999</v>
      </c>
      <c r="M851" s="89">
        <v>1</v>
      </c>
      <c r="N851" s="89">
        <f t="shared" si="481"/>
        <v>1</v>
      </c>
      <c r="O851" s="82">
        <f t="shared" si="485"/>
        <v>1.0037069199999999</v>
      </c>
      <c r="P851" s="82">
        <f t="shared" si="492"/>
        <v>878.17939090000004</v>
      </c>
      <c r="Q851" s="11">
        <f t="shared" si="505"/>
        <v>0</v>
      </c>
      <c r="R851" s="7">
        <f t="shared" si="500"/>
        <v>0</v>
      </c>
      <c r="S851" s="82">
        <f t="shared" si="483"/>
        <v>0</v>
      </c>
      <c r="T851" s="91">
        <f t="shared" si="501"/>
        <v>0.08</v>
      </c>
      <c r="U851" s="90">
        <f t="shared" si="482"/>
        <v>14</v>
      </c>
      <c r="V851" s="90">
        <v>252</v>
      </c>
      <c r="W851" s="89">
        <f t="shared" si="493"/>
        <v>1.0042847669999999</v>
      </c>
      <c r="X851" s="82">
        <f t="shared" si="494"/>
        <v>3.76279407</v>
      </c>
      <c r="Y851" s="82">
        <f t="shared" si="495"/>
        <v>0</v>
      </c>
      <c r="Z851" s="94" t="str">
        <f t="shared" si="503"/>
        <v>A+J=</v>
      </c>
      <c r="AA851" s="87">
        <f t="shared" si="504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2.75" x14ac:dyDescent="0.2">
      <c r="A852" s="81">
        <f t="shared" si="496"/>
        <v>45089</v>
      </c>
      <c r="B852" s="82">
        <f t="shared" si="489"/>
        <v>881.94218497000008</v>
      </c>
      <c r="C852" s="207">
        <f t="shared" si="502"/>
        <v>874.9360728800001</v>
      </c>
      <c r="D852" s="83">
        <f t="shared" si="497"/>
        <v>6832.32</v>
      </c>
      <c r="E852" s="84">
        <f t="shared" si="486"/>
        <v>6868.53</v>
      </c>
      <c r="F852" s="85">
        <f t="shared" si="487"/>
        <v>45038</v>
      </c>
      <c r="G852" s="86">
        <f t="shared" si="490"/>
        <v>5.2998103133343744E-3</v>
      </c>
      <c r="H852" s="87">
        <f t="shared" si="488"/>
        <v>45097</v>
      </c>
      <c r="I852" s="87">
        <f t="shared" si="491"/>
        <v>45097</v>
      </c>
      <c r="J852" s="88">
        <f t="shared" si="498"/>
        <v>20</v>
      </c>
      <c r="K852" s="88">
        <f t="shared" si="484"/>
        <v>14</v>
      </c>
      <c r="L852" s="8">
        <f t="shared" si="499"/>
        <v>1.0037069199999999</v>
      </c>
      <c r="M852" s="89">
        <v>1</v>
      </c>
      <c r="N852" s="89">
        <f t="shared" si="481"/>
        <v>1</v>
      </c>
      <c r="O852" s="82">
        <f t="shared" si="485"/>
        <v>1.0037069199999999</v>
      </c>
      <c r="P852" s="82">
        <f t="shared" si="492"/>
        <v>878.17939090000004</v>
      </c>
      <c r="Q852" s="11">
        <f t="shared" si="505"/>
        <v>0</v>
      </c>
      <c r="R852" s="7">
        <f t="shared" si="500"/>
        <v>0</v>
      </c>
      <c r="S852" s="82">
        <f t="shared" si="483"/>
        <v>0</v>
      </c>
      <c r="T852" s="91">
        <f t="shared" si="501"/>
        <v>0.08</v>
      </c>
      <c r="U852" s="90">
        <f t="shared" si="482"/>
        <v>14</v>
      </c>
      <c r="V852" s="90">
        <v>252</v>
      </c>
      <c r="W852" s="89">
        <f t="shared" si="493"/>
        <v>1.0042847669999999</v>
      </c>
      <c r="X852" s="82">
        <f t="shared" si="494"/>
        <v>3.76279407</v>
      </c>
      <c r="Y852" s="82">
        <f t="shared" si="495"/>
        <v>0</v>
      </c>
      <c r="Z852" s="94" t="str">
        <f t="shared" si="503"/>
        <v>A+J=</v>
      </c>
      <c r="AA852" s="87">
        <f t="shared" si="504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2.75" x14ac:dyDescent="0.2">
      <c r="A853" s="81">
        <f t="shared" si="496"/>
        <v>45090</v>
      </c>
      <c r="B853" s="82">
        <f t="shared" si="489"/>
        <v>882.44476688000009</v>
      </c>
      <c r="C853" s="207">
        <f t="shared" si="502"/>
        <v>874.9360728800001</v>
      </c>
      <c r="D853" s="83">
        <f t="shared" si="497"/>
        <v>6832.32</v>
      </c>
      <c r="E853" s="84">
        <f t="shared" si="486"/>
        <v>6868.53</v>
      </c>
      <c r="F853" s="85">
        <f t="shared" si="487"/>
        <v>45038</v>
      </c>
      <c r="G853" s="86">
        <f t="shared" si="490"/>
        <v>5.2998103133343744E-3</v>
      </c>
      <c r="H853" s="87">
        <f t="shared" si="488"/>
        <v>45097</v>
      </c>
      <c r="I853" s="87">
        <f t="shared" si="491"/>
        <v>45097</v>
      </c>
      <c r="J853" s="88">
        <f t="shared" si="498"/>
        <v>20</v>
      </c>
      <c r="K853" s="88">
        <f t="shared" si="484"/>
        <v>15</v>
      </c>
      <c r="L853" s="8">
        <f t="shared" si="499"/>
        <v>1.00397223</v>
      </c>
      <c r="M853" s="89">
        <v>1</v>
      </c>
      <c r="N853" s="89">
        <f t="shared" si="481"/>
        <v>1</v>
      </c>
      <c r="O853" s="82">
        <f t="shared" si="485"/>
        <v>1.00397223</v>
      </c>
      <c r="P853" s="82">
        <f t="shared" si="492"/>
        <v>878.41152019000003</v>
      </c>
      <c r="Q853" s="11">
        <f t="shared" si="505"/>
        <v>0</v>
      </c>
      <c r="R853" s="7">
        <f t="shared" si="500"/>
        <v>0</v>
      </c>
      <c r="S853" s="82">
        <f t="shared" si="483"/>
        <v>0</v>
      </c>
      <c r="T853" s="91">
        <f t="shared" si="501"/>
        <v>0.08</v>
      </c>
      <c r="U853" s="90">
        <f t="shared" si="482"/>
        <v>15</v>
      </c>
      <c r="V853" s="90">
        <v>252</v>
      </c>
      <c r="W853" s="89">
        <f t="shared" si="493"/>
        <v>1.004591523</v>
      </c>
      <c r="X853" s="82">
        <f t="shared" si="494"/>
        <v>4.0332466900000004</v>
      </c>
      <c r="Y853" s="82">
        <f t="shared" si="495"/>
        <v>0</v>
      </c>
      <c r="Z853" s="94" t="str">
        <f t="shared" si="503"/>
        <v>A+J=</v>
      </c>
      <c r="AA853" s="87">
        <f t="shared" si="504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2.75" x14ac:dyDescent="0.2">
      <c r="A854" s="81">
        <f t="shared" si="496"/>
        <v>45091</v>
      </c>
      <c r="B854" s="82">
        <f t="shared" si="489"/>
        <v>882.94762655999989</v>
      </c>
      <c r="C854" s="207">
        <f t="shared" si="502"/>
        <v>874.9360728800001</v>
      </c>
      <c r="D854" s="83">
        <f t="shared" si="497"/>
        <v>6832.32</v>
      </c>
      <c r="E854" s="84">
        <f t="shared" si="486"/>
        <v>6868.53</v>
      </c>
      <c r="F854" s="85">
        <f t="shared" si="487"/>
        <v>45038</v>
      </c>
      <c r="G854" s="86">
        <f t="shared" si="490"/>
        <v>5.2998103133343744E-3</v>
      </c>
      <c r="H854" s="87">
        <f t="shared" si="488"/>
        <v>45097</v>
      </c>
      <c r="I854" s="87">
        <f t="shared" si="491"/>
        <v>45097</v>
      </c>
      <c r="J854" s="88">
        <f t="shared" si="498"/>
        <v>20</v>
      </c>
      <c r="K854" s="88">
        <f t="shared" si="484"/>
        <v>16</v>
      </c>
      <c r="L854" s="8">
        <f t="shared" si="499"/>
        <v>1.0042376</v>
      </c>
      <c r="M854" s="89">
        <v>1</v>
      </c>
      <c r="N854" s="89">
        <f t="shared" si="481"/>
        <v>1</v>
      </c>
      <c r="O854" s="82">
        <f t="shared" si="485"/>
        <v>1.0042376</v>
      </c>
      <c r="P854" s="82">
        <f t="shared" si="492"/>
        <v>878.64370197999995</v>
      </c>
      <c r="Q854" s="11">
        <f t="shared" si="505"/>
        <v>0</v>
      </c>
      <c r="R854" s="7">
        <f t="shared" si="500"/>
        <v>0</v>
      </c>
      <c r="S854" s="82">
        <f t="shared" si="483"/>
        <v>0</v>
      </c>
      <c r="T854" s="91">
        <f t="shared" si="501"/>
        <v>0.08</v>
      </c>
      <c r="U854" s="90">
        <f t="shared" si="482"/>
        <v>16</v>
      </c>
      <c r="V854" s="90">
        <v>252</v>
      </c>
      <c r="W854" s="89">
        <f t="shared" si="493"/>
        <v>1.0048983730000001</v>
      </c>
      <c r="X854" s="82">
        <f t="shared" si="494"/>
        <v>4.3039245800000003</v>
      </c>
      <c r="Y854" s="82">
        <f t="shared" si="495"/>
        <v>0</v>
      </c>
      <c r="Z854" s="94" t="str">
        <f t="shared" si="503"/>
        <v>A+J=</v>
      </c>
      <c r="AA854" s="87">
        <f t="shared" si="504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2.75" x14ac:dyDescent="0.2">
      <c r="A855" s="81">
        <f t="shared" si="496"/>
        <v>45092</v>
      </c>
      <c r="B855" s="82">
        <f t="shared" si="489"/>
        <v>883.45078169999999</v>
      </c>
      <c r="C855" s="207">
        <f t="shared" si="502"/>
        <v>874.9360728800001</v>
      </c>
      <c r="D855" s="83">
        <f t="shared" si="497"/>
        <v>6832.32</v>
      </c>
      <c r="E855" s="84">
        <f t="shared" si="486"/>
        <v>6868.53</v>
      </c>
      <c r="F855" s="85">
        <f t="shared" si="487"/>
        <v>45038</v>
      </c>
      <c r="G855" s="86">
        <f t="shared" si="490"/>
        <v>5.2998103133343744E-3</v>
      </c>
      <c r="H855" s="87">
        <f t="shared" si="488"/>
        <v>45097</v>
      </c>
      <c r="I855" s="87">
        <f t="shared" si="491"/>
        <v>45097</v>
      </c>
      <c r="J855" s="88">
        <f t="shared" si="498"/>
        <v>20</v>
      </c>
      <c r="K855" s="88">
        <f t="shared" si="484"/>
        <v>17</v>
      </c>
      <c r="L855" s="8">
        <f t="shared" si="499"/>
        <v>1.0045030500000001</v>
      </c>
      <c r="M855" s="89">
        <v>1</v>
      </c>
      <c r="N855" s="89">
        <f t="shared" si="481"/>
        <v>1</v>
      </c>
      <c r="O855" s="82">
        <f t="shared" si="485"/>
        <v>1.0045030500000001</v>
      </c>
      <c r="P855" s="82">
        <f t="shared" si="492"/>
        <v>878.87595376000002</v>
      </c>
      <c r="Q855" s="11">
        <f t="shared" si="505"/>
        <v>0</v>
      </c>
      <c r="R855" s="7">
        <f t="shared" si="500"/>
        <v>0</v>
      </c>
      <c r="S855" s="82">
        <f t="shared" si="483"/>
        <v>0</v>
      </c>
      <c r="T855" s="91">
        <f t="shared" si="501"/>
        <v>0.08</v>
      </c>
      <c r="U855" s="90">
        <f t="shared" si="482"/>
        <v>17</v>
      </c>
      <c r="V855" s="90">
        <v>252</v>
      </c>
      <c r="W855" s="89">
        <f t="shared" si="493"/>
        <v>1.0052053169999999</v>
      </c>
      <c r="X855" s="82">
        <f t="shared" si="494"/>
        <v>4.5748279399999996</v>
      </c>
      <c r="Y855" s="82">
        <f t="shared" si="495"/>
        <v>0</v>
      </c>
      <c r="Z855" s="94" t="str">
        <f t="shared" si="503"/>
        <v>A+J=</v>
      </c>
      <c r="AA855" s="87">
        <f t="shared" si="504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2.75" x14ac:dyDescent="0.2">
      <c r="A856" s="81">
        <f t="shared" si="496"/>
        <v>45093</v>
      </c>
      <c r="B856" s="82">
        <f t="shared" si="489"/>
        <v>883.95421482999996</v>
      </c>
      <c r="C856" s="207">
        <f t="shared" si="502"/>
        <v>874.9360728800001</v>
      </c>
      <c r="D856" s="83">
        <f t="shared" si="497"/>
        <v>6832.32</v>
      </c>
      <c r="E856" s="84">
        <f t="shared" si="486"/>
        <v>6868.53</v>
      </c>
      <c r="F856" s="85">
        <f t="shared" si="487"/>
        <v>45038</v>
      </c>
      <c r="G856" s="86">
        <f t="shared" si="490"/>
        <v>5.2998103133343744E-3</v>
      </c>
      <c r="H856" s="87">
        <f t="shared" si="488"/>
        <v>45097</v>
      </c>
      <c r="I856" s="87">
        <f t="shared" si="491"/>
        <v>45097</v>
      </c>
      <c r="J856" s="88">
        <f t="shared" si="498"/>
        <v>20</v>
      </c>
      <c r="K856" s="88">
        <f t="shared" si="484"/>
        <v>18</v>
      </c>
      <c r="L856" s="8">
        <f t="shared" si="499"/>
        <v>1.00476856</v>
      </c>
      <c r="M856" s="89">
        <v>1</v>
      </c>
      <c r="N856" s="89">
        <f t="shared" si="481"/>
        <v>1</v>
      </c>
      <c r="O856" s="82">
        <f t="shared" si="485"/>
        <v>1.00476856</v>
      </c>
      <c r="P856" s="82">
        <f t="shared" si="492"/>
        <v>879.10825803</v>
      </c>
      <c r="Q856" s="11">
        <f t="shared" si="505"/>
        <v>0</v>
      </c>
      <c r="R856" s="7">
        <f t="shared" si="500"/>
        <v>0</v>
      </c>
      <c r="S856" s="82">
        <f t="shared" si="483"/>
        <v>0</v>
      </c>
      <c r="T856" s="91">
        <f t="shared" si="501"/>
        <v>0.08</v>
      </c>
      <c r="U856" s="90">
        <f t="shared" si="482"/>
        <v>18</v>
      </c>
      <c r="V856" s="90">
        <v>252</v>
      </c>
      <c r="W856" s="89">
        <f t="shared" si="493"/>
        <v>1.005512355</v>
      </c>
      <c r="X856" s="82">
        <f t="shared" si="494"/>
        <v>4.8459567999999997</v>
      </c>
      <c r="Y856" s="82">
        <f t="shared" si="495"/>
        <v>0</v>
      </c>
      <c r="Z856" s="94" t="str">
        <f t="shared" si="503"/>
        <v>A+J=</v>
      </c>
      <c r="AA856" s="87">
        <f t="shared" si="504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2.75" x14ac:dyDescent="0.2">
      <c r="A857" s="81">
        <f t="shared" si="496"/>
        <v>45094</v>
      </c>
      <c r="B857" s="82">
        <f t="shared" si="489"/>
        <v>884.45794280000007</v>
      </c>
      <c r="C857" s="207">
        <f t="shared" si="502"/>
        <v>874.9360728800001</v>
      </c>
      <c r="D857" s="83">
        <f t="shared" si="497"/>
        <v>6832.32</v>
      </c>
      <c r="E857" s="84">
        <f t="shared" si="486"/>
        <v>6868.53</v>
      </c>
      <c r="F857" s="85">
        <f t="shared" si="487"/>
        <v>45038</v>
      </c>
      <c r="G857" s="86">
        <f t="shared" si="490"/>
        <v>5.2998103133343744E-3</v>
      </c>
      <c r="H857" s="87">
        <f t="shared" si="488"/>
        <v>45097</v>
      </c>
      <c r="I857" s="87">
        <f t="shared" si="491"/>
        <v>45097</v>
      </c>
      <c r="J857" s="88">
        <f t="shared" si="498"/>
        <v>20</v>
      </c>
      <c r="K857" s="88">
        <f t="shared" si="484"/>
        <v>19</v>
      </c>
      <c r="L857" s="8">
        <f t="shared" si="499"/>
        <v>1.00503415</v>
      </c>
      <c r="M857" s="89">
        <v>1</v>
      </c>
      <c r="N857" s="89">
        <f t="shared" si="481"/>
        <v>1</v>
      </c>
      <c r="O857" s="82">
        <f t="shared" si="485"/>
        <v>1.00503415</v>
      </c>
      <c r="P857" s="82">
        <f t="shared" si="492"/>
        <v>879.34063231000005</v>
      </c>
      <c r="Q857" s="11">
        <f t="shared" si="505"/>
        <v>0</v>
      </c>
      <c r="R857" s="7">
        <f t="shared" si="500"/>
        <v>0</v>
      </c>
      <c r="S857" s="82">
        <f t="shared" si="483"/>
        <v>0</v>
      </c>
      <c r="T857" s="91">
        <f t="shared" si="501"/>
        <v>0.08</v>
      </c>
      <c r="U857" s="90">
        <f t="shared" si="482"/>
        <v>19</v>
      </c>
      <c r="V857" s="90">
        <v>252</v>
      </c>
      <c r="W857" s="89">
        <f t="shared" si="493"/>
        <v>1.005819486</v>
      </c>
      <c r="X857" s="82">
        <f t="shared" si="494"/>
        <v>5.1173104900000004</v>
      </c>
      <c r="Y857" s="82">
        <f t="shared" si="495"/>
        <v>0</v>
      </c>
      <c r="Z857" s="94" t="str">
        <f t="shared" si="503"/>
        <v>A+J=</v>
      </c>
      <c r="AA857" s="87">
        <f t="shared" si="504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2.75" x14ac:dyDescent="0.2">
      <c r="A858" s="81">
        <f t="shared" si="496"/>
        <v>45095</v>
      </c>
      <c r="B858" s="82">
        <f t="shared" si="489"/>
        <v>884.45794280000007</v>
      </c>
      <c r="C858" s="207">
        <f t="shared" si="502"/>
        <v>874.9360728800001</v>
      </c>
      <c r="D858" s="83">
        <f t="shared" si="497"/>
        <v>6832.32</v>
      </c>
      <c r="E858" s="84">
        <f t="shared" si="486"/>
        <v>6868.53</v>
      </c>
      <c r="F858" s="85">
        <f t="shared" si="487"/>
        <v>45038</v>
      </c>
      <c r="G858" s="86">
        <f t="shared" si="490"/>
        <v>5.2998103133343744E-3</v>
      </c>
      <c r="H858" s="87">
        <f t="shared" si="488"/>
        <v>45097</v>
      </c>
      <c r="I858" s="87">
        <f t="shared" si="491"/>
        <v>45097</v>
      </c>
      <c r="J858" s="88">
        <f t="shared" si="498"/>
        <v>20</v>
      </c>
      <c r="K858" s="88">
        <f t="shared" si="484"/>
        <v>19</v>
      </c>
      <c r="L858" s="8">
        <f t="shared" si="499"/>
        <v>1.00503415</v>
      </c>
      <c r="M858" s="89">
        <v>1</v>
      </c>
      <c r="N858" s="89">
        <f t="shared" si="481"/>
        <v>1</v>
      </c>
      <c r="O858" s="82">
        <f t="shared" si="485"/>
        <v>1.00503415</v>
      </c>
      <c r="P858" s="82">
        <f t="shared" si="492"/>
        <v>879.34063231000005</v>
      </c>
      <c r="Q858" s="11">
        <f t="shared" si="505"/>
        <v>0</v>
      </c>
      <c r="R858" s="7">
        <f t="shared" si="500"/>
        <v>0</v>
      </c>
      <c r="S858" s="82">
        <f t="shared" si="483"/>
        <v>0</v>
      </c>
      <c r="T858" s="91">
        <f t="shared" si="501"/>
        <v>0.08</v>
      </c>
      <c r="U858" s="90">
        <f t="shared" si="482"/>
        <v>19</v>
      </c>
      <c r="V858" s="90">
        <v>252</v>
      </c>
      <c r="W858" s="89">
        <f t="shared" si="493"/>
        <v>1.005819486</v>
      </c>
      <c r="X858" s="82">
        <f t="shared" si="494"/>
        <v>5.1173104900000004</v>
      </c>
      <c r="Y858" s="82">
        <f t="shared" si="495"/>
        <v>0</v>
      </c>
      <c r="Z858" s="94" t="str">
        <f t="shared" si="503"/>
        <v>A+J=</v>
      </c>
      <c r="AA858" s="87">
        <f t="shared" si="504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2.75" x14ac:dyDescent="0.2">
      <c r="A859" s="81">
        <f t="shared" si="496"/>
        <v>45096</v>
      </c>
      <c r="B859" s="82">
        <f t="shared" si="489"/>
        <v>884.45794280000007</v>
      </c>
      <c r="C859" s="207">
        <f t="shared" si="502"/>
        <v>874.9360728800001</v>
      </c>
      <c r="D859" s="83">
        <f t="shared" si="497"/>
        <v>6832.32</v>
      </c>
      <c r="E859" s="84">
        <f t="shared" si="486"/>
        <v>6868.53</v>
      </c>
      <c r="F859" s="85">
        <f t="shared" si="487"/>
        <v>45038</v>
      </c>
      <c r="G859" s="86">
        <f t="shared" si="490"/>
        <v>5.2998103133343744E-3</v>
      </c>
      <c r="H859" s="87">
        <f t="shared" si="488"/>
        <v>45097</v>
      </c>
      <c r="I859" s="87">
        <f t="shared" si="491"/>
        <v>45097</v>
      </c>
      <c r="J859" s="88">
        <f t="shared" si="498"/>
        <v>20</v>
      </c>
      <c r="K859" s="88">
        <f t="shared" si="484"/>
        <v>19</v>
      </c>
      <c r="L859" s="8">
        <f t="shared" si="499"/>
        <v>1.00503415</v>
      </c>
      <c r="M859" s="89">
        <v>1</v>
      </c>
      <c r="N859" s="89">
        <f t="shared" si="481"/>
        <v>1</v>
      </c>
      <c r="O859" s="82">
        <f t="shared" si="485"/>
        <v>1.00503415</v>
      </c>
      <c r="P859" s="82">
        <f t="shared" si="492"/>
        <v>879.34063231000005</v>
      </c>
      <c r="Q859" s="11">
        <f t="shared" si="505"/>
        <v>0</v>
      </c>
      <c r="R859" s="7">
        <f t="shared" si="500"/>
        <v>0</v>
      </c>
      <c r="S859" s="82">
        <f t="shared" si="483"/>
        <v>0</v>
      </c>
      <c r="T859" s="91">
        <f t="shared" si="501"/>
        <v>0.08</v>
      </c>
      <c r="U859" s="90">
        <f t="shared" si="482"/>
        <v>19</v>
      </c>
      <c r="V859" s="90">
        <v>252</v>
      </c>
      <c r="W859" s="89">
        <f t="shared" si="493"/>
        <v>1.005819486</v>
      </c>
      <c r="X859" s="82">
        <f t="shared" si="494"/>
        <v>5.1173104900000004</v>
      </c>
      <c r="Y859" s="82">
        <f t="shared" si="495"/>
        <v>0</v>
      </c>
      <c r="Z859" s="94" t="str">
        <f t="shared" si="503"/>
        <v>A+J=</v>
      </c>
      <c r="AA859" s="87">
        <f t="shared" si="504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2.75" x14ac:dyDescent="0.2">
      <c r="A860" s="81">
        <f t="shared" si="496"/>
        <v>45097</v>
      </c>
      <c r="B860" s="82">
        <f t="shared" si="489"/>
        <v>884.96195780000005</v>
      </c>
      <c r="C860" s="207">
        <f t="shared" si="502"/>
        <v>874.9360728800001</v>
      </c>
      <c r="D860" s="83">
        <f t="shared" si="497"/>
        <v>6832.32</v>
      </c>
      <c r="E860" s="84">
        <f t="shared" si="486"/>
        <v>6868.53</v>
      </c>
      <c r="F860" s="85">
        <f t="shared" si="487"/>
        <v>45038</v>
      </c>
      <c r="G860" s="86">
        <f t="shared" si="490"/>
        <v>5.2998103133343744E-3</v>
      </c>
      <c r="H860" s="87">
        <f t="shared" si="488"/>
        <v>45127</v>
      </c>
      <c r="I860" s="87">
        <f t="shared" si="491"/>
        <v>45097</v>
      </c>
      <c r="J860" s="88">
        <f t="shared" si="498"/>
        <v>20</v>
      </c>
      <c r="K860" s="88">
        <f t="shared" si="484"/>
        <v>20</v>
      </c>
      <c r="L860" s="8">
        <f t="shared" si="499"/>
        <v>1.0052998099999999</v>
      </c>
      <c r="M860" s="89">
        <v>1</v>
      </c>
      <c r="N860" s="89">
        <f t="shared" si="481"/>
        <v>1</v>
      </c>
      <c r="O860" s="82">
        <f t="shared" si="485"/>
        <v>1.0052998099999999</v>
      </c>
      <c r="P860" s="82">
        <f t="shared" si="492"/>
        <v>879.57306782000001</v>
      </c>
      <c r="Q860" s="11">
        <f t="shared" si="505"/>
        <v>28</v>
      </c>
      <c r="R860" s="7">
        <f t="shared" si="500"/>
        <v>1.0063411470678881E-2</v>
      </c>
      <c r="S860" s="82">
        <f t="shared" si="483"/>
        <v>8.8515057000000006</v>
      </c>
      <c r="T860" s="91">
        <f t="shared" si="501"/>
        <v>0.08</v>
      </c>
      <c r="U860" s="90">
        <f t="shared" si="482"/>
        <v>20</v>
      </c>
      <c r="V860" s="90">
        <v>252</v>
      </c>
      <c r="W860" s="89">
        <f t="shared" si="493"/>
        <v>1.0061267110000001</v>
      </c>
      <c r="X860" s="82">
        <f t="shared" si="494"/>
        <v>5.3888899800000001</v>
      </c>
      <c r="Y860" s="82">
        <f t="shared" si="495"/>
        <v>14.240395680000001</v>
      </c>
      <c r="Z860" s="94" t="str">
        <f t="shared" si="503"/>
        <v>A+J=</v>
      </c>
      <c r="AA860" s="87">
        <f t="shared" si="504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2.75" x14ac:dyDescent="0.2">
      <c r="A861" s="81">
        <f t="shared" si="496"/>
        <v>45098</v>
      </c>
      <c r="B861" s="82">
        <f t="shared" si="489"/>
        <v>871.12981549999995</v>
      </c>
      <c r="C861" s="207">
        <f t="shared" si="502"/>
        <v>870.72156212000004</v>
      </c>
      <c r="D861" s="83">
        <f t="shared" si="497"/>
        <v>6868.53</v>
      </c>
      <c r="E861" s="84">
        <f t="shared" si="486"/>
        <v>6893.26</v>
      </c>
      <c r="F861" s="85">
        <f t="shared" si="487"/>
        <v>45066</v>
      </c>
      <c r="G861" s="86">
        <f t="shared" si="490"/>
        <v>3.6004792874166913E-3</v>
      </c>
      <c r="H861" s="87">
        <f t="shared" si="488"/>
        <v>45127</v>
      </c>
      <c r="I861" s="87">
        <f t="shared" si="491"/>
        <v>45127</v>
      </c>
      <c r="J861" s="88">
        <f t="shared" si="498"/>
        <v>22</v>
      </c>
      <c r="K861" s="88">
        <f t="shared" si="484"/>
        <v>1</v>
      </c>
      <c r="L861" s="8">
        <f t="shared" si="499"/>
        <v>1.0001633700000001</v>
      </c>
      <c r="M861" s="89">
        <v>1</v>
      </c>
      <c r="N861" s="89">
        <f t="shared" si="481"/>
        <v>1</v>
      </c>
      <c r="O861" s="82">
        <f t="shared" si="485"/>
        <v>1.0001633700000001</v>
      </c>
      <c r="P861" s="82">
        <f t="shared" si="492"/>
        <v>870.86381189999997</v>
      </c>
      <c r="Q861" s="11">
        <f t="shared" si="505"/>
        <v>0</v>
      </c>
      <c r="R861" s="7">
        <f t="shared" si="500"/>
        <v>0</v>
      </c>
      <c r="S861" s="82">
        <f t="shared" si="483"/>
        <v>0</v>
      </c>
      <c r="T861" s="91">
        <f t="shared" si="501"/>
        <v>0.08</v>
      </c>
      <c r="U861" s="90">
        <f t="shared" si="482"/>
        <v>1</v>
      </c>
      <c r="V861" s="90">
        <v>252</v>
      </c>
      <c r="W861" s="89">
        <f t="shared" si="493"/>
        <v>1.000305448</v>
      </c>
      <c r="X861" s="82">
        <f t="shared" si="494"/>
        <v>0.26600360000000001</v>
      </c>
      <c r="Y861" s="82">
        <f t="shared" si="495"/>
        <v>0</v>
      </c>
      <c r="Z861" s="94" t="str">
        <f t="shared" si="503"/>
        <v>A+J=</v>
      </c>
      <c r="AA861" s="87">
        <f t="shared" si="504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2.75" x14ac:dyDescent="0.2">
      <c r="A862" s="81">
        <f t="shared" si="496"/>
        <v>45099</v>
      </c>
      <c r="B862" s="82">
        <f t="shared" si="489"/>
        <v>871.53827078000006</v>
      </c>
      <c r="C862" s="207">
        <f t="shared" si="502"/>
        <v>870.72156212000004</v>
      </c>
      <c r="D862" s="83">
        <f t="shared" si="497"/>
        <v>6868.53</v>
      </c>
      <c r="E862" s="84">
        <f t="shared" si="486"/>
        <v>6893.26</v>
      </c>
      <c r="F862" s="85">
        <f t="shared" si="487"/>
        <v>45066</v>
      </c>
      <c r="G862" s="86">
        <f t="shared" si="490"/>
        <v>3.6004792874166913E-3</v>
      </c>
      <c r="H862" s="87">
        <f t="shared" si="488"/>
        <v>45127</v>
      </c>
      <c r="I862" s="87">
        <f t="shared" si="491"/>
        <v>45127</v>
      </c>
      <c r="J862" s="88">
        <f t="shared" si="498"/>
        <v>22</v>
      </c>
      <c r="K862" s="88">
        <f t="shared" si="484"/>
        <v>2</v>
      </c>
      <c r="L862" s="8">
        <f t="shared" si="499"/>
        <v>1.00032678</v>
      </c>
      <c r="M862" s="89">
        <v>1</v>
      </c>
      <c r="N862" s="89">
        <f t="shared" si="481"/>
        <v>1</v>
      </c>
      <c r="O862" s="82">
        <f t="shared" si="485"/>
        <v>1.00032678</v>
      </c>
      <c r="P862" s="82">
        <f t="shared" si="492"/>
        <v>871.00609651000002</v>
      </c>
      <c r="Q862" s="11">
        <f t="shared" si="505"/>
        <v>0</v>
      </c>
      <c r="R862" s="7">
        <f t="shared" si="500"/>
        <v>0</v>
      </c>
      <c r="S862" s="82">
        <f t="shared" si="483"/>
        <v>0</v>
      </c>
      <c r="T862" s="91">
        <f t="shared" si="501"/>
        <v>0.08</v>
      </c>
      <c r="U862" s="90">
        <f t="shared" si="482"/>
        <v>2</v>
      </c>
      <c r="V862" s="90">
        <v>252</v>
      </c>
      <c r="W862" s="89">
        <f t="shared" si="493"/>
        <v>1.000610988</v>
      </c>
      <c r="X862" s="82">
        <f t="shared" si="494"/>
        <v>0.53217426999999995</v>
      </c>
      <c r="Y862" s="82">
        <f t="shared" si="495"/>
        <v>0</v>
      </c>
      <c r="Z862" s="94" t="str">
        <f t="shared" si="503"/>
        <v>A+J=</v>
      </c>
      <c r="AA862" s="87">
        <f t="shared" si="504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2.75" x14ac:dyDescent="0.2">
      <c r="A863" s="81">
        <f t="shared" si="496"/>
        <v>45100</v>
      </c>
      <c r="B863" s="82">
        <f t="shared" si="489"/>
        <v>871.94691318000002</v>
      </c>
      <c r="C863" s="207">
        <f t="shared" si="502"/>
        <v>870.72156212000004</v>
      </c>
      <c r="D863" s="83">
        <f t="shared" si="497"/>
        <v>6868.53</v>
      </c>
      <c r="E863" s="84">
        <f t="shared" si="486"/>
        <v>6893.26</v>
      </c>
      <c r="F863" s="85">
        <f t="shared" si="487"/>
        <v>45066</v>
      </c>
      <c r="G863" s="86">
        <f t="shared" si="490"/>
        <v>3.6004792874166913E-3</v>
      </c>
      <c r="H863" s="87">
        <f t="shared" si="488"/>
        <v>45127</v>
      </c>
      <c r="I863" s="87">
        <f t="shared" si="491"/>
        <v>45127</v>
      </c>
      <c r="J863" s="88">
        <f t="shared" si="498"/>
        <v>22</v>
      </c>
      <c r="K863" s="88">
        <f t="shared" si="484"/>
        <v>3</v>
      </c>
      <c r="L863" s="8">
        <f t="shared" si="499"/>
        <v>1.0004902099999999</v>
      </c>
      <c r="M863" s="89">
        <v>1</v>
      </c>
      <c r="N863" s="89">
        <f t="shared" ref="N863:N926" si="506">IF(I863&gt;I862,N862*M863,N862)</f>
        <v>1</v>
      </c>
      <c r="O863" s="82">
        <f t="shared" si="485"/>
        <v>1.0004902099999999</v>
      </c>
      <c r="P863" s="82">
        <f t="shared" si="492"/>
        <v>871.14839853000001</v>
      </c>
      <c r="Q863" s="11">
        <f t="shared" si="505"/>
        <v>0</v>
      </c>
      <c r="R863" s="7">
        <f t="shared" si="500"/>
        <v>0</v>
      </c>
      <c r="S863" s="82">
        <f t="shared" si="483"/>
        <v>0</v>
      </c>
      <c r="T863" s="91">
        <f t="shared" si="501"/>
        <v>0.08</v>
      </c>
      <c r="U863" s="90">
        <f t="shared" si="482"/>
        <v>3</v>
      </c>
      <c r="V863" s="90">
        <v>252</v>
      </c>
      <c r="W863" s="89">
        <f t="shared" si="493"/>
        <v>1.0009166229999999</v>
      </c>
      <c r="X863" s="82">
        <f t="shared" si="494"/>
        <v>0.79851464999999999</v>
      </c>
      <c r="Y863" s="82">
        <f t="shared" si="495"/>
        <v>0</v>
      </c>
      <c r="Z863" s="94" t="str">
        <f t="shared" si="503"/>
        <v>A+J=</v>
      </c>
      <c r="AA863" s="87">
        <f t="shared" si="504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2.75" x14ac:dyDescent="0.2">
      <c r="A864" s="81">
        <f t="shared" si="496"/>
        <v>45101</v>
      </c>
      <c r="B864" s="82">
        <f t="shared" si="489"/>
        <v>872.35574889000009</v>
      </c>
      <c r="C864" s="207">
        <f t="shared" si="502"/>
        <v>870.72156212000004</v>
      </c>
      <c r="D864" s="83">
        <f t="shared" si="497"/>
        <v>6868.53</v>
      </c>
      <c r="E864" s="84">
        <f t="shared" si="486"/>
        <v>6893.26</v>
      </c>
      <c r="F864" s="85">
        <f t="shared" si="487"/>
        <v>45066</v>
      </c>
      <c r="G864" s="86">
        <f t="shared" si="490"/>
        <v>3.6004792874166913E-3</v>
      </c>
      <c r="H864" s="87">
        <f t="shared" si="488"/>
        <v>45127</v>
      </c>
      <c r="I864" s="87">
        <f t="shared" si="491"/>
        <v>45127</v>
      </c>
      <c r="J864" s="88">
        <f t="shared" si="498"/>
        <v>22</v>
      </c>
      <c r="K864" s="88">
        <f t="shared" si="484"/>
        <v>4</v>
      </c>
      <c r="L864" s="8">
        <f t="shared" si="499"/>
        <v>1.0006536699999999</v>
      </c>
      <c r="M864" s="89">
        <v>1</v>
      </c>
      <c r="N864" s="89">
        <f t="shared" si="506"/>
        <v>1</v>
      </c>
      <c r="O864" s="82">
        <f t="shared" si="485"/>
        <v>1.0006536699999999</v>
      </c>
      <c r="P864" s="82">
        <f t="shared" si="492"/>
        <v>871.29072668000003</v>
      </c>
      <c r="Q864" s="11">
        <f t="shared" si="505"/>
        <v>0</v>
      </c>
      <c r="R864" s="7">
        <f t="shared" si="500"/>
        <v>0</v>
      </c>
      <c r="S864" s="82">
        <f t="shared" si="483"/>
        <v>0</v>
      </c>
      <c r="T864" s="91">
        <f t="shared" si="501"/>
        <v>0.08</v>
      </c>
      <c r="U864" s="90">
        <f t="shared" si="482"/>
        <v>4</v>
      </c>
      <c r="V864" s="90">
        <v>252</v>
      </c>
      <c r="W864" s="89">
        <f t="shared" si="493"/>
        <v>1.0012223499999999</v>
      </c>
      <c r="X864" s="82">
        <f t="shared" si="494"/>
        <v>1.06502221</v>
      </c>
      <c r="Y864" s="82">
        <f t="shared" si="495"/>
        <v>0</v>
      </c>
      <c r="Z864" s="94" t="str">
        <f t="shared" si="503"/>
        <v>A+J=</v>
      </c>
      <c r="AA864" s="87">
        <f t="shared" si="504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2.75" x14ac:dyDescent="0.2">
      <c r="A865" s="81">
        <f t="shared" si="496"/>
        <v>45102</v>
      </c>
      <c r="B865" s="82">
        <f t="shared" si="489"/>
        <v>872.35574889000009</v>
      </c>
      <c r="C865" s="207">
        <f t="shared" si="502"/>
        <v>870.72156212000004</v>
      </c>
      <c r="D865" s="83">
        <f t="shared" si="497"/>
        <v>6868.53</v>
      </c>
      <c r="E865" s="84">
        <f t="shared" si="486"/>
        <v>6893.26</v>
      </c>
      <c r="F865" s="85">
        <f t="shared" si="487"/>
        <v>45066</v>
      </c>
      <c r="G865" s="86">
        <f t="shared" si="490"/>
        <v>3.6004792874166913E-3</v>
      </c>
      <c r="H865" s="87">
        <f t="shared" si="488"/>
        <v>45127</v>
      </c>
      <c r="I865" s="87">
        <f t="shared" si="491"/>
        <v>45127</v>
      </c>
      <c r="J865" s="88">
        <f t="shared" si="498"/>
        <v>22</v>
      </c>
      <c r="K865" s="88">
        <f t="shared" si="484"/>
        <v>4</v>
      </c>
      <c r="L865" s="8">
        <f t="shared" si="499"/>
        <v>1.0006536699999999</v>
      </c>
      <c r="M865" s="89">
        <v>1</v>
      </c>
      <c r="N865" s="89">
        <f t="shared" si="506"/>
        <v>1</v>
      </c>
      <c r="O865" s="82">
        <f t="shared" si="485"/>
        <v>1.0006536699999999</v>
      </c>
      <c r="P865" s="82">
        <f t="shared" si="492"/>
        <v>871.29072668000003</v>
      </c>
      <c r="Q865" s="11">
        <f t="shared" si="505"/>
        <v>0</v>
      </c>
      <c r="R865" s="7">
        <f t="shared" si="500"/>
        <v>0</v>
      </c>
      <c r="S865" s="82">
        <f t="shared" si="483"/>
        <v>0</v>
      </c>
      <c r="T865" s="91">
        <f t="shared" si="501"/>
        <v>0.08</v>
      </c>
      <c r="U865" s="90">
        <f t="shared" si="482"/>
        <v>4</v>
      </c>
      <c r="V865" s="90">
        <v>252</v>
      </c>
      <c r="W865" s="89">
        <f t="shared" si="493"/>
        <v>1.0012223499999999</v>
      </c>
      <c r="X865" s="82">
        <f t="shared" si="494"/>
        <v>1.06502221</v>
      </c>
      <c r="Y865" s="82">
        <f t="shared" si="495"/>
        <v>0</v>
      </c>
      <c r="Z865" s="94" t="str">
        <f t="shared" si="503"/>
        <v>A+J=</v>
      </c>
      <c r="AA865" s="87">
        <f t="shared" si="504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2.75" x14ac:dyDescent="0.2">
      <c r="A866" s="81">
        <f t="shared" si="496"/>
        <v>45103</v>
      </c>
      <c r="B866" s="82">
        <f t="shared" si="489"/>
        <v>872.35574889000009</v>
      </c>
      <c r="C866" s="207">
        <f t="shared" si="502"/>
        <v>870.72156212000004</v>
      </c>
      <c r="D866" s="83">
        <f t="shared" si="497"/>
        <v>6868.53</v>
      </c>
      <c r="E866" s="84">
        <f t="shared" si="486"/>
        <v>6893.26</v>
      </c>
      <c r="F866" s="85">
        <f t="shared" si="487"/>
        <v>45066</v>
      </c>
      <c r="G866" s="86">
        <f t="shared" si="490"/>
        <v>3.6004792874166913E-3</v>
      </c>
      <c r="H866" s="87">
        <f t="shared" si="488"/>
        <v>45127</v>
      </c>
      <c r="I866" s="87">
        <f t="shared" si="491"/>
        <v>45127</v>
      </c>
      <c r="J866" s="88">
        <f t="shared" si="498"/>
        <v>22</v>
      </c>
      <c r="K866" s="88">
        <f t="shared" si="484"/>
        <v>4</v>
      </c>
      <c r="L866" s="8">
        <f t="shared" si="499"/>
        <v>1.0006536699999999</v>
      </c>
      <c r="M866" s="89">
        <v>1</v>
      </c>
      <c r="N866" s="89">
        <f t="shared" si="506"/>
        <v>1</v>
      </c>
      <c r="O866" s="82">
        <f t="shared" si="485"/>
        <v>1.0006536699999999</v>
      </c>
      <c r="P866" s="82">
        <f t="shared" si="492"/>
        <v>871.29072668000003</v>
      </c>
      <c r="Q866" s="11">
        <f t="shared" si="505"/>
        <v>0</v>
      </c>
      <c r="R866" s="7">
        <f t="shared" si="500"/>
        <v>0</v>
      </c>
      <c r="S866" s="82">
        <f t="shared" si="483"/>
        <v>0</v>
      </c>
      <c r="T866" s="91">
        <f t="shared" si="501"/>
        <v>0.08</v>
      </c>
      <c r="U866" s="90">
        <f t="shared" si="482"/>
        <v>4</v>
      </c>
      <c r="V866" s="90">
        <v>252</v>
      </c>
      <c r="W866" s="89">
        <f t="shared" si="493"/>
        <v>1.0012223499999999</v>
      </c>
      <c r="X866" s="82">
        <f t="shared" si="494"/>
        <v>1.06502221</v>
      </c>
      <c r="Y866" s="82">
        <f t="shared" si="495"/>
        <v>0</v>
      </c>
      <c r="Z866" s="94" t="str">
        <f t="shared" si="503"/>
        <v>A+J=</v>
      </c>
      <c r="AA866" s="87">
        <f t="shared" si="504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2.75" x14ac:dyDescent="0.2">
      <c r="A867" s="81">
        <f t="shared" si="496"/>
        <v>45104</v>
      </c>
      <c r="B867" s="82">
        <f t="shared" si="489"/>
        <v>872.76477097999998</v>
      </c>
      <c r="C867" s="207">
        <f t="shared" si="502"/>
        <v>870.72156212000004</v>
      </c>
      <c r="D867" s="83">
        <f t="shared" si="497"/>
        <v>6868.53</v>
      </c>
      <c r="E867" s="84">
        <f t="shared" si="486"/>
        <v>6893.26</v>
      </c>
      <c r="F867" s="85">
        <f t="shared" si="487"/>
        <v>45066</v>
      </c>
      <c r="G867" s="86">
        <f t="shared" si="490"/>
        <v>3.6004792874166913E-3</v>
      </c>
      <c r="H867" s="87">
        <f t="shared" si="488"/>
        <v>45127</v>
      </c>
      <c r="I867" s="87">
        <f t="shared" si="491"/>
        <v>45127</v>
      </c>
      <c r="J867" s="88">
        <f t="shared" si="498"/>
        <v>22</v>
      </c>
      <c r="K867" s="88">
        <f t="shared" si="484"/>
        <v>5</v>
      </c>
      <c r="L867" s="8">
        <f t="shared" si="499"/>
        <v>1.00081715</v>
      </c>
      <c r="M867" s="89">
        <v>1</v>
      </c>
      <c r="N867" s="89">
        <f t="shared" si="506"/>
        <v>1</v>
      </c>
      <c r="O867" s="82">
        <f t="shared" si="485"/>
        <v>1.00081715</v>
      </c>
      <c r="P867" s="82">
        <f t="shared" si="492"/>
        <v>871.43307224</v>
      </c>
      <c r="Q867" s="11">
        <f t="shared" si="505"/>
        <v>0</v>
      </c>
      <c r="R867" s="7">
        <f t="shared" si="500"/>
        <v>0</v>
      </c>
      <c r="S867" s="82">
        <f t="shared" si="483"/>
        <v>0</v>
      </c>
      <c r="T867" s="91">
        <f t="shared" si="501"/>
        <v>0.08</v>
      </c>
      <c r="U867" s="90">
        <f t="shared" si="482"/>
        <v>5</v>
      </c>
      <c r="V867" s="90">
        <v>252</v>
      </c>
      <c r="W867" s="89">
        <f t="shared" si="493"/>
        <v>1.0015281709999999</v>
      </c>
      <c r="X867" s="82">
        <f t="shared" si="494"/>
        <v>1.33169874</v>
      </c>
      <c r="Y867" s="82">
        <f t="shared" si="495"/>
        <v>0</v>
      </c>
      <c r="Z867" s="94" t="str">
        <f t="shared" si="503"/>
        <v>A+J=</v>
      </c>
      <c r="AA867" s="87">
        <f t="shared" si="504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2.75" x14ac:dyDescent="0.2">
      <c r="A868" s="81">
        <f t="shared" si="496"/>
        <v>45105</v>
      </c>
      <c r="B868" s="82">
        <f t="shared" si="489"/>
        <v>873.17398822999996</v>
      </c>
      <c r="C868" s="207">
        <f t="shared" si="502"/>
        <v>870.72156212000004</v>
      </c>
      <c r="D868" s="83">
        <f t="shared" si="497"/>
        <v>6868.53</v>
      </c>
      <c r="E868" s="84">
        <f t="shared" si="486"/>
        <v>6893.26</v>
      </c>
      <c r="F868" s="85">
        <f t="shared" si="487"/>
        <v>45066</v>
      </c>
      <c r="G868" s="86">
        <f t="shared" si="490"/>
        <v>3.6004792874166913E-3</v>
      </c>
      <c r="H868" s="87">
        <f t="shared" si="488"/>
        <v>45127</v>
      </c>
      <c r="I868" s="87">
        <f t="shared" si="491"/>
        <v>45127</v>
      </c>
      <c r="J868" s="88">
        <f t="shared" si="498"/>
        <v>22</v>
      </c>
      <c r="K868" s="88">
        <f t="shared" si="484"/>
        <v>6</v>
      </c>
      <c r="L868" s="8">
        <f t="shared" si="499"/>
        <v>1.00098066</v>
      </c>
      <c r="M868" s="89">
        <v>1</v>
      </c>
      <c r="N868" s="89">
        <f t="shared" si="506"/>
        <v>1</v>
      </c>
      <c r="O868" s="82">
        <f t="shared" si="485"/>
        <v>1.00098066</v>
      </c>
      <c r="P868" s="82">
        <f t="shared" si="492"/>
        <v>871.57544392</v>
      </c>
      <c r="Q868" s="11">
        <f t="shared" si="505"/>
        <v>0</v>
      </c>
      <c r="R868" s="7">
        <f t="shared" si="500"/>
        <v>0</v>
      </c>
      <c r="S868" s="82">
        <f t="shared" si="483"/>
        <v>0</v>
      </c>
      <c r="T868" s="91">
        <f t="shared" si="501"/>
        <v>0.08</v>
      </c>
      <c r="U868" s="90">
        <f t="shared" si="482"/>
        <v>6</v>
      </c>
      <c r="V868" s="90">
        <v>252</v>
      </c>
      <c r="W868" s="89">
        <f t="shared" si="493"/>
        <v>1.0018340859999999</v>
      </c>
      <c r="X868" s="82">
        <f t="shared" si="494"/>
        <v>1.5985443100000001</v>
      </c>
      <c r="Y868" s="82">
        <f t="shared" si="495"/>
        <v>0</v>
      </c>
      <c r="Z868" s="94" t="str">
        <f t="shared" si="503"/>
        <v>A+J=</v>
      </c>
      <c r="AA868" s="87">
        <f t="shared" si="504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2.75" x14ac:dyDescent="0.2">
      <c r="A869" s="81">
        <f t="shared" si="496"/>
        <v>45106</v>
      </c>
      <c r="B869" s="82">
        <f t="shared" si="489"/>
        <v>873.58339898000008</v>
      </c>
      <c r="C869" s="207">
        <f t="shared" si="502"/>
        <v>870.72156212000004</v>
      </c>
      <c r="D869" s="83">
        <f t="shared" si="497"/>
        <v>6868.53</v>
      </c>
      <c r="E869" s="84">
        <f t="shared" si="486"/>
        <v>6893.26</v>
      </c>
      <c r="F869" s="85">
        <f t="shared" si="487"/>
        <v>45066</v>
      </c>
      <c r="G869" s="86">
        <f t="shared" si="490"/>
        <v>3.6004792874166913E-3</v>
      </c>
      <c r="H869" s="87">
        <f t="shared" si="488"/>
        <v>45127</v>
      </c>
      <c r="I869" s="87">
        <f t="shared" si="491"/>
        <v>45127</v>
      </c>
      <c r="J869" s="88">
        <f t="shared" si="498"/>
        <v>22</v>
      </c>
      <c r="K869" s="88">
        <f t="shared" si="484"/>
        <v>7</v>
      </c>
      <c r="L869" s="8">
        <f t="shared" si="499"/>
        <v>1.0011441999999999</v>
      </c>
      <c r="M869" s="89">
        <v>1</v>
      </c>
      <c r="N869" s="89">
        <f t="shared" si="506"/>
        <v>1</v>
      </c>
      <c r="O869" s="82">
        <f t="shared" si="485"/>
        <v>1.0011441999999999</v>
      </c>
      <c r="P869" s="82">
        <f t="shared" si="492"/>
        <v>871.71784173000003</v>
      </c>
      <c r="Q869" s="11">
        <f t="shared" si="505"/>
        <v>0</v>
      </c>
      <c r="R869" s="7">
        <f t="shared" si="500"/>
        <v>0</v>
      </c>
      <c r="S869" s="82">
        <f t="shared" si="483"/>
        <v>0</v>
      </c>
      <c r="T869" s="91">
        <f t="shared" si="501"/>
        <v>0.08</v>
      </c>
      <c r="U869" s="90">
        <f t="shared" ref="U869:U932" si="507">IF(Q868&gt;0,1,IF(K869=K868,U868,U868+1))</f>
        <v>7</v>
      </c>
      <c r="V869" s="90">
        <v>252</v>
      </c>
      <c r="W869" s="89">
        <f t="shared" si="493"/>
        <v>1.002140093</v>
      </c>
      <c r="X869" s="82">
        <f t="shared" si="494"/>
        <v>1.8655572499999999</v>
      </c>
      <c r="Y869" s="82">
        <f t="shared" si="495"/>
        <v>0</v>
      </c>
      <c r="Z869" s="94" t="str">
        <f t="shared" si="503"/>
        <v>A+J=</v>
      </c>
      <c r="AA869" s="87">
        <f t="shared" si="504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2.75" x14ac:dyDescent="0.2">
      <c r="A870" s="81">
        <f t="shared" si="496"/>
        <v>45107</v>
      </c>
      <c r="B870" s="82">
        <f t="shared" si="489"/>
        <v>873.99299714999995</v>
      </c>
      <c r="C870" s="207">
        <f t="shared" si="502"/>
        <v>870.72156212000004</v>
      </c>
      <c r="D870" s="83">
        <f t="shared" si="497"/>
        <v>6868.53</v>
      </c>
      <c r="E870" s="84">
        <f t="shared" si="486"/>
        <v>6893.26</v>
      </c>
      <c r="F870" s="85">
        <f t="shared" si="487"/>
        <v>45066</v>
      </c>
      <c r="G870" s="86">
        <f t="shared" si="490"/>
        <v>3.6004792874166913E-3</v>
      </c>
      <c r="H870" s="87">
        <f t="shared" si="488"/>
        <v>45127</v>
      </c>
      <c r="I870" s="87">
        <f t="shared" si="491"/>
        <v>45127</v>
      </c>
      <c r="J870" s="88">
        <f t="shared" si="498"/>
        <v>22</v>
      </c>
      <c r="K870" s="88">
        <f t="shared" si="484"/>
        <v>8</v>
      </c>
      <c r="L870" s="8">
        <f t="shared" si="499"/>
        <v>1.00130776</v>
      </c>
      <c r="M870" s="89">
        <v>1</v>
      </c>
      <c r="N870" s="89">
        <f t="shared" si="506"/>
        <v>1</v>
      </c>
      <c r="O870" s="82">
        <f t="shared" si="485"/>
        <v>1.00130776</v>
      </c>
      <c r="P870" s="82">
        <f t="shared" si="492"/>
        <v>871.86025695000001</v>
      </c>
      <c r="Q870" s="11">
        <f t="shared" si="505"/>
        <v>0</v>
      </c>
      <c r="R870" s="7">
        <f t="shared" si="500"/>
        <v>0</v>
      </c>
      <c r="S870" s="82">
        <f t="shared" si="483"/>
        <v>0</v>
      </c>
      <c r="T870" s="91">
        <f t="shared" si="501"/>
        <v>0.08</v>
      </c>
      <c r="U870" s="90">
        <f t="shared" si="507"/>
        <v>8</v>
      </c>
      <c r="V870" s="90">
        <v>252</v>
      </c>
      <c r="W870" s="89">
        <f t="shared" si="493"/>
        <v>1.0024461950000001</v>
      </c>
      <c r="X870" s="82">
        <f t="shared" si="494"/>
        <v>2.1327402000000002</v>
      </c>
      <c r="Y870" s="82">
        <f t="shared" si="495"/>
        <v>0</v>
      </c>
      <c r="Z870" s="94" t="str">
        <f t="shared" si="503"/>
        <v>A+J=</v>
      </c>
      <c r="AA870" s="87">
        <f t="shared" si="504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2.75" x14ac:dyDescent="0.2">
      <c r="A871" s="81">
        <f t="shared" si="496"/>
        <v>45108</v>
      </c>
      <c r="B871" s="82">
        <f t="shared" si="489"/>
        <v>874.40278892000003</v>
      </c>
      <c r="C871" s="207">
        <f t="shared" si="502"/>
        <v>870.72156212000004</v>
      </c>
      <c r="D871" s="83">
        <f t="shared" si="497"/>
        <v>6868.53</v>
      </c>
      <c r="E871" s="84">
        <f t="shared" si="486"/>
        <v>6893.26</v>
      </c>
      <c r="F871" s="85">
        <f t="shared" si="487"/>
        <v>45066</v>
      </c>
      <c r="G871" s="86">
        <f t="shared" si="490"/>
        <v>3.6004792874166913E-3</v>
      </c>
      <c r="H871" s="87">
        <f t="shared" si="488"/>
        <v>45127</v>
      </c>
      <c r="I871" s="87">
        <f t="shared" si="491"/>
        <v>45127</v>
      </c>
      <c r="J871" s="88">
        <f t="shared" si="498"/>
        <v>22</v>
      </c>
      <c r="K871" s="88">
        <f t="shared" si="484"/>
        <v>9</v>
      </c>
      <c r="L871" s="8">
        <f t="shared" si="499"/>
        <v>1.0014713500000001</v>
      </c>
      <c r="M871" s="89">
        <v>1</v>
      </c>
      <c r="N871" s="89">
        <f t="shared" si="506"/>
        <v>1</v>
      </c>
      <c r="O871" s="82">
        <f t="shared" si="485"/>
        <v>1.0014713500000001</v>
      </c>
      <c r="P871" s="82">
        <f t="shared" si="492"/>
        <v>872.00269829000001</v>
      </c>
      <c r="Q871" s="11">
        <f t="shared" si="505"/>
        <v>0</v>
      </c>
      <c r="R871" s="7">
        <f t="shared" si="500"/>
        <v>0</v>
      </c>
      <c r="S871" s="82">
        <f t="shared" ref="S871:S934" si="508">IF(R871&gt;0,TRUNC(R871*P871,8),0)</f>
        <v>0</v>
      </c>
      <c r="T871" s="91">
        <f t="shared" si="501"/>
        <v>0.08</v>
      </c>
      <c r="U871" s="90">
        <f t="shared" si="507"/>
        <v>9</v>
      </c>
      <c r="V871" s="90">
        <v>252</v>
      </c>
      <c r="W871" s="89">
        <f t="shared" si="493"/>
        <v>1.0027523890000001</v>
      </c>
      <c r="X871" s="82">
        <f t="shared" si="494"/>
        <v>2.4000906299999998</v>
      </c>
      <c r="Y871" s="82">
        <f t="shared" si="495"/>
        <v>0</v>
      </c>
      <c r="Z871" s="94" t="str">
        <f t="shared" si="503"/>
        <v>A+J=</v>
      </c>
      <c r="AA871" s="87">
        <f t="shared" si="504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2.75" x14ac:dyDescent="0.2">
      <c r="A872" s="81">
        <f t="shared" si="496"/>
        <v>45109</v>
      </c>
      <c r="B872" s="82">
        <f t="shared" si="489"/>
        <v>874.40278892000003</v>
      </c>
      <c r="C872" s="207">
        <f t="shared" si="502"/>
        <v>870.72156212000004</v>
      </c>
      <c r="D872" s="83">
        <f t="shared" si="497"/>
        <v>6868.53</v>
      </c>
      <c r="E872" s="84">
        <f t="shared" si="486"/>
        <v>6893.26</v>
      </c>
      <c r="F872" s="85">
        <f t="shared" si="487"/>
        <v>45066</v>
      </c>
      <c r="G872" s="86">
        <f t="shared" si="490"/>
        <v>3.6004792874166913E-3</v>
      </c>
      <c r="H872" s="87">
        <f t="shared" si="488"/>
        <v>45127</v>
      </c>
      <c r="I872" s="87">
        <f t="shared" si="491"/>
        <v>45127</v>
      </c>
      <c r="J872" s="88">
        <f t="shared" si="498"/>
        <v>22</v>
      </c>
      <c r="K872" s="88">
        <f t="shared" si="484"/>
        <v>9</v>
      </c>
      <c r="L872" s="8">
        <f t="shared" si="499"/>
        <v>1.0014713500000001</v>
      </c>
      <c r="M872" s="89">
        <v>1</v>
      </c>
      <c r="N872" s="89">
        <f t="shared" si="506"/>
        <v>1</v>
      </c>
      <c r="O872" s="82">
        <f t="shared" si="485"/>
        <v>1.0014713500000001</v>
      </c>
      <c r="P872" s="82">
        <f t="shared" si="492"/>
        <v>872.00269829000001</v>
      </c>
      <c r="Q872" s="11">
        <f t="shared" si="505"/>
        <v>0</v>
      </c>
      <c r="R872" s="7">
        <f t="shared" si="500"/>
        <v>0</v>
      </c>
      <c r="S872" s="82">
        <f t="shared" si="508"/>
        <v>0</v>
      </c>
      <c r="T872" s="91">
        <f t="shared" si="501"/>
        <v>0.08</v>
      </c>
      <c r="U872" s="90">
        <f t="shared" si="507"/>
        <v>9</v>
      </c>
      <c r="V872" s="90">
        <v>252</v>
      </c>
      <c r="W872" s="89">
        <f t="shared" si="493"/>
        <v>1.0027523890000001</v>
      </c>
      <c r="X872" s="82">
        <f t="shared" si="494"/>
        <v>2.4000906299999998</v>
      </c>
      <c r="Y872" s="82">
        <f t="shared" si="495"/>
        <v>0</v>
      </c>
      <c r="Z872" s="94" t="str">
        <f t="shared" si="503"/>
        <v>A+J=</v>
      </c>
      <c r="AA872" s="87">
        <f t="shared" si="504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2.75" x14ac:dyDescent="0.2">
      <c r="A873" s="81">
        <f t="shared" si="496"/>
        <v>45110</v>
      </c>
      <c r="B873" s="82">
        <f t="shared" si="489"/>
        <v>874.40278892000003</v>
      </c>
      <c r="C873" s="207">
        <f t="shared" si="502"/>
        <v>870.72156212000004</v>
      </c>
      <c r="D873" s="83">
        <f t="shared" si="497"/>
        <v>6868.53</v>
      </c>
      <c r="E873" s="84">
        <f t="shared" si="486"/>
        <v>6893.26</v>
      </c>
      <c r="F873" s="85">
        <f t="shared" si="487"/>
        <v>45066</v>
      </c>
      <c r="G873" s="86">
        <f t="shared" si="490"/>
        <v>3.6004792874166913E-3</v>
      </c>
      <c r="H873" s="87">
        <f t="shared" si="488"/>
        <v>45127</v>
      </c>
      <c r="I873" s="87">
        <f t="shared" si="491"/>
        <v>45127</v>
      </c>
      <c r="J873" s="88">
        <f t="shared" si="498"/>
        <v>22</v>
      </c>
      <c r="K873" s="88">
        <f t="shared" ref="K873:K936" si="509">(J873-(NETWORKDAYS(A873,I873,AD$210:AD$502)-1))</f>
        <v>9</v>
      </c>
      <c r="L873" s="8">
        <f t="shared" si="499"/>
        <v>1.0014713500000001</v>
      </c>
      <c r="M873" s="89">
        <v>1</v>
      </c>
      <c r="N873" s="89">
        <f t="shared" si="506"/>
        <v>1</v>
      </c>
      <c r="O873" s="82">
        <f t="shared" ref="O873:O936" si="510">TRUNC(TRUNC((L873*N873),15),8)</f>
        <v>1.0014713500000001</v>
      </c>
      <c r="P873" s="82">
        <f t="shared" si="492"/>
        <v>872.00269829000001</v>
      </c>
      <c r="Q873" s="11">
        <f t="shared" si="505"/>
        <v>0</v>
      </c>
      <c r="R873" s="7">
        <f t="shared" si="500"/>
        <v>0</v>
      </c>
      <c r="S873" s="82">
        <f t="shared" si="508"/>
        <v>0</v>
      </c>
      <c r="T873" s="91">
        <f t="shared" si="501"/>
        <v>0.08</v>
      </c>
      <c r="U873" s="90">
        <f t="shared" si="507"/>
        <v>9</v>
      </c>
      <c r="V873" s="90">
        <v>252</v>
      </c>
      <c r="W873" s="89">
        <f t="shared" si="493"/>
        <v>1.0027523890000001</v>
      </c>
      <c r="X873" s="82">
        <f t="shared" si="494"/>
        <v>2.4000906299999998</v>
      </c>
      <c r="Y873" s="82">
        <f t="shared" si="495"/>
        <v>0</v>
      </c>
      <c r="Z873" s="94" t="str">
        <f t="shared" si="503"/>
        <v>A+J=</v>
      </c>
      <c r="AA873" s="87">
        <f t="shared" si="504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2.75" x14ac:dyDescent="0.2">
      <c r="A874" s="81">
        <f t="shared" si="496"/>
        <v>45111</v>
      </c>
      <c r="B874" s="82">
        <f t="shared" si="489"/>
        <v>874.81277698000008</v>
      </c>
      <c r="C874" s="207">
        <f t="shared" si="502"/>
        <v>870.72156212000004</v>
      </c>
      <c r="D874" s="83">
        <f t="shared" si="497"/>
        <v>6868.53</v>
      </c>
      <c r="E874" s="84">
        <f t="shared" ref="E874:E937" si="511">IF($K874=1,VLOOKUP($A873,$AO$10:$AS$200,4),E873)</f>
        <v>6893.26</v>
      </c>
      <c r="F874" s="85">
        <f t="shared" ref="F874:F937" si="512">IF($K874=1,VLOOKUP($A873,$AO$10:$AS$200,5),F873)</f>
        <v>45066</v>
      </c>
      <c r="G874" s="86">
        <f t="shared" si="490"/>
        <v>3.6004792874166913E-3</v>
      </c>
      <c r="H874" s="87">
        <f t="shared" si="488"/>
        <v>45127</v>
      </c>
      <c r="I874" s="87">
        <f t="shared" si="491"/>
        <v>45127</v>
      </c>
      <c r="J874" s="88">
        <f t="shared" si="498"/>
        <v>22</v>
      </c>
      <c r="K874" s="88">
        <f t="shared" si="509"/>
        <v>10</v>
      </c>
      <c r="L874" s="8">
        <f t="shared" si="499"/>
        <v>1.00163497</v>
      </c>
      <c r="M874" s="89">
        <v>1</v>
      </c>
      <c r="N874" s="89">
        <f t="shared" si="506"/>
        <v>1</v>
      </c>
      <c r="O874" s="82">
        <f t="shared" si="510"/>
        <v>1.00163497</v>
      </c>
      <c r="P874" s="82">
        <f t="shared" si="492"/>
        <v>872.14516575000005</v>
      </c>
      <c r="Q874" s="11">
        <f t="shared" si="505"/>
        <v>0</v>
      </c>
      <c r="R874" s="7">
        <f t="shared" si="500"/>
        <v>0</v>
      </c>
      <c r="S874" s="82">
        <f t="shared" si="508"/>
        <v>0</v>
      </c>
      <c r="T874" s="91">
        <f t="shared" si="501"/>
        <v>0.08</v>
      </c>
      <c r="U874" s="90">
        <f t="shared" si="507"/>
        <v>10</v>
      </c>
      <c r="V874" s="90">
        <v>252</v>
      </c>
      <c r="W874" s="89">
        <f t="shared" si="493"/>
        <v>1.0030586779999999</v>
      </c>
      <c r="X874" s="82">
        <f t="shared" si="494"/>
        <v>2.6676112299999999</v>
      </c>
      <c r="Y874" s="82">
        <f t="shared" si="495"/>
        <v>0</v>
      </c>
      <c r="Z874" s="94" t="str">
        <f t="shared" si="503"/>
        <v>A+J=</v>
      </c>
      <c r="AA874" s="87">
        <f t="shared" si="504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2.75" x14ac:dyDescent="0.2">
      <c r="A875" s="81">
        <f t="shared" si="496"/>
        <v>45112</v>
      </c>
      <c r="B875" s="82">
        <f t="shared" si="489"/>
        <v>875.22295964</v>
      </c>
      <c r="C875" s="207">
        <f t="shared" si="502"/>
        <v>870.72156212000004</v>
      </c>
      <c r="D875" s="83">
        <f t="shared" si="497"/>
        <v>6868.53</v>
      </c>
      <c r="E875" s="84">
        <f t="shared" si="511"/>
        <v>6893.26</v>
      </c>
      <c r="F875" s="85">
        <f t="shared" si="512"/>
        <v>45066</v>
      </c>
      <c r="G875" s="86">
        <f t="shared" si="490"/>
        <v>3.6004792874166913E-3</v>
      </c>
      <c r="H875" s="87">
        <f t="shared" si="488"/>
        <v>45127</v>
      </c>
      <c r="I875" s="87">
        <f t="shared" si="491"/>
        <v>45127</v>
      </c>
      <c r="J875" s="88">
        <f t="shared" si="498"/>
        <v>22</v>
      </c>
      <c r="K875" s="88">
        <f t="shared" si="509"/>
        <v>11</v>
      </c>
      <c r="L875" s="8">
        <f t="shared" si="499"/>
        <v>1.00179862</v>
      </c>
      <c r="M875" s="89">
        <v>1</v>
      </c>
      <c r="N875" s="89">
        <f t="shared" si="506"/>
        <v>1</v>
      </c>
      <c r="O875" s="82">
        <f t="shared" si="510"/>
        <v>1.00179862</v>
      </c>
      <c r="P875" s="82">
        <f t="shared" si="492"/>
        <v>872.28765933</v>
      </c>
      <c r="Q875" s="11">
        <f t="shared" si="505"/>
        <v>0</v>
      </c>
      <c r="R875" s="7">
        <f t="shared" si="500"/>
        <v>0</v>
      </c>
      <c r="S875" s="82">
        <f t="shared" si="508"/>
        <v>0</v>
      </c>
      <c r="T875" s="91">
        <f t="shared" si="501"/>
        <v>0.08</v>
      </c>
      <c r="U875" s="90">
        <f t="shared" si="507"/>
        <v>11</v>
      </c>
      <c r="V875" s="90">
        <v>252</v>
      </c>
      <c r="W875" s="89">
        <f t="shared" si="493"/>
        <v>1.0033650599999999</v>
      </c>
      <c r="X875" s="82">
        <f t="shared" si="494"/>
        <v>2.9353003100000001</v>
      </c>
      <c r="Y875" s="82">
        <f t="shared" si="495"/>
        <v>0</v>
      </c>
      <c r="Z875" s="94" t="str">
        <f t="shared" si="503"/>
        <v>A+J=</v>
      </c>
      <c r="AA875" s="87">
        <f t="shared" si="504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2.75" x14ac:dyDescent="0.2">
      <c r="A876" s="81">
        <f t="shared" si="496"/>
        <v>45113</v>
      </c>
      <c r="B876" s="82">
        <f t="shared" si="489"/>
        <v>875.63332822999996</v>
      </c>
      <c r="C876" s="207">
        <f t="shared" si="502"/>
        <v>870.72156212000004</v>
      </c>
      <c r="D876" s="83">
        <f t="shared" si="497"/>
        <v>6868.53</v>
      </c>
      <c r="E876" s="84">
        <f t="shared" si="511"/>
        <v>6893.26</v>
      </c>
      <c r="F876" s="85">
        <f t="shared" si="512"/>
        <v>45066</v>
      </c>
      <c r="G876" s="86">
        <f t="shared" si="490"/>
        <v>3.6004792874166913E-3</v>
      </c>
      <c r="H876" s="87">
        <f t="shared" ref="H876:H939" si="513">IF(DAY(A876)=H$9,VLOOKUP(A876,AH$118:AN$450,4),H875)</f>
        <v>45127</v>
      </c>
      <c r="I876" s="87">
        <f t="shared" si="491"/>
        <v>45127</v>
      </c>
      <c r="J876" s="88">
        <f t="shared" si="498"/>
        <v>22</v>
      </c>
      <c r="K876" s="88">
        <f t="shared" si="509"/>
        <v>12</v>
      </c>
      <c r="L876" s="8">
        <f t="shared" si="499"/>
        <v>1.00196229</v>
      </c>
      <c r="M876" s="89">
        <v>1</v>
      </c>
      <c r="N876" s="89">
        <f t="shared" si="506"/>
        <v>1</v>
      </c>
      <c r="O876" s="82">
        <f t="shared" si="510"/>
        <v>1.00196229</v>
      </c>
      <c r="P876" s="82">
        <f t="shared" si="492"/>
        <v>872.43017033000001</v>
      </c>
      <c r="Q876" s="11">
        <f t="shared" si="505"/>
        <v>0</v>
      </c>
      <c r="R876" s="7">
        <f t="shared" si="500"/>
        <v>0</v>
      </c>
      <c r="S876" s="82">
        <f t="shared" si="508"/>
        <v>0</v>
      </c>
      <c r="T876" s="91">
        <f t="shared" si="501"/>
        <v>0.08</v>
      </c>
      <c r="U876" s="90">
        <f t="shared" si="507"/>
        <v>12</v>
      </c>
      <c r="V876" s="90">
        <v>252</v>
      </c>
      <c r="W876" s="89">
        <f t="shared" si="493"/>
        <v>1.0036715350000001</v>
      </c>
      <c r="X876" s="82">
        <f t="shared" si="494"/>
        <v>3.2031578999999999</v>
      </c>
      <c r="Y876" s="82">
        <f t="shared" si="495"/>
        <v>0</v>
      </c>
      <c r="Z876" s="94" t="str">
        <f t="shared" si="503"/>
        <v>A+J=</v>
      </c>
      <c r="AA876" s="87">
        <f t="shared" si="504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2.75" x14ac:dyDescent="0.2">
      <c r="A877" s="81">
        <f t="shared" si="496"/>
        <v>45114</v>
      </c>
      <c r="B877" s="82">
        <f t="shared" si="489"/>
        <v>876.04389242000002</v>
      </c>
      <c r="C877" s="207">
        <f t="shared" si="502"/>
        <v>870.72156212000004</v>
      </c>
      <c r="D877" s="83">
        <f t="shared" si="497"/>
        <v>6868.53</v>
      </c>
      <c r="E877" s="84">
        <f t="shared" si="511"/>
        <v>6893.26</v>
      </c>
      <c r="F877" s="85">
        <f t="shared" si="512"/>
        <v>45066</v>
      </c>
      <c r="G877" s="86">
        <f t="shared" si="490"/>
        <v>3.6004792874166913E-3</v>
      </c>
      <c r="H877" s="87">
        <f t="shared" si="513"/>
        <v>45127</v>
      </c>
      <c r="I877" s="87">
        <f t="shared" si="491"/>
        <v>45127</v>
      </c>
      <c r="J877" s="88">
        <f t="shared" si="498"/>
        <v>22</v>
      </c>
      <c r="K877" s="88">
        <f t="shared" si="509"/>
        <v>13</v>
      </c>
      <c r="L877" s="8">
        <f t="shared" si="499"/>
        <v>1.0021259899999999</v>
      </c>
      <c r="M877" s="89">
        <v>1</v>
      </c>
      <c r="N877" s="89">
        <f t="shared" si="506"/>
        <v>1</v>
      </c>
      <c r="O877" s="82">
        <f t="shared" si="510"/>
        <v>1.0021259899999999</v>
      </c>
      <c r="P877" s="82">
        <f t="shared" si="492"/>
        <v>872.57270745000005</v>
      </c>
      <c r="Q877" s="11">
        <f t="shared" si="505"/>
        <v>0</v>
      </c>
      <c r="R877" s="7">
        <f t="shared" si="500"/>
        <v>0</v>
      </c>
      <c r="S877" s="82">
        <f t="shared" si="508"/>
        <v>0</v>
      </c>
      <c r="T877" s="91">
        <f t="shared" si="501"/>
        <v>0.08</v>
      </c>
      <c r="U877" s="90">
        <f t="shared" si="507"/>
        <v>13</v>
      </c>
      <c r="V877" s="90">
        <v>252</v>
      </c>
      <c r="W877" s="89">
        <f t="shared" si="493"/>
        <v>1.003978104</v>
      </c>
      <c r="X877" s="82">
        <f t="shared" si="494"/>
        <v>3.4711849699999999</v>
      </c>
      <c r="Y877" s="82">
        <f t="shared" si="495"/>
        <v>0</v>
      </c>
      <c r="Z877" s="94" t="str">
        <f t="shared" si="503"/>
        <v>A+J=</v>
      </c>
      <c r="AA877" s="87">
        <f t="shared" si="504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2.75" x14ac:dyDescent="0.2">
      <c r="A878" s="81">
        <f t="shared" si="496"/>
        <v>45115</v>
      </c>
      <c r="B878" s="82">
        <f t="shared" si="489"/>
        <v>876.45464353</v>
      </c>
      <c r="C878" s="207">
        <f t="shared" si="502"/>
        <v>870.72156212000004</v>
      </c>
      <c r="D878" s="83">
        <f t="shared" si="497"/>
        <v>6868.53</v>
      </c>
      <c r="E878" s="84">
        <f t="shared" si="511"/>
        <v>6893.26</v>
      </c>
      <c r="F878" s="85">
        <f t="shared" si="512"/>
        <v>45066</v>
      </c>
      <c r="G878" s="86">
        <f t="shared" si="490"/>
        <v>3.6004792874166913E-3</v>
      </c>
      <c r="H878" s="87">
        <f t="shared" si="513"/>
        <v>45127</v>
      </c>
      <c r="I878" s="87">
        <f t="shared" si="491"/>
        <v>45127</v>
      </c>
      <c r="J878" s="88">
        <f t="shared" si="498"/>
        <v>22</v>
      </c>
      <c r="K878" s="88">
        <f t="shared" si="509"/>
        <v>14</v>
      </c>
      <c r="L878" s="8">
        <f t="shared" si="499"/>
        <v>1.0022897099999999</v>
      </c>
      <c r="M878" s="89">
        <v>1</v>
      </c>
      <c r="N878" s="89">
        <f t="shared" si="506"/>
        <v>1</v>
      </c>
      <c r="O878" s="82">
        <f t="shared" si="510"/>
        <v>1.0022897099999999</v>
      </c>
      <c r="P878" s="82">
        <f t="shared" si="492"/>
        <v>872.71526198000004</v>
      </c>
      <c r="Q878" s="11">
        <f t="shared" si="505"/>
        <v>0</v>
      </c>
      <c r="R878" s="7">
        <f t="shared" si="500"/>
        <v>0</v>
      </c>
      <c r="S878" s="82">
        <f t="shared" si="508"/>
        <v>0</v>
      </c>
      <c r="T878" s="91">
        <f t="shared" si="501"/>
        <v>0.08</v>
      </c>
      <c r="U878" s="90">
        <f t="shared" si="507"/>
        <v>14</v>
      </c>
      <c r="V878" s="90">
        <v>252</v>
      </c>
      <c r="W878" s="89">
        <f t="shared" si="493"/>
        <v>1.0042847669999999</v>
      </c>
      <c r="X878" s="82">
        <f t="shared" si="494"/>
        <v>3.7393815500000001</v>
      </c>
      <c r="Y878" s="82">
        <f t="shared" si="495"/>
        <v>0</v>
      </c>
      <c r="Z878" s="94" t="str">
        <f t="shared" si="503"/>
        <v>A+J=</v>
      </c>
      <c r="AA878" s="87">
        <f t="shared" si="504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2.75" x14ac:dyDescent="0.2">
      <c r="A879" s="81">
        <f t="shared" si="496"/>
        <v>45116</v>
      </c>
      <c r="B879" s="82">
        <f t="shared" si="489"/>
        <v>876.45464353</v>
      </c>
      <c r="C879" s="207">
        <f t="shared" si="502"/>
        <v>870.72156212000004</v>
      </c>
      <c r="D879" s="83">
        <f t="shared" si="497"/>
        <v>6868.53</v>
      </c>
      <c r="E879" s="84">
        <f t="shared" si="511"/>
        <v>6893.26</v>
      </c>
      <c r="F879" s="85">
        <f t="shared" si="512"/>
        <v>45066</v>
      </c>
      <c r="G879" s="86">
        <f t="shared" si="490"/>
        <v>3.6004792874166913E-3</v>
      </c>
      <c r="H879" s="87">
        <f t="shared" si="513"/>
        <v>45127</v>
      </c>
      <c r="I879" s="87">
        <f t="shared" si="491"/>
        <v>45127</v>
      </c>
      <c r="J879" s="88">
        <f t="shared" si="498"/>
        <v>22</v>
      </c>
      <c r="K879" s="88">
        <f t="shared" si="509"/>
        <v>14</v>
      </c>
      <c r="L879" s="8">
        <f t="shared" si="499"/>
        <v>1.0022897099999999</v>
      </c>
      <c r="M879" s="89">
        <v>1</v>
      </c>
      <c r="N879" s="89">
        <f t="shared" si="506"/>
        <v>1</v>
      </c>
      <c r="O879" s="82">
        <f t="shared" si="510"/>
        <v>1.0022897099999999</v>
      </c>
      <c r="P879" s="82">
        <f t="shared" si="492"/>
        <v>872.71526198000004</v>
      </c>
      <c r="Q879" s="11">
        <f t="shared" si="505"/>
        <v>0</v>
      </c>
      <c r="R879" s="7">
        <f t="shared" si="500"/>
        <v>0</v>
      </c>
      <c r="S879" s="82">
        <f t="shared" si="508"/>
        <v>0</v>
      </c>
      <c r="T879" s="91">
        <f t="shared" si="501"/>
        <v>0.08</v>
      </c>
      <c r="U879" s="90">
        <f t="shared" si="507"/>
        <v>14</v>
      </c>
      <c r="V879" s="90">
        <v>252</v>
      </c>
      <c r="W879" s="89">
        <f t="shared" si="493"/>
        <v>1.0042847669999999</v>
      </c>
      <c r="X879" s="82">
        <f t="shared" si="494"/>
        <v>3.7393815500000001</v>
      </c>
      <c r="Y879" s="82">
        <f t="shared" si="495"/>
        <v>0</v>
      </c>
      <c r="Z879" s="94" t="str">
        <f t="shared" si="503"/>
        <v>A+J=</v>
      </c>
      <c r="AA879" s="87">
        <f t="shared" si="504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2.75" x14ac:dyDescent="0.2">
      <c r="A880" s="81">
        <f t="shared" si="496"/>
        <v>45117</v>
      </c>
      <c r="B880" s="82">
        <f t="shared" si="489"/>
        <v>876.45464353</v>
      </c>
      <c r="C880" s="207">
        <f t="shared" si="502"/>
        <v>870.72156212000004</v>
      </c>
      <c r="D880" s="83">
        <f t="shared" si="497"/>
        <v>6868.53</v>
      </c>
      <c r="E880" s="84">
        <f t="shared" si="511"/>
        <v>6893.26</v>
      </c>
      <c r="F880" s="85">
        <f t="shared" si="512"/>
        <v>45066</v>
      </c>
      <c r="G880" s="86">
        <f t="shared" si="490"/>
        <v>3.6004792874166913E-3</v>
      </c>
      <c r="H880" s="87">
        <f t="shared" si="513"/>
        <v>45127</v>
      </c>
      <c r="I880" s="87">
        <f t="shared" si="491"/>
        <v>45127</v>
      </c>
      <c r="J880" s="88">
        <f t="shared" si="498"/>
        <v>22</v>
      </c>
      <c r="K880" s="88">
        <f t="shared" si="509"/>
        <v>14</v>
      </c>
      <c r="L880" s="8">
        <f t="shared" si="499"/>
        <v>1.0022897099999999</v>
      </c>
      <c r="M880" s="89">
        <v>1</v>
      </c>
      <c r="N880" s="89">
        <f t="shared" si="506"/>
        <v>1</v>
      </c>
      <c r="O880" s="82">
        <f t="shared" si="510"/>
        <v>1.0022897099999999</v>
      </c>
      <c r="P880" s="82">
        <f t="shared" si="492"/>
        <v>872.71526198000004</v>
      </c>
      <c r="Q880" s="11">
        <f t="shared" si="505"/>
        <v>0</v>
      </c>
      <c r="R880" s="7">
        <f t="shared" si="500"/>
        <v>0</v>
      </c>
      <c r="S880" s="82">
        <f t="shared" si="508"/>
        <v>0</v>
      </c>
      <c r="T880" s="91">
        <f t="shared" si="501"/>
        <v>0.08</v>
      </c>
      <c r="U880" s="90">
        <f t="shared" si="507"/>
        <v>14</v>
      </c>
      <c r="V880" s="90">
        <v>252</v>
      </c>
      <c r="W880" s="89">
        <f t="shared" si="493"/>
        <v>1.0042847669999999</v>
      </c>
      <c r="X880" s="82">
        <f t="shared" si="494"/>
        <v>3.7393815500000001</v>
      </c>
      <c r="Y880" s="82">
        <f t="shared" si="495"/>
        <v>0</v>
      </c>
      <c r="Z880" s="94" t="str">
        <f t="shared" si="503"/>
        <v>A+J=</v>
      </c>
      <c r="AA880" s="87">
        <f t="shared" si="504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2.75" x14ac:dyDescent="0.2">
      <c r="A881" s="81">
        <f t="shared" si="496"/>
        <v>45118</v>
      </c>
      <c r="B881" s="82">
        <f t="shared" si="489"/>
        <v>876.86558949999994</v>
      </c>
      <c r="C881" s="207">
        <f t="shared" si="502"/>
        <v>870.72156212000004</v>
      </c>
      <c r="D881" s="83">
        <f t="shared" si="497"/>
        <v>6868.53</v>
      </c>
      <c r="E881" s="84">
        <f t="shared" si="511"/>
        <v>6893.26</v>
      </c>
      <c r="F881" s="85">
        <f t="shared" si="512"/>
        <v>45066</v>
      </c>
      <c r="G881" s="86">
        <f t="shared" si="490"/>
        <v>3.6004792874166913E-3</v>
      </c>
      <c r="H881" s="87">
        <f t="shared" si="513"/>
        <v>45127</v>
      </c>
      <c r="I881" s="87">
        <f t="shared" si="491"/>
        <v>45127</v>
      </c>
      <c r="J881" s="88">
        <f t="shared" si="498"/>
        <v>22</v>
      </c>
      <c r="K881" s="88">
        <f t="shared" si="509"/>
        <v>15</v>
      </c>
      <c r="L881" s="8">
        <f t="shared" si="499"/>
        <v>1.0024534599999999</v>
      </c>
      <c r="M881" s="89">
        <v>1</v>
      </c>
      <c r="N881" s="89">
        <f t="shared" si="506"/>
        <v>1</v>
      </c>
      <c r="O881" s="82">
        <f t="shared" si="510"/>
        <v>1.0024534599999999</v>
      </c>
      <c r="P881" s="82">
        <f t="shared" si="492"/>
        <v>872.85784263999994</v>
      </c>
      <c r="Q881" s="11">
        <f t="shared" si="505"/>
        <v>0</v>
      </c>
      <c r="R881" s="7">
        <f t="shared" si="500"/>
        <v>0</v>
      </c>
      <c r="S881" s="82">
        <f t="shared" si="508"/>
        <v>0</v>
      </c>
      <c r="T881" s="91">
        <f t="shared" si="501"/>
        <v>0.08</v>
      </c>
      <c r="U881" s="90">
        <f t="shared" si="507"/>
        <v>15</v>
      </c>
      <c r="V881" s="90">
        <v>252</v>
      </c>
      <c r="W881" s="89">
        <f t="shared" si="493"/>
        <v>1.004591523</v>
      </c>
      <c r="X881" s="82">
        <f t="shared" si="494"/>
        <v>4.0077468600000001</v>
      </c>
      <c r="Y881" s="82">
        <f t="shared" si="495"/>
        <v>0</v>
      </c>
      <c r="Z881" s="94" t="str">
        <f t="shared" si="503"/>
        <v>A+J=</v>
      </c>
      <c r="AA881" s="87">
        <f t="shared" si="504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2.75" x14ac:dyDescent="0.2">
      <c r="A882" s="81">
        <f t="shared" si="496"/>
        <v>45119</v>
      </c>
      <c r="B882" s="82">
        <f t="shared" si="489"/>
        <v>877.27673125000001</v>
      </c>
      <c r="C882" s="207">
        <f t="shared" si="502"/>
        <v>870.72156212000004</v>
      </c>
      <c r="D882" s="83">
        <f t="shared" si="497"/>
        <v>6868.53</v>
      </c>
      <c r="E882" s="84">
        <f t="shared" si="511"/>
        <v>6893.26</v>
      </c>
      <c r="F882" s="85">
        <f t="shared" si="512"/>
        <v>45066</v>
      </c>
      <c r="G882" s="86">
        <f t="shared" si="490"/>
        <v>3.6004792874166913E-3</v>
      </c>
      <c r="H882" s="87">
        <f t="shared" si="513"/>
        <v>45127</v>
      </c>
      <c r="I882" s="87">
        <f t="shared" si="491"/>
        <v>45127</v>
      </c>
      <c r="J882" s="88">
        <f t="shared" si="498"/>
        <v>22</v>
      </c>
      <c r="K882" s="88">
        <f t="shared" si="509"/>
        <v>16</v>
      </c>
      <c r="L882" s="8">
        <f t="shared" si="499"/>
        <v>1.00261724</v>
      </c>
      <c r="M882" s="89">
        <v>1</v>
      </c>
      <c r="N882" s="89">
        <f t="shared" si="506"/>
        <v>1</v>
      </c>
      <c r="O882" s="82">
        <f t="shared" si="510"/>
        <v>1.00261724</v>
      </c>
      <c r="P882" s="82">
        <f t="shared" si="492"/>
        <v>873.00044942</v>
      </c>
      <c r="Q882" s="11">
        <f t="shared" si="505"/>
        <v>0</v>
      </c>
      <c r="R882" s="7">
        <f t="shared" si="500"/>
        <v>0</v>
      </c>
      <c r="S882" s="82">
        <f t="shared" si="508"/>
        <v>0</v>
      </c>
      <c r="T882" s="91">
        <f t="shared" si="501"/>
        <v>0.08</v>
      </c>
      <c r="U882" s="90">
        <f t="shared" si="507"/>
        <v>16</v>
      </c>
      <c r="V882" s="90">
        <v>252</v>
      </c>
      <c r="W882" s="89">
        <f t="shared" si="493"/>
        <v>1.0048983730000001</v>
      </c>
      <c r="X882" s="82">
        <f t="shared" si="494"/>
        <v>4.2762818300000003</v>
      </c>
      <c r="Y882" s="82">
        <f t="shared" si="495"/>
        <v>0</v>
      </c>
      <c r="Z882" s="94" t="str">
        <f t="shared" si="503"/>
        <v>A+J=</v>
      </c>
      <c r="AA882" s="87">
        <f t="shared" si="504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2.75" x14ac:dyDescent="0.2">
      <c r="A883" s="81">
        <f t="shared" si="496"/>
        <v>45120</v>
      </c>
      <c r="B883" s="82">
        <f t="shared" si="489"/>
        <v>877.68806883999991</v>
      </c>
      <c r="C883" s="207">
        <f t="shared" si="502"/>
        <v>870.72156212000004</v>
      </c>
      <c r="D883" s="83">
        <f t="shared" si="497"/>
        <v>6868.53</v>
      </c>
      <c r="E883" s="84">
        <f t="shared" si="511"/>
        <v>6893.26</v>
      </c>
      <c r="F883" s="85">
        <f t="shared" si="512"/>
        <v>45066</v>
      </c>
      <c r="G883" s="86">
        <f t="shared" si="490"/>
        <v>3.6004792874166913E-3</v>
      </c>
      <c r="H883" s="87">
        <f t="shared" si="513"/>
        <v>45127</v>
      </c>
      <c r="I883" s="87">
        <f t="shared" si="491"/>
        <v>45127</v>
      </c>
      <c r="J883" s="88">
        <f t="shared" si="498"/>
        <v>22</v>
      </c>
      <c r="K883" s="88">
        <f t="shared" si="509"/>
        <v>17</v>
      </c>
      <c r="L883" s="8">
        <f t="shared" si="499"/>
        <v>1.0027810500000001</v>
      </c>
      <c r="M883" s="89">
        <v>1</v>
      </c>
      <c r="N883" s="89">
        <f t="shared" si="506"/>
        <v>1</v>
      </c>
      <c r="O883" s="82">
        <f t="shared" si="510"/>
        <v>1.0027810500000001</v>
      </c>
      <c r="P883" s="82">
        <f t="shared" si="492"/>
        <v>873.14308231999996</v>
      </c>
      <c r="Q883" s="11">
        <f t="shared" si="505"/>
        <v>0</v>
      </c>
      <c r="R883" s="7">
        <f t="shared" si="500"/>
        <v>0</v>
      </c>
      <c r="S883" s="82">
        <f t="shared" si="508"/>
        <v>0</v>
      </c>
      <c r="T883" s="91">
        <f t="shared" si="501"/>
        <v>0.08</v>
      </c>
      <c r="U883" s="90">
        <f t="shared" si="507"/>
        <v>17</v>
      </c>
      <c r="V883" s="90">
        <v>252</v>
      </c>
      <c r="W883" s="89">
        <f t="shared" si="493"/>
        <v>1.0052053169999999</v>
      </c>
      <c r="X883" s="82">
        <f t="shared" si="494"/>
        <v>4.5449865200000001</v>
      </c>
      <c r="Y883" s="82">
        <f t="shared" si="495"/>
        <v>0</v>
      </c>
      <c r="Z883" s="94" t="str">
        <f t="shared" si="503"/>
        <v>A+J=</v>
      </c>
      <c r="AA883" s="87">
        <f t="shared" si="504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2.75" x14ac:dyDescent="0.2">
      <c r="A884" s="81">
        <f t="shared" si="496"/>
        <v>45121</v>
      </c>
      <c r="B884" s="82">
        <f t="shared" si="489"/>
        <v>878.09959359999993</v>
      </c>
      <c r="C884" s="207">
        <f t="shared" si="502"/>
        <v>870.72156212000004</v>
      </c>
      <c r="D884" s="83">
        <f t="shared" si="497"/>
        <v>6868.53</v>
      </c>
      <c r="E884" s="84">
        <f t="shared" si="511"/>
        <v>6893.26</v>
      </c>
      <c r="F884" s="85">
        <f t="shared" si="512"/>
        <v>45066</v>
      </c>
      <c r="G884" s="86">
        <f t="shared" si="490"/>
        <v>3.6004792874166913E-3</v>
      </c>
      <c r="H884" s="87">
        <f t="shared" si="513"/>
        <v>45127</v>
      </c>
      <c r="I884" s="87">
        <f t="shared" si="491"/>
        <v>45127</v>
      </c>
      <c r="J884" s="88">
        <f t="shared" si="498"/>
        <v>22</v>
      </c>
      <c r="K884" s="88">
        <f t="shared" si="509"/>
        <v>18</v>
      </c>
      <c r="L884" s="8">
        <f t="shared" si="499"/>
        <v>1.00294488</v>
      </c>
      <c r="M884" s="89">
        <v>1</v>
      </c>
      <c r="N884" s="89">
        <f t="shared" si="506"/>
        <v>1</v>
      </c>
      <c r="O884" s="82">
        <f t="shared" si="510"/>
        <v>1.00294488</v>
      </c>
      <c r="P884" s="82">
        <f t="shared" si="492"/>
        <v>873.28573262999998</v>
      </c>
      <c r="Q884" s="11">
        <f t="shared" si="505"/>
        <v>0</v>
      </c>
      <c r="R884" s="7">
        <f t="shared" si="500"/>
        <v>0</v>
      </c>
      <c r="S884" s="82">
        <f t="shared" si="508"/>
        <v>0</v>
      </c>
      <c r="T884" s="91">
        <f t="shared" si="501"/>
        <v>0.08</v>
      </c>
      <c r="U884" s="90">
        <f t="shared" si="507"/>
        <v>18</v>
      </c>
      <c r="V884" s="90">
        <v>252</v>
      </c>
      <c r="W884" s="89">
        <f t="shared" si="493"/>
        <v>1.005512355</v>
      </c>
      <c r="X884" s="82">
        <f t="shared" si="494"/>
        <v>4.8138609700000003</v>
      </c>
      <c r="Y884" s="82">
        <f t="shared" si="495"/>
        <v>0</v>
      </c>
      <c r="Z884" s="94" t="str">
        <f t="shared" si="503"/>
        <v>A+J=</v>
      </c>
      <c r="AA884" s="87">
        <f t="shared" si="504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2.75" x14ac:dyDescent="0.2">
      <c r="A885" s="81">
        <f t="shared" si="496"/>
        <v>45122</v>
      </c>
      <c r="B885" s="82">
        <f t="shared" si="489"/>
        <v>878.51131344999999</v>
      </c>
      <c r="C885" s="207">
        <f t="shared" si="502"/>
        <v>870.72156212000004</v>
      </c>
      <c r="D885" s="83">
        <f t="shared" si="497"/>
        <v>6868.53</v>
      </c>
      <c r="E885" s="84">
        <f t="shared" si="511"/>
        <v>6893.26</v>
      </c>
      <c r="F885" s="85">
        <f t="shared" si="512"/>
        <v>45066</v>
      </c>
      <c r="G885" s="86">
        <f t="shared" si="490"/>
        <v>3.6004792874166913E-3</v>
      </c>
      <c r="H885" s="87">
        <f t="shared" si="513"/>
        <v>45127</v>
      </c>
      <c r="I885" s="87">
        <f t="shared" si="491"/>
        <v>45127</v>
      </c>
      <c r="J885" s="88">
        <f t="shared" si="498"/>
        <v>22</v>
      </c>
      <c r="K885" s="88">
        <f t="shared" si="509"/>
        <v>19</v>
      </c>
      <c r="L885" s="8">
        <f t="shared" si="499"/>
        <v>1.0031087400000001</v>
      </c>
      <c r="M885" s="89">
        <v>1</v>
      </c>
      <c r="N885" s="89">
        <f t="shared" si="506"/>
        <v>1</v>
      </c>
      <c r="O885" s="82">
        <f t="shared" si="510"/>
        <v>1.0031087400000001</v>
      </c>
      <c r="P885" s="82">
        <f t="shared" si="492"/>
        <v>873.42840906000004</v>
      </c>
      <c r="Q885" s="11">
        <f t="shared" si="505"/>
        <v>0</v>
      </c>
      <c r="R885" s="7">
        <f t="shared" si="500"/>
        <v>0</v>
      </c>
      <c r="S885" s="82">
        <f t="shared" si="508"/>
        <v>0</v>
      </c>
      <c r="T885" s="91">
        <f t="shared" si="501"/>
        <v>0.08</v>
      </c>
      <c r="U885" s="90">
        <f t="shared" si="507"/>
        <v>19</v>
      </c>
      <c r="V885" s="90">
        <v>252</v>
      </c>
      <c r="W885" s="89">
        <f t="shared" si="493"/>
        <v>1.005819486</v>
      </c>
      <c r="X885" s="82">
        <f t="shared" si="494"/>
        <v>5.0829043900000004</v>
      </c>
      <c r="Y885" s="82">
        <f t="shared" si="495"/>
        <v>0</v>
      </c>
      <c r="Z885" s="94" t="str">
        <f t="shared" si="503"/>
        <v>A+J=</v>
      </c>
      <c r="AA885" s="87">
        <f t="shared" si="504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2.75" x14ac:dyDescent="0.2">
      <c r="A886" s="81">
        <f t="shared" si="496"/>
        <v>45123</v>
      </c>
      <c r="B886" s="82">
        <f t="shared" si="489"/>
        <v>878.51131344999999</v>
      </c>
      <c r="C886" s="207">
        <f t="shared" si="502"/>
        <v>870.72156212000004</v>
      </c>
      <c r="D886" s="83">
        <f t="shared" si="497"/>
        <v>6868.53</v>
      </c>
      <c r="E886" s="84">
        <f t="shared" si="511"/>
        <v>6893.26</v>
      </c>
      <c r="F886" s="85">
        <f t="shared" si="512"/>
        <v>45066</v>
      </c>
      <c r="G886" s="86">
        <f t="shared" si="490"/>
        <v>3.6004792874166913E-3</v>
      </c>
      <c r="H886" s="87">
        <f t="shared" si="513"/>
        <v>45127</v>
      </c>
      <c r="I886" s="87">
        <f t="shared" si="491"/>
        <v>45127</v>
      </c>
      <c r="J886" s="88">
        <f t="shared" si="498"/>
        <v>22</v>
      </c>
      <c r="K886" s="88">
        <f t="shared" si="509"/>
        <v>19</v>
      </c>
      <c r="L886" s="8">
        <f t="shared" si="499"/>
        <v>1.0031087400000001</v>
      </c>
      <c r="M886" s="89">
        <v>1</v>
      </c>
      <c r="N886" s="89">
        <f t="shared" si="506"/>
        <v>1</v>
      </c>
      <c r="O886" s="82">
        <f t="shared" si="510"/>
        <v>1.0031087400000001</v>
      </c>
      <c r="P886" s="82">
        <f t="shared" si="492"/>
        <v>873.42840906000004</v>
      </c>
      <c r="Q886" s="11">
        <f t="shared" si="505"/>
        <v>0</v>
      </c>
      <c r="R886" s="7">
        <f t="shared" si="500"/>
        <v>0</v>
      </c>
      <c r="S886" s="82">
        <f t="shared" si="508"/>
        <v>0</v>
      </c>
      <c r="T886" s="91">
        <f t="shared" si="501"/>
        <v>0.08</v>
      </c>
      <c r="U886" s="90">
        <f t="shared" si="507"/>
        <v>19</v>
      </c>
      <c r="V886" s="90">
        <v>252</v>
      </c>
      <c r="W886" s="89">
        <f t="shared" si="493"/>
        <v>1.005819486</v>
      </c>
      <c r="X886" s="82">
        <f t="shared" si="494"/>
        <v>5.0829043900000004</v>
      </c>
      <c r="Y886" s="82">
        <f t="shared" si="495"/>
        <v>0</v>
      </c>
      <c r="Z886" s="94" t="str">
        <f t="shared" si="503"/>
        <v>A+J=</v>
      </c>
      <c r="AA886" s="87">
        <f t="shared" si="504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2.75" x14ac:dyDescent="0.2">
      <c r="A887" s="81">
        <f t="shared" si="496"/>
        <v>45124</v>
      </c>
      <c r="B887" s="82">
        <f t="shared" si="489"/>
        <v>878.51131344999999</v>
      </c>
      <c r="C887" s="207">
        <f t="shared" si="502"/>
        <v>870.72156212000004</v>
      </c>
      <c r="D887" s="83">
        <f t="shared" si="497"/>
        <v>6868.53</v>
      </c>
      <c r="E887" s="84">
        <f t="shared" si="511"/>
        <v>6893.26</v>
      </c>
      <c r="F887" s="85">
        <f t="shared" si="512"/>
        <v>45066</v>
      </c>
      <c r="G887" s="86">
        <f t="shared" si="490"/>
        <v>3.6004792874166913E-3</v>
      </c>
      <c r="H887" s="87">
        <f t="shared" si="513"/>
        <v>45127</v>
      </c>
      <c r="I887" s="87">
        <f t="shared" si="491"/>
        <v>45127</v>
      </c>
      <c r="J887" s="88">
        <f t="shared" si="498"/>
        <v>22</v>
      </c>
      <c r="K887" s="88">
        <f t="shared" si="509"/>
        <v>19</v>
      </c>
      <c r="L887" s="8">
        <f t="shared" si="499"/>
        <v>1.0031087400000001</v>
      </c>
      <c r="M887" s="89">
        <v>1</v>
      </c>
      <c r="N887" s="89">
        <f t="shared" si="506"/>
        <v>1</v>
      </c>
      <c r="O887" s="82">
        <f t="shared" si="510"/>
        <v>1.0031087400000001</v>
      </c>
      <c r="P887" s="82">
        <f t="shared" si="492"/>
        <v>873.42840906000004</v>
      </c>
      <c r="Q887" s="11">
        <f t="shared" si="505"/>
        <v>0</v>
      </c>
      <c r="R887" s="7">
        <f t="shared" si="500"/>
        <v>0</v>
      </c>
      <c r="S887" s="82">
        <f t="shared" si="508"/>
        <v>0</v>
      </c>
      <c r="T887" s="91">
        <f t="shared" si="501"/>
        <v>0.08</v>
      </c>
      <c r="U887" s="90">
        <f t="shared" si="507"/>
        <v>19</v>
      </c>
      <c r="V887" s="90">
        <v>252</v>
      </c>
      <c r="W887" s="89">
        <f t="shared" si="493"/>
        <v>1.005819486</v>
      </c>
      <c r="X887" s="82">
        <f t="shared" si="494"/>
        <v>5.0829043900000004</v>
      </c>
      <c r="Y887" s="82">
        <f t="shared" si="495"/>
        <v>0</v>
      </c>
      <c r="Z887" s="94" t="str">
        <f t="shared" si="503"/>
        <v>A+J=</v>
      </c>
      <c r="AA887" s="87">
        <f t="shared" si="504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2.75" x14ac:dyDescent="0.2">
      <c r="A888" s="81">
        <f t="shared" si="496"/>
        <v>45125</v>
      </c>
      <c r="B888" s="82">
        <f t="shared" si="489"/>
        <v>878.92322059000003</v>
      </c>
      <c r="C888" s="207">
        <f t="shared" si="502"/>
        <v>870.72156212000004</v>
      </c>
      <c r="D888" s="83">
        <f t="shared" si="497"/>
        <v>6868.53</v>
      </c>
      <c r="E888" s="84">
        <f t="shared" si="511"/>
        <v>6893.26</v>
      </c>
      <c r="F888" s="85">
        <f t="shared" si="512"/>
        <v>45066</v>
      </c>
      <c r="G888" s="86">
        <f t="shared" si="490"/>
        <v>3.6004792874166913E-3</v>
      </c>
      <c r="H888" s="87">
        <f t="shared" si="513"/>
        <v>45127</v>
      </c>
      <c r="I888" s="87">
        <f t="shared" si="491"/>
        <v>45127</v>
      </c>
      <c r="J888" s="88">
        <f t="shared" si="498"/>
        <v>22</v>
      </c>
      <c r="K888" s="88">
        <f t="shared" si="509"/>
        <v>20</v>
      </c>
      <c r="L888" s="8">
        <f t="shared" si="499"/>
        <v>1.0032726199999999</v>
      </c>
      <c r="M888" s="89">
        <v>1</v>
      </c>
      <c r="N888" s="89">
        <f t="shared" si="506"/>
        <v>1</v>
      </c>
      <c r="O888" s="82">
        <f t="shared" si="510"/>
        <v>1.0032726199999999</v>
      </c>
      <c r="P888" s="82">
        <f t="shared" si="492"/>
        <v>873.57110291000004</v>
      </c>
      <c r="Q888" s="11">
        <f t="shared" si="505"/>
        <v>0</v>
      </c>
      <c r="R888" s="7">
        <f t="shared" si="500"/>
        <v>0</v>
      </c>
      <c r="S888" s="82">
        <f t="shared" si="508"/>
        <v>0</v>
      </c>
      <c r="T888" s="91">
        <f t="shared" si="501"/>
        <v>0.08</v>
      </c>
      <c r="U888" s="90">
        <f t="shared" si="507"/>
        <v>20</v>
      </c>
      <c r="V888" s="90">
        <v>252</v>
      </c>
      <c r="W888" s="89">
        <f t="shared" si="493"/>
        <v>1.0061267110000001</v>
      </c>
      <c r="X888" s="82">
        <f t="shared" si="494"/>
        <v>5.3521176800000001</v>
      </c>
      <c r="Y888" s="82">
        <f t="shared" si="495"/>
        <v>0</v>
      </c>
      <c r="Z888" s="94" t="str">
        <f t="shared" si="503"/>
        <v>A+J=</v>
      </c>
      <c r="AA888" s="87">
        <f t="shared" si="504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2.75" x14ac:dyDescent="0.2">
      <c r="A889" s="81">
        <f t="shared" si="496"/>
        <v>45126</v>
      </c>
      <c r="B889" s="82">
        <f t="shared" si="489"/>
        <v>879.33533259000001</v>
      </c>
      <c r="C889" s="207">
        <f t="shared" si="502"/>
        <v>870.72156212000004</v>
      </c>
      <c r="D889" s="83">
        <f t="shared" si="497"/>
        <v>6868.53</v>
      </c>
      <c r="E889" s="84">
        <f t="shared" si="511"/>
        <v>6893.26</v>
      </c>
      <c r="F889" s="85">
        <f t="shared" si="512"/>
        <v>45066</v>
      </c>
      <c r="G889" s="86">
        <f t="shared" si="490"/>
        <v>3.6004792874166913E-3</v>
      </c>
      <c r="H889" s="87">
        <f t="shared" si="513"/>
        <v>45127</v>
      </c>
      <c r="I889" s="87">
        <f t="shared" si="491"/>
        <v>45127</v>
      </c>
      <c r="J889" s="88">
        <f t="shared" si="498"/>
        <v>22</v>
      </c>
      <c r="K889" s="88">
        <f t="shared" si="509"/>
        <v>21</v>
      </c>
      <c r="L889" s="8">
        <f t="shared" si="499"/>
        <v>1.00343654</v>
      </c>
      <c r="M889" s="89">
        <v>1</v>
      </c>
      <c r="N889" s="89">
        <f t="shared" si="506"/>
        <v>1</v>
      </c>
      <c r="O889" s="82">
        <f t="shared" si="510"/>
        <v>1.00343654</v>
      </c>
      <c r="P889" s="82">
        <f t="shared" si="492"/>
        <v>873.71383159000004</v>
      </c>
      <c r="Q889" s="11">
        <f t="shared" si="505"/>
        <v>0</v>
      </c>
      <c r="R889" s="7">
        <f t="shared" si="500"/>
        <v>0</v>
      </c>
      <c r="S889" s="82">
        <f t="shared" si="508"/>
        <v>0</v>
      </c>
      <c r="T889" s="91">
        <f t="shared" si="501"/>
        <v>0.08</v>
      </c>
      <c r="U889" s="90">
        <f t="shared" si="507"/>
        <v>21</v>
      </c>
      <c r="V889" s="90">
        <v>252</v>
      </c>
      <c r="W889" s="89">
        <f t="shared" si="493"/>
        <v>1.0064340300000001</v>
      </c>
      <c r="X889" s="82">
        <f t="shared" si="494"/>
        <v>5.6215010000000003</v>
      </c>
      <c r="Y889" s="82">
        <f t="shared" si="495"/>
        <v>0</v>
      </c>
      <c r="Z889" s="94" t="str">
        <f t="shared" si="503"/>
        <v>A+J=</v>
      </c>
      <c r="AA889" s="87">
        <f t="shared" si="504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2.75" x14ac:dyDescent="0.2">
      <c r="A890" s="81">
        <f t="shared" si="496"/>
        <v>45127</v>
      </c>
      <c r="B890" s="82">
        <f t="shared" si="489"/>
        <v>879.74762322000004</v>
      </c>
      <c r="C890" s="207">
        <f t="shared" si="502"/>
        <v>870.72156212000004</v>
      </c>
      <c r="D890" s="83">
        <f t="shared" si="497"/>
        <v>6868.53</v>
      </c>
      <c r="E890" s="84">
        <f t="shared" si="511"/>
        <v>6893.26</v>
      </c>
      <c r="F890" s="85">
        <f t="shared" si="512"/>
        <v>45066</v>
      </c>
      <c r="G890" s="86">
        <f t="shared" si="490"/>
        <v>3.6004792874166913E-3</v>
      </c>
      <c r="H890" s="87">
        <f t="shared" si="513"/>
        <v>45159</v>
      </c>
      <c r="I890" s="87">
        <f t="shared" si="491"/>
        <v>45127</v>
      </c>
      <c r="J890" s="88">
        <f t="shared" si="498"/>
        <v>22</v>
      </c>
      <c r="K890" s="88">
        <f t="shared" si="509"/>
        <v>22</v>
      </c>
      <c r="L890" s="8">
        <f t="shared" si="499"/>
        <v>1.0036004700000001</v>
      </c>
      <c r="M890" s="89">
        <v>1</v>
      </c>
      <c r="N890" s="89">
        <f t="shared" si="506"/>
        <v>1</v>
      </c>
      <c r="O890" s="82">
        <f t="shared" si="510"/>
        <v>1.0036004700000001</v>
      </c>
      <c r="P890" s="82">
        <f t="shared" si="492"/>
        <v>873.85656898000002</v>
      </c>
      <c r="Q890" s="11">
        <f t="shared" si="505"/>
        <v>29</v>
      </c>
      <c r="R890" s="7">
        <f t="shared" si="500"/>
        <v>8.7511917074975069E-3</v>
      </c>
      <c r="S890" s="82">
        <f t="shared" si="508"/>
        <v>7.6472863599999998</v>
      </c>
      <c r="T890" s="91">
        <f t="shared" si="501"/>
        <v>0.08</v>
      </c>
      <c r="U890" s="90">
        <f t="shared" si="507"/>
        <v>22</v>
      </c>
      <c r="V890" s="90">
        <v>252</v>
      </c>
      <c r="W890" s="89">
        <f t="shared" si="493"/>
        <v>1.0067414429999999</v>
      </c>
      <c r="X890" s="82">
        <f t="shared" si="494"/>
        <v>5.8910542399999999</v>
      </c>
      <c r="Y890" s="82">
        <f t="shared" si="495"/>
        <v>13.5383406</v>
      </c>
      <c r="Z890" s="94" t="str">
        <f t="shared" si="503"/>
        <v>A+J=</v>
      </c>
      <c r="AA890" s="87">
        <f t="shared" si="504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2.75" x14ac:dyDescent="0.2">
      <c r="A891" s="81">
        <f t="shared" si="496"/>
        <v>45128</v>
      </c>
      <c r="B891" s="82">
        <f t="shared" si="489"/>
        <v>866.47386451</v>
      </c>
      <c r="C891" s="207">
        <f t="shared" si="502"/>
        <v>866.20928262000007</v>
      </c>
      <c r="D891" s="83">
        <f t="shared" si="497"/>
        <v>6893.26</v>
      </c>
      <c r="E891" s="84">
        <f t="shared" si="511"/>
        <v>6886.37</v>
      </c>
      <c r="F891" s="85">
        <f t="shared" si="512"/>
        <v>45097</v>
      </c>
      <c r="G891" s="86">
        <f t="shared" si="490"/>
        <v>-9.9952707427264365E-4</v>
      </c>
      <c r="H891" s="87">
        <f t="shared" si="513"/>
        <v>45159</v>
      </c>
      <c r="I891" s="87">
        <f t="shared" si="491"/>
        <v>45159</v>
      </c>
      <c r="J891" s="88">
        <f t="shared" si="498"/>
        <v>22</v>
      </c>
      <c r="K891" s="88">
        <f t="shared" si="509"/>
        <v>1</v>
      </c>
      <c r="L891" s="8">
        <f t="shared" si="499"/>
        <v>1</v>
      </c>
      <c r="M891" s="89">
        <v>1</v>
      </c>
      <c r="N891" s="89">
        <f t="shared" si="506"/>
        <v>1</v>
      </c>
      <c r="O891" s="82">
        <f t="shared" si="510"/>
        <v>1</v>
      </c>
      <c r="P891" s="82">
        <f t="shared" si="492"/>
        <v>866.20928261999995</v>
      </c>
      <c r="Q891" s="11">
        <f t="shared" si="505"/>
        <v>0</v>
      </c>
      <c r="R891" s="7">
        <f t="shared" si="500"/>
        <v>0</v>
      </c>
      <c r="S891" s="82">
        <f t="shared" si="508"/>
        <v>0</v>
      </c>
      <c r="T891" s="91">
        <f t="shared" si="501"/>
        <v>0.08</v>
      </c>
      <c r="U891" s="90">
        <f t="shared" si="507"/>
        <v>1</v>
      </c>
      <c r="V891" s="90">
        <v>252</v>
      </c>
      <c r="W891" s="89">
        <f t="shared" si="493"/>
        <v>1.000305448</v>
      </c>
      <c r="X891" s="82">
        <f t="shared" si="494"/>
        <v>0.26458188999999999</v>
      </c>
      <c r="Y891" s="82">
        <f t="shared" si="495"/>
        <v>0</v>
      </c>
      <c r="Z891" s="94" t="str">
        <f t="shared" si="503"/>
        <v>A+J=</v>
      </c>
      <c r="AA891" s="87">
        <f t="shared" si="504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2.75" x14ac:dyDescent="0.2">
      <c r="A892" s="81">
        <f t="shared" si="496"/>
        <v>45129</v>
      </c>
      <c r="B892" s="82">
        <f t="shared" si="489"/>
        <v>866.73852608999994</v>
      </c>
      <c r="C892" s="207">
        <f t="shared" si="502"/>
        <v>866.20928262000007</v>
      </c>
      <c r="D892" s="83">
        <f t="shared" si="497"/>
        <v>6893.26</v>
      </c>
      <c r="E892" s="84">
        <f t="shared" si="511"/>
        <v>6886.37</v>
      </c>
      <c r="F892" s="85">
        <f t="shared" si="512"/>
        <v>45097</v>
      </c>
      <c r="G892" s="86">
        <f t="shared" si="490"/>
        <v>-9.9952707427264365E-4</v>
      </c>
      <c r="H892" s="87">
        <f t="shared" si="513"/>
        <v>45159</v>
      </c>
      <c r="I892" s="87">
        <f t="shared" si="491"/>
        <v>45159</v>
      </c>
      <c r="J892" s="88">
        <f t="shared" si="498"/>
        <v>22</v>
      </c>
      <c r="K892" s="88">
        <f t="shared" si="509"/>
        <v>2</v>
      </c>
      <c r="L892" s="8">
        <f t="shared" si="499"/>
        <v>1</v>
      </c>
      <c r="M892" s="89">
        <v>1</v>
      </c>
      <c r="N892" s="89">
        <f t="shared" si="506"/>
        <v>1</v>
      </c>
      <c r="O892" s="82">
        <f t="shared" si="510"/>
        <v>1</v>
      </c>
      <c r="P892" s="82">
        <f t="shared" si="492"/>
        <v>866.20928261999995</v>
      </c>
      <c r="Q892" s="11">
        <f t="shared" si="505"/>
        <v>0</v>
      </c>
      <c r="R892" s="7">
        <f t="shared" si="500"/>
        <v>0</v>
      </c>
      <c r="S892" s="82">
        <f t="shared" si="508"/>
        <v>0</v>
      </c>
      <c r="T892" s="91">
        <f t="shared" si="501"/>
        <v>0.08</v>
      </c>
      <c r="U892" s="90">
        <f t="shared" si="507"/>
        <v>2</v>
      </c>
      <c r="V892" s="90">
        <v>252</v>
      </c>
      <c r="W892" s="89">
        <f t="shared" si="493"/>
        <v>1.000610988</v>
      </c>
      <c r="X892" s="82">
        <f t="shared" si="494"/>
        <v>0.52924347000000005</v>
      </c>
      <c r="Y892" s="82">
        <f t="shared" si="495"/>
        <v>0</v>
      </c>
      <c r="Z892" s="94" t="str">
        <f t="shared" si="503"/>
        <v>A+J=</v>
      </c>
      <c r="AA892" s="87">
        <f t="shared" si="504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2.75" x14ac:dyDescent="0.2">
      <c r="A893" s="81">
        <f t="shared" si="496"/>
        <v>45130</v>
      </c>
      <c r="B893" s="82">
        <f t="shared" si="489"/>
        <v>866.73852608999994</v>
      </c>
      <c r="C893" s="207">
        <f t="shared" si="502"/>
        <v>866.20928262000007</v>
      </c>
      <c r="D893" s="83">
        <f t="shared" si="497"/>
        <v>6893.26</v>
      </c>
      <c r="E893" s="84">
        <f t="shared" si="511"/>
        <v>6886.37</v>
      </c>
      <c r="F893" s="85">
        <f t="shared" si="512"/>
        <v>45097</v>
      </c>
      <c r="G893" s="86">
        <f t="shared" si="490"/>
        <v>-9.9952707427264365E-4</v>
      </c>
      <c r="H893" s="87">
        <f t="shared" si="513"/>
        <v>45159</v>
      </c>
      <c r="I893" s="87">
        <f t="shared" si="491"/>
        <v>45159</v>
      </c>
      <c r="J893" s="88">
        <f t="shared" si="498"/>
        <v>22</v>
      </c>
      <c r="K893" s="88">
        <f t="shared" si="509"/>
        <v>2</v>
      </c>
      <c r="L893" s="8">
        <f t="shared" si="499"/>
        <v>1</v>
      </c>
      <c r="M893" s="89">
        <v>1</v>
      </c>
      <c r="N893" s="89">
        <f t="shared" si="506"/>
        <v>1</v>
      </c>
      <c r="O893" s="82">
        <f t="shared" si="510"/>
        <v>1</v>
      </c>
      <c r="P893" s="82">
        <f t="shared" si="492"/>
        <v>866.20928261999995</v>
      </c>
      <c r="Q893" s="11">
        <f t="shared" si="505"/>
        <v>0</v>
      </c>
      <c r="R893" s="7">
        <f t="shared" si="500"/>
        <v>0</v>
      </c>
      <c r="S893" s="82">
        <f t="shared" si="508"/>
        <v>0</v>
      </c>
      <c r="T893" s="91">
        <f t="shared" si="501"/>
        <v>0.08</v>
      </c>
      <c r="U893" s="90">
        <f t="shared" si="507"/>
        <v>2</v>
      </c>
      <c r="V893" s="90">
        <v>252</v>
      </c>
      <c r="W893" s="89">
        <f t="shared" si="493"/>
        <v>1.000610988</v>
      </c>
      <c r="X893" s="82">
        <f t="shared" si="494"/>
        <v>0.52924347000000005</v>
      </c>
      <c r="Y893" s="82">
        <f t="shared" si="495"/>
        <v>0</v>
      </c>
      <c r="Z893" s="94" t="str">
        <f t="shared" si="503"/>
        <v>A+J=</v>
      </c>
      <c r="AA893" s="87">
        <f t="shared" si="504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2.75" x14ac:dyDescent="0.2">
      <c r="A894" s="81">
        <f t="shared" si="496"/>
        <v>45131</v>
      </c>
      <c r="B894" s="82">
        <f t="shared" si="489"/>
        <v>866.73852608999994</v>
      </c>
      <c r="C894" s="207">
        <f t="shared" si="502"/>
        <v>866.20928262000007</v>
      </c>
      <c r="D894" s="83">
        <f t="shared" si="497"/>
        <v>6893.26</v>
      </c>
      <c r="E894" s="84">
        <f t="shared" si="511"/>
        <v>6886.37</v>
      </c>
      <c r="F894" s="85">
        <f t="shared" si="512"/>
        <v>45097</v>
      </c>
      <c r="G894" s="86">
        <f t="shared" si="490"/>
        <v>-9.9952707427264365E-4</v>
      </c>
      <c r="H894" s="87">
        <f t="shared" si="513"/>
        <v>45159</v>
      </c>
      <c r="I894" s="87">
        <f t="shared" si="491"/>
        <v>45159</v>
      </c>
      <c r="J894" s="88">
        <f t="shared" si="498"/>
        <v>22</v>
      </c>
      <c r="K894" s="88">
        <f t="shared" si="509"/>
        <v>2</v>
      </c>
      <c r="L894" s="8">
        <f t="shared" si="499"/>
        <v>1</v>
      </c>
      <c r="M894" s="89">
        <v>1</v>
      </c>
      <c r="N894" s="89">
        <f t="shared" si="506"/>
        <v>1</v>
      </c>
      <c r="O894" s="82">
        <f t="shared" si="510"/>
        <v>1</v>
      </c>
      <c r="P894" s="82">
        <f t="shared" si="492"/>
        <v>866.20928261999995</v>
      </c>
      <c r="Q894" s="11">
        <f t="shared" si="505"/>
        <v>0</v>
      </c>
      <c r="R894" s="7">
        <f t="shared" si="500"/>
        <v>0</v>
      </c>
      <c r="S894" s="82">
        <f t="shared" si="508"/>
        <v>0</v>
      </c>
      <c r="T894" s="91">
        <f t="shared" si="501"/>
        <v>0.08</v>
      </c>
      <c r="U894" s="90">
        <f t="shared" si="507"/>
        <v>2</v>
      </c>
      <c r="V894" s="90">
        <v>252</v>
      </c>
      <c r="W894" s="89">
        <f t="shared" si="493"/>
        <v>1.000610988</v>
      </c>
      <c r="X894" s="82">
        <f t="shared" si="494"/>
        <v>0.52924347000000005</v>
      </c>
      <c r="Y894" s="82">
        <f t="shared" si="495"/>
        <v>0</v>
      </c>
      <c r="Z894" s="94" t="str">
        <f t="shared" si="503"/>
        <v>A+J=</v>
      </c>
      <c r="AA894" s="87">
        <f t="shared" si="504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2.75" x14ac:dyDescent="0.2">
      <c r="A895" s="81">
        <f t="shared" si="496"/>
        <v>45132</v>
      </c>
      <c r="B895" s="82">
        <f t="shared" si="489"/>
        <v>867.00326996999991</v>
      </c>
      <c r="C895" s="207">
        <f t="shared" si="502"/>
        <v>866.20928262000007</v>
      </c>
      <c r="D895" s="83">
        <f t="shared" si="497"/>
        <v>6893.26</v>
      </c>
      <c r="E895" s="84">
        <f t="shared" si="511"/>
        <v>6886.37</v>
      </c>
      <c r="F895" s="85">
        <f t="shared" si="512"/>
        <v>45097</v>
      </c>
      <c r="G895" s="86">
        <f t="shared" si="490"/>
        <v>-9.9952707427264365E-4</v>
      </c>
      <c r="H895" s="87">
        <f t="shared" si="513"/>
        <v>45159</v>
      </c>
      <c r="I895" s="87">
        <f t="shared" si="491"/>
        <v>45159</v>
      </c>
      <c r="J895" s="88">
        <f t="shared" si="498"/>
        <v>22</v>
      </c>
      <c r="K895" s="88">
        <f t="shared" si="509"/>
        <v>3</v>
      </c>
      <c r="L895" s="8">
        <f t="shared" si="499"/>
        <v>1</v>
      </c>
      <c r="M895" s="89">
        <v>1</v>
      </c>
      <c r="N895" s="89">
        <f t="shared" si="506"/>
        <v>1</v>
      </c>
      <c r="O895" s="82">
        <f t="shared" si="510"/>
        <v>1</v>
      </c>
      <c r="P895" s="82">
        <f t="shared" si="492"/>
        <v>866.20928261999995</v>
      </c>
      <c r="Q895" s="11">
        <f t="shared" si="505"/>
        <v>0</v>
      </c>
      <c r="R895" s="7">
        <f t="shared" si="500"/>
        <v>0</v>
      </c>
      <c r="S895" s="82">
        <f t="shared" si="508"/>
        <v>0</v>
      </c>
      <c r="T895" s="91">
        <f t="shared" si="501"/>
        <v>0.08</v>
      </c>
      <c r="U895" s="90">
        <f t="shared" si="507"/>
        <v>3</v>
      </c>
      <c r="V895" s="90">
        <v>252</v>
      </c>
      <c r="W895" s="89">
        <f t="shared" si="493"/>
        <v>1.0009166229999999</v>
      </c>
      <c r="X895" s="82">
        <f t="shared" si="494"/>
        <v>0.79398734999999998</v>
      </c>
      <c r="Y895" s="82">
        <f t="shared" si="495"/>
        <v>0</v>
      </c>
      <c r="Z895" s="94" t="str">
        <f t="shared" si="503"/>
        <v>A+J=</v>
      </c>
      <c r="AA895" s="87">
        <f t="shared" si="504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2.75" x14ac:dyDescent="0.2">
      <c r="A896" s="81">
        <f t="shared" si="496"/>
        <v>45133</v>
      </c>
      <c r="B896" s="82">
        <f t="shared" si="489"/>
        <v>867.26809352999999</v>
      </c>
      <c r="C896" s="207">
        <f t="shared" si="502"/>
        <v>866.20928262000007</v>
      </c>
      <c r="D896" s="83">
        <f t="shared" si="497"/>
        <v>6893.26</v>
      </c>
      <c r="E896" s="84">
        <f t="shared" si="511"/>
        <v>6886.37</v>
      </c>
      <c r="F896" s="85">
        <f t="shared" si="512"/>
        <v>45097</v>
      </c>
      <c r="G896" s="86">
        <f t="shared" si="490"/>
        <v>-9.9952707427264365E-4</v>
      </c>
      <c r="H896" s="87">
        <f t="shared" si="513"/>
        <v>45159</v>
      </c>
      <c r="I896" s="87">
        <f t="shared" si="491"/>
        <v>45159</v>
      </c>
      <c r="J896" s="88">
        <f t="shared" si="498"/>
        <v>22</v>
      </c>
      <c r="K896" s="88">
        <f t="shared" si="509"/>
        <v>4</v>
      </c>
      <c r="L896" s="8">
        <f t="shared" si="499"/>
        <v>1</v>
      </c>
      <c r="M896" s="89">
        <v>1</v>
      </c>
      <c r="N896" s="89">
        <f t="shared" si="506"/>
        <v>1</v>
      </c>
      <c r="O896" s="82">
        <f t="shared" si="510"/>
        <v>1</v>
      </c>
      <c r="P896" s="82">
        <f t="shared" si="492"/>
        <v>866.20928261999995</v>
      </c>
      <c r="Q896" s="11">
        <f t="shared" si="505"/>
        <v>0</v>
      </c>
      <c r="R896" s="7">
        <f t="shared" si="500"/>
        <v>0</v>
      </c>
      <c r="S896" s="82">
        <f t="shared" si="508"/>
        <v>0</v>
      </c>
      <c r="T896" s="91">
        <f t="shared" si="501"/>
        <v>0.08</v>
      </c>
      <c r="U896" s="90">
        <f t="shared" si="507"/>
        <v>4</v>
      </c>
      <c r="V896" s="90">
        <v>252</v>
      </c>
      <c r="W896" s="89">
        <f t="shared" si="493"/>
        <v>1.0012223499999999</v>
      </c>
      <c r="X896" s="82">
        <f t="shared" si="494"/>
        <v>1.05881091</v>
      </c>
      <c r="Y896" s="82">
        <f t="shared" si="495"/>
        <v>0</v>
      </c>
      <c r="Z896" s="94" t="str">
        <f t="shared" si="503"/>
        <v>A+J=</v>
      </c>
      <c r="AA896" s="87">
        <f t="shared" si="504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2.75" x14ac:dyDescent="0.2">
      <c r="A897" s="81">
        <f t="shared" si="496"/>
        <v>45134</v>
      </c>
      <c r="B897" s="82">
        <f t="shared" si="489"/>
        <v>867.53299851999998</v>
      </c>
      <c r="C897" s="207">
        <f t="shared" si="502"/>
        <v>866.20928262000007</v>
      </c>
      <c r="D897" s="83">
        <f t="shared" si="497"/>
        <v>6893.26</v>
      </c>
      <c r="E897" s="84">
        <f t="shared" si="511"/>
        <v>6886.37</v>
      </c>
      <c r="F897" s="85">
        <f t="shared" si="512"/>
        <v>45097</v>
      </c>
      <c r="G897" s="86">
        <f t="shared" si="490"/>
        <v>-9.9952707427264365E-4</v>
      </c>
      <c r="H897" s="87">
        <f t="shared" si="513"/>
        <v>45159</v>
      </c>
      <c r="I897" s="87">
        <f t="shared" si="491"/>
        <v>45159</v>
      </c>
      <c r="J897" s="88">
        <f t="shared" si="498"/>
        <v>22</v>
      </c>
      <c r="K897" s="88">
        <f t="shared" si="509"/>
        <v>5</v>
      </c>
      <c r="L897" s="8">
        <f t="shared" si="499"/>
        <v>1</v>
      </c>
      <c r="M897" s="89">
        <v>1</v>
      </c>
      <c r="N897" s="89">
        <f t="shared" si="506"/>
        <v>1</v>
      </c>
      <c r="O897" s="82">
        <f t="shared" si="510"/>
        <v>1</v>
      </c>
      <c r="P897" s="82">
        <f t="shared" si="492"/>
        <v>866.20928261999995</v>
      </c>
      <c r="Q897" s="11">
        <f t="shared" si="505"/>
        <v>0</v>
      </c>
      <c r="R897" s="7">
        <f t="shared" si="500"/>
        <v>0</v>
      </c>
      <c r="S897" s="82">
        <f t="shared" si="508"/>
        <v>0</v>
      </c>
      <c r="T897" s="91">
        <f t="shared" si="501"/>
        <v>0.08</v>
      </c>
      <c r="U897" s="90">
        <f t="shared" si="507"/>
        <v>5</v>
      </c>
      <c r="V897" s="90">
        <v>252</v>
      </c>
      <c r="W897" s="89">
        <f t="shared" si="493"/>
        <v>1.0015281709999999</v>
      </c>
      <c r="X897" s="82">
        <f t="shared" si="494"/>
        <v>1.3237159000000001</v>
      </c>
      <c r="Y897" s="82">
        <f t="shared" si="495"/>
        <v>0</v>
      </c>
      <c r="Z897" s="94" t="str">
        <f t="shared" si="503"/>
        <v>A+J=</v>
      </c>
      <c r="AA897" s="87">
        <f t="shared" si="504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2.75" x14ac:dyDescent="0.2">
      <c r="A898" s="81">
        <f t="shared" si="496"/>
        <v>45135</v>
      </c>
      <c r="B898" s="82">
        <f t="shared" si="489"/>
        <v>867.79798492999998</v>
      </c>
      <c r="C898" s="207">
        <f t="shared" si="502"/>
        <v>866.20928262000007</v>
      </c>
      <c r="D898" s="83">
        <f t="shared" si="497"/>
        <v>6893.26</v>
      </c>
      <c r="E898" s="84">
        <f t="shared" si="511"/>
        <v>6886.37</v>
      </c>
      <c r="F898" s="85">
        <f t="shared" si="512"/>
        <v>45097</v>
      </c>
      <c r="G898" s="86">
        <f t="shared" si="490"/>
        <v>-9.9952707427264365E-4</v>
      </c>
      <c r="H898" s="87">
        <f t="shared" si="513"/>
        <v>45159</v>
      </c>
      <c r="I898" s="87">
        <f t="shared" si="491"/>
        <v>45159</v>
      </c>
      <c r="J898" s="88">
        <f t="shared" si="498"/>
        <v>22</v>
      </c>
      <c r="K898" s="88">
        <f t="shared" si="509"/>
        <v>6</v>
      </c>
      <c r="L898" s="8">
        <f t="shared" si="499"/>
        <v>1</v>
      </c>
      <c r="M898" s="89">
        <v>1</v>
      </c>
      <c r="N898" s="89">
        <f t="shared" si="506"/>
        <v>1</v>
      </c>
      <c r="O898" s="82">
        <f t="shared" si="510"/>
        <v>1</v>
      </c>
      <c r="P898" s="82">
        <f t="shared" si="492"/>
        <v>866.20928261999995</v>
      </c>
      <c r="Q898" s="11">
        <f t="shared" si="505"/>
        <v>0</v>
      </c>
      <c r="R898" s="7">
        <f t="shared" si="500"/>
        <v>0</v>
      </c>
      <c r="S898" s="82">
        <f t="shared" si="508"/>
        <v>0</v>
      </c>
      <c r="T898" s="91">
        <f t="shared" si="501"/>
        <v>0.08</v>
      </c>
      <c r="U898" s="90">
        <f t="shared" si="507"/>
        <v>6</v>
      </c>
      <c r="V898" s="90">
        <v>252</v>
      </c>
      <c r="W898" s="89">
        <f t="shared" si="493"/>
        <v>1.0018340859999999</v>
      </c>
      <c r="X898" s="82">
        <f t="shared" si="494"/>
        <v>1.58870231</v>
      </c>
      <c r="Y898" s="82">
        <f t="shared" si="495"/>
        <v>0</v>
      </c>
      <c r="Z898" s="94" t="str">
        <f t="shared" si="503"/>
        <v>A+J=</v>
      </c>
      <c r="AA898" s="87">
        <f t="shared" si="504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2.75" x14ac:dyDescent="0.2">
      <c r="A899" s="81">
        <f t="shared" si="496"/>
        <v>45136</v>
      </c>
      <c r="B899" s="82">
        <f t="shared" si="489"/>
        <v>868.06305104</v>
      </c>
      <c r="C899" s="207">
        <f t="shared" si="502"/>
        <v>866.20928262000007</v>
      </c>
      <c r="D899" s="83">
        <f t="shared" si="497"/>
        <v>6893.26</v>
      </c>
      <c r="E899" s="84">
        <f t="shared" si="511"/>
        <v>6886.37</v>
      </c>
      <c r="F899" s="85">
        <f t="shared" si="512"/>
        <v>45097</v>
      </c>
      <c r="G899" s="86">
        <f t="shared" si="490"/>
        <v>-9.9952707427264365E-4</v>
      </c>
      <c r="H899" s="87">
        <f t="shared" si="513"/>
        <v>45159</v>
      </c>
      <c r="I899" s="87">
        <f t="shared" si="491"/>
        <v>45159</v>
      </c>
      <c r="J899" s="88">
        <f t="shared" si="498"/>
        <v>22</v>
      </c>
      <c r="K899" s="88">
        <f t="shared" si="509"/>
        <v>7</v>
      </c>
      <c r="L899" s="8">
        <f t="shared" si="499"/>
        <v>1</v>
      </c>
      <c r="M899" s="89">
        <v>1</v>
      </c>
      <c r="N899" s="89">
        <f t="shared" si="506"/>
        <v>1</v>
      </c>
      <c r="O899" s="82">
        <f t="shared" si="510"/>
        <v>1</v>
      </c>
      <c r="P899" s="82">
        <f t="shared" si="492"/>
        <v>866.20928261999995</v>
      </c>
      <c r="Q899" s="11">
        <f t="shared" si="505"/>
        <v>0</v>
      </c>
      <c r="R899" s="7">
        <f t="shared" si="500"/>
        <v>0</v>
      </c>
      <c r="S899" s="82">
        <f t="shared" si="508"/>
        <v>0</v>
      </c>
      <c r="T899" s="91">
        <f t="shared" si="501"/>
        <v>0.08</v>
      </c>
      <c r="U899" s="90">
        <f t="shared" si="507"/>
        <v>7</v>
      </c>
      <c r="V899" s="90">
        <v>252</v>
      </c>
      <c r="W899" s="89">
        <f t="shared" si="493"/>
        <v>1.002140093</v>
      </c>
      <c r="X899" s="82">
        <f t="shared" si="494"/>
        <v>1.85376842</v>
      </c>
      <c r="Y899" s="82">
        <f t="shared" si="495"/>
        <v>0</v>
      </c>
      <c r="Z899" s="94" t="str">
        <f t="shared" si="503"/>
        <v>A+J=</v>
      </c>
      <c r="AA899" s="87">
        <f t="shared" si="504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2.75" x14ac:dyDescent="0.2">
      <c r="A900" s="81">
        <f t="shared" si="496"/>
        <v>45137</v>
      </c>
      <c r="B900" s="82">
        <f t="shared" si="489"/>
        <v>868.06305104</v>
      </c>
      <c r="C900" s="207">
        <f t="shared" si="502"/>
        <v>866.20928262000007</v>
      </c>
      <c r="D900" s="83">
        <f t="shared" si="497"/>
        <v>6893.26</v>
      </c>
      <c r="E900" s="84">
        <f t="shared" si="511"/>
        <v>6886.37</v>
      </c>
      <c r="F900" s="85">
        <f t="shared" si="512"/>
        <v>45097</v>
      </c>
      <c r="G900" s="86">
        <f t="shared" si="490"/>
        <v>-9.9952707427264365E-4</v>
      </c>
      <c r="H900" s="87">
        <f t="shared" si="513"/>
        <v>45159</v>
      </c>
      <c r="I900" s="87">
        <f t="shared" si="491"/>
        <v>45159</v>
      </c>
      <c r="J900" s="88">
        <f t="shared" si="498"/>
        <v>22</v>
      </c>
      <c r="K900" s="88">
        <f t="shared" si="509"/>
        <v>7</v>
      </c>
      <c r="L900" s="8">
        <f t="shared" si="499"/>
        <v>1</v>
      </c>
      <c r="M900" s="89">
        <v>1</v>
      </c>
      <c r="N900" s="89">
        <f t="shared" si="506"/>
        <v>1</v>
      </c>
      <c r="O900" s="82">
        <f t="shared" si="510"/>
        <v>1</v>
      </c>
      <c r="P900" s="82">
        <f t="shared" si="492"/>
        <v>866.20928261999995</v>
      </c>
      <c r="Q900" s="11">
        <f t="shared" si="505"/>
        <v>0</v>
      </c>
      <c r="R900" s="7">
        <f t="shared" si="500"/>
        <v>0</v>
      </c>
      <c r="S900" s="82">
        <f t="shared" si="508"/>
        <v>0</v>
      </c>
      <c r="T900" s="91">
        <f t="shared" si="501"/>
        <v>0.08</v>
      </c>
      <c r="U900" s="90">
        <f t="shared" si="507"/>
        <v>7</v>
      </c>
      <c r="V900" s="90">
        <v>252</v>
      </c>
      <c r="W900" s="89">
        <f t="shared" si="493"/>
        <v>1.002140093</v>
      </c>
      <c r="X900" s="82">
        <f t="shared" si="494"/>
        <v>1.85376842</v>
      </c>
      <c r="Y900" s="82">
        <f t="shared" si="495"/>
        <v>0</v>
      </c>
      <c r="Z900" s="94" t="str">
        <f t="shared" si="503"/>
        <v>A+J=</v>
      </c>
      <c r="AA900" s="87">
        <f t="shared" si="504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2.75" x14ac:dyDescent="0.2">
      <c r="A901" s="81">
        <f t="shared" si="496"/>
        <v>45138</v>
      </c>
      <c r="B901" s="82">
        <f t="shared" si="489"/>
        <v>868.06305104</v>
      </c>
      <c r="C901" s="207">
        <f t="shared" si="502"/>
        <v>866.20928262000007</v>
      </c>
      <c r="D901" s="83">
        <f t="shared" si="497"/>
        <v>6893.26</v>
      </c>
      <c r="E901" s="84">
        <f t="shared" si="511"/>
        <v>6886.37</v>
      </c>
      <c r="F901" s="85">
        <f t="shared" si="512"/>
        <v>45097</v>
      </c>
      <c r="G901" s="86">
        <f t="shared" si="490"/>
        <v>-9.9952707427264365E-4</v>
      </c>
      <c r="H901" s="87">
        <f t="shared" si="513"/>
        <v>45159</v>
      </c>
      <c r="I901" s="87">
        <f t="shared" si="491"/>
        <v>45159</v>
      </c>
      <c r="J901" s="88">
        <f t="shared" si="498"/>
        <v>22</v>
      </c>
      <c r="K901" s="88">
        <f t="shared" si="509"/>
        <v>7</v>
      </c>
      <c r="L901" s="8">
        <f t="shared" si="499"/>
        <v>1</v>
      </c>
      <c r="M901" s="89">
        <v>1</v>
      </c>
      <c r="N901" s="89">
        <f t="shared" si="506"/>
        <v>1</v>
      </c>
      <c r="O901" s="82">
        <f t="shared" si="510"/>
        <v>1</v>
      </c>
      <c r="P901" s="82">
        <f t="shared" si="492"/>
        <v>866.20928261999995</v>
      </c>
      <c r="Q901" s="11">
        <f t="shared" si="505"/>
        <v>0</v>
      </c>
      <c r="R901" s="7">
        <f t="shared" si="500"/>
        <v>0</v>
      </c>
      <c r="S901" s="82">
        <f t="shared" si="508"/>
        <v>0</v>
      </c>
      <c r="T901" s="91">
        <f t="shared" si="501"/>
        <v>0.08</v>
      </c>
      <c r="U901" s="90">
        <f t="shared" si="507"/>
        <v>7</v>
      </c>
      <c r="V901" s="90">
        <v>252</v>
      </c>
      <c r="W901" s="89">
        <f t="shared" si="493"/>
        <v>1.002140093</v>
      </c>
      <c r="X901" s="82">
        <f t="shared" si="494"/>
        <v>1.85376842</v>
      </c>
      <c r="Y901" s="82">
        <f t="shared" si="495"/>
        <v>0</v>
      </c>
      <c r="Z901" s="94" t="str">
        <f t="shared" si="503"/>
        <v>A+J=</v>
      </c>
      <c r="AA901" s="87">
        <f t="shared" si="504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2.75" x14ac:dyDescent="0.2">
      <c r="A902" s="81">
        <f t="shared" si="496"/>
        <v>45139</v>
      </c>
      <c r="B902" s="82">
        <f t="shared" si="489"/>
        <v>868.32819942999993</v>
      </c>
      <c r="C902" s="207">
        <f t="shared" si="502"/>
        <v>866.20928262000007</v>
      </c>
      <c r="D902" s="83">
        <f t="shared" si="497"/>
        <v>6893.26</v>
      </c>
      <c r="E902" s="84">
        <f t="shared" si="511"/>
        <v>6886.37</v>
      </c>
      <c r="F902" s="85">
        <f t="shared" si="512"/>
        <v>45097</v>
      </c>
      <c r="G902" s="86">
        <f t="shared" si="490"/>
        <v>-9.9952707427264365E-4</v>
      </c>
      <c r="H902" s="87">
        <f t="shared" si="513"/>
        <v>45159</v>
      </c>
      <c r="I902" s="87">
        <f t="shared" si="491"/>
        <v>45159</v>
      </c>
      <c r="J902" s="88">
        <f t="shared" si="498"/>
        <v>22</v>
      </c>
      <c r="K902" s="88">
        <f t="shared" si="509"/>
        <v>8</v>
      </c>
      <c r="L902" s="8">
        <f t="shared" si="499"/>
        <v>1</v>
      </c>
      <c r="M902" s="89">
        <v>1</v>
      </c>
      <c r="N902" s="89">
        <f t="shared" si="506"/>
        <v>1</v>
      </c>
      <c r="O902" s="82">
        <f t="shared" si="510"/>
        <v>1</v>
      </c>
      <c r="P902" s="82">
        <f t="shared" si="492"/>
        <v>866.20928261999995</v>
      </c>
      <c r="Q902" s="11">
        <f t="shared" si="505"/>
        <v>0</v>
      </c>
      <c r="R902" s="7">
        <f t="shared" si="500"/>
        <v>0</v>
      </c>
      <c r="S902" s="82">
        <f t="shared" si="508"/>
        <v>0</v>
      </c>
      <c r="T902" s="91">
        <f t="shared" si="501"/>
        <v>0.08</v>
      </c>
      <c r="U902" s="90">
        <f t="shared" si="507"/>
        <v>8</v>
      </c>
      <c r="V902" s="90">
        <v>252</v>
      </c>
      <c r="W902" s="89">
        <f t="shared" si="493"/>
        <v>1.0024461950000001</v>
      </c>
      <c r="X902" s="82">
        <f t="shared" si="494"/>
        <v>2.11891681</v>
      </c>
      <c r="Y902" s="82">
        <f t="shared" si="495"/>
        <v>0</v>
      </c>
      <c r="Z902" s="94" t="str">
        <f t="shared" si="503"/>
        <v>A+J=</v>
      </c>
      <c r="AA902" s="87">
        <f t="shared" si="504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2.75" x14ac:dyDescent="0.2">
      <c r="A903" s="81">
        <f t="shared" si="496"/>
        <v>45140</v>
      </c>
      <c r="B903" s="82">
        <f t="shared" si="489"/>
        <v>868.59342751999998</v>
      </c>
      <c r="C903" s="207">
        <f t="shared" si="502"/>
        <v>866.20928262000007</v>
      </c>
      <c r="D903" s="83">
        <f t="shared" si="497"/>
        <v>6893.26</v>
      </c>
      <c r="E903" s="84">
        <f t="shared" si="511"/>
        <v>6886.37</v>
      </c>
      <c r="F903" s="85">
        <f t="shared" si="512"/>
        <v>45097</v>
      </c>
      <c r="G903" s="86">
        <f t="shared" si="490"/>
        <v>-9.9952707427264365E-4</v>
      </c>
      <c r="H903" s="87">
        <f t="shared" si="513"/>
        <v>45159</v>
      </c>
      <c r="I903" s="87">
        <f t="shared" si="491"/>
        <v>45159</v>
      </c>
      <c r="J903" s="88">
        <f t="shared" si="498"/>
        <v>22</v>
      </c>
      <c r="K903" s="88">
        <f t="shared" si="509"/>
        <v>9</v>
      </c>
      <c r="L903" s="8">
        <f t="shared" si="499"/>
        <v>1</v>
      </c>
      <c r="M903" s="89">
        <v>1</v>
      </c>
      <c r="N903" s="89">
        <f t="shared" si="506"/>
        <v>1</v>
      </c>
      <c r="O903" s="82">
        <f t="shared" si="510"/>
        <v>1</v>
      </c>
      <c r="P903" s="82">
        <f t="shared" si="492"/>
        <v>866.20928261999995</v>
      </c>
      <c r="Q903" s="11">
        <f t="shared" si="505"/>
        <v>0</v>
      </c>
      <c r="R903" s="7">
        <f t="shared" si="500"/>
        <v>0</v>
      </c>
      <c r="S903" s="82">
        <f t="shared" si="508"/>
        <v>0</v>
      </c>
      <c r="T903" s="91">
        <f t="shared" si="501"/>
        <v>0.08</v>
      </c>
      <c r="U903" s="90">
        <f t="shared" si="507"/>
        <v>9</v>
      </c>
      <c r="V903" s="90">
        <v>252</v>
      </c>
      <c r="W903" s="89">
        <f t="shared" si="493"/>
        <v>1.0027523890000001</v>
      </c>
      <c r="X903" s="82">
        <f t="shared" si="494"/>
        <v>2.3841448999999999</v>
      </c>
      <c r="Y903" s="82">
        <f t="shared" si="495"/>
        <v>0</v>
      </c>
      <c r="Z903" s="94" t="str">
        <f t="shared" si="503"/>
        <v>A+J=</v>
      </c>
      <c r="AA903" s="87">
        <f t="shared" si="504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2.75" x14ac:dyDescent="0.2">
      <c r="A904" s="81">
        <f t="shared" si="496"/>
        <v>45141</v>
      </c>
      <c r="B904" s="82">
        <f t="shared" si="489"/>
        <v>868.85873788999993</v>
      </c>
      <c r="C904" s="207">
        <f t="shared" si="502"/>
        <v>866.20928262000007</v>
      </c>
      <c r="D904" s="83">
        <f t="shared" si="497"/>
        <v>6893.26</v>
      </c>
      <c r="E904" s="84">
        <f t="shared" si="511"/>
        <v>6886.37</v>
      </c>
      <c r="F904" s="85">
        <f t="shared" si="512"/>
        <v>45097</v>
      </c>
      <c r="G904" s="86">
        <f t="shared" si="490"/>
        <v>-9.9952707427264365E-4</v>
      </c>
      <c r="H904" s="87">
        <f t="shared" si="513"/>
        <v>45159</v>
      </c>
      <c r="I904" s="87">
        <f t="shared" si="491"/>
        <v>45159</v>
      </c>
      <c r="J904" s="88">
        <f t="shared" si="498"/>
        <v>22</v>
      </c>
      <c r="K904" s="88">
        <f t="shared" si="509"/>
        <v>10</v>
      </c>
      <c r="L904" s="8">
        <f t="shared" si="499"/>
        <v>1</v>
      </c>
      <c r="M904" s="89">
        <v>1</v>
      </c>
      <c r="N904" s="89">
        <f t="shared" si="506"/>
        <v>1</v>
      </c>
      <c r="O904" s="82">
        <f t="shared" si="510"/>
        <v>1</v>
      </c>
      <c r="P904" s="82">
        <f t="shared" si="492"/>
        <v>866.20928261999995</v>
      </c>
      <c r="Q904" s="11">
        <f t="shared" si="505"/>
        <v>0</v>
      </c>
      <c r="R904" s="7">
        <f t="shared" si="500"/>
        <v>0</v>
      </c>
      <c r="S904" s="82">
        <f t="shared" si="508"/>
        <v>0</v>
      </c>
      <c r="T904" s="91">
        <f t="shared" si="501"/>
        <v>0.08</v>
      </c>
      <c r="U904" s="90">
        <f t="shared" si="507"/>
        <v>10</v>
      </c>
      <c r="V904" s="90">
        <v>252</v>
      </c>
      <c r="W904" s="89">
        <f t="shared" si="493"/>
        <v>1.0030586779999999</v>
      </c>
      <c r="X904" s="82">
        <f t="shared" si="494"/>
        <v>2.6494552699999998</v>
      </c>
      <c r="Y904" s="82">
        <f t="shared" si="495"/>
        <v>0</v>
      </c>
      <c r="Z904" s="94" t="str">
        <f t="shared" si="503"/>
        <v>A+J=</v>
      </c>
      <c r="AA904" s="87">
        <f t="shared" si="504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2.75" x14ac:dyDescent="0.2">
      <c r="A905" s="81">
        <f t="shared" si="496"/>
        <v>45142</v>
      </c>
      <c r="B905" s="82">
        <f t="shared" si="489"/>
        <v>869.12412882000001</v>
      </c>
      <c r="C905" s="207">
        <f t="shared" si="502"/>
        <v>866.20928262000007</v>
      </c>
      <c r="D905" s="83">
        <f t="shared" si="497"/>
        <v>6893.26</v>
      </c>
      <c r="E905" s="84">
        <f t="shared" si="511"/>
        <v>6886.37</v>
      </c>
      <c r="F905" s="85">
        <f t="shared" si="512"/>
        <v>45097</v>
      </c>
      <c r="G905" s="86">
        <f t="shared" si="490"/>
        <v>-9.9952707427264365E-4</v>
      </c>
      <c r="H905" s="87">
        <f t="shared" si="513"/>
        <v>45159</v>
      </c>
      <c r="I905" s="87">
        <f t="shared" si="491"/>
        <v>45159</v>
      </c>
      <c r="J905" s="88">
        <f t="shared" si="498"/>
        <v>22</v>
      </c>
      <c r="K905" s="88">
        <f t="shared" si="509"/>
        <v>11</v>
      </c>
      <c r="L905" s="8">
        <f t="shared" si="499"/>
        <v>1</v>
      </c>
      <c r="M905" s="89">
        <v>1</v>
      </c>
      <c r="N905" s="89">
        <f t="shared" si="506"/>
        <v>1</v>
      </c>
      <c r="O905" s="82">
        <f t="shared" si="510"/>
        <v>1</v>
      </c>
      <c r="P905" s="82">
        <f t="shared" si="492"/>
        <v>866.20928261999995</v>
      </c>
      <c r="Q905" s="11">
        <f t="shared" si="505"/>
        <v>0</v>
      </c>
      <c r="R905" s="7">
        <f t="shared" si="500"/>
        <v>0</v>
      </c>
      <c r="S905" s="82">
        <f t="shared" si="508"/>
        <v>0</v>
      </c>
      <c r="T905" s="91">
        <f t="shared" si="501"/>
        <v>0.08</v>
      </c>
      <c r="U905" s="90">
        <f t="shared" si="507"/>
        <v>11</v>
      </c>
      <c r="V905" s="90">
        <v>252</v>
      </c>
      <c r="W905" s="89">
        <f t="shared" si="493"/>
        <v>1.0033650599999999</v>
      </c>
      <c r="X905" s="82">
        <f t="shared" si="494"/>
        <v>2.9148461999999999</v>
      </c>
      <c r="Y905" s="82">
        <f t="shared" si="495"/>
        <v>0</v>
      </c>
      <c r="Z905" s="94" t="str">
        <f t="shared" si="503"/>
        <v>A+J=</v>
      </c>
      <c r="AA905" s="87">
        <f t="shared" si="504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2.75" x14ac:dyDescent="0.2">
      <c r="A906" s="81">
        <f t="shared" si="496"/>
        <v>45143</v>
      </c>
      <c r="B906" s="82">
        <f t="shared" ref="B906:B969" si="514">(P906+X906)</f>
        <v>869.38960030999999</v>
      </c>
      <c r="C906" s="207">
        <f t="shared" si="502"/>
        <v>866.20928262000007</v>
      </c>
      <c r="D906" s="83">
        <f t="shared" si="497"/>
        <v>6893.26</v>
      </c>
      <c r="E906" s="84">
        <f t="shared" si="511"/>
        <v>6886.37</v>
      </c>
      <c r="F906" s="85">
        <f t="shared" si="512"/>
        <v>45097</v>
      </c>
      <c r="G906" s="86">
        <f t="shared" ref="G906:G969" si="515">(E906/D906)-1</f>
        <v>-9.9952707427264365E-4</v>
      </c>
      <c r="H906" s="87">
        <f t="shared" si="513"/>
        <v>45159</v>
      </c>
      <c r="I906" s="87">
        <f t="shared" ref="I906:I969" si="516">IF(A906&gt;I905,H906,I905)</f>
        <v>45159</v>
      </c>
      <c r="J906" s="88">
        <f t="shared" si="498"/>
        <v>22</v>
      </c>
      <c r="K906" s="88">
        <f t="shared" si="509"/>
        <v>12</v>
      </c>
      <c r="L906" s="8">
        <f t="shared" si="499"/>
        <v>1</v>
      </c>
      <c r="M906" s="89">
        <v>1</v>
      </c>
      <c r="N906" s="89">
        <f t="shared" si="506"/>
        <v>1</v>
      </c>
      <c r="O906" s="82">
        <f t="shared" si="510"/>
        <v>1</v>
      </c>
      <c r="P906" s="82">
        <f t="shared" ref="P906:P969" si="517">TRUNC(C906*O906,8)</f>
        <v>866.20928261999995</v>
      </c>
      <c r="Q906" s="11">
        <f t="shared" si="505"/>
        <v>0</v>
      </c>
      <c r="R906" s="7">
        <f t="shared" si="500"/>
        <v>0</v>
      </c>
      <c r="S906" s="82">
        <f t="shared" si="508"/>
        <v>0</v>
      </c>
      <c r="T906" s="91">
        <f t="shared" si="501"/>
        <v>0.08</v>
      </c>
      <c r="U906" s="90">
        <f t="shared" si="507"/>
        <v>12</v>
      </c>
      <c r="V906" s="90">
        <v>252</v>
      </c>
      <c r="W906" s="89">
        <f t="shared" ref="W906:W969" si="518">ROUND((1+T906)^TRUNC((U906/V906),9),9)</f>
        <v>1.0036715350000001</v>
      </c>
      <c r="X906" s="82">
        <f t="shared" ref="X906:X969" si="519">TRUNC((P906*(W906-1)),8)</f>
        <v>3.1803176899999999</v>
      </c>
      <c r="Y906" s="82">
        <f t="shared" ref="Y906:Y969" si="520">IF(Q906&gt;0,S906+X906,0)</f>
        <v>0</v>
      </c>
      <c r="Z906" s="94" t="str">
        <f t="shared" si="503"/>
        <v>A+J=</v>
      </c>
      <c r="AA906" s="87">
        <f t="shared" si="504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2.75" x14ac:dyDescent="0.2">
      <c r="A907" s="81">
        <f t="shared" ref="A907:A970" si="521">(A906+1)</f>
        <v>45144</v>
      </c>
      <c r="B907" s="82">
        <f t="shared" si="514"/>
        <v>869.38960030999999</v>
      </c>
      <c r="C907" s="207">
        <f t="shared" si="502"/>
        <v>866.20928262000007</v>
      </c>
      <c r="D907" s="83">
        <f t="shared" ref="D907:D970" si="522">IF(E907=E906,D906,E906)</f>
        <v>6893.26</v>
      </c>
      <c r="E907" s="84">
        <f t="shared" si="511"/>
        <v>6886.37</v>
      </c>
      <c r="F907" s="85">
        <f t="shared" si="512"/>
        <v>45097</v>
      </c>
      <c r="G907" s="86">
        <f t="shared" si="515"/>
        <v>-9.9952707427264365E-4</v>
      </c>
      <c r="H907" s="87">
        <f t="shared" si="513"/>
        <v>45159</v>
      </c>
      <c r="I907" s="87">
        <f t="shared" si="516"/>
        <v>45159</v>
      </c>
      <c r="J907" s="88">
        <f t="shared" ref="J907:J970" si="523">IF(I907=I906,J906,NETWORKDAYS(I906,I907,$AD$210:$AD$502)-1)</f>
        <v>22</v>
      </c>
      <c r="K907" s="88">
        <f t="shared" si="509"/>
        <v>12</v>
      </c>
      <c r="L907" s="8">
        <f t="shared" ref="L907:L970" si="524">IF(E907&lt;D907,1,TRUNC((E907/D907)^TRUNC((K907/J907),9),8))</f>
        <v>1</v>
      </c>
      <c r="M907" s="89">
        <v>1</v>
      </c>
      <c r="N907" s="89">
        <f t="shared" si="506"/>
        <v>1</v>
      </c>
      <c r="O907" s="82">
        <f t="shared" si="510"/>
        <v>1</v>
      </c>
      <c r="P907" s="82">
        <f t="shared" si="517"/>
        <v>866.20928261999995</v>
      </c>
      <c r="Q907" s="11">
        <f t="shared" si="505"/>
        <v>0</v>
      </c>
      <c r="R907" s="7">
        <f t="shared" ref="R907:R970" si="525">IF(Q907&gt;0,VLOOKUP($A907,$AD$10:$AI$200,6),0)</f>
        <v>0</v>
      </c>
      <c r="S907" s="82">
        <f t="shared" si="508"/>
        <v>0</v>
      </c>
      <c r="T907" s="91">
        <f t="shared" ref="T907:T970" si="526">(T906)</f>
        <v>0.08</v>
      </c>
      <c r="U907" s="90">
        <f t="shared" si="507"/>
        <v>12</v>
      </c>
      <c r="V907" s="90">
        <v>252</v>
      </c>
      <c r="W907" s="89">
        <f t="shared" si="518"/>
        <v>1.0036715350000001</v>
      </c>
      <c r="X907" s="82">
        <f t="shared" si="519"/>
        <v>3.1803176899999999</v>
      </c>
      <c r="Y907" s="82">
        <f t="shared" si="520"/>
        <v>0</v>
      </c>
      <c r="Z907" s="94" t="str">
        <f t="shared" si="503"/>
        <v>A+J=</v>
      </c>
      <c r="AA907" s="87">
        <f t="shared" si="504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2.75" x14ac:dyDescent="0.2">
      <c r="A908" s="81">
        <f t="shared" si="521"/>
        <v>45145</v>
      </c>
      <c r="B908" s="82">
        <f t="shared" si="514"/>
        <v>869.38960030999999</v>
      </c>
      <c r="C908" s="207">
        <f t="shared" ref="C908:C971" si="527">IF(Q907&gt;0,IF(J907=K907,P907-S907,C907-(S907/O907)),C907)</f>
        <v>866.20928262000007</v>
      </c>
      <c r="D908" s="83">
        <f t="shared" si="522"/>
        <v>6893.26</v>
      </c>
      <c r="E908" s="84">
        <f t="shared" si="511"/>
        <v>6886.37</v>
      </c>
      <c r="F908" s="85">
        <f t="shared" si="512"/>
        <v>45097</v>
      </c>
      <c r="G908" s="86">
        <f t="shared" si="515"/>
        <v>-9.9952707427264365E-4</v>
      </c>
      <c r="H908" s="87">
        <f t="shared" si="513"/>
        <v>45159</v>
      </c>
      <c r="I908" s="87">
        <f t="shared" si="516"/>
        <v>45159</v>
      </c>
      <c r="J908" s="88">
        <f t="shared" si="523"/>
        <v>22</v>
      </c>
      <c r="K908" s="88">
        <f t="shared" si="509"/>
        <v>12</v>
      </c>
      <c r="L908" s="8">
        <f t="shared" si="524"/>
        <v>1</v>
      </c>
      <c r="M908" s="89">
        <v>1</v>
      </c>
      <c r="N908" s="89">
        <f t="shared" si="506"/>
        <v>1</v>
      </c>
      <c r="O908" s="82">
        <f t="shared" si="510"/>
        <v>1</v>
      </c>
      <c r="P908" s="82">
        <f t="shared" si="517"/>
        <v>866.20928261999995</v>
      </c>
      <c r="Q908" s="11">
        <f t="shared" si="505"/>
        <v>0</v>
      </c>
      <c r="R908" s="7">
        <f t="shared" si="525"/>
        <v>0</v>
      </c>
      <c r="S908" s="82">
        <f t="shared" si="508"/>
        <v>0</v>
      </c>
      <c r="T908" s="91">
        <f t="shared" si="526"/>
        <v>0.08</v>
      </c>
      <c r="U908" s="90">
        <f t="shared" si="507"/>
        <v>12</v>
      </c>
      <c r="V908" s="90">
        <v>252</v>
      </c>
      <c r="W908" s="89">
        <f t="shared" si="518"/>
        <v>1.0036715350000001</v>
      </c>
      <c r="X908" s="82">
        <f t="shared" si="519"/>
        <v>3.1803176899999999</v>
      </c>
      <c r="Y908" s="82">
        <f t="shared" si="520"/>
        <v>0</v>
      </c>
      <c r="Z908" s="94" t="str">
        <f t="shared" ref="Z908:Z971" si="528">IF($Q907&gt;0,VLOOKUP($A907,$AD$10:$AM$200,9),Z907)</f>
        <v>A+J=</v>
      </c>
      <c r="AA908" s="87">
        <f t="shared" ref="AA908:AA971" si="529">IF($Q907&gt;0,VLOOKUP($A907,$AD$10:$AM$200,10),AA907)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2.75" x14ac:dyDescent="0.2">
      <c r="A909" s="81">
        <f t="shared" si="521"/>
        <v>45146</v>
      </c>
      <c r="B909" s="82">
        <f t="shared" si="514"/>
        <v>869.65515323</v>
      </c>
      <c r="C909" s="207">
        <f t="shared" si="527"/>
        <v>866.20928262000007</v>
      </c>
      <c r="D909" s="83">
        <f t="shared" si="522"/>
        <v>6893.26</v>
      </c>
      <c r="E909" s="84">
        <f t="shared" si="511"/>
        <v>6886.37</v>
      </c>
      <c r="F909" s="85">
        <f t="shared" si="512"/>
        <v>45097</v>
      </c>
      <c r="G909" s="86">
        <f t="shared" si="515"/>
        <v>-9.9952707427264365E-4</v>
      </c>
      <c r="H909" s="87">
        <f t="shared" si="513"/>
        <v>45159</v>
      </c>
      <c r="I909" s="87">
        <f t="shared" si="516"/>
        <v>45159</v>
      </c>
      <c r="J909" s="88">
        <f t="shared" si="523"/>
        <v>22</v>
      </c>
      <c r="K909" s="88">
        <f t="shared" si="509"/>
        <v>13</v>
      </c>
      <c r="L909" s="8">
        <f t="shared" si="524"/>
        <v>1</v>
      </c>
      <c r="M909" s="89">
        <v>1</v>
      </c>
      <c r="N909" s="89">
        <f t="shared" si="506"/>
        <v>1</v>
      </c>
      <c r="O909" s="82">
        <f t="shared" si="510"/>
        <v>1</v>
      </c>
      <c r="P909" s="82">
        <f t="shared" si="517"/>
        <v>866.20928261999995</v>
      </c>
      <c r="Q909" s="11">
        <f t="shared" si="505"/>
        <v>0</v>
      </c>
      <c r="R909" s="7">
        <f t="shared" si="525"/>
        <v>0</v>
      </c>
      <c r="S909" s="82">
        <f t="shared" si="508"/>
        <v>0</v>
      </c>
      <c r="T909" s="91">
        <f t="shared" si="526"/>
        <v>0.08</v>
      </c>
      <c r="U909" s="90">
        <f t="shared" si="507"/>
        <v>13</v>
      </c>
      <c r="V909" s="90">
        <v>252</v>
      </c>
      <c r="W909" s="89">
        <f t="shared" si="518"/>
        <v>1.003978104</v>
      </c>
      <c r="X909" s="82">
        <f t="shared" si="519"/>
        <v>3.4458706100000001</v>
      </c>
      <c r="Y909" s="82">
        <f t="shared" si="520"/>
        <v>0</v>
      </c>
      <c r="Z909" s="94" t="str">
        <f t="shared" si="528"/>
        <v>A+J=</v>
      </c>
      <c r="AA909" s="87">
        <f t="shared" si="529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2.75" x14ac:dyDescent="0.2">
      <c r="A910" s="81">
        <f t="shared" si="521"/>
        <v>45147</v>
      </c>
      <c r="B910" s="82">
        <f t="shared" si="514"/>
        <v>869.92078756000001</v>
      </c>
      <c r="C910" s="207">
        <f t="shared" si="527"/>
        <v>866.20928262000007</v>
      </c>
      <c r="D910" s="83">
        <f t="shared" si="522"/>
        <v>6893.26</v>
      </c>
      <c r="E910" s="84">
        <f t="shared" si="511"/>
        <v>6886.37</v>
      </c>
      <c r="F910" s="85">
        <f t="shared" si="512"/>
        <v>45097</v>
      </c>
      <c r="G910" s="86">
        <f t="shared" si="515"/>
        <v>-9.9952707427264365E-4</v>
      </c>
      <c r="H910" s="87">
        <f t="shared" si="513"/>
        <v>45159</v>
      </c>
      <c r="I910" s="87">
        <f t="shared" si="516"/>
        <v>45159</v>
      </c>
      <c r="J910" s="88">
        <f t="shared" si="523"/>
        <v>22</v>
      </c>
      <c r="K910" s="88">
        <f t="shared" si="509"/>
        <v>14</v>
      </c>
      <c r="L910" s="8">
        <f t="shared" si="524"/>
        <v>1</v>
      </c>
      <c r="M910" s="89">
        <v>1</v>
      </c>
      <c r="N910" s="89">
        <f t="shared" si="506"/>
        <v>1</v>
      </c>
      <c r="O910" s="82">
        <f t="shared" si="510"/>
        <v>1</v>
      </c>
      <c r="P910" s="82">
        <f t="shared" si="517"/>
        <v>866.20928261999995</v>
      </c>
      <c r="Q910" s="11">
        <f t="shared" ref="Q910:Q973" si="530">IF(VLOOKUP(A910,AD$10:AK$200,8)=VLOOKUP(A909,AD$10:AK$200,8),0,VLOOKUP(A910,AD$10:AK$200,8))</f>
        <v>0</v>
      </c>
      <c r="R910" s="7">
        <f t="shared" si="525"/>
        <v>0</v>
      </c>
      <c r="S910" s="82">
        <f t="shared" si="508"/>
        <v>0</v>
      </c>
      <c r="T910" s="91">
        <f t="shared" si="526"/>
        <v>0.08</v>
      </c>
      <c r="U910" s="90">
        <f t="shared" si="507"/>
        <v>14</v>
      </c>
      <c r="V910" s="90">
        <v>252</v>
      </c>
      <c r="W910" s="89">
        <f t="shared" si="518"/>
        <v>1.0042847669999999</v>
      </c>
      <c r="X910" s="82">
        <f t="shared" si="519"/>
        <v>3.7115049400000002</v>
      </c>
      <c r="Y910" s="82">
        <f t="shared" si="520"/>
        <v>0</v>
      </c>
      <c r="Z910" s="94" t="str">
        <f t="shared" si="528"/>
        <v>A+J=</v>
      </c>
      <c r="AA910" s="87">
        <f t="shared" si="529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2.75" x14ac:dyDescent="0.2">
      <c r="A911" s="81">
        <f t="shared" si="521"/>
        <v>45148</v>
      </c>
      <c r="B911" s="82">
        <f t="shared" si="514"/>
        <v>870.18650245999993</v>
      </c>
      <c r="C911" s="207">
        <f t="shared" si="527"/>
        <v>866.20928262000007</v>
      </c>
      <c r="D911" s="83">
        <f t="shared" si="522"/>
        <v>6893.26</v>
      </c>
      <c r="E911" s="84">
        <f t="shared" si="511"/>
        <v>6886.37</v>
      </c>
      <c r="F911" s="85">
        <f t="shared" si="512"/>
        <v>45097</v>
      </c>
      <c r="G911" s="86">
        <f t="shared" si="515"/>
        <v>-9.9952707427264365E-4</v>
      </c>
      <c r="H911" s="87">
        <f t="shared" si="513"/>
        <v>45159</v>
      </c>
      <c r="I911" s="87">
        <f t="shared" si="516"/>
        <v>45159</v>
      </c>
      <c r="J911" s="88">
        <f t="shared" si="523"/>
        <v>22</v>
      </c>
      <c r="K911" s="88">
        <f t="shared" si="509"/>
        <v>15</v>
      </c>
      <c r="L911" s="8">
        <f t="shared" si="524"/>
        <v>1</v>
      </c>
      <c r="M911" s="89">
        <v>1</v>
      </c>
      <c r="N911" s="89">
        <f t="shared" si="506"/>
        <v>1</v>
      </c>
      <c r="O911" s="82">
        <f t="shared" si="510"/>
        <v>1</v>
      </c>
      <c r="P911" s="82">
        <f t="shared" si="517"/>
        <v>866.20928261999995</v>
      </c>
      <c r="Q911" s="11">
        <f t="shared" si="530"/>
        <v>0</v>
      </c>
      <c r="R911" s="7">
        <f t="shared" si="525"/>
        <v>0</v>
      </c>
      <c r="S911" s="82">
        <f t="shared" si="508"/>
        <v>0</v>
      </c>
      <c r="T911" s="91">
        <f t="shared" si="526"/>
        <v>0.08</v>
      </c>
      <c r="U911" s="90">
        <f t="shared" si="507"/>
        <v>15</v>
      </c>
      <c r="V911" s="90">
        <v>252</v>
      </c>
      <c r="W911" s="89">
        <f t="shared" si="518"/>
        <v>1.004591523</v>
      </c>
      <c r="X911" s="82">
        <f t="shared" si="519"/>
        <v>3.9772198400000001</v>
      </c>
      <c r="Y911" s="82">
        <f t="shared" si="520"/>
        <v>0</v>
      </c>
      <c r="Z911" s="94" t="str">
        <f t="shared" si="528"/>
        <v>A+J=</v>
      </c>
      <c r="AA911" s="87">
        <f t="shared" si="529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2.75" x14ac:dyDescent="0.2">
      <c r="A912" s="81">
        <f t="shared" si="521"/>
        <v>45149</v>
      </c>
      <c r="B912" s="82">
        <f t="shared" si="514"/>
        <v>870.45229877999998</v>
      </c>
      <c r="C912" s="207">
        <f t="shared" si="527"/>
        <v>866.20928262000007</v>
      </c>
      <c r="D912" s="83">
        <f t="shared" si="522"/>
        <v>6893.26</v>
      </c>
      <c r="E912" s="84">
        <f t="shared" si="511"/>
        <v>6886.37</v>
      </c>
      <c r="F912" s="85">
        <f t="shared" si="512"/>
        <v>45097</v>
      </c>
      <c r="G912" s="86">
        <f t="shared" si="515"/>
        <v>-9.9952707427264365E-4</v>
      </c>
      <c r="H912" s="87">
        <f t="shared" si="513"/>
        <v>45159</v>
      </c>
      <c r="I912" s="87">
        <f t="shared" si="516"/>
        <v>45159</v>
      </c>
      <c r="J912" s="88">
        <f t="shared" si="523"/>
        <v>22</v>
      </c>
      <c r="K912" s="88">
        <f t="shared" si="509"/>
        <v>16</v>
      </c>
      <c r="L912" s="8">
        <f t="shared" si="524"/>
        <v>1</v>
      </c>
      <c r="M912" s="89">
        <v>1</v>
      </c>
      <c r="N912" s="89">
        <f t="shared" si="506"/>
        <v>1</v>
      </c>
      <c r="O912" s="82">
        <f t="shared" si="510"/>
        <v>1</v>
      </c>
      <c r="P912" s="82">
        <f t="shared" si="517"/>
        <v>866.20928261999995</v>
      </c>
      <c r="Q912" s="11">
        <f t="shared" si="530"/>
        <v>0</v>
      </c>
      <c r="R912" s="7">
        <f t="shared" si="525"/>
        <v>0</v>
      </c>
      <c r="S912" s="82">
        <f t="shared" si="508"/>
        <v>0</v>
      </c>
      <c r="T912" s="91">
        <f t="shared" si="526"/>
        <v>0.08</v>
      </c>
      <c r="U912" s="90">
        <f t="shared" si="507"/>
        <v>16</v>
      </c>
      <c r="V912" s="90">
        <v>252</v>
      </c>
      <c r="W912" s="89">
        <f t="shared" si="518"/>
        <v>1.0048983730000001</v>
      </c>
      <c r="X912" s="82">
        <f t="shared" si="519"/>
        <v>4.2430161599999998</v>
      </c>
      <c r="Y912" s="82">
        <f t="shared" si="520"/>
        <v>0</v>
      </c>
      <c r="Z912" s="94" t="str">
        <f t="shared" si="528"/>
        <v>A+J=</v>
      </c>
      <c r="AA912" s="87">
        <f t="shared" si="529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2.75" x14ac:dyDescent="0.2">
      <c r="A913" s="81">
        <f t="shared" si="521"/>
        <v>45150</v>
      </c>
      <c r="B913" s="82">
        <f t="shared" si="514"/>
        <v>870.71817651999993</v>
      </c>
      <c r="C913" s="207">
        <f t="shared" si="527"/>
        <v>866.20928262000007</v>
      </c>
      <c r="D913" s="83">
        <f t="shared" si="522"/>
        <v>6893.26</v>
      </c>
      <c r="E913" s="84">
        <f t="shared" si="511"/>
        <v>6886.37</v>
      </c>
      <c r="F913" s="85">
        <f t="shared" si="512"/>
        <v>45097</v>
      </c>
      <c r="G913" s="86">
        <f t="shared" si="515"/>
        <v>-9.9952707427264365E-4</v>
      </c>
      <c r="H913" s="87">
        <f t="shared" si="513"/>
        <v>45159</v>
      </c>
      <c r="I913" s="87">
        <f t="shared" si="516"/>
        <v>45159</v>
      </c>
      <c r="J913" s="88">
        <f t="shared" si="523"/>
        <v>22</v>
      </c>
      <c r="K913" s="88">
        <f t="shared" si="509"/>
        <v>17</v>
      </c>
      <c r="L913" s="8">
        <f t="shared" si="524"/>
        <v>1</v>
      </c>
      <c r="M913" s="89">
        <v>1</v>
      </c>
      <c r="N913" s="89">
        <f t="shared" si="506"/>
        <v>1</v>
      </c>
      <c r="O913" s="82">
        <f t="shared" si="510"/>
        <v>1</v>
      </c>
      <c r="P913" s="82">
        <f t="shared" si="517"/>
        <v>866.20928261999995</v>
      </c>
      <c r="Q913" s="11">
        <f t="shared" si="530"/>
        <v>0</v>
      </c>
      <c r="R913" s="7">
        <f t="shared" si="525"/>
        <v>0</v>
      </c>
      <c r="S913" s="82">
        <f t="shared" si="508"/>
        <v>0</v>
      </c>
      <c r="T913" s="91">
        <f t="shared" si="526"/>
        <v>0.08</v>
      </c>
      <c r="U913" s="90">
        <f t="shared" si="507"/>
        <v>17</v>
      </c>
      <c r="V913" s="90">
        <v>252</v>
      </c>
      <c r="W913" s="89">
        <f t="shared" si="518"/>
        <v>1.0052053169999999</v>
      </c>
      <c r="X913" s="82">
        <f t="shared" si="519"/>
        <v>4.5088939000000003</v>
      </c>
      <c r="Y913" s="82">
        <f t="shared" si="520"/>
        <v>0</v>
      </c>
      <c r="Z913" s="94" t="str">
        <f t="shared" si="528"/>
        <v>A+J=</v>
      </c>
      <c r="AA913" s="87">
        <f t="shared" si="529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2.75" x14ac:dyDescent="0.2">
      <c r="A914" s="81">
        <f t="shared" si="521"/>
        <v>45151</v>
      </c>
      <c r="B914" s="82">
        <f t="shared" si="514"/>
        <v>870.71817651999993</v>
      </c>
      <c r="C914" s="207">
        <f t="shared" si="527"/>
        <v>866.20928262000007</v>
      </c>
      <c r="D914" s="83">
        <f t="shared" si="522"/>
        <v>6893.26</v>
      </c>
      <c r="E914" s="84">
        <f t="shared" si="511"/>
        <v>6886.37</v>
      </c>
      <c r="F914" s="85">
        <f t="shared" si="512"/>
        <v>45097</v>
      </c>
      <c r="G914" s="86">
        <f t="shared" si="515"/>
        <v>-9.9952707427264365E-4</v>
      </c>
      <c r="H914" s="87">
        <f t="shared" si="513"/>
        <v>45159</v>
      </c>
      <c r="I914" s="87">
        <f t="shared" si="516"/>
        <v>45159</v>
      </c>
      <c r="J914" s="88">
        <f t="shared" si="523"/>
        <v>22</v>
      </c>
      <c r="K914" s="88">
        <f t="shared" si="509"/>
        <v>17</v>
      </c>
      <c r="L914" s="8">
        <f t="shared" si="524"/>
        <v>1</v>
      </c>
      <c r="M914" s="89">
        <v>1</v>
      </c>
      <c r="N914" s="89">
        <f t="shared" si="506"/>
        <v>1</v>
      </c>
      <c r="O914" s="82">
        <f t="shared" si="510"/>
        <v>1</v>
      </c>
      <c r="P914" s="82">
        <f t="shared" si="517"/>
        <v>866.20928261999995</v>
      </c>
      <c r="Q914" s="11">
        <f t="shared" si="530"/>
        <v>0</v>
      </c>
      <c r="R914" s="7">
        <f t="shared" si="525"/>
        <v>0</v>
      </c>
      <c r="S914" s="82">
        <f t="shared" si="508"/>
        <v>0</v>
      </c>
      <c r="T914" s="91">
        <f t="shared" si="526"/>
        <v>0.08</v>
      </c>
      <c r="U914" s="90">
        <f t="shared" si="507"/>
        <v>17</v>
      </c>
      <c r="V914" s="90">
        <v>252</v>
      </c>
      <c r="W914" s="89">
        <f t="shared" si="518"/>
        <v>1.0052053169999999</v>
      </c>
      <c r="X914" s="82">
        <f t="shared" si="519"/>
        <v>4.5088939000000003</v>
      </c>
      <c r="Y914" s="82">
        <f t="shared" si="520"/>
        <v>0</v>
      </c>
      <c r="Z914" s="94" t="str">
        <f t="shared" si="528"/>
        <v>A+J=</v>
      </c>
      <c r="AA914" s="87">
        <f t="shared" si="529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2.75" x14ac:dyDescent="0.2">
      <c r="A915" s="81">
        <f t="shared" si="521"/>
        <v>45152</v>
      </c>
      <c r="B915" s="82">
        <f t="shared" si="514"/>
        <v>870.71817651999993</v>
      </c>
      <c r="C915" s="207">
        <f t="shared" si="527"/>
        <v>866.20928262000007</v>
      </c>
      <c r="D915" s="83">
        <f t="shared" si="522"/>
        <v>6893.26</v>
      </c>
      <c r="E915" s="84">
        <f t="shared" si="511"/>
        <v>6886.37</v>
      </c>
      <c r="F915" s="85">
        <f t="shared" si="512"/>
        <v>45097</v>
      </c>
      <c r="G915" s="86">
        <f t="shared" si="515"/>
        <v>-9.9952707427264365E-4</v>
      </c>
      <c r="H915" s="87">
        <f t="shared" si="513"/>
        <v>45159</v>
      </c>
      <c r="I915" s="87">
        <f t="shared" si="516"/>
        <v>45159</v>
      </c>
      <c r="J915" s="88">
        <f t="shared" si="523"/>
        <v>22</v>
      </c>
      <c r="K915" s="88">
        <f t="shared" si="509"/>
        <v>17</v>
      </c>
      <c r="L915" s="8">
        <f t="shared" si="524"/>
        <v>1</v>
      </c>
      <c r="M915" s="89">
        <v>1</v>
      </c>
      <c r="N915" s="89">
        <f t="shared" si="506"/>
        <v>1</v>
      </c>
      <c r="O915" s="82">
        <f t="shared" si="510"/>
        <v>1</v>
      </c>
      <c r="P915" s="82">
        <f t="shared" si="517"/>
        <v>866.20928261999995</v>
      </c>
      <c r="Q915" s="11">
        <f t="shared" si="530"/>
        <v>0</v>
      </c>
      <c r="R915" s="7">
        <f t="shared" si="525"/>
        <v>0</v>
      </c>
      <c r="S915" s="82">
        <f t="shared" si="508"/>
        <v>0</v>
      </c>
      <c r="T915" s="91">
        <f t="shared" si="526"/>
        <v>0.08</v>
      </c>
      <c r="U915" s="90">
        <f t="shared" si="507"/>
        <v>17</v>
      </c>
      <c r="V915" s="90">
        <v>252</v>
      </c>
      <c r="W915" s="89">
        <f t="shared" si="518"/>
        <v>1.0052053169999999</v>
      </c>
      <c r="X915" s="82">
        <f t="shared" si="519"/>
        <v>4.5088939000000003</v>
      </c>
      <c r="Y915" s="82">
        <f t="shared" si="520"/>
        <v>0</v>
      </c>
      <c r="Z915" s="94" t="str">
        <f t="shared" si="528"/>
        <v>A+J=</v>
      </c>
      <c r="AA915" s="87">
        <f t="shared" si="529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2.75" x14ac:dyDescent="0.2">
      <c r="A916" s="81">
        <f t="shared" si="521"/>
        <v>45153</v>
      </c>
      <c r="B916" s="82">
        <f t="shared" si="514"/>
        <v>870.9841356899999</v>
      </c>
      <c r="C916" s="207">
        <f t="shared" si="527"/>
        <v>866.20928262000007</v>
      </c>
      <c r="D916" s="83">
        <f t="shared" si="522"/>
        <v>6893.26</v>
      </c>
      <c r="E916" s="84">
        <f t="shared" si="511"/>
        <v>6886.37</v>
      </c>
      <c r="F916" s="85">
        <f t="shared" si="512"/>
        <v>45097</v>
      </c>
      <c r="G916" s="86">
        <f t="shared" si="515"/>
        <v>-9.9952707427264365E-4</v>
      </c>
      <c r="H916" s="87">
        <f t="shared" si="513"/>
        <v>45159</v>
      </c>
      <c r="I916" s="87">
        <f t="shared" si="516"/>
        <v>45159</v>
      </c>
      <c r="J916" s="88">
        <f t="shared" si="523"/>
        <v>22</v>
      </c>
      <c r="K916" s="88">
        <f t="shared" si="509"/>
        <v>18</v>
      </c>
      <c r="L916" s="8">
        <f t="shared" si="524"/>
        <v>1</v>
      </c>
      <c r="M916" s="89">
        <v>1</v>
      </c>
      <c r="N916" s="89">
        <f t="shared" si="506"/>
        <v>1</v>
      </c>
      <c r="O916" s="82">
        <f t="shared" si="510"/>
        <v>1</v>
      </c>
      <c r="P916" s="82">
        <f t="shared" si="517"/>
        <v>866.20928261999995</v>
      </c>
      <c r="Q916" s="11">
        <f t="shared" si="530"/>
        <v>0</v>
      </c>
      <c r="R916" s="7">
        <f t="shared" si="525"/>
        <v>0</v>
      </c>
      <c r="S916" s="82">
        <f t="shared" si="508"/>
        <v>0</v>
      </c>
      <c r="T916" s="91">
        <f t="shared" si="526"/>
        <v>0.08</v>
      </c>
      <c r="U916" s="90">
        <f t="shared" si="507"/>
        <v>18</v>
      </c>
      <c r="V916" s="90">
        <v>252</v>
      </c>
      <c r="W916" s="89">
        <f t="shared" si="518"/>
        <v>1.005512355</v>
      </c>
      <c r="X916" s="82">
        <f t="shared" si="519"/>
        <v>4.7748530699999998</v>
      </c>
      <c r="Y916" s="82">
        <f t="shared" si="520"/>
        <v>0</v>
      </c>
      <c r="Z916" s="94" t="str">
        <f t="shared" si="528"/>
        <v>A+J=</v>
      </c>
      <c r="AA916" s="87">
        <f t="shared" si="529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2.75" x14ac:dyDescent="0.2">
      <c r="A917" s="81">
        <f t="shared" si="521"/>
        <v>45154</v>
      </c>
      <c r="B917" s="82">
        <f t="shared" si="514"/>
        <v>871.25017541</v>
      </c>
      <c r="C917" s="207">
        <f t="shared" si="527"/>
        <v>866.20928262000007</v>
      </c>
      <c r="D917" s="83">
        <f t="shared" si="522"/>
        <v>6893.26</v>
      </c>
      <c r="E917" s="84">
        <f t="shared" si="511"/>
        <v>6886.37</v>
      </c>
      <c r="F917" s="85">
        <f t="shared" si="512"/>
        <v>45097</v>
      </c>
      <c r="G917" s="86">
        <f t="shared" si="515"/>
        <v>-9.9952707427264365E-4</v>
      </c>
      <c r="H917" s="87">
        <f t="shared" si="513"/>
        <v>45159</v>
      </c>
      <c r="I917" s="87">
        <f t="shared" si="516"/>
        <v>45159</v>
      </c>
      <c r="J917" s="88">
        <f t="shared" si="523"/>
        <v>22</v>
      </c>
      <c r="K917" s="88">
        <f t="shared" si="509"/>
        <v>19</v>
      </c>
      <c r="L917" s="8">
        <f t="shared" si="524"/>
        <v>1</v>
      </c>
      <c r="M917" s="89">
        <v>1</v>
      </c>
      <c r="N917" s="89">
        <f t="shared" si="506"/>
        <v>1</v>
      </c>
      <c r="O917" s="82">
        <f t="shared" si="510"/>
        <v>1</v>
      </c>
      <c r="P917" s="82">
        <f t="shared" si="517"/>
        <v>866.20928261999995</v>
      </c>
      <c r="Q917" s="11">
        <f t="shared" si="530"/>
        <v>0</v>
      </c>
      <c r="R917" s="7">
        <f t="shared" si="525"/>
        <v>0</v>
      </c>
      <c r="S917" s="82">
        <f t="shared" si="508"/>
        <v>0</v>
      </c>
      <c r="T917" s="91">
        <f t="shared" si="526"/>
        <v>0.08</v>
      </c>
      <c r="U917" s="90">
        <f t="shared" si="507"/>
        <v>19</v>
      </c>
      <c r="V917" s="90">
        <v>252</v>
      </c>
      <c r="W917" s="89">
        <f t="shared" si="518"/>
        <v>1.005819486</v>
      </c>
      <c r="X917" s="82">
        <f t="shared" si="519"/>
        <v>5.04089279</v>
      </c>
      <c r="Y917" s="82">
        <f t="shared" si="520"/>
        <v>0</v>
      </c>
      <c r="Z917" s="94" t="str">
        <f t="shared" si="528"/>
        <v>A+J=</v>
      </c>
      <c r="AA917" s="87">
        <f t="shared" si="529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2.75" x14ac:dyDescent="0.2">
      <c r="A918" s="81">
        <f t="shared" si="521"/>
        <v>45155</v>
      </c>
      <c r="B918" s="82">
        <f t="shared" si="514"/>
        <v>871.51629656</v>
      </c>
      <c r="C918" s="207">
        <f t="shared" si="527"/>
        <v>866.20928262000007</v>
      </c>
      <c r="D918" s="83">
        <f t="shared" si="522"/>
        <v>6893.26</v>
      </c>
      <c r="E918" s="84">
        <f t="shared" si="511"/>
        <v>6886.37</v>
      </c>
      <c r="F918" s="85">
        <f t="shared" si="512"/>
        <v>45097</v>
      </c>
      <c r="G918" s="86">
        <f t="shared" si="515"/>
        <v>-9.9952707427264365E-4</v>
      </c>
      <c r="H918" s="87">
        <f t="shared" si="513"/>
        <v>45159</v>
      </c>
      <c r="I918" s="87">
        <f t="shared" si="516"/>
        <v>45159</v>
      </c>
      <c r="J918" s="88">
        <f t="shared" si="523"/>
        <v>22</v>
      </c>
      <c r="K918" s="88">
        <f t="shared" si="509"/>
        <v>20</v>
      </c>
      <c r="L918" s="8">
        <f t="shared" si="524"/>
        <v>1</v>
      </c>
      <c r="M918" s="89">
        <v>1</v>
      </c>
      <c r="N918" s="89">
        <f t="shared" si="506"/>
        <v>1</v>
      </c>
      <c r="O918" s="82">
        <f t="shared" si="510"/>
        <v>1</v>
      </c>
      <c r="P918" s="82">
        <f t="shared" si="517"/>
        <v>866.20928261999995</v>
      </c>
      <c r="Q918" s="11">
        <f t="shared" si="530"/>
        <v>0</v>
      </c>
      <c r="R918" s="7">
        <f t="shared" si="525"/>
        <v>0</v>
      </c>
      <c r="S918" s="82">
        <f t="shared" si="508"/>
        <v>0</v>
      </c>
      <c r="T918" s="91">
        <f t="shared" si="526"/>
        <v>0.08</v>
      </c>
      <c r="U918" s="90">
        <f t="shared" si="507"/>
        <v>20</v>
      </c>
      <c r="V918" s="90">
        <v>252</v>
      </c>
      <c r="W918" s="89">
        <f t="shared" si="518"/>
        <v>1.0061267110000001</v>
      </c>
      <c r="X918" s="82">
        <f t="shared" si="519"/>
        <v>5.30701394</v>
      </c>
      <c r="Y918" s="82">
        <f t="shared" si="520"/>
        <v>0</v>
      </c>
      <c r="Z918" s="94" t="str">
        <f t="shared" si="528"/>
        <v>A+J=</v>
      </c>
      <c r="AA918" s="87">
        <f t="shared" si="529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2.75" x14ac:dyDescent="0.2">
      <c r="A919" s="81">
        <f t="shared" si="521"/>
        <v>45156</v>
      </c>
      <c r="B919" s="82">
        <f t="shared" si="514"/>
        <v>871.78249912999991</v>
      </c>
      <c r="C919" s="207">
        <f t="shared" si="527"/>
        <v>866.20928262000007</v>
      </c>
      <c r="D919" s="83">
        <f t="shared" si="522"/>
        <v>6893.26</v>
      </c>
      <c r="E919" s="84">
        <f t="shared" si="511"/>
        <v>6886.37</v>
      </c>
      <c r="F919" s="85">
        <f t="shared" si="512"/>
        <v>45097</v>
      </c>
      <c r="G919" s="86">
        <f t="shared" si="515"/>
        <v>-9.9952707427264365E-4</v>
      </c>
      <c r="H919" s="87">
        <f t="shared" si="513"/>
        <v>45159</v>
      </c>
      <c r="I919" s="87">
        <f t="shared" si="516"/>
        <v>45159</v>
      </c>
      <c r="J919" s="88">
        <f t="shared" si="523"/>
        <v>22</v>
      </c>
      <c r="K919" s="88">
        <f t="shared" si="509"/>
        <v>21</v>
      </c>
      <c r="L919" s="8">
        <f t="shared" si="524"/>
        <v>1</v>
      </c>
      <c r="M919" s="89">
        <v>1</v>
      </c>
      <c r="N919" s="89">
        <f t="shared" si="506"/>
        <v>1</v>
      </c>
      <c r="O919" s="82">
        <f t="shared" si="510"/>
        <v>1</v>
      </c>
      <c r="P919" s="82">
        <f t="shared" si="517"/>
        <v>866.20928261999995</v>
      </c>
      <c r="Q919" s="11">
        <f t="shared" si="530"/>
        <v>0</v>
      </c>
      <c r="R919" s="7">
        <f t="shared" si="525"/>
        <v>0</v>
      </c>
      <c r="S919" s="82">
        <f t="shared" si="508"/>
        <v>0</v>
      </c>
      <c r="T919" s="91">
        <f t="shared" si="526"/>
        <v>0.08</v>
      </c>
      <c r="U919" s="90">
        <f t="shared" si="507"/>
        <v>21</v>
      </c>
      <c r="V919" s="90">
        <v>252</v>
      </c>
      <c r="W919" s="89">
        <f t="shared" si="518"/>
        <v>1.0064340300000001</v>
      </c>
      <c r="X919" s="82">
        <f t="shared" si="519"/>
        <v>5.57321651</v>
      </c>
      <c r="Y919" s="82">
        <f t="shared" si="520"/>
        <v>0</v>
      </c>
      <c r="Z919" s="94" t="str">
        <f t="shared" si="528"/>
        <v>A+J=</v>
      </c>
      <c r="AA919" s="87">
        <f t="shared" si="529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2.75" x14ac:dyDescent="0.2">
      <c r="A920" s="81">
        <f t="shared" si="521"/>
        <v>45157</v>
      </c>
      <c r="B920" s="82">
        <f t="shared" si="514"/>
        <v>872.04878311999994</v>
      </c>
      <c r="C920" s="207">
        <f t="shared" si="527"/>
        <v>866.20928262000007</v>
      </c>
      <c r="D920" s="83">
        <f t="shared" si="522"/>
        <v>6893.26</v>
      </c>
      <c r="E920" s="84">
        <f t="shared" si="511"/>
        <v>6886.37</v>
      </c>
      <c r="F920" s="85">
        <f t="shared" si="512"/>
        <v>45097</v>
      </c>
      <c r="G920" s="86">
        <f t="shared" si="515"/>
        <v>-9.9952707427264365E-4</v>
      </c>
      <c r="H920" s="87">
        <f t="shared" si="513"/>
        <v>45159</v>
      </c>
      <c r="I920" s="87">
        <f t="shared" si="516"/>
        <v>45159</v>
      </c>
      <c r="J920" s="88">
        <f t="shared" si="523"/>
        <v>22</v>
      </c>
      <c r="K920" s="88">
        <f t="shared" si="509"/>
        <v>22</v>
      </c>
      <c r="L920" s="8">
        <f t="shared" si="524"/>
        <v>1</v>
      </c>
      <c r="M920" s="89">
        <v>1</v>
      </c>
      <c r="N920" s="89">
        <f t="shared" si="506"/>
        <v>1</v>
      </c>
      <c r="O920" s="82">
        <f t="shared" si="510"/>
        <v>1</v>
      </c>
      <c r="P920" s="82">
        <f t="shared" si="517"/>
        <v>866.20928261999995</v>
      </c>
      <c r="Q920" s="11">
        <f t="shared" si="530"/>
        <v>0</v>
      </c>
      <c r="R920" s="7">
        <f t="shared" si="525"/>
        <v>0</v>
      </c>
      <c r="S920" s="82">
        <f t="shared" si="508"/>
        <v>0</v>
      </c>
      <c r="T920" s="91">
        <f t="shared" si="526"/>
        <v>0.08</v>
      </c>
      <c r="U920" s="90">
        <f t="shared" si="507"/>
        <v>22</v>
      </c>
      <c r="V920" s="90">
        <v>252</v>
      </c>
      <c r="W920" s="89">
        <f t="shared" si="518"/>
        <v>1.0067414429999999</v>
      </c>
      <c r="X920" s="82">
        <f t="shared" si="519"/>
        <v>5.8395004999999998</v>
      </c>
      <c r="Y920" s="82">
        <f t="shared" si="520"/>
        <v>0</v>
      </c>
      <c r="Z920" s="94" t="str">
        <f t="shared" si="528"/>
        <v>A+J=</v>
      </c>
      <c r="AA920" s="87">
        <f t="shared" si="529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2.75" x14ac:dyDescent="0.2">
      <c r="A921" s="81">
        <f t="shared" si="521"/>
        <v>45158</v>
      </c>
      <c r="B921" s="82">
        <f t="shared" si="514"/>
        <v>872.04878311999994</v>
      </c>
      <c r="C921" s="207">
        <f t="shared" si="527"/>
        <v>866.20928262000007</v>
      </c>
      <c r="D921" s="83">
        <f t="shared" si="522"/>
        <v>6893.26</v>
      </c>
      <c r="E921" s="84">
        <f t="shared" si="511"/>
        <v>6886.37</v>
      </c>
      <c r="F921" s="85">
        <f t="shared" si="512"/>
        <v>45097</v>
      </c>
      <c r="G921" s="86">
        <f t="shared" si="515"/>
        <v>-9.9952707427264365E-4</v>
      </c>
      <c r="H921" s="87">
        <f t="shared" si="513"/>
        <v>45189</v>
      </c>
      <c r="I921" s="87">
        <f t="shared" si="516"/>
        <v>45159</v>
      </c>
      <c r="J921" s="88">
        <f t="shared" si="523"/>
        <v>22</v>
      </c>
      <c r="K921" s="88">
        <f t="shared" si="509"/>
        <v>22</v>
      </c>
      <c r="L921" s="8">
        <f t="shared" si="524"/>
        <v>1</v>
      </c>
      <c r="M921" s="89">
        <v>1</v>
      </c>
      <c r="N921" s="89">
        <f t="shared" si="506"/>
        <v>1</v>
      </c>
      <c r="O921" s="82">
        <f t="shared" si="510"/>
        <v>1</v>
      </c>
      <c r="P921" s="82">
        <f t="shared" si="517"/>
        <v>866.20928261999995</v>
      </c>
      <c r="Q921" s="11">
        <f t="shared" si="530"/>
        <v>0</v>
      </c>
      <c r="R921" s="7">
        <f t="shared" si="525"/>
        <v>0</v>
      </c>
      <c r="S921" s="82">
        <f t="shared" si="508"/>
        <v>0</v>
      </c>
      <c r="T921" s="91">
        <f t="shared" si="526"/>
        <v>0.08</v>
      </c>
      <c r="U921" s="90">
        <f t="shared" si="507"/>
        <v>22</v>
      </c>
      <c r="V921" s="90">
        <v>252</v>
      </c>
      <c r="W921" s="89">
        <f t="shared" si="518"/>
        <v>1.0067414429999999</v>
      </c>
      <c r="X921" s="82">
        <f t="shared" si="519"/>
        <v>5.8395004999999998</v>
      </c>
      <c r="Y921" s="82">
        <f t="shared" si="520"/>
        <v>0</v>
      </c>
      <c r="Z921" s="94" t="str">
        <f t="shared" si="528"/>
        <v>A+J=</v>
      </c>
      <c r="AA921" s="87">
        <f t="shared" si="529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2.75" x14ac:dyDescent="0.2">
      <c r="A922" s="81">
        <f t="shared" si="521"/>
        <v>45159</v>
      </c>
      <c r="B922" s="82">
        <f t="shared" si="514"/>
        <v>872.04878311999994</v>
      </c>
      <c r="C922" s="207">
        <f t="shared" si="527"/>
        <v>866.20928262000007</v>
      </c>
      <c r="D922" s="83">
        <f t="shared" si="522"/>
        <v>6893.26</v>
      </c>
      <c r="E922" s="84">
        <f t="shared" si="511"/>
        <v>6886.37</v>
      </c>
      <c r="F922" s="85">
        <f t="shared" si="512"/>
        <v>45097</v>
      </c>
      <c r="G922" s="86">
        <f t="shared" si="515"/>
        <v>-9.9952707427264365E-4</v>
      </c>
      <c r="H922" s="87">
        <f t="shared" si="513"/>
        <v>45189</v>
      </c>
      <c r="I922" s="87">
        <f t="shared" si="516"/>
        <v>45159</v>
      </c>
      <c r="J922" s="88">
        <f t="shared" si="523"/>
        <v>22</v>
      </c>
      <c r="K922" s="88">
        <f t="shared" si="509"/>
        <v>22</v>
      </c>
      <c r="L922" s="8">
        <f t="shared" si="524"/>
        <v>1</v>
      </c>
      <c r="M922" s="89">
        <v>1</v>
      </c>
      <c r="N922" s="89">
        <f t="shared" si="506"/>
        <v>1</v>
      </c>
      <c r="O922" s="82">
        <f t="shared" si="510"/>
        <v>1</v>
      </c>
      <c r="P922" s="82">
        <f t="shared" si="517"/>
        <v>866.20928261999995</v>
      </c>
      <c r="Q922" s="11">
        <f t="shared" si="530"/>
        <v>30</v>
      </c>
      <c r="R922" s="7">
        <f t="shared" si="525"/>
        <v>9.9727291929629872E-3</v>
      </c>
      <c r="S922" s="82">
        <f t="shared" si="508"/>
        <v>8.6384705999999998</v>
      </c>
      <c r="T922" s="91">
        <f t="shared" si="526"/>
        <v>0.08</v>
      </c>
      <c r="U922" s="90">
        <f t="shared" si="507"/>
        <v>22</v>
      </c>
      <c r="V922" s="90">
        <v>252</v>
      </c>
      <c r="W922" s="89">
        <f t="shared" si="518"/>
        <v>1.0067414429999999</v>
      </c>
      <c r="X922" s="82">
        <f t="shared" si="519"/>
        <v>5.8395004999999998</v>
      </c>
      <c r="Y922" s="82">
        <f t="shared" si="520"/>
        <v>14.4779711</v>
      </c>
      <c r="Z922" s="94" t="str">
        <f t="shared" si="528"/>
        <v>A+J=</v>
      </c>
      <c r="AA922" s="87">
        <f t="shared" si="529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2.75" x14ac:dyDescent="0.2">
      <c r="A923" s="81">
        <f t="shared" si="521"/>
        <v>45160</v>
      </c>
      <c r="B923" s="82">
        <f t="shared" si="514"/>
        <v>857.83275529999992</v>
      </c>
      <c r="C923" s="207">
        <f t="shared" si="527"/>
        <v>857.57081201999995</v>
      </c>
      <c r="D923" s="83">
        <f t="shared" si="522"/>
        <v>6886.37</v>
      </c>
      <c r="E923" s="84">
        <f t="shared" si="511"/>
        <v>6880.17</v>
      </c>
      <c r="F923" s="85">
        <f t="shared" si="512"/>
        <v>45128</v>
      </c>
      <c r="G923" s="86">
        <f t="shared" si="515"/>
        <v>-9.0032920101590364E-4</v>
      </c>
      <c r="H923" s="87">
        <f t="shared" si="513"/>
        <v>45189</v>
      </c>
      <c r="I923" s="87">
        <f t="shared" si="516"/>
        <v>45189</v>
      </c>
      <c r="J923" s="88">
        <f t="shared" si="523"/>
        <v>21</v>
      </c>
      <c r="K923" s="88">
        <f t="shared" si="509"/>
        <v>1</v>
      </c>
      <c r="L923" s="8">
        <f t="shared" si="524"/>
        <v>1</v>
      </c>
      <c r="M923" s="89">
        <v>1</v>
      </c>
      <c r="N923" s="89">
        <f t="shared" si="506"/>
        <v>1</v>
      </c>
      <c r="O923" s="82">
        <f t="shared" si="510"/>
        <v>1</v>
      </c>
      <c r="P923" s="82">
        <f t="shared" si="517"/>
        <v>857.57081201999995</v>
      </c>
      <c r="Q923" s="11">
        <f t="shared" si="530"/>
        <v>0</v>
      </c>
      <c r="R923" s="7">
        <f t="shared" si="525"/>
        <v>0</v>
      </c>
      <c r="S923" s="82">
        <f t="shared" si="508"/>
        <v>0</v>
      </c>
      <c r="T923" s="91">
        <f t="shared" si="526"/>
        <v>0.08</v>
      </c>
      <c r="U923" s="90">
        <f t="shared" si="507"/>
        <v>1</v>
      </c>
      <c r="V923" s="90">
        <v>252</v>
      </c>
      <c r="W923" s="89">
        <f t="shared" si="518"/>
        <v>1.000305448</v>
      </c>
      <c r="X923" s="82">
        <f t="shared" si="519"/>
        <v>0.26194328</v>
      </c>
      <c r="Y923" s="82">
        <f t="shared" si="520"/>
        <v>0</v>
      </c>
      <c r="Z923" s="94" t="str">
        <f t="shared" si="528"/>
        <v>A+J=</v>
      </c>
      <c r="AA923" s="87">
        <f t="shared" si="529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2.75" x14ac:dyDescent="0.2">
      <c r="A924" s="81">
        <f t="shared" si="521"/>
        <v>45161</v>
      </c>
      <c r="B924" s="82">
        <f t="shared" si="514"/>
        <v>858.09477748999996</v>
      </c>
      <c r="C924" s="207">
        <f t="shared" si="527"/>
        <v>857.57081201999995</v>
      </c>
      <c r="D924" s="83">
        <f t="shared" si="522"/>
        <v>6886.37</v>
      </c>
      <c r="E924" s="84">
        <f t="shared" si="511"/>
        <v>6880.17</v>
      </c>
      <c r="F924" s="85">
        <f t="shared" si="512"/>
        <v>45128</v>
      </c>
      <c r="G924" s="86">
        <f t="shared" si="515"/>
        <v>-9.0032920101590364E-4</v>
      </c>
      <c r="H924" s="87">
        <f t="shared" si="513"/>
        <v>45189</v>
      </c>
      <c r="I924" s="87">
        <f t="shared" si="516"/>
        <v>45189</v>
      </c>
      <c r="J924" s="88">
        <f t="shared" si="523"/>
        <v>21</v>
      </c>
      <c r="K924" s="88">
        <f t="shared" si="509"/>
        <v>2</v>
      </c>
      <c r="L924" s="8">
        <f t="shared" si="524"/>
        <v>1</v>
      </c>
      <c r="M924" s="89">
        <v>1</v>
      </c>
      <c r="N924" s="89">
        <f t="shared" si="506"/>
        <v>1</v>
      </c>
      <c r="O924" s="82">
        <f t="shared" si="510"/>
        <v>1</v>
      </c>
      <c r="P924" s="82">
        <f t="shared" si="517"/>
        <v>857.57081201999995</v>
      </c>
      <c r="Q924" s="11">
        <f t="shared" si="530"/>
        <v>0</v>
      </c>
      <c r="R924" s="7">
        <f t="shared" si="525"/>
        <v>0</v>
      </c>
      <c r="S924" s="82">
        <f t="shared" si="508"/>
        <v>0</v>
      </c>
      <c r="T924" s="91">
        <f t="shared" si="526"/>
        <v>0.08</v>
      </c>
      <c r="U924" s="90">
        <f t="shared" si="507"/>
        <v>2</v>
      </c>
      <c r="V924" s="90">
        <v>252</v>
      </c>
      <c r="W924" s="89">
        <f t="shared" si="518"/>
        <v>1.000610988</v>
      </c>
      <c r="X924" s="82">
        <f t="shared" si="519"/>
        <v>0.52396547000000004</v>
      </c>
      <c r="Y924" s="82">
        <f t="shared" si="520"/>
        <v>0</v>
      </c>
      <c r="Z924" s="94" t="str">
        <f t="shared" si="528"/>
        <v>A+J=</v>
      </c>
      <c r="AA924" s="87">
        <f t="shared" si="529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2.75" x14ac:dyDescent="0.2">
      <c r="A925" s="81">
        <f t="shared" si="521"/>
        <v>45162</v>
      </c>
      <c r="B925" s="82">
        <f t="shared" si="514"/>
        <v>858.35688114999994</v>
      </c>
      <c r="C925" s="207">
        <f t="shared" si="527"/>
        <v>857.57081201999995</v>
      </c>
      <c r="D925" s="83">
        <f t="shared" si="522"/>
        <v>6886.37</v>
      </c>
      <c r="E925" s="84">
        <f t="shared" si="511"/>
        <v>6880.17</v>
      </c>
      <c r="F925" s="85">
        <f t="shared" si="512"/>
        <v>45128</v>
      </c>
      <c r="G925" s="86">
        <f t="shared" si="515"/>
        <v>-9.0032920101590364E-4</v>
      </c>
      <c r="H925" s="87">
        <f t="shared" si="513"/>
        <v>45189</v>
      </c>
      <c r="I925" s="87">
        <f t="shared" si="516"/>
        <v>45189</v>
      </c>
      <c r="J925" s="88">
        <f t="shared" si="523"/>
        <v>21</v>
      </c>
      <c r="K925" s="88">
        <f t="shared" si="509"/>
        <v>3</v>
      </c>
      <c r="L925" s="8">
        <f t="shared" si="524"/>
        <v>1</v>
      </c>
      <c r="M925" s="89">
        <v>1</v>
      </c>
      <c r="N925" s="89">
        <f t="shared" si="506"/>
        <v>1</v>
      </c>
      <c r="O925" s="82">
        <f t="shared" si="510"/>
        <v>1</v>
      </c>
      <c r="P925" s="82">
        <f t="shared" si="517"/>
        <v>857.57081201999995</v>
      </c>
      <c r="Q925" s="11">
        <f t="shared" si="530"/>
        <v>0</v>
      </c>
      <c r="R925" s="7">
        <f t="shared" si="525"/>
        <v>0</v>
      </c>
      <c r="S925" s="82">
        <f t="shared" si="508"/>
        <v>0</v>
      </c>
      <c r="T925" s="91">
        <f t="shared" si="526"/>
        <v>0.08</v>
      </c>
      <c r="U925" s="90">
        <f t="shared" si="507"/>
        <v>3</v>
      </c>
      <c r="V925" s="90">
        <v>252</v>
      </c>
      <c r="W925" s="89">
        <f t="shared" si="518"/>
        <v>1.0009166229999999</v>
      </c>
      <c r="X925" s="82">
        <f t="shared" si="519"/>
        <v>0.78606913</v>
      </c>
      <c r="Y925" s="82">
        <f t="shared" si="520"/>
        <v>0</v>
      </c>
      <c r="Z925" s="94" t="str">
        <f t="shared" si="528"/>
        <v>A+J=</v>
      </c>
      <c r="AA925" s="87">
        <f t="shared" si="529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2.75" x14ac:dyDescent="0.2">
      <c r="A926" s="81">
        <f t="shared" si="521"/>
        <v>45163</v>
      </c>
      <c r="B926" s="82">
        <f t="shared" si="514"/>
        <v>858.61906369999997</v>
      </c>
      <c r="C926" s="207">
        <f t="shared" si="527"/>
        <v>857.57081201999995</v>
      </c>
      <c r="D926" s="83">
        <f t="shared" si="522"/>
        <v>6886.37</v>
      </c>
      <c r="E926" s="84">
        <f t="shared" si="511"/>
        <v>6880.17</v>
      </c>
      <c r="F926" s="85">
        <f t="shared" si="512"/>
        <v>45128</v>
      </c>
      <c r="G926" s="86">
        <f t="shared" si="515"/>
        <v>-9.0032920101590364E-4</v>
      </c>
      <c r="H926" s="87">
        <f t="shared" si="513"/>
        <v>45189</v>
      </c>
      <c r="I926" s="87">
        <f t="shared" si="516"/>
        <v>45189</v>
      </c>
      <c r="J926" s="88">
        <f t="shared" si="523"/>
        <v>21</v>
      </c>
      <c r="K926" s="88">
        <f t="shared" si="509"/>
        <v>4</v>
      </c>
      <c r="L926" s="8">
        <f t="shared" si="524"/>
        <v>1</v>
      </c>
      <c r="M926" s="89">
        <v>1</v>
      </c>
      <c r="N926" s="89">
        <f t="shared" si="506"/>
        <v>1</v>
      </c>
      <c r="O926" s="82">
        <f t="shared" si="510"/>
        <v>1</v>
      </c>
      <c r="P926" s="82">
        <f t="shared" si="517"/>
        <v>857.57081201999995</v>
      </c>
      <c r="Q926" s="11">
        <f t="shared" si="530"/>
        <v>0</v>
      </c>
      <c r="R926" s="7">
        <f t="shared" si="525"/>
        <v>0</v>
      </c>
      <c r="S926" s="82">
        <f t="shared" si="508"/>
        <v>0</v>
      </c>
      <c r="T926" s="91">
        <f t="shared" si="526"/>
        <v>0.08</v>
      </c>
      <c r="U926" s="90">
        <f t="shared" si="507"/>
        <v>4</v>
      </c>
      <c r="V926" s="90">
        <v>252</v>
      </c>
      <c r="W926" s="89">
        <f t="shared" si="518"/>
        <v>1.0012223499999999</v>
      </c>
      <c r="X926" s="82">
        <f t="shared" si="519"/>
        <v>1.0482516799999999</v>
      </c>
      <c r="Y926" s="82">
        <f t="shared" si="520"/>
        <v>0</v>
      </c>
      <c r="Z926" s="94" t="str">
        <f t="shared" si="528"/>
        <v>A+J=</v>
      </c>
      <c r="AA926" s="87">
        <f t="shared" si="529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2.75" x14ac:dyDescent="0.2">
      <c r="A927" s="81">
        <f t="shared" si="521"/>
        <v>45164</v>
      </c>
      <c r="B927" s="82">
        <f t="shared" si="514"/>
        <v>858.88132685999994</v>
      </c>
      <c r="C927" s="207">
        <f t="shared" si="527"/>
        <v>857.57081201999995</v>
      </c>
      <c r="D927" s="83">
        <f t="shared" si="522"/>
        <v>6886.37</v>
      </c>
      <c r="E927" s="84">
        <f t="shared" si="511"/>
        <v>6880.17</v>
      </c>
      <c r="F927" s="85">
        <f t="shared" si="512"/>
        <v>45128</v>
      </c>
      <c r="G927" s="86">
        <f t="shared" si="515"/>
        <v>-9.0032920101590364E-4</v>
      </c>
      <c r="H927" s="87">
        <f t="shared" si="513"/>
        <v>45189</v>
      </c>
      <c r="I927" s="87">
        <f t="shared" si="516"/>
        <v>45189</v>
      </c>
      <c r="J927" s="88">
        <f t="shared" si="523"/>
        <v>21</v>
      </c>
      <c r="K927" s="88">
        <f t="shared" si="509"/>
        <v>5</v>
      </c>
      <c r="L927" s="8">
        <f t="shared" si="524"/>
        <v>1</v>
      </c>
      <c r="M927" s="89">
        <v>1</v>
      </c>
      <c r="N927" s="89">
        <f t="shared" ref="N927:N990" si="531">IF(I927&gt;I926,N926*M927,N926)</f>
        <v>1</v>
      </c>
      <c r="O927" s="82">
        <f t="shared" si="510"/>
        <v>1</v>
      </c>
      <c r="P927" s="82">
        <f t="shared" si="517"/>
        <v>857.57081201999995</v>
      </c>
      <c r="Q927" s="11">
        <f t="shared" si="530"/>
        <v>0</v>
      </c>
      <c r="R927" s="7">
        <f t="shared" si="525"/>
        <v>0</v>
      </c>
      <c r="S927" s="82">
        <f t="shared" si="508"/>
        <v>0</v>
      </c>
      <c r="T927" s="91">
        <f t="shared" si="526"/>
        <v>0.08</v>
      </c>
      <c r="U927" s="90">
        <f t="shared" si="507"/>
        <v>5</v>
      </c>
      <c r="V927" s="90">
        <v>252</v>
      </c>
      <c r="W927" s="89">
        <f t="shared" si="518"/>
        <v>1.0015281709999999</v>
      </c>
      <c r="X927" s="82">
        <f t="shared" si="519"/>
        <v>1.31051484</v>
      </c>
      <c r="Y927" s="82">
        <f t="shared" si="520"/>
        <v>0</v>
      </c>
      <c r="Z927" s="94" t="str">
        <f t="shared" si="528"/>
        <v>A+J=</v>
      </c>
      <c r="AA927" s="87">
        <f t="shared" si="529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2.75" x14ac:dyDescent="0.2">
      <c r="A928" s="81">
        <f t="shared" si="521"/>
        <v>45165</v>
      </c>
      <c r="B928" s="82">
        <f t="shared" si="514"/>
        <v>858.88132685999994</v>
      </c>
      <c r="C928" s="207">
        <f t="shared" si="527"/>
        <v>857.57081201999995</v>
      </c>
      <c r="D928" s="83">
        <f t="shared" si="522"/>
        <v>6886.37</v>
      </c>
      <c r="E928" s="84">
        <f t="shared" si="511"/>
        <v>6880.17</v>
      </c>
      <c r="F928" s="85">
        <f t="shared" si="512"/>
        <v>45128</v>
      </c>
      <c r="G928" s="86">
        <f t="shared" si="515"/>
        <v>-9.0032920101590364E-4</v>
      </c>
      <c r="H928" s="87">
        <f t="shared" si="513"/>
        <v>45189</v>
      </c>
      <c r="I928" s="87">
        <f t="shared" si="516"/>
        <v>45189</v>
      </c>
      <c r="J928" s="88">
        <f t="shared" si="523"/>
        <v>21</v>
      </c>
      <c r="K928" s="88">
        <f t="shared" si="509"/>
        <v>5</v>
      </c>
      <c r="L928" s="8">
        <f t="shared" si="524"/>
        <v>1</v>
      </c>
      <c r="M928" s="89">
        <v>1</v>
      </c>
      <c r="N928" s="89">
        <f t="shared" si="531"/>
        <v>1</v>
      </c>
      <c r="O928" s="82">
        <f t="shared" si="510"/>
        <v>1</v>
      </c>
      <c r="P928" s="82">
        <f t="shared" si="517"/>
        <v>857.57081201999995</v>
      </c>
      <c r="Q928" s="11">
        <f t="shared" si="530"/>
        <v>0</v>
      </c>
      <c r="R928" s="7">
        <f t="shared" si="525"/>
        <v>0</v>
      </c>
      <c r="S928" s="82">
        <f t="shared" si="508"/>
        <v>0</v>
      </c>
      <c r="T928" s="91">
        <f t="shared" si="526"/>
        <v>0.08</v>
      </c>
      <c r="U928" s="90">
        <f t="shared" si="507"/>
        <v>5</v>
      </c>
      <c r="V928" s="90">
        <v>252</v>
      </c>
      <c r="W928" s="89">
        <f t="shared" si="518"/>
        <v>1.0015281709999999</v>
      </c>
      <c r="X928" s="82">
        <f t="shared" si="519"/>
        <v>1.31051484</v>
      </c>
      <c r="Y928" s="82">
        <f t="shared" si="520"/>
        <v>0</v>
      </c>
      <c r="Z928" s="94" t="str">
        <f t="shared" si="528"/>
        <v>A+J=</v>
      </c>
      <c r="AA928" s="87">
        <f t="shared" si="529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2.75" x14ac:dyDescent="0.2">
      <c r="A929" s="81">
        <f t="shared" si="521"/>
        <v>45166</v>
      </c>
      <c r="B929" s="82">
        <f t="shared" si="514"/>
        <v>858.88132685999994</v>
      </c>
      <c r="C929" s="207">
        <f t="shared" si="527"/>
        <v>857.57081201999995</v>
      </c>
      <c r="D929" s="83">
        <f t="shared" si="522"/>
        <v>6886.37</v>
      </c>
      <c r="E929" s="84">
        <f t="shared" si="511"/>
        <v>6880.17</v>
      </c>
      <c r="F929" s="85">
        <f t="shared" si="512"/>
        <v>45128</v>
      </c>
      <c r="G929" s="86">
        <f t="shared" si="515"/>
        <v>-9.0032920101590364E-4</v>
      </c>
      <c r="H929" s="87">
        <f t="shared" si="513"/>
        <v>45189</v>
      </c>
      <c r="I929" s="87">
        <f t="shared" si="516"/>
        <v>45189</v>
      </c>
      <c r="J929" s="88">
        <f t="shared" si="523"/>
        <v>21</v>
      </c>
      <c r="K929" s="88">
        <f t="shared" si="509"/>
        <v>5</v>
      </c>
      <c r="L929" s="8">
        <f t="shared" si="524"/>
        <v>1</v>
      </c>
      <c r="M929" s="89">
        <v>1</v>
      </c>
      <c r="N929" s="89">
        <f t="shared" si="531"/>
        <v>1</v>
      </c>
      <c r="O929" s="82">
        <f t="shared" si="510"/>
        <v>1</v>
      </c>
      <c r="P929" s="82">
        <f t="shared" si="517"/>
        <v>857.57081201999995</v>
      </c>
      <c r="Q929" s="11">
        <f t="shared" si="530"/>
        <v>0</v>
      </c>
      <c r="R929" s="7">
        <f t="shared" si="525"/>
        <v>0</v>
      </c>
      <c r="S929" s="82">
        <f t="shared" si="508"/>
        <v>0</v>
      </c>
      <c r="T929" s="91">
        <f t="shared" si="526"/>
        <v>0.08</v>
      </c>
      <c r="U929" s="90">
        <f t="shared" si="507"/>
        <v>5</v>
      </c>
      <c r="V929" s="90">
        <v>252</v>
      </c>
      <c r="W929" s="89">
        <f t="shared" si="518"/>
        <v>1.0015281709999999</v>
      </c>
      <c r="X929" s="82">
        <f t="shared" si="519"/>
        <v>1.31051484</v>
      </c>
      <c r="Y929" s="82">
        <f t="shared" si="520"/>
        <v>0</v>
      </c>
      <c r="Z929" s="94" t="str">
        <f t="shared" si="528"/>
        <v>A+J=</v>
      </c>
      <c r="AA929" s="87">
        <f t="shared" si="529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2.75" x14ac:dyDescent="0.2">
      <c r="A930" s="81">
        <f t="shared" si="521"/>
        <v>45167</v>
      </c>
      <c r="B930" s="82">
        <f t="shared" si="514"/>
        <v>859.14367063999998</v>
      </c>
      <c r="C930" s="207">
        <f t="shared" si="527"/>
        <v>857.57081201999995</v>
      </c>
      <c r="D930" s="83">
        <f t="shared" si="522"/>
        <v>6886.37</v>
      </c>
      <c r="E930" s="84">
        <f t="shared" si="511"/>
        <v>6880.17</v>
      </c>
      <c r="F930" s="85">
        <f t="shared" si="512"/>
        <v>45128</v>
      </c>
      <c r="G930" s="86">
        <f t="shared" si="515"/>
        <v>-9.0032920101590364E-4</v>
      </c>
      <c r="H930" s="87">
        <f t="shared" si="513"/>
        <v>45189</v>
      </c>
      <c r="I930" s="87">
        <f t="shared" si="516"/>
        <v>45189</v>
      </c>
      <c r="J930" s="88">
        <f t="shared" si="523"/>
        <v>21</v>
      </c>
      <c r="K930" s="88">
        <f t="shared" si="509"/>
        <v>6</v>
      </c>
      <c r="L930" s="8">
        <f t="shared" si="524"/>
        <v>1</v>
      </c>
      <c r="M930" s="89">
        <v>1</v>
      </c>
      <c r="N930" s="89">
        <f t="shared" si="531"/>
        <v>1</v>
      </c>
      <c r="O930" s="82">
        <f t="shared" si="510"/>
        <v>1</v>
      </c>
      <c r="P930" s="82">
        <f t="shared" si="517"/>
        <v>857.57081201999995</v>
      </c>
      <c r="Q930" s="11">
        <f t="shared" si="530"/>
        <v>0</v>
      </c>
      <c r="R930" s="7">
        <f t="shared" si="525"/>
        <v>0</v>
      </c>
      <c r="S930" s="82">
        <f t="shared" si="508"/>
        <v>0</v>
      </c>
      <c r="T930" s="91">
        <f t="shared" si="526"/>
        <v>0.08</v>
      </c>
      <c r="U930" s="90">
        <f t="shared" si="507"/>
        <v>6</v>
      </c>
      <c r="V930" s="90">
        <v>252</v>
      </c>
      <c r="W930" s="89">
        <f t="shared" si="518"/>
        <v>1.0018340859999999</v>
      </c>
      <c r="X930" s="82">
        <f t="shared" si="519"/>
        <v>1.5728586200000001</v>
      </c>
      <c r="Y930" s="82">
        <f t="shared" si="520"/>
        <v>0</v>
      </c>
      <c r="Z930" s="94" t="str">
        <f t="shared" si="528"/>
        <v>A+J=</v>
      </c>
      <c r="AA930" s="87">
        <f t="shared" si="529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2.75" x14ac:dyDescent="0.2">
      <c r="A931" s="81">
        <f t="shared" si="521"/>
        <v>45168</v>
      </c>
      <c r="B931" s="82">
        <f t="shared" si="514"/>
        <v>859.40609330999996</v>
      </c>
      <c r="C931" s="207">
        <f t="shared" si="527"/>
        <v>857.57081201999995</v>
      </c>
      <c r="D931" s="83">
        <f t="shared" si="522"/>
        <v>6886.37</v>
      </c>
      <c r="E931" s="84">
        <f t="shared" si="511"/>
        <v>6880.17</v>
      </c>
      <c r="F931" s="85">
        <f t="shared" si="512"/>
        <v>45128</v>
      </c>
      <c r="G931" s="86">
        <f t="shared" si="515"/>
        <v>-9.0032920101590364E-4</v>
      </c>
      <c r="H931" s="87">
        <f t="shared" si="513"/>
        <v>45189</v>
      </c>
      <c r="I931" s="87">
        <f t="shared" si="516"/>
        <v>45189</v>
      </c>
      <c r="J931" s="88">
        <f t="shared" si="523"/>
        <v>21</v>
      </c>
      <c r="K931" s="88">
        <f t="shared" si="509"/>
        <v>7</v>
      </c>
      <c r="L931" s="8">
        <f t="shared" si="524"/>
        <v>1</v>
      </c>
      <c r="M931" s="89">
        <v>1</v>
      </c>
      <c r="N931" s="89">
        <f t="shared" si="531"/>
        <v>1</v>
      </c>
      <c r="O931" s="82">
        <f t="shared" si="510"/>
        <v>1</v>
      </c>
      <c r="P931" s="82">
        <f t="shared" si="517"/>
        <v>857.57081201999995</v>
      </c>
      <c r="Q931" s="11">
        <f t="shared" si="530"/>
        <v>0</v>
      </c>
      <c r="R931" s="7">
        <f t="shared" si="525"/>
        <v>0</v>
      </c>
      <c r="S931" s="82">
        <f t="shared" si="508"/>
        <v>0</v>
      </c>
      <c r="T931" s="91">
        <f t="shared" si="526"/>
        <v>0.08</v>
      </c>
      <c r="U931" s="90">
        <f t="shared" si="507"/>
        <v>7</v>
      </c>
      <c r="V931" s="90">
        <v>252</v>
      </c>
      <c r="W931" s="89">
        <f t="shared" si="518"/>
        <v>1.002140093</v>
      </c>
      <c r="X931" s="82">
        <f t="shared" si="519"/>
        <v>1.83528129</v>
      </c>
      <c r="Y931" s="82">
        <f t="shared" si="520"/>
        <v>0</v>
      </c>
      <c r="Z931" s="94" t="str">
        <f t="shared" si="528"/>
        <v>A+J=</v>
      </c>
      <c r="AA931" s="87">
        <f t="shared" si="529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2.75" x14ac:dyDescent="0.2">
      <c r="A932" s="81">
        <f t="shared" si="521"/>
        <v>45169</v>
      </c>
      <c r="B932" s="82">
        <f t="shared" si="514"/>
        <v>859.66859744999999</v>
      </c>
      <c r="C932" s="207">
        <f t="shared" si="527"/>
        <v>857.57081201999995</v>
      </c>
      <c r="D932" s="83">
        <f t="shared" si="522"/>
        <v>6886.37</v>
      </c>
      <c r="E932" s="84">
        <f t="shared" si="511"/>
        <v>6880.17</v>
      </c>
      <c r="F932" s="85">
        <f t="shared" si="512"/>
        <v>45128</v>
      </c>
      <c r="G932" s="86">
        <f t="shared" si="515"/>
        <v>-9.0032920101590364E-4</v>
      </c>
      <c r="H932" s="87">
        <f t="shared" si="513"/>
        <v>45189</v>
      </c>
      <c r="I932" s="87">
        <f t="shared" si="516"/>
        <v>45189</v>
      </c>
      <c r="J932" s="88">
        <f t="shared" si="523"/>
        <v>21</v>
      </c>
      <c r="K932" s="88">
        <f t="shared" si="509"/>
        <v>8</v>
      </c>
      <c r="L932" s="8">
        <f t="shared" si="524"/>
        <v>1</v>
      </c>
      <c r="M932" s="89">
        <v>1</v>
      </c>
      <c r="N932" s="89">
        <f t="shared" si="531"/>
        <v>1</v>
      </c>
      <c r="O932" s="82">
        <f t="shared" si="510"/>
        <v>1</v>
      </c>
      <c r="P932" s="82">
        <f t="shared" si="517"/>
        <v>857.57081201999995</v>
      </c>
      <c r="Q932" s="11">
        <f t="shared" si="530"/>
        <v>0</v>
      </c>
      <c r="R932" s="7">
        <f t="shared" si="525"/>
        <v>0</v>
      </c>
      <c r="S932" s="82">
        <f t="shared" si="508"/>
        <v>0</v>
      </c>
      <c r="T932" s="91">
        <f t="shared" si="526"/>
        <v>0.08</v>
      </c>
      <c r="U932" s="90">
        <f t="shared" si="507"/>
        <v>8</v>
      </c>
      <c r="V932" s="90">
        <v>252</v>
      </c>
      <c r="W932" s="89">
        <f t="shared" si="518"/>
        <v>1.0024461950000001</v>
      </c>
      <c r="X932" s="82">
        <f t="shared" si="519"/>
        <v>2.0977854300000001</v>
      </c>
      <c r="Y932" s="82">
        <f t="shared" si="520"/>
        <v>0</v>
      </c>
      <c r="Z932" s="94" t="str">
        <f t="shared" si="528"/>
        <v>A+J=</v>
      </c>
      <c r="AA932" s="87">
        <f t="shared" si="529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2.75" x14ac:dyDescent="0.2">
      <c r="A933" s="81">
        <f t="shared" si="521"/>
        <v>45170</v>
      </c>
      <c r="B933" s="82">
        <f t="shared" si="514"/>
        <v>859.93118047999997</v>
      </c>
      <c r="C933" s="207">
        <f t="shared" si="527"/>
        <v>857.57081201999995</v>
      </c>
      <c r="D933" s="83">
        <f t="shared" si="522"/>
        <v>6886.37</v>
      </c>
      <c r="E933" s="84">
        <f t="shared" si="511"/>
        <v>6880.17</v>
      </c>
      <c r="F933" s="85">
        <f t="shared" si="512"/>
        <v>45128</v>
      </c>
      <c r="G933" s="86">
        <f t="shared" si="515"/>
        <v>-9.0032920101590364E-4</v>
      </c>
      <c r="H933" s="87">
        <f t="shared" si="513"/>
        <v>45189</v>
      </c>
      <c r="I933" s="87">
        <f t="shared" si="516"/>
        <v>45189</v>
      </c>
      <c r="J933" s="88">
        <f t="shared" si="523"/>
        <v>21</v>
      </c>
      <c r="K933" s="88">
        <f t="shared" si="509"/>
        <v>9</v>
      </c>
      <c r="L933" s="8">
        <f t="shared" si="524"/>
        <v>1</v>
      </c>
      <c r="M933" s="89">
        <v>1</v>
      </c>
      <c r="N933" s="89">
        <f t="shared" si="531"/>
        <v>1</v>
      </c>
      <c r="O933" s="82">
        <f t="shared" si="510"/>
        <v>1</v>
      </c>
      <c r="P933" s="82">
        <f t="shared" si="517"/>
        <v>857.57081201999995</v>
      </c>
      <c r="Q933" s="11">
        <f t="shared" si="530"/>
        <v>0</v>
      </c>
      <c r="R933" s="7">
        <f t="shared" si="525"/>
        <v>0</v>
      </c>
      <c r="S933" s="82">
        <f t="shared" si="508"/>
        <v>0</v>
      </c>
      <c r="T933" s="91">
        <f t="shared" si="526"/>
        <v>0.08</v>
      </c>
      <c r="U933" s="90">
        <f t="shared" ref="U933:U996" si="532">IF(Q932&gt;0,1,IF(K933=K932,U932,U932+1))</f>
        <v>9</v>
      </c>
      <c r="V933" s="90">
        <v>252</v>
      </c>
      <c r="W933" s="89">
        <f t="shared" si="518"/>
        <v>1.0027523890000001</v>
      </c>
      <c r="X933" s="82">
        <f t="shared" si="519"/>
        <v>2.3603684600000001</v>
      </c>
      <c r="Y933" s="82">
        <f t="shared" si="520"/>
        <v>0</v>
      </c>
      <c r="Z933" s="94" t="str">
        <f t="shared" si="528"/>
        <v>A+J=</v>
      </c>
      <c r="AA933" s="87">
        <f t="shared" si="529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2.75" x14ac:dyDescent="0.2">
      <c r="A934" s="81">
        <f t="shared" si="521"/>
        <v>45171</v>
      </c>
      <c r="B934" s="82">
        <f t="shared" si="514"/>
        <v>860.19384499</v>
      </c>
      <c r="C934" s="207">
        <f t="shared" si="527"/>
        <v>857.57081201999995</v>
      </c>
      <c r="D934" s="83">
        <f t="shared" si="522"/>
        <v>6886.37</v>
      </c>
      <c r="E934" s="84">
        <f t="shared" si="511"/>
        <v>6880.17</v>
      </c>
      <c r="F934" s="85">
        <f t="shared" si="512"/>
        <v>45128</v>
      </c>
      <c r="G934" s="86">
        <f t="shared" si="515"/>
        <v>-9.0032920101590364E-4</v>
      </c>
      <c r="H934" s="87">
        <f t="shared" si="513"/>
        <v>45189</v>
      </c>
      <c r="I934" s="87">
        <f t="shared" si="516"/>
        <v>45189</v>
      </c>
      <c r="J934" s="88">
        <f t="shared" si="523"/>
        <v>21</v>
      </c>
      <c r="K934" s="88">
        <f t="shared" si="509"/>
        <v>10</v>
      </c>
      <c r="L934" s="8">
        <f t="shared" si="524"/>
        <v>1</v>
      </c>
      <c r="M934" s="89">
        <v>1</v>
      </c>
      <c r="N934" s="89">
        <f t="shared" si="531"/>
        <v>1</v>
      </c>
      <c r="O934" s="82">
        <f t="shared" si="510"/>
        <v>1</v>
      </c>
      <c r="P934" s="82">
        <f t="shared" si="517"/>
        <v>857.57081201999995</v>
      </c>
      <c r="Q934" s="11">
        <f t="shared" si="530"/>
        <v>0</v>
      </c>
      <c r="R934" s="7">
        <f t="shared" si="525"/>
        <v>0</v>
      </c>
      <c r="S934" s="82">
        <f t="shared" si="508"/>
        <v>0</v>
      </c>
      <c r="T934" s="91">
        <f t="shared" si="526"/>
        <v>0.08</v>
      </c>
      <c r="U934" s="90">
        <f t="shared" si="532"/>
        <v>10</v>
      </c>
      <c r="V934" s="90">
        <v>252</v>
      </c>
      <c r="W934" s="89">
        <f t="shared" si="518"/>
        <v>1.0030586779999999</v>
      </c>
      <c r="X934" s="82">
        <f t="shared" si="519"/>
        <v>2.6230329700000001</v>
      </c>
      <c r="Y934" s="82">
        <f t="shared" si="520"/>
        <v>0</v>
      </c>
      <c r="Z934" s="94" t="str">
        <f t="shared" si="528"/>
        <v>A+J=</v>
      </c>
      <c r="AA934" s="87">
        <f t="shared" si="529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2.75" x14ac:dyDescent="0.2">
      <c r="A935" s="81">
        <f t="shared" si="521"/>
        <v>45172</v>
      </c>
      <c r="B935" s="82">
        <f t="shared" si="514"/>
        <v>860.19384499</v>
      </c>
      <c r="C935" s="207">
        <f t="shared" si="527"/>
        <v>857.57081201999995</v>
      </c>
      <c r="D935" s="83">
        <f t="shared" si="522"/>
        <v>6886.37</v>
      </c>
      <c r="E935" s="84">
        <f t="shared" si="511"/>
        <v>6880.17</v>
      </c>
      <c r="F935" s="85">
        <f t="shared" si="512"/>
        <v>45128</v>
      </c>
      <c r="G935" s="86">
        <f t="shared" si="515"/>
        <v>-9.0032920101590364E-4</v>
      </c>
      <c r="H935" s="87">
        <f t="shared" si="513"/>
        <v>45189</v>
      </c>
      <c r="I935" s="87">
        <f t="shared" si="516"/>
        <v>45189</v>
      </c>
      <c r="J935" s="88">
        <f t="shared" si="523"/>
        <v>21</v>
      </c>
      <c r="K935" s="88">
        <f t="shared" si="509"/>
        <v>10</v>
      </c>
      <c r="L935" s="8">
        <f t="shared" si="524"/>
        <v>1</v>
      </c>
      <c r="M935" s="89">
        <v>1</v>
      </c>
      <c r="N935" s="89">
        <f t="shared" si="531"/>
        <v>1</v>
      </c>
      <c r="O935" s="82">
        <f t="shared" si="510"/>
        <v>1</v>
      </c>
      <c r="P935" s="82">
        <f t="shared" si="517"/>
        <v>857.57081201999995</v>
      </c>
      <c r="Q935" s="11">
        <f t="shared" si="530"/>
        <v>0</v>
      </c>
      <c r="R935" s="7">
        <f t="shared" si="525"/>
        <v>0</v>
      </c>
      <c r="S935" s="82">
        <f t="shared" ref="S935:S998" si="533">IF(R935&gt;0,TRUNC(R935*P935,8),0)</f>
        <v>0</v>
      </c>
      <c r="T935" s="91">
        <f t="shared" si="526"/>
        <v>0.08</v>
      </c>
      <c r="U935" s="90">
        <f t="shared" si="532"/>
        <v>10</v>
      </c>
      <c r="V935" s="90">
        <v>252</v>
      </c>
      <c r="W935" s="89">
        <f t="shared" si="518"/>
        <v>1.0030586779999999</v>
      </c>
      <c r="X935" s="82">
        <f t="shared" si="519"/>
        <v>2.6230329700000001</v>
      </c>
      <c r="Y935" s="82">
        <f t="shared" si="520"/>
        <v>0</v>
      </c>
      <c r="Z935" s="94" t="str">
        <f t="shared" si="528"/>
        <v>A+J=</v>
      </c>
      <c r="AA935" s="87">
        <f t="shared" si="529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2.75" x14ac:dyDescent="0.2">
      <c r="A936" s="81">
        <f t="shared" si="521"/>
        <v>45173</v>
      </c>
      <c r="B936" s="82">
        <f t="shared" si="514"/>
        <v>860.19384499</v>
      </c>
      <c r="C936" s="207">
        <f t="shared" si="527"/>
        <v>857.57081201999995</v>
      </c>
      <c r="D936" s="83">
        <f t="shared" si="522"/>
        <v>6886.37</v>
      </c>
      <c r="E936" s="84">
        <f t="shared" si="511"/>
        <v>6880.17</v>
      </c>
      <c r="F936" s="85">
        <f t="shared" si="512"/>
        <v>45128</v>
      </c>
      <c r="G936" s="86">
        <f t="shared" si="515"/>
        <v>-9.0032920101590364E-4</v>
      </c>
      <c r="H936" s="87">
        <f t="shared" si="513"/>
        <v>45189</v>
      </c>
      <c r="I936" s="87">
        <f t="shared" si="516"/>
        <v>45189</v>
      </c>
      <c r="J936" s="88">
        <f t="shared" si="523"/>
        <v>21</v>
      </c>
      <c r="K936" s="88">
        <f t="shared" si="509"/>
        <v>10</v>
      </c>
      <c r="L936" s="8">
        <f t="shared" si="524"/>
        <v>1</v>
      </c>
      <c r="M936" s="89">
        <v>1</v>
      </c>
      <c r="N936" s="89">
        <f t="shared" si="531"/>
        <v>1</v>
      </c>
      <c r="O936" s="82">
        <f t="shared" si="510"/>
        <v>1</v>
      </c>
      <c r="P936" s="82">
        <f t="shared" si="517"/>
        <v>857.57081201999995</v>
      </c>
      <c r="Q936" s="11">
        <f t="shared" si="530"/>
        <v>0</v>
      </c>
      <c r="R936" s="7">
        <f t="shared" si="525"/>
        <v>0</v>
      </c>
      <c r="S936" s="82">
        <f t="shared" si="533"/>
        <v>0</v>
      </c>
      <c r="T936" s="91">
        <f t="shared" si="526"/>
        <v>0.08</v>
      </c>
      <c r="U936" s="90">
        <f t="shared" si="532"/>
        <v>10</v>
      </c>
      <c r="V936" s="90">
        <v>252</v>
      </c>
      <c r="W936" s="89">
        <f t="shared" si="518"/>
        <v>1.0030586779999999</v>
      </c>
      <c r="X936" s="82">
        <f t="shared" si="519"/>
        <v>2.6230329700000001</v>
      </c>
      <c r="Y936" s="82">
        <f t="shared" si="520"/>
        <v>0</v>
      </c>
      <c r="Z936" s="94" t="str">
        <f t="shared" si="528"/>
        <v>A+J=</v>
      </c>
      <c r="AA936" s="87">
        <f t="shared" si="529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2.75" x14ac:dyDescent="0.2">
      <c r="A937" s="81">
        <f t="shared" si="521"/>
        <v>45174</v>
      </c>
      <c r="B937" s="82">
        <f t="shared" si="514"/>
        <v>860.45658924999998</v>
      </c>
      <c r="C937" s="207">
        <f t="shared" si="527"/>
        <v>857.57081201999995</v>
      </c>
      <c r="D937" s="83">
        <f t="shared" si="522"/>
        <v>6886.37</v>
      </c>
      <c r="E937" s="84">
        <f t="shared" si="511"/>
        <v>6880.17</v>
      </c>
      <c r="F937" s="85">
        <f t="shared" si="512"/>
        <v>45128</v>
      </c>
      <c r="G937" s="86">
        <f t="shared" si="515"/>
        <v>-9.0032920101590364E-4</v>
      </c>
      <c r="H937" s="87">
        <f t="shared" si="513"/>
        <v>45189</v>
      </c>
      <c r="I937" s="87">
        <f t="shared" si="516"/>
        <v>45189</v>
      </c>
      <c r="J937" s="88">
        <f t="shared" si="523"/>
        <v>21</v>
      </c>
      <c r="K937" s="88">
        <f t="shared" ref="K937:K1000" si="534">(J937-(NETWORKDAYS(A937,I937,AD$210:AD$502)-1))</f>
        <v>11</v>
      </c>
      <c r="L937" s="8">
        <f t="shared" si="524"/>
        <v>1</v>
      </c>
      <c r="M937" s="89">
        <v>1</v>
      </c>
      <c r="N937" s="89">
        <f t="shared" si="531"/>
        <v>1</v>
      </c>
      <c r="O937" s="82">
        <f t="shared" ref="O937:O1000" si="535">TRUNC(TRUNC((L937*N937),15),8)</f>
        <v>1</v>
      </c>
      <c r="P937" s="82">
        <f t="shared" si="517"/>
        <v>857.57081201999995</v>
      </c>
      <c r="Q937" s="11">
        <f t="shared" si="530"/>
        <v>0</v>
      </c>
      <c r="R937" s="7">
        <f t="shared" si="525"/>
        <v>0</v>
      </c>
      <c r="S937" s="82">
        <f t="shared" si="533"/>
        <v>0</v>
      </c>
      <c r="T937" s="91">
        <f t="shared" si="526"/>
        <v>0.08</v>
      </c>
      <c r="U937" s="90">
        <f t="shared" si="532"/>
        <v>11</v>
      </c>
      <c r="V937" s="90">
        <v>252</v>
      </c>
      <c r="W937" s="89">
        <f t="shared" si="518"/>
        <v>1.0033650599999999</v>
      </c>
      <c r="X937" s="82">
        <f t="shared" si="519"/>
        <v>2.88577723</v>
      </c>
      <c r="Y937" s="82">
        <f t="shared" si="520"/>
        <v>0</v>
      </c>
      <c r="Z937" s="94" t="str">
        <f t="shared" si="528"/>
        <v>A+J=</v>
      </c>
      <c r="AA937" s="87">
        <f t="shared" si="529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2.75" x14ac:dyDescent="0.2">
      <c r="A938" s="81">
        <f t="shared" si="521"/>
        <v>45175</v>
      </c>
      <c r="B938" s="82">
        <f t="shared" si="514"/>
        <v>860.7194132699999</v>
      </c>
      <c r="C938" s="207">
        <f t="shared" si="527"/>
        <v>857.57081201999995</v>
      </c>
      <c r="D938" s="83">
        <f t="shared" si="522"/>
        <v>6886.37</v>
      </c>
      <c r="E938" s="84">
        <f t="shared" ref="E938:E1001" si="536">IF($K938=1,VLOOKUP($A937,$AO$10:$AS$200,4),E937)</f>
        <v>6880.17</v>
      </c>
      <c r="F938" s="85">
        <f t="shared" ref="F938:F1001" si="537">IF($K938=1,VLOOKUP($A937,$AO$10:$AS$200,5),F937)</f>
        <v>45128</v>
      </c>
      <c r="G938" s="86">
        <f t="shared" si="515"/>
        <v>-9.0032920101590364E-4</v>
      </c>
      <c r="H938" s="87">
        <f t="shared" si="513"/>
        <v>45189</v>
      </c>
      <c r="I938" s="87">
        <f t="shared" si="516"/>
        <v>45189</v>
      </c>
      <c r="J938" s="88">
        <f t="shared" si="523"/>
        <v>21</v>
      </c>
      <c r="K938" s="88">
        <f t="shared" si="534"/>
        <v>12</v>
      </c>
      <c r="L938" s="8">
        <f t="shared" si="524"/>
        <v>1</v>
      </c>
      <c r="M938" s="89">
        <v>1</v>
      </c>
      <c r="N938" s="89">
        <f t="shared" si="531"/>
        <v>1</v>
      </c>
      <c r="O938" s="82">
        <f t="shared" si="535"/>
        <v>1</v>
      </c>
      <c r="P938" s="82">
        <f t="shared" si="517"/>
        <v>857.57081201999995</v>
      </c>
      <c r="Q938" s="11">
        <f t="shared" si="530"/>
        <v>0</v>
      </c>
      <c r="R938" s="7">
        <f t="shared" si="525"/>
        <v>0</v>
      </c>
      <c r="S938" s="82">
        <f t="shared" si="533"/>
        <v>0</v>
      </c>
      <c r="T938" s="91">
        <f t="shared" si="526"/>
        <v>0.08</v>
      </c>
      <c r="U938" s="90">
        <f t="shared" si="532"/>
        <v>12</v>
      </c>
      <c r="V938" s="90">
        <v>252</v>
      </c>
      <c r="W938" s="89">
        <f t="shared" si="518"/>
        <v>1.0036715350000001</v>
      </c>
      <c r="X938" s="82">
        <f t="shared" si="519"/>
        <v>3.14860125</v>
      </c>
      <c r="Y938" s="82">
        <f t="shared" si="520"/>
        <v>0</v>
      </c>
      <c r="Z938" s="94" t="str">
        <f t="shared" si="528"/>
        <v>A+J=</v>
      </c>
      <c r="AA938" s="87">
        <f t="shared" si="529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2.75" x14ac:dyDescent="0.2">
      <c r="A939" s="81">
        <f t="shared" si="521"/>
        <v>45176</v>
      </c>
      <c r="B939" s="82">
        <f t="shared" si="514"/>
        <v>860.98231788999999</v>
      </c>
      <c r="C939" s="207">
        <f t="shared" si="527"/>
        <v>857.57081201999995</v>
      </c>
      <c r="D939" s="83">
        <f t="shared" si="522"/>
        <v>6886.37</v>
      </c>
      <c r="E939" s="84">
        <f t="shared" si="536"/>
        <v>6880.17</v>
      </c>
      <c r="F939" s="85">
        <f t="shared" si="537"/>
        <v>45128</v>
      </c>
      <c r="G939" s="86">
        <f t="shared" si="515"/>
        <v>-9.0032920101590364E-4</v>
      </c>
      <c r="H939" s="87">
        <f t="shared" si="513"/>
        <v>45189</v>
      </c>
      <c r="I939" s="87">
        <f t="shared" si="516"/>
        <v>45189</v>
      </c>
      <c r="J939" s="88">
        <f t="shared" si="523"/>
        <v>21</v>
      </c>
      <c r="K939" s="88">
        <f t="shared" si="534"/>
        <v>13</v>
      </c>
      <c r="L939" s="8">
        <f t="shared" si="524"/>
        <v>1</v>
      </c>
      <c r="M939" s="89">
        <v>1</v>
      </c>
      <c r="N939" s="89">
        <f t="shared" si="531"/>
        <v>1</v>
      </c>
      <c r="O939" s="82">
        <f t="shared" si="535"/>
        <v>1</v>
      </c>
      <c r="P939" s="82">
        <f t="shared" si="517"/>
        <v>857.57081201999995</v>
      </c>
      <c r="Q939" s="11">
        <f t="shared" si="530"/>
        <v>0</v>
      </c>
      <c r="R939" s="7">
        <f t="shared" si="525"/>
        <v>0</v>
      </c>
      <c r="S939" s="82">
        <f t="shared" si="533"/>
        <v>0</v>
      </c>
      <c r="T939" s="91">
        <f t="shared" si="526"/>
        <v>0.08</v>
      </c>
      <c r="U939" s="90">
        <f t="shared" si="532"/>
        <v>13</v>
      </c>
      <c r="V939" s="90">
        <v>252</v>
      </c>
      <c r="W939" s="89">
        <f t="shared" si="518"/>
        <v>1.003978104</v>
      </c>
      <c r="X939" s="82">
        <f t="shared" si="519"/>
        <v>3.4115058700000001</v>
      </c>
      <c r="Y939" s="82">
        <f t="shared" si="520"/>
        <v>0</v>
      </c>
      <c r="Z939" s="94" t="str">
        <f t="shared" si="528"/>
        <v>A+J=</v>
      </c>
      <c r="AA939" s="87">
        <f t="shared" si="529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2.75" x14ac:dyDescent="0.2">
      <c r="A940" s="81">
        <f t="shared" si="521"/>
        <v>45177</v>
      </c>
      <c r="B940" s="82">
        <f t="shared" si="514"/>
        <v>860.98231788999999</v>
      </c>
      <c r="C940" s="207">
        <f t="shared" si="527"/>
        <v>857.57081201999995</v>
      </c>
      <c r="D940" s="83">
        <f t="shared" si="522"/>
        <v>6886.37</v>
      </c>
      <c r="E940" s="84">
        <f t="shared" si="536"/>
        <v>6880.17</v>
      </c>
      <c r="F940" s="85">
        <f t="shared" si="537"/>
        <v>45128</v>
      </c>
      <c r="G940" s="86">
        <f t="shared" si="515"/>
        <v>-9.0032920101590364E-4</v>
      </c>
      <c r="H940" s="87">
        <f t="shared" ref="H940:H1003" si="538">IF(DAY(A940)=H$9,VLOOKUP(A940,AH$118:AN$450,4),H939)</f>
        <v>45189</v>
      </c>
      <c r="I940" s="87">
        <f t="shared" si="516"/>
        <v>45189</v>
      </c>
      <c r="J940" s="88">
        <f t="shared" si="523"/>
        <v>21</v>
      </c>
      <c r="K940" s="88">
        <f t="shared" si="534"/>
        <v>13</v>
      </c>
      <c r="L940" s="8">
        <f t="shared" si="524"/>
        <v>1</v>
      </c>
      <c r="M940" s="89">
        <v>1</v>
      </c>
      <c r="N940" s="89">
        <f t="shared" si="531"/>
        <v>1</v>
      </c>
      <c r="O940" s="82">
        <f t="shared" si="535"/>
        <v>1</v>
      </c>
      <c r="P940" s="82">
        <f t="shared" si="517"/>
        <v>857.57081201999995</v>
      </c>
      <c r="Q940" s="11">
        <f t="shared" si="530"/>
        <v>0</v>
      </c>
      <c r="R940" s="7">
        <f t="shared" si="525"/>
        <v>0</v>
      </c>
      <c r="S940" s="82">
        <f t="shared" si="533"/>
        <v>0</v>
      </c>
      <c r="T940" s="91">
        <f t="shared" si="526"/>
        <v>0.08</v>
      </c>
      <c r="U940" s="90">
        <f t="shared" si="532"/>
        <v>13</v>
      </c>
      <c r="V940" s="90">
        <v>252</v>
      </c>
      <c r="W940" s="89">
        <f t="shared" si="518"/>
        <v>1.003978104</v>
      </c>
      <c r="X940" s="82">
        <f t="shared" si="519"/>
        <v>3.4115058700000001</v>
      </c>
      <c r="Y940" s="82">
        <f t="shared" si="520"/>
        <v>0</v>
      </c>
      <c r="Z940" s="94" t="str">
        <f t="shared" si="528"/>
        <v>A+J=</v>
      </c>
      <c r="AA940" s="87">
        <f t="shared" si="529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2.75" x14ac:dyDescent="0.2">
      <c r="A941" s="81">
        <f t="shared" si="521"/>
        <v>45178</v>
      </c>
      <c r="B941" s="82">
        <f t="shared" si="514"/>
        <v>861.24530312999991</v>
      </c>
      <c r="C941" s="207">
        <f t="shared" si="527"/>
        <v>857.57081201999995</v>
      </c>
      <c r="D941" s="83">
        <f t="shared" si="522"/>
        <v>6886.37</v>
      </c>
      <c r="E941" s="84">
        <f t="shared" si="536"/>
        <v>6880.17</v>
      </c>
      <c r="F941" s="85">
        <f t="shared" si="537"/>
        <v>45128</v>
      </c>
      <c r="G941" s="86">
        <f t="shared" si="515"/>
        <v>-9.0032920101590364E-4</v>
      </c>
      <c r="H941" s="87">
        <f t="shared" si="538"/>
        <v>45189</v>
      </c>
      <c r="I941" s="87">
        <f t="shared" si="516"/>
        <v>45189</v>
      </c>
      <c r="J941" s="88">
        <f t="shared" si="523"/>
        <v>21</v>
      </c>
      <c r="K941" s="88">
        <f t="shared" si="534"/>
        <v>14</v>
      </c>
      <c r="L941" s="8">
        <f t="shared" si="524"/>
        <v>1</v>
      </c>
      <c r="M941" s="89">
        <v>1</v>
      </c>
      <c r="N941" s="89">
        <f t="shared" si="531"/>
        <v>1</v>
      </c>
      <c r="O941" s="82">
        <f t="shared" si="535"/>
        <v>1</v>
      </c>
      <c r="P941" s="82">
        <f t="shared" si="517"/>
        <v>857.57081201999995</v>
      </c>
      <c r="Q941" s="11">
        <f t="shared" si="530"/>
        <v>0</v>
      </c>
      <c r="R941" s="7">
        <f t="shared" si="525"/>
        <v>0</v>
      </c>
      <c r="S941" s="82">
        <f t="shared" si="533"/>
        <v>0</v>
      </c>
      <c r="T941" s="91">
        <f t="shared" si="526"/>
        <v>0.08</v>
      </c>
      <c r="U941" s="90">
        <f t="shared" si="532"/>
        <v>14</v>
      </c>
      <c r="V941" s="90">
        <v>252</v>
      </c>
      <c r="W941" s="89">
        <f t="shared" si="518"/>
        <v>1.0042847669999999</v>
      </c>
      <c r="X941" s="82">
        <f t="shared" si="519"/>
        <v>3.6744911099999999</v>
      </c>
      <c r="Y941" s="82">
        <f t="shared" si="520"/>
        <v>0</v>
      </c>
      <c r="Z941" s="94" t="str">
        <f t="shared" si="528"/>
        <v>A+J=</v>
      </c>
      <c r="AA941" s="87">
        <f t="shared" si="529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2.75" x14ac:dyDescent="0.2">
      <c r="A942" s="81">
        <f t="shared" si="521"/>
        <v>45179</v>
      </c>
      <c r="B942" s="82">
        <f t="shared" si="514"/>
        <v>861.24530312999991</v>
      </c>
      <c r="C942" s="207">
        <f t="shared" si="527"/>
        <v>857.57081201999995</v>
      </c>
      <c r="D942" s="83">
        <f t="shared" si="522"/>
        <v>6886.37</v>
      </c>
      <c r="E942" s="84">
        <f t="shared" si="536"/>
        <v>6880.17</v>
      </c>
      <c r="F942" s="85">
        <f t="shared" si="537"/>
        <v>45128</v>
      </c>
      <c r="G942" s="86">
        <f t="shared" si="515"/>
        <v>-9.0032920101590364E-4</v>
      </c>
      <c r="H942" s="87">
        <f t="shared" si="538"/>
        <v>45189</v>
      </c>
      <c r="I942" s="87">
        <f t="shared" si="516"/>
        <v>45189</v>
      </c>
      <c r="J942" s="88">
        <f t="shared" si="523"/>
        <v>21</v>
      </c>
      <c r="K942" s="88">
        <f t="shared" si="534"/>
        <v>14</v>
      </c>
      <c r="L942" s="8">
        <f t="shared" si="524"/>
        <v>1</v>
      </c>
      <c r="M942" s="89">
        <v>1</v>
      </c>
      <c r="N942" s="89">
        <f t="shared" si="531"/>
        <v>1</v>
      </c>
      <c r="O942" s="82">
        <f t="shared" si="535"/>
        <v>1</v>
      </c>
      <c r="P942" s="82">
        <f t="shared" si="517"/>
        <v>857.57081201999995</v>
      </c>
      <c r="Q942" s="11">
        <f t="shared" si="530"/>
        <v>0</v>
      </c>
      <c r="R942" s="7">
        <f t="shared" si="525"/>
        <v>0</v>
      </c>
      <c r="S942" s="82">
        <f t="shared" si="533"/>
        <v>0</v>
      </c>
      <c r="T942" s="91">
        <f t="shared" si="526"/>
        <v>0.08</v>
      </c>
      <c r="U942" s="90">
        <f t="shared" si="532"/>
        <v>14</v>
      </c>
      <c r="V942" s="90">
        <v>252</v>
      </c>
      <c r="W942" s="89">
        <f t="shared" si="518"/>
        <v>1.0042847669999999</v>
      </c>
      <c r="X942" s="82">
        <f t="shared" si="519"/>
        <v>3.6744911099999999</v>
      </c>
      <c r="Y942" s="82">
        <f t="shared" si="520"/>
        <v>0</v>
      </c>
      <c r="Z942" s="94" t="str">
        <f t="shared" si="528"/>
        <v>A+J=</v>
      </c>
      <c r="AA942" s="87">
        <f t="shared" si="529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2.75" x14ac:dyDescent="0.2">
      <c r="A943" s="81">
        <f t="shared" si="521"/>
        <v>45180</v>
      </c>
      <c r="B943" s="82">
        <f t="shared" si="514"/>
        <v>861.24530312999991</v>
      </c>
      <c r="C943" s="207">
        <f t="shared" si="527"/>
        <v>857.57081201999995</v>
      </c>
      <c r="D943" s="83">
        <f t="shared" si="522"/>
        <v>6886.37</v>
      </c>
      <c r="E943" s="84">
        <f t="shared" si="536"/>
        <v>6880.17</v>
      </c>
      <c r="F943" s="85">
        <f t="shared" si="537"/>
        <v>45128</v>
      </c>
      <c r="G943" s="86">
        <f t="shared" si="515"/>
        <v>-9.0032920101590364E-4</v>
      </c>
      <c r="H943" s="87">
        <f t="shared" si="538"/>
        <v>45189</v>
      </c>
      <c r="I943" s="87">
        <f t="shared" si="516"/>
        <v>45189</v>
      </c>
      <c r="J943" s="88">
        <f t="shared" si="523"/>
        <v>21</v>
      </c>
      <c r="K943" s="88">
        <f t="shared" si="534"/>
        <v>14</v>
      </c>
      <c r="L943" s="8">
        <f t="shared" si="524"/>
        <v>1</v>
      </c>
      <c r="M943" s="89">
        <v>1</v>
      </c>
      <c r="N943" s="89">
        <f t="shared" si="531"/>
        <v>1</v>
      </c>
      <c r="O943" s="82">
        <f t="shared" si="535"/>
        <v>1</v>
      </c>
      <c r="P943" s="82">
        <f t="shared" si="517"/>
        <v>857.57081201999995</v>
      </c>
      <c r="Q943" s="11">
        <f t="shared" si="530"/>
        <v>0</v>
      </c>
      <c r="R943" s="7">
        <f t="shared" si="525"/>
        <v>0</v>
      </c>
      <c r="S943" s="82">
        <f t="shared" si="533"/>
        <v>0</v>
      </c>
      <c r="T943" s="91">
        <f t="shared" si="526"/>
        <v>0.08</v>
      </c>
      <c r="U943" s="90">
        <f t="shared" si="532"/>
        <v>14</v>
      </c>
      <c r="V943" s="90">
        <v>252</v>
      </c>
      <c r="W943" s="89">
        <f t="shared" si="518"/>
        <v>1.0042847669999999</v>
      </c>
      <c r="X943" s="82">
        <f t="shared" si="519"/>
        <v>3.6744911099999999</v>
      </c>
      <c r="Y943" s="82">
        <f t="shared" si="520"/>
        <v>0</v>
      </c>
      <c r="Z943" s="94" t="str">
        <f t="shared" si="528"/>
        <v>A+J=</v>
      </c>
      <c r="AA943" s="87">
        <f t="shared" si="529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2.75" x14ac:dyDescent="0.2">
      <c r="A944" s="81">
        <f t="shared" si="521"/>
        <v>45181</v>
      </c>
      <c r="B944" s="82">
        <f t="shared" si="514"/>
        <v>861.50836812</v>
      </c>
      <c r="C944" s="207">
        <f t="shared" si="527"/>
        <v>857.57081201999995</v>
      </c>
      <c r="D944" s="83">
        <f t="shared" si="522"/>
        <v>6886.37</v>
      </c>
      <c r="E944" s="84">
        <f t="shared" si="536"/>
        <v>6880.17</v>
      </c>
      <c r="F944" s="85">
        <f t="shared" si="537"/>
        <v>45128</v>
      </c>
      <c r="G944" s="86">
        <f t="shared" si="515"/>
        <v>-9.0032920101590364E-4</v>
      </c>
      <c r="H944" s="87">
        <f t="shared" si="538"/>
        <v>45189</v>
      </c>
      <c r="I944" s="87">
        <f t="shared" si="516"/>
        <v>45189</v>
      </c>
      <c r="J944" s="88">
        <f t="shared" si="523"/>
        <v>21</v>
      </c>
      <c r="K944" s="88">
        <f t="shared" si="534"/>
        <v>15</v>
      </c>
      <c r="L944" s="8">
        <f t="shared" si="524"/>
        <v>1</v>
      </c>
      <c r="M944" s="89">
        <v>1</v>
      </c>
      <c r="N944" s="89">
        <f t="shared" si="531"/>
        <v>1</v>
      </c>
      <c r="O944" s="82">
        <f t="shared" si="535"/>
        <v>1</v>
      </c>
      <c r="P944" s="82">
        <f t="shared" si="517"/>
        <v>857.57081201999995</v>
      </c>
      <c r="Q944" s="11">
        <f t="shared" si="530"/>
        <v>0</v>
      </c>
      <c r="R944" s="7">
        <f t="shared" si="525"/>
        <v>0</v>
      </c>
      <c r="S944" s="82">
        <f t="shared" si="533"/>
        <v>0</v>
      </c>
      <c r="T944" s="91">
        <f t="shared" si="526"/>
        <v>0.08</v>
      </c>
      <c r="U944" s="90">
        <f t="shared" si="532"/>
        <v>15</v>
      </c>
      <c r="V944" s="90">
        <v>252</v>
      </c>
      <c r="W944" s="89">
        <f t="shared" si="518"/>
        <v>1.004591523</v>
      </c>
      <c r="X944" s="82">
        <f t="shared" si="519"/>
        <v>3.9375561000000001</v>
      </c>
      <c r="Y944" s="82">
        <f t="shared" si="520"/>
        <v>0</v>
      </c>
      <c r="Z944" s="94" t="str">
        <f t="shared" si="528"/>
        <v>A+J=</v>
      </c>
      <c r="AA944" s="87">
        <f t="shared" si="529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2.75" x14ac:dyDescent="0.2">
      <c r="A945" s="81">
        <f t="shared" si="521"/>
        <v>45182</v>
      </c>
      <c r="B945" s="82">
        <f t="shared" si="514"/>
        <v>861.77151372999992</v>
      </c>
      <c r="C945" s="207">
        <f t="shared" si="527"/>
        <v>857.57081201999995</v>
      </c>
      <c r="D945" s="83">
        <f t="shared" si="522"/>
        <v>6886.37</v>
      </c>
      <c r="E945" s="84">
        <f t="shared" si="536"/>
        <v>6880.17</v>
      </c>
      <c r="F945" s="85">
        <f t="shared" si="537"/>
        <v>45128</v>
      </c>
      <c r="G945" s="86">
        <f t="shared" si="515"/>
        <v>-9.0032920101590364E-4</v>
      </c>
      <c r="H945" s="87">
        <f t="shared" si="538"/>
        <v>45189</v>
      </c>
      <c r="I945" s="87">
        <f t="shared" si="516"/>
        <v>45189</v>
      </c>
      <c r="J945" s="88">
        <f t="shared" si="523"/>
        <v>21</v>
      </c>
      <c r="K945" s="88">
        <f t="shared" si="534"/>
        <v>16</v>
      </c>
      <c r="L945" s="8">
        <f t="shared" si="524"/>
        <v>1</v>
      </c>
      <c r="M945" s="89">
        <v>1</v>
      </c>
      <c r="N945" s="89">
        <f t="shared" si="531"/>
        <v>1</v>
      </c>
      <c r="O945" s="82">
        <f t="shared" si="535"/>
        <v>1</v>
      </c>
      <c r="P945" s="82">
        <f t="shared" si="517"/>
        <v>857.57081201999995</v>
      </c>
      <c r="Q945" s="11">
        <f t="shared" si="530"/>
        <v>0</v>
      </c>
      <c r="R945" s="7">
        <f t="shared" si="525"/>
        <v>0</v>
      </c>
      <c r="S945" s="82">
        <f t="shared" si="533"/>
        <v>0</v>
      </c>
      <c r="T945" s="91">
        <f t="shared" si="526"/>
        <v>0.08</v>
      </c>
      <c r="U945" s="90">
        <f t="shared" si="532"/>
        <v>16</v>
      </c>
      <c r="V945" s="90">
        <v>252</v>
      </c>
      <c r="W945" s="89">
        <f t="shared" si="518"/>
        <v>1.0048983730000001</v>
      </c>
      <c r="X945" s="82">
        <f t="shared" si="519"/>
        <v>4.2007017099999997</v>
      </c>
      <c r="Y945" s="82">
        <f t="shared" si="520"/>
        <v>0</v>
      </c>
      <c r="Z945" s="94" t="str">
        <f t="shared" si="528"/>
        <v>A+J=</v>
      </c>
      <c r="AA945" s="87">
        <f t="shared" si="529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2.75" x14ac:dyDescent="0.2">
      <c r="A946" s="81">
        <f t="shared" si="521"/>
        <v>45183</v>
      </c>
      <c r="B946" s="82">
        <f t="shared" si="514"/>
        <v>862.03473993999989</v>
      </c>
      <c r="C946" s="207">
        <f t="shared" si="527"/>
        <v>857.57081201999995</v>
      </c>
      <c r="D946" s="83">
        <f t="shared" si="522"/>
        <v>6886.37</v>
      </c>
      <c r="E946" s="84">
        <f t="shared" si="536"/>
        <v>6880.17</v>
      </c>
      <c r="F946" s="85">
        <f t="shared" si="537"/>
        <v>45128</v>
      </c>
      <c r="G946" s="86">
        <f t="shared" si="515"/>
        <v>-9.0032920101590364E-4</v>
      </c>
      <c r="H946" s="87">
        <f t="shared" si="538"/>
        <v>45189</v>
      </c>
      <c r="I946" s="87">
        <f t="shared" si="516"/>
        <v>45189</v>
      </c>
      <c r="J946" s="88">
        <f t="shared" si="523"/>
        <v>21</v>
      </c>
      <c r="K946" s="88">
        <f t="shared" si="534"/>
        <v>17</v>
      </c>
      <c r="L946" s="8">
        <f t="shared" si="524"/>
        <v>1</v>
      </c>
      <c r="M946" s="89">
        <v>1</v>
      </c>
      <c r="N946" s="89">
        <f t="shared" si="531"/>
        <v>1</v>
      </c>
      <c r="O946" s="82">
        <f t="shared" si="535"/>
        <v>1</v>
      </c>
      <c r="P946" s="82">
        <f t="shared" si="517"/>
        <v>857.57081201999995</v>
      </c>
      <c r="Q946" s="11">
        <f t="shared" si="530"/>
        <v>0</v>
      </c>
      <c r="R946" s="7">
        <f t="shared" si="525"/>
        <v>0</v>
      </c>
      <c r="S946" s="82">
        <f t="shared" si="533"/>
        <v>0</v>
      </c>
      <c r="T946" s="91">
        <f t="shared" si="526"/>
        <v>0.08</v>
      </c>
      <c r="U946" s="90">
        <f t="shared" si="532"/>
        <v>17</v>
      </c>
      <c r="V946" s="90">
        <v>252</v>
      </c>
      <c r="W946" s="89">
        <f t="shared" si="518"/>
        <v>1.0052053169999999</v>
      </c>
      <c r="X946" s="82">
        <f t="shared" si="519"/>
        <v>4.4639279199999997</v>
      </c>
      <c r="Y946" s="82">
        <f t="shared" si="520"/>
        <v>0</v>
      </c>
      <c r="Z946" s="94" t="str">
        <f t="shared" si="528"/>
        <v>A+J=</v>
      </c>
      <c r="AA946" s="87">
        <f t="shared" si="529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2.75" x14ac:dyDescent="0.2">
      <c r="A947" s="81">
        <f t="shared" si="521"/>
        <v>45184</v>
      </c>
      <c r="B947" s="82">
        <f t="shared" si="514"/>
        <v>862.29804676999993</v>
      </c>
      <c r="C947" s="207">
        <f t="shared" si="527"/>
        <v>857.57081201999995</v>
      </c>
      <c r="D947" s="83">
        <f t="shared" si="522"/>
        <v>6886.37</v>
      </c>
      <c r="E947" s="84">
        <f t="shared" si="536"/>
        <v>6880.17</v>
      </c>
      <c r="F947" s="85">
        <f t="shared" si="537"/>
        <v>45128</v>
      </c>
      <c r="G947" s="86">
        <f t="shared" si="515"/>
        <v>-9.0032920101590364E-4</v>
      </c>
      <c r="H947" s="87">
        <f t="shared" si="538"/>
        <v>45189</v>
      </c>
      <c r="I947" s="87">
        <f t="shared" si="516"/>
        <v>45189</v>
      </c>
      <c r="J947" s="88">
        <f t="shared" si="523"/>
        <v>21</v>
      </c>
      <c r="K947" s="88">
        <f t="shared" si="534"/>
        <v>18</v>
      </c>
      <c r="L947" s="8">
        <f t="shared" si="524"/>
        <v>1</v>
      </c>
      <c r="M947" s="89">
        <v>1</v>
      </c>
      <c r="N947" s="89">
        <f t="shared" si="531"/>
        <v>1</v>
      </c>
      <c r="O947" s="82">
        <f t="shared" si="535"/>
        <v>1</v>
      </c>
      <c r="P947" s="82">
        <f t="shared" si="517"/>
        <v>857.57081201999995</v>
      </c>
      <c r="Q947" s="11">
        <f t="shared" si="530"/>
        <v>0</v>
      </c>
      <c r="R947" s="7">
        <f t="shared" si="525"/>
        <v>0</v>
      </c>
      <c r="S947" s="82">
        <f t="shared" si="533"/>
        <v>0</v>
      </c>
      <c r="T947" s="91">
        <f t="shared" si="526"/>
        <v>0.08</v>
      </c>
      <c r="U947" s="90">
        <f t="shared" si="532"/>
        <v>18</v>
      </c>
      <c r="V947" s="90">
        <v>252</v>
      </c>
      <c r="W947" s="89">
        <f t="shared" si="518"/>
        <v>1.005512355</v>
      </c>
      <c r="X947" s="82">
        <f t="shared" si="519"/>
        <v>4.72723475</v>
      </c>
      <c r="Y947" s="82">
        <f t="shared" si="520"/>
        <v>0</v>
      </c>
      <c r="Z947" s="94" t="str">
        <f t="shared" si="528"/>
        <v>A+J=</v>
      </c>
      <c r="AA947" s="87">
        <f t="shared" si="529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2.75" x14ac:dyDescent="0.2">
      <c r="A948" s="81">
        <f t="shared" si="521"/>
        <v>45185</v>
      </c>
      <c r="B948" s="82">
        <f t="shared" si="514"/>
        <v>862.5614333499999</v>
      </c>
      <c r="C948" s="207">
        <f t="shared" si="527"/>
        <v>857.57081201999995</v>
      </c>
      <c r="D948" s="83">
        <f t="shared" si="522"/>
        <v>6886.37</v>
      </c>
      <c r="E948" s="84">
        <f t="shared" si="536"/>
        <v>6880.17</v>
      </c>
      <c r="F948" s="85">
        <f t="shared" si="537"/>
        <v>45128</v>
      </c>
      <c r="G948" s="86">
        <f t="shared" si="515"/>
        <v>-9.0032920101590364E-4</v>
      </c>
      <c r="H948" s="87">
        <f t="shared" si="538"/>
        <v>45189</v>
      </c>
      <c r="I948" s="87">
        <f t="shared" si="516"/>
        <v>45189</v>
      </c>
      <c r="J948" s="88">
        <f t="shared" si="523"/>
        <v>21</v>
      </c>
      <c r="K948" s="88">
        <f t="shared" si="534"/>
        <v>19</v>
      </c>
      <c r="L948" s="8">
        <f t="shared" si="524"/>
        <v>1</v>
      </c>
      <c r="M948" s="89">
        <v>1</v>
      </c>
      <c r="N948" s="89">
        <f t="shared" si="531"/>
        <v>1</v>
      </c>
      <c r="O948" s="82">
        <f t="shared" si="535"/>
        <v>1</v>
      </c>
      <c r="P948" s="82">
        <f t="shared" si="517"/>
        <v>857.57081201999995</v>
      </c>
      <c r="Q948" s="11">
        <f t="shared" si="530"/>
        <v>0</v>
      </c>
      <c r="R948" s="7">
        <f t="shared" si="525"/>
        <v>0</v>
      </c>
      <c r="S948" s="82">
        <f t="shared" si="533"/>
        <v>0</v>
      </c>
      <c r="T948" s="91">
        <f t="shared" si="526"/>
        <v>0.08</v>
      </c>
      <c r="U948" s="90">
        <f t="shared" si="532"/>
        <v>19</v>
      </c>
      <c r="V948" s="90">
        <v>252</v>
      </c>
      <c r="W948" s="89">
        <f t="shared" si="518"/>
        <v>1.005819486</v>
      </c>
      <c r="X948" s="82">
        <f t="shared" si="519"/>
        <v>4.9906213299999997</v>
      </c>
      <c r="Y948" s="82">
        <f t="shared" si="520"/>
        <v>0</v>
      </c>
      <c r="Z948" s="94" t="str">
        <f t="shared" si="528"/>
        <v>A+J=</v>
      </c>
      <c r="AA948" s="87">
        <f t="shared" si="529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2.75" x14ac:dyDescent="0.2">
      <c r="A949" s="81">
        <f t="shared" si="521"/>
        <v>45186</v>
      </c>
      <c r="B949" s="82">
        <f t="shared" si="514"/>
        <v>862.5614333499999</v>
      </c>
      <c r="C949" s="207">
        <f t="shared" si="527"/>
        <v>857.57081201999995</v>
      </c>
      <c r="D949" s="83">
        <f t="shared" si="522"/>
        <v>6886.37</v>
      </c>
      <c r="E949" s="84">
        <f t="shared" si="536"/>
        <v>6880.17</v>
      </c>
      <c r="F949" s="85">
        <f t="shared" si="537"/>
        <v>45128</v>
      </c>
      <c r="G949" s="86">
        <f t="shared" si="515"/>
        <v>-9.0032920101590364E-4</v>
      </c>
      <c r="H949" s="87">
        <f t="shared" si="538"/>
        <v>45189</v>
      </c>
      <c r="I949" s="87">
        <f t="shared" si="516"/>
        <v>45189</v>
      </c>
      <c r="J949" s="88">
        <f t="shared" si="523"/>
        <v>21</v>
      </c>
      <c r="K949" s="88">
        <f t="shared" si="534"/>
        <v>19</v>
      </c>
      <c r="L949" s="8">
        <f t="shared" si="524"/>
        <v>1</v>
      </c>
      <c r="M949" s="89">
        <v>1</v>
      </c>
      <c r="N949" s="89">
        <f t="shared" si="531"/>
        <v>1</v>
      </c>
      <c r="O949" s="82">
        <f t="shared" si="535"/>
        <v>1</v>
      </c>
      <c r="P949" s="82">
        <f t="shared" si="517"/>
        <v>857.57081201999995</v>
      </c>
      <c r="Q949" s="11">
        <f t="shared" si="530"/>
        <v>0</v>
      </c>
      <c r="R949" s="7">
        <f t="shared" si="525"/>
        <v>0</v>
      </c>
      <c r="S949" s="82">
        <f t="shared" si="533"/>
        <v>0</v>
      </c>
      <c r="T949" s="91">
        <f t="shared" si="526"/>
        <v>0.08</v>
      </c>
      <c r="U949" s="90">
        <f t="shared" si="532"/>
        <v>19</v>
      </c>
      <c r="V949" s="90">
        <v>252</v>
      </c>
      <c r="W949" s="89">
        <f t="shared" si="518"/>
        <v>1.005819486</v>
      </c>
      <c r="X949" s="82">
        <f t="shared" si="519"/>
        <v>4.9906213299999997</v>
      </c>
      <c r="Y949" s="82">
        <f t="shared" si="520"/>
        <v>0</v>
      </c>
      <c r="Z949" s="94" t="str">
        <f t="shared" si="528"/>
        <v>A+J=</v>
      </c>
      <c r="AA949" s="87">
        <f t="shared" si="529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2.75" x14ac:dyDescent="0.2">
      <c r="A950" s="81">
        <f t="shared" si="521"/>
        <v>45187</v>
      </c>
      <c r="B950" s="82">
        <f t="shared" si="514"/>
        <v>862.5614333499999</v>
      </c>
      <c r="C950" s="207">
        <f t="shared" si="527"/>
        <v>857.57081201999995</v>
      </c>
      <c r="D950" s="83">
        <f t="shared" si="522"/>
        <v>6886.37</v>
      </c>
      <c r="E950" s="84">
        <f t="shared" si="536"/>
        <v>6880.17</v>
      </c>
      <c r="F950" s="85">
        <f t="shared" si="537"/>
        <v>45128</v>
      </c>
      <c r="G950" s="86">
        <f t="shared" si="515"/>
        <v>-9.0032920101590364E-4</v>
      </c>
      <c r="H950" s="87">
        <f t="shared" si="538"/>
        <v>45189</v>
      </c>
      <c r="I950" s="87">
        <f t="shared" si="516"/>
        <v>45189</v>
      </c>
      <c r="J950" s="88">
        <f t="shared" si="523"/>
        <v>21</v>
      </c>
      <c r="K950" s="88">
        <f t="shared" si="534"/>
        <v>19</v>
      </c>
      <c r="L950" s="8">
        <f t="shared" si="524"/>
        <v>1</v>
      </c>
      <c r="M950" s="89">
        <v>1</v>
      </c>
      <c r="N950" s="89">
        <f t="shared" si="531"/>
        <v>1</v>
      </c>
      <c r="O950" s="82">
        <f t="shared" si="535"/>
        <v>1</v>
      </c>
      <c r="P950" s="82">
        <f t="shared" si="517"/>
        <v>857.57081201999995</v>
      </c>
      <c r="Q950" s="11">
        <f t="shared" si="530"/>
        <v>0</v>
      </c>
      <c r="R950" s="7">
        <f t="shared" si="525"/>
        <v>0</v>
      </c>
      <c r="S950" s="82">
        <f t="shared" si="533"/>
        <v>0</v>
      </c>
      <c r="T950" s="91">
        <f t="shared" si="526"/>
        <v>0.08</v>
      </c>
      <c r="U950" s="90">
        <f t="shared" si="532"/>
        <v>19</v>
      </c>
      <c r="V950" s="90">
        <v>252</v>
      </c>
      <c r="W950" s="89">
        <f t="shared" si="518"/>
        <v>1.005819486</v>
      </c>
      <c r="X950" s="82">
        <f t="shared" si="519"/>
        <v>4.9906213299999997</v>
      </c>
      <c r="Y950" s="82">
        <f t="shared" si="520"/>
        <v>0</v>
      </c>
      <c r="Z950" s="94" t="str">
        <f t="shared" si="528"/>
        <v>A+J=</v>
      </c>
      <c r="AA950" s="87">
        <f t="shared" si="529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2.75" x14ac:dyDescent="0.2">
      <c r="A951" s="81">
        <f t="shared" si="521"/>
        <v>45188</v>
      </c>
      <c r="B951" s="82">
        <f t="shared" si="514"/>
        <v>862.82490053999993</v>
      </c>
      <c r="C951" s="207">
        <f t="shared" si="527"/>
        <v>857.57081201999995</v>
      </c>
      <c r="D951" s="83">
        <f t="shared" si="522"/>
        <v>6886.37</v>
      </c>
      <c r="E951" s="84">
        <f t="shared" si="536"/>
        <v>6880.17</v>
      </c>
      <c r="F951" s="85">
        <f t="shared" si="537"/>
        <v>45128</v>
      </c>
      <c r="G951" s="86">
        <f t="shared" si="515"/>
        <v>-9.0032920101590364E-4</v>
      </c>
      <c r="H951" s="87">
        <f t="shared" si="538"/>
        <v>45189</v>
      </c>
      <c r="I951" s="87">
        <f t="shared" si="516"/>
        <v>45189</v>
      </c>
      <c r="J951" s="88">
        <f t="shared" si="523"/>
        <v>21</v>
      </c>
      <c r="K951" s="88">
        <f t="shared" si="534"/>
        <v>20</v>
      </c>
      <c r="L951" s="8">
        <f t="shared" si="524"/>
        <v>1</v>
      </c>
      <c r="M951" s="89">
        <v>1</v>
      </c>
      <c r="N951" s="89">
        <f t="shared" si="531"/>
        <v>1</v>
      </c>
      <c r="O951" s="82">
        <f t="shared" si="535"/>
        <v>1</v>
      </c>
      <c r="P951" s="82">
        <f t="shared" si="517"/>
        <v>857.57081201999995</v>
      </c>
      <c r="Q951" s="11">
        <f t="shared" si="530"/>
        <v>0</v>
      </c>
      <c r="R951" s="7">
        <f t="shared" si="525"/>
        <v>0</v>
      </c>
      <c r="S951" s="82">
        <f t="shared" si="533"/>
        <v>0</v>
      </c>
      <c r="T951" s="91">
        <f t="shared" si="526"/>
        <v>0.08</v>
      </c>
      <c r="U951" s="90">
        <f t="shared" si="532"/>
        <v>20</v>
      </c>
      <c r="V951" s="90">
        <v>252</v>
      </c>
      <c r="W951" s="89">
        <f t="shared" si="518"/>
        <v>1.0061267110000001</v>
      </c>
      <c r="X951" s="82">
        <f t="shared" si="519"/>
        <v>5.2540885199999998</v>
      </c>
      <c r="Y951" s="82">
        <f t="shared" si="520"/>
        <v>0</v>
      </c>
      <c r="Z951" s="94" t="str">
        <f t="shared" si="528"/>
        <v>A+J=</v>
      </c>
      <c r="AA951" s="87">
        <f t="shared" si="529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2.75" x14ac:dyDescent="0.2">
      <c r="A952" s="81">
        <f t="shared" si="521"/>
        <v>45189</v>
      </c>
      <c r="B952" s="82">
        <f t="shared" si="514"/>
        <v>863.08844834999991</v>
      </c>
      <c r="C952" s="207">
        <f t="shared" si="527"/>
        <v>857.57081201999995</v>
      </c>
      <c r="D952" s="83">
        <f t="shared" si="522"/>
        <v>6886.37</v>
      </c>
      <c r="E952" s="84">
        <f t="shared" si="536"/>
        <v>6880.17</v>
      </c>
      <c r="F952" s="85">
        <f t="shared" si="537"/>
        <v>45128</v>
      </c>
      <c r="G952" s="86">
        <f t="shared" si="515"/>
        <v>-9.0032920101590364E-4</v>
      </c>
      <c r="H952" s="87">
        <f t="shared" si="538"/>
        <v>45219</v>
      </c>
      <c r="I952" s="87">
        <f t="shared" si="516"/>
        <v>45189</v>
      </c>
      <c r="J952" s="88">
        <f t="shared" si="523"/>
        <v>21</v>
      </c>
      <c r="K952" s="88">
        <f t="shared" si="534"/>
        <v>21</v>
      </c>
      <c r="L952" s="8">
        <f t="shared" si="524"/>
        <v>1</v>
      </c>
      <c r="M952" s="89">
        <v>1</v>
      </c>
      <c r="N952" s="89">
        <f t="shared" si="531"/>
        <v>1</v>
      </c>
      <c r="O952" s="82">
        <f t="shared" si="535"/>
        <v>1</v>
      </c>
      <c r="P952" s="82">
        <f t="shared" si="517"/>
        <v>857.57081201999995</v>
      </c>
      <c r="Q952" s="11">
        <f t="shared" si="530"/>
        <v>31</v>
      </c>
      <c r="R952" s="7">
        <f t="shared" si="525"/>
        <v>1.3507928357209343E-2</v>
      </c>
      <c r="S952" s="82">
        <f t="shared" si="533"/>
        <v>11.58400509</v>
      </c>
      <c r="T952" s="91">
        <f t="shared" si="526"/>
        <v>0.08</v>
      </c>
      <c r="U952" s="90">
        <f t="shared" si="532"/>
        <v>21</v>
      </c>
      <c r="V952" s="90">
        <v>252</v>
      </c>
      <c r="W952" s="89">
        <f t="shared" si="518"/>
        <v>1.0064340300000001</v>
      </c>
      <c r="X952" s="82">
        <f t="shared" si="519"/>
        <v>5.5176363300000002</v>
      </c>
      <c r="Y952" s="82">
        <f t="shared" si="520"/>
        <v>17.10164142</v>
      </c>
      <c r="Z952" s="94" t="str">
        <f t="shared" si="528"/>
        <v>A+J=</v>
      </c>
      <c r="AA952" s="87">
        <f t="shared" si="529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2.75" x14ac:dyDescent="0.2">
      <c r="A953" s="81">
        <f t="shared" si="521"/>
        <v>45190</v>
      </c>
      <c r="B953" s="82">
        <f t="shared" si="514"/>
        <v>846.32572367</v>
      </c>
      <c r="C953" s="207">
        <f t="shared" si="527"/>
        <v>845.98680692999994</v>
      </c>
      <c r="D953" s="83">
        <f t="shared" si="522"/>
        <v>6880.17</v>
      </c>
      <c r="E953" s="84">
        <f t="shared" si="536"/>
        <v>6893.93</v>
      </c>
      <c r="F953" s="85">
        <f t="shared" si="537"/>
        <v>45158</v>
      </c>
      <c r="G953" s="86">
        <f t="shared" si="515"/>
        <v>1.9999505826164832E-3</v>
      </c>
      <c r="H953" s="87">
        <f t="shared" si="538"/>
        <v>45219</v>
      </c>
      <c r="I953" s="87">
        <f t="shared" si="516"/>
        <v>45219</v>
      </c>
      <c r="J953" s="88">
        <f t="shared" si="523"/>
        <v>21</v>
      </c>
      <c r="K953" s="88">
        <f t="shared" si="534"/>
        <v>1</v>
      </c>
      <c r="L953" s="8">
        <f t="shared" si="524"/>
        <v>1.00009514</v>
      </c>
      <c r="M953" s="89">
        <v>1</v>
      </c>
      <c r="N953" s="89">
        <f t="shared" si="531"/>
        <v>1</v>
      </c>
      <c r="O953" s="82">
        <f t="shared" si="535"/>
        <v>1.00009514</v>
      </c>
      <c r="P953" s="82">
        <f t="shared" si="517"/>
        <v>846.06729411000003</v>
      </c>
      <c r="Q953" s="11">
        <f t="shared" si="530"/>
        <v>0</v>
      </c>
      <c r="R953" s="7">
        <f t="shared" si="525"/>
        <v>0</v>
      </c>
      <c r="S953" s="82">
        <f t="shared" si="533"/>
        <v>0</v>
      </c>
      <c r="T953" s="91">
        <f t="shared" si="526"/>
        <v>0.08</v>
      </c>
      <c r="U953" s="90">
        <f t="shared" si="532"/>
        <v>1</v>
      </c>
      <c r="V953" s="90">
        <v>252</v>
      </c>
      <c r="W953" s="89">
        <f t="shared" si="518"/>
        <v>1.000305448</v>
      </c>
      <c r="X953" s="82">
        <f t="shared" si="519"/>
        <v>0.25842956</v>
      </c>
      <c r="Y953" s="82">
        <f t="shared" si="520"/>
        <v>0</v>
      </c>
      <c r="Z953" s="94" t="str">
        <f t="shared" si="528"/>
        <v>A+J=</v>
      </c>
      <c r="AA953" s="87">
        <f t="shared" si="529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2.75" x14ac:dyDescent="0.2">
      <c r="A954" s="81">
        <f t="shared" si="521"/>
        <v>45191</v>
      </c>
      <c r="B954" s="82">
        <f t="shared" si="514"/>
        <v>846.66477588999999</v>
      </c>
      <c r="C954" s="207">
        <f t="shared" si="527"/>
        <v>845.98680692999994</v>
      </c>
      <c r="D954" s="83">
        <f t="shared" si="522"/>
        <v>6880.17</v>
      </c>
      <c r="E954" s="84">
        <f t="shared" si="536"/>
        <v>6893.93</v>
      </c>
      <c r="F954" s="85">
        <f t="shared" si="537"/>
        <v>45158</v>
      </c>
      <c r="G954" s="86">
        <f t="shared" si="515"/>
        <v>1.9999505826164832E-3</v>
      </c>
      <c r="H954" s="87">
        <f t="shared" si="538"/>
        <v>45219</v>
      </c>
      <c r="I954" s="87">
        <f t="shared" si="516"/>
        <v>45219</v>
      </c>
      <c r="J954" s="88">
        <f t="shared" si="523"/>
        <v>21</v>
      </c>
      <c r="K954" s="88">
        <f t="shared" si="534"/>
        <v>2</v>
      </c>
      <c r="L954" s="8">
        <f t="shared" si="524"/>
        <v>1.0001902899999999</v>
      </c>
      <c r="M954" s="89">
        <v>1</v>
      </c>
      <c r="N954" s="89">
        <f t="shared" si="531"/>
        <v>1</v>
      </c>
      <c r="O954" s="82">
        <f t="shared" si="535"/>
        <v>1.0001902899999999</v>
      </c>
      <c r="P954" s="82">
        <f t="shared" si="517"/>
        <v>846.14778975000002</v>
      </c>
      <c r="Q954" s="11">
        <f t="shared" si="530"/>
        <v>0</v>
      </c>
      <c r="R954" s="7">
        <f t="shared" si="525"/>
        <v>0</v>
      </c>
      <c r="S954" s="82">
        <f t="shared" si="533"/>
        <v>0</v>
      </c>
      <c r="T954" s="91">
        <f t="shared" si="526"/>
        <v>0.08</v>
      </c>
      <c r="U954" s="90">
        <f t="shared" si="532"/>
        <v>2</v>
      </c>
      <c r="V954" s="90">
        <v>252</v>
      </c>
      <c r="W954" s="89">
        <f t="shared" si="518"/>
        <v>1.000610988</v>
      </c>
      <c r="X954" s="82">
        <f t="shared" si="519"/>
        <v>0.51698613999999998</v>
      </c>
      <c r="Y954" s="82">
        <f t="shared" si="520"/>
        <v>0</v>
      </c>
      <c r="Z954" s="94" t="str">
        <f t="shared" si="528"/>
        <v>A+J=</v>
      </c>
      <c r="AA954" s="87">
        <f t="shared" si="529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2.75" x14ac:dyDescent="0.2">
      <c r="A955" s="81">
        <f t="shared" si="521"/>
        <v>45192</v>
      </c>
      <c r="B955" s="82">
        <f t="shared" si="514"/>
        <v>847.00397464000002</v>
      </c>
      <c r="C955" s="207">
        <f t="shared" si="527"/>
        <v>845.98680692999994</v>
      </c>
      <c r="D955" s="83">
        <f t="shared" si="522"/>
        <v>6880.17</v>
      </c>
      <c r="E955" s="84">
        <f t="shared" si="536"/>
        <v>6893.93</v>
      </c>
      <c r="F955" s="85">
        <f t="shared" si="537"/>
        <v>45158</v>
      </c>
      <c r="G955" s="86">
        <f t="shared" si="515"/>
        <v>1.9999505826164832E-3</v>
      </c>
      <c r="H955" s="87">
        <f t="shared" si="538"/>
        <v>45219</v>
      </c>
      <c r="I955" s="87">
        <f t="shared" si="516"/>
        <v>45219</v>
      </c>
      <c r="J955" s="88">
        <f t="shared" si="523"/>
        <v>21</v>
      </c>
      <c r="K955" s="88">
        <f t="shared" si="534"/>
        <v>3</v>
      </c>
      <c r="L955" s="8">
        <f t="shared" si="524"/>
        <v>1.00028546</v>
      </c>
      <c r="M955" s="89">
        <v>1</v>
      </c>
      <c r="N955" s="89">
        <f t="shared" si="531"/>
        <v>1</v>
      </c>
      <c r="O955" s="82">
        <f t="shared" si="535"/>
        <v>1.00028546</v>
      </c>
      <c r="P955" s="82">
        <f t="shared" si="517"/>
        <v>846.22830232000001</v>
      </c>
      <c r="Q955" s="11">
        <f t="shared" si="530"/>
        <v>0</v>
      </c>
      <c r="R955" s="7">
        <f t="shared" si="525"/>
        <v>0</v>
      </c>
      <c r="S955" s="82">
        <f t="shared" si="533"/>
        <v>0</v>
      </c>
      <c r="T955" s="91">
        <f t="shared" si="526"/>
        <v>0.08</v>
      </c>
      <c r="U955" s="90">
        <f t="shared" si="532"/>
        <v>3</v>
      </c>
      <c r="V955" s="90">
        <v>252</v>
      </c>
      <c r="W955" s="89">
        <f t="shared" si="518"/>
        <v>1.0009166229999999</v>
      </c>
      <c r="X955" s="82">
        <f t="shared" si="519"/>
        <v>0.77567231999999997</v>
      </c>
      <c r="Y955" s="82">
        <f t="shared" si="520"/>
        <v>0</v>
      </c>
      <c r="Z955" s="94" t="str">
        <f t="shared" si="528"/>
        <v>A+J=</v>
      </c>
      <c r="AA955" s="87">
        <f t="shared" si="529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2.75" x14ac:dyDescent="0.2">
      <c r="A956" s="81">
        <f t="shared" si="521"/>
        <v>45193</v>
      </c>
      <c r="B956" s="82">
        <f t="shared" si="514"/>
        <v>847.00397464000002</v>
      </c>
      <c r="C956" s="207">
        <f t="shared" si="527"/>
        <v>845.98680692999994</v>
      </c>
      <c r="D956" s="83">
        <f t="shared" si="522"/>
        <v>6880.17</v>
      </c>
      <c r="E956" s="84">
        <f t="shared" si="536"/>
        <v>6893.93</v>
      </c>
      <c r="F956" s="85">
        <f t="shared" si="537"/>
        <v>45158</v>
      </c>
      <c r="G956" s="86">
        <f t="shared" si="515"/>
        <v>1.9999505826164832E-3</v>
      </c>
      <c r="H956" s="87">
        <f t="shared" si="538"/>
        <v>45219</v>
      </c>
      <c r="I956" s="87">
        <f t="shared" si="516"/>
        <v>45219</v>
      </c>
      <c r="J956" s="88">
        <f t="shared" si="523"/>
        <v>21</v>
      </c>
      <c r="K956" s="88">
        <f t="shared" si="534"/>
        <v>3</v>
      </c>
      <c r="L956" s="8">
        <f t="shared" si="524"/>
        <v>1.00028546</v>
      </c>
      <c r="M956" s="89">
        <v>1</v>
      </c>
      <c r="N956" s="89">
        <f t="shared" si="531"/>
        <v>1</v>
      </c>
      <c r="O956" s="82">
        <f t="shared" si="535"/>
        <v>1.00028546</v>
      </c>
      <c r="P956" s="82">
        <f t="shared" si="517"/>
        <v>846.22830232000001</v>
      </c>
      <c r="Q956" s="11">
        <f t="shared" si="530"/>
        <v>0</v>
      </c>
      <c r="R956" s="7">
        <f t="shared" si="525"/>
        <v>0</v>
      </c>
      <c r="S956" s="82">
        <f t="shared" si="533"/>
        <v>0</v>
      </c>
      <c r="T956" s="91">
        <f t="shared" si="526"/>
        <v>0.08</v>
      </c>
      <c r="U956" s="90">
        <f t="shared" si="532"/>
        <v>3</v>
      </c>
      <c r="V956" s="90">
        <v>252</v>
      </c>
      <c r="W956" s="89">
        <f t="shared" si="518"/>
        <v>1.0009166229999999</v>
      </c>
      <c r="X956" s="82">
        <f t="shared" si="519"/>
        <v>0.77567231999999997</v>
      </c>
      <c r="Y956" s="82">
        <f t="shared" si="520"/>
        <v>0</v>
      </c>
      <c r="Z956" s="94" t="str">
        <f t="shared" si="528"/>
        <v>A+J=</v>
      </c>
      <c r="AA956" s="87">
        <f t="shared" si="529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2.75" x14ac:dyDescent="0.2">
      <c r="A957" s="81">
        <f t="shared" si="521"/>
        <v>45194</v>
      </c>
      <c r="B957" s="82">
        <f t="shared" si="514"/>
        <v>847.00397464000002</v>
      </c>
      <c r="C957" s="207">
        <f t="shared" si="527"/>
        <v>845.98680692999994</v>
      </c>
      <c r="D957" s="83">
        <f t="shared" si="522"/>
        <v>6880.17</v>
      </c>
      <c r="E957" s="84">
        <f t="shared" si="536"/>
        <v>6893.93</v>
      </c>
      <c r="F957" s="85">
        <f t="shared" si="537"/>
        <v>45158</v>
      </c>
      <c r="G957" s="86">
        <f t="shared" si="515"/>
        <v>1.9999505826164832E-3</v>
      </c>
      <c r="H957" s="87">
        <f t="shared" si="538"/>
        <v>45219</v>
      </c>
      <c r="I957" s="87">
        <f t="shared" si="516"/>
        <v>45219</v>
      </c>
      <c r="J957" s="88">
        <f t="shared" si="523"/>
        <v>21</v>
      </c>
      <c r="K957" s="88">
        <f t="shared" si="534"/>
        <v>3</v>
      </c>
      <c r="L957" s="8">
        <f t="shared" si="524"/>
        <v>1.00028546</v>
      </c>
      <c r="M957" s="89">
        <v>1</v>
      </c>
      <c r="N957" s="89">
        <f t="shared" si="531"/>
        <v>1</v>
      </c>
      <c r="O957" s="82">
        <f t="shared" si="535"/>
        <v>1.00028546</v>
      </c>
      <c r="P957" s="82">
        <f t="shared" si="517"/>
        <v>846.22830232000001</v>
      </c>
      <c r="Q957" s="11">
        <f t="shared" si="530"/>
        <v>0</v>
      </c>
      <c r="R957" s="7">
        <f t="shared" si="525"/>
        <v>0</v>
      </c>
      <c r="S957" s="82">
        <f t="shared" si="533"/>
        <v>0</v>
      </c>
      <c r="T957" s="91">
        <f t="shared" si="526"/>
        <v>0.08</v>
      </c>
      <c r="U957" s="90">
        <f t="shared" si="532"/>
        <v>3</v>
      </c>
      <c r="V957" s="90">
        <v>252</v>
      </c>
      <c r="W957" s="89">
        <f t="shared" si="518"/>
        <v>1.0009166229999999</v>
      </c>
      <c r="X957" s="82">
        <f t="shared" si="519"/>
        <v>0.77567231999999997</v>
      </c>
      <c r="Y957" s="82">
        <f t="shared" si="520"/>
        <v>0</v>
      </c>
      <c r="Z957" s="94" t="str">
        <f t="shared" si="528"/>
        <v>A+J=</v>
      </c>
      <c r="AA957" s="87">
        <f t="shared" si="529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2.75" x14ac:dyDescent="0.2">
      <c r="A958" s="81">
        <f t="shared" si="521"/>
        <v>45195</v>
      </c>
      <c r="B958" s="82">
        <f t="shared" si="514"/>
        <v>847.34330045000002</v>
      </c>
      <c r="C958" s="207">
        <f t="shared" si="527"/>
        <v>845.98680692999994</v>
      </c>
      <c r="D958" s="83">
        <f t="shared" si="522"/>
        <v>6880.17</v>
      </c>
      <c r="E958" s="84">
        <f t="shared" si="536"/>
        <v>6893.93</v>
      </c>
      <c r="F958" s="85">
        <f t="shared" si="537"/>
        <v>45158</v>
      </c>
      <c r="G958" s="86">
        <f t="shared" si="515"/>
        <v>1.9999505826164832E-3</v>
      </c>
      <c r="H958" s="87">
        <f t="shared" si="538"/>
        <v>45219</v>
      </c>
      <c r="I958" s="87">
        <f t="shared" si="516"/>
        <v>45219</v>
      </c>
      <c r="J958" s="88">
        <f t="shared" si="523"/>
        <v>21</v>
      </c>
      <c r="K958" s="88">
        <f t="shared" si="534"/>
        <v>4</v>
      </c>
      <c r="L958" s="8">
        <f t="shared" si="524"/>
        <v>1.00038063</v>
      </c>
      <c r="M958" s="89">
        <v>1</v>
      </c>
      <c r="N958" s="89">
        <f t="shared" si="531"/>
        <v>1</v>
      </c>
      <c r="O958" s="82">
        <f t="shared" si="535"/>
        <v>1.00038063</v>
      </c>
      <c r="P958" s="82">
        <f t="shared" si="517"/>
        <v>846.30881488</v>
      </c>
      <c r="Q958" s="11">
        <f t="shared" si="530"/>
        <v>0</v>
      </c>
      <c r="R958" s="7">
        <f t="shared" si="525"/>
        <v>0</v>
      </c>
      <c r="S958" s="82">
        <f t="shared" si="533"/>
        <v>0</v>
      </c>
      <c r="T958" s="91">
        <f t="shared" si="526"/>
        <v>0.08</v>
      </c>
      <c r="U958" s="90">
        <f t="shared" si="532"/>
        <v>4</v>
      </c>
      <c r="V958" s="90">
        <v>252</v>
      </c>
      <c r="W958" s="89">
        <f t="shared" si="518"/>
        <v>1.0012223499999999</v>
      </c>
      <c r="X958" s="82">
        <f t="shared" si="519"/>
        <v>1.03448557</v>
      </c>
      <c r="Y958" s="82">
        <f t="shared" si="520"/>
        <v>0</v>
      </c>
      <c r="Z958" s="94" t="str">
        <f t="shared" si="528"/>
        <v>A+J=</v>
      </c>
      <c r="AA958" s="87">
        <f t="shared" si="529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2.75" x14ac:dyDescent="0.2">
      <c r="A959" s="81">
        <f t="shared" si="521"/>
        <v>45196</v>
      </c>
      <c r="B959" s="82">
        <f t="shared" si="514"/>
        <v>847.68276354</v>
      </c>
      <c r="C959" s="207">
        <f t="shared" si="527"/>
        <v>845.98680692999994</v>
      </c>
      <c r="D959" s="83">
        <f t="shared" si="522"/>
        <v>6880.17</v>
      </c>
      <c r="E959" s="84">
        <f t="shared" si="536"/>
        <v>6893.93</v>
      </c>
      <c r="F959" s="85">
        <f t="shared" si="537"/>
        <v>45158</v>
      </c>
      <c r="G959" s="86">
        <f t="shared" si="515"/>
        <v>1.9999505826164832E-3</v>
      </c>
      <c r="H959" s="87">
        <f t="shared" si="538"/>
        <v>45219</v>
      </c>
      <c r="I959" s="87">
        <f t="shared" si="516"/>
        <v>45219</v>
      </c>
      <c r="J959" s="88">
        <f t="shared" si="523"/>
        <v>21</v>
      </c>
      <c r="K959" s="88">
        <f t="shared" si="534"/>
        <v>5</v>
      </c>
      <c r="L959" s="8">
        <f t="shared" si="524"/>
        <v>1.00047581</v>
      </c>
      <c r="M959" s="89">
        <v>1</v>
      </c>
      <c r="N959" s="89">
        <f t="shared" si="531"/>
        <v>1</v>
      </c>
      <c r="O959" s="82">
        <f t="shared" si="535"/>
        <v>1.00047581</v>
      </c>
      <c r="P959" s="82">
        <f t="shared" si="517"/>
        <v>846.38933591</v>
      </c>
      <c r="Q959" s="11">
        <f t="shared" si="530"/>
        <v>0</v>
      </c>
      <c r="R959" s="7">
        <f t="shared" si="525"/>
        <v>0</v>
      </c>
      <c r="S959" s="82">
        <f t="shared" si="533"/>
        <v>0</v>
      </c>
      <c r="T959" s="91">
        <f t="shared" si="526"/>
        <v>0.08</v>
      </c>
      <c r="U959" s="90">
        <f t="shared" si="532"/>
        <v>5</v>
      </c>
      <c r="V959" s="90">
        <v>252</v>
      </c>
      <c r="W959" s="89">
        <f t="shared" si="518"/>
        <v>1.0015281709999999</v>
      </c>
      <c r="X959" s="82">
        <f t="shared" si="519"/>
        <v>1.2934276300000001</v>
      </c>
      <c r="Y959" s="82">
        <f t="shared" si="520"/>
        <v>0</v>
      </c>
      <c r="Z959" s="94" t="str">
        <f t="shared" si="528"/>
        <v>A+J=</v>
      </c>
      <c r="AA959" s="87">
        <f t="shared" si="529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2.75" x14ac:dyDescent="0.2">
      <c r="A960" s="81">
        <f t="shared" si="521"/>
        <v>45197</v>
      </c>
      <c r="B960" s="82">
        <f t="shared" si="514"/>
        <v>848.02236390999997</v>
      </c>
      <c r="C960" s="207">
        <f t="shared" si="527"/>
        <v>845.98680692999994</v>
      </c>
      <c r="D960" s="83">
        <f t="shared" si="522"/>
        <v>6880.17</v>
      </c>
      <c r="E960" s="84">
        <f t="shared" si="536"/>
        <v>6893.93</v>
      </c>
      <c r="F960" s="85">
        <f t="shared" si="537"/>
        <v>45158</v>
      </c>
      <c r="G960" s="86">
        <f t="shared" si="515"/>
        <v>1.9999505826164832E-3</v>
      </c>
      <c r="H960" s="87">
        <f t="shared" si="538"/>
        <v>45219</v>
      </c>
      <c r="I960" s="87">
        <f t="shared" si="516"/>
        <v>45219</v>
      </c>
      <c r="J960" s="88">
        <f t="shared" si="523"/>
        <v>21</v>
      </c>
      <c r="K960" s="88">
        <f t="shared" si="534"/>
        <v>6</v>
      </c>
      <c r="L960" s="8">
        <f t="shared" si="524"/>
        <v>1.0005710000000001</v>
      </c>
      <c r="M960" s="89">
        <v>1</v>
      </c>
      <c r="N960" s="89">
        <f t="shared" si="531"/>
        <v>1</v>
      </c>
      <c r="O960" s="82">
        <f t="shared" si="535"/>
        <v>1.0005710000000001</v>
      </c>
      <c r="P960" s="82">
        <f t="shared" si="517"/>
        <v>846.46986539</v>
      </c>
      <c r="Q960" s="11">
        <f t="shared" si="530"/>
        <v>0</v>
      </c>
      <c r="R960" s="7">
        <f t="shared" si="525"/>
        <v>0</v>
      </c>
      <c r="S960" s="82">
        <f t="shared" si="533"/>
        <v>0</v>
      </c>
      <c r="T960" s="91">
        <f t="shared" si="526"/>
        <v>0.08</v>
      </c>
      <c r="U960" s="90">
        <f t="shared" si="532"/>
        <v>6</v>
      </c>
      <c r="V960" s="90">
        <v>252</v>
      </c>
      <c r="W960" s="89">
        <f t="shared" si="518"/>
        <v>1.0018340859999999</v>
      </c>
      <c r="X960" s="82">
        <f t="shared" si="519"/>
        <v>1.5524985200000001</v>
      </c>
      <c r="Y960" s="82">
        <f t="shared" si="520"/>
        <v>0</v>
      </c>
      <c r="Z960" s="94" t="str">
        <f t="shared" si="528"/>
        <v>A+J=</v>
      </c>
      <c r="AA960" s="87">
        <f t="shared" si="529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2.75" x14ac:dyDescent="0.2">
      <c r="A961" s="81">
        <f t="shared" si="521"/>
        <v>45198</v>
      </c>
      <c r="B961" s="82">
        <f t="shared" si="514"/>
        <v>848.36209993</v>
      </c>
      <c r="C961" s="207">
        <f t="shared" si="527"/>
        <v>845.98680692999994</v>
      </c>
      <c r="D961" s="83">
        <f t="shared" si="522"/>
        <v>6880.17</v>
      </c>
      <c r="E961" s="84">
        <f t="shared" si="536"/>
        <v>6893.93</v>
      </c>
      <c r="F961" s="85">
        <f t="shared" si="537"/>
        <v>45158</v>
      </c>
      <c r="G961" s="86">
        <f t="shared" si="515"/>
        <v>1.9999505826164832E-3</v>
      </c>
      <c r="H961" s="87">
        <f t="shared" si="538"/>
        <v>45219</v>
      </c>
      <c r="I961" s="87">
        <f t="shared" si="516"/>
        <v>45219</v>
      </c>
      <c r="J961" s="88">
        <f t="shared" si="523"/>
        <v>21</v>
      </c>
      <c r="K961" s="88">
        <f t="shared" si="534"/>
        <v>7</v>
      </c>
      <c r="L961" s="8">
        <f t="shared" si="524"/>
        <v>1.0006662</v>
      </c>
      <c r="M961" s="89">
        <v>1</v>
      </c>
      <c r="N961" s="89">
        <f t="shared" si="531"/>
        <v>1</v>
      </c>
      <c r="O961" s="82">
        <f t="shared" si="535"/>
        <v>1.0006662</v>
      </c>
      <c r="P961" s="82">
        <f t="shared" si="517"/>
        <v>846.55040334</v>
      </c>
      <c r="Q961" s="11">
        <f t="shared" si="530"/>
        <v>0</v>
      </c>
      <c r="R961" s="7">
        <f t="shared" si="525"/>
        <v>0</v>
      </c>
      <c r="S961" s="82">
        <f t="shared" si="533"/>
        <v>0</v>
      </c>
      <c r="T961" s="91">
        <f t="shared" si="526"/>
        <v>0.08</v>
      </c>
      <c r="U961" s="90">
        <f t="shared" si="532"/>
        <v>7</v>
      </c>
      <c r="V961" s="90">
        <v>252</v>
      </c>
      <c r="W961" s="89">
        <f t="shared" si="518"/>
        <v>1.002140093</v>
      </c>
      <c r="X961" s="82">
        <f t="shared" si="519"/>
        <v>1.8116965899999999</v>
      </c>
      <c r="Y961" s="82">
        <f t="shared" si="520"/>
        <v>0</v>
      </c>
      <c r="Z961" s="94" t="str">
        <f t="shared" si="528"/>
        <v>A+J=</v>
      </c>
      <c r="AA961" s="87">
        <f t="shared" si="529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2.75" x14ac:dyDescent="0.2">
      <c r="A962" s="81">
        <f t="shared" si="521"/>
        <v>45199</v>
      </c>
      <c r="B962" s="82">
        <f t="shared" si="514"/>
        <v>848.70197413000005</v>
      </c>
      <c r="C962" s="207">
        <f t="shared" si="527"/>
        <v>845.98680692999994</v>
      </c>
      <c r="D962" s="83">
        <f t="shared" si="522"/>
        <v>6880.17</v>
      </c>
      <c r="E962" s="84">
        <f t="shared" si="536"/>
        <v>6893.93</v>
      </c>
      <c r="F962" s="85">
        <f t="shared" si="537"/>
        <v>45158</v>
      </c>
      <c r="G962" s="86">
        <f t="shared" si="515"/>
        <v>1.9999505826164832E-3</v>
      </c>
      <c r="H962" s="87">
        <f t="shared" si="538"/>
        <v>45219</v>
      </c>
      <c r="I962" s="87">
        <f t="shared" si="516"/>
        <v>45219</v>
      </c>
      <c r="J962" s="88">
        <f t="shared" si="523"/>
        <v>21</v>
      </c>
      <c r="K962" s="88">
        <f t="shared" si="534"/>
        <v>8</v>
      </c>
      <c r="L962" s="8">
        <f t="shared" si="524"/>
        <v>1.00076141</v>
      </c>
      <c r="M962" s="89">
        <v>1</v>
      </c>
      <c r="N962" s="89">
        <f t="shared" si="531"/>
        <v>1</v>
      </c>
      <c r="O962" s="82">
        <f t="shared" si="535"/>
        <v>1.00076141</v>
      </c>
      <c r="P962" s="82">
        <f t="shared" si="517"/>
        <v>846.63094974000001</v>
      </c>
      <c r="Q962" s="11">
        <f t="shared" si="530"/>
        <v>0</v>
      </c>
      <c r="R962" s="7">
        <f t="shared" si="525"/>
        <v>0</v>
      </c>
      <c r="S962" s="82">
        <f t="shared" si="533"/>
        <v>0</v>
      </c>
      <c r="T962" s="91">
        <f t="shared" si="526"/>
        <v>0.08</v>
      </c>
      <c r="U962" s="90">
        <f t="shared" si="532"/>
        <v>8</v>
      </c>
      <c r="V962" s="90">
        <v>252</v>
      </c>
      <c r="W962" s="89">
        <f t="shared" si="518"/>
        <v>1.0024461950000001</v>
      </c>
      <c r="X962" s="82">
        <f t="shared" si="519"/>
        <v>2.0710243899999998</v>
      </c>
      <c r="Y962" s="82">
        <f t="shared" si="520"/>
        <v>0</v>
      </c>
      <c r="Z962" s="94" t="str">
        <f t="shared" si="528"/>
        <v>A+J=</v>
      </c>
      <c r="AA962" s="87">
        <f t="shared" si="529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2.75" x14ac:dyDescent="0.2">
      <c r="A963" s="81">
        <f t="shared" si="521"/>
        <v>45200</v>
      </c>
      <c r="B963" s="82">
        <f t="shared" si="514"/>
        <v>848.70197413000005</v>
      </c>
      <c r="C963" s="207">
        <f t="shared" si="527"/>
        <v>845.98680692999994</v>
      </c>
      <c r="D963" s="83">
        <f t="shared" si="522"/>
        <v>6880.17</v>
      </c>
      <c r="E963" s="84">
        <f t="shared" si="536"/>
        <v>6893.93</v>
      </c>
      <c r="F963" s="85">
        <f t="shared" si="537"/>
        <v>45158</v>
      </c>
      <c r="G963" s="86">
        <f t="shared" si="515"/>
        <v>1.9999505826164832E-3</v>
      </c>
      <c r="H963" s="87">
        <f t="shared" si="538"/>
        <v>45219</v>
      </c>
      <c r="I963" s="87">
        <f t="shared" si="516"/>
        <v>45219</v>
      </c>
      <c r="J963" s="88">
        <f t="shared" si="523"/>
        <v>21</v>
      </c>
      <c r="K963" s="88">
        <f t="shared" si="534"/>
        <v>8</v>
      </c>
      <c r="L963" s="8">
        <f t="shared" si="524"/>
        <v>1.00076141</v>
      </c>
      <c r="M963" s="89">
        <v>1</v>
      </c>
      <c r="N963" s="89">
        <f t="shared" si="531"/>
        <v>1</v>
      </c>
      <c r="O963" s="82">
        <f t="shared" si="535"/>
        <v>1.00076141</v>
      </c>
      <c r="P963" s="82">
        <f t="shared" si="517"/>
        <v>846.63094974000001</v>
      </c>
      <c r="Q963" s="11">
        <f t="shared" si="530"/>
        <v>0</v>
      </c>
      <c r="R963" s="7">
        <f t="shared" si="525"/>
        <v>0</v>
      </c>
      <c r="S963" s="82">
        <f t="shared" si="533"/>
        <v>0</v>
      </c>
      <c r="T963" s="91">
        <f t="shared" si="526"/>
        <v>0.08</v>
      </c>
      <c r="U963" s="90">
        <f t="shared" si="532"/>
        <v>8</v>
      </c>
      <c r="V963" s="90">
        <v>252</v>
      </c>
      <c r="W963" s="89">
        <f t="shared" si="518"/>
        <v>1.0024461950000001</v>
      </c>
      <c r="X963" s="82">
        <f t="shared" si="519"/>
        <v>2.0710243899999998</v>
      </c>
      <c r="Y963" s="82">
        <f t="shared" si="520"/>
        <v>0</v>
      </c>
      <c r="Z963" s="94" t="str">
        <f t="shared" si="528"/>
        <v>A+J=</v>
      </c>
      <c r="AA963" s="87">
        <f t="shared" si="529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2.75" x14ac:dyDescent="0.2">
      <c r="A964" s="81">
        <f t="shared" si="521"/>
        <v>45201</v>
      </c>
      <c r="B964" s="82">
        <f t="shared" si="514"/>
        <v>848.70197413000005</v>
      </c>
      <c r="C964" s="207">
        <f t="shared" si="527"/>
        <v>845.98680692999994</v>
      </c>
      <c r="D964" s="83">
        <f t="shared" si="522"/>
        <v>6880.17</v>
      </c>
      <c r="E964" s="84">
        <f t="shared" si="536"/>
        <v>6893.93</v>
      </c>
      <c r="F964" s="85">
        <f t="shared" si="537"/>
        <v>45158</v>
      </c>
      <c r="G964" s="86">
        <f t="shared" si="515"/>
        <v>1.9999505826164832E-3</v>
      </c>
      <c r="H964" s="87">
        <f t="shared" si="538"/>
        <v>45219</v>
      </c>
      <c r="I964" s="87">
        <f t="shared" si="516"/>
        <v>45219</v>
      </c>
      <c r="J964" s="88">
        <f t="shared" si="523"/>
        <v>21</v>
      </c>
      <c r="K964" s="88">
        <f t="shared" si="534"/>
        <v>8</v>
      </c>
      <c r="L964" s="8">
        <f t="shared" si="524"/>
        <v>1.00076141</v>
      </c>
      <c r="M964" s="89">
        <v>1</v>
      </c>
      <c r="N964" s="89">
        <f t="shared" si="531"/>
        <v>1</v>
      </c>
      <c r="O964" s="82">
        <f t="shared" si="535"/>
        <v>1.00076141</v>
      </c>
      <c r="P964" s="82">
        <f t="shared" si="517"/>
        <v>846.63094974000001</v>
      </c>
      <c r="Q964" s="11">
        <f t="shared" si="530"/>
        <v>0</v>
      </c>
      <c r="R964" s="7">
        <f t="shared" si="525"/>
        <v>0</v>
      </c>
      <c r="S964" s="82">
        <f t="shared" si="533"/>
        <v>0</v>
      </c>
      <c r="T964" s="91">
        <f t="shared" si="526"/>
        <v>0.08</v>
      </c>
      <c r="U964" s="90">
        <f t="shared" si="532"/>
        <v>8</v>
      </c>
      <c r="V964" s="90">
        <v>252</v>
      </c>
      <c r="W964" s="89">
        <f t="shared" si="518"/>
        <v>1.0024461950000001</v>
      </c>
      <c r="X964" s="82">
        <f t="shared" si="519"/>
        <v>2.0710243899999998</v>
      </c>
      <c r="Y964" s="82">
        <f t="shared" si="520"/>
        <v>0</v>
      </c>
      <c r="Z964" s="94" t="str">
        <f t="shared" si="528"/>
        <v>A+J=</v>
      </c>
      <c r="AA964" s="87">
        <f t="shared" si="529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2.75" x14ac:dyDescent="0.2">
      <c r="A965" s="81">
        <f t="shared" si="521"/>
        <v>45202</v>
      </c>
      <c r="B965" s="82">
        <f t="shared" si="514"/>
        <v>849.04198402999998</v>
      </c>
      <c r="C965" s="207">
        <f t="shared" si="527"/>
        <v>845.98680692999994</v>
      </c>
      <c r="D965" s="83">
        <f t="shared" si="522"/>
        <v>6880.17</v>
      </c>
      <c r="E965" s="84">
        <f t="shared" si="536"/>
        <v>6893.93</v>
      </c>
      <c r="F965" s="85">
        <f t="shared" si="537"/>
        <v>45158</v>
      </c>
      <c r="G965" s="86">
        <f t="shared" si="515"/>
        <v>1.9999505826164832E-3</v>
      </c>
      <c r="H965" s="87">
        <f t="shared" si="538"/>
        <v>45219</v>
      </c>
      <c r="I965" s="87">
        <f t="shared" si="516"/>
        <v>45219</v>
      </c>
      <c r="J965" s="88">
        <f t="shared" si="523"/>
        <v>21</v>
      </c>
      <c r="K965" s="88">
        <f t="shared" si="534"/>
        <v>9</v>
      </c>
      <c r="L965" s="8">
        <f t="shared" si="524"/>
        <v>1.0008566299999999</v>
      </c>
      <c r="M965" s="89">
        <v>1</v>
      </c>
      <c r="N965" s="89">
        <f t="shared" si="531"/>
        <v>1</v>
      </c>
      <c r="O965" s="82">
        <f t="shared" si="535"/>
        <v>1.0008566299999999</v>
      </c>
      <c r="P965" s="82">
        <f t="shared" si="517"/>
        <v>846.71150460000001</v>
      </c>
      <c r="Q965" s="11">
        <f t="shared" si="530"/>
        <v>0</v>
      </c>
      <c r="R965" s="7">
        <f t="shared" si="525"/>
        <v>0</v>
      </c>
      <c r="S965" s="82">
        <f t="shared" si="533"/>
        <v>0</v>
      </c>
      <c r="T965" s="91">
        <f t="shared" si="526"/>
        <v>0.08</v>
      </c>
      <c r="U965" s="90">
        <f t="shared" si="532"/>
        <v>9</v>
      </c>
      <c r="V965" s="90">
        <v>252</v>
      </c>
      <c r="W965" s="89">
        <f t="shared" si="518"/>
        <v>1.0027523890000001</v>
      </c>
      <c r="X965" s="82">
        <f t="shared" si="519"/>
        <v>2.33047943</v>
      </c>
      <c r="Y965" s="82">
        <f t="shared" si="520"/>
        <v>0</v>
      </c>
      <c r="Z965" s="94" t="str">
        <f t="shared" si="528"/>
        <v>A+J=</v>
      </c>
      <c r="AA965" s="87">
        <f t="shared" si="529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2.75" x14ac:dyDescent="0.2">
      <c r="A966" s="81">
        <f t="shared" si="521"/>
        <v>45203</v>
      </c>
      <c r="B966" s="82">
        <f t="shared" si="514"/>
        <v>849.38212370999997</v>
      </c>
      <c r="C966" s="207">
        <f t="shared" si="527"/>
        <v>845.98680692999994</v>
      </c>
      <c r="D966" s="83">
        <f t="shared" si="522"/>
        <v>6880.17</v>
      </c>
      <c r="E966" s="84">
        <f t="shared" si="536"/>
        <v>6893.93</v>
      </c>
      <c r="F966" s="85">
        <f t="shared" si="537"/>
        <v>45158</v>
      </c>
      <c r="G966" s="86">
        <f t="shared" si="515"/>
        <v>1.9999505826164832E-3</v>
      </c>
      <c r="H966" s="87">
        <f t="shared" si="538"/>
        <v>45219</v>
      </c>
      <c r="I966" s="87">
        <f t="shared" si="516"/>
        <v>45219</v>
      </c>
      <c r="J966" s="88">
        <f t="shared" si="523"/>
        <v>21</v>
      </c>
      <c r="K966" s="88">
        <f t="shared" si="534"/>
        <v>10</v>
      </c>
      <c r="L966" s="8">
        <f t="shared" si="524"/>
        <v>1.0009518500000001</v>
      </c>
      <c r="M966" s="89">
        <v>1</v>
      </c>
      <c r="N966" s="89">
        <f t="shared" si="531"/>
        <v>1</v>
      </c>
      <c r="O966" s="82">
        <f t="shared" si="535"/>
        <v>1.0009518500000001</v>
      </c>
      <c r="P966" s="82">
        <f t="shared" si="517"/>
        <v>846.79205947000003</v>
      </c>
      <c r="Q966" s="11">
        <f t="shared" si="530"/>
        <v>0</v>
      </c>
      <c r="R966" s="7">
        <f t="shared" si="525"/>
        <v>0</v>
      </c>
      <c r="S966" s="82">
        <f t="shared" si="533"/>
        <v>0</v>
      </c>
      <c r="T966" s="91">
        <f t="shared" si="526"/>
        <v>0.08</v>
      </c>
      <c r="U966" s="90">
        <f t="shared" si="532"/>
        <v>10</v>
      </c>
      <c r="V966" s="90">
        <v>252</v>
      </c>
      <c r="W966" s="89">
        <f t="shared" si="518"/>
        <v>1.0030586779999999</v>
      </c>
      <c r="X966" s="82">
        <f t="shared" si="519"/>
        <v>2.5900642399999998</v>
      </c>
      <c r="Y966" s="82">
        <f t="shared" si="520"/>
        <v>0</v>
      </c>
      <c r="Z966" s="94" t="str">
        <f t="shared" si="528"/>
        <v>A+J=</v>
      </c>
      <c r="AA966" s="87">
        <f t="shared" si="529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2.75" x14ac:dyDescent="0.2">
      <c r="A967" s="81">
        <f t="shared" si="521"/>
        <v>45204</v>
      </c>
      <c r="B967" s="82">
        <f t="shared" si="514"/>
        <v>849.72240846</v>
      </c>
      <c r="C967" s="207">
        <f t="shared" si="527"/>
        <v>845.98680692999994</v>
      </c>
      <c r="D967" s="83">
        <f t="shared" si="522"/>
        <v>6880.17</v>
      </c>
      <c r="E967" s="84">
        <f t="shared" si="536"/>
        <v>6893.93</v>
      </c>
      <c r="F967" s="85">
        <f t="shared" si="537"/>
        <v>45158</v>
      </c>
      <c r="G967" s="86">
        <f t="shared" si="515"/>
        <v>1.9999505826164832E-3</v>
      </c>
      <c r="H967" s="87">
        <f t="shared" si="538"/>
        <v>45219</v>
      </c>
      <c r="I967" s="87">
        <f t="shared" si="516"/>
        <v>45219</v>
      </c>
      <c r="J967" s="88">
        <f t="shared" si="523"/>
        <v>21</v>
      </c>
      <c r="K967" s="88">
        <f t="shared" si="534"/>
        <v>11</v>
      </c>
      <c r="L967" s="8">
        <f t="shared" si="524"/>
        <v>1.0010470899999999</v>
      </c>
      <c r="M967" s="89">
        <v>1</v>
      </c>
      <c r="N967" s="89">
        <f t="shared" si="531"/>
        <v>1</v>
      </c>
      <c r="O967" s="82">
        <f t="shared" si="535"/>
        <v>1.0010470899999999</v>
      </c>
      <c r="P967" s="82">
        <f t="shared" si="517"/>
        <v>846.87263125000004</v>
      </c>
      <c r="Q967" s="11">
        <f t="shared" si="530"/>
        <v>0</v>
      </c>
      <c r="R967" s="7">
        <f t="shared" si="525"/>
        <v>0</v>
      </c>
      <c r="S967" s="82">
        <f t="shared" si="533"/>
        <v>0</v>
      </c>
      <c r="T967" s="91">
        <f t="shared" si="526"/>
        <v>0.08</v>
      </c>
      <c r="U967" s="90">
        <f t="shared" si="532"/>
        <v>11</v>
      </c>
      <c r="V967" s="90">
        <v>252</v>
      </c>
      <c r="W967" s="89">
        <f t="shared" si="518"/>
        <v>1.0033650599999999</v>
      </c>
      <c r="X967" s="82">
        <f t="shared" si="519"/>
        <v>2.8497772100000001</v>
      </c>
      <c r="Y967" s="82">
        <f t="shared" si="520"/>
        <v>0</v>
      </c>
      <c r="Z967" s="94" t="str">
        <f t="shared" si="528"/>
        <v>A+J=</v>
      </c>
      <c r="AA967" s="87">
        <f t="shared" si="529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2.75" x14ac:dyDescent="0.2">
      <c r="A968" s="81">
        <f t="shared" si="521"/>
        <v>45205</v>
      </c>
      <c r="B968" s="82">
        <f t="shared" si="514"/>
        <v>850.06282135000004</v>
      </c>
      <c r="C968" s="207">
        <f t="shared" si="527"/>
        <v>845.98680692999994</v>
      </c>
      <c r="D968" s="83">
        <f t="shared" si="522"/>
        <v>6880.17</v>
      </c>
      <c r="E968" s="84">
        <f t="shared" si="536"/>
        <v>6893.93</v>
      </c>
      <c r="F968" s="85">
        <f t="shared" si="537"/>
        <v>45158</v>
      </c>
      <c r="G968" s="86">
        <f t="shared" si="515"/>
        <v>1.9999505826164832E-3</v>
      </c>
      <c r="H968" s="87">
        <f t="shared" si="538"/>
        <v>45219</v>
      </c>
      <c r="I968" s="87">
        <f t="shared" si="516"/>
        <v>45219</v>
      </c>
      <c r="J968" s="88">
        <f t="shared" si="523"/>
        <v>21</v>
      </c>
      <c r="K968" s="88">
        <f t="shared" si="534"/>
        <v>12</v>
      </c>
      <c r="L968" s="8">
        <f t="shared" si="524"/>
        <v>1.00114233</v>
      </c>
      <c r="M968" s="89">
        <v>1</v>
      </c>
      <c r="N968" s="89">
        <f t="shared" si="531"/>
        <v>1</v>
      </c>
      <c r="O968" s="82">
        <f t="shared" si="535"/>
        <v>1.00114233</v>
      </c>
      <c r="P968" s="82">
        <f t="shared" si="517"/>
        <v>846.95320303000005</v>
      </c>
      <c r="Q968" s="11">
        <f t="shared" si="530"/>
        <v>0</v>
      </c>
      <c r="R968" s="7">
        <f t="shared" si="525"/>
        <v>0</v>
      </c>
      <c r="S968" s="82">
        <f t="shared" si="533"/>
        <v>0</v>
      </c>
      <c r="T968" s="91">
        <f t="shared" si="526"/>
        <v>0.08</v>
      </c>
      <c r="U968" s="90">
        <f t="shared" si="532"/>
        <v>12</v>
      </c>
      <c r="V968" s="90">
        <v>252</v>
      </c>
      <c r="W968" s="89">
        <f t="shared" si="518"/>
        <v>1.0036715350000001</v>
      </c>
      <c r="X968" s="82">
        <f t="shared" si="519"/>
        <v>3.10961832</v>
      </c>
      <c r="Y968" s="82">
        <f t="shared" si="520"/>
        <v>0</v>
      </c>
      <c r="Z968" s="94" t="str">
        <f t="shared" si="528"/>
        <v>A+J=</v>
      </c>
      <c r="AA968" s="87">
        <f t="shared" si="529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2.75" x14ac:dyDescent="0.2">
      <c r="A969" s="81">
        <f t="shared" si="521"/>
        <v>45206</v>
      </c>
      <c r="B969" s="82">
        <f t="shared" si="514"/>
        <v>850.40338024999994</v>
      </c>
      <c r="C969" s="207">
        <f t="shared" si="527"/>
        <v>845.98680692999994</v>
      </c>
      <c r="D969" s="83">
        <f t="shared" si="522"/>
        <v>6880.17</v>
      </c>
      <c r="E969" s="84">
        <f t="shared" si="536"/>
        <v>6893.93</v>
      </c>
      <c r="F969" s="85">
        <f t="shared" si="537"/>
        <v>45158</v>
      </c>
      <c r="G969" s="86">
        <f t="shared" si="515"/>
        <v>1.9999505826164832E-3</v>
      </c>
      <c r="H969" s="87">
        <f t="shared" si="538"/>
        <v>45219</v>
      </c>
      <c r="I969" s="87">
        <f t="shared" si="516"/>
        <v>45219</v>
      </c>
      <c r="J969" s="88">
        <f t="shared" si="523"/>
        <v>21</v>
      </c>
      <c r="K969" s="88">
        <f t="shared" si="534"/>
        <v>13</v>
      </c>
      <c r="L969" s="8">
        <f t="shared" si="524"/>
        <v>1.0012375899999999</v>
      </c>
      <c r="M969" s="89">
        <v>1</v>
      </c>
      <c r="N969" s="89">
        <f t="shared" si="531"/>
        <v>1</v>
      </c>
      <c r="O969" s="82">
        <f t="shared" si="535"/>
        <v>1.0012375899999999</v>
      </c>
      <c r="P969" s="82">
        <f t="shared" si="517"/>
        <v>847.03379173999997</v>
      </c>
      <c r="Q969" s="11">
        <f t="shared" si="530"/>
        <v>0</v>
      </c>
      <c r="R969" s="7">
        <f t="shared" si="525"/>
        <v>0</v>
      </c>
      <c r="S969" s="82">
        <f t="shared" si="533"/>
        <v>0</v>
      </c>
      <c r="T969" s="91">
        <f t="shared" si="526"/>
        <v>0.08</v>
      </c>
      <c r="U969" s="90">
        <f t="shared" si="532"/>
        <v>13</v>
      </c>
      <c r="V969" s="90">
        <v>252</v>
      </c>
      <c r="W969" s="89">
        <f t="shared" si="518"/>
        <v>1.003978104</v>
      </c>
      <c r="X969" s="82">
        <f t="shared" si="519"/>
        <v>3.3695885099999998</v>
      </c>
      <c r="Y969" s="82">
        <f t="shared" si="520"/>
        <v>0</v>
      </c>
      <c r="Z969" s="94" t="str">
        <f t="shared" si="528"/>
        <v>A+J=</v>
      </c>
      <c r="AA969" s="87">
        <f t="shared" si="529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2.75" x14ac:dyDescent="0.2">
      <c r="A970" s="81">
        <f t="shared" si="521"/>
        <v>45207</v>
      </c>
      <c r="B970" s="82">
        <f t="shared" ref="B970:B1033" si="539">(P970+X970)</f>
        <v>850.40338024999994</v>
      </c>
      <c r="C970" s="207">
        <f t="shared" si="527"/>
        <v>845.98680692999994</v>
      </c>
      <c r="D970" s="83">
        <f t="shared" si="522"/>
        <v>6880.17</v>
      </c>
      <c r="E970" s="84">
        <f t="shared" si="536"/>
        <v>6893.93</v>
      </c>
      <c r="F970" s="85">
        <f t="shared" si="537"/>
        <v>45158</v>
      </c>
      <c r="G970" s="86">
        <f t="shared" ref="G970:G1033" si="540">(E970/D970)-1</f>
        <v>1.9999505826164832E-3</v>
      </c>
      <c r="H970" s="87">
        <f t="shared" si="538"/>
        <v>45219</v>
      </c>
      <c r="I970" s="87">
        <f t="shared" ref="I970:I1033" si="541">IF(A970&gt;I969,H970,I969)</f>
        <v>45219</v>
      </c>
      <c r="J970" s="88">
        <f t="shared" si="523"/>
        <v>21</v>
      </c>
      <c r="K970" s="88">
        <f t="shared" si="534"/>
        <v>13</v>
      </c>
      <c r="L970" s="8">
        <f t="shared" si="524"/>
        <v>1.0012375899999999</v>
      </c>
      <c r="M970" s="89">
        <v>1</v>
      </c>
      <c r="N970" s="89">
        <f t="shared" si="531"/>
        <v>1</v>
      </c>
      <c r="O970" s="82">
        <f t="shared" si="535"/>
        <v>1.0012375899999999</v>
      </c>
      <c r="P970" s="82">
        <f t="shared" ref="P970:P1033" si="542">TRUNC(C970*O970,8)</f>
        <v>847.03379173999997</v>
      </c>
      <c r="Q970" s="11">
        <f t="shared" si="530"/>
        <v>0</v>
      </c>
      <c r="R970" s="7">
        <f t="shared" si="525"/>
        <v>0</v>
      </c>
      <c r="S970" s="82">
        <f t="shared" si="533"/>
        <v>0</v>
      </c>
      <c r="T970" s="91">
        <f t="shared" si="526"/>
        <v>0.08</v>
      </c>
      <c r="U970" s="90">
        <f t="shared" si="532"/>
        <v>13</v>
      </c>
      <c r="V970" s="90">
        <v>252</v>
      </c>
      <c r="W970" s="89">
        <f t="shared" ref="W970:W1033" si="543">ROUND((1+T970)^TRUNC((U970/V970),9),9)</f>
        <v>1.003978104</v>
      </c>
      <c r="X970" s="82">
        <f t="shared" ref="X970:X1033" si="544">TRUNC((P970*(W970-1)),8)</f>
        <v>3.3695885099999998</v>
      </c>
      <c r="Y970" s="82">
        <f t="shared" ref="Y970:Y1033" si="545">IF(Q970&gt;0,S970+X970,0)</f>
        <v>0</v>
      </c>
      <c r="Z970" s="94" t="str">
        <f t="shared" si="528"/>
        <v>A+J=</v>
      </c>
      <c r="AA970" s="87">
        <f t="shared" si="529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2.75" x14ac:dyDescent="0.2">
      <c r="A971" s="81">
        <f t="shared" ref="A971:A1034" si="546">(A970+1)</f>
        <v>45208</v>
      </c>
      <c r="B971" s="82">
        <f t="shared" si="539"/>
        <v>850.40338024999994</v>
      </c>
      <c r="C971" s="207">
        <f t="shared" si="527"/>
        <v>845.98680692999994</v>
      </c>
      <c r="D971" s="83">
        <f t="shared" ref="D971:D1034" si="547">IF(E971=E970,D970,E970)</f>
        <v>6880.17</v>
      </c>
      <c r="E971" s="84">
        <f t="shared" si="536"/>
        <v>6893.93</v>
      </c>
      <c r="F971" s="85">
        <f t="shared" si="537"/>
        <v>45158</v>
      </c>
      <c r="G971" s="86">
        <f t="shared" si="540"/>
        <v>1.9999505826164832E-3</v>
      </c>
      <c r="H971" s="87">
        <f t="shared" si="538"/>
        <v>45219</v>
      </c>
      <c r="I971" s="87">
        <f t="shared" si="541"/>
        <v>45219</v>
      </c>
      <c r="J971" s="88">
        <f t="shared" ref="J971:J1034" si="548">IF(I971=I970,J970,NETWORKDAYS(I970,I971,$AD$210:$AD$502)-1)</f>
        <v>21</v>
      </c>
      <c r="K971" s="88">
        <f t="shared" si="534"/>
        <v>13</v>
      </c>
      <c r="L971" s="8">
        <f t="shared" ref="L971:L1034" si="549">IF(E971&lt;D971,1,TRUNC((E971/D971)^TRUNC((K971/J971),9),8))</f>
        <v>1.0012375899999999</v>
      </c>
      <c r="M971" s="89">
        <v>1</v>
      </c>
      <c r="N971" s="89">
        <f t="shared" si="531"/>
        <v>1</v>
      </c>
      <c r="O971" s="82">
        <f t="shared" si="535"/>
        <v>1.0012375899999999</v>
      </c>
      <c r="P971" s="82">
        <f t="shared" si="542"/>
        <v>847.03379173999997</v>
      </c>
      <c r="Q971" s="11">
        <f t="shared" si="530"/>
        <v>0</v>
      </c>
      <c r="R971" s="7">
        <f t="shared" ref="R971:R1034" si="550">IF(Q971&gt;0,VLOOKUP($A971,$AD$10:$AI$200,6),0)</f>
        <v>0</v>
      </c>
      <c r="S971" s="82">
        <f t="shared" si="533"/>
        <v>0</v>
      </c>
      <c r="T971" s="91">
        <f t="shared" ref="T971:T1034" si="551">(T970)</f>
        <v>0.08</v>
      </c>
      <c r="U971" s="90">
        <f t="shared" si="532"/>
        <v>13</v>
      </c>
      <c r="V971" s="90">
        <v>252</v>
      </c>
      <c r="W971" s="89">
        <f t="shared" si="543"/>
        <v>1.003978104</v>
      </c>
      <c r="X971" s="82">
        <f t="shared" si="544"/>
        <v>3.3695885099999998</v>
      </c>
      <c r="Y971" s="82">
        <f t="shared" si="545"/>
        <v>0</v>
      </c>
      <c r="Z971" s="94" t="str">
        <f t="shared" si="528"/>
        <v>A+J=</v>
      </c>
      <c r="AA971" s="87">
        <f t="shared" si="529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2.75" x14ac:dyDescent="0.2">
      <c r="A972" s="81">
        <f t="shared" si="546"/>
        <v>45209</v>
      </c>
      <c r="B972" s="82">
        <f t="shared" si="539"/>
        <v>850.74406818</v>
      </c>
      <c r="C972" s="207">
        <f t="shared" ref="C972:C1035" si="552">IF(Q971&gt;0,IF(J971=K971,P971-S971,C971-(S971/O971)),C971)</f>
        <v>845.98680692999994</v>
      </c>
      <c r="D972" s="83">
        <f t="shared" si="547"/>
        <v>6880.17</v>
      </c>
      <c r="E972" s="84">
        <f t="shared" si="536"/>
        <v>6893.93</v>
      </c>
      <c r="F972" s="85">
        <f t="shared" si="537"/>
        <v>45158</v>
      </c>
      <c r="G972" s="86">
        <f t="shared" si="540"/>
        <v>1.9999505826164832E-3</v>
      </c>
      <c r="H972" s="87">
        <f t="shared" si="538"/>
        <v>45219</v>
      </c>
      <c r="I972" s="87">
        <f t="shared" si="541"/>
        <v>45219</v>
      </c>
      <c r="J972" s="88">
        <f t="shared" si="548"/>
        <v>21</v>
      </c>
      <c r="K972" s="88">
        <f t="shared" si="534"/>
        <v>14</v>
      </c>
      <c r="L972" s="8">
        <f t="shared" si="549"/>
        <v>1.0013328500000001</v>
      </c>
      <c r="M972" s="89">
        <v>1</v>
      </c>
      <c r="N972" s="89">
        <f t="shared" si="531"/>
        <v>1</v>
      </c>
      <c r="O972" s="82">
        <f t="shared" si="535"/>
        <v>1.0013328500000001</v>
      </c>
      <c r="P972" s="82">
        <f t="shared" si="542"/>
        <v>847.11438043999999</v>
      </c>
      <c r="Q972" s="11">
        <f t="shared" si="530"/>
        <v>0</v>
      </c>
      <c r="R972" s="7">
        <f t="shared" si="550"/>
        <v>0</v>
      </c>
      <c r="S972" s="82">
        <f t="shared" si="533"/>
        <v>0</v>
      </c>
      <c r="T972" s="91">
        <f t="shared" si="551"/>
        <v>0.08</v>
      </c>
      <c r="U972" s="90">
        <f t="shared" si="532"/>
        <v>14</v>
      </c>
      <c r="V972" s="90">
        <v>252</v>
      </c>
      <c r="W972" s="89">
        <f t="shared" si="543"/>
        <v>1.0042847669999999</v>
      </c>
      <c r="X972" s="82">
        <f t="shared" si="544"/>
        <v>3.6296877400000001</v>
      </c>
      <c r="Y972" s="82">
        <f t="shared" si="545"/>
        <v>0</v>
      </c>
      <c r="Z972" s="94" t="str">
        <f t="shared" ref="Z972:Z1035" si="553">IF($Q971&gt;0,VLOOKUP($A971,$AD$10:$AM$200,9),Z971)</f>
        <v>A+J=</v>
      </c>
      <c r="AA972" s="87">
        <f t="shared" ref="AA972:AA1035" si="554">IF($Q971&gt;0,VLOOKUP($A971,$AD$10:$AM$200,10),AA971)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2.75" x14ac:dyDescent="0.2">
      <c r="A973" s="81">
        <f t="shared" si="546"/>
        <v>45210</v>
      </c>
      <c r="B973" s="82">
        <f t="shared" si="539"/>
        <v>851.08489282000005</v>
      </c>
      <c r="C973" s="207">
        <f t="shared" si="552"/>
        <v>845.98680692999994</v>
      </c>
      <c r="D973" s="83">
        <f t="shared" si="547"/>
        <v>6880.17</v>
      </c>
      <c r="E973" s="84">
        <f t="shared" si="536"/>
        <v>6893.93</v>
      </c>
      <c r="F973" s="85">
        <f t="shared" si="537"/>
        <v>45158</v>
      </c>
      <c r="G973" s="86">
        <f t="shared" si="540"/>
        <v>1.9999505826164832E-3</v>
      </c>
      <c r="H973" s="87">
        <f t="shared" si="538"/>
        <v>45219</v>
      </c>
      <c r="I973" s="87">
        <f t="shared" si="541"/>
        <v>45219</v>
      </c>
      <c r="J973" s="88">
        <f t="shared" si="548"/>
        <v>21</v>
      </c>
      <c r="K973" s="88">
        <f t="shared" si="534"/>
        <v>15</v>
      </c>
      <c r="L973" s="8">
        <f t="shared" si="549"/>
        <v>1.0014281199999999</v>
      </c>
      <c r="M973" s="89">
        <v>1</v>
      </c>
      <c r="N973" s="89">
        <f t="shared" si="531"/>
        <v>1</v>
      </c>
      <c r="O973" s="82">
        <f t="shared" si="535"/>
        <v>1.0014281199999999</v>
      </c>
      <c r="P973" s="82">
        <f t="shared" si="542"/>
        <v>847.19497760000002</v>
      </c>
      <c r="Q973" s="11">
        <f t="shared" si="530"/>
        <v>0</v>
      </c>
      <c r="R973" s="7">
        <f t="shared" si="550"/>
        <v>0</v>
      </c>
      <c r="S973" s="82">
        <f t="shared" si="533"/>
        <v>0</v>
      </c>
      <c r="T973" s="91">
        <f t="shared" si="551"/>
        <v>0.08</v>
      </c>
      <c r="U973" s="90">
        <f t="shared" si="532"/>
        <v>15</v>
      </c>
      <c r="V973" s="90">
        <v>252</v>
      </c>
      <c r="W973" s="89">
        <f t="shared" si="543"/>
        <v>1.004591523</v>
      </c>
      <c r="X973" s="82">
        <f t="shared" si="544"/>
        <v>3.8899152199999998</v>
      </c>
      <c r="Y973" s="82">
        <f t="shared" si="545"/>
        <v>0</v>
      </c>
      <c r="Z973" s="94" t="str">
        <f t="shared" si="553"/>
        <v>A+J=</v>
      </c>
      <c r="AA973" s="87">
        <f t="shared" si="554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2.75" x14ac:dyDescent="0.2">
      <c r="A974" s="81">
        <f t="shared" si="546"/>
        <v>45211</v>
      </c>
      <c r="B974" s="82">
        <f t="shared" si="539"/>
        <v>851.42585507000001</v>
      </c>
      <c r="C974" s="207">
        <f t="shared" si="552"/>
        <v>845.98680692999994</v>
      </c>
      <c r="D974" s="83">
        <f t="shared" si="547"/>
        <v>6880.17</v>
      </c>
      <c r="E974" s="84">
        <f t="shared" si="536"/>
        <v>6893.93</v>
      </c>
      <c r="F974" s="85">
        <f t="shared" si="537"/>
        <v>45158</v>
      </c>
      <c r="G974" s="86">
        <f t="shared" si="540"/>
        <v>1.9999505826164832E-3</v>
      </c>
      <c r="H974" s="87">
        <f t="shared" si="538"/>
        <v>45219</v>
      </c>
      <c r="I974" s="87">
        <f t="shared" si="541"/>
        <v>45219</v>
      </c>
      <c r="J974" s="88">
        <f t="shared" si="548"/>
        <v>21</v>
      </c>
      <c r="K974" s="88">
        <f t="shared" si="534"/>
        <v>16</v>
      </c>
      <c r="L974" s="8">
        <f t="shared" si="549"/>
        <v>1.0015234</v>
      </c>
      <c r="M974" s="89">
        <v>1</v>
      </c>
      <c r="N974" s="89">
        <f t="shared" si="531"/>
        <v>1</v>
      </c>
      <c r="O974" s="82">
        <f t="shared" si="535"/>
        <v>1.0015234</v>
      </c>
      <c r="P974" s="82">
        <f t="shared" si="542"/>
        <v>847.27558323000005</v>
      </c>
      <c r="Q974" s="11">
        <f t="shared" ref="Q974:Q1037" si="555">IF(VLOOKUP(A974,AD$10:AK$200,8)=VLOOKUP(A973,AD$10:AK$200,8),0,VLOOKUP(A974,AD$10:AK$200,8))</f>
        <v>0</v>
      </c>
      <c r="R974" s="7">
        <f t="shared" si="550"/>
        <v>0</v>
      </c>
      <c r="S974" s="82">
        <f t="shared" si="533"/>
        <v>0</v>
      </c>
      <c r="T974" s="91">
        <f t="shared" si="551"/>
        <v>0.08</v>
      </c>
      <c r="U974" s="90">
        <f t="shared" si="532"/>
        <v>16</v>
      </c>
      <c r="V974" s="90">
        <v>252</v>
      </c>
      <c r="W974" s="89">
        <f t="shared" si="543"/>
        <v>1.0048983730000001</v>
      </c>
      <c r="X974" s="82">
        <f t="shared" si="544"/>
        <v>4.1502718400000003</v>
      </c>
      <c r="Y974" s="82">
        <f t="shared" si="545"/>
        <v>0</v>
      </c>
      <c r="Z974" s="94" t="str">
        <f t="shared" si="553"/>
        <v>A+J=</v>
      </c>
      <c r="AA974" s="87">
        <f t="shared" si="554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2.75" x14ac:dyDescent="0.2">
      <c r="A975" s="81">
        <f t="shared" si="546"/>
        <v>45212</v>
      </c>
      <c r="B975" s="82">
        <f t="shared" si="539"/>
        <v>851.42585507000001</v>
      </c>
      <c r="C975" s="207">
        <f t="shared" si="552"/>
        <v>845.98680692999994</v>
      </c>
      <c r="D975" s="83">
        <f t="shared" si="547"/>
        <v>6880.17</v>
      </c>
      <c r="E975" s="84">
        <f t="shared" si="536"/>
        <v>6893.93</v>
      </c>
      <c r="F975" s="85">
        <f t="shared" si="537"/>
        <v>45158</v>
      </c>
      <c r="G975" s="86">
        <f t="shared" si="540"/>
        <v>1.9999505826164832E-3</v>
      </c>
      <c r="H975" s="87">
        <f t="shared" si="538"/>
        <v>45219</v>
      </c>
      <c r="I975" s="87">
        <f t="shared" si="541"/>
        <v>45219</v>
      </c>
      <c r="J975" s="88">
        <f t="shared" si="548"/>
        <v>21</v>
      </c>
      <c r="K975" s="88">
        <f t="shared" si="534"/>
        <v>16</v>
      </c>
      <c r="L975" s="8">
        <f t="shared" si="549"/>
        <v>1.0015234</v>
      </c>
      <c r="M975" s="89">
        <v>1</v>
      </c>
      <c r="N975" s="89">
        <f t="shared" si="531"/>
        <v>1</v>
      </c>
      <c r="O975" s="82">
        <f t="shared" si="535"/>
        <v>1.0015234</v>
      </c>
      <c r="P975" s="82">
        <f t="shared" si="542"/>
        <v>847.27558323000005</v>
      </c>
      <c r="Q975" s="11">
        <f t="shared" si="555"/>
        <v>0</v>
      </c>
      <c r="R975" s="7">
        <f t="shared" si="550"/>
        <v>0</v>
      </c>
      <c r="S975" s="82">
        <f t="shared" si="533"/>
        <v>0</v>
      </c>
      <c r="T975" s="91">
        <f t="shared" si="551"/>
        <v>0.08</v>
      </c>
      <c r="U975" s="90">
        <f t="shared" si="532"/>
        <v>16</v>
      </c>
      <c r="V975" s="90">
        <v>252</v>
      </c>
      <c r="W975" s="89">
        <f t="shared" si="543"/>
        <v>1.0048983730000001</v>
      </c>
      <c r="X975" s="82">
        <f t="shared" si="544"/>
        <v>4.1502718400000003</v>
      </c>
      <c r="Y975" s="82">
        <f t="shared" si="545"/>
        <v>0</v>
      </c>
      <c r="Z975" s="94" t="str">
        <f t="shared" si="553"/>
        <v>A+J=</v>
      </c>
      <c r="AA975" s="87">
        <f t="shared" si="554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2.75" x14ac:dyDescent="0.2">
      <c r="A976" s="81">
        <f t="shared" si="546"/>
        <v>45213</v>
      </c>
      <c r="B976" s="82">
        <f t="shared" si="539"/>
        <v>851.76695491999999</v>
      </c>
      <c r="C976" s="207">
        <f t="shared" si="552"/>
        <v>845.98680692999994</v>
      </c>
      <c r="D976" s="83">
        <f t="shared" si="547"/>
        <v>6880.17</v>
      </c>
      <c r="E976" s="84">
        <f t="shared" si="536"/>
        <v>6893.93</v>
      </c>
      <c r="F976" s="85">
        <f t="shared" si="537"/>
        <v>45158</v>
      </c>
      <c r="G976" s="86">
        <f t="shared" si="540"/>
        <v>1.9999505826164832E-3</v>
      </c>
      <c r="H976" s="87">
        <f t="shared" si="538"/>
        <v>45219</v>
      </c>
      <c r="I976" s="87">
        <f t="shared" si="541"/>
        <v>45219</v>
      </c>
      <c r="J976" s="88">
        <f t="shared" si="548"/>
        <v>21</v>
      </c>
      <c r="K976" s="88">
        <f t="shared" si="534"/>
        <v>17</v>
      </c>
      <c r="L976" s="8">
        <f t="shared" si="549"/>
        <v>1.0016186899999999</v>
      </c>
      <c r="M976" s="89">
        <v>1</v>
      </c>
      <c r="N976" s="89">
        <f t="shared" si="531"/>
        <v>1</v>
      </c>
      <c r="O976" s="82">
        <f t="shared" si="535"/>
        <v>1.0016186899999999</v>
      </c>
      <c r="P976" s="82">
        <f t="shared" si="542"/>
        <v>847.35619730999997</v>
      </c>
      <c r="Q976" s="11">
        <f t="shared" si="555"/>
        <v>0</v>
      </c>
      <c r="R976" s="7">
        <f t="shared" si="550"/>
        <v>0</v>
      </c>
      <c r="S976" s="82">
        <f t="shared" si="533"/>
        <v>0</v>
      </c>
      <c r="T976" s="91">
        <f t="shared" si="551"/>
        <v>0.08</v>
      </c>
      <c r="U976" s="90">
        <f t="shared" si="532"/>
        <v>17</v>
      </c>
      <c r="V976" s="90">
        <v>252</v>
      </c>
      <c r="W976" s="89">
        <f t="shared" si="543"/>
        <v>1.0052053169999999</v>
      </c>
      <c r="X976" s="82">
        <f t="shared" si="544"/>
        <v>4.4107576100000001</v>
      </c>
      <c r="Y976" s="82">
        <f t="shared" si="545"/>
        <v>0</v>
      </c>
      <c r="Z976" s="94" t="str">
        <f t="shared" si="553"/>
        <v>A+J=</v>
      </c>
      <c r="AA976" s="87">
        <f t="shared" si="554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2.75" x14ac:dyDescent="0.2">
      <c r="A977" s="81">
        <f t="shared" si="546"/>
        <v>45214</v>
      </c>
      <c r="B977" s="82">
        <f t="shared" si="539"/>
        <v>851.76695491999999</v>
      </c>
      <c r="C977" s="207">
        <f t="shared" si="552"/>
        <v>845.98680692999994</v>
      </c>
      <c r="D977" s="83">
        <f t="shared" si="547"/>
        <v>6880.17</v>
      </c>
      <c r="E977" s="84">
        <f t="shared" si="536"/>
        <v>6893.93</v>
      </c>
      <c r="F977" s="85">
        <f t="shared" si="537"/>
        <v>45158</v>
      </c>
      <c r="G977" s="86">
        <f t="shared" si="540"/>
        <v>1.9999505826164832E-3</v>
      </c>
      <c r="H977" s="87">
        <f t="shared" si="538"/>
        <v>45219</v>
      </c>
      <c r="I977" s="87">
        <f t="shared" si="541"/>
        <v>45219</v>
      </c>
      <c r="J977" s="88">
        <f t="shared" si="548"/>
        <v>21</v>
      </c>
      <c r="K977" s="88">
        <f t="shared" si="534"/>
        <v>17</v>
      </c>
      <c r="L977" s="8">
        <f t="shared" si="549"/>
        <v>1.0016186899999999</v>
      </c>
      <c r="M977" s="89">
        <v>1</v>
      </c>
      <c r="N977" s="89">
        <f t="shared" si="531"/>
        <v>1</v>
      </c>
      <c r="O977" s="82">
        <f t="shared" si="535"/>
        <v>1.0016186899999999</v>
      </c>
      <c r="P977" s="82">
        <f t="shared" si="542"/>
        <v>847.35619730999997</v>
      </c>
      <c r="Q977" s="11">
        <f t="shared" si="555"/>
        <v>0</v>
      </c>
      <c r="R977" s="7">
        <f t="shared" si="550"/>
        <v>0</v>
      </c>
      <c r="S977" s="82">
        <f t="shared" si="533"/>
        <v>0</v>
      </c>
      <c r="T977" s="91">
        <f t="shared" si="551"/>
        <v>0.08</v>
      </c>
      <c r="U977" s="90">
        <f t="shared" si="532"/>
        <v>17</v>
      </c>
      <c r="V977" s="90">
        <v>252</v>
      </c>
      <c r="W977" s="89">
        <f t="shared" si="543"/>
        <v>1.0052053169999999</v>
      </c>
      <c r="X977" s="82">
        <f t="shared" si="544"/>
        <v>4.4107576100000001</v>
      </c>
      <c r="Y977" s="82">
        <f t="shared" si="545"/>
        <v>0</v>
      </c>
      <c r="Z977" s="94" t="str">
        <f t="shared" si="553"/>
        <v>A+J=</v>
      </c>
      <c r="AA977" s="87">
        <f t="shared" si="554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2.75" x14ac:dyDescent="0.2">
      <c r="A978" s="81">
        <f t="shared" si="546"/>
        <v>45215</v>
      </c>
      <c r="B978" s="82">
        <f t="shared" si="539"/>
        <v>851.76695491999999</v>
      </c>
      <c r="C978" s="207">
        <f t="shared" si="552"/>
        <v>845.98680692999994</v>
      </c>
      <c r="D978" s="83">
        <f t="shared" si="547"/>
        <v>6880.17</v>
      </c>
      <c r="E978" s="84">
        <f t="shared" si="536"/>
        <v>6893.93</v>
      </c>
      <c r="F978" s="85">
        <f t="shared" si="537"/>
        <v>45158</v>
      </c>
      <c r="G978" s="86">
        <f t="shared" si="540"/>
        <v>1.9999505826164832E-3</v>
      </c>
      <c r="H978" s="87">
        <f t="shared" si="538"/>
        <v>45219</v>
      </c>
      <c r="I978" s="87">
        <f t="shared" si="541"/>
        <v>45219</v>
      </c>
      <c r="J978" s="88">
        <f t="shared" si="548"/>
        <v>21</v>
      </c>
      <c r="K978" s="88">
        <f t="shared" si="534"/>
        <v>17</v>
      </c>
      <c r="L978" s="8">
        <f t="shared" si="549"/>
        <v>1.0016186899999999</v>
      </c>
      <c r="M978" s="89">
        <v>1</v>
      </c>
      <c r="N978" s="89">
        <f t="shared" si="531"/>
        <v>1</v>
      </c>
      <c r="O978" s="82">
        <f t="shared" si="535"/>
        <v>1.0016186899999999</v>
      </c>
      <c r="P978" s="82">
        <f t="shared" si="542"/>
        <v>847.35619730999997</v>
      </c>
      <c r="Q978" s="11">
        <f t="shared" si="555"/>
        <v>0</v>
      </c>
      <c r="R978" s="7">
        <f t="shared" si="550"/>
        <v>0</v>
      </c>
      <c r="S978" s="82">
        <f t="shared" si="533"/>
        <v>0</v>
      </c>
      <c r="T978" s="91">
        <f t="shared" si="551"/>
        <v>0.08</v>
      </c>
      <c r="U978" s="90">
        <f t="shared" si="532"/>
        <v>17</v>
      </c>
      <c r="V978" s="90">
        <v>252</v>
      </c>
      <c r="W978" s="89">
        <f t="shared" si="543"/>
        <v>1.0052053169999999</v>
      </c>
      <c r="X978" s="82">
        <f t="shared" si="544"/>
        <v>4.4107576100000001</v>
      </c>
      <c r="Y978" s="82">
        <f t="shared" si="545"/>
        <v>0</v>
      </c>
      <c r="Z978" s="94" t="str">
        <f t="shared" si="553"/>
        <v>A+J=</v>
      </c>
      <c r="AA978" s="87">
        <f t="shared" si="554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2.75" x14ac:dyDescent="0.2">
      <c r="A979" s="81">
        <f t="shared" si="546"/>
        <v>45216</v>
      </c>
      <c r="B979" s="82">
        <f t="shared" si="539"/>
        <v>852.10819244000004</v>
      </c>
      <c r="C979" s="207">
        <f t="shared" si="552"/>
        <v>845.98680692999994</v>
      </c>
      <c r="D979" s="83">
        <f t="shared" si="547"/>
        <v>6880.17</v>
      </c>
      <c r="E979" s="84">
        <f t="shared" si="536"/>
        <v>6893.93</v>
      </c>
      <c r="F979" s="85">
        <f t="shared" si="537"/>
        <v>45158</v>
      </c>
      <c r="G979" s="86">
        <f t="shared" si="540"/>
        <v>1.9999505826164832E-3</v>
      </c>
      <c r="H979" s="87">
        <f t="shared" si="538"/>
        <v>45219</v>
      </c>
      <c r="I979" s="87">
        <f t="shared" si="541"/>
        <v>45219</v>
      </c>
      <c r="J979" s="88">
        <f t="shared" si="548"/>
        <v>21</v>
      </c>
      <c r="K979" s="88">
        <f t="shared" si="534"/>
        <v>18</v>
      </c>
      <c r="L979" s="8">
        <f t="shared" si="549"/>
        <v>1.0017139900000001</v>
      </c>
      <c r="M979" s="89">
        <v>1</v>
      </c>
      <c r="N979" s="89">
        <f t="shared" si="531"/>
        <v>1</v>
      </c>
      <c r="O979" s="82">
        <f t="shared" si="535"/>
        <v>1.0017139900000001</v>
      </c>
      <c r="P979" s="82">
        <f t="shared" si="542"/>
        <v>847.43681985000001</v>
      </c>
      <c r="Q979" s="11">
        <f t="shared" si="555"/>
        <v>0</v>
      </c>
      <c r="R979" s="7">
        <f t="shared" si="550"/>
        <v>0</v>
      </c>
      <c r="S979" s="82">
        <f t="shared" si="533"/>
        <v>0</v>
      </c>
      <c r="T979" s="91">
        <f t="shared" si="551"/>
        <v>0.08</v>
      </c>
      <c r="U979" s="90">
        <f t="shared" si="532"/>
        <v>18</v>
      </c>
      <c r="V979" s="90">
        <v>252</v>
      </c>
      <c r="W979" s="89">
        <f t="shared" si="543"/>
        <v>1.005512355</v>
      </c>
      <c r="X979" s="82">
        <f t="shared" si="544"/>
        <v>4.6713725899999998</v>
      </c>
      <c r="Y979" s="82">
        <f t="shared" si="545"/>
        <v>0</v>
      </c>
      <c r="Z979" s="94" t="str">
        <f t="shared" si="553"/>
        <v>A+J=</v>
      </c>
      <c r="AA979" s="87">
        <f t="shared" si="554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2.75" x14ac:dyDescent="0.2">
      <c r="A980" s="81">
        <f t="shared" si="546"/>
        <v>45217</v>
      </c>
      <c r="B980" s="82">
        <f t="shared" si="539"/>
        <v>852.44956678000005</v>
      </c>
      <c r="C980" s="207">
        <f t="shared" si="552"/>
        <v>845.98680692999994</v>
      </c>
      <c r="D980" s="83">
        <f t="shared" si="547"/>
        <v>6880.17</v>
      </c>
      <c r="E980" s="84">
        <f t="shared" si="536"/>
        <v>6893.93</v>
      </c>
      <c r="F980" s="85">
        <f t="shared" si="537"/>
        <v>45158</v>
      </c>
      <c r="G980" s="86">
        <f t="shared" si="540"/>
        <v>1.9999505826164832E-3</v>
      </c>
      <c r="H980" s="87">
        <f t="shared" si="538"/>
        <v>45219</v>
      </c>
      <c r="I980" s="87">
        <f t="shared" si="541"/>
        <v>45219</v>
      </c>
      <c r="J980" s="88">
        <f t="shared" si="548"/>
        <v>21</v>
      </c>
      <c r="K980" s="88">
        <f t="shared" si="534"/>
        <v>19</v>
      </c>
      <c r="L980" s="8">
        <f t="shared" si="549"/>
        <v>1.0018092999999999</v>
      </c>
      <c r="M980" s="89">
        <v>1</v>
      </c>
      <c r="N980" s="89">
        <f t="shared" si="531"/>
        <v>1</v>
      </c>
      <c r="O980" s="82">
        <f t="shared" si="535"/>
        <v>1.0018092999999999</v>
      </c>
      <c r="P980" s="82">
        <f t="shared" si="542"/>
        <v>847.51745085000005</v>
      </c>
      <c r="Q980" s="11">
        <f t="shared" si="555"/>
        <v>0</v>
      </c>
      <c r="R980" s="7">
        <f t="shared" si="550"/>
        <v>0</v>
      </c>
      <c r="S980" s="82">
        <f t="shared" si="533"/>
        <v>0</v>
      </c>
      <c r="T980" s="91">
        <f t="shared" si="551"/>
        <v>0.08</v>
      </c>
      <c r="U980" s="90">
        <f t="shared" si="532"/>
        <v>19</v>
      </c>
      <c r="V980" s="90">
        <v>252</v>
      </c>
      <c r="W980" s="89">
        <f t="shared" si="543"/>
        <v>1.005819486</v>
      </c>
      <c r="X980" s="82">
        <f t="shared" si="544"/>
        <v>4.9321159300000001</v>
      </c>
      <c r="Y980" s="82">
        <f t="shared" si="545"/>
        <v>0</v>
      </c>
      <c r="Z980" s="94" t="str">
        <f t="shared" si="553"/>
        <v>A+J=</v>
      </c>
      <c r="AA980" s="87">
        <f t="shared" si="554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2.75" x14ac:dyDescent="0.2">
      <c r="A981" s="81">
        <f t="shared" si="546"/>
        <v>45218</v>
      </c>
      <c r="B981" s="82">
        <f t="shared" si="539"/>
        <v>852.79107885999997</v>
      </c>
      <c r="C981" s="207">
        <f t="shared" si="552"/>
        <v>845.98680692999994</v>
      </c>
      <c r="D981" s="83">
        <f t="shared" si="547"/>
        <v>6880.17</v>
      </c>
      <c r="E981" s="84">
        <f t="shared" si="536"/>
        <v>6893.93</v>
      </c>
      <c r="F981" s="85">
        <f t="shared" si="537"/>
        <v>45158</v>
      </c>
      <c r="G981" s="86">
        <f t="shared" si="540"/>
        <v>1.9999505826164832E-3</v>
      </c>
      <c r="H981" s="87">
        <f t="shared" si="538"/>
        <v>45219</v>
      </c>
      <c r="I981" s="87">
        <f t="shared" si="541"/>
        <v>45219</v>
      </c>
      <c r="J981" s="88">
        <f t="shared" si="548"/>
        <v>21</v>
      </c>
      <c r="K981" s="88">
        <f t="shared" si="534"/>
        <v>20</v>
      </c>
      <c r="L981" s="8">
        <f t="shared" si="549"/>
        <v>1.0019046199999999</v>
      </c>
      <c r="M981" s="89">
        <v>1</v>
      </c>
      <c r="N981" s="89">
        <f t="shared" si="531"/>
        <v>1</v>
      </c>
      <c r="O981" s="82">
        <f t="shared" si="535"/>
        <v>1.0019046199999999</v>
      </c>
      <c r="P981" s="82">
        <f t="shared" si="542"/>
        <v>847.59809031999998</v>
      </c>
      <c r="Q981" s="11">
        <f t="shared" si="555"/>
        <v>0</v>
      </c>
      <c r="R981" s="7">
        <f t="shared" si="550"/>
        <v>0</v>
      </c>
      <c r="S981" s="82">
        <f t="shared" si="533"/>
        <v>0</v>
      </c>
      <c r="T981" s="91">
        <f t="shared" si="551"/>
        <v>0.08</v>
      </c>
      <c r="U981" s="90">
        <f t="shared" si="532"/>
        <v>20</v>
      </c>
      <c r="V981" s="90">
        <v>252</v>
      </c>
      <c r="W981" s="89">
        <f t="shared" si="543"/>
        <v>1.0061267110000001</v>
      </c>
      <c r="X981" s="82">
        <f t="shared" si="544"/>
        <v>5.19298854</v>
      </c>
      <c r="Y981" s="82">
        <f t="shared" si="545"/>
        <v>0</v>
      </c>
      <c r="Z981" s="94" t="str">
        <f t="shared" si="553"/>
        <v>A+J=</v>
      </c>
      <c r="AA981" s="87">
        <f t="shared" si="554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2.75" x14ac:dyDescent="0.2">
      <c r="A982" s="81">
        <f t="shared" si="546"/>
        <v>45219</v>
      </c>
      <c r="B982" s="82">
        <f t="shared" si="539"/>
        <v>853.13272867000001</v>
      </c>
      <c r="C982" s="207">
        <f t="shared" si="552"/>
        <v>845.98680692999994</v>
      </c>
      <c r="D982" s="83">
        <f t="shared" si="547"/>
        <v>6880.17</v>
      </c>
      <c r="E982" s="84">
        <f t="shared" si="536"/>
        <v>6893.93</v>
      </c>
      <c r="F982" s="85">
        <f t="shared" si="537"/>
        <v>45158</v>
      </c>
      <c r="G982" s="86">
        <f t="shared" si="540"/>
        <v>1.9999505826164832E-3</v>
      </c>
      <c r="H982" s="87">
        <f t="shared" si="538"/>
        <v>45250</v>
      </c>
      <c r="I982" s="87">
        <f t="shared" si="541"/>
        <v>45219</v>
      </c>
      <c r="J982" s="88">
        <f t="shared" si="548"/>
        <v>21</v>
      </c>
      <c r="K982" s="88">
        <f t="shared" si="534"/>
        <v>21</v>
      </c>
      <c r="L982" s="8">
        <f t="shared" si="549"/>
        <v>1.0019999500000001</v>
      </c>
      <c r="M982" s="89">
        <v>1</v>
      </c>
      <c r="N982" s="89">
        <f t="shared" si="531"/>
        <v>1</v>
      </c>
      <c r="O982" s="82">
        <f t="shared" si="535"/>
        <v>1.0019999500000001</v>
      </c>
      <c r="P982" s="82">
        <f t="shared" si="542"/>
        <v>847.67873824000003</v>
      </c>
      <c r="Q982" s="11">
        <f t="shared" si="555"/>
        <v>32</v>
      </c>
      <c r="R982" s="7">
        <f t="shared" si="550"/>
        <v>9.8086659543487574E-3</v>
      </c>
      <c r="S982" s="82">
        <f t="shared" si="533"/>
        <v>8.3145975799999992</v>
      </c>
      <c r="T982" s="91">
        <f t="shared" si="551"/>
        <v>0.08</v>
      </c>
      <c r="U982" s="90">
        <f t="shared" si="532"/>
        <v>21</v>
      </c>
      <c r="V982" s="90">
        <v>252</v>
      </c>
      <c r="W982" s="89">
        <f t="shared" si="543"/>
        <v>1.0064340300000001</v>
      </c>
      <c r="X982" s="82">
        <f t="shared" si="544"/>
        <v>5.4539904300000002</v>
      </c>
      <c r="Y982" s="82">
        <f t="shared" si="545"/>
        <v>13.768588009999998</v>
      </c>
      <c r="Z982" s="94" t="str">
        <f t="shared" si="553"/>
        <v>A+J=</v>
      </c>
      <c r="AA982" s="87">
        <f t="shared" si="554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2.75" x14ac:dyDescent="0.2">
      <c r="A983" s="81">
        <f t="shared" si="546"/>
        <v>45220</v>
      </c>
      <c r="B983" s="82">
        <f t="shared" si="539"/>
        <v>839.66907800000001</v>
      </c>
      <c r="C983" s="207">
        <f t="shared" si="552"/>
        <v>839.36414065999998</v>
      </c>
      <c r="D983" s="83">
        <f t="shared" si="547"/>
        <v>6893.93</v>
      </c>
      <c r="E983" s="84">
        <f t="shared" si="536"/>
        <v>6901.51</v>
      </c>
      <c r="F983" s="85">
        <f t="shared" si="537"/>
        <v>45189</v>
      </c>
      <c r="G983" s="86">
        <f t="shared" si="540"/>
        <v>1.0995179817607781E-3</v>
      </c>
      <c r="H983" s="87">
        <f t="shared" si="538"/>
        <v>45250</v>
      </c>
      <c r="I983" s="87">
        <f t="shared" si="541"/>
        <v>45250</v>
      </c>
      <c r="J983" s="88">
        <f t="shared" si="548"/>
        <v>19</v>
      </c>
      <c r="K983" s="88">
        <f t="shared" si="534"/>
        <v>1</v>
      </c>
      <c r="L983" s="8">
        <f t="shared" si="549"/>
        <v>1.00005783</v>
      </c>
      <c r="M983" s="89">
        <v>1</v>
      </c>
      <c r="N983" s="89">
        <f t="shared" si="531"/>
        <v>1</v>
      </c>
      <c r="O983" s="82">
        <f t="shared" si="535"/>
        <v>1.00005783</v>
      </c>
      <c r="P983" s="82">
        <f t="shared" si="542"/>
        <v>839.41268107999997</v>
      </c>
      <c r="Q983" s="11">
        <f t="shared" si="555"/>
        <v>0</v>
      </c>
      <c r="R983" s="7">
        <f t="shared" si="550"/>
        <v>0</v>
      </c>
      <c r="S983" s="82">
        <f t="shared" si="533"/>
        <v>0</v>
      </c>
      <c r="T983" s="91">
        <f t="shared" si="551"/>
        <v>0.08</v>
      </c>
      <c r="U983" s="90">
        <f t="shared" si="532"/>
        <v>1</v>
      </c>
      <c r="V983" s="90">
        <v>252</v>
      </c>
      <c r="W983" s="89">
        <f t="shared" si="543"/>
        <v>1.000305448</v>
      </c>
      <c r="X983" s="82">
        <f t="shared" si="544"/>
        <v>0.25639691999999997</v>
      </c>
      <c r="Y983" s="82">
        <f t="shared" si="545"/>
        <v>0</v>
      </c>
      <c r="Z983" s="94" t="str">
        <f t="shared" si="553"/>
        <v>A+J=</v>
      </c>
      <c r="AA983" s="87">
        <f t="shared" si="554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2.75" x14ac:dyDescent="0.2">
      <c r="A984" s="81">
        <f t="shared" si="546"/>
        <v>45221</v>
      </c>
      <c r="B984" s="82">
        <f t="shared" si="539"/>
        <v>839.66907800000001</v>
      </c>
      <c r="C984" s="207">
        <f t="shared" si="552"/>
        <v>839.36414065999998</v>
      </c>
      <c r="D984" s="83">
        <f t="shared" si="547"/>
        <v>6893.93</v>
      </c>
      <c r="E984" s="84">
        <f t="shared" si="536"/>
        <v>6901.51</v>
      </c>
      <c r="F984" s="85">
        <f t="shared" si="537"/>
        <v>45189</v>
      </c>
      <c r="G984" s="86">
        <f t="shared" si="540"/>
        <v>1.0995179817607781E-3</v>
      </c>
      <c r="H984" s="87">
        <f t="shared" si="538"/>
        <v>45250</v>
      </c>
      <c r="I984" s="87">
        <f t="shared" si="541"/>
        <v>45250</v>
      </c>
      <c r="J984" s="88">
        <f t="shared" si="548"/>
        <v>19</v>
      </c>
      <c r="K984" s="88">
        <f t="shared" si="534"/>
        <v>1</v>
      </c>
      <c r="L984" s="8">
        <f t="shared" si="549"/>
        <v>1.00005783</v>
      </c>
      <c r="M984" s="89">
        <v>1</v>
      </c>
      <c r="N984" s="89">
        <f t="shared" si="531"/>
        <v>1</v>
      </c>
      <c r="O984" s="82">
        <f t="shared" si="535"/>
        <v>1.00005783</v>
      </c>
      <c r="P984" s="82">
        <f t="shared" si="542"/>
        <v>839.41268107999997</v>
      </c>
      <c r="Q984" s="11">
        <f t="shared" si="555"/>
        <v>0</v>
      </c>
      <c r="R984" s="7">
        <f t="shared" si="550"/>
        <v>0</v>
      </c>
      <c r="S984" s="82">
        <f t="shared" si="533"/>
        <v>0</v>
      </c>
      <c r="T984" s="91">
        <f t="shared" si="551"/>
        <v>0.08</v>
      </c>
      <c r="U984" s="90">
        <f t="shared" si="532"/>
        <v>1</v>
      </c>
      <c r="V984" s="90">
        <v>252</v>
      </c>
      <c r="W984" s="89">
        <f t="shared" si="543"/>
        <v>1.000305448</v>
      </c>
      <c r="X984" s="82">
        <f t="shared" si="544"/>
        <v>0.25639691999999997</v>
      </c>
      <c r="Y984" s="82">
        <f t="shared" si="545"/>
        <v>0</v>
      </c>
      <c r="Z984" s="94" t="str">
        <f t="shared" si="553"/>
        <v>A+J=</v>
      </c>
      <c r="AA984" s="87">
        <f t="shared" si="554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2.75" x14ac:dyDescent="0.2">
      <c r="A985" s="81">
        <f t="shared" si="546"/>
        <v>45222</v>
      </c>
      <c r="B985" s="82">
        <f t="shared" si="539"/>
        <v>839.66907800000001</v>
      </c>
      <c r="C985" s="207">
        <f t="shared" si="552"/>
        <v>839.36414065999998</v>
      </c>
      <c r="D985" s="83">
        <f t="shared" si="547"/>
        <v>6893.93</v>
      </c>
      <c r="E985" s="84">
        <f t="shared" si="536"/>
        <v>6901.51</v>
      </c>
      <c r="F985" s="85">
        <f t="shared" si="537"/>
        <v>45189</v>
      </c>
      <c r="G985" s="86">
        <f t="shared" si="540"/>
        <v>1.0995179817607781E-3</v>
      </c>
      <c r="H985" s="87">
        <f t="shared" si="538"/>
        <v>45250</v>
      </c>
      <c r="I985" s="87">
        <f t="shared" si="541"/>
        <v>45250</v>
      </c>
      <c r="J985" s="88">
        <f t="shared" si="548"/>
        <v>19</v>
      </c>
      <c r="K985" s="88">
        <f t="shared" si="534"/>
        <v>1</v>
      </c>
      <c r="L985" s="8">
        <f t="shared" si="549"/>
        <v>1.00005783</v>
      </c>
      <c r="M985" s="89">
        <v>1</v>
      </c>
      <c r="N985" s="89">
        <f t="shared" si="531"/>
        <v>1</v>
      </c>
      <c r="O985" s="82">
        <f t="shared" si="535"/>
        <v>1.00005783</v>
      </c>
      <c r="P985" s="82">
        <f t="shared" si="542"/>
        <v>839.41268107999997</v>
      </c>
      <c r="Q985" s="11">
        <f t="shared" si="555"/>
        <v>0</v>
      </c>
      <c r="R985" s="7">
        <f t="shared" si="550"/>
        <v>0</v>
      </c>
      <c r="S985" s="82">
        <f t="shared" si="533"/>
        <v>0</v>
      </c>
      <c r="T985" s="91">
        <f t="shared" si="551"/>
        <v>0.08</v>
      </c>
      <c r="U985" s="90">
        <f t="shared" si="532"/>
        <v>1</v>
      </c>
      <c r="V985" s="90">
        <v>252</v>
      </c>
      <c r="W985" s="89">
        <f t="shared" si="543"/>
        <v>1.000305448</v>
      </c>
      <c r="X985" s="82">
        <f t="shared" si="544"/>
        <v>0.25639691999999997</v>
      </c>
      <c r="Y985" s="82">
        <f t="shared" si="545"/>
        <v>0</v>
      </c>
      <c r="Z985" s="94" t="str">
        <f t="shared" si="553"/>
        <v>A+J=</v>
      </c>
      <c r="AA985" s="87">
        <f t="shared" si="554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2.75" x14ac:dyDescent="0.2">
      <c r="A986" s="81">
        <f t="shared" si="546"/>
        <v>45223</v>
      </c>
      <c r="B986" s="82">
        <f t="shared" si="539"/>
        <v>839.97413903999995</v>
      </c>
      <c r="C986" s="207">
        <f t="shared" si="552"/>
        <v>839.36414065999998</v>
      </c>
      <c r="D986" s="83">
        <f t="shared" si="547"/>
        <v>6893.93</v>
      </c>
      <c r="E986" s="84">
        <f t="shared" si="536"/>
        <v>6901.51</v>
      </c>
      <c r="F986" s="85">
        <f t="shared" si="537"/>
        <v>45189</v>
      </c>
      <c r="G986" s="86">
        <f t="shared" si="540"/>
        <v>1.0995179817607781E-3</v>
      </c>
      <c r="H986" s="87">
        <f t="shared" si="538"/>
        <v>45250</v>
      </c>
      <c r="I986" s="87">
        <f t="shared" si="541"/>
        <v>45250</v>
      </c>
      <c r="J986" s="88">
        <f t="shared" si="548"/>
        <v>19</v>
      </c>
      <c r="K986" s="88">
        <f t="shared" si="534"/>
        <v>2</v>
      </c>
      <c r="L986" s="8">
        <f t="shared" si="549"/>
        <v>1.00011568</v>
      </c>
      <c r="M986" s="89">
        <v>1</v>
      </c>
      <c r="N986" s="89">
        <f t="shared" si="531"/>
        <v>1</v>
      </c>
      <c r="O986" s="82">
        <f t="shared" si="535"/>
        <v>1.00011568</v>
      </c>
      <c r="P986" s="82">
        <f t="shared" si="542"/>
        <v>839.46123829999999</v>
      </c>
      <c r="Q986" s="11">
        <f t="shared" si="555"/>
        <v>0</v>
      </c>
      <c r="R986" s="7">
        <f t="shared" si="550"/>
        <v>0</v>
      </c>
      <c r="S986" s="82">
        <f t="shared" si="533"/>
        <v>0</v>
      </c>
      <c r="T986" s="91">
        <f t="shared" si="551"/>
        <v>0.08</v>
      </c>
      <c r="U986" s="90">
        <f t="shared" si="532"/>
        <v>2</v>
      </c>
      <c r="V986" s="90">
        <v>252</v>
      </c>
      <c r="W986" s="89">
        <f t="shared" si="543"/>
        <v>1.000610988</v>
      </c>
      <c r="X986" s="82">
        <f t="shared" si="544"/>
        <v>0.51290073999999997</v>
      </c>
      <c r="Y986" s="82">
        <f t="shared" si="545"/>
        <v>0</v>
      </c>
      <c r="Z986" s="94" t="str">
        <f t="shared" si="553"/>
        <v>A+J=</v>
      </c>
      <c r="AA986" s="87">
        <f t="shared" si="554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2.75" x14ac:dyDescent="0.2">
      <c r="A987" s="81">
        <f t="shared" si="546"/>
        <v>45224</v>
      </c>
      <c r="B987" s="82">
        <f t="shared" si="539"/>
        <v>840.2793010900001</v>
      </c>
      <c r="C987" s="207">
        <f t="shared" si="552"/>
        <v>839.36414065999998</v>
      </c>
      <c r="D987" s="83">
        <f t="shared" si="547"/>
        <v>6893.93</v>
      </c>
      <c r="E987" s="84">
        <f t="shared" si="536"/>
        <v>6901.51</v>
      </c>
      <c r="F987" s="85">
        <f t="shared" si="537"/>
        <v>45189</v>
      </c>
      <c r="G987" s="86">
        <f t="shared" si="540"/>
        <v>1.0995179817607781E-3</v>
      </c>
      <c r="H987" s="87">
        <f t="shared" si="538"/>
        <v>45250</v>
      </c>
      <c r="I987" s="87">
        <f t="shared" si="541"/>
        <v>45250</v>
      </c>
      <c r="J987" s="88">
        <f t="shared" si="548"/>
        <v>19</v>
      </c>
      <c r="K987" s="88">
        <f t="shared" si="534"/>
        <v>3</v>
      </c>
      <c r="L987" s="8">
        <f t="shared" si="549"/>
        <v>1.0001735199999999</v>
      </c>
      <c r="M987" s="89">
        <v>1</v>
      </c>
      <c r="N987" s="89">
        <f t="shared" si="531"/>
        <v>1</v>
      </c>
      <c r="O987" s="82">
        <f t="shared" si="535"/>
        <v>1.0001735199999999</v>
      </c>
      <c r="P987" s="82">
        <f t="shared" si="542"/>
        <v>839.50978712000006</v>
      </c>
      <c r="Q987" s="11">
        <f t="shared" si="555"/>
        <v>0</v>
      </c>
      <c r="R987" s="7">
        <f t="shared" si="550"/>
        <v>0</v>
      </c>
      <c r="S987" s="82">
        <f t="shared" si="533"/>
        <v>0</v>
      </c>
      <c r="T987" s="91">
        <f t="shared" si="551"/>
        <v>0.08</v>
      </c>
      <c r="U987" s="90">
        <f t="shared" si="532"/>
        <v>3</v>
      </c>
      <c r="V987" s="90">
        <v>252</v>
      </c>
      <c r="W987" s="89">
        <f t="shared" si="543"/>
        <v>1.0009166229999999</v>
      </c>
      <c r="X987" s="82">
        <f t="shared" si="544"/>
        <v>0.76951396999999999</v>
      </c>
      <c r="Y987" s="82">
        <f t="shared" si="545"/>
        <v>0</v>
      </c>
      <c r="Z987" s="94" t="str">
        <f t="shared" si="553"/>
        <v>A+J=</v>
      </c>
      <c r="AA987" s="87">
        <f t="shared" si="554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2.75" x14ac:dyDescent="0.2">
      <c r="A988" s="81">
        <f t="shared" si="546"/>
        <v>45225</v>
      </c>
      <c r="B988" s="82">
        <f t="shared" si="539"/>
        <v>840.58457848</v>
      </c>
      <c r="C988" s="207">
        <f t="shared" si="552"/>
        <v>839.36414065999998</v>
      </c>
      <c r="D988" s="83">
        <f t="shared" si="547"/>
        <v>6893.93</v>
      </c>
      <c r="E988" s="84">
        <f t="shared" si="536"/>
        <v>6901.51</v>
      </c>
      <c r="F988" s="85">
        <f t="shared" si="537"/>
        <v>45189</v>
      </c>
      <c r="G988" s="86">
        <f t="shared" si="540"/>
        <v>1.0995179817607781E-3</v>
      </c>
      <c r="H988" s="87">
        <f t="shared" si="538"/>
        <v>45250</v>
      </c>
      <c r="I988" s="87">
        <f t="shared" si="541"/>
        <v>45250</v>
      </c>
      <c r="J988" s="88">
        <f t="shared" si="548"/>
        <v>19</v>
      </c>
      <c r="K988" s="88">
        <f t="shared" si="534"/>
        <v>4</v>
      </c>
      <c r="L988" s="8">
        <f t="shared" si="549"/>
        <v>1.0002313700000001</v>
      </c>
      <c r="M988" s="89">
        <v>1</v>
      </c>
      <c r="N988" s="89">
        <f t="shared" si="531"/>
        <v>1</v>
      </c>
      <c r="O988" s="82">
        <f t="shared" si="535"/>
        <v>1.0002313700000001</v>
      </c>
      <c r="P988" s="82">
        <f t="shared" si="542"/>
        <v>839.55834433999996</v>
      </c>
      <c r="Q988" s="11">
        <f t="shared" si="555"/>
        <v>0</v>
      </c>
      <c r="R988" s="7">
        <f t="shared" si="550"/>
        <v>0</v>
      </c>
      <c r="S988" s="82">
        <f t="shared" si="533"/>
        <v>0</v>
      </c>
      <c r="T988" s="91">
        <f t="shared" si="551"/>
        <v>0.08</v>
      </c>
      <c r="U988" s="90">
        <f t="shared" si="532"/>
        <v>4</v>
      </c>
      <c r="V988" s="90">
        <v>252</v>
      </c>
      <c r="W988" s="89">
        <f t="shared" si="543"/>
        <v>1.0012223499999999</v>
      </c>
      <c r="X988" s="82">
        <f t="shared" si="544"/>
        <v>1.0262341399999999</v>
      </c>
      <c r="Y988" s="82">
        <f t="shared" si="545"/>
        <v>0</v>
      </c>
      <c r="Z988" s="94" t="str">
        <f t="shared" si="553"/>
        <v>A+J=</v>
      </c>
      <c r="AA988" s="87">
        <f t="shared" si="554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2.75" x14ac:dyDescent="0.2">
      <c r="A989" s="81">
        <f t="shared" si="546"/>
        <v>45226</v>
      </c>
      <c r="B989" s="82">
        <f t="shared" si="539"/>
        <v>840.88996445999999</v>
      </c>
      <c r="C989" s="207">
        <f t="shared" si="552"/>
        <v>839.36414065999998</v>
      </c>
      <c r="D989" s="83">
        <f t="shared" si="547"/>
        <v>6893.93</v>
      </c>
      <c r="E989" s="84">
        <f t="shared" si="536"/>
        <v>6901.51</v>
      </c>
      <c r="F989" s="85">
        <f t="shared" si="537"/>
        <v>45189</v>
      </c>
      <c r="G989" s="86">
        <f t="shared" si="540"/>
        <v>1.0995179817607781E-3</v>
      </c>
      <c r="H989" s="87">
        <f t="shared" si="538"/>
        <v>45250</v>
      </c>
      <c r="I989" s="87">
        <f t="shared" si="541"/>
        <v>45250</v>
      </c>
      <c r="J989" s="88">
        <f t="shared" si="548"/>
        <v>19</v>
      </c>
      <c r="K989" s="88">
        <f t="shared" si="534"/>
        <v>5</v>
      </c>
      <c r="L989" s="8">
        <f t="shared" si="549"/>
        <v>1.00028922</v>
      </c>
      <c r="M989" s="89">
        <v>1</v>
      </c>
      <c r="N989" s="89">
        <f t="shared" si="531"/>
        <v>1</v>
      </c>
      <c r="O989" s="82">
        <f t="shared" si="535"/>
        <v>1.00028922</v>
      </c>
      <c r="P989" s="82">
        <f t="shared" si="542"/>
        <v>839.60690154999998</v>
      </c>
      <c r="Q989" s="11">
        <f t="shared" si="555"/>
        <v>0</v>
      </c>
      <c r="R989" s="7">
        <f t="shared" si="550"/>
        <v>0</v>
      </c>
      <c r="S989" s="82">
        <f t="shared" si="533"/>
        <v>0</v>
      </c>
      <c r="T989" s="91">
        <f t="shared" si="551"/>
        <v>0.08</v>
      </c>
      <c r="U989" s="90">
        <f t="shared" si="532"/>
        <v>5</v>
      </c>
      <c r="V989" s="90">
        <v>252</v>
      </c>
      <c r="W989" s="89">
        <f t="shared" si="543"/>
        <v>1.0015281709999999</v>
      </c>
      <c r="X989" s="82">
        <f t="shared" si="544"/>
        <v>1.2830629099999999</v>
      </c>
      <c r="Y989" s="82">
        <f t="shared" si="545"/>
        <v>0</v>
      </c>
      <c r="Z989" s="94" t="str">
        <f t="shared" si="553"/>
        <v>A+J=</v>
      </c>
      <c r="AA989" s="87">
        <f t="shared" si="554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2.75" x14ac:dyDescent="0.2">
      <c r="A990" s="81">
        <f t="shared" si="546"/>
        <v>45227</v>
      </c>
      <c r="B990" s="82">
        <f t="shared" si="539"/>
        <v>841.19546748999994</v>
      </c>
      <c r="C990" s="207">
        <f t="shared" si="552"/>
        <v>839.36414065999998</v>
      </c>
      <c r="D990" s="83">
        <f t="shared" si="547"/>
        <v>6893.93</v>
      </c>
      <c r="E990" s="84">
        <f t="shared" si="536"/>
        <v>6901.51</v>
      </c>
      <c r="F990" s="85">
        <f t="shared" si="537"/>
        <v>45189</v>
      </c>
      <c r="G990" s="86">
        <f t="shared" si="540"/>
        <v>1.0995179817607781E-3</v>
      </c>
      <c r="H990" s="87">
        <f t="shared" si="538"/>
        <v>45250</v>
      </c>
      <c r="I990" s="87">
        <f t="shared" si="541"/>
        <v>45250</v>
      </c>
      <c r="J990" s="88">
        <f t="shared" si="548"/>
        <v>19</v>
      </c>
      <c r="K990" s="88">
        <f t="shared" si="534"/>
        <v>6</v>
      </c>
      <c r="L990" s="8">
        <f t="shared" si="549"/>
        <v>1.0003470800000001</v>
      </c>
      <c r="M990" s="89">
        <v>1</v>
      </c>
      <c r="N990" s="89">
        <f t="shared" si="531"/>
        <v>1</v>
      </c>
      <c r="O990" s="82">
        <f t="shared" si="535"/>
        <v>1.0003470800000001</v>
      </c>
      <c r="P990" s="82">
        <f t="shared" si="542"/>
        <v>839.65546715999994</v>
      </c>
      <c r="Q990" s="11">
        <f t="shared" si="555"/>
        <v>0</v>
      </c>
      <c r="R990" s="7">
        <f t="shared" si="550"/>
        <v>0</v>
      </c>
      <c r="S990" s="82">
        <f t="shared" si="533"/>
        <v>0</v>
      </c>
      <c r="T990" s="91">
        <f t="shared" si="551"/>
        <v>0.08</v>
      </c>
      <c r="U990" s="90">
        <f t="shared" si="532"/>
        <v>6</v>
      </c>
      <c r="V990" s="90">
        <v>252</v>
      </c>
      <c r="W990" s="89">
        <f t="shared" si="543"/>
        <v>1.0018340859999999</v>
      </c>
      <c r="X990" s="82">
        <f t="shared" si="544"/>
        <v>1.54000033</v>
      </c>
      <c r="Y990" s="82">
        <f t="shared" si="545"/>
        <v>0</v>
      </c>
      <c r="Z990" s="94" t="str">
        <f t="shared" si="553"/>
        <v>A+J=</v>
      </c>
      <c r="AA990" s="87">
        <f t="shared" si="554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2.75" x14ac:dyDescent="0.2">
      <c r="A991" s="81">
        <f t="shared" si="546"/>
        <v>45228</v>
      </c>
      <c r="B991" s="82">
        <f t="shared" si="539"/>
        <v>841.19546748999994</v>
      </c>
      <c r="C991" s="207">
        <f t="shared" si="552"/>
        <v>839.36414065999998</v>
      </c>
      <c r="D991" s="83">
        <f t="shared" si="547"/>
        <v>6893.93</v>
      </c>
      <c r="E991" s="84">
        <f t="shared" si="536"/>
        <v>6901.51</v>
      </c>
      <c r="F991" s="85">
        <f t="shared" si="537"/>
        <v>45189</v>
      </c>
      <c r="G991" s="86">
        <f t="shared" si="540"/>
        <v>1.0995179817607781E-3</v>
      </c>
      <c r="H991" s="87">
        <f t="shared" si="538"/>
        <v>45250</v>
      </c>
      <c r="I991" s="87">
        <f t="shared" si="541"/>
        <v>45250</v>
      </c>
      <c r="J991" s="88">
        <f t="shared" si="548"/>
        <v>19</v>
      </c>
      <c r="K991" s="88">
        <f t="shared" si="534"/>
        <v>6</v>
      </c>
      <c r="L991" s="8">
        <f t="shared" si="549"/>
        <v>1.0003470800000001</v>
      </c>
      <c r="M991" s="89">
        <v>1</v>
      </c>
      <c r="N991" s="89">
        <f t="shared" ref="N991:N1054" si="556">IF(I991&gt;I990,N990*M991,N990)</f>
        <v>1</v>
      </c>
      <c r="O991" s="82">
        <f t="shared" si="535"/>
        <v>1.0003470800000001</v>
      </c>
      <c r="P991" s="82">
        <f t="shared" si="542"/>
        <v>839.65546715999994</v>
      </c>
      <c r="Q991" s="11">
        <f t="shared" si="555"/>
        <v>0</v>
      </c>
      <c r="R991" s="7">
        <f t="shared" si="550"/>
        <v>0</v>
      </c>
      <c r="S991" s="82">
        <f t="shared" si="533"/>
        <v>0</v>
      </c>
      <c r="T991" s="91">
        <f t="shared" si="551"/>
        <v>0.08</v>
      </c>
      <c r="U991" s="90">
        <f t="shared" si="532"/>
        <v>6</v>
      </c>
      <c r="V991" s="90">
        <v>252</v>
      </c>
      <c r="W991" s="89">
        <f t="shared" si="543"/>
        <v>1.0018340859999999</v>
      </c>
      <c r="X991" s="82">
        <f t="shared" si="544"/>
        <v>1.54000033</v>
      </c>
      <c r="Y991" s="82">
        <f t="shared" si="545"/>
        <v>0</v>
      </c>
      <c r="Z991" s="94" t="str">
        <f t="shared" si="553"/>
        <v>A+J=</v>
      </c>
      <c r="AA991" s="87">
        <f t="shared" si="554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2.75" x14ac:dyDescent="0.2">
      <c r="A992" s="81">
        <f t="shared" si="546"/>
        <v>45229</v>
      </c>
      <c r="B992" s="82">
        <f t="shared" si="539"/>
        <v>841.19546748999994</v>
      </c>
      <c r="C992" s="207">
        <f t="shared" si="552"/>
        <v>839.36414065999998</v>
      </c>
      <c r="D992" s="83">
        <f t="shared" si="547"/>
        <v>6893.93</v>
      </c>
      <c r="E992" s="84">
        <f t="shared" si="536"/>
        <v>6901.51</v>
      </c>
      <c r="F992" s="85">
        <f t="shared" si="537"/>
        <v>45189</v>
      </c>
      <c r="G992" s="86">
        <f t="shared" si="540"/>
        <v>1.0995179817607781E-3</v>
      </c>
      <c r="H992" s="87">
        <f t="shared" si="538"/>
        <v>45250</v>
      </c>
      <c r="I992" s="87">
        <f t="shared" si="541"/>
        <v>45250</v>
      </c>
      <c r="J992" s="88">
        <f t="shared" si="548"/>
        <v>19</v>
      </c>
      <c r="K992" s="88">
        <f t="shared" si="534"/>
        <v>6</v>
      </c>
      <c r="L992" s="8">
        <f t="shared" si="549"/>
        <v>1.0003470800000001</v>
      </c>
      <c r="M992" s="89">
        <v>1</v>
      </c>
      <c r="N992" s="89">
        <f t="shared" si="556"/>
        <v>1</v>
      </c>
      <c r="O992" s="82">
        <f t="shared" si="535"/>
        <v>1.0003470800000001</v>
      </c>
      <c r="P992" s="82">
        <f t="shared" si="542"/>
        <v>839.65546715999994</v>
      </c>
      <c r="Q992" s="11">
        <f t="shared" si="555"/>
        <v>0</v>
      </c>
      <c r="R992" s="7">
        <f t="shared" si="550"/>
        <v>0</v>
      </c>
      <c r="S992" s="82">
        <f t="shared" si="533"/>
        <v>0</v>
      </c>
      <c r="T992" s="91">
        <f t="shared" si="551"/>
        <v>0.08</v>
      </c>
      <c r="U992" s="90">
        <f t="shared" si="532"/>
        <v>6</v>
      </c>
      <c r="V992" s="90">
        <v>252</v>
      </c>
      <c r="W992" s="89">
        <f t="shared" si="543"/>
        <v>1.0018340859999999</v>
      </c>
      <c r="X992" s="82">
        <f t="shared" si="544"/>
        <v>1.54000033</v>
      </c>
      <c r="Y992" s="82">
        <f t="shared" si="545"/>
        <v>0</v>
      </c>
      <c r="Z992" s="94" t="str">
        <f t="shared" si="553"/>
        <v>A+J=</v>
      </c>
      <c r="AA992" s="87">
        <f t="shared" si="554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2.75" x14ac:dyDescent="0.2">
      <c r="A993" s="81">
        <f t="shared" si="546"/>
        <v>45230</v>
      </c>
      <c r="B993" s="82">
        <f t="shared" si="539"/>
        <v>841.50107749000006</v>
      </c>
      <c r="C993" s="207">
        <f t="shared" si="552"/>
        <v>839.36414065999998</v>
      </c>
      <c r="D993" s="83">
        <f t="shared" si="547"/>
        <v>6893.93</v>
      </c>
      <c r="E993" s="84">
        <f t="shared" si="536"/>
        <v>6901.51</v>
      </c>
      <c r="F993" s="85">
        <f t="shared" si="537"/>
        <v>45189</v>
      </c>
      <c r="G993" s="86">
        <f t="shared" si="540"/>
        <v>1.0995179817607781E-3</v>
      </c>
      <c r="H993" s="87">
        <f t="shared" si="538"/>
        <v>45250</v>
      </c>
      <c r="I993" s="87">
        <f t="shared" si="541"/>
        <v>45250</v>
      </c>
      <c r="J993" s="88">
        <f t="shared" si="548"/>
        <v>19</v>
      </c>
      <c r="K993" s="88">
        <f t="shared" si="534"/>
        <v>7</v>
      </c>
      <c r="L993" s="8">
        <f t="shared" si="549"/>
        <v>1.0004049399999999</v>
      </c>
      <c r="M993" s="89">
        <v>1</v>
      </c>
      <c r="N993" s="89">
        <f t="shared" si="556"/>
        <v>1</v>
      </c>
      <c r="O993" s="82">
        <f t="shared" si="535"/>
        <v>1.0004049399999999</v>
      </c>
      <c r="P993" s="82">
        <f t="shared" si="542"/>
        <v>839.70403277000003</v>
      </c>
      <c r="Q993" s="11">
        <f t="shared" si="555"/>
        <v>0</v>
      </c>
      <c r="R993" s="7">
        <f t="shared" si="550"/>
        <v>0</v>
      </c>
      <c r="S993" s="82">
        <f t="shared" si="533"/>
        <v>0</v>
      </c>
      <c r="T993" s="91">
        <f t="shared" si="551"/>
        <v>0.08</v>
      </c>
      <c r="U993" s="90">
        <f t="shared" si="532"/>
        <v>7</v>
      </c>
      <c r="V993" s="90">
        <v>252</v>
      </c>
      <c r="W993" s="89">
        <f t="shared" si="543"/>
        <v>1.002140093</v>
      </c>
      <c r="X993" s="82">
        <f t="shared" si="544"/>
        <v>1.7970447199999999</v>
      </c>
      <c r="Y993" s="82">
        <f t="shared" si="545"/>
        <v>0</v>
      </c>
      <c r="Z993" s="94" t="str">
        <f t="shared" si="553"/>
        <v>A+J=</v>
      </c>
      <c r="AA993" s="87">
        <f t="shared" si="554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2.75" x14ac:dyDescent="0.2">
      <c r="A994" s="81">
        <f t="shared" si="546"/>
        <v>45231</v>
      </c>
      <c r="B994" s="82">
        <f t="shared" si="539"/>
        <v>841.80679697999994</v>
      </c>
      <c r="C994" s="207">
        <f t="shared" si="552"/>
        <v>839.36414065999998</v>
      </c>
      <c r="D994" s="83">
        <f t="shared" si="547"/>
        <v>6893.93</v>
      </c>
      <c r="E994" s="84">
        <f t="shared" si="536"/>
        <v>6901.51</v>
      </c>
      <c r="F994" s="85">
        <f t="shared" si="537"/>
        <v>45189</v>
      </c>
      <c r="G994" s="86">
        <f t="shared" si="540"/>
        <v>1.0995179817607781E-3</v>
      </c>
      <c r="H994" s="87">
        <f t="shared" si="538"/>
        <v>45250</v>
      </c>
      <c r="I994" s="87">
        <f t="shared" si="541"/>
        <v>45250</v>
      </c>
      <c r="J994" s="88">
        <f t="shared" si="548"/>
        <v>19</v>
      </c>
      <c r="K994" s="88">
        <f t="shared" si="534"/>
        <v>8</v>
      </c>
      <c r="L994" s="8">
        <f t="shared" si="549"/>
        <v>1.0004628</v>
      </c>
      <c r="M994" s="89">
        <v>1</v>
      </c>
      <c r="N994" s="89">
        <f t="shared" si="556"/>
        <v>1</v>
      </c>
      <c r="O994" s="82">
        <f t="shared" si="535"/>
        <v>1.0004628</v>
      </c>
      <c r="P994" s="82">
        <f t="shared" si="542"/>
        <v>839.75259837999999</v>
      </c>
      <c r="Q994" s="11">
        <f t="shared" si="555"/>
        <v>0</v>
      </c>
      <c r="R994" s="7">
        <f t="shared" si="550"/>
        <v>0</v>
      </c>
      <c r="S994" s="82">
        <f t="shared" si="533"/>
        <v>0</v>
      </c>
      <c r="T994" s="91">
        <f t="shared" si="551"/>
        <v>0.08</v>
      </c>
      <c r="U994" s="90">
        <f t="shared" si="532"/>
        <v>8</v>
      </c>
      <c r="V994" s="90">
        <v>252</v>
      </c>
      <c r="W994" s="89">
        <f t="shared" si="543"/>
        <v>1.0024461950000001</v>
      </c>
      <c r="X994" s="82">
        <f t="shared" si="544"/>
        <v>2.0541985999999999</v>
      </c>
      <c r="Y994" s="82">
        <f t="shared" si="545"/>
        <v>0</v>
      </c>
      <c r="Z994" s="94" t="str">
        <f t="shared" si="553"/>
        <v>A+J=</v>
      </c>
      <c r="AA994" s="87">
        <f t="shared" si="554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2.75" x14ac:dyDescent="0.2">
      <c r="A995" s="81">
        <f t="shared" si="546"/>
        <v>45232</v>
      </c>
      <c r="B995" s="82">
        <f t="shared" si="539"/>
        <v>842.11263187999998</v>
      </c>
      <c r="C995" s="207">
        <f t="shared" si="552"/>
        <v>839.36414065999998</v>
      </c>
      <c r="D995" s="83">
        <f t="shared" si="547"/>
        <v>6893.93</v>
      </c>
      <c r="E995" s="84">
        <f t="shared" si="536"/>
        <v>6901.51</v>
      </c>
      <c r="F995" s="85">
        <f t="shared" si="537"/>
        <v>45189</v>
      </c>
      <c r="G995" s="86">
        <f t="shared" si="540"/>
        <v>1.0995179817607781E-3</v>
      </c>
      <c r="H995" s="87">
        <f t="shared" si="538"/>
        <v>45250</v>
      </c>
      <c r="I995" s="87">
        <f t="shared" si="541"/>
        <v>45250</v>
      </c>
      <c r="J995" s="88">
        <f t="shared" si="548"/>
        <v>19</v>
      </c>
      <c r="K995" s="88">
        <f t="shared" si="534"/>
        <v>9</v>
      </c>
      <c r="L995" s="8">
        <f t="shared" si="549"/>
        <v>1.00052067</v>
      </c>
      <c r="M995" s="89">
        <v>1</v>
      </c>
      <c r="N995" s="89">
        <f t="shared" si="556"/>
        <v>1</v>
      </c>
      <c r="O995" s="82">
        <f t="shared" si="535"/>
        <v>1.00052067</v>
      </c>
      <c r="P995" s="82">
        <f t="shared" si="542"/>
        <v>839.80117238000003</v>
      </c>
      <c r="Q995" s="11">
        <f t="shared" si="555"/>
        <v>0</v>
      </c>
      <c r="R995" s="7">
        <f t="shared" si="550"/>
        <v>0</v>
      </c>
      <c r="S995" s="82">
        <f t="shared" si="533"/>
        <v>0</v>
      </c>
      <c r="T995" s="91">
        <f t="shared" si="551"/>
        <v>0.08</v>
      </c>
      <c r="U995" s="90">
        <f t="shared" si="532"/>
        <v>9</v>
      </c>
      <c r="V995" s="90">
        <v>252</v>
      </c>
      <c r="W995" s="89">
        <f t="shared" si="543"/>
        <v>1.0027523890000001</v>
      </c>
      <c r="X995" s="82">
        <f t="shared" si="544"/>
        <v>2.3114594999999998</v>
      </c>
      <c r="Y995" s="82">
        <f t="shared" si="545"/>
        <v>0</v>
      </c>
      <c r="Z995" s="94" t="str">
        <f t="shared" si="553"/>
        <v>A+J=</v>
      </c>
      <c r="AA995" s="87">
        <f t="shared" si="554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2.75" x14ac:dyDescent="0.2">
      <c r="A996" s="81">
        <f t="shared" si="546"/>
        <v>45233</v>
      </c>
      <c r="B996" s="82">
        <f t="shared" si="539"/>
        <v>842.11263187999998</v>
      </c>
      <c r="C996" s="207">
        <f t="shared" si="552"/>
        <v>839.36414065999998</v>
      </c>
      <c r="D996" s="83">
        <f t="shared" si="547"/>
        <v>6893.93</v>
      </c>
      <c r="E996" s="84">
        <f t="shared" si="536"/>
        <v>6901.51</v>
      </c>
      <c r="F996" s="85">
        <f t="shared" si="537"/>
        <v>45189</v>
      </c>
      <c r="G996" s="86">
        <f t="shared" si="540"/>
        <v>1.0995179817607781E-3</v>
      </c>
      <c r="H996" s="87">
        <f t="shared" si="538"/>
        <v>45250</v>
      </c>
      <c r="I996" s="87">
        <f t="shared" si="541"/>
        <v>45250</v>
      </c>
      <c r="J996" s="88">
        <f t="shared" si="548"/>
        <v>19</v>
      </c>
      <c r="K996" s="88">
        <f t="shared" si="534"/>
        <v>9</v>
      </c>
      <c r="L996" s="8">
        <f t="shared" si="549"/>
        <v>1.00052067</v>
      </c>
      <c r="M996" s="89">
        <v>1</v>
      </c>
      <c r="N996" s="89">
        <f t="shared" si="556"/>
        <v>1</v>
      </c>
      <c r="O996" s="82">
        <f t="shared" si="535"/>
        <v>1.00052067</v>
      </c>
      <c r="P996" s="82">
        <f t="shared" si="542"/>
        <v>839.80117238000003</v>
      </c>
      <c r="Q996" s="11">
        <f t="shared" si="555"/>
        <v>0</v>
      </c>
      <c r="R996" s="7">
        <f t="shared" si="550"/>
        <v>0</v>
      </c>
      <c r="S996" s="82">
        <f t="shared" si="533"/>
        <v>0</v>
      </c>
      <c r="T996" s="91">
        <f t="shared" si="551"/>
        <v>0.08</v>
      </c>
      <c r="U996" s="90">
        <f t="shared" si="532"/>
        <v>9</v>
      </c>
      <c r="V996" s="90">
        <v>252</v>
      </c>
      <c r="W996" s="89">
        <f t="shared" si="543"/>
        <v>1.0027523890000001</v>
      </c>
      <c r="X996" s="82">
        <f t="shared" si="544"/>
        <v>2.3114594999999998</v>
      </c>
      <c r="Y996" s="82">
        <f t="shared" si="545"/>
        <v>0</v>
      </c>
      <c r="Z996" s="94" t="str">
        <f t="shared" si="553"/>
        <v>A+J=</v>
      </c>
      <c r="AA996" s="87">
        <f t="shared" si="554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2.75" x14ac:dyDescent="0.2">
      <c r="A997" s="81">
        <f t="shared" si="546"/>
        <v>45234</v>
      </c>
      <c r="B997" s="82">
        <f t="shared" si="539"/>
        <v>842.41857632000006</v>
      </c>
      <c r="C997" s="207">
        <f t="shared" si="552"/>
        <v>839.36414065999998</v>
      </c>
      <c r="D997" s="83">
        <f t="shared" si="547"/>
        <v>6893.93</v>
      </c>
      <c r="E997" s="84">
        <f t="shared" si="536"/>
        <v>6901.51</v>
      </c>
      <c r="F997" s="85">
        <f t="shared" si="537"/>
        <v>45189</v>
      </c>
      <c r="G997" s="86">
        <f t="shared" si="540"/>
        <v>1.0995179817607781E-3</v>
      </c>
      <c r="H997" s="87">
        <f t="shared" si="538"/>
        <v>45250</v>
      </c>
      <c r="I997" s="87">
        <f t="shared" si="541"/>
        <v>45250</v>
      </c>
      <c r="J997" s="88">
        <f t="shared" si="548"/>
        <v>19</v>
      </c>
      <c r="K997" s="88">
        <f t="shared" si="534"/>
        <v>10</v>
      </c>
      <c r="L997" s="8">
        <f t="shared" si="549"/>
        <v>1.00057854</v>
      </c>
      <c r="M997" s="89">
        <v>1</v>
      </c>
      <c r="N997" s="89">
        <f t="shared" si="556"/>
        <v>1</v>
      </c>
      <c r="O997" s="82">
        <f t="shared" si="535"/>
        <v>1.00057854</v>
      </c>
      <c r="P997" s="82">
        <f t="shared" si="542"/>
        <v>839.84974638000006</v>
      </c>
      <c r="Q997" s="11">
        <f t="shared" si="555"/>
        <v>0</v>
      </c>
      <c r="R997" s="7">
        <f t="shared" si="550"/>
        <v>0</v>
      </c>
      <c r="S997" s="82">
        <f t="shared" si="533"/>
        <v>0</v>
      </c>
      <c r="T997" s="91">
        <f t="shared" si="551"/>
        <v>0.08</v>
      </c>
      <c r="U997" s="90">
        <f t="shared" ref="U997:U1060" si="557">IF(Q996&gt;0,1,IF(K997=K996,U996,U996+1))</f>
        <v>10</v>
      </c>
      <c r="V997" s="90">
        <v>252</v>
      </c>
      <c r="W997" s="89">
        <f t="shared" si="543"/>
        <v>1.0030586779999999</v>
      </c>
      <c r="X997" s="82">
        <f t="shared" si="544"/>
        <v>2.5688299400000001</v>
      </c>
      <c r="Y997" s="82">
        <f t="shared" si="545"/>
        <v>0</v>
      </c>
      <c r="Z997" s="94" t="str">
        <f t="shared" si="553"/>
        <v>A+J=</v>
      </c>
      <c r="AA997" s="87">
        <f t="shared" si="554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2.75" x14ac:dyDescent="0.2">
      <c r="A998" s="81">
        <f t="shared" si="546"/>
        <v>45235</v>
      </c>
      <c r="B998" s="82">
        <f t="shared" si="539"/>
        <v>842.41857632000006</v>
      </c>
      <c r="C998" s="207">
        <f t="shared" si="552"/>
        <v>839.36414065999998</v>
      </c>
      <c r="D998" s="83">
        <f t="shared" si="547"/>
        <v>6893.93</v>
      </c>
      <c r="E998" s="84">
        <f t="shared" si="536"/>
        <v>6901.51</v>
      </c>
      <c r="F998" s="85">
        <f t="shared" si="537"/>
        <v>45189</v>
      </c>
      <c r="G998" s="86">
        <f t="shared" si="540"/>
        <v>1.0995179817607781E-3</v>
      </c>
      <c r="H998" s="87">
        <f t="shared" si="538"/>
        <v>45250</v>
      </c>
      <c r="I998" s="87">
        <f t="shared" si="541"/>
        <v>45250</v>
      </c>
      <c r="J998" s="88">
        <f t="shared" si="548"/>
        <v>19</v>
      </c>
      <c r="K998" s="88">
        <f t="shared" si="534"/>
        <v>10</v>
      </c>
      <c r="L998" s="8">
        <f t="shared" si="549"/>
        <v>1.00057854</v>
      </c>
      <c r="M998" s="89">
        <v>1</v>
      </c>
      <c r="N998" s="89">
        <f t="shared" si="556"/>
        <v>1</v>
      </c>
      <c r="O998" s="82">
        <f t="shared" si="535"/>
        <v>1.00057854</v>
      </c>
      <c r="P998" s="82">
        <f t="shared" si="542"/>
        <v>839.84974638000006</v>
      </c>
      <c r="Q998" s="11">
        <f t="shared" si="555"/>
        <v>0</v>
      </c>
      <c r="R998" s="7">
        <f t="shared" si="550"/>
        <v>0</v>
      </c>
      <c r="S998" s="82">
        <f t="shared" si="533"/>
        <v>0</v>
      </c>
      <c r="T998" s="91">
        <f t="shared" si="551"/>
        <v>0.08</v>
      </c>
      <c r="U998" s="90">
        <f t="shared" si="557"/>
        <v>10</v>
      </c>
      <c r="V998" s="90">
        <v>252</v>
      </c>
      <c r="W998" s="89">
        <f t="shared" si="543"/>
        <v>1.0030586779999999</v>
      </c>
      <c r="X998" s="82">
        <f t="shared" si="544"/>
        <v>2.5688299400000001</v>
      </c>
      <c r="Y998" s="82">
        <f t="shared" si="545"/>
        <v>0</v>
      </c>
      <c r="Z998" s="94" t="str">
        <f t="shared" si="553"/>
        <v>A+J=</v>
      </c>
      <c r="AA998" s="87">
        <f t="shared" si="554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2.75" x14ac:dyDescent="0.2">
      <c r="A999" s="81">
        <f t="shared" si="546"/>
        <v>45236</v>
      </c>
      <c r="B999" s="82">
        <f t="shared" si="539"/>
        <v>842.41857632000006</v>
      </c>
      <c r="C999" s="207">
        <f t="shared" si="552"/>
        <v>839.36414065999998</v>
      </c>
      <c r="D999" s="83">
        <f t="shared" si="547"/>
        <v>6893.93</v>
      </c>
      <c r="E999" s="84">
        <f t="shared" si="536"/>
        <v>6901.51</v>
      </c>
      <c r="F999" s="85">
        <f t="shared" si="537"/>
        <v>45189</v>
      </c>
      <c r="G999" s="86">
        <f t="shared" si="540"/>
        <v>1.0995179817607781E-3</v>
      </c>
      <c r="H999" s="87">
        <f t="shared" si="538"/>
        <v>45250</v>
      </c>
      <c r="I999" s="87">
        <f t="shared" si="541"/>
        <v>45250</v>
      </c>
      <c r="J999" s="88">
        <f t="shared" si="548"/>
        <v>19</v>
      </c>
      <c r="K999" s="88">
        <f t="shared" si="534"/>
        <v>10</v>
      </c>
      <c r="L999" s="8">
        <f t="shared" si="549"/>
        <v>1.00057854</v>
      </c>
      <c r="M999" s="89">
        <v>1</v>
      </c>
      <c r="N999" s="89">
        <f t="shared" si="556"/>
        <v>1</v>
      </c>
      <c r="O999" s="82">
        <f t="shared" si="535"/>
        <v>1.00057854</v>
      </c>
      <c r="P999" s="82">
        <f t="shared" si="542"/>
        <v>839.84974638000006</v>
      </c>
      <c r="Q999" s="11">
        <f t="shared" si="555"/>
        <v>0</v>
      </c>
      <c r="R999" s="7">
        <f t="shared" si="550"/>
        <v>0</v>
      </c>
      <c r="S999" s="82">
        <f t="shared" ref="S999:S1062" si="558">IF(R999&gt;0,TRUNC(R999*P999,8),0)</f>
        <v>0</v>
      </c>
      <c r="T999" s="91">
        <f t="shared" si="551"/>
        <v>0.08</v>
      </c>
      <c r="U999" s="90">
        <f t="shared" si="557"/>
        <v>10</v>
      </c>
      <c r="V999" s="90">
        <v>252</v>
      </c>
      <c r="W999" s="89">
        <f t="shared" si="543"/>
        <v>1.0030586779999999</v>
      </c>
      <c r="X999" s="82">
        <f t="shared" si="544"/>
        <v>2.5688299400000001</v>
      </c>
      <c r="Y999" s="82">
        <f t="shared" si="545"/>
        <v>0</v>
      </c>
      <c r="Z999" s="94" t="str">
        <f t="shared" si="553"/>
        <v>A+J=</v>
      </c>
      <c r="AA999" s="87">
        <f t="shared" si="554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2.75" x14ac:dyDescent="0.2">
      <c r="A1000" s="81">
        <f t="shared" si="546"/>
        <v>45237</v>
      </c>
      <c r="B1000" s="82">
        <f t="shared" si="539"/>
        <v>842.72462862999998</v>
      </c>
      <c r="C1000" s="207">
        <f t="shared" si="552"/>
        <v>839.36414065999998</v>
      </c>
      <c r="D1000" s="83">
        <f t="shared" si="547"/>
        <v>6893.93</v>
      </c>
      <c r="E1000" s="84">
        <f t="shared" si="536"/>
        <v>6901.51</v>
      </c>
      <c r="F1000" s="85">
        <f t="shared" si="537"/>
        <v>45189</v>
      </c>
      <c r="G1000" s="86">
        <f t="shared" si="540"/>
        <v>1.0995179817607781E-3</v>
      </c>
      <c r="H1000" s="87">
        <f t="shared" si="538"/>
        <v>45250</v>
      </c>
      <c r="I1000" s="87">
        <f t="shared" si="541"/>
        <v>45250</v>
      </c>
      <c r="J1000" s="88">
        <f t="shared" si="548"/>
        <v>19</v>
      </c>
      <c r="K1000" s="88">
        <f t="shared" si="534"/>
        <v>11</v>
      </c>
      <c r="L1000" s="8">
        <f t="shared" si="549"/>
        <v>1.00063641</v>
      </c>
      <c r="M1000" s="89">
        <v>1</v>
      </c>
      <c r="N1000" s="89">
        <f t="shared" si="556"/>
        <v>1</v>
      </c>
      <c r="O1000" s="82">
        <f t="shared" si="535"/>
        <v>1.00063641</v>
      </c>
      <c r="P1000" s="82">
        <f t="shared" si="542"/>
        <v>839.89832038999998</v>
      </c>
      <c r="Q1000" s="11">
        <f t="shared" si="555"/>
        <v>0</v>
      </c>
      <c r="R1000" s="7">
        <f t="shared" si="550"/>
        <v>0</v>
      </c>
      <c r="S1000" s="82">
        <f t="shared" si="558"/>
        <v>0</v>
      </c>
      <c r="T1000" s="91">
        <f t="shared" si="551"/>
        <v>0.08</v>
      </c>
      <c r="U1000" s="90">
        <f t="shared" si="557"/>
        <v>11</v>
      </c>
      <c r="V1000" s="90">
        <v>252</v>
      </c>
      <c r="W1000" s="89">
        <f t="shared" si="543"/>
        <v>1.0033650599999999</v>
      </c>
      <c r="X1000" s="82">
        <f t="shared" si="544"/>
        <v>2.8263082399999999</v>
      </c>
      <c r="Y1000" s="82">
        <f t="shared" si="545"/>
        <v>0</v>
      </c>
      <c r="Z1000" s="94" t="str">
        <f t="shared" si="553"/>
        <v>A+J=</v>
      </c>
      <c r="AA1000" s="87">
        <f t="shared" si="554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2.75" x14ac:dyDescent="0.2">
      <c r="A1001" s="81">
        <f t="shared" si="546"/>
        <v>45238</v>
      </c>
      <c r="B1001" s="82">
        <f t="shared" si="539"/>
        <v>843.03079722999996</v>
      </c>
      <c r="C1001" s="207">
        <f t="shared" si="552"/>
        <v>839.36414065999998</v>
      </c>
      <c r="D1001" s="83">
        <f t="shared" si="547"/>
        <v>6893.93</v>
      </c>
      <c r="E1001" s="84">
        <f t="shared" si="536"/>
        <v>6901.51</v>
      </c>
      <c r="F1001" s="85">
        <f t="shared" si="537"/>
        <v>45189</v>
      </c>
      <c r="G1001" s="86">
        <f t="shared" si="540"/>
        <v>1.0995179817607781E-3</v>
      </c>
      <c r="H1001" s="87">
        <f t="shared" si="538"/>
        <v>45250</v>
      </c>
      <c r="I1001" s="87">
        <f t="shared" si="541"/>
        <v>45250</v>
      </c>
      <c r="J1001" s="88">
        <f t="shared" si="548"/>
        <v>19</v>
      </c>
      <c r="K1001" s="88">
        <f t="shared" ref="K1001:K1064" si="559">(J1001-(NETWORKDAYS(A1001,I1001,AD$210:AD$502)-1))</f>
        <v>12</v>
      </c>
      <c r="L1001" s="8">
        <f t="shared" si="549"/>
        <v>1.00069429</v>
      </c>
      <c r="M1001" s="89">
        <v>1</v>
      </c>
      <c r="N1001" s="89">
        <f t="shared" si="556"/>
        <v>1</v>
      </c>
      <c r="O1001" s="82">
        <f t="shared" ref="O1001:O1064" si="560">TRUNC(TRUNC((L1001*N1001),15),8)</f>
        <v>1.00069429</v>
      </c>
      <c r="P1001" s="82">
        <f t="shared" si="542"/>
        <v>839.94690277999996</v>
      </c>
      <c r="Q1001" s="11">
        <f t="shared" si="555"/>
        <v>0</v>
      </c>
      <c r="R1001" s="7">
        <f t="shared" si="550"/>
        <v>0</v>
      </c>
      <c r="S1001" s="82">
        <f t="shared" si="558"/>
        <v>0</v>
      </c>
      <c r="T1001" s="91">
        <f t="shared" si="551"/>
        <v>0.08</v>
      </c>
      <c r="U1001" s="90">
        <f t="shared" si="557"/>
        <v>12</v>
      </c>
      <c r="V1001" s="90">
        <v>252</v>
      </c>
      <c r="W1001" s="89">
        <f t="shared" si="543"/>
        <v>1.0036715350000001</v>
      </c>
      <c r="X1001" s="82">
        <f t="shared" si="544"/>
        <v>3.0838944499999998</v>
      </c>
      <c r="Y1001" s="82">
        <f t="shared" si="545"/>
        <v>0</v>
      </c>
      <c r="Z1001" s="94" t="str">
        <f t="shared" si="553"/>
        <v>A+J=</v>
      </c>
      <c r="AA1001" s="87">
        <f t="shared" si="554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2.75" x14ac:dyDescent="0.2">
      <c r="A1002" s="81">
        <f t="shared" si="546"/>
        <v>45239</v>
      </c>
      <c r="B1002" s="82">
        <f t="shared" si="539"/>
        <v>843.33707456999991</v>
      </c>
      <c r="C1002" s="207">
        <f t="shared" si="552"/>
        <v>839.36414065999998</v>
      </c>
      <c r="D1002" s="83">
        <f t="shared" si="547"/>
        <v>6893.93</v>
      </c>
      <c r="E1002" s="84">
        <f t="shared" ref="E1002:E1065" si="561">IF($K1002=1,VLOOKUP($A1001,$AO$10:$AS$200,4),E1001)</f>
        <v>6901.51</v>
      </c>
      <c r="F1002" s="85">
        <f t="shared" ref="F1002:F1065" si="562">IF($K1002=1,VLOOKUP($A1001,$AO$10:$AS$200,5),F1001)</f>
        <v>45189</v>
      </c>
      <c r="G1002" s="86">
        <f t="shared" si="540"/>
        <v>1.0995179817607781E-3</v>
      </c>
      <c r="H1002" s="87">
        <f t="shared" si="538"/>
        <v>45250</v>
      </c>
      <c r="I1002" s="87">
        <f t="shared" si="541"/>
        <v>45250</v>
      </c>
      <c r="J1002" s="88">
        <f t="shared" si="548"/>
        <v>19</v>
      </c>
      <c r="K1002" s="88">
        <f t="shared" si="559"/>
        <v>13</v>
      </c>
      <c r="L1002" s="8">
        <f t="shared" si="549"/>
        <v>1.0007521699999999</v>
      </c>
      <c r="M1002" s="89">
        <v>1</v>
      </c>
      <c r="N1002" s="89">
        <f t="shared" si="556"/>
        <v>1</v>
      </c>
      <c r="O1002" s="82">
        <f t="shared" si="560"/>
        <v>1.0007521699999999</v>
      </c>
      <c r="P1002" s="82">
        <f t="shared" si="542"/>
        <v>839.99548517999995</v>
      </c>
      <c r="Q1002" s="11">
        <f t="shared" si="555"/>
        <v>0</v>
      </c>
      <c r="R1002" s="7">
        <f t="shared" si="550"/>
        <v>0</v>
      </c>
      <c r="S1002" s="82">
        <f t="shared" si="558"/>
        <v>0</v>
      </c>
      <c r="T1002" s="91">
        <f t="shared" si="551"/>
        <v>0.08</v>
      </c>
      <c r="U1002" s="90">
        <f t="shared" si="557"/>
        <v>13</v>
      </c>
      <c r="V1002" s="90">
        <v>252</v>
      </c>
      <c r="W1002" s="89">
        <f t="shared" si="543"/>
        <v>1.003978104</v>
      </c>
      <c r="X1002" s="82">
        <f t="shared" si="544"/>
        <v>3.3415893900000002</v>
      </c>
      <c r="Y1002" s="82">
        <f t="shared" si="545"/>
        <v>0</v>
      </c>
      <c r="Z1002" s="94" t="str">
        <f t="shared" si="553"/>
        <v>A+J=</v>
      </c>
      <c r="AA1002" s="87">
        <f t="shared" si="554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2.75" x14ac:dyDescent="0.2">
      <c r="A1003" s="81">
        <f t="shared" si="546"/>
        <v>45240</v>
      </c>
      <c r="B1003" s="82">
        <f t="shared" si="539"/>
        <v>843.64346067000008</v>
      </c>
      <c r="C1003" s="207">
        <f t="shared" si="552"/>
        <v>839.36414065999998</v>
      </c>
      <c r="D1003" s="83">
        <f t="shared" si="547"/>
        <v>6893.93</v>
      </c>
      <c r="E1003" s="84">
        <f t="shared" si="561"/>
        <v>6901.51</v>
      </c>
      <c r="F1003" s="85">
        <f t="shared" si="562"/>
        <v>45189</v>
      </c>
      <c r="G1003" s="86">
        <f t="shared" si="540"/>
        <v>1.0995179817607781E-3</v>
      </c>
      <c r="H1003" s="87">
        <f t="shared" si="538"/>
        <v>45250</v>
      </c>
      <c r="I1003" s="87">
        <f t="shared" si="541"/>
        <v>45250</v>
      </c>
      <c r="J1003" s="88">
        <f t="shared" si="548"/>
        <v>19</v>
      </c>
      <c r="K1003" s="88">
        <f t="shared" si="559"/>
        <v>14</v>
      </c>
      <c r="L1003" s="8">
        <f t="shared" si="549"/>
        <v>1.0008100499999999</v>
      </c>
      <c r="M1003" s="89">
        <v>1</v>
      </c>
      <c r="N1003" s="89">
        <f t="shared" si="556"/>
        <v>1</v>
      </c>
      <c r="O1003" s="82">
        <f t="shared" si="560"/>
        <v>1.0008100499999999</v>
      </c>
      <c r="P1003" s="82">
        <f t="shared" si="542"/>
        <v>840.04406758000005</v>
      </c>
      <c r="Q1003" s="11">
        <f t="shared" si="555"/>
        <v>0</v>
      </c>
      <c r="R1003" s="7">
        <f t="shared" si="550"/>
        <v>0</v>
      </c>
      <c r="S1003" s="82">
        <f t="shared" si="558"/>
        <v>0</v>
      </c>
      <c r="T1003" s="91">
        <f t="shared" si="551"/>
        <v>0.08</v>
      </c>
      <c r="U1003" s="90">
        <f t="shared" si="557"/>
        <v>14</v>
      </c>
      <c r="V1003" s="90">
        <v>252</v>
      </c>
      <c r="W1003" s="89">
        <f t="shared" si="543"/>
        <v>1.0042847669999999</v>
      </c>
      <c r="X1003" s="82">
        <f t="shared" si="544"/>
        <v>3.59939309</v>
      </c>
      <c r="Y1003" s="82">
        <f t="shared" si="545"/>
        <v>0</v>
      </c>
      <c r="Z1003" s="94" t="str">
        <f t="shared" si="553"/>
        <v>A+J=</v>
      </c>
      <c r="AA1003" s="87">
        <f t="shared" si="554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2.75" x14ac:dyDescent="0.2">
      <c r="A1004" s="81">
        <f t="shared" si="546"/>
        <v>45241</v>
      </c>
      <c r="B1004" s="82">
        <f t="shared" si="539"/>
        <v>843.94996313000001</v>
      </c>
      <c r="C1004" s="207">
        <f t="shared" si="552"/>
        <v>839.36414065999998</v>
      </c>
      <c r="D1004" s="83">
        <f t="shared" si="547"/>
        <v>6893.93</v>
      </c>
      <c r="E1004" s="84">
        <f t="shared" si="561"/>
        <v>6901.51</v>
      </c>
      <c r="F1004" s="85">
        <f t="shared" si="562"/>
        <v>45189</v>
      </c>
      <c r="G1004" s="86">
        <f t="shared" si="540"/>
        <v>1.0995179817607781E-3</v>
      </c>
      <c r="H1004" s="87">
        <f t="shared" ref="H1004:H1067" si="563">IF(DAY(A1004)=H$9,VLOOKUP(A1004,AH$118:AN$450,4),H1003)</f>
        <v>45250</v>
      </c>
      <c r="I1004" s="87">
        <f t="shared" si="541"/>
        <v>45250</v>
      </c>
      <c r="J1004" s="88">
        <f t="shared" si="548"/>
        <v>19</v>
      </c>
      <c r="K1004" s="88">
        <f t="shared" si="559"/>
        <v>15</v>
      </c>
      <c r="L1004" s="8">
        <f t="shared" si="549"/>
        <v>1.00086794</v>
      </c>
      <c r="M1004" s="89">
        <v>1</v>
      </c>
      <c r="N1004" s="89">
        <f t="shared" si="556"/>
        <v>1</v>
      </c>
      <c r="O1004" s="82">
        <f t="shared" si="560"/>
        <v>1.00086794</v>
      </c>
      <c r="P1004" s="82">
        <f t="shared" si="542"/>
        <v>840.09265836999998</v>
      </c>
      <c r="Q1004" s="11">
        <f t="shared" si="555"/>
        <v>0</v>
      </c>
      <c r="R1004" s="7">
        <f t="shared" si="550"/>
        <v>0</v>
      </c>
      <c r="S1004" s="82">
        <f t="shared" si="558"/>
        <v>0</v>
      </c>
      <c r="T1004" s="91">
        <f t="shared" si="551"/>
        <v>0.08</v>
      </c>
      <c r="U1004" s="90">
        <f t="shared" si="557"/>
        <v>15</v>
      </c>
      <c r="V1004" s="90">
        <v>252</v>
      </c>
      <c r="W1004" s="89">
        <f t="shared" si="543"/>
        <v>1.004591523</v>
      </c>
      <c r="X1004" s="82">
        <f t="shared" si="544"/>
        <v>3.8573047599999999</v>
      </c>
      <c r="Y1004" s="82">
        <f t="shared" si="545"/>
        <v>0</v>
      </c>
      <c r="Z1004" s="94" t="str">
        <f t="shared" si="553"/>
        <v>A+J=</v>
      </c>
      <c r="AA1004" s="87">
        <f t="shared" si="554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2.75" x14ac:dyDescent="0.2">
      <c r="A1005" s="81">
        <f t="shared" si="546"/>
        <v>45242</v>
      </c>
      <c r="B1005" s="82">
        <f t="shared" si="539"/>
        <v>843.94996313000001</v>
      </c>
      <c r="C1005" s="207">
        <f t="shared" si="552"/>
        <v>839.36414065999998</v>
      </c>
      <c r="D1005" s="83">
        <f t="shared" si="547"/>
        <v>6893.93</v>
      </c>
      <c r="E1005" s="84">
        <f t="shared" si="561"/>
        <v>6901.51</v>
      </c>
      <c r="F1005" s="85">
        <f t="shared" si="562"/>
        <v>45189</v>
      </c>
      <c r="G1005" s="86">
        <f t="shared" si="540"/>
        <v>1.0995179817607781E-3</v>
      </c>
      <c r="H1005" s="87">
        <f t="shared" si="563"/>
        <v>45250</v>
      </c>
      <c r="I1005" s="87">
        <f t="shared" si="541"/>
        <v>45250</v>
      </c>
      <c r="J1005" s="88">
        <f t="shared" si="548"/>
        <v>19</v>
      </c>
      <c r="K1005" s="88">
        <f t="shared" si="559"/>
        <v>15</v>
      </c>
      <c r="L1005" s="8">
        <f t="shared" si="549"/>
        <v>1.00086794</v>
      </c>
      <c r="M1005" s="89">
        <v>1</v>
      </c>
      <c r="N1005" s="89">
        <f t="shared" si="556"/>
        <v>1</v>
      </c>
      <c r="O1005" s="82">
        <f t="shared" si="560"/>
        <v>1.00086794</v>
      </c>
      <c r="P1005" s="82">
        <f t="shared" si="542"/>
        <v>840.09265836999998</v>
      </c>
      <c r="Q1005" s="11">
        <f t="shared" si="555"/>
        <v>0</v>
      </c>
      <c r="R1005" s="7">
        <f t="shared" si="550"/>
        <v>0</v>
      </c>
      <c r="S1005" s="82">
        <f t="shared" si="558"/>
        <v>0</v>
      </c>
      <c r="T1005" s="91">
        <f t="shared" si="551"/>
        <v>0.08</v>
      </c>
      <c r="U1005" s="90">
        <f t="shared" si="557"/>
        <v>15</v>
      </c>
      <c r="V1005" s="90">
        <v>252</v>
      </c>
      <c r="W1005" s="89">
        <f t="shared" si="543"/>
        <v>1.004591523</v>
      </c>
      <c r="X1005" s="82">
        <f t="shared" si="544"/>
        <v>3.8573047599999999</v>
      </c>
      <c r="Y1005" s="82">
        <f t="shared" si="545"/>
        <v>0</v>
      </c>
      <c r="Z1005" s="94" t="str">
        <f t="shared" si="553"/>
        <v>A+J=</v>
      </c>
      <c r="AA1005" s="87">
        <f t="shared" si="554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2.75" x14ac:dyDescent="0.2">
      <c r="A1006" s="81">
        <f t="shared" si="546"/>
        <v>45243</v>
      </c>
      <c r="B1006" s="82">
        <f t="shared" si="539"/>
        <v>843.94996313000001</v>
      </c>
      <c r="C1006" s="207">
        <f t="shared" si="552"/>
        <v>839.36414065999998</v>
      </c>
      <c r="D1006" s="83">
        <f t="shared" si="547"/>
        <v>6893.93</v>
      </c>
      <c r="E1006" s="84">
        <f t="shared" si="561"/>
        <v>6901.51</v>
      </c>
      <c r="F1006" s="85">
        <f t="shared" si="562"/>
        <v>45189</v>
      </c>
      <c r="G1006" s="86">
        <f t="shared" si="540"/>
        <v>1.0995179817607781E-3</v>
      </c>
      <c r="H1006" s="87">
        <f t="shared" si="563"/>
        <v>45250</v>
      </c>
      <c r="I1006" s="87">
        <f t="shared" si="541"/>
        <v>45250</v>
      </c>
      <c r="J1006" s="88">
        <f t="shared" si="548"/>
        <v>19</v>
      </c>
      <c r="K1006" s="88">
        <f t="shared" si="559"/>
        <v>15</v>
      </c>
      <c r="L1006" s="8">
        <f t="shared" si="549"/>
        <v>1.00086794</v>
      </c>
      <c r="M1006" s="89">
        <v>1</v>
      </c>
      <c r="N1006" s="89">
        <f t="shared" si="556"/>
        <v>1</v>
      </c>
      <c r="O1006" s="82">
        <f t="shared" si="560"/>
        <v>1.00086794</v>
      </c>
      <c r="P1006" s="82">
        <f t="shared" si="542"/>
        <v>840.09265836999998</v>
      </c>
      <c r="Q1006" s="11">
        <f t="shared" si="555"/>
        <v>0</v>
      </c>
      <c r="R1006" s="7">
        <f t="shared" si="550"/>
        <v>0</v>
      </c>
      <c r="S1006" s="82">
        <f t="shared" si="558"/>
        <v>0</v>
      </c>
      <c r="T1006" s="91">
        <f t="shared" si="551"/>
        <v>0.08</v>
      </c>
      <c r="U1006" s="90">
        <f t="shared" si="557"/>
        <v>15</v>
      </c>
      <c r="V1006" s="90">
        <v>252</v>
      </c>
      <c r="W1006" s="89">
        <f t="shared" si="543"/>
        <v>1.004591523</v>
      </c>
      <c r="X1006" s="82">
        <f t="shared" si="544"/>
        <v>3.8573047599999999</v>
      </c>
      <c r="Y1006" s="82">
        <f t="shared" si="545"/>
        <v>0</v>
      </c>
      <c r="Z1006" s="94" t="str">
        <f t="shared" si="553"/>
        <v>A+J=</v>
      </c>
      <c r="AA1006" s="87">
        <f t="shared" si="554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2.75" x14ac:dyDescent="0.2">
      <c r="A1007" s="81">
        <f t="shared" si="546"/>
        <v>45244</v>
      </c>
      <c r="B1007" s="82">
        <f t="shared" si="539"/>
        <v>844.25656591999996</v>
      </c>
      <c r="C1007" s="207">
        <f t="shared" si="552"/>
        <v>839.36414065999998</v>
      </c>
      <c r="D1007" s="83">
        <f t="shared" si="547"/>
        <v>6893.93</v>
      </c>
      <c r="E1007" s="84">
        <f t="shared" si="561"/>
        <v>6901.51</v>
      </c>
      <c r="F1007" s="85">
        <f t="shared" si="562"/>
        <v>45189</v>
      </c>
      <c r="G1007" s="86">
        <f t="shared" si="540"/>
        <v>1.0995179817607781E-3</v>
      </c>
      <c r="H1007" s="87">
        <f t="shared" si="563"/>
        <v>45250</v>
      </c>
      <c r="I1007" s="87">
        <f t="shared" si="541"/>
        <v>45250</v>
      </c>
      <c r="J1007" s="88">
        <f t="shared" si="548"/>
        <v>19</v>
      </c>
      <c r="K1007" s="88">
        <f t="shared" si="559"/>
        <v>16</v>
      </c>
      <c r="L1007" s="8">
        <f t="shared" si="549"/>
        <v>1.00092582</v>
      </c>
      <c r="M1007" s="89">
        <v>1</v>
      </c>
      <c r="N1007" s="89">
        <f t="shared" si="556"/>
        <v>1</v>
      </c>
      <c r="O1007" s="82">
        <f t="shared" si="560"/>
        <v>1.00092582</v>
      </c>
      <c r="P1007" s="82">
        <f t="shared" si="542"/>
        <v>840.14124075999996</v>
      </c>
      <c r="Q1007" s="11">
        <f t="shared" si="555"/>
        <v>0</v>
      </c>
      <c r="R1007" s="7">
        <f t="shared" si="550"/>
        <v>0</v>
      </c>
      <c r="S1007" s="82">
        <f t="shared" si="558"/>
        <v>0</v>
      </c>
      <c r="T1007" s="91">
        <f t="shared" si="551"/>
        <v>0.08</v>
      </c>
      <c r="U1007" s="90">
        <f t="shared" si="557"/>
        <v>16</v>
      </c>
      <c r="V1007" s="90">
        <v>252</v>
      </c>
      <c r="W1007" s="89">
        <f t="shared" si="543"/>
        <v>1.0048983730000001</v>
      </c>
      <c r="X1007" s="82">
        <f t="shared" si="544"/>
        <v>4.1153251600000003</v>
      </c>
      <c r="Y1007" s="82">
        <f t="shared" si="545"/>
        <v>0</v>
      </c>
      <c r="Z1007" s="94" t="str">
        <f t="shared" si="553"/>
        <v>A+J=</v>
      </c>
      <c r="AA1007" s="87">
        <f t="shared" si="554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2.75" x14ac:dyDescent="0.2">
      <c r="A1008" s="81">
        <f t="shared" si="546"/>
        <v>45245</v>
      </c>
      <c r="B1008" s="82">
        <f t="shared" si="539"/>
        <v>844.56329440000002</v>
      </c>
      <c r="C1008" s="207">
        <f t="shared" si="552"/>
        <v>839.36414065999998</v>
      </c>
      <c r="D1008" s="83">
        <f t="shared" si="547"/>
        <v>6893.93</v>
      </c>
      <c r="E1008" s="84">
        <f t="shared" si="561"/>
        <v>6901.51</v>
      </c>
      <c r="F1008" s="85">
        <f t="shared" si="562"/>
        <v>45189</v>
      </c>
      <c r="G1008" s="86">
        <f t="shared" si="540"/>
        <v>1.0995179817607781E-3</v>
      </c>
      <c r="H1008" s="87">
        <f t="shared" si="563"/>
        <v>45250</v>
      </c>
      <c r="I1008" s="87">
        <f t="shared" si="541"/>
        <v>45250</v>
      </c>
      <c r="J1008" s="88">
        <f t="shared" si="548"/>
        <v>19</v>
      </c>
      <c r="K1008" s="88">
        <f t="shared" si="559"/>
        <v>17</v>
      </c>
      <c r="L1008" s="8">
        <f t="shared" si="549"/>
        <v>1.00098372</v>
      </c>
      <c r="M1008" s="89">
        <v>1</v>
      </c>
      <c r="N1008" s="89">
        <f t="shared" si="556"/>
        <v>1</v>
      </c>
      <c r="O1008" s="82">
        <f t="shared" si="560"/>
        <v>1.00098372</v>
      </c>
      <c r="P1008" s="82">
        <f t="shared" si="542"/>
        <v>840.18983994999996</v>
      </c>
      <c r="Q1008" s="11">
        <f t="shared" si="555"/>
        <v>0</v>
      </c>
      <c r="R1008" s="7">
        <f t="shared" si="550"/>
        <v>0</v>
      </c>
      <c r="S1008" s="82">
        <f t="shared" si="558"/>
        <v>0</v>
      </c>
      <c r="T1008" s="91">
        <f t="shared" si="551"/>
        <v>0.08</v>
      </c>
      <c r="U1008" s="90">
        <f t="shared" si="557"/>
        <v>17</v>
      </c>
      <c r="V1008" s="90">
        <v>252</v>
      </c>
      <c r="W1008" s="89">
        <f t="shared" si="543"/>
        <v>1.0052053169999999</v>
      </c>
      <c r="X1008" s="82">
        <f t="shared" si="544"/>
        <v>4.3734544499999997</v>
      </c>
      <c r="Y1008" s="82">
        <f t="shared" si="545"/>
        <v>0</v>
      </c>
      <c r="Z1008" s="94" t="str">
        <f t="shared" si="553"/>
        <v>A+J=</v>
      </c>
      <c r="AA1008" s="87">
        <f t="shared" si="554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2.75" x14ac:dyDescent="0.2">
      <c r="A1009" s="81">
        <f t="shared" si="546"/>
        <v>45246</v>
      </c>
      <c r="B1009" s="82">
        <f t="shared" si="539"/>
        <v>844.56329440000002</v>
      </c>
      <c r="C1009" s="207">
        <f t="shared" si="552"/>
        <v>839.36414065999998</v>
      </c>
      <c r="D1009" s="83">
        <f t="shared" si="547"/>
        <v>6893.93</v>
      </c>
      <c r="E1009" s="84">
        <f t="shared" si="561"/>
        <v>6901.51</v>
      </c>
      <c r="F1009" s="85">
        <f t="shared" si="562"/>
        <v>45189</v>
      </c>
      <c r="G1009" s="86">
        <f t="shared" si="540"/>
        <v>1.0995179817607781E-3</v>
      </c>
      <c r="H1009" s="87">
        <f t="shared" si="563"/>
        <v>45250</v>
      </c>
      <c r="I1009" s="87">
        <f t="shared" si="541"/>
        <v>45250</v>
      </c>
      <c r="J1009" s="88">
        <f t="shared" si="548"/>
        <v>19</v>
      </c>
      <c r="K1009" s="88">
        <f t="shared" si="559"/>
        <v>17</v>
      </c>
      <c r="L1009" s="8">
        <f t="shared" si="549"/>
        <v>1.00098372</v>
      </c>
      <c r="M1009" s="89">
        <v>1</v>
      </c>
      <c r="N1009" s="89">
        <f t="shared" si="556"/>
        <v>1</v>
      </c>
      <c r="O1009" s="82">
        <f t="shared" si="560"/>
        <v>1.00098372</v>
      </c>
      <c r="P1009" s="82">
        <f t="shared" si="542"/>
        <v>840.18983994999996</v>
      </c>
      <c r="Q1009" s="11">
        <f t="shared" si="555"/>
        <v>0</v>
      </c>
      <c r="R1009" s="7">
        <f t="shared" si="550"/>
        <v>0</v>
      </c>
      <c r="S1009" s="82">
        <f t="shared" si="558"/>
        <v>0</v>
      </c>
      <c r="T1009" s="91">
        <f t="shared" si="551"/>
        <v>0.08</v>
      </c>
      <c r="U1009" s="90">
        <f t="shared" si="557"/>
        <v>17</v>
      </c>
      <c r="V1009" s="90">
        <v>252</v>
      </c>
      <c r="W1009" s="89">
        <f t="shared" si="543"/>
        <v>1.0052053169999999</v>
      </c>
      <c r="X1009" s="82">
        <f t="shared" si="544"/>
        <v>4.3734544499999997</v>
      </c>
      <c r="Y1009" s="82">
        <f t="shared" si="545"/>
        <v>0</v>
      </c>
      <c r="Z1009" s="94" t="str">
        <f t="shared" si="553"/>
        <v>A+J=</v>
      </c>
      <c r="AA1009" s="87">
        <f t="shared" si="554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2.75" x14ac:dyDescent="0.2">
      <c r="A1010" s="81">
        <f t="shared" si="546"/>
        <v>45247</v>
      </c>
      <c r="B1010" s="82">
        <f t="shared" si="539"/>
        <v>844.87012325000001</v>
      </c>
      <c r="C1010" s="207">
        <f t="shared" si="552"/>
        <v>839.36414065999998</v>
      </c>
      <c r="D1010" s="83">
        <f t="shared" si="547"/>
        <v>6893.93</v>
      </c>
      <c r="E1010" s="84">
        <f t="shared" si="561"/>
        <v>6901.51</v>
      </c>
      <c r="F1010" s="85">
        <f t="shared" si="562"/>
        <v>45189</v>
      </c>
      <c r="G1010" s="86">
        <f t="shared" si="540"/>
        <v>1.0995179817607781E-3</v>
      </c>
      <c r="H1010" s="87">
        <f t="shared" si="563"/>
        <v>45250</v>
      </c>
      <c r="I1010" s="87">
        <f t="shared" si="541"/>
        <v>45250</v>
      </c>
      <c r="J1010" s="88">
        <f t="shared" si="548"/>
        <v>19</v>
      </c>
      <c r="K1010" s="88">
        <f t="shared" si="559"/>
        <v>18</v>
      </c>
      <c r="L1010" s="8">
        <f t="shared" si="549"/>
        <v>1.0010416099999999</v>
      </c>
      <c r="M1010" s="89">
        <v>1</v>
      </c>
      <c r="N1010" s="89">
        <f t="shared" si="556"/>
        <v>1</v>
      </c>
      <c r="O1010" s="82">
        <f t="shared" si="560"/>
        <v>1.0010416099999999</v>
      </c>
      <c r="P1010" s="82">
        <f t="shared" si="542"/>
        <v>840.23843074000001</v>
      </c>
      <c r="Q1010" s="11">
        <f t="shared" si="555"/>
        <v>0</v>
      </c>
      <c r="R1010" s="7">
        <f t="shared" si="550"/>
        <v>0</v>
      </c>
      <c r="S1010" s="82">
        <f t="shared" si="558"/>
        <v>0</v>
      </c>
      <c r="T1010" s="91">
        <f t="shared" si="551"/>
        <v>0.08</v>
      </c>
      <c r="U1010" s="90">
        <f t="shared" si="557"/>
        <v>18</v>
      </c>
      <c r="V1010" s="90">
        <v>252</v>
      </c>
      <c r="W1010" s="89">
        <f t="shared" si="543"/>
        <v>1.005512355</v>
      </c>
      <c r="X1010" s="82">
        <f t="shared" si="544"/>
        <v>4.6316925099999997</v>
      </c>
      <c r="Y1010" s="82">
        <f t="shared" si="545"/>
        <v>0</v>
      </c>
      <c r="Z1010" s="94" t="str">
        <f t="shared" si="553"/>
        <v>A+J=</v>
      </c>
      <c r="AA1010" s="87">
        <f t="shared" si="554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2.75" x14ac:dyDescent="0.2">
      <c r="A1011" s="81">
        <f t="shared" si="546"/>
        <v>45248</v>
      </c>
      <c r="B1011" s="82">
        <f t="shared" si="539"/>
        <v>845.17706852000003</v>
      </c>
      <c r="C1011" s="207">
        <f t="shared" si="552"/>
        <v>839.36414065999998</v>
      </c>
      <c r="D1011" s="83">
        <f t="shared" si="547"/>
        <v>6893.93</v>
      </c>
      <c r="E1011" s="84">
        <f t="shared" si="561"/>
        <v>6901.51</v>
      </c>
      <c r="F1011" s="85">
        <f t="shared" si="562"/>
        <v>45189</v>
      </c>
      <c r="G1011" s="86">
        <f t="shared" si="540"/>
        <v>1.0995179817607781E-3</v>
      </c>
      <c r="H1011" s="87">
        <f t="shared" si="563"/>
        <v>45250</v>
      </c>
      <c r="I1011" s="87">
        <f t="shared" si="541"/>
        <v>45250</v>
      </c>
      <c r="J1011" s="88">
        <f t="shared" si="548"/>
        <v>19</v>
      </c>
      <c r="K1011" s="88">
        <f t="shared" si="559"/>
        <v>19</v>
      </c>
      <c r="L1011" s="8">
        <f t="shared" si="549"/>
        <v>1.00109951</v>
      </c>
      <c r="M1011" s="89">
        <v>1</v>
      </c>
      <c r="N1011" s="89">
        <f t="shared" si="556"/>
        <v>1</v>
      </c>
      <c r="O1011" s="82">
        <f t="shared" si="560"/>
        <v>1.00109951</v>
      </c>
      <c r="P1011" s="82">
        <f t="shared" si="542"/>
        <v>840.28702992000001</v>
      </c>
      <c r="Q1011" s="11">
        <f t="shared" si="555"/>
        <v>0</v>
      </c>
      <c r="R1011" s="7">
        <f t="shared" si="550"/>
        <v>0</v>
      </c>
      <c r="S1011" s="82">
        <f t="shared" si="558"/>
        <v>0</v>
      </c>
      <c r="T1011" s="91">
        <f t="shared" si="551"/>
        <v>0.08</v>
      </c>
      <c r="U1011" s="90">
        <f t="shared" si="557"/>
        <v>19</v>
      </c>
      <c r="V1011" s="90">
        <v>252</v>
      </c>
      <c r="W1011" s="89">
        <f t="shared" si="543"/>
        <v>1.005819486</v>
      </c>
      <c r="X1011" s="82">
        <f t="shared" si="544"/>
        <v>4.8900385999999996</v>
      </c>
      <c r="Y1011" s="82">
        <f t="shared" si="545"/>
        <v>0</v>
      </c>
      <c r="Z1011" s="94" t="str">
        <f t="shared" si="553"/>
        <v>A+J=</v>
      </c>
      <c r="AA1011" s="87">
        <f t="shared" si="554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2.75" x14ac:dyDescent="0.2">
      <c r="A1012" s="81">
        <f t="shared" si="546"/>
        <v>45249</v>
      </c>
      <c r="B1012" s="82">
        <f t="shared" si="539"/>
        <v>845.17706852000003</v>
      </c>
      <c r="C1012" s="207">
        <f t="shared" si="552"/>
        <v>839.36414065999998</v>
      </c>
      <c r="D1012" s="83">
        <f t="shared" si="547"/>
        <v>6893.93</v>
      </c>
      <c r="E1012" s="84">
        <f t="shared" si="561"/>
        <v>6901.51</v>
      </c>
      <c r="F1012" s="85">
        <f t="shared" si="562"/>
        <v>45189</v>
      </c>
      <c r="G1012" s="86">
        <f t="shared" si="540"/>
        <v>1.0995179817607781E-3</v>
      </c>
      <c r="H1012" s="87">
        <f t="shared" si="563"/>
        <v>45250</v>
      </c>
      <c r="I1012" s="87">
        <f t="shared" si="541"/>
        <v>45250</v>
      </c>
      <c r="J1012" s="88">
        <f t="shared" si="548"/>
        <v>19</v>
      </c>
      <c r="K1012" s="88">
        <f t="shared" si="559"/>
        <v>19</v>
      </c>
      <c r="L1012" s="8">
        <f t="shared" si="549"/>
        <v>1.00109951</v>
      </c>
      <c r="M1012" s="89">
        <v>1</v>
      </c>
      <c r="N1012" s="89">
        <f t="shared" si="556"/>
        <v>1</v>
      </c>
      <c r="O1012" s="82">
        <f t="shared" si="560"/>
        <v>1.00109951</v>
      </c>
      <c r="P1012" s="82">
        <f t="shared" si="542"/>
        <v>840.28702992000001</v>
      </c>
      <c r="Q1012" s="11">
        <f t="shared" si="555"/>
        <v>0</v>
      </c>
      <c r="R1012" s="7">
        <f t="shared" si="550"/>
        <v>0</v>
      </c>
      <c r="S1012" s="82">
        <f t="shared" si="558"/>
        <v>0</v>
      </c>
      <c r="T1012" s="91">
        <f t="shared" si="551"/>
        <v>0.08</v>
      </c>
      <c r="U1012" s="90">
        <f t="shared" si="557"/>
        <v>19</v>
      </c>
      <c r="V1012" s="90">
        <v>252</v>
      </c>
      <c r="W1012" s="89">
        <f t="shared" si="543"/>
        <v>1.005819486</v>
      </c>
      <c r="X1012" s="82">
        <f t="shared" si="544"/>
        <v>4.8900385999999996</v>
      </c>
      <c r="Y1012" s="82">
        <f t="shared" si="545"/>
        <v>0</v>
      </c>
      <c r="Z1012" s="94" t="str">
        <f t="shared" si="553"/>
        <v>A+J=</v>
      </c>
      <c r="AA1012" s="87">
        <f t="shared" si="554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2.75" x14ac:dyDescent="0.2">
      <c r="A1013" s="81">
        <f t="shared" si="546"/>
        <v>45250</v>
      </c>
      <c r="B1013" s="82">
        <f t="shared" si="539"/>
        <v>845.17706852000003</v>
      </c>
      <c r="C1013" s="207">
        <f t="shared" si="552"/>
        <v>839.36414065999998</v>
      </c>
      <c r="D1013" s="83">
        <f t="shared" si="547"/>
        <v>6893.93</v>
      </c>
      <c r="E1013" s="84">
        <f t="shared" si="561"/>
        <v>6901.51</v>
      </c>
      <c r="F1013" s="85">
        <f t="shared" si="562"/>
        <v>45189</v>
      </c>
      <c r="G1013" s="86">
        <f t="shared" si="540"/>
        <v>1.0995179817607781E-3</v>
      </c>
      <c r="H1013" s="87">
        <f t="shared" si="563"/>
        <v>45280</v>
      </c>
      <c r="I1013" s="87">
        <f t="shared" si="541"/>
        <v>45250</v>
      </c>
      <c r="J1013" s="88">
        <f t="shared" si="548"/>
        <v>19</v>
      </c>
      <c r="K1013" s="88">
        <f t="shared" si="559"/>
        <v>19</v>
      </c>
      <c r="L1013" s="8">
        <f t="shared" si="549"/>
        <v>1.00109951</v>
      </c>
      <c r="M1013" s="89">
        <v>1</v>
      </c>
      <c r="N1013" s="89">
        <f t="shared" si="556"/>
        <v>1</v>
      </c>
      <c r="O1013" s="82">
        <f t="shared" si="560"/>
        <v>1.00109951</v>
      </c>
      <c r="P1013" s="82">
        <f t="shared" si="542"/>
        <v>840.28702992000001</v>
      </c>
      <c r="Q1013" s="11">
        <f t="shared" si="555"/>
        <v>33</v>
      </c>
      <c r="R1013" s="7">
        <f t="shared" si="550"/>
        <v>1.0377347060599267E-2</v>
      </c>
      <c r="S1013" s="82">
        <f t="shared" si="558"/>
        <v>8.7199501399999999</v>
      </c>
      <c r="T1013" s="91">
        <f t="shared" si="551"/>
        <v>0.08</v>
      </c>
      <c r="U1013" s="90">
        <f t="shared" si="557"/>
        <v>19</v>
      </c>
      <c r="V1013" s="90">
        <v>252</v>
      </c>
      <c r="W1013" s="89">
        <f t="shared" si="543"/>
        <v>1.005819486</v>
      </c>
      <c r="X1013" s="82">
        <f t="shared" si="544"/>
        <v>4.8900385999999996</v>
      </c>
      <c r="Y1013" s="82">
        <f t="shared" si="545"/>
        <v>13.609988739999999</v>
      </c>
      <c r="Z1013" s="94" t="str">
        <f t="shared" si="553"/>
        <v>A+J=</v>
      </c>
      <c r="AA1013" s="87">
        <f t="shared" si="554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2.75" x14ac:dyDescent="0.2">
      <c r="A1014" s="81">
        <f t="shared" si="546"/>
        <v>45251</v>
      </c>
      <c r="B1014" s="82">
        <f t="shared" si="539"/>
        <v>831.86641452000003</v>
      </c>
      <c r="C1014" s="207">
        <f t="shared" si="552"/>
        <v>831.56707977999997</v>
      </c>
      <c r="D1014" s="83">
        <f t="shared" si="547"/>
        <v>6901.51</v>
      </c>
      <c r="E1014" s="84">
        <f t="shared" si="561"/>
        <v>6909.79</v>
      </c>
      <c r="F1014" s="85">
        <f t="shared" si="562"/>
        <v>45219</v>
      </c>
      <c r="G1014" s="86">
        <f t="shared" si="540"/>
        <v>1.1997374487611179E-3</v>
      </c>
      <c r="H1014" s="87">
        <f t="shared" si="563"/>
        <v>45280</v>
      </c>
      <c r="I1014" s="87">
        <f t="shared" si="541"/>
        <v>45280</v>
      </c>
      <c r="J1014" s="88">
        <f t="shared" si="548"/>
        <v>22</v>
      </c>
      <c r="K1014" s="88">
        <f t="shared" si="559"/>
        <v>1</v>
      </c>
      <c r="L1014" s="8">
        <f t="shared" si="549"/>
        <v>1.0000545000000001</v>
      </c>
      <c r="M1014" s="89">
        <v>1</v>
      </c>
      <c r="N1014" s="89">
        <f t="shared" si="556"/>
        <v>1</v>
      </c>
      <c r="O1014" s="82">
        <f t="shared" si="560"/>
        <v>1.0000545000000001</v>
      </c>
      <c r="P1014" s="82">
        <f t="shared" si="542"/>
        <v>831.61240018000001</v>
      </c>
      <c r="Q1014" s="11">
        <f t="shared" si="555"/>
        <v>0</v>
      </c>
      <c r="R1014" s="7">
        <f t="shared" si="550"/>
        <v>0</v>
      </c>
      <c r="S1014" s="82">
        <f t="shared" si="558"/>
        <v>0</v>
      </c>
      <c r="T1014" s="91">
        <f t="shared" si="551"/>
        <v>0.08</v>
      </c>
      <c r="U1014" s="90">
        <f t="shared" si="557"/>
        <v>1</v>
      </c>
      <c r="V1014" s="90">
        <v>252</v>
      </c>
      <c r="W1014" s="89">
        <f t="shared" si="543"/>
        <v>1.000305448</v>
      </c>
      <c r="X1014" s="82">
        <f t="shared" si="544"/>
        <v>0.25401434000000001</v>
      </c>
      <c r="Y1014" s="82">
        <f t="shared" si="545"/>
        <v>0</v>
      </c>
      <c r="Z1014" s="94" t="str">
        <f t="shared" si="553"/>
        <v>A+J=</v>
      </c>
      <c r="AA1014" s="87">
        <f t="shared" si="554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2.75" x14ac:dyDescent="0.2">
      <c r="A1015" s="81">
        <f t="shared" si="546"/>
        <v>45252</v>
      </c>
      <c r="B1015" s="82">
        <f t="shared" si="539"/>
        <v>832.16585347</v>
      </c>
      <c r="C1015" s="207">
        <f t="shared" si="552"/>
        <v>831.56707977999997</v>
      </c>
      <c r="D1015" s="83">
        <f t="shared" si="547"/>
        <v>6901.51</v>
      </c>
      <c r="E1015" s="84">
        <f t="shared" si="561"/>
        <v>6909.79</v>
      </c>
      <c r="F1015" s="85">
        <f t="shared" si="562"/>
        <v>45219</v>
      </c>
      <c r="G1015" s="86">
        <f t="shared" si="540"/>
        <v>1.1997374487611179E-3</v>
      </c>
      <c r="H1015" s="87">
        <f t="shared" si="563"/>
        <v>45280</v>
      </c>
      <c r="I1015" s="87">
        <f t="shared" si="541"/>
        <v>45280</v>
      </c>
      <c r="J1015" s="88">
        <f t="shared" si="548"/>
        <v>22</v>
      </c>
      <c r="K1015" s="88">
        <f t="shared" si="559"/>
        <v>2</v>
      </c>
      <c r="L1015" s="8">
        <f t="shared" si="549"/>
        <v>1.0001089999999999</v>
      </c>
      <c r="M1015" s="89">
        <v>1</v>
      </c>
      <c r="N1015" s="89">
        <f t="shared" si="556"/>
        <v>1</v>
      </c>
      <c r="O1015" s="82">
        <f t="shared" si="560"/>
        <v>1.0001089999999999</v>
      </c>
      <c r="P1015" s="82">
        <f t="shared" si="542"/>
        <v>831.65772059000005</v>
      </c>
      <c r="Q1015" s="11">
        <f t="shared" si="555"/>
        <v>0</v>
      </c>
      <c r="R1015" s="7">
        <f t="shared" si="550"/>
        <v>0</v>
      </c>
      <c r="S1015" s="82">
        <f t="shared" si="558"/>
        <v>0</v>
      </c>
      <c r="T1015" s="91">
        <f t="shared" si="551"/>
        <v>0.08</v>
      </c>
      <c r="U1015" s="90">
        <f t="shared" si="557"/>
        <v>2</v>
      </c>
      <c r="V1015" s="90">
        <v>252</v>
      </c>
      <c r="W1015" s="89">
        <f t="shared" si="543"/>
        <v>1.000610988</v>
      </c>
      <c r="X1015" s="82">
        <f t="shared" si="544"/>
        <v>0.50813288000000001</v>
      </c>
      <c r="Y1015" s="82">
        <f t="shared" si="545"/>
        <v>0</v>
      </c>
      <c r="Z1015" s="94" t="str">
        <f t="shared" si="553"/>
        <v>A+J=</v>
      </c>
      <c r="AA1015" s="87">
        <f t="shared" si="554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2.75" x14ac:dyDescent="0.2">
      <c r="A1016" s="81">
        <f t="shared" si="546"/>
        <v>45253</v>
      </c>
      <c r="B1016" s="82">
        <f t="shared" si="539"/>
        <v>832.46540744999993</v>
      </c>
      <c r="C1016" s="207">
        <f t="shared" si="552"/>
        <v>831.56707977999997</v>
      </c>
      <c r="D1016" s="83">
        <f t="shared" si="547"/>
        <v>6901.51</v>
      </c>
      <c r="E1016" s="84">
        <f t="shared" si="561"/>
        <v>6909.79</v>
      </c>
      <c r="F1016" s="85">
        <f t="shared" si="562"/>
        <v>45219</v>
      </c>
      <c r="G1016" s="86">
        <f t="shared" si="540"/>
        <v>1.1997374487611179E-3</v>
      </c>
      <c r="H1016" s="87">
        <f t="shared" si="563"/>
        <v>45280</v>
      </c>
      <c r="I1016" s="87">
        <f t="shared" si="541"/>
        <v>45280</v>
      </c>
      <c r="J1016" s="88">
        <f t="shared" si="548"/>
        <v>22</v>
      </c>
      <c r="K1016" s="88">
        <f t="shared" si="559"/>
        <v>3</v>
      </c>
      <c r="L1016" s="8">
        <f t="shared" si="549"/>
        <v>1.0001635099999999</v>
      </c>
      <c r="M1016" s="89">
        <v>1</v>
      </c>
      <c r="N1016" s="89">
        <f t="shared" si="556"/>
        <v>1</v>
      </c>
      <c r="O1016" s="82">
        <f t="shared" si="560"/>
        <v>1.0001635099999999</v>
      </c>
      <c r="P1016" s="82">
        <f t="shared" si="542"/>
        <v>831.70304930999998</v>
      </c>
      <c r="Q1016" s="11">
        <f t="shared" si="555"/>
        <v>0</v>
      </c>
      <c r="R1016" s="7">
        <f t="shared" si="550"/>
        <v>0</v>
      </c>
      <c r="S1016" s="82">
        <f t="shared" si="558"/>
        <v>0</v>
      </c>
      <c r="T1016" s="91">
        <f t="shared" si="551"/>
        <v>0.08</v>
      </c>
      <c r="U1016" s="90">
        <f t="shared" si="557"/>
        <v>3</v>
      </c>
      <c r="V1016" s="90">
        <v>252</v>
      </c>
      <c r="W1016" s="89">
        <f t="shared" si="543"/>
        <v>1.0009166229999999</v>
      </c>
      <c r="X1016" s="82">
        <f t="shared" si="544"/>
        <v>0.76235814000000002</v>
      </c>
      <c r="Y1016" s="82">
        <f t="shared" si="545"/>
        <v>0</v>
      </c>
      <c r="Z1016" s="94" t="str">
        <f t="shared" si="553"/>
        <v>A+J=</v>
      </c>
      <c r="AA1016" s="87">
        <f t="shared" si="554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2.75" x14ac:dyDescent="0.2">
      <c r="A1017" s="81">
        <f t="shared" si="546"/>
        <v>45254</v>
      </c>
      <c r="B1017" s="82">
        <f t="shared" si="539"/>
        <v>832.76506565</v>
      </c>
      <c r="C1017" s="207">
        <f t="shared" si="552"/>
        <v>831.56707977999997</v>
      </c>
      <c r="D1017" s="83">
        <f t="shared" si="547"/>
        <v>6901.51</v>
      </c>
      <c r="E1017" s="84">
        <f t="shared" si="561"/>
        <v>6909.79</v>
      </c>
      <c r="F1017" s="85">
        <f t="shared" si="562"/>
        <v>45219</v>
      </c>
      <c r="G1017" s="86">
        <f t="shared" si="540"/>
        <v>1.1997374487611179E-3</v>
      </c>
      <c r="H1017" s="87">
        <f t="shared" si="563"/>
        <v>45280</v>
      </c>
      <c r="I1017" s="87">
        <f t="shared" si="541"/>
        <v>45280</v>
      </c>
      <c r="J1017" s="88">
        <f t="shared" si="548"/>
        <v>22</v>
      </c>
      <c r="K1017" s="88">
        <f t="shared" si="559"/>
        <v>4</v>
      </c>
      <c r="L1017" s="8">
        <f t="shared" si="549"/>
        <v>1.0002180199999999</v>
      </c>
      <c r="M1017" s="89">
        <v>1</v>
      </c>
      <c r="N1017" s="89">
        <f t="shared" si="556"/>
        <v>1</v>
      </c>
      <c r="O1017" s="82">
        <f t="shared" si="560"/>
        <v>1.0002180199999999</v>
      </c>
      <c r="P1017" s="82">
        <f t="shared" si="542"/>
        <v>831.74837803000003</v>
      </c>
      <c r="Q1017" s="11">
        <f t="shared" si="555"/>
        <v>0</v>
      </c>
      <c r="R1017" s="7">
        <f t="shared" si="550"/>
        <v>0</v>
      </c>
      <c r="S1017" s="82">
        <f t="shared" si="558"/>
        <v>0</v>
      </c>
      <c r="T1017" s="91">
        <f t="shared" si="551"/>
        <v>0.08</v>
      </c>
      <c r="U1017" s="90">
        <f t="shared" si="557"/>
        <v>4</v>
      </c>
      <c r="V1017" s="90">
        <v>252</v>
      </c>
      <c r="W1017" s="89">
        <f t="shared" si="543"/>
        <v>1.0012223499999999</v>
      </c>
      <c r="X1017" s="82">
        <f t="shared" si="544"/>
        <v>1.0166876199999999</v>
      </c>
      <c r="Y1017" s="82">
        <f t="shared" si="545"/>
        <v>0</v>
      </c>
      <c r="Z1017" s="94" t="str">
        <f t="shared" si="553"/>
        <v>A+J=</v>
      </c>
      <c r="AA1017" s="87">
        <f t="shared" si="554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2.75" x14ac:dyDescent="0.2">
      <c r="A1018" s="81">
        <f t="shared" si="546"/>
        <v>45255</v>
      </c>
      <c r="B1018" s="82">
        <f t="shared" si="539"/>
        <v>833.06483809999997</v>
      </c>
      <c r="C1018" s="207">
        <f t="shared" si="552"/>
        <v>831.56707977999997</v>
      </c>
      <c r="D1018" s="83">
        <f t="shared" si="547"/>
        <v>6901.51</v>
      </c>
      <c r="E1018" s="84">
        <f t="shared" si="561"/>
        <v>6909.79</v>
      </c>
      <c r="F1018" s="85">
        <f t="shared" si="562"/>
        <v>45219</v>
      </c>
      <c r="G1018" s="86">
        <f t="shared" si="540"/>
        <v>1.1997374487611179E-3</v>
      </c>
      <c r="H1018" s="87">
        <f t="shared" si="563"/>
        <v>45280</v>
      </c>
      <c r="I1018" s="87">
        <f t="shared" si="541"/>
        <v>45280</v>
      </c>
      <c r="J1018" s="88">
        <f t="shared" si="548"/>
        <v>22</v>
      </c>
      <c r="K1018" s="88">
        <f t="shared" si="559"/>
        <v>5</v>
      </c>
      <c r="L1018" s="8">
        <f t="shared" si="549"/>
        <v>1.0002725400000001</v>
      </c>
      <c r="M1018" s="89">
        <v>1</v>
      </c>
      <c r="N1018" s="89">
        <f t="shared" si="556"/>
        <v>1</v>
      </c>
      <c r="O1018" s="82">
        <f t="shared" si="560"/>
        <v>1.0002725400000001</v>
      </c>
      <c r="P1018" s="82">
        <f t="shared" si="542"/>
        <v>831.79371506999996</v>
      </c>
      <c r="Q1018" s="11">
        <f t="shared" si="555"/>
        <v>0</v>
      </c>
      <c r="R1018" s="7">
        <f t="shared" si="550"/>
        <v>0</v>
      </c>
      <c r="S1018" s="82">
        <f t="shared" si="558"/>
        <v>0</v>
      </c>
      <c r="T1018" s="91">
        <f t="shared" si="551"/>
        <v>0.08</v>
      </c>
      <c r="U1018" s="90">
        <f t="shared" si="557"/>
        <v>5</v>
      </c>
      <c r="V1018" s="90">
        <v>252</v>
      </c>
      <c r="W1018" s="89">
        <f t="shared" si="543"/>
        <v>1.0015281709999999</v>
      </c>
      <c r="X1018" s="82">
        <f t="shared" si="544"/>
        <v>1.27112303</v>
      </c>
      <c r="Y1018" s="82">
        <f t="shared" si="545"/>
        <v>0</v>
      </c>
      <c r="Z1018" s="94" t="str">
        <f t="shared" si="553"/>
        <v>A+J=</v>
      </c>
      <c r="AA1018" s="87">
        <f t="shared" si="554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2.75" x14ac:dyDescent="0.2">
      <c r="A1019" s="81">
        <f t="shared" si="546"/>
        <v>45256</v>
      </c>
      <c r="B1019" s="82">
        <f t="shared" si="539"/>
        <v>833.06483809999997</v>
      </c>
      <c r="C1019" s="207">
        <f t="shared" si="552"/>
        <v>831.56707977999997</v>
      </c>
      <c r="D1019" s="83">
        <f t="shared" si="547"/>
        <v>6901.51</v>
      </c>
      <c r="E1019" s="84">
        <f t="shared" si="561"/>
        <v>6909.79</v>
      </c>
      <c r="F1019" s="85">
        <f t="shared" si="562"/>
        <v>45219</v>
      </c>
      <c r="G1019" s="86">
        <f t="shared" si="540"/>
        <v>1.1997374487611179E-3</v>
      </c>
      <c r="H1019" s="87">
        <f t="shared" si="563"/>
        <v>45280</v>
      </c>
      <c r="I1019" s="87">
        <f t="shared" si="541"/>
        <v>45280</v>
      </c>
      <c r="J1019" s="88">
        <f t="shared" si="548"/>
        <v>22</v>
      </c>
      <c r="K1019" s="88">
        <f t="shared" si="559"/>
        <v>5</v>
      </c>
      <c r="L1019" s="8">
        <f t="shared" si="549"/>
        <v>1.0002725400000001</v>
      </c>
      <c r="M1019" s="89">
        <v>1</v>
      </c>
      <c r="N1019" s="89">
        <f t="shared" si="556"/>
        <v>1</v>
      </c>
      <c r="O1019" s="82">
        <f t="shared" si="560"/>
        <v>1.0002725400000001</v>
      </c>
      <c r="P1019" s="82">
        <f t="shared" si="542"/>
        <v>831.79371506999996</v>
      </c>
      <c r="Q1019" s="11">
        <f t="shared" si="555"/>
        <v>0</v>
      </c>
      <c r="R1019" s="7">
        <f t="shared" si="550"/>
        <v>0</v>
      </c>
      <c r="S1019" s="82">
        <f t="shared" si="558"/>
        <v>0</v>
      </c>
      <c r="T1019" s="91">
        <f t="shared" si="551"/>
        <v>0.08</v>
      </c>
      <c r="U1019" s="90">
        <f t="shared" si="557"/>
        <v>5</v>
      </c>
      <c r="V1019" s="90">
        <v>252</v>
      </c>
      <c r="W1019" s="89">
        <f t="shared" si="543"/>
        <v>1.0015281709999999</v>
      </c>
      <c r="X1019" s="82">
        <f t="shared" si="544"/>
        <v>1.27112303</v>
      </c>
      <c r="Y1019" s="82">
        <f t="shared" si="545"/>
        <v>0</v>
      </c>
      <c r="Z1019" s="94" t="str">
        <f t="shared" si="553"/>
        <v>A+J=</v>
      </c>
      <c r="AA1019" s="87">
        <f t="shared" si="554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2.75" x14ac:dyDescent="0.2">
      <c r="A1020" s="81">
        <f t="shared" si="546"/>
        <v>45257</v>
      </c>
      <c r="B1020" s="82">
        <f t="shared" si="539"/>
        <v>833.06483809999997</v>
      </c>
      <c r="C1020" s="207">
        <f t="shared" si="552"/>
        <v>831.56707977999997</v>
      </c>
      <c r="D1020" s="83">
        <f t="shared" si="547"/>
        <v>6901.51</v>
      </c>
      <c r="E1020" s="84">
        <f t="shared" si="561"/>
        <v>6909.79</v>
      </c>
      <c r="F1020" s="85">
        <f t="shared" si="562"/>
        <v>45219</v>
      </c>
      <c r="G1020" s="86">
        <f t="shared" si="540"/>
        <v>1.1997374487611179E-3</v>
      </c>
      <c r="H1020" s="87">
        <f t="shared" si="563"/>
        <v>45280</v>
      </c>
      <c r="I1020" s="87">
        <f t="shared" si="541"/>
        <v>45280</v>
      </c>
      <c r="J1020" s="88">
        <f t="shared" si="548"/>
        <v>22</v>
      </c>
      <c r="K1020" s="88">
        <f t="shared" si="559"/>
        <v>5</v>
      </c>
      <c r="L1020" s="8">
        <f t="shared" si="549"/>
        <v>1.0002725400000001</v>
      </c>
      <c r="M1020" s="89">
        <v>1</v>
      </c>
      <c r="N1020" s="89">
        <f t="shared" si="556"/>
        <v>1</v>
      </c>
      <c r="O1020" s="82">
        <f t="shared" si="560"/>
        <v>1.0002725400000001</v>
      </c>
      <c r="P1020" s="82">
        <f t="shared" si="542"/>
        <v>831.79371506999996</v>
      </c>
      <c r="Q1020" s="11">
        <f t="shared" si="555"/>
        <v>0</v>
      </c>
      <c r="R1020" s="7">
        <f t="shared" si="550"/>
        <v>0</v>
      </c>
      <c r="S1020" s="82">
        <f t="shared" si="558"/>
        <v>0</v>
      </c>
      <c r="T1020" s="91">
        <f t="shared" si="551"/>
        <v>0.08</v>
      </c>
      <c r="U1020" s="90">
        <f t="shared" si="557"/>
        <v>5</v>
      </c>
      <c r="V1020" s="90">
        <v>252</v>
      </c>
      <c r="W1020" s="89">
        <f t="shared" si="543"/>
        <v>1.0015281709999999</v>
      </c>
      <c r="X1020" s="82">
        <f t="shared" si="544"/>
        <v>1.27112303</v>
      </c>
      <c r="Y1020" s="82">
        <f t="shared" si="545"/>
        <v>0</v>
      </c>
      <c r="Z1020" s="94" t="str">
        <f t="shared" si="553"/>
        <v>A+J=</v>
      </c>
      <c r="AA1020" s="87">
        <f t="shared" si="554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2.75" x14ac:dyDescent="0.2">
      <c r="A1021" s="81">
        <f t="shared" si="546"/>
        <v>45258</v>
      </c>
      <c r="B1021" s="82">
        <f t="shared" si="539"/>
        <v>833.36470813000005</v>
      </c>
      <c r="C1021" s="207">
        <f t="shared" si="552"/>
        <v>831.56707977999997</v>
      </c>
      <c r="D1021" s="83">
        <f t="shared" si="547"/>
        <v>6901.51</v>
      </c>
      <c r="E1021" s="84">
        <f t="shared" si="561"/>
        <v>6909.79</v>
      </c>
      <c r="F1021" s="85">
        <f t="shared" si="562"/>
        <v>45219</v>
      </c>
      <c r="G1021" s="86">
        <f t="shared" si="540"/>
        <v>1.1997374487611179E-3</v>
      </c>
      <c r="H1021" s="87">
        <f t="shared" si="563"/>
        <v>45280</v>
      </c>
      <c r="I1021" s="87">
        <f t="shared" si="541"/>
        <v>45280</v>
      </c>
      <c r="J1021" s="88">
        <f t="shared" si="548"/>
        <v>22</v>
      </c>
      <c r="K1021" s="88">
        <f t="shared" si="559"/>
        <v>6</v>
      </c>
      <c r="L1021" s="8">
        <f t="shared" si="549"/>
        <v>1.0003270500000001</v>
      </c>
      <c r="M1021" s="89">
        <v>1</v>
      </c>
      <c r="N1021" s="89">
        <f t="shared" si="556"/>
        <v>1</v>
      </c>
      <c r="O1021" s="82">
        <f t="shared" si="560"/>
        <v>1.0003270500000001</v>
      </c>
      <c r="P1021" s="82">
        <f t="shared" si="542"/>
        <v>831.83904379000001</v>
      </c>
      <c r="Q1021" s="11">
        <f t="shared" si="555"/>
        <v>0</v>
      </c>
      <c r="R1021" s="7">
        <f t="shared" si="550"/>
        <v>0</v>
      </c>
      <c r="S1021" s="82">
        <f t="shared" si="558"/>
        <v>0</v>
      </c>
      <c r="T1021" s="91">
        <f t="shared" si="551"/>
        <v>0.08</v>
      </c>
      <c r="U1021" s="90">
        <f t="shared" si="557"/>
        <v>6</v>
      </c>
      <c r="V1021" s="90">
        <v>252</v>
      </c>
      <c r="W1021" s="89">
        <f t="shared" si="543"/>
        <v>1.0018340859999999</v>
      </c>
      <c r="X1021" s="82">
        <f t="shared" si="544"/>
        <v>1.5256643400000001</v>
      </c>
      <c r="Y1021" s="82">
        <f t="shared" si="545"/>
        <v>0</v>
      </c>
      <c r="Z1021" s="94" t="str">
        <f t="shared" si="553"/>
        <v>A+J=</v>
      </c>
      <c r="AA1021" s="87">
        <f t="shared" si="554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2.75" x14ac:dyDescent="0.2">
      <c r="A1022" s="81">
        <f t="shared" si="546"/>
        <v>45259</v>
      </c>
      <c r="B1022" s="82">
        <f t="shared" si="539"/>
        <v>833.66469077000011</v>
      </c>
      <c r="C1022" s="207">
        <f t="shared" si="552"/>
        <v>831.56707977999997</v>
      </c>
      <c r="D1022" s="83">
        <f t="shared" si="547"/>
        <v>6901.51</v>
      </c>
      <c r="E1022" s="84">
        <f t="shared" si="561"/>
        <v>6909.79</v>
      </c>
      <c r="F1022" s="85">
        <f t="shared" si="562"/>
        <v>45219</v>
      </c>
      <c r="G1022" s="86">
        <f t="shared" si="540"/>
        <v>1.1997374487611179E-3</v>
      </c>
      <c r="H1022" s="87">
        <f t="shared" si="563"/>
        <v>45280</v>
      </c>
      <c r="I1022" s="87">
        <f t="shared" si="541"/>
        <v>45280</v>
      </c>
      <c r="J1022" s="88">
        <f t="shared" si="548"/>
        <v>22</v>
      </c>
      <c r="K1022" s="88">
        <f t="shared" si="559"/>
        <v>7</v>
      </c>
      <c r="L1022" s="8">
        <f t="shared" si="549"/>
        <v>1.0003815700000001</v>
      </c>
      <c r="M1022" s="89">
        <v>1</v>
      </c>
      <c r="N1022" s="89">
        <f t="shared" si="556"/>
        <v>1</v>
      </c>
      <c r="O1022" s="82">
        <f t="shared" si="560"/>
        <v>1.0003815700000001</v>
      </c>
      <c r="P1022" s="82">
        <f t="shared" si="542"/>
        <v>831.88438083000005</v>
      </c>
      <c r="Q1022" s="11">
        <f t="shared" si="555"/>
        <v>0</v>
      </c>
      <c r="R1022" s="7">
        <f t="shared" si="550"/>
        <v>0</v>
      </c>
      <c r="S1022" s="82">
        <f t="shared" si="558"/>
        <v>0</v>
      </c>
      <c r="T1022" s="91">
        <f t="shared" si="551"/>
        <v>0.08</v>
      </c>
      <c r="U1022" s="90">
        <f t="shared" si="557"/>
        <v>7</v>
      </c>
      <c r="V1022" s="90">
        <v>252</v>
      </c>
      <c r="W1022" s="89">
        <f t="shared" si="543"/>
        <v>1.002140093</v>
      </c>
      <c r="X1022" s="82">
        <f t="shared" si="544"/>
        <v>1.78030994</v>
      </c>
      <c r="Y1022" s="82">
        <f t="shared" si="545"/>
        <v>0</v>
      </c>
      <c r="Z1022" s="94" t="str">
        <f t="shared" si="553"/>
        <v>A+J=</v>
      </c>
      <c r="AA1022" s="87">
        <f t="shared" si="554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2.75" x14ac:dyDescent="0.2">
      <c r="A1023" s="81">
        <f t="shared" si="546"/>
        <v>45260</v>
      </c>
      <c r="B1023" s="82">
        <f t="shared" si="539"/>
        <v>833.96478850999995</v>
      </c>
      <c r="C1023" s="207">
        <f t="shared" si="552"/>
        <v>831.56707977999997</v>
      </c>
      <c r="D1023" s="83">
        <f t="shared" si="547"/>
        <v>6901.51</v>
      </c>
      <c r="E1023" s="84">
        <f t="shared" si="561"/>
        <v>6909.79</v>
      </c>
      <c r="F1023" s="85">
        <f t="shared" si="562"/>
        <v>45219</v>
      </c>
      <c r="G1023" s="86">
        <f t="shared" si="540"/>
        <v>1.1997374487611179E-3</v>
      </c>
      <c r="H1023" s="87">
        <f t="shared" si="563"/>
        <v>45280</v>
      </c>
      <c r="I1023" s="87">
        <f t="shared" si="541"/>
        <v>45280</v>
      </c>
      <c r="J1023" s="88">
        <f t="shared" si="548"/>
        <v>22</v>
      </c>
      <c r="K1023" s="88">
        <f t="shared" si="559"/>
        <v>8</v>
      </c>
      <c r="L1023" s="8">
        <f t="shared" si="549"/>
        <v>1.0004360999999999</v>
      </c>
      <c r="M1023" s="89">
        <v>1</v>
      </c>
      <c r="N1023" s="89">
        <f t="shared" si="556"/>
        <v>1</v>
      </c>
      <c r="O1023" s="82">
        <f t="shared" si="560"/>
        <v>1.0004360999999999</v>
      </c>
      <c r="P1023" s="82">
        <f t="shared" si="542"/>
        <v>831.92972617999999</v>
      </c>
      <c r="Q1023" s="11">
        <f t="shared" si="555"/>
        <v>0</v>
      </c>
      <c r="R1023" s="7">
        <f t="shared" si="550"/>
        <v>0</v>
      </c>
      <c r="S1023" s="82">
        <f t="shared" si="558"/>
        <v>0</v>
      </c>
      <c r="T1023" s="91">
        <f t="shared" si="551"/>
        <v>0.08</v>
      </c>
      <c r="U1023" s="90">
        <f t="shared" si="557"/>
        <v>8</v>
      </c>
      <c r="V1023" s="90">
        <v>252</v>
      </c>
      <c r="W1023" s="89">
        <f t="shared" si="543"/>
        <v>1.0024461950000001</v>
      </c>
      <c r="X1023" s="82">
        <f t="shared" si="544"/>
        <v>2.0350623300000001</v>
      </c>
      <c r="Y1023" s="82">
        <f t="shared" si="545"/>
        <v>0</v>
      </c>
      <c r="Z1023" s="94" t="str">
        <f t="shared" si="553"/>
        <v>A+J=</v>
      </c>
      <c r="AA1023" s="87">
        <f t="shared" si="554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2.75" x14ac:dyDescent="0.2">
      <c r="A1024" s="81">
        <f t="shared" si="546"/>
        <v>45261</v>
      </c>
      <c r="B1024" s="82">
        <f t="shared" si="539"/>
        <v>834.26498222999999</v>
      </c>
      <c r="C1024" s="207">
        <f t="shared" si="552"/>
        <v>831.56707977999997</v>
      </c>
      <c r="D1024" s="83">
        <f t="shared" si="547"/>
        <v>6901.51</v>
      </c>
      <c r="E1024" s="84">
        <f t="shared" si="561"/>
        <v>6909.79</v>
      </c>
      <c r="F1024" s="85">
        <f t="shared" si="562"/>
        <v>45219</v>
      </c>
      <c r="G1024" s="86">
        <f t="shared" si="540"/>
        <v>1.1997374487611179E-3</v>
      </c>
      <c r="H1024" s="87">
        <f t="shared" si="563"/>
        <v>45280</v>
      </c>
      <c r="I1024" s="87">
        <f t="shared" si="541"/>
        <v>45280</v>
      </c>
      <c r="J1024" s="88">
        <f t="shared" si="548"/>
        <v>22</v>
      </c>
      <c r="K1024" s="88">
        <f t="shared" si="559"/>
        <v>9</v>
      </c>
      <c r="L1024" s="8">
        <f t="shared" si="549"/>
        <v>1.0004906200000001</v>
      </c>
      <c r="M1024" s="89">
        <v>1</v>
      </c>
      <c r="N1024" s="89">
        <f t="shared" si="556"/>
        <v>1</v>
      </c>
      <c r="O1024" s="82">
        <f t="shared" si="560"/>
        <v>1.0004906200000001</v>
      </c>
      <c r="P1024" s="82">
        <f t="shared" si="542"/>
        <v>831.97506322000004</v>
      </c>
      <c r="Q1024" s="11">
        <f t="shared" si="555"/>
        <v>0</v>
      </c>
      <c r="R1024" s="7">
        <f t="shared" si="550"/>
        <v>0</v>
      </c>
      <c r="S1024" s="82">
        <f t="shared" si="558"/>
        <v>0</v>
      </c>
      <c r="T1024" s="91">
        <f t="shared" si="551"/>
        <v>0.08</v>
      </c>
      <c r="U1024" s="90">
        <f t="shared" si="557"/>
        <v>9</v>
      </c>
      <c r="V1024" s="90">
        <v>252</v>
      </c>
      <c r="W1024" s="89">
        <f t="shared" si="543"/>
        <v>1.0027523890000001</v>
      </c>
      <c r="X1024" s="82">
        <f t="shared" si="544"/>
        <v>2.2899190100000002</v>
      </c>
      <c r="Y1024" s="82">
        <f t="shared" si="545"/>
        <v>0</v>
      </c>
      <c r="Z1024" s="94" t="str">
        <f t="shared" si="553"/>
        <v>A+J=</v>
      </c>
      <c r="AA1024" s="87">
        <f t="shared" si="554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2.75" x14ac:dyDescent="0.2">
      <c r="A1025" s="81">
        <f t="shared" si="546"/>
        <v>45262</v>
      </c>
      <c r="B1025" s="82">
        <f t="shared" si="539"/>
        <v>834.56529107999995</v>
      </c>
      <c r="C1025" s="207">
        <f t="shared" si="552"/>
        <v>831.56707977999997</v>
      </c>
      <c r="D1025" s="83">
        <f t="shared" si="547"/>
        <v>6901.51</v>
      </c>
      <c r="E1025" s="84">
        <f t="shared" si="561"/>
        <v>6909.79</v>
      </c>
      <c r="F1025" s="85">
        <f t="shared" si="562"/>
        <v>45219</v>
      </c>
      <c r="G1025" s="86">
        <f t="shared" si="540"/>
        <v>1.1997374487611179E-3</v>
      </c>
      <c r="H1025" s="87">
        <f t="shared" si="563"/>
        <v>45280</v>
      </c>
      <c r="I1025" s="87">
        <f t="shared" si="541"/>
        <v>45280</v>
      </c>
      <c r="J1025" s="88">
        <f t="shared" si="548"/>
        <v>22</v>
      </c>
      <c r="K1025" s="88">
        <f t="shared" si="559"/>
        <v>10</v>
      </c>
      <c r="L1025" s="8">
        <f t="shared" si="549"/>
        <v>1.00054515</v>
      </c>
      <c r="M1025" s="89">
        <v>1</v>
      </c>
      <c r="N1025" s="89">
        <f t="shared" si="556"/>
        <v>1</v>
      </c>
      <c r="O1025" s="82">
        <f t="shared" si="560"/>
        <v>1.00054515</v>
      </c>
      <c r="P1025" s="82">
        <f t="shared" si="542"/>
        <v>832.02040856999997</v>
      </c>
      <c r="Q1025" s="11">
        <f t="shared" si="555"/>
        <v>0</v>
      </c>
      <c r="R1025" s="7">
        <f t="shared" si="550"/>
        <v>0</v>
      </c>
      <c r="S1025" s="82">
        <f t="shared" si="558"/>
        <v>0</v>
      </c>
      <c r="T1025" s="91">
        <f t="shared" si="551"/>
        <v>0.08</v>
      </c>
      <c r="U1025" s="90">
        <f t="shared" si="557"/>
        <v>10</v>
      </c>
      <c r="V1025" s="90">
        <v>252</v>
      </c>
      <c r="W1025" s="89">
        <f t="shared" si="543"/>
        <v>1.0030586779999999</v>
      </c>
      <c r="X1025" s="82">
        <f t="shared" si="544"/>
        <v>2.5448825099999999</v>
      </c>
      <c r="Y1025" s="82">
        <f t="shared" si="545"/>
        <v>0</v>
      </c>
      <c r="Z1025" s="94" t="str">
        <f t="shared" si="553"/>
        <v>A+J=</v>
      </c>
      <c r="AA1025" s="87">
        <f t="shared" si="554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2.75" x14ac:dyDescent="0.2">
      <c r="A1026" s="81">
        <f t="shared" si="546"/>
        <v>45263</v>
      </c>
      <c r="B1026" s="82">
        <f t="shared" si="539"/>
        <v>834.56529107999995</v>
      </c>
      <c r="C1026" s="207">
        <f t="shared" si="552"/>
        <v>831.56707977999997</v>
      </c>
      <c r="D1026" s="83">
        <f t="shared" si="547"/>
        <v>6901.51</v>
      </c>
      <c r="E1026" s="84">
        <f t="shared" si="561"/>
        <v>6909.79</v>
      </c>
      <c r="F1026" s="85">
        <f t="shared" si="562"/>
        <v>45219</v>
      </c>
      <c r="G1026" s="86">
        <f t="shared" si="540"/>
        <v>1.1997374487611179E-3</v>
      </c>
      <c r="H1026" s="87">
        <f t="shared" si="563"/>
        <v>45280</v>
      </c>
      <c r="I1026" s="87">
        <f t="shared" si="541"/>
        <v>45280</v>
      </c>
      <c r="J1026" s="88">
        <f t="shared" si="548"/>
        <v>22</v>
      </c>
      <c r="K1026" s="88">
        <f t="shared" si="559"/>
        <v>10</v>
      </c>
      <c r="L1026" s="8">
        <f t="shared" si="549"/>
        <v>1.00054515</v>
      </c>
      <c r="M1026" s="89">
        <v>1</v>
      </c>
      <c r="N1026" s="89">
        <f t="shared" si="556"/>
        <v>1</v>
      </c>
      <c r="O1026" s="82">
        <f t="shared" si="560"/>
        <v>1.00054515</v>
      </c>
      <c r="P1026" s="82">
        <f t="shared" si="542"/>
        <v>832.02040856999997</v>
      </c>
      <c r="Q1026" s="11">
        <f t="shared" si="555"/>
        <v>0</v>
      </c>
      <c r="R1026" s="7">
        <f t="shared" si="550"/>
        <v>0</v>
      </c>
      <c r="S1026" s="82">
        <f t="shared" si="558"/>
        <v>0</v>
      </c>
      <c r="T1026" s="91">
        <f t="shared" si="551"/>
        <v>0.08</v>
      </c>
      <c r="U1026" s="90">
        <f t="shared" si="557"/>
        <v>10</v>
      </c>
      <c r="V1026" s="90">
        <v>252</v>
      </c>
      <c r="W1026" s="89">
        <f t="shared" si="543"/>
        <v>1.0030586779999999</v>
      </c>
      <c r="X1026" s="82">
        <f t="shared" si="544"/>
        <v>2.5448825099999999</v>
      </c>
      <c r="Y1026" s="82">
        <f t="shared" si="545"/>
        <v>0</v>
      </c>
      <c r="Z1026" s="94" t="str">
        <f t="shared" si="553"/>
        <v>A+J=</v>
      </c>
      <c r="AA1026" s="87">
        <f t="shared" si="554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2.75" x14ac:dyDescent="0.2">
      <c r="A1027" s="81">
        <f t="shared" si="546"/>
        <v>45264</v>
      </c>
      <c r="B1027" s="82">
        <f t="shared" si="539"/>
        <v>834.56529107999995</v>
      </c>
      <c r="C1027" s="207">
        <f t="shared" si="552"/>
        <v>831.56707977999997</v>
      </c>
      <c r="D1027" s="83">
        <f t="shared" si="547"/>
        <v>6901.51</v>
      </c>
      <c r="E1027" s="84">
        <f t="shared" si="561"/>
        <v>6909.79</v>
      </c>
      <c r="F1027" s="85">
        <f t="shared" si="562"/>
        <v>45219</v>
      </c>
      <c r="G1027" s="86">
        <f t="shared" si="540"/>
        <v>1.1997374487611179E-3</v>
      </c>
      <c r="H1027" s="87">
        <f t="shared" si="563"/>
        <v>45280</v>
      </c>
      <c r="I1027" s="87">
        <f t="shared" si="541"/>
        <v>45280</v>
      </c>
      <c r="J1027" s="88">
        <f t="shared" si="548"/>
        <v>22</v>
      </c>
      <c r="K1027" s="88">
        <f t="shared" si="559"/>
        <v>10</v>
      </c>
      <c r="L1027" s="8">
        <f t="shared" si="549"/>
        <v>1.00054515</v>
      </c>
      <c r="M1027" s="89">
        <v>1</v>
      </c>
      <c r="N1027" s="89">
        <f t="shared" si="556"/>
        <v>1</v>
      </c>
      <c r="O1027" s="82">
        <f t="shared" si="560"/>
        <v>1.00054515</v>
      </c>
      <c r="P1027" s="82">
        <f t="shared" si="542"/>
        <v>832.02040856999997</v>
      </c>
      <c r="Q1027" s="11">
        <f t="shared" si="555"/>
        <v>0</v>
      </c>
      <c r="R1027" s="7">
        <f t="shared" si="550"/>
        <v>0</v>
      </c>
      <c r="S1027" s="82">
        <f t="shared" si="558"/>
        <v>0</v>
      </c>
      <c r="T1027" s="91">
        <f t="shared" si="551"/>
        <v>0.08</v>
      </c>
      <c r="U1027" s="90">
        <f t="shared" si="557"/>
        <v>10</v>
      </c>
      <c r="V1027" s="90">
        <v>252</v>
      </c>
      <c r="W1027" s="89">
        <f t="shared" si="543"/>
        <v>1.0030586779999999</v>
      </c>
      <c r="X1027" s="82">
        <f t="shared" si="544"/>
        <v>2.5448825099999999</v>
      </c>
      <c r="Y1027" s="82">
        <f t="shared" si="545"/>
        <v>0</v>
      </c>
      <c r="Z1027" s="94" t="str">
        <f t="shared" si="553"/>
        <v>A+J=</v>
      </c>
      <c r="AA1027" s="87">
        <f t="shared" si="554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2.75" x14ac:dyDescent="0.2">
      <c r="A1028" s="81">
        <f t="shared" si="546"/>
        <v>45265</v>
      </c>
      <c r="B1028" s="82">
        <f t="shared" si="539"/>
        <v>834.86570510000001</v>
      </c>
      <c r="C1028" s="207">
        <f t="shared" si="552"/>
        <v>831.56707977999997</v>
      </c>
      <c r="D1028" s="83">
        <f t="shared" si="547"/>
        <v>6901.51</v>
      </c>
      <c r="E1028" s="84">
        <f t="shared" si="561"/>
        <v>6909.79</v>
      </c>
      <c r="F1028" s="85">
        <f t="shared" si="562"/>
        <v>45219</v>
      </c>
      <c r="G1028" s="86">
        <f t="shared" si="540"/>
        <v>1.1997374487611179E-3</v>
      </c>
      <c r="H1028" s="87">
        <f t="shared" si="563"/>
        <v>45280</v>
      </c>
      <c r="I1028" s="87">
        <f t="shared" si="541"/>
        <v>45280</v>
      </c>
      <c r="J1028" s="88">
        <f t="shared" si="548"/>
        <v>22</v>
      </c>
      <c r="K1028" s="88">
        <f t="shared" si="559"/>
        <v>11</v>
      </c>
      <c r="L1028" s="8">
        <f t="shared" si="549"/>
        <v>1.0005996800000001</v>
      </c>
      <c r="M1028" s="89">
        <v>1</v>
      </c>
      <c r="N1028" s="89">
        <f t="shared" si="556"/>
        <v>1</v>
      </c>
      <c r="O1028" s="82">
        <f t="shared" si="560"/>
        <v>1.0005996800000001</v>
      </c>
      <c r="P1028" s="82">
        <f t="shared" si="542"/>
        <v>832.06575392000002</v>
      </c>
      <c r="Q1028" s="11">
        <f t="shared" si="555"/>
        <v>0</v>
      </c>
      <c r="R1028" s="7">
        <f t="shared" si="550"/>
        <v>0</v>
      </c>
      <c r="S1028" s="82">
        <f t="shared" si="558"/>
        <v>0</v>
      </c>
      <c r="T1028" s="91">
        <f t="shared" si="551"/>
        <v>0.08</v>
      </c>
      <c r="U1028" s="90">
        <f t="shared" si="557"/>
        <v>11</v>
      </c>
      <c r="V1028" s="90">
        <v>252</v>
      </c>
      <c r="W1028" s="89">
        <f t="shared" si="543"/>
        <v>1.0033650599999999</v>
      </c>
      <c r="X1028" s="82">
        <f t="shared" si="544"/>
        <v>2.7999511799999999</v>
      </c>
      <c r="Y1028" s="82">
        <f t="shared" si="545"/>
        <v>0</v>
      </c>
      <c r="Z1028" s="94" t="str">
        <f t="shared" si="553"/>
        <v>A+J=</v>
      </c>
      <c r="AA1028" s="87">
        <f t="shared" si="554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2.75" x14ac:dyDescent="0.2">
      <c r="A1029" s="81">
        <f t="shared" si="546"/>
        <v>45266</v>
      </c>
      <c r="B1029" s="82">
        <f t="shared" si="539"/>
        <v>835.16623263999998</v>
      </c>
      <c r="C1029" s="207">
        <f t="shared" si="552"/>
        <v>831.56707977999997</v>
      </c>
      <c r="D1029" s="83">
        <f t="shared" si="547"/>
        <v>6901.51</v>
      </c>
      <c r="E1029" s="84">
        <f t="shared" si="561"/>
        <v>6909.79</v>
      </c>
      <c r="F1029" s="85">
        <f t="shared" si="562"/>
        <v>45219</v>
      </c>
      <c r="G1029" s="86">
        <f t="shared" si="540"/>
        <v>1.1997374487611179E-3</v>
      </c>
      <c r="H1029" s="87">
        <f t="shared" si="563"/>
        <v>45280</v>
      </c>
      <c r="I1029" s="87">
        <f t="shared" si="541"/>
        <v>45280</v>
      </c>
      <c r="J1029" s="88">
        <f t="shared" si="548"/>
        <v>22</v>
      </c>
      <c r="K1029" s="88">
        <f t="shared" si="559"/>
        <v>12</v>
      </c>
      <c r="L1029" s="8">
        <f t="shared" si="549"/>
        <v>1.0006542199999999</v>
      </c>
      <c r="M1029" s="89">
        <v>1</v>
      </c>
      <c r="N1029" s="89">
        <f t="shared" si="556"/>
        <v>1</v>
      </c>
      <c r="O1029" s="82">
        <f t="shared" si="560"/>
        <v>1.0006542199999999</v>
      </c>
      <c r="P1029" s="82">
        <f t="shared" si="542"/>
        <v>832.11110758999996</v>
      </c>
      <c r="Q1029" s="11">
        <f t="shared" si="555"/>
        <v>0</v>
      </c>
      <c r="R1029" s="7">
        <f t="shared" si="550"/>
        <v>0</v>
      </c>
      <c r="S1029" s="82">
        <f t="shared" si="558"/>
        <v>0</v>
      </c>
      <c r="T1029" s="91">
        <f t="shared" si="551"/>
        <v>0.08</v>
      </c>
      <c r="U1029" s="90">
        <f t="shared" si="557"/>
        <v>12</v>
      </c>
      <c r="V1029" s="90">
        <v>252</v>
      </c>
      <c r="W1029" s="89">
        <f t="shared" si="543"/>
        <v>1.0036715350000001</v>
      </c>
      <c r="X1029" s="82">
        <f t="shared" si="544"/>
        <v>3.05512505</v>
      </c>
      <c r="Y1029" s="82">
        <f t="shared" si="545"/>
        <v>0</v>
      </c>
      <c r="Z1029" s="94" t="str">
        <f t="shared" si="553"/>
        <v>A+J=</v>
      </c>
      <c r="AA1029" s="87">
        <f t="shared" si="554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2.75" x14ac:dyDescent="0.2">
      <c r="A1030" s="81">
        <f t="shared" si="546"/>
        <v>45267</v>
      </c>
      <c r="B1030" s="82">
        <f t="shared" si="539"/>
        <v>835.46686620000003</v>
      </c>
      <c r="C1030" s="207">
        <f t="shared" si="552"/>
        <v>831.56707977999997</v>
      </c>
      <c r="D1030" s="83">
        <f t="shared" si="547"/>
        <v>6901.51</v>
      </c>
      <c r="E1030" s="84">
        <f t="shared" si="561"/>
        <v>6909.79</v>
      </c>
      <c r="F1030" s="85">
        <f t="shared" si="562"/>
        <v>45219</v>
      </c>
      <c r="G1030" s="86">
        <f t="shared" si="540"/>
        <v>1.1997374487611179E-3</v>
      </c>
      <c r="H1030" s="87">
        <f t="shared" si="563"/>
        <v>45280</v>
      </c>
      <c r="I1030" s="87">
        <f t="shared" si="541"/>
        <v>45280</v>
      </c>
      <c r="J1030" s="88">
        <f t="shared" si="548"/>
        <v>22</v>
      </c>
      <c r="K1030" s="88">
        <f t="shared" si="559"/>
        <v>13</v>
      </c>
      <c r="L1030" s="8">
        <f t="shared" si="549"/>
        <v>1.00070876</v>
      </c>
      <c r="M1030" s="89">
        <v>1</v>
      </c>
      <c r="N1030" s="89">
        <f t="shared" si="556"/>
        <v>1</v>
      </c>
      <c r="O1030" s="82">
        <f t="shared" si="560"/>
        <v>1.00070876</v>
      </c>
      <c r="P1030" s="82">
        <f t="shared" si="542"/>
        <v>832.15646126000001</v>
      </c>
      <c r="Q1030" s="11">
        <f t="shared" si="555"/>
        <v>0</v>
      </c>
      <c r="R1030" s="7">
        <f t="shared" si="550"/>
        <v>0</v>
      </c>
      <c r="S1030" s="82">
        <f t="shared" si="558"/>
        <v>0</v>
      </c>
      <c r="T1030" s="91">
        <f t="shared" si="551"/>
        <v>0.08</v>
      </c>
      <c r="U1030" s="90">
        <f t="shared" si="557"/>
        <v>13</v>
      </c>
      <c r="V1030" s="90">
        <v>252</v>
      </c>
      <c r="W1030" s="89">
        <f t="shared" si="543"/>
        <v>1.003978104</v>
      </c>
      <c r="X1030" s="82">
        <f t="shared" si="544"/>
        <v>3.3104049400000002</v>
      </c>
      <c r="Y1030" s="82">
        <f t="shared" si="545"/>
        <v>0</v>
      </c>
      <c r="Z1030" s="94" t="str">
        <f t="shared" si="553"/>
        <v>A+J=</v>
      </c>
      <c r="AA1030" s="87">
        <f t="shared" si="554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2.75" x14ac:dyDescent="0.2">
      <c r="A1031" s="81">
        <f t="shared" si="546"/>
        <v>45268</v>
      </c>
      <c r="B1031" s="82">
        <f t="shared" si="539"/>
        <v>835.76760579999996</v>
      </c>
      <c r="C1031" s="207">
        <f t="shared" si="552"/>
        <v>831.56707977999997</v>
      </c>
      <c r="D1031" s="83">
        <f t="shared" si="547"/>
        <v>6901.51</v>
      </c>
      <c r="E1031" s="84">
        <f t="shared" si="561"/>
        <v>6909.79</v>
      </c>
      <c r="F1031" s="85">
        <f t="shared" si="562"/>
        <v>45219</v>
      </c>
      <c r="G1031" s="86">
        <f t="shared" si="540"/>
        <v>1.1997374487611179E-3</v>
      </c>
      <c r="H1031" s="87">
        <f t="shared" si="563"/>
        <v>45280</v>
      </c>
      <c r="I1031" s="87">
        <f t="shared" si="541"/>
        <v>45280</v>
      </c>
      <c r="J1031" s="88">
        <f t="shared" si="548"/>
        <v>22</v>
      </c>
      <c r="K1031" s="88">
        <f t="shared" si="559"/>
        <v>14</v>
      </c>
      <c r="L1031" s="8">
        <f t="shared" si="549"/>
        <v>1.0007633</v>
      </c>
      <c r="M1031" s="89">
        <v>1</v>
      </c>
      <c r="N1031" s="89">
        <f t="shared" si="556"/>
        <v>1</v>
      </c>
      <c r="O1031" s="82">
        <f t="shared" si="560"/>
        <v>1.0007633</v>
      </c>
      <c r="P1031" s="82">
        <f t="shared" si="542"/>
        <v>832.20181492999995</v>
      </c>
      <c r="Q1031" s="11">
        <f t="shared" si="555"/>
        <v>0</v>
      </c>
      <c r="R1031" s="7">
        <f t="shared" si="550"/>
        <v>0</v>
      </c>
      <c r="S1031" s="82">
        <f t="shared" si="558"/>
        <v>0</v>
      </c>
      <c r="T1031" s="91">
        <f t="shared" si="551"/>
        <v>0.08</v>
      </c>
      <c r="U1031" s="90">
        <f t="shared" si="557"/>
        <v>14</v>
      </c>
      <c r="V1031" s="90">
        <v>252</v>
      </c>
      <c r="W1031" s="89">
        <f t="shared" si="543"/>
        <v>1.0042847669999999</v>
      </c>
      <c r="X1031" s="82">
        <f t="shared" si="544"/>
        <v>3.5657908699999998</v>
      </c>
      <c r="Y1031" s="82">
        <f t="shared" si="545"/>
        <v>0</v>
      </c>
      <c r="Z1031" s="94" t="str">
        <f t="shared" si="553"/>
        <v>A+J=</v>
      </c>
      <c r="AA1031" s="87">
        <f t="shared" si="554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2.75" x14ac:dyDescent="0.2">
      <c r="A1032" s="81">
        <f t="shared" si="546"/>
        <v>45269</v>
      </c>
      <c r="B1032" s="82">
        <f t="shared" si="539"/>
        <v>836.06845061000001</v>
      </c>
      <c r="C1032" s="207">
        <f t="shared" si="552"/>
        <v>831.56707977999997</v>
      </c>
      <c r="D1032" s="83">
        <f t="shared" si="547"/>
        <v>6901.51</v>
      </c>
      <c r="E1032" s="84">
        <f t="shared" si="561"/>
        <v>6909.79</v>
      </c>
      <c r="F1032" s="85">
        <f t="shared" si="562"/>
        <v>45219</v>
      </c>
      <c r="G1032" s="86">
        <f t="shared" si="540"/>
        <v>1.1997374487611179E-3</v>
      </c>
      <c r="H1032" s="87">
        <f t="shared" si="563"/>
        <v>45280</v>
      </c>
      <c r="I1032" s="87">
        <f t="shared" si="541"/>
        <v>45280</v>
      </c>
      <c r="J1032" s="88">
        <f t="shared" si="548"/>
        <v>22</v>
      </c>
      <c r="K1032" s="88">
        <f t="shared" si="559"/>
        <v>15</v>
      </c>
      <c r="L1032" s="8">
        <f t="shared" si="549"/>
        <v>1.0008178400000001</v>
      </c>
      <c r="M1032" s="89">
        <v>1</v>
      </c>
      <c r="N1032" s="89">
        <f t="shared" si="556"/>
        <v>1</v>
      </c>
      <c r="O1032" s="82">
        <f t="shared" si="560"/>
        <v>1.0008178400000001</v>
      </c>
      <c r="P1032" s="82">
        <f t="shared" si="542"/>
        <v>832.24716860000001</v>
      </c>
      <c r="Q1032" s="11">
        <f t="shared" si="555"/>
        <v>0</v>
      </c>
      <c r="R1032" s="7">
        <f t="shared" si="550"/>
        <v>0</v>
      </c>
      <c r="S1032" s="82">
        <f t="shared" si="558"/>
        <v>0</v>
      </c>
      <c r="T1032" s="91">
        <f t="shared" si="551"/>
        <v>0.08</v>
      </c>
      <c r="U1032" s="90">
        <f t="shared" si="557"/>
        <v>15</v>
      </c>
      <c r="V1032" s="90">
        <v>252</v>
      </c>
      <c r="W1032" s="89">
        <f t="shared" si="543"/>
        <v>1.004591523</v>
      </c>
      <c r="X1032" s="82">
        <f t="shared" si="544"/>
        <v>3.82128201</v>
      </c>
      <c r="Y1032" s="82">
        <f t="shared" si="545"/>
        <v>0</v>
      </c>
      <c r="Z1032" s="94" t="str">
        <f t="shared" si="553"/>
        <v>A+J=</v>
      </c>
      <c r="AA1032" s="87">
        <f t="shared" si="554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2.75" x14ac:dyDescent="0.2">
      <c r="A1033" s="81">
        <f t="shared" si="546"/>
        <v>45270</v>
      </c>
      <c r="B1033" s="82">
        <f t="shared" si="539"/>
        <v>836.06845061000001</v>
      </c>
      <c r="C1033" s="207">
        <f t="shared" si="552"/>
        <v>831.56707977999997</v>
      </c>
      <c r="D1033" s="83">
        <f t="shared" si="547"/>
        <v>6901.51</v>
      </c>
      <c r="E1033" s="84">
        <f t="shared" si="561"/>
        <v>6909.79</v>
      </c>
      <c r="F1033" s="85">
        <f t="shared" si="562"/>
        <v>45219</v>
      </c>
      <c r="G1033" s="86">
        <f t="shared" si="540"/>
        <v>1.1997374487611179E-3</v>
      </c>
      <c r="H1033" s="87">
        <f t="shared" si="563"/>
        <v>45280</v>
      </c>
      <c r="I1033" s="87">
        <f t="shared" si="541"/>
        <v>45280</v>
      </c>
      <c r="J1033" s="88">
        <f t="shared" si="548"/>
        <v>22</v>
      </c>
      <c r="K1033" s="88">
        <f t="shared" si="559"/>
        <v>15</v>
      </c>
      <c r="L1033" s="8">
        <f t="shared" si="549"/>
        <v>1.0008178400000001</v>
      </c>
      <c r="M1033" s="89">
        <v>1</v>
      </c>
      <c r="N1033" s="89">
        <f t="shared" si="556"/>
        <v>1</v>
      </c>
      <c r="O1033" s="82">
        <f t="shared" si="560"/>
        <v>1.0008178400000001</v>
      </c>
      <c r="P1033" s="82">
        <f t="shared" si="542"/>
        <v>832.24716860000001</v>
      </c>
      <c r="Q1033" s="11">
        <f t="shared" si="555"/>
        <v>0</v>
      </c>
      <c r="R1033" s="7">
        <f t="shared" si="550"/>
        <v>0</v>
      </c>
      <c r="S1033" s="82">
        <f t="shared" si="558"/>
        <v>0</v>
      </c>
      <c r="T1033" s="91">
        <f t="shared" si="551"/>
        <v>0.08</v>
      </c>
      <c r="U1033" s="90">
        <f t="shared" si="557"/>
        <v>15</v>
      </c>
      <c r="V1033" s="90">
        <v>252</v>
      </c>
      <c r="W1033" s="89">
        <f t="shared" si="543"/>
        <v>1.004591523</v>
      </c>
      <c r="X1033" s="82">
        <f t="shared" si="544"/>
        <v>3.82128201</v>
      </c>
      <c r="Y1033" s="82">
        <f t="shared" si="545"/>
        <v>0</v>
      </c>
      <c r="Z1033" s="94" t="str">
        <f t="shared" si="553"/>
        <v>A+J=</v>
      </c>
      <c r="AA1033" s="87">
        <f t="shared" si="554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2.75" x14ac:dyDescent="0.2">
      <c r="A1034" s="81">
        <f t="shared" si="546"/>
        <v>45271</v>
      </c>
      <c r="B1034" s="82">
        <f t="shared" ref="B1034:B1097" si="564">(P1034+X1034)</f>
        <v>836.06845061000001</v>
      </c>
      <c r="C1034" s="207">
        <f t="shared" si="552"/>
        <v>831.56707977999997</v>
      </c>
      <c r="D1034" s="83">
        <f t="shared" si="547"/>
        <v>6901.51</v>
      </c>
      <c r="E1034" s="84">
        <f t="shared" si="561"/>
        <v>6909.79</v>
      </c>
      <c r="F1034" s="85">
        <f t="shared" si="562"/>
        <v>45219</v>
      </c>
      <c r="G1034" s="86">
        <f t="shared" ref="G1034:G1097" si="565">(E1034/D1034)-1</f>
        <v>1.1997374487611179E-3</v>
      </c>
      <c r="H1034" s="87">
        <f t="shared" si="563"/>
        <v>45280</v>
      </c>
      <c r="I1034" s="87">
        <f t="shared" ref="I1034:I1097" si="566">IF(A1034&gt;I1033,H1034,I1033)</f>
        <v>45280</v>
      </c>
      <c r="J1034" s="88">
        <f t="shared" si="548"/>
        <v>22</v>
      </c>
      <c r="K1034" s="88">
        <f t="shared" si="559"/>
        <v>15</v>
      </c>
      <c r="L1034" s="8">
        <f t="shared" si="549"/>
        <v>1.0008178400000001</v>
      </c>
      <c r="M1034" s="89">
        <v>1</v>
      </c>
      <c r="N1034" s="89">
        <f t="shared" si="556"/>
        <v>1</v>
      </c>
      <c r="O1034" s="82">
        <f t="shared" si="560"/>
        <v>1.0008178400000001</v>
      </c>
      <c r="P1034" s="82">
        <f t="shared" ref="P1034:P1097" si="567">TRUNC(C1034*O1034,8)</f>
        <v>832.24716860000001</v>
      </c>
      <c r="Q1034" s="11">
        <f t="shared" si="555"/>
        <v>0</v>
      </c>
      <c r="R1034" s="7">
        <f t="shared" si="550"/>
        <v>0</v>
      </c>
      <c r="S1034" s="82">
        <f t="shared" si="558"/>
        <v>0</v>
      </c>
      <c r="T1034" s="91">
        <f t="shared" si="551"/>
        <v>0.08</v>
      </c>
      <c r="U1034" s="90">
        <f t="shared" si="557"/>
        <v>15</v>
      </c>
      <c r="V1034" s="90">
        <v>252</v>
      </c>
      <c r="W1034" s="89">
        <f t="shared" ref="W1034:W1097" si="568">ROUND((1+T1034)^TRUNC((U1034/V1034),9),9)</f>
        <v>1.004591523</v>
      </c>
      <c r="X1034" s="82">
        <f t="shared" ref="X1034:X1097" si="569">TRUNC((P1034*(W1034-1)),8)</f>
        <v>3.82128201</v>
      </c>
      <c r="Y1034" s="82">
        <f t="shared" ref="Y1034:Y1097" si="570">IF(Q1034&gt;0,S1034+X1034,0)</f>
        <v>0</v>
      </c>
      <c r="Z1034" s="94" t="str">
        <f t="shared" si="553"/>
        <v>A+J=</v>
      </c>
      <c r="AA1034" s="87">
        <f t="shared" si="554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2.75" x14ac:dyDescent="0.2">
      <c r="A1035" s="81">
        <f t="shared" ref="A1035:A1098" si="571">(A1034+1)</f>
        <v>45272</v>
      </c>
      <c r="B1035" s="82">
        <f t="shared" si="564"/>
        <v>836.36940983</v>
      </c>
      <c r="C1035" s="207">
        <f t="shared" si="552"/>
        <v>831.56707977999997</v>
      </c>
      <c r="D1035" s="83">
        <f t="shared" ref="D1035:D1098" si="572">IF(E1035=E1034,D1034,E1034)</f>
        <v>6901.51</v>
      </c>
      <c r="E1035" s="84">
        <f t="shared" si="561"/>
        <v>6909.79</v>
      </c>
      <c r="F1035" s="85">
        <f t="shared" si="562"/>
        <v>45219</v>
      </c>
      <c r="G1035" s="86">
        <f t="shared" si="565"/>
        <v>1.1997374487611179E-3</v>
      </c>
      <c r="H1035" s="87">
        <f t="shared" si="563"/>
        <v>45280</v>
      </c>
      <c r="I1035" s="87">
        <f t="shared" si="566"/>
        <v>45280</v>
      </c>
      <c r="J1035" s="88">
        <f t="shared" ref="J1035:J1098" si="573">IF(I1035=I1034,J1034,NETWORKDAYS(I1034,I1035,$AD$210:$AD$502)-1)</f>
        <v>22</v>
      </c>
      <c r="K1035" s="88">
        <f t="shared" si="559"/>
        <v>16</v>
      </c>
      <c r="L1035" s="8">
        <f t="shared" ref="L1035:L1098" si="574">IF(E1035&lt;D1035,1,TRUNC((E1035/D1035)^TRUNC((K1035/J1035),9),8))</f>
        <v>1.0008723900000001</v>
      </c>
      <c r="M1035" s="89">
        <v>1</v>
      </c>
      <c r="N1035" s="89">
        <f t="shared" si="556"/>
        <v>1</v>
      </c>
      <c r="O1035" s="82">
        <f t="shared" si="560"/>
        <v>1.0008723900000001</v>
      </c>
      <c r="P1035" s="82">
        <f t="shared" si="567"/>
        <v>832.29253057999995</v>
      </c>
      <c r="Q1035" s="11">
        <f t="shared" si="555"/>
        <v>0</v>
      </c>
      <c r="R1035" s="7">
        <f t="shared" ref="R1035:R1098" si="575">IF(Q1035&gt;0,VLOOKUP($A1035,$AD$10:$AI$200,6),0)</f>
        <v>0</v>
      </c>
      <c r="S1035" s="82">
        <f t="shared" si="558"/>
        <v>0</v>
      </c>
      <c r="T1035" s="91">
        <f t="shared" ref="T1035:T1098" si="576">(T1034)</f>
        <v>0.08</v>
      </c>
      <c r="U1035" s="90">
        <f t="shared" si="557"/>
        <v>16</v>
      </c>
      <c r="V1035" s="90">
        <v>252</v>
      </c>
      <c r="W1035" s="89">
        <f t="shared" si="568"/>
        <v>1.0048983730000001</v>
      </c>
      <c r="X1035" s="82">
        <f t="shared" si="569"/>
        <v>4.0768792500000002</v>
      </c>
      <c r="Y1035" s="82">
        <f t="shared" si="570"/>
        <v>0</v>
      </c>
      <c r="Z1035" s="94" t="str">
        <f t="shared" si="553"/>
        <v>A+J=</v>
      </c>
      <c r="AA1035" s="87">
        <f t="shared" si="554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2.75" x14ac:dyDescent="0.2">
      <c r="A1036" s="81">
        <f t="shared" si="571"/>
        <v>45273</v>
      </c>
      <c r="B1036" s="82">
        <f t="shared" si="564"/>
        <v>836.67047514000001</v>
      </c>
      <c r="C1036" s="207">
        <f t="shared" ref="C1036:C1099" si="577">IF(Q1035&gt;0,IF(J1035=K1035,P1035-S1035,C1035-(S1035/O1035)),C1035)</f>
        <v>831.56707977999997</v>
      </c>
      <c r="D1036" s="83">
        <f t="shared" si="572"/>
        <v>6901.51</v>
      </c>
      <c r="E1036" s="84">
        <f t="shared" si="561"/>
        <v>6909.79</v>
      </c>
      <c r="F1036" s="85">
        <f t="shared" si="562"/>
        <v>45219</v>
      </c>
      <c r="G1036" s="86">
        <f t="shared" si="565"/>
        <v>1.1997374487611179E-3</v>
      </c>
      <c r="H1036" s="87">
        <f t="shared" si="563"/>
        <v>45280</v>
      </c>
      <c r="I1036" s="87">
        <f t="shared" si="566"/>
        <v>45280</v>
      </c>
      <c r="J1036" s="88">
        <f t="shared" si="573"/>
        <v>22</v>
      </c>
      <c r="K1036" s="88">
        <f t="shared" si="559"/>
        <v>17</v>
      </c>
      <c r="L1036" s="8">
        <f t="shared" si="574"/>
        <v>1.00092694</v>
      </c>
      <c r="M1036" s="89">
        <v>1</v>
      </c>
      <c r="N1036" s="89">
        <f t="shared" si="556"/>
        <v>1</v>
      </c>
      <c r="O1036" s="82">
        <f t="shared" si="560"/>
        <v>1.00092694</v>
      </c>
      <c r="P1036" s="82">
        <f t="shared" si="567"/>
        <v>832.33789256</v>
      </c>
      <c r="Q1036" s="11">
        <f t="shared" si="555"/>
        <v>0</v>
      </c>
      <c r="R1036" s="7">
        <f t="shared" si="575"/>
        <v>0</v>
      </c>
      <c r="S1036" s="82">
        <f t="shared" si="558"/>
        <v>0</v>
      </c>
      <c r="T1036" s="91">
        <f t="shared" si="576"/>
        <v>0.08</v>
      </c>
      <c r="U1036" s="90">
        <f t="shared" si="557"/>
        <v>17</v>
      </c>
      <c r="V1036" s="90">
        <v>252</v>
      </c>
      <c r="W1036" s="89">
        <f t="shared" si="568"/>
        <v>1.0052053169999999</v>
      </c>
      <c r="X1036" s="82">
        <f t="shared" si="569"/>
        <v>4.3325825800000004</v>
      </c>
      <c r="Y1036" s="82">
        <f t="shared" si="570"/>
        <v>0</v>
      </c>
      <c r="Z1036" s="94" t="str">
        <f t="shared" ref="Z1036:Z1099" si="578">IF($Q1035&gt;0,VLOOKUP($A1035,$AD$10:$AM$200,9),Z1035)</f>
        <v>A+J=</v>
      </c>
      <c r="AA1036" s="87">
        <f t="shared" ref="AA1036:AA1099" si="579">IF($Q1035&gt;0,VLOOKUP($A1035,$AD$10:$AM$200,10),AA1035)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2.75" x14ac:dyDescent="0.2">
      <c r="A1037" s="81">
        <f t="shared" si="571"/>
        <v>45274</v>
      </c>
      <c r="B1037" s="82">
        <f t="shared" si="564"/>
        <v>836.97164653999994</v>
      </c>
      <c r="C1037" s="207">
        <f t="shared" si="577"/>
        <v>831.56707977999997</v>
      </c>
      <c r="D1037" s="83">
        <f t="shared" si="572"/>
        <v>6901.51</v>
      </c>
      <c r="E1037" s="84">
        <f t="shared" si="561"/>
        <v>6909.79</v>
      </c>
      <c r="F1037" s="85">
        <f t="shared" si="562"/>
        <v>45219</v>
      </c>
      <c r="G1037" s="86">
        <f t="shared" si="565"/>
        <v>1.1997374487611179E-3</v>
      </c>
      <c r="H1037" s="87">
        <f t="shared" si="563"/>
        <v>45280</v>
      </c>
      <c r="I1037" s="87">
        <f t="shared" si="566"/>
        <v>45280</v>
      </c>
      <c r="J1037" s="88">
        <f t="shared" si="573"/>
        <v>22</v>
      </c>
      <c r="K1037" s="88">
        <f t="shared" si="559"/>
        <v>18</v>
      </c>
      <c r="L1037" s="8">
        <f t="shared" si="574"/>
        <v>1.00098149</v>
      </c>
      <c r="M1037" s="89">
        <v>1</v>
      </c>
      <c r="N1037" s="89">
        <f t="shared" si="556"/>
        <v>1</v>
      </c>
      <c r="O1037" s="82">
        <f t="shared" si="560"/>
        <v>1.00098149</v>
      </c>
      <c r="P1037" s="82">
        <f t="shared" si="567"/>
        <v>832.38325454999995</v>
      </c>
      <c r="Q1037" s="11">
        <f t="shared" si="555"/>
        <v>0</v>
      </c>
      <c r="R1037" s="7">
        <f t="shared" si="575"/>
        <v>0</v>
      </c>
      <c r="S1037" s="82">
        <f t="shared" si="558"/>
        <v>0</v>
      </c>
      <c r="T1037" s="91">
        <f t="shared" si="576"/>
        <v>0.08</v>
      </c>
      <c r="U1037" s="90">
        <f t="shared" si="557"/>
        <v>18</v>
      </c>
      <c r="V1037" s="90">
        <v>252</v>
      </c>
      <c r="W1037" s="89">
        <f t="shared" si="568"/>
        <v>1.005512355</v>
      </c>
      <c r="X1037" s="82">
        <f t="shared" si="569"/>
        <v>4.5883919899999999</v>
      </c>
      <c r="Y1037" s="82">
        <f t="shared" si="570"/>
        <v>0</v>
      </c>
      <c r="Z1037" s="94" t="str">
        <f t="shared" si="578"/>
        <v>A+J=</v>
      </c>
      <c r="AA1037" s="87">
        <f t="shared" si="579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2.75" x14ac:dyDescent="0.2">
      <c r="A1038" s="81">
        <f t="shared" si="571"/>
        <v>45275</v>
      </c>
      <c r="B1038" s="82">
        <f t="shared" si="564"/>
        <v>837.27293156999997</v>
      </c>
      <c r="C1038" s="207">
        <f t="shared" si="577"/>
        <v>831.56707977999997</v>
      </c>
      <c r="D1038" s="83">
        <f t="shared" si="572"/>
        <v>6901.51</v>
      </c>
      <c r="E1038" s="84">
        <f t="shared" si="561"/>
        <v>6909.79</v>
      </c>
      <c r="F1038" s="85">
        <f t="shared" si="562"/>
        <v>45219</v>
      </c>
      <c r="G1038" s="86">
        <f t="shared" si="565"/>
        <v>1.1997374487611179E-3</v>
      </c>
      <c r="H1038" s="87">
        <f t="shared" si="563"/>
        <v>45280</v>
      </c>
      <c r="I1038" s="87">
        <f t="shared" si="566"/>
        <v>45280</v>
      </c>
      <c r="J1038" s="88">
        <f t="shared" si="573"/>
        <v>22</v>
      </c>
      <c r="K1038" s="88">
        <f t="shared" si="559"/>
        <v>19</v>
      </c>
      <c r="L1038" s="8">
        <f t="shared" si="574"/>
        <v>1.00103605</v>
      </c>
      <c r="M1038" s="89">
        <v>1</v>
      </c>
      <c r="N1038" s="89">
        <f t="shared" si="556"/>
        <v>1</v>
      </c>
      <c r="O1038" s="82">
        <f t="shared" si="560"/>
        <v>1.00103605</v>
      </c>
      <c r="P1038" s="82">
        <f t="shared" si="567"/>
        <v>832.42862485000001</v>
      </c>
      <c r="Q1038" s="11">
        <f t="shared" ref="Q1038:Q1101" si="580">IF(VLOOKUP(A1038,AD$10:AK$200,8)=VLOOKUP(A1037,AD$10:AK$200,8),0,VLOOKUP(A1038,AD$10:AK$200,8))</f>
        <v>0</v>
      </c>
      <c r="R1038" s="7">
        <f t="shared" si="575"/>
        <v>0</v>
      </c>
      <c r="S1038" s="82">
        <f t="shared" si="558"/>
        <v>0</v>
      </c>
      <c r="T1038" s="91">
        <f t="shared" si="576"/>
        <v>0.08</v>
      </c>
      <c r="U1038" s="90">
        <f t="shared" si="557"/>
        <v>19</v>
      </c>
      <c r="V1038" s="90">
        <v>252</v>
      </c>
      <c r="W1038" s="89">
        <f t="shared" si="568"/>
        <v>1.005819486</v>
      </c>
      <c r="X1038" s="82">
        <f t="shared" si="569"/>
        <v>4.8443067199999996</v>
      </c>
      <c r="Y1038" s="82">
        <f t="shared" si="570"/>
        <v>0</v>
      </c>
      <c r="Z1038" s="94" t="str">
        <f t="shared" si="578"/>
        <v>A+J=</v>
      </c>
      <c r="AA1038" s="87">
        <f t="shared" si="579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2.75" x14ac:dyDescent="0.2">
      <c r="A1039" s="81">
        <f t="shared" si="571"/>
        <v>45276</v>
      </c>
      <c r="B1039" s="82">
        <f t="shared" si="564"/>
        <v>837.57432272999995</v>
      </c>
      <c r="C1039" s="207">
        <f t="shared" si="577"/>
        <v>831.56707977999997</v>
      </c>
      <c r="D1039" s="83">
        <f t="shared" si="572"/>
        <v>6901.51</v>
      </c>
      <c r="E1039" s="84">
        <f t="shared" si="561"/>
        <v>6909.79</v>
      </c>
      <c r="F1039" s="85">
        <f t="shared" si="562"/>
        <v>45219</v>
      </c>
      <c r="G1039" s="86">
        <f t="shared" si="565"/>
        <v>1.1997374487611179E-3</v>
      </c>
      <c r="H1039" s="87">
        <f t="shared" si="563"/>
        <v>45280</v>
      </c>
      <c r="I1039" s="87">
        <f t="shared" si="566"/>
        <v>45280</v>
      </c>
      <c r="J1039" s="88">
        <f t="shared" si="573"/>
        <v>22</v>
      </c>
      <c r="K1039" s="88">
        <f t="shared" si="559"/>
        <v>20</v>
      </c>
      <c r="L1039" s="8">
        <f t="shared" si="574"/>
        <v>1.0010906100000001</v>
      </c>
      <c r="M1039" s="89">
        <v>1</v>
      </c>
      <c r="N1039" s="89">
        <f t="shared" si="556"/>
        <v>1</v>
      </c>
      <c r="O1039" s="82">
        <f t="shared" si="560"/>
        <v>1.0010906100000001</v>
      </c>
      <c r="P1039" s="82">
        <f t="shared" si="567"/>
        <v>832.47399514999995</v>
      </c>
      <c r="Q1039" s="11">
        <f t="shared" si="580"/>
        <v>0</v>
      </c>
      <c r="R1039" s="7">
        <f t="shared" si="575"/>
        <v>0</v>
      </c>
      <c r="S1039" s="82">
        <f t="shared" si="558"/>
        <v>0</v>
      </c>
      <c r="T1039" s="91">
        <f t="shared" si="576"/>
        <v>0.08</v>
      </c>
      <c r="U1039" s="90">
        <f t="shared" si="557"/>
        <v>20</v>
      </c>
      <c r="V1039" s="90">
        <v>252</v>
      </c>
      <c r="W1039" s="89">
        <f t="shared" si="568"/>
        <v>1.0061267110000001</v>
      </c>
      <c r="X1039" s="82">
        <f t="shared" si="569"/>
        <v>5.1003275800000001</v>
      </c>
      <c r="Y1039" s="82">
        <f t="shared" si="570"/>
        <v>0</v>
      </c>
      <c r="Z1039" s="94" t="str">
        <f t="shared" si="578"/>
        <v>A+J=</v>
      </c>
      <c r="AA1039" s="87">
        <f t="shared" si="579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2.75" x14ac:dyDescent="0.2">
      <c r="A1040" s="81">
        <f t="shared" si="571"/>
        <v>45277</v>
      </c>
      <c r="B1040" s="82">
        <f t="shared" si="564"/>
        <v>837.57432272999995</v>
      </c>
      <c r="C1040" s="207">
        <f t="shared" si="577"/>
        <v>831.56707977999997</v>
      </c>
      <c r="D1040" s="83">
        <f t="shared" si="572"/>
        <v>6901.51</v>
      </c>
      <c r="E1040" s="84">
        <f t="shared" si="561"/>
        <v>6909.79</v>
      </c>
      <c r="F1040" s="85">
        <f t="shared" si="562"/>
        <v>45219</v>
      </c>
      <c r="G1040" s="86">
        <f t="shared" si="565"/>
        <v>1.1997374487611179E-3</v>
      </c>
      <c r="H1040" s="87">
        <f t="shared" si="563"/>
        <v>45280</v>
      </c>
      <c r="I1040" s="87">
        <f t="shared" si="566"/>
        <v>45280</v>
      </c>
      <c r="J1040" s="88">
        <f t="shared" si="573"/>
        <v>22</v>
      </c>
      <c r="K1040" s="88">
        <f t="shared" si="559"/>
        <v>20</v>
      </c>
      <c r="L1040" s="8">
        <f t="shared" si="574"/>
        <v>1.0010906100000001</v>
      </c>
      <c r="M1040" s="89">
        <v>1</v>
      </c>
      <c r="N1040" s="89">
        <f t="shared" si="556"/>
        <v>1</v>
      </c>
      <c r="O1040" s="82">
        <f t="shared" si="560"/>
        <v>1.0010906100000001</v>
      </c>
      <c r="P1040" s="82">
        <f t="shared" si="567"/>
        <v>832.47399514999995</v>
      </c>
      <c r="Q1040" s="11">
        <f t="shared" si="580"/>
        <v>0</v>
      </c>
      <c r="R1040" s="7">
        <f t="shared" si="575"/>
        <v>0</v>
      </c>
      <c r="S1040" s="82">
        <f t="shared" si="558"/>
        <v>0</v>
      </c>
      <c r="T1040" s="91">
        <f t="shared" si="576"/>
        <v>0.08</v>
      </c>
      <c r="U1040" s="90">
        <f t="shared" si="557"/>
        <v>20</v>
      </c>
      <c r="V1040" s="90">
        <v>252</v>
      </c>
      <c r="W1040" s="89">
        <f t="shared" si="568"/>
        <v>1.0061267110000001</v>
      </c>
      <c r="X1040" s="82">
        <f t="shared" si="569"/>
        <v>5.1003275800000001</v>
      </c>
      <c r="Y1040" s="82">
        <f t="shared" si="570"/>
        <v>0</v>
      </c>
      <c r="Z1040" s="94" t="str">
        <f t="shared" si="578"/>
        <v>A+J=</v>
      </c>
      <c r="AA1040" s="87">
        <f t="shared" si="579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2.75" x14ac:dyDescent="0.2">
      <c r="A1041" s="81">
        <f t="shared" si="571"/>
        <v>45278</v>
      </c>
      <c r="B1041" s="82">
        <f t="shared" si="564"/>
        <v>837.57432272999995</v>
      </c>
      <c r="C1041" s="207">
        <f t="shared" si="577"/>
        <v>831.56707977999997</v>
      </c>
      <c r="D1041" s="83">
        <f t="shared" si="572"/>
        <v>6901.51</v>
      </c>
      <c r="E1041" s="84">
        <f t="shared" si="561"/>
        <v>6909.79</v>
      </c>
      <c r="F1041" s="85">
        <f t="shared" si="562"/>
        <v>45219</v>
      </c>
      <c r="G1041" s="86">
        <f t="shared" si="565"/>
        <v>1.1997374487611179E-3</v>
      </c>
      <c r="H1041" s="87">
        <f t="shared" si="563"/>
        <v>45280</v>
      </c>
      <c r="I1041" s="87">
        <f t="shared" si="566"/>
        <v>45280</v>
      </c>
      <c r="J1041" s="88">
        <f t="shared" si="573"/>
        <v>22</v>
      </c>
      <c r="K1041" s="88">
        <f t="shared" si="559"/>
        <v>20</v>
      </c>
      <c r="L1041" s="8">
        <f t="shared" si="574"/>
        <v>1.0010906100000001</v>
      </c>
      <c r="M1041" s="89">
        <v>1</v>
      </c>
      <c r="N1041" s="89">
        <f t="shared" si="556"/>
        <v>1</v>
      </c>
      <c r="O1041" s="82">
        <f t="shared" si="560"/>
        <v>1.0010906100000001</v>
      </c>
      <c r="P1041" s="82">
        <f t="shared" si="567"/>
        <v>832.47399514999995</v>
      </c>
      <c r="Q1041" s="11">
        <f t="shared" si="580"/>
        <v>0</v>
      </c>
      <c r="R1041" s="7">
        <f t="shared" si="575"/>
        <v>0</v>
      </c>
      <c r="S1041" s="82">
        <f t="shared" si="558"/>
        <v>0</v>
      </c>
      <c r="T1041" s="91">
        <f t="shared" si="576"/>
        <v>0.08</v>
      </c>
      <c r="U1041" s="90">
        <f t="shared" si="557"/>
        <v>20</v>
      </c>
      <c r="V1041" s="90">
        <v>252</v>
      </c>
      <c r="W1041" s="89">
        <f t="shared" si="568"/>
        <v>1.0061267110000001</v>
      </c>
      <c r="X1041" s="82">
        <f t="shared" si="569"/>
        <v>5.1003275800000001</v>
      </c>
      <c r="Y1041" s="82">
        <f t="shared" si="570"/>
        <v>0</v>
      </c>
      <c r="Z1041" s="94" t="str">
        <f t="shared" si="578"/>
        <v>A+J=</v>
      </c>
      <c r="AA1041" s="87">
        <f t="shared" si="579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2.75" x14ac:dyDescent="0.2">
      <c r="A1042" s="81">
        <f t="shared" si="571"/>
        <v>45279</v>
      </c>
      <c r="B1042" s="82">
        <f t="shared" si="564"/>
        <v>837.87582001999999</v>
      </c>
      <c r="C1042" s="207">
        <f t="shared" si="577"/>
        <v>831.56707977999997</v>
      </c>
      <c r="D1042" s="83">
        <f t="shared" si="572"/>
        <v>6901.51</v>
      </c>
      <c r="E1042" s="84">
        <f t="shared" si="561"/>
        <v>6909.79</v>
      </c>
      <c r="F1042" s="85">
        <f t="shared" si="562"/>
        <v>45219</v>
      </c>
      <c r="G1042" s="86">
        <f t="shared" si="565"/>
        <v>1.1997374487611179E-3</v>
      </c>
      <c r="H1042" s="87">
        <f t="shared" si="563"/>
        <v>45280</v>
      </c>
      <c r="I1042" s="87">
        <f t="shared" si="566"/>
        <v>45280</v>
      </c>
      <c r="J1042" s="88">
        <f t="shared" si="573"/>
        <v>22</v>
      </c>
      <c r="K1042" s="88">
        <f t="shared" si="559"/>
        <v>21</v>
      </c>
      <c r="L1042" s="8">
        <f t="shared" si="574"/>
        <v>1.00114517</v>
      </c>
      <c r="M1042" s="89">
        <v>1</v>
      </c>
      <c r="N1042" s="89">
        <f t="shared" si="556"/>
        <v>1</v>
      </c>
      <c r="O1042" s="82">
        <f t="shared" si="560"/>
        <v>1.00114517</v>
      </c>
      <c r="P1042" s="82">
        <f t="shared" si="567"/>
        <v>832.51936545000001</v>
      </c>
      <c r="Q1042" s="11">
        <f t="shared" si="580"/>
        <v>0</v>
      </c>
      <c r="R1042" s="7">
        <f t="shared" si="575"/>
        <v>0</v>
      </c>
      <c r="S1042" s="82">
        <f t="shared" si="558"/>
        <v>0</v>
      </c>
      <c r="T1042" s="91">
        <f t="shared" si="576"/>
        <v>0.08</v>
      </c>
      <c r="U1042" s="90">
        <f t="shared" si="557"/>
        <v>21</v>
      </c>
      <c r="V1042" s="90">
        <v>252</v>
      </c>
      <c r="W1042" s="89">
        <f t="shared" si="568"/>
        <v>1.0064340300000001</v>
      </c>
      <c r="X1042" s="82">
        <f t="shared" si="569"/>
        <v>5.3564545700000004</v>
      </c>
      <c r="Y1042" s="82">
        <f t="shared" si="570"/>
        <v>0</v>
      </c>
      <c r="Z1042" s="94" t="str">
        <f t="shared" si="578"/>
        <v>A+J=</v>
      </c>
      <c r="AA1042" s="87">
        <f t="shared" si="579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2.75" x14ac:dyDescent="0.2">
      <c r="A1043" s="81">
        <f t="shared" si="571"/>
        <v>45280</v>
      </c>
      <c r="B1043" s="82">
        <f t="shared" si="564"/>
        <v>838.17742344999999</v>
      </c>
      <c r="C1043" s="207">
        <f t="shared" si="577"/>
        <v>831.56707977999997</v>
      </c>
      <c r="D1043" s="83">
        <f t="shared" si="572"/>
        <v>6901.51</v>
      </c>
      <c r="E1043" s="84">
        <f t="shared" si="561"/>
        <v>6909.79</v>
      </c>
      <c r="F1043" s="85">
        <f t="shared" si="562"/>
        <v>45219</v>
      </c>
      <c r="G1043" s="86">
        <f t="shared" si="565"/>
        <v>1.1997374487611179E-3</v>
      </c>
      <c r="H1043" s="87">
        <f t="shared" si="563"/>
        <v>45313</v>
      </c>
      <c r="I1043" s="87">
        <f t="shared" si="566"/>
        <v>45280</v>
      </c>
      <c r="J1043" s="88">
        <f t="shared" si="573"/>
        <v>22</v>
      </c>
      <c r="K1043" s="88">
        <f t="shared" si="559"/>
        <v>22</v>
      </c>
      <c r="L1043" s="8">
        <f t="shared" si="574"/>
        <v>1.00119973</v>
      </c>
      <c r="M1043" s="89">
        <v>1</v>
      </c>
      <c r="N1043" s="89">
        <f t="shared" si="556"/>
        <v>1</v>
      </c>
      <c r="O1043" s="82">
        <f t="shared" si="560"/>
        <v>1.00119973</v>
      </c>
      <c r="P1043" s="82">
        <f t="shared" si="567"/>
        <v>832.56473574999995</v>
      </c>
      <c r="Q1043" s="11">
        <f t="shared" si="580"/>
        <v>34</v>
      </c>
      <c r="R1043" s="7">
        <f t="shared" si="575"/>
        <v>9.9094131972427835E-3</v>
      </c>
      <c r="S1043" s="82">
        <f t="shared" si="558"/>
        <v>8.25022798</v>
      </c>
      <c r="T1043" s="91">
        <f t="shared" si="576"/>
        <v>0.08</v>
      </c>
      <c r="U1043" s="90">
        <f t="shared" si="557"/>
        <v>22</v>
      </c>
      <c r="V1043" s="90">
        <v>252</v>
      </c>
      <c r="W1043" s="89">
        <f t="shared" si="568"/>
        <v>1.0067414429999999</v>
      </c>
      <c r="X1043" s="82">
        <f t="shared" si="569"/>
        <v>5.6126877000000004</v>
      </c>
      <c r="Y1043" s="82">
        <f t="shared" si="570"/>
        <v>13.86291568</v>
      </c>
      <c r="Z1043" s="94" t="str">
        <f t="shared" si="578"/>
        <v>A+J=</v>
      </c>
      <c r="AA1043" s="87">
        <f t="shared" si="579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2.75" x14ac:dyDescent="0.2">
      <c r="A1044" s="81">
        <f t="shared" si="571"/>
        <v>45281</v>
      </c>
      <c r="B1044" s="82">
        <f t="shared" si="564"/>
        <v>824.60553409000011</v>
      </c>
      <c r="C1044" s="207">
        <f t="shared" si="577"/>
        <v>824.31450776999998</v>
      </c>
      <c r="D1044" s="83">
        <f t="shared" si="572"/>
        <v>6909.79</v>
      </c>
      <c r="E1044" s="84">
        <f t="shared" si="561"/>
        <v>6916.7</v>
      </c>
      <c r="F1044" s="85">
        <f t="shared" si="562"/>
        <v>45250</v>
      </c>
      <c r="G1044" s="86">
        <f t="shared" si="565"/>
        <v>1.0000303916617437E-3</v>
      </c>
      <c r="H1044" s="87">
        <f t="shared" si="563"/>
        <v>45313</v>
      </c>
      <c r="I1044" s="87">
        <f t="shared" si="566"/>
        <v>45313</v>
      </c>
      <c r="J1044" s="88">
        <f t="shared" si="573"/>
        <v>21</v>
      </c>
      <c r="K1044" s="88">
        <f t="shared" si="559"/>
        <v>1</v>
      </c>
      <c r="L1044" s="8">
        <f t="shared" si="574"/>
        <v>1.0000475900000001</v>
      </c>
      <c r="M1044" s="89">
        <v>1</v>
      </c>
      <c r="N1044" s="89">
        <f t="shared" si="556"/>
        <v>1</v>
      </c>
      <c r="O1044" s="82">
        <f t="shared" si="560"/>
        <v>1.0000475900000001</v>
      </c>
      <c r="P1044" s="82">
        <f t="shared" si="567"/>
        <v>824.35373689000005</v>
      </c>
      <c r="Q1044" s="11">
        <f t="shared" si="580"/>
        <v>0</v>
      </c>
      <c r="R1044" s="7">
        <f t="shared" si="575"/>
        <v>0</v>
      </c>
      <c r="S1044" s="82">
        <f t="shared" si="558"/>
        <v>0</v>
      </c>
      <c r="T1044" s="91">
        <f t="shared" si="576"/>
        <v>0.08</v>
      </c>
      <c r="U1044" s="90">
        <f t="shared" si="557"/>
        <v>1</v>
      </c>
      <c r="V1044" s="90">
        <v>252</v>
      </c>
      <c r="W1044" s="89">
        <f t="shared" si="568"/>
        <v>1.000305448</v>
      </c>
      <c r="X1044" s="82">
        <f t="shared" si="569"/>
        <v>0.2517972</v>
      </c>
      <c r="Y1044" s="82">
        <f t="shared" si="570"/>
        <v>0</v>
      </c>
      <c r="Z1044" s="94" t="str">
        <f t="shared" si="578"/>
        <v>A+J=</v>
      </c>
      <c r="AA1044" s="87">
        <f t="shared" si="579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2.75" x14ac:dyDescent="0.2">
      <c r="A1045" s="81">
        <f t="shared" si="571"/>
        <v>45282</v>
      </c>
      <c r="B1045" s="82">
        <f t="shared" si="564"/>
        <v>824.89666847000001</v>
      </c>
      <c r="C1045" s="207">
        <f t="shared" si="577"/>
        <v>824.31450776999998</v>
      </c>
      <c r="D1045" s="83">
        <f t="shared" si="572"/>
        <v>6909.79</v>
      </c>
      <c r="E1045" s="84">
        <f t="shared" si="561"/>
        <v>6916.7</v>
      </c>
      <c r="F1045" s="85">
        <f t="shared" si="562"/>
        <v>45250</v>
      </c>
      <c r="G1045" s="86">
        <f t="shared" si="565"/>
        <v>1.0000303916617437E-3</v>
      </c>
      <c r="H1045" s="87">
        <f t="shared" si="563"/>
        <v>45313</v>
      </c>
      <c r="I1045" s="87">
        <f t="shared" si="566"/>
        <v>45313</v>
      </c>
      <c r="J1045" s="88">
        <f t="shared" si="573"/>
        <v>21</v>
      </c>
      <c r="K1045" s="88">
        <f t="shared" si="559"/>
        <v>2</v>
      </c>
      <c r="L1045" s="8">
        <f t="shared" si="574"/>
        <v>1.0000951899999999</v>
      </c>
      <c r="M1045" s="89">
        <v>1</v>
      </c>
      <c r="N1045" s="89">
        <f t="shared" si="556"/>
        <v>1</v>
      </c>
      <c r="O1045" s="82">
        <f t="shared" si="560"/>
        <v>1.0000951899999999</v>
      </c>
      <c r="P1045" s="82">
        <f t="shared" si="567"/>
        <v>824.39297425999996</v>
      </c>
      <c r="Q1045" s="11">
        <f t="shared" si="580"/>
        <v>0</v>
      </c>
      <c r="R1045" s="7">
        <f t="shared" si="575"/>
        <v>0</v>
      </c>
      <c r="S1045" s="82">
        <f t="shared" si="558"/>
        <v>0</v>
      </c>
      <c r="T1045" s="91">
        <f t="shared" si="576"/>
        <v>0.08</v>
      </c>
      <c r="U1045" s="90">
        <f t="shared" si="557"/>
        <v>2</v>
      </c>
      <c r="V1045" s="90">
        <v>252</v>
      </c>
      <c r="W1045" s="89">
        <f t="shared" si="568"/>
        <v>1.000610988</v>
      </c>
      <c r="X1045" s="82">
        <f t="shared" si="569"/>
        <v>0.50369421000000003</v>
      </c>
      <c r="Y1045" s="82">
        <f t="shared" si="570"/>
        <v>0</v>
      </c>
      <c r="Z1045" s="94" t="str">
        <f t="shared" si="578"/>
        <v>A+J=</v>
      </c>
      <c r="AA1045" s="87">
        <f t="shared" si="579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2.75" x14ac:dyDescent="0.2">
      <c r="A1046" s="81">
        <f t="shared" si="571"/>
        <v>45283</v>
      </c>
      <c r="B1046" s="82">
        <f t="shared" si="564"/>
        <v>825.18791341000008</v>
      </c>
      <c r="C1046" s="207">
        <f t="shared" si="577"/>
        <v>824.31450776999998</v>
      </c>
      <c r="D1046" s="83">
        <f t="shared" si="572"/>
        <v>6909.79</v>
      </c>
      <c r="E1046" s="84">
        <f t="shared" si="561"/>
        <v>6916.7</v>
      </c>
      <c r="F1046" s="85">
        <f t="shared" si="562"/>
        <v>45250</v>
      </c>
      <c r="G1046" s="86">
        <f t="shared" si="565"/>
        <v>1.0000303916617437E-3</v>
      </c>
      <c r="H1046" s="87">
        <f t="shared" si="563"/>
        <v>45313</v>
      </c>
      <c r="I1046" s="87">
        <f t="shared" si="566"/>
        <v>45313</v>
      </c>
      <c r="J1046" s="88">
        <f t="shared" si="573"/>
        <v>21</v>
      </c>
      <c r="K1046" s="88">
        <f t="shared" si="559"/>
        <v>3</v>
      </c>
      <c r="L1046" s="8">
        <f t="shared" si="574"/>
        <v>1.0001428000000001</v>
      </c>
      <c r="M1046" s="89">
        <v>1</v>
      </c>
      <c r="N1046" s="89">
        <f t="shared" si="556"/>
        <v>1</v>
      </c>
      <c r="O1046" s="82">
        <f t="shared" si="560"/>
        <v>1.0001428000000001</v>
      </c>
      <c r="P1046" s="82">
        <f t="shared" si="567"/>
        <v>824.43221988000005</v>
      </c>
      <c r="Q1046" s="11">
        <f t="shared" si="580"/>
        <v>0</v>
      </c>
      <c r="R1046" s="7">
        <f t="shared" si="575"/>
        <v>0</v>
      </c>
      <c r="S1046" s="82">
        <f t="shared" si="558"/>
        <v>0</v>
      </c>
      <c r="T1046" s="91">
        <f t="shared" si="576"/>
        <v>0.08</v>
      </c>
      <c r="U1046" s="90">
        <f t="shared" si="557"/>
        <v>3</v>
      </c>
      <c r="V1046" s="90">
        <v>252</v>
      </c>
      <c r="W1046" s="89">
        <f t="shared" si="568"/>
        <v>1.0009166229999999</v>
      </c>
      <c r="X1046" s="82">
        <f t="shared" si="569"/>
        <v>0.75569352999999995</v>
      </c>
      <c r="Y1046" s="82">
        <f t="shared" si="570"/>
        <v>0</v>
      </c>
      <c r="Z1046" s="94" t="str">
        <f t="shared" si="578"/>
        <v>A+J=</v>
      </c>
      <c r="AA1046" s="87">
        <f t="shared" si="579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2.75" x14ac:dyDescent="0.2">
      <c r="A1047" s="81">
        <f t="shared" si="571"/>
        <v>45284</v>
      </c>
      <c r="B1047" s="82">
        <f t="shared" si="564"/>
        <v>825.18791341000008</v>
      </c>
      <c r="C1047" s="207">
        <f t="shared" si="577"/>
        <v>824.31450776999998</v>
      </c>
      <c r="D1047" s="83">
        <f t="shared" si="572"/>
        <v>6909.79</v>
      </c>
      <c r="E1047" s="84">
        <f t="shared" si="561"/>
        <v>6916.7</v>
      </c>
      <c r="F1047" s="85">
        <f t="shared" si="562"/>
        <v>45250</v>
      </c>
      <c r="G1047" s="86">
        <f t="shared" si="565"/>
        <v>1.0000303916617437E-3</v>
      </c>
      <c r="H1047" s="87">
        <f t="shared" si="563"/>
        <v>45313</v>
      </c>
      <c r="I1047" s="87">
        <f t="shared" si="566"/>
        <v>45313</v>
      </c>
      <c r="J1047" s="88">
        <f t="shared" si="573"/>
        <v>21</v>
      </c>
      <c r="K1047" s="88">
        <f t="shared" si="559"/>
        <v>3</v>
      </c>
      <c r="L1047" s="8">
        <f t="shared" si="574"/>
        <v>1.0001428000000001</v>
      </c>
      <c r="M1047" s="89">
        <v>1</v>
      </c>
      <c r="N1047" s="89">
        <f t="shared" si="556"/>
        <v>1</v>
      </c>
      <c r="O1047" s="82">
        <f t="shared" si="560"/>
        <v>1.0001428000000001</v>
      </c>
      <c r="P1047" s="82">
        <f t="shared" si="567"/>
        <v>824.43221988000005</v>
      </c>
      <c r="Q1047" s="11">
        <f t="shared" si="580"/>
        <v>0</v>
      </c>
      <c r="R1047" s="7">
        <f t="shared" si="575"/>
        <v>0</v>
      </c>
      <c r="S1047" s="82">
        <f t="shared" si="558"/>
        <v>0</v>
      </c>
      <c r="T1047" s="91">
        <f t="shared" si="576"/>
        <v>0.08</v>
      </c>
      <c r="U1047" s="90">
        <f t="shared" si="557"/>
        <v>3</v>
      </c>
      <c r="V1047" s="90">
        <v>252</v>
      </c>
      <c r="W1047" s="89">
        <f t="shared" si="568"/>
        <v>1.0009166229999999</v>
      </c>
      <c r="X1047" s="82">
        <f t="shared" si="569"/>
        <v>0.75569352999999995</v>
      </c>
      <c r="Y1047" s="82">
        <f t="shared" si="570"/>
        <v>0</v>
      </c>
      <c r="Z1047" s="94" t="str">
        <f t="shared" si="578"/>
        <v>A+J=</v>
      </c>
      <c r="AA1047" s="87">
        <f t="shared" si="579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2.75" x14ac:dyDescent="0.2">
      <c r="A1048" s="81">
        <f t="shared" si="571"/>
        <v>45285</v>
      </c>
      <c r="B1048" s="82">
        <f t="shared" si="564"/>
        <v>825.18791341000008</v>
      </c>
      <c r="C1048" s="207">
        <f t="shared" si="577"/>
        <v>824.31450776999998</v>
      </c>
      <c r="D1048" s="83">
        <f t="shared" si="572"/>
        <v>6909.79</v>
      </c>
      <c r="E1048" s="84">
        <f t="shared" si="561"/>
        <v>6916.7</v>
      </c>
      <c r="F1048" s="85">
        <f t="shared" si="562"/>
        <v>45250</v>
      </c>
      <c r="G1048" s="86">
        <f t="shared" si="565"/>
        <v>1.0000303916617437E-3</v>
      </c>
      <c r="H1048" s="87">
        <f t="shared" si="563"/>
        <v>45313</v>
      </c>
      <c r="I1048" s="87">
        <f t="shared" si="566"/>
        <v>45313</v>
      </c>
      <c r="J1048" s="88">
        <f t="shared" si="573"/>
        <v>21</v>
      </c>
      <c r="K1048" s="88">
        <f t="shared" si="559"/>
        <v>3</v>
      </c>
      <c r="L1048" s="8">
        <f t="shared" si="574"/>
        <v>1.0001428000000001</v>
      </c>
      <c r="M1048" s="89">
        <v>1</v>
      </c>
      <c r="N1048" s="89">
        <f t="shared" si="556"/>
        <v>1</v>
      </c>
      <c r="O1048" s="82">
        <f t="shared" si="560"/>
        <v>1.0001428000000001</v>
      </c>
      <c r="P1048" s="82">
        <f t="shared" si="567"/>
        <v>824.43221988000005</v>
      </c>
      <c r="Q1048" s="11">
        <f t="shared" si="580"/>
        <v>0</v>
      </c>
      <c r="R1048" s="7">
        <f t="shared" si="575"/>
        <v>0</v>
      </c>
      <c r="S1048" s="82">
        <f t="shared" si="558"/>
        <v>0</v>
      </c>
      <c r="T1048" s="91">
        <f t="shared" si="576"/>
        <v>0.08</v>
      </c>
      <c r="U1048" s="90">
        <f t="shared" si="557"/>
        <v>3</v>
      </c>
      <c r="V1048" s="90">
        <v>252</v>
      </c>
      <c r="W1048" s="89">
        <f t="shared" si="568"/>
        <v>1.0009166229999999</v>
      </c>
      <c r="X1048" s="82">
        <f t="shared" si="569"/>
        <v>0.75569352999999995</v>
      </c>
      <c r="Y1048" s="82">
        <f t="shared" si="570"/>
        <v>0</v>
      </c>
      <c r="Z1048" s="94" t="str">
        <f t="shared" si="578"/>
        <v>A+J=</v>
      </c>
      <c r="AA1048" s="87">
        <f t="shared" si="579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2.75" x14ac:dyDescent="0.2">
      <c r="A1049" s="81">
        <f t="shared" si="571"/>
        <v>45286</v>
      </c>
      <c r="B1049" s="82">
        <f t="shared" si="564"/>
        <v>825.18791341000008</v>
      </c>
      <c r="C1049" s="207">
        <f t="shared" si="577"/>
        <v>824.31450776999998</v>
      </c>
      <c r="D1049" s="83">
        <f t="shared" si="572"/>
        <v>6909.79</v>
      </c>
      <c r="E1049" s="84">
        <f t="shared" si="561"/>
        <v>6916.7</v>
      </c>
      <c r="F1049" s="85">
        <f t="shared" si="562"/>
        <v>45250</v>
      </c>
      <c r="G1049" s="86">
        <f t="shared" si="565"/>
        <v>1.0000303916617437E-3</v>
      </c>
      <c r="H1049" s="87">
        <f t="shared" si="563"/>
        <v>45313</v>
      </c>
      <c r="I1049" s="87">
        <f t="shared" si="566"/>
        <v>45313</v>
      </c>
      <c r="J1049" s="88">
        <f t="shared" si="573"/>
        <v>21</v>
      </c>
      <c r="K1049" s="88">
        <f t="shared" si="559"/>
        <v>3</v>
      </c>
      <c r="L1049" s="8">
        <f t="shared" si="574"/>
        <v>1.0001428000000001</v>
      </c>
      <c r="M1049" s="89">
        <v>1</v>
      </c>
      <c r="N1049" s="89">
        <f t="shared" si="556"/>
        <v>1</v>
      </c>
      <c r="O1049" s="82">
        <f t="shared" si="560"/>
        <v>1.0001428000000001</v>
      </c>
      <c r="P1049" s="82">
        <f t="shared" si="567"/>
        <v>824.43221988000005</v>
      </c>
      <c r="Q1049" s="11">
        <f t="shared" si="580"/>
        <v>0</v>
      </c>
      <c r="R1049" s="7">
        <f t="shared" si="575"/>
        <v>0</v>
      </c>
      <c r="S1049" s="82">
        <f t="shared" si="558"/>
        <v>0</v>
      </c>
      <c r="T1049" s="91">
        <f t="shared" si="576"/>
        <v>0.08</v>
      </c>
      <c r="U1049" s="90">
        <f t="shared" si="557"/>
        <v>3</v>
      </c>
      <c r="V1049" s="90">
        <v>252</v>
      </c>
      <c r="W1049" s="89">
        <f t="shared" si="568"/>
        <v>1.0009166229999999</v>
      </c>
      <c r="X1049" s="82">
        <f t="shared" si="569"/>
        <v>0.75569352999999995</v>
      </c>
      <c r="Y1049" s="82">
        <f t="shared" si="570"/>
        <v>0</v>
      </c>
      <c r="Z1049" s="94" t="str">
        <f t="shared" si="578"/>
        <v>A+J=</v>
      </c>
      <c r="AA1049" s="87">
        <f t="shared" si="579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2.75" x14ac:dyDescent="0.2">
      <c r="A1050" s="81">
        <f t="shared" si="571"/>
        <v>45287</v>
      </c>
      <c r="B1050" s="82">
        <f t="shared" si="564"/>
        <v>825.47924992999992</v>
      </c>
      <c r="C1050" s="207">
        <f t="shared" si="577"/>
        <v>824.31450776999998</v>
      </c>
      <c r="D1050" s="83">
        <f t="shared" si="572"/>
        <v>6909.79</v>
      </c>
      <c r="E1050" s="84">
        <f t="shared" si="561"/>
        <v>6916.7</v>
      </c>
      <c r="F1050" s="85">
        <f t="shared" si="562"/>
        <v>45250</v>
      </c>
      <c r="G1050" s="86">
        <f t="shared" si="565"/>
        <v>1.0000303916617437E-3</v>
      </c>
      <c r="H1050" s="87">
        <f t="shared" si="563"/>
        <v>45313</v>
      </c>
      <c r="I1050" s="87">
        <f t="shared" si="566"/>
        <v>45313</v>
      </c>
      <c r="J1050" s="88">
        <f t="shared" si="573"/>
        <v>21</v>
      </c>
      <c r="K1050" s="88">
        <f t="shared" si="559"/>
        <v>4</v>
      </c>
      <c r="L1050" s="8">
        <f t="shared" si="574"/>
        <v>1.0001903999999999</v>
      </c>
      <c r="M1050" s="89">
        <v>1</v>
      </c>
      <c r="N1050" s="89">
        <f t="shared" si="556"/>
        <v>1</v>
      </c>
      <c r="O1050" s="82">
        <f t="shared" si="560"/>
        <v>1.0001903999999999</v>
      </c>
      <c r="P1050" s="82">
        <f t="shared" si="567"/>
        <v>824.47145724999996</v>
      </c>
      <c r="Q1050" s="11">
        <f t="shared" si="580"/>
        <v>0</v>
      </c>
      <c r="R1050" s="7">
        <f t="shared" si="575"/>
        <v>0</v>
      </c>
      <c r="S1050" s="82">
        <f t="shared" si="558"/>
        <v>0</v>
      </c>
      <c r="T1050" s="91">
        <f t="shared" si="576"/>
        <v>0.08</v>
      </c>
      <c r="U1050" s="90">
        <f t="shared" si="557"/>
        <v>4</v>
      </c>
      <c r="V1050" s="90">
        <v>252</v>
      </c>
      <c r="W1050" s="89">
        <f t="shared" si="568"/>
        <v>1.0012223499999999</v>
      </c>
      <c r="X1050" s="82">
        <f t="shared" si="569"/>
        <v>1.0077926800000001</v>
      </c>
      <c r="Y1050" s="82">
        <f t="shared" si="570"/>
        <v>0</v>
      </c>
      <c r="Z1050" s="94" t="str">
        <f t="shared" si="578"/>
        <v>A+J=</v>
      </c>
      <c r="AA1050" s="87">
        <f t="shared" si="579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2.75" x14ac:dyDescent="0.2">
      <c r="A1051" s="81">
        <f t="shared" si="571"/>
        <v>45288</v>
      </c>
      <c r="B1051" s="82">
        <f t="shared" si="564"/>
        <v>825.77069620000009</v>
      </c>
      <c r="C1051" s="207">
        <f t="shared" si="577"/>
        <v>824.31450776999998</v>
      </c>
      <c r="D1051" s="83">
        <f t="shared" si="572"/>
        <v>6909.79</v>
      </c>
      <c r="E1051" s="84">
        <f t="shared" si="561"/>
        <v>6916.7</v>
      </c>
      <c r="F1051" s="85">
        <f t="shared" si="562"/>
        <v>45250</v>
      </c>
      <c r="G1051" s="86">
        <f t="shared" si="565"/>
        <v>1.0000303916617437E-3</v>
      </c>
      <c r="H1051" s="87">
        <f t="shared" si="563"/>
        <v>45313</v>
      </c>
      <c r="I1051" s="87">
        <f t="shared" si="566"/>
        <v>45313</v>
      </c>
      <c r="J1051" s="88">
        <f t="shared" si="573"/>
        <v>21</v>
      </c>
      <c r="K1051" s="88">
        <f t="shared" si="559"/>
        <v>5</v>
      </c>
      <c r="L1051" s="8">
        <f t="shared" si="574"/>
        <v>1.0002380099999999</v>
      </c>
      <c r="M1051" s="89">
        <v>1</v>
      </c>
      <c r="N1051" s="89">
        <f t="shared" si="556"/>
        <v>1</v>
      </c>
      <c r="O1051" s="82">
        <f t="shared" si="560"/>
        <v>1.0002380099999999</v>
      </c>
      <c r="P1051" s="82">
        <f t="shared" si="567"/>
        <v>824.51070286000004</v>
      </c>
      <c r="Q1051" s="11">
        <f t="shared" si="580"/>
        <v>0</v>
      </c>
      <c r="R1051" s="7">
        <f t="shared" si="575"/>
        <v>0</v>
      </c>
      <c r="S1051" s="82">
        <f t="shared" si="558"/>
        <v>0</v>
      </c>
      <c r="T1051" s="91">
        <f t="shared" si="576"/>
        <v>0.08</v>
      </c>
      <c r="U1051" s="90">
        <f t="shared" si="557"/>
        <v>5</v>
      </c>
      <c r="V1051" s="90">
        <v>252</v>
      </c>
      <c r="W1051" s="89">
        <f t="shared" si="568"/>
        <v>1.0015281709999999</v>
      </c>
      <c r="X1051" s="82">
        <f t="shared" si="569"/>
        <v>1.2599933400000001</v>
      </c>
      <c r="Y1051" s="82">
        <f t="shared" si="570"/>
        <v>0</v>
      </c>
      <c r="Z1051" s="94" t="str">
        <f t="shared" si="578"/>
        <v>A+J=</v>
      </c>
      <c r="AA1051" s="87">
        <f t="shared" si="579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2.75" x14ac:dyDescent="0.2">
      <c r="A1052" s="81">
        <f t="shared" si="571"/>
        <v>45289</v>
      </c>
      <c r="B1052" s="82">
        <f t="shared" si="564"/>
        <v>826.06224397999995</v>
      </c>
      <c r="C1052" s="207">
        <f t="shared" si="577"/>
        <v>824.31450776999998</v>
      </c>
      <c r="D1052" s="83">
        <f t="shared" si="572"/>
        <v>6909.79</v>
      </c>
      <c r="E1052" s="84">
        <f t="shared" si="561"/>
        <v>6916.7</v>
      </c>
      <c r="F1052" s="85">
        <f t="shared" si="562"/>
        <v>45250</v>
      </c>
      <c r="G1052" s="86">
        <f t="shared" si="565"/>
        <v>1.0000303916617437E-3</v>
      </c>
      <c r="H1052" s="87">
        <f t="shared" si="563"/>
        <v>45313</v>
      </c>
      <c r="I1052" s="87">
        <f t="shared" si="566"/>
        <v>45313</v>
      </c>
      <c r="J1052" s="88">
        <f t="shared" si="573"/>
        <v>21</v>
      </c>
      <c r="K1052" s="88">
        <f t="shared" si="559"/>
        <v>6</v>
      </c>
      <c r="L1052" s="8">
        <f t="shared" si="574"/>
        <v>1.0002856200000001</v>
      </c>
      <c r="M1052" s="89">
        <v>1</v>
      </c>
      <c r="N1052" s="89">
        <f t="shared" si="556"/>
        <v>1</v>
      </c>
      <c r="O1052" s="82">
        <f t="shared" si="560"/>
        <v>1.0002856200000001</v>
      </c>
      <c r="P1052" s="82">
        <f t="shared" si="567"/>
        <v>824.54994847</v>
      </c>
      <c r="Q1052" s="11">
        <f t="shared" si="580"/>
        <v>0</v>
      </c>
      <c r="R1052" s="7">
        <f t="shared" si="575"/>
        <v>0</v>
      </c>
      <c r="S1052" s="82">
        <f t="shared" si="558"/>
        <v>0</v>
      </c>
      <c r="T1052" s="91">
        <f t="shared" si="576"/>
        <v>0.08</v>
      </c>
      <c r="U1052" s="90">
        <f t="shared" si="557"/>
        <v>6</v>
      </c>
      <c r="V1052" s="90">
        <v>252</v>
      </c>
      <c r="W1052" s="89">
        <f t="shared" si="568"/>
        <v>1.0018340859999999</v>
      </c>
      <c r="X1052" s="82">
        <f t="shared" si="569"/>
        <v>1.51229551</v>
      </c>
      <c r="Y1052" s="82">
        <f t="shared" si="570"/>
        <v>0</v>
      </c>
      <c r="Z1052" s="94" t="str">
        <f t="shared" si="578"/>
        <v>A+J=</v>
      </c>
      <c r="AA1052" s="87">
        <f t="shared" si="579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2.75" x14ac:dyDescent="0.2">
      <c r="A1053" s="81">
        <f t="shared" si="571"/>
        <v>45290</v>
      </c>
      <c r="B1053" s="82">
        <f t="shared" si="564"/>
        <v>826.35389164999992</v>
      </c>
      <c r="C1053" s="207">
        <f t="shared" si="577"/>
        <v>824.31450776999998</v>
      </c>
      <c r="D1053" s="83">
        <f t="shared" si="572"/>
        <v>6909.79</v>
      </c>
      <c r="E1053" s="84">
        <f t="shared" si="561"/>
        <v>6916.7</v>
      </c>
      <c r="F1053" s="85">
        <f t="shared" si="562"/>
        <v>45250</v>
      </c>
      <c r="G1053" s="86">
        <f t="shared" si="565"/>
        <v>1.0000303916617437E-3</v>
      </c>
      <c r="H1053" s="87">
        <f t="shared" si="563"/>
        <v>45313</v>
      </c>
      <c r="I1053" s="87">
        <f t="shared" si="566"/>
        <v>45313</v>
      </c>
      <c r="J1053" s="88">
        <f t="shared" si="573"/>
        <v>21</v>
      </c>
      <c r="K1053" s="88">
        <f t="shared" si="559"/>
        <v>7</v>
      </c>
      <c r="L1053" s="8">
        <f t="shared" si="574"/>
        <v>1.0003332300000001</v>
      </c>
      <c r="M1053" s="89">
        <v>1</v>
      </c>
      <c r="N1053" s="89">
        <f t="shared" si="556"/>
        <v>1</v>
      </c>
      <c r="O1053" s="82">
        <f t="shared" si="560"/>
        <v>1.0003332300000001</v>
      </c>
      <c r="P1053" s="82">
        <f t="shared" si="567"/>
        <v>824.58919408999998</v>
      </c>
      <c r="Q1053" s="11">
        <f t="shared" si="580"/>
        <v>0</v>
      </c>
      <c r="R1053" s="7">
        <f t="shared" si="575"/>
        <v>0</v>
      </c>
      <c r="S1053" s="82">
        <f t="shared" si="558"/>
        <v>0</v>
      </c>
      <c r="T1053" s="91">
        <f t="shared" si="576"/>
        <v>0.08</v>
      </c>
      <c r="U1053" s="90">
        <f t="shared" si="557"/>
        <v>7</v>
      </c>
      <c r="V1053" s="90">
        <v>252</v>
      </c>
      <c r="W1053" s="89">
        <f t="shared" si="568"/>
        <v>1.002140093</v>
      </c>
      <c r="X1053" s="82">
        <f t="shared" si="569"/>
        <v>1.7646975600000001</v>
      </c>
      <c r="Y1053" s="82">
        <f t="shared" si="570"/>
        <v>0</v>
      </c>
      <c r="Z1053" s="94" t="str">
        <f t="shared" si="578"/>
        <v>A+J=</v>
      </c>
      <c r="AA1053" s="87">
        <f t="shared" si="579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2.75" x14ac:dyDescent="0.2">
      <c r="A1054" s="81">
        <f t="shared" si="571"/>
        <v>45291</v>
      </c>
      <c r="B1054" s="82">
        <f t="shared" si="564"/>
        <v>826.35389164999992</v>
      </c>
      <c r="C1054" s="207">
        <f t="shared" si="577"/>
        <v>824.31450776999998</v>
      </c>
      <c r="D1054" s="83">
        <f t="shared" si="572"/>
        <v>6909.79</v>
      </c>
      <c r="E1054" s="84">
        <f t="shared" si="561"/>
        <v>6916.7</v>
      </c>
      <c r="F1054" s="85">
        <f t="shared" si="562"/>
        <v>45250</v>
      </c>
      <c r="G1054" s="86">
        <f t="shared" si="565"/>
        <v>1.0000303916617437E-3</v>
      </c>
      <c r="H1054" s="87">
        <f t="shared" si="563"/>
        <v>45313</v>
      </c>
      <c r="I1054" s="87">
        <f t="shared" si="566"/>
        <v>45313</v>
      </c>
      <c r="J1054" s="88">
        <f t="shared" si="573"/>
        <v>21</v>
      </c>
      <c r="K1054" s="88">
        <f t="shared" si="559"/>
        <v>7</v>
      </c>
      <c r="L1054" s="8">
        <f t="shared" si="574"/>
        <v>1.0003332300000001</v>
      </c>
      <c r="M1054" s="89">
        <v>1</v>
      </c>
      <c r="N1054" s="89">
        <f t="shared" si="556"/>
        <v>1</v>
      </c>
      <c r="O1054" s="82">
        <f t="shared" si="560"/>
        <v>1.0003332300000001</v>
      </c>
      <c r="P1054" s="82">
        <f t="shared" si="567"/>
        <v>824.58919408999998</v>
      </c>
      <c r="Q1054" s="11">
        <f t="shared" si="580"/>
        <v>0</v>
      </c>
      <c r="R1054" s="7">
        <f t="shared" si="575"/>
        <v>0</v>
      </c>
      <c r="S1054" s="82">
        <f t="shared" si="558"/>
        <v>0</v>
      </c>
      <c r="T1054" s="91">
        <f t="shared" si="576"/>
        <v>0.08</v>
      </c>
      <c r="U1054" s="90">
        <f t="shared" si="557"/>
        <v>7</v>
      </c>
      <c r="V1054" s="90">
        <v>252</v>
      </c>
      <c r="W1054" s="89">
        <f t="shared" si="568"/>
        <v>1.002140093</v>
      </c>
      <c r="X1054" s="82">
        <f t="shared" si="569"/>
        <v>1.7646975600000001</v>
      </c>
      <c r="Y1054" s="82">
        <f t="shared" si="570"/>
        <v>0</v>
      </c>
      <c r="Z1054" s="94" t="str">
        <f t="shared" si="578"/>
        <v>A+J=</v>
      </c>
      <c r="AA1054" s="87">
        <f t="shared" si="579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2.75" x14ac:dyDescent="0.2">
      <c r="A1055" s="81">
        <f t="shared" si="571"/>
        <v>45292</v>
      </c>
      <c r="B1055" s="82">
        <f t="shared" si="564"/>
        <v>826.35389164999992</v>
      </c>
      <c r="C1055" s="207">
        <f t="shared" si="577"/>
        <v>824.31450776999998</v>
      </c>
      <c r="D1055" s="83">
        <f t="shared" si="572"/>
        <v>6909.79</v>
      </c>
      <c r="E1055" s="84">
        <f t="shared" si="561"/>
        <v>6916.7</v>
      </c>
      <c r="F1055" s="85">
        <f t="shared" si="562"/>
        <v>45250</v>
      </c>
      <c r="G1055" s="86">
        <f t="shared" si="565"/>
        <v>1.0000303916617437E-3</v>
      </c>
      <c r="H1055" s="87">
        <f t="shared" si="563"/>
        <v>45313</v>
      </c>
      <c r="I1055" s="87">
        <f t="shared" si="566"/>
        <v>45313</v>
      </c>
      <c r="J1055" s="88">
        <f t="shared" si="573"/>
        <v>21</v>
      </c>
      <c r="K1055" s="88">
        <f t="shared" si="559"/>
        <v>7</v>
      </c>
      <c r="L1055" s="8">
        <f t="shared" si="574"/>
        <v>1.0003332300000001</v>
      </c>
      <c r="M1055" s="89">
        <v>1</v>
      </c>
      <c r="N1055" s="89">
        <f t="shared" ref="N1055:N1118" si="581">IF(I1055&gt;I1054,N1054*M1055,N1054)</f>
        <v>1</v>
      </c>
      <c r="O1055" s="82">
        <f t="shared" si="560"/>
        <v>1.0003332300000001</v>
      </c>
      <c r="P1055" s="82">
        <f t="shared" si="567"/>
        <v>824.58919408999998</v>
      </c>
      <c r="Q1055" s="11">
        <f t="shared" si="580"/>
        <v>0</v>
      </c>
      <c r="R1055" s="7">
        <f t="shared" si="575"/>
        <v>0</v>
      </c>
      <c r="S1055" s="82">
        <f t="shared" si="558"/>
        <v>0</v>
      </c>
      <c r="T1055" s="91">
        <f t="shared" si="576"/>
        <v>0.08</v>
      </c>
      <c r="U1055" s="90">
        <f t="shared" si="557"/>
        <v>7</v>
      </c>
      <c r="V1055" s="90">
        <v>252</v>
      </c>
      <c r="W1055" s="89">
        <f t="shared" si="568"/>
        <v>1.002140093</v>
      </c>
      <c r="X1055" s="82">
        <f t="shared" si="569"/>
        <v>1.7646975600000001</v>
      </c>
      <c r="Y1055" s="82">
        <f t="shared" si="570"/>
        <v>0</v>
      </c>
      <c r="Z1055" s="94" t="str">
        <f t="shared" si="578"/>
        <v>A+J=</v>
      </c>
      <c r="AA1055" s="87">
        <f t="shared" si="579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2.75" x14ac:dyDescent="0.2">
      <c r="A1056" s="81">
        <f t="shared" si="571"/>
        <v>45293</v>
      </c>
      <c r="B1056" s="82">
        <f t="shared" si="564"/>
        <v>826.35389164999992</v>
      </c>
      <c r="C1056" s="207">
        <f t="shared" si="577"/>
        <v>824.31450776999998</v>
      </c>
      <c r="D1056" s="83">
        <f t="shared" si="572"/>
        <v>6909.79</v>
      </c>
      <c r="E1056" s="84">
        <f t="shared" si="561"/>
        <v>6916.7</v>
      </c>
      <c r="F1056" s="85">
        <f t="shared" si="562"/>
        <v>45250</v>
      </c>
      <c r="G1056" s="86">
        <f t="shared" si="565"/>
        <v>1.0000303916617437E-3</v>
      </c>
      <c r="H1056" s="87">
        <f t="shared" si="563"/>
        <v>45313</v>
      </c>
      <c r="I1056" s="87">
        <f t="shared" si="566"/>
        <v>45313</v>
      </c>
      <c r="J1056" s="88">
        <f t="shared" si="573"/>
        <v>21</v>
      </c>
      <c r="K1056" s="88">
        <f t="shared" si="559"/>
        <v>7</v>
      </c>
      <c r="L1056" s="8">
        <f t="shared" si="574"/>
        <v>1.0003332300000001</v>
      </c>
      <c r="M1056" s="89">
        <v>1</v>
      </c>
      <c r="N1056" s="89">
        <f t="shared" si="581"/>
        <v>1</v>
      </c>
      <c r="O1056" s="82">
        <f t="shared" si="560"/>
        <v>1.0003332300000001</v>
      </c>
      <c r="P1056" s="82">
        <f t="shared" si="567"/>
        <v>824.58919408999998</v>
      </c>
      <c r="Q1056" s="11">
        <f t="shared" si="580"/>
        <v>0</v>
      </c>
      <c r="R1056" s="7">
        <f t="shared" si="575"/>
        <v>0</v>
      </c>
      <c r="S1056" s="82">
        <f t="shared" si="558"/>
        <v>0</v>
      </c>
      <c r="T1056" s="91">
        <f t="shared" si="576"/>
        <v>0.08</v>
      </c>
      <c r="U1056" s="90">
        <f t="shared" si="557"/>
        <v>7</v>
      </c>
      <c r="V1056" s="90">
        <v>252</v>
      </c>
      <c r="W1056" s="89">
        <f t="shared" si="568"/>
        <v>1.002140093</v>
      </c>
      <c r="X1056" s="82">
        <f t="shared" si="569"/>
        <v>1.7646975600000001</v>
      </c>
      <c r="Y1056" s="82">
        <f t="shared" si="570"/>
        <v>0</v>
      </c>
      <c r="Z1056" s="94" t="str">
        <f t="shared" si="578"/>
        <v>A+J=</v>
      </c>
      <c r="AA1056" s="87">
        <f t="shared" si="579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2.75" x14ac:dyDescent="0.2">
      <c r="A1057" s="81">
        <f t="shared" si="571"/>
        <v>45294</v>
      </c>
      <c r="B1057" s="82">
        <f t="shared" si="564"/>
        <v>826.64564165999991</v>
      </c>
      <c r="C1057" s="207">
        <f t="shared" si="577"/>
        <v>824.31450776999998</v>
      </c>
      <c r="D1057" s="83">
        <f t="shared" si="572"/>
        <v>6909.79</v>
      </c>
      <c r="E1057" s="84">
        <f t="shared" si="561"/>
        <v>6916.7</v>
      </c>
      <c r="F1057" s="85">
        <f t="shared" si="562"/>
        <v>45250</v>
      </c>
      <c r="G1057" s="86">
        <f t="shared" si="565"/>
        <v>1.0000303916617437E-3</v>
      </c>
      <c r="H1057" s="87">
        <f t="shared" si="563"/>
        <v>45313</v>
      </c>
      <c r="I1057" s="87">
        <f t="shared" si="566"/>
        <v>45313</v>
      </c>
      <c r="J1057" s="88">
        <f t="shared" si="573"/>
        <v>21</v>
      </c>
      <c r="K1057" s="88">
        <f t="shared" si="559"/>
        <v>8</v>
      </c>
      <c r="L1057" s="8">
        <f t="shared" si="574"/>
        <v>1.00038084</v>
      </c>
      <c r="M1057" s="89">
        <v>1</v>
      </c>
      <c r="N1057" s="89">
        <f t="shared" si="581"/>
        <v>1</v>
      </c>
      <c r="O1057" s="82">
        <f t="shared" si="560"/>
        <v>1.00038084</v>
      </c>
      <c r="P1057" s="82">
        <f t="shared" si="567"/>
        <v>824.62843969999994</v>
      </c>
      <c r="Q1057" s="11">
        <f t="shared" si="580"/>
        <v>0</v>
      </c>
      <c r="R1057" s="7">
        <f t="shared" si="575"/>
        <v>0</v>
      </c>
      <c r="S1057" s="82">
        <f t="shared" si="558"/>
        <v>0</v>
      </c>
      <c r="T1057" s="91">
        <f t="shared" si="576"/>
        <v>0.08</v>
      </c>
      <c r="U1057" s="90">
        <f t="shared" si="557"/>
        <v>8</v>
      </c>
      <c r="V1057" s="90">
        <v>252</v>
      </c>
      <c r="W1057" s="89">
        <f t="shared" si="568"/>
        <v>1.0024461950000001</v>
      </c>
      <c r="X1057" s="82">
        <f t="shared" si="569"/>
        <v>2.01720196</v>
      </c>
      <c r="Y1057" s="82">
        <f t="shared" si="570"/>
        <v>0</v>
      </c>
      <c r="Z1057" s="94" t="str">
        <f t="shared" si="578"/>
        <v>A+J=</v>
      </c>
      <c r="AA1057" s="87">
        <f t="shared" si="579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2.75" x14ac:dyDescent="0.2">
      <c r="A1058" s="81">
        <f t="shared" si="571"/>
        <v>45295</v>
      </c>
      <c r="B1058" s="82">
        <f t="shared" si="564"/>
        <v>826.93749983999999</v>
      </c>
      <c r="C1058" s="207">
        <f t="shared" si="577"/>
        <v>824.31450776999998</v>
      </c>
      <c r="D1058" s="83">
        <f t="shared" si="572"/>
        <v>6909.79</v>
      </c>
      <c r="E1058" s="84">
        <f t="shared" si="561"/>
        <v>6916.7</v>
      </c>
      <c r="F1058" s="85">
        <f t="shared" si="562"/>
        <v>45250</v>
      </c>
      <c r="G1058" s="86">
        <f t="shared" si="565"/>
        <v>1.0000303916617437E-3</v>
      </c>
      <c r="H1058" s="87">
        <f t="shared" si="563"/>
        <v>45313</v>
      </c>
      <c r="I1058" s="87">
        <f t="shared" si="566"/>
        <v>45313</v>
      </c>
      <c r="J1058" s="88">
        <f t="shared" si="573"/>
        <v>21</v>
      </c>
      <c r="K1058" s="88">
        <f t="shared" si="559"/>
        <v>9</v>
      </c>
      <c r="L1058" s="8">
        <f t="shared" si="574"/>
        <v>1.00042846</v>
      </c>
      <c r="M1058" s="89">
        <v>1</v>
      </c>
      <c r="N1058" s="89">
        <f t="shared" si="581"/>
        <v>1</v>
      </c>
      <c r="O1058" s="82">
        <f t="shared" si="560"/>
        <v>1.00042846</v>
      </c>
      <c r="P1058" s="82">
        <f t="shared" si="567"/>
        <v>824.66769355999998</v>
      </c>
      <c r="Q1058" s="11">
        <f t="shared" si="580"/>
        <v>0</v>
      </c>
      <c r="R1058" s="7">
        <f t="shared" si="575"/>
        <v>0</v>
      </c>
      <c r="S1058" s="82">
        <f t="shared" si="558"/>
        <v>0</v>
      </c>
      <c r="T1058" s="91">
        <f t="shared" si="576"/>
        <v>0.08</v>
      </c>
      <c r="U1058" s="90">
        <f t="shared" si="557"/>
        <v>9</v>
      </c>
      <c r="V1058" s="90">
        <v>252</v>
      </c>
      <c r="W1058" s="89">
        <f t="shared" si="568"/>
        <v>1.0027523890000001</v>
      </c>
      <c r="X1058" s="82">
        <f t="shared" si="569"/>
        <v>2.2698062800000001</v>
      </c>
      <c r="Y1058" s="82">
        <f t="shared" si="570"/>
        <v>0</v>
      </c>
      <c r="Z1058" s="94" t="str">
        <f t="shared" si="578"/>
        <v>A+J=</v>
      </c>
      <c r="AA1058" s="87">
        <f t="shared" si="579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2.75" x14ac:dyDescent="0.2">
      <c r="A1059" s="81">
        <f t="shared" si="571"/>
        <v>45296</v>
      </c>
      <c r="B1059" s="82">
        <f t="shared" si="564"/>
        <v>827.22946041</v>
      </c>
      <c r="C1059" s="207">
        <f t="shared" si="577"/>
        <v>824.31450776999998</v>
      </c>
      <c r="D1059" s="83">
        <f t="shared" si="572"/>
        <v>6909.79</v>
      </c>
      <c r="E1059" s="84">
        <f t="shared" si="561"/>
        <v>6916.7</v>
      </c>
      <c r="F1059" s="85">
        <f t="shared" si="562"/>
        <v>45250</v>
      </c>
      <c r="G1059" s="86">
        <f t="shared" si="565"/>
        <v>1.0000303916617437E-3</v>
      </c>
      <c r="H1059" s="87">
        <f t="shared" si="563"/>
        <v>45313</v>
      </c>
      <c r="I1059" s="87">
        <f t="shared" si="566"/>
        <v>45313</v>
      </c>
      <c r="J1059" s="88">
        <f t="shared" si="573"/>
        <v>21</v>
      </c>
      <c r="K1059" s="88">
        <f t="shared" si="559"/>
        <v>10</v>
      </c>
      <c r="L1059" s="8">
        <f t="shared" si="574"/>
        <v>1.0004760800000001</v>
      </c>
      <c r="M1059" s="89">
        <v>1</v>
      </c>
      <c r="N1059" s="89">
        <f t="shared" si="581"/>
        <v>1</v>
      </c>
      <c r="O1059" s="82">
        <f t="shared" si="560"/>
        <v>1.0004760800000001</v>
      </c>
      <c r="P1059" s="82">
        <f t="shared" si="567"/>
        <v>824.70694742000001</v>
      </c>
      <c r="Q1059" s="11">
        <f t="shared" si="580"/>
        <v>0</v>
      </c>
      <c r="R1059" s="7">
        <f t="shared" si="575"/>
        <v>0</v>
      </c>
      <c r="S1059" s="82">
        <f t="shared" si="558"/>
        <v>0</v>
      </c>
      <c r="T1059" s="91">
        <f t="shared" si="576"/>
        <v>0.08</v>
      </c>
      <c r="U1059" s="90">
        <f t="shared" si="557"/>
        <v>10</v>
      </c>
      <c r="V1059" s="90">
        <v>252</v>
      </c>
      <c r="W1059" s="89">
        <f t="shared" si="568"/>
        <v>1.0030586779999999</v>
      </c>
      <c r="X1059" s="82">
        <f t="shared" si="569"/>
        <v>2.5225129900000001</v>
      </c>
      <c r="Y1059" s="82">
        <f t="shared" si="570"/>
        <v>0</v>
      </c>
      <c r="Z1059" s="94" t="str">
        <f t="shared" si="578"/>
        <v>A+J=</v>
      </c>
      <c r="AA1059" s="87">
        <f t="shared" si="579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2.75" x14ac:dyDescent="0.2">
      <c r="A1060" s="81">
        <f t="shared" si="571"/>
        <v>45297</v>
      </c>
      <c r="B1060" s="82">
        <f t="shared" si="564"/>
        <v>827.52152172000001</v>
      </c>
      <c r="C1060" s="207">
        <f t="shared" si="577"/>
        <v>824.31450776999998</v>
      </c>
      <c r="D1060" s="83">
        <f t="shared" si="572"/>
        <v>6909.79</v>
      </c>
      <c r="E1060" s="84">
        <f t="shared" si="561"/>
        <v>6916.7</v>
      </c>
      <c r="F1060" s="85">
        <f t="shared" si="562"/>
        <v>45250</v>
      </c>
      <c r="G1060" s="86">
        <f t="shared" si="565"/>
        <v>1.0000303916617437E-3</v>
      </c>
      <c r="H1060" s="87">
        <f t="shared" si="563"/>
        <v>45313</v>
      </c>
      <c r="I1060" s="87">
        <f t="shared" si="566"/>
        <v>45313</v>
      </c>
      <c r="J1060" s="88">
        <f t="shared" si="573"/>
        <v>21</v>
      </c>
      <c r="K1060" s="88">
        <f t="shared" si="559"/>
        <v>11</v>
      </c>
      <c r="L1060" s="8">
        <f t="shared" si="574"/>
        <v>1.0005237</v>
      </c>
      <c r="M1060" s="89">
        <v>1</v>
      </c>
      <c r="N1060" s="89">
        <f t="shared" si="581"/>
        <v>1</v>
      </c>
      <c r="O1060" s="82">
        <f t="shared" si="560"/>
        <v>1.0005237</v>
      </c>
      <c r="P1060" s="82">
        <f t="shared" si="567"/>
        <v>824.74620127000003</v>
      </c>
      <c r="Q1060" s="11">
        <f t="shared" si="580"/>
        <v>0</v>
      </c>
      <c r="R1060" s="7">
        <f t="shared" si="575"/>
        <v>0</v>
      </c>
      <c r="S1060" s="82">
        <f t="shared" si="558"/>
        <v>0</v>
      </c>
      <c r="T1060" s="91">
        <f t="shared" si="576"/>
        <v>0.08</v>
      </c>
      <c r="U1060" s="90">
        <f t="shared" si="557"/>
        <v>11</v>
      </c>
      <c r="V1060" s="90">
        <v>252</v>
      </c>
      <c r="W1060" s="89">
        <f t="shared" si="568"/>
        <v>1.0033650599999999</v>
      </c>
      <c r="X1060" s="82">
        <f t="shared" si="569"/>
        <v>2.7753204500000002</v>
      </c>
      <c r="Y1060" s="82">
        <f t="shared" si="570"/>
        <v>0</v>
      </c>
      <c r="Z1060" s="94" t="str">
        <f t="shared" si="578"/>
        <v>A+J=</v>
      </c>
      <c r="AA1060" s="87">
        <f t="shared" si="579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2.75" x14ac:dyDescent="0.2">
      <c r="A1061" s="81">
        <f t="shared" si="571"/>
        <v>45298</v>
      </c>
      <c r="B1061" s="82">
        <f t="shared" si="564"/>
        <v>827.52152172000001</v>
      </c>
      <c r="C1061" s="207">
        <f t="shared" si="577"/>
        <v>824.31450776999998</v>
      </c>
      <c r="D1061" s="83">
        <f t="shared" si="572"/>
        <v>6909.79</v>
      </c>
      <c r="E1061" s="84">
        <f t="shared" si="561"/>
        <v>6916.7</v>
      </c>
      <c r="F1061" s="85">
        <f t="shared" si="562"/>
        <v>45250</v>
      </c>
      <c r="G1061" s="86">
        <f t="shared" si="565"/>
        <v>1.0000303916617437E-3</v>
      </c>
      <c r="H1061" s="87">
        <f t="shared" si="563"/>
        <v>45313</v>
      </c>
      <c r="I1061" s="87">
        <f t="shared" si="566"/>
        <v>45313</v>
      </c>
      <c r="J1061" s="88">
        <f t="shared" si="573"/>
        <v>21</v>
      </c>
      <c r="K1061" s="88">
        <f t="shared" si="559"/>
        <v>11</v>
      </c>
      <c r="L1061" s="8">
        <f t="shared" si="574"/>
        <v>1.0005237</v>
      </c>
      <c r="M1061" s="89">
        <v>1</v>
      </c>
      <c r="N1061" s="89">
        <f t="shared" si="581"/>
        <v>1</v>
      </c>
      <c r="O1061" s="82">
        <f t="shared" si="560"/>
        <v>1.0005237</v>
      </c>
      <c r="P1061" s="82">
        <f t="shared" si="567"/>
        <v>824.74620127000003</v>
      </c>
      <c r="Q1061" s="11">
        <f t="shared" si="580"/>
        <v>0</v>
      </c>
      <c r="R1061" s="7">
        <f t="shared" si="575"/>
        <v>0</v>
      </c>
      <c r="S1061" s="82">
        <f t="shared" si="558"/>
        <v>0</v>
      </c>
      <c r="T1061" s="91">
        <f t="shared" si="576"/>
        <v>0.08</v>
      </c>
      <c r="U1061" s="90">
        <f t="shared" ref="U1061:U1124" si="582">IF(Q1060&gt;0,1,IF(K1061=K1060,U1060,U1060+1))</f>
        <v>11</v>
      </c>
      <c r="V1061" s="90">
        <v>252</v>
      </c>
      <c r="W1061" s="89">
        <f t="shared" si="568"/>
        <v>1.0033650599999999</v>
      </c>
      <c r="X1061" s="82">
        <f t="shared" si="569"/>
        <v>2.7753204500000002</v>
      </c>
      <c r="Y1061" s="82">
        <f t="shared" si="570"/>
        <v>0</v>
      </c>
      <c r="Z1061" s="94" t="str">
        <f t="shared" si="578"/>
        <v>A+J=</v>
      </c>
      <c r="AA1061" s="87">
        <f t="shared" si="579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2.75" x14ac:dyDescent="0.2">
      <c r="A1062" s="81">
        <f t="shared" si="571"/>
        <v>45299</v>
      </c>
      <c r="B1062" s="82">
        <f t="shared" si="564"/>
        <v>827.52152172000001</v>
      </c>
      <c r="C1062" s="207">
        <f t="shared" si="577"/>
        <v>824.31450776999998</v>
      </c>
      <c r="D1062" s="83">
        <f t="shared" si="572"/>
        <v>6909.79</v>
      </c>
      <c r="E1062" s="84">
        <f t="shared" si="561"/>
        <v>6916.7</v>
      </c>
      <c r="F1062" s="85">
        <f t="shared" si="562"/>
        <v>45250</v>
      </c>
      <c r="G1062" s="86">
        <f t="shared" si="565"/>
        <v>1.0000303916617437E-3</v>
      </c>
      <c r="H1062" s="87">
        <f t="shared" si="563"/>
        <v>45313</v>
      </c>
      <c r="I1062" s="87">
        <f t="shared" si="566"/>
        <v>45313</v>
      </c>
      <c r="J1062" s="88">
        <f t="shared" si="573"/>
        <v>21</v>
      </c>
      <c r="K1062" s="88">
        <f t="shared" si="559"/>
        <v>11</v>
      </c>
      <c r="L1062" s="8">
        <f t="shared" si="574"/>
        <v>1.0005237</v>
      </c>
      <c r="M1062" s="89">
        <v>1</v>
      </c>
      <c r="N1062" s="89">
        <f t="shared" si="581"/>
        <v>1</v>
      </c>
      <c r="O1062" s="82">
        <f t="shared" si="560"/>
        <v>1.0005237</v>
      </c>
      <c r="P1062" s="82">
        <f t="shared" si="567"/>
        <v>824.74620127000003</v>
      </c>
      <c r="Q1062" s="11">
        <f t="shared" si="580"/>
        <v>0</v>
      </c>
      <c r="R1062" s="7">
        <f t="shared" si="575"/>
        <v>0</v>
      </c>
      <c r="S1062" s="82">
        <f t="shared" si="558"/>
        <v>0</v>
      </c>
      <c r="T1062" s="91">
        <f t="shared" si="576"/>
        <v>0.08</v>
      </c>
      <c r="U1062" s="90">
        <f t="shared" si="582"/>
        <v>11</v>
      </c>
      <c r="V1062" s="90">
        <v>252</v>
      </c>
      <c r="W1062" s="89">
        <f t="shared" si="568"/>
        <v>1.0033650599999999</v>
      </c>
      <c r="X1062" s="82">
        <f t="shared" si="569"/>
        <v>2.7753204500000002</v>
      </c>
      <c r="Y1062" s="82">
        <f t="shared" si="570"/>
        <v>0</v>
      </c>
      <c r="Z1062" s="94" t="str">
        <f t="shared" si="578"/>
        <v>A+J=</v>
      </c>
      <c r="AA1062" s="87">
        <f t="shared" si="579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2.75" x14ac:dyDescent="0.2">
      <c r="A1063" s="81">
        <f t="shared" si="571"/>
        <v>45300</v>
      </c>
      <c r="B1063" s="82">
        <f t="shared" si="564"/>
        <v>827.81368378999991</v>
      </c>
      <c r="C1063" s="207">
        <f t="shared" si="577"/>
        <v>824.31450776999998</v>
      </c>
      <c r="D1063" s="83">
        <f t="shared" si="572"/>
        <v>6909.79</v>
      </c>
      <c r="E1063" s="84">
        <f t="shared" si="561"/>
        <v>6916.7</v>
      </c>
      <c r="F1063" s="85">
        <f t="shared" si="562"/>
        <v>45250</v>
      </c>
      <c r="G1063" s="86">
        <f t="shared" si="565"/>
        <v>1.0000303916617437E-3</v>
      </c>
      <c r="H1063" s="87">
        <f t="shared" si="563"/>
        <v>45313</v>
      </c>
      <c r="I1063" s="87">
        <f t="shared" si="566"/>
        <v>45313</v>
      </c>
      <c r="J1063" s="88">
        <f t="shared" si="573"/>
        <v>21</v>
      </c>
      <c r="K1063" s="88">
        <f t="shared" si="559"/>
        <v>12</v>
      </c>
      <c r="L1063" s="8">
        <f t="shared" si="574"/>
        <v>1.0005713199999999</v>
      </c>
      <c r="M1063" s="89">
        <v>1</v>
      </c>
      <c r="N1063" s="89">
        <f t="shared" si="581"/>
        <v>1</v>
      </c>
      <c r="O1063" s="82">
        <f t="shared" si="560"/>
        <v>1.0005713199999999</v>
      </c>
      <c r="P1063" s="82">
        <f t="shared" si="567"/>
        <v>824.78545512999995</v>
      </c>
      <c r="Q1063" s="11">
        <f t="shared" si="580"/>
        <v>0</v>
      </c>
      <c r="R1063" s="7">
        <f t="shared" si="575"/>
        <v>0</v>
      </c>
      <c r="S1063" s="82">
        <f t="shared" ref="S1063:S1126" si="583">IF(R1063&gt;0,TRUNC(R1063*P1063,8),0)</f>
        <v>0</v>
      </c>
      <c r="T1063" s="91">
        <f t="shared" si="576"/>
        <v>0.08</v>
      </c>
      <c r="U1063" s="90">
        <f t="shared" si="582"/>
        <v>12</v>
      </c>
      <c r="V1063" s="90">
        <v>252</v>
      </c>
      <c r="W1063" s="89">
        <f t="shared" si="568"/>
        <v>1.0036715350000001</v>
      </c>
      <c r="X1063" s="82">
        <f t="shared" si="569"/>
        <v>3.0282286599999999</v>
      </c>
      <c r="Y1063" s="82">
        <f t="shared" si="570"/>
        <v>0</v>
      </c>
      <c r="Z1063" s="94" t="str">
        <f t="shared" si="578"/>
        <v>A+J=</v>
      </c>
      <c r="AA1063" s="87">
        <f t="shared" si="579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2.75" x14ac:dyDescent="0.2">
      <c r="A1064" s="81">
        <f t="shared" si="571"/>
        <v>45301</v>
      </c>
      <c r="B1064" s="82">
        <f t="shared" si="564"/>
        <v>828.10594745999992</v>
      </c>
      <c r="C1064" s="207">
        <f t="shared" si="577"/>
        <v>824.31450776999998</v>
      </c>
      <c r="D1064" s="83">
        <f t="shared" si="572"/>
        <v>6909.79</v>
      </c>
      <c r="E1064" s="84">
        <f t="shared" si="561"/>
        <v>6916.7</v>
      </c>
      <c r="F1064" s="85">
        <f t="shared" si="562"/>
        <v>45250</v>
      </c>
      <c r="G1064" s="86">
        <f t="shared" si="565"/>
        <v>1.0000303916617437E-3</v>
      </c>
      <c r="H1064" s="87">
        <f t="shared" si="563"/>
        <v>45313</v>
      </c>
      <c r="I1064" s="87">
        <f t="shared" si="566"/>
        <v>45313</v>
      </c>
      <c r="J1064" s="88">
        <f t="shared" si="573"/>
        <v>21</v>
      </c>
      <c r="K1064" s="88">
        <f t="shared" si="559"/>
        <v>13</v>
      </c>
      <c r="L1064" s="8">
        <f t="shared" si="574"/>
        <v>1.0006189400000001</v>
      </c>
      <c r="M1064" s="89">
        <v>1</v>
      </c>
      <c r="N1064" s="89">
        <f t="shared" si="581"/>
        <v>1</v>
      </c>
      <c r="O1064" s="82">
        <f t="shared" si="560"/>
        <v>1.0006189400000001</v>
      </c>
      <c r="P1064" s="82">
        <f t="shared" si="567"/>
        <v>824.82470898999998</v>
      </c>
      <c r="Q1064" s="11">
        <f t="shared" si="580"/>
        <v>0</v>
      </c>
      <c r="R1064" s="7">
        <f t="shared" si="575"/>
        <v>0</v>
      </c>
      <c r="S1064" s="82">
        <f t="shared" si="583"/>
        <v>0</v>
      </c>
      <c r="T1064" s="91">
        <f t="shared" si="576"/>
        <v>0.08</v>
      </c>
      <c r="U1064" s="90">
        <f t="shared" si="582"/>
        <v>13</v>
      </c>
      <c r="V1064" s="90">
        <v>252</v>
      </c>
      <c r="W1064" s="89">
        <f t="shared" si="568"/>
        <v>1.003978104</v>
      </c>
      <c r="X1064" s="82">
        <f t="shared" si="569"/>
        <v>3.2812384699999999</v>
      </c>
      <c r="Y1064" s="82">
        <f t="shared" si="570"/>
        <v>0</v>
      </c>
      <c r="Z1064" s="94" t="str">
        <f t="shared" si="578"/>
        <v>A+J=</v>
      </c>
      <c r="AA1064" s="87">
        <f t="shared" si="579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2.75" x14ac:dyDescent="0.2">
      <c r="A1065" s="81">
        <f t="shared" si="571"/>
        <v>45302</v>
      </c>
      <c r="B1065" s="82">
        <f t="shared" si="564"/>
        <v>828.3983210099999</v>
      </c>
      <c r="C1065" s="207">
        <f t="shared" si="577"/>
        <v>824.31450776999998</v>
      </c>
      <c r="D1065" s="83">
        <f t="shared" si="572"/>
        <v>6909.79</v>
      </c>
      <c r="E1065" s="84">
        <f t="shared" si="561"/>
        <v>6916.7</v>
      </c>
      <c r="F1065" s="85">
        <f t="shared" si="562"/>
        <v>45250</v>
      </c>
      <c r="G1065" s="86">
        <f t="shared" si="565"/>
        <v>1.0000303916617437E-3</v>
      </c>
      <c r="H1065" s="87">
        <f t="shared" si="563"/>
        <v>45313</v>
      </c>
      <c r="I1065" s="87">
        <f t="shared" si="566"/>
        <v>45313</v>
      </c>
      <c r="J1065" s="88">
        <f t="shared" si="573"/>
        <v>21</v>
      </c>
      <c r="K1065" s="88">
        <f t="shared" ref="K1065:K1128" si="584">(J1065-(NETWORKDAYS(A1065,I1065,AD$210:AD$502)-1))</f>
        <v>14</v>
      </c>
      <c r="L1065" s="8">
        <f t="shared" si="574"/>
        <v>1.0006665699999999</v>
      </c>
      <c r="M1065" s="89">
        <v>1</v>
      </c>
      <c r="N1065" s="89">
        <f t="shared" si="581"/>
        <v>1</v>
      </c>
      <c r="O1065" s="82">
        <f t="shared" ref="O1065:O1128" si="585">TRUNC(TRUNC((L1065*N1065),15),8)</f>
        <v>1.0006665699999999</v>
      </c>
      <c r="P1065" s="82">
        <f t="shared" si="567"/>
        <v>824.86397108999995</v>
      </c>
      <c r="Q1065" s="11">
        <f t="shared" si="580"/>
        <v>0</v>
      </c>
      <c r="R1065" s="7">
        <f t="shared" si="575"/>
        <v>0</v>
      </c>
      <c r="S1065" s="82">
        <f t="shared" si="583"/>
        <v>0</v>
      </c>
      <c r="T1065" s="91">
        <f t="shared" si="576"/>
        <v>0.08</v>
      </c>
      <c r="U1065" s="90">
        <f t="shared" si="582"/>
        <v>14</v>
      </c>
      <c r="V1065" s="90">
        <v>252</v>
      </c>
      <c r="W1065" s="89">
        <f t="shared" si="568"/>
        <v>1.0042847669999999</v>
      </c>
      <c r="X1065" s="82">
        <f t="shared" si="569"/>
        <v>3.5343499199999999</v>
      </c>
      <c r="Y1065" s="82">
        <f t="shared" si="570"/>
        <v>0</v>
      </c>
      <c r="Z1065" s="94" t="str">
        <f t="shared" si="578"/>
        <v>A+J=</v>
      </c>
      <c r="AA1065" s="87">
        <f t="shared" si="579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2.75" x14ac:dyDescent="0.2">
      <c r="A1066" s="81">
        <f t="shared" si="571"/>
        <v>45303</v>
      </c>
      <c r="B1066" s="82">
        <f t="shared" si="564"/>
        <v>828.69079535000003</v>
      </c>
      <c r="C1066" s="207">
        <f t="shared" si="577"/>
        <v>824.31450776999998</v>
      </c>
      <c r="D1066" s="83">
        <f t="shared" si="572"/>
        <v>6909.79</v>
      </c>
      <c r="E1066" s="84">
        <f t="shared" ref="E1066:E1129" si="586">IF($K1066=1,VLOOKUP($A1065,$AO$10:$AS$200,4),E1065)</f>
        <v>6916.7</v>
      </c>
      <c r="F1066" s="85">
        <f t="shared" ref="F1066:F1129" si="587">IF($K1066=1,VLOOKUP($A1065,$AO$10:$AS$200,5),F1065)</f>
        <v>45250</v>
      </c>
      <c r="G1066" s="86">
        <f t="shared" si="565"/>
        <v>1.0000303916617437E-3</v>
      </c>
      <c r="H1066" s="87">
        <f t="shared" si="563"/>
        <v>45313</v>
      </c>
      <c r="I1066" s="87">
        <f t="shared" si="566"/>
        <v>45313</v>
      </c>
      <c r="J1066" s="88">
        <f t="shared" si="573"/>
        <v>21</v>
      </c>
      <c r="K1066" s="88">
        <f t="shared" si="584"/>
        <v>15</v>
      </c>
      <c r="L1066" s="8">
        <f t="shared" si="574"/>
        <v>1.0007142</v>
      </c>
      <c r="M1066" s="89">
        <v>1</v>
      </c>
      <c r="N1066" s="89">
        <f t="shared" si="581"/>
        <v>1</v>
      </c>
      <c r="O1066" s="82">
        <f t="shared" si="585"/>
        <v>1.0007142</v>
      </c>
      <c r="P1066" s="82">
        <f t="shared" si="567"/>
        <v>824.90323319000004</v>
      </c>
      <c r="Q1066" s="11">
        <f t="shared" si="580"/>
        <v>0</v>
      </c>
      <c r="R1066" s="7">
        <f t="shared" si="575"/>
        <v>0</v>
      </c>
      <c r="S1066" s="82">
        <f t="shared" si="583"/>
        <v>0</v>
      </c>
      <c r="T1066" s="91">
        <f t="shared" si="576"/>
        <v>0.08</v>
      </c>
      <c r="U1066" s="90">
        <f t="shared" si="582"/>
        <v>15</v>
      </c>
      <c r="V1066" s="90">
        <v>252</v>
      </c>
      <c r="W1066" s="89">
        <f t="shared" si="568"/>
        <v>1.004591523</v>
      </c>
      <c r="X1066" s="82">
        <f t="shared" si="569"/>
        <v>3.7875621599999998</v>
      </c>
      <c r="Y1066" s="82">
        <f t="shared" si="570"/>
        <v>0</v>
      </c>
      <c r="Z1066" s="94" t="str">
        <f t="shared" si="578"/>
        <v>A+J=</v>
      </c>
      <c r="AA1066" s="87">
        <f t="shared" si="579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2.75" x14ac:dyDescent="0.2">
      <c r="A1067" s="81">
        <f t="shared" si="571"/>
        <v>45304</v>
      </c>
      <c r="B1067" s="82">
        <f t="shared" si="564"/>
        <v>828.98337132999995</v>
      </c>
      <c r="C1067" s="207">
        <f t="shared" si="577"/>
        <v>824.31450776999998</v>
      </c>
      <c r="D1067" s="83">
        <f t="shared" si="572"/>
        <v>6909.79</v>
      </c>
      <c r="E1067" s="84">
        <f t="shared" si="586"/>
        <v>6916.7</v>
      </c>
      <c r="F1067" s="85">
        <f t="shared" si="587"/>
        <v>45250</v>
      </c>
      <c r="G1067" s="86">
        <f t="shared" si="565"/>
        <v>1.0000303916617437E-3</v>
      </c>
      <c r="H1067" s="87">
        <f t="shared" si="563"/>
        <v>45313</v>
      </c>
      <c r="I1067" s="87">
        <f t="shared" si="566"/>
        <v>45313</v>
      </c>
      <c r="J1067" s="88">
        <f t="shared" si="573"/>
        <v>21</v>
      </c>
      <c r="K1067" s="88">
        <f t="shared" si="584"/>
        <v>16</v>
      </c>
      <c r="L1067" s="8">
        <f t="shared" si="574"/>
        <v>1.0007618300000001</v>
      </c>
      <c r="M1067" s="89">
        <v>1</v>
      </c>
      <c r="N1067" s="89">
        <f t="shared" si="581"/>
        <v>1</v>
      </c>
      <c r="O1067" s="82">
        <f t="shared" si="585"/>
        <v>1.0007618300000001</v>
      </c>
      <c r="P1067" s="82">
        <f t="shared" si="567"/>
        <v>824.94249529000001</v>
      </c>
      <c r="Q1067" s="11">
        <f t="shared" si="580"/>
        <v>0</v>
      </c>
      <c r="R1067" s="7">
        <f t="shared" si="575"/>
        <v>0</v>
      </c>
      <c r="S1067" s="82">
        <f t="shared" si="583"/>
        <v>0</v>
      </c>
      <c r="T1067" s="91">
        <f t="shared" si="576"/>
        <v>0.08</v>
      </c>
      <c r="U1067" s="90">
        <f t="shared" si="582"/>
        <v>16</v>
      </c>
      <c r="V1067" s="90">
        <v>252</v>
      </c>
      <c r="W1067" s="89">
        <f t="shared" si="568"/>
        <v>1.0048983730000001</v>
      </c>
      <c r="X1067" s="82">
        <f t="shared" si="569"/>
        <v>4.0408760399999997</v>
      </c>
      <c r="Y1067" s="82">
        <f t="shared" si="570"/>
        <v>0</v>
      </c>
      <c r="Z1067" s="94" t="str">
        <f t="shared" si="578"/>
        <v>A+J=</v>
      </c>
      <c r="AA1067" s="87">
        <f t="shared" si="579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2.75" x14ac:dyDescent="0.2">
      <c r="A1068" s="81">
        <f t="shared" si="571"/>
        <v>45305</v>
      </c>
      <c r="B1068" s="82">
        <f t="shared" si="564"/>
        <v>828.98337132999995</v>
      </c>
      <c r="C1068" s="207">
        <f t="shared" si="577"/>
        <v>824.31450776999998</v>
      </c>
      <c r="D1068" s="83">
        <f t="shared" si="572"/>
        <v>6909.79</v>
      </c>
      <c r="E1068" s="84">
        <f t="shared" si="586"/>
        <v>6916.7</v>
      </c>
      <c r="F1068" s="85">
        <f t="shared" si="587"/>
        <v>45250</v>
      </c>
      <c r="G1068" s="86">
        <f t="shared" si="565"/>
        <v>1.0000303916617437E-3</v>
      </c>
      <c r="H1068" s="87">
        <f t="shared" ref="H1068:H1131" si="588">IF(DAY(A1068)=H$9,VLOOKUP(A1068,AH$118:AN$450,4),H1067)</f>
        <v>45313</v>
      </c>
      <c r="I1068" s="87">
        <f t="shared" si="566"/>
        <v>45313</v>
      </c>
      <c r="J1068" s="88">
        <f t="shared" si="573"/>
        <v>21</v>
      </c>
      <c r="K1068" s="88">
        <f t="shared" si="584"/>
        <v>16</v>
      </c>
      <c r="L1068" s="8">
        <f t="shared" si="574"/>
        <v>1.0007618300000001</v>
      </c>
      <c r="M1068" s="89">
        <v>1</v>
      </c>
      <c r="N1068" s="89">
        <f t="shared" si="581"/>
        <v>1</v>
      </c>
      <c r="O1068" s="82">
        <f t="shared" si="585"/>
        <v>1.0007618300000001</v>
      </c>
      <c r="P1068" s="82">
        <f t="shared" si="567"/>
        <v>824.94249529000001</v>
      </c>
      <c r="Q1068" s="11">
        <f t="shared" si="580"/>
        <v>0</v>
      </c>
      <c r="R1068" s="7">
        <f t="shared" si="575"/>
        <v>0</v>
      </c>
      <c r="S1068" s="82">
        <f t="shared" si="583"/>
        <v>0</v>
      </c>
      <c r="T1068" s="91">
        <f t="shared" si="576"/>
        <v>0.08</v>
      </c>
      <c r="U1068" s="90">
        <f t="shared" si="582"/>
        <v>16</v>
      </c>
      <c r="V1068" s="90">
        <v>252</v>
      </c>
      <c r="W1068" s="89">
        <f t="shared" si="568"/>
        <v>1.0048983730000001</v>
      </c>
      <c r="X1068" s="82">
        <f t="shared" si="569"/>
        <v>4.0408760399999997</v>
      </c>
      <c r="Y1068" s="82">
        <f t="shared" si="570"/>
        <v>0</v>
      </c>
      <c r="Z1068" s="94" t="str">
        <f t="shared" si="578"/>
        <v>A+J=</v>
      </c>
      <c r="AA1068" s="87">
        <f t="shared" si="579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2.75" x14ac:dyDescent="0.2">
      <c r="A1069" s="81">
        <f t="shared" si="571"/>
        <v>45306</v>
      </c>
      <c r="B1069" s="82">
        <f t="shared" si="564"/>
        <v>828.98337132999995</v>
      </c>
      <c r="C1069" s="207">
        <f t="shared" si="577"/>
        <v>824.31450776999998</v>
      </c>
      <c r="D1069" s="83">
        <f t="shared" si="572"/>
        <v>6909.79</v>
      </c>
      <c r="E1069" s="84">
        <f t="shared" si="586"/>
        <v>6916.7</v>
      </c>
      <c r="F1069" s="85">
        <f t="shared" si="587"/>
        <v>45250</v>
      </c>
      <c r="G1069" s="86">
        <f t="shared" si="565"/>
        <v>1.0000303916617437E-3</v>
      </c>
      <c r="H1069" s="87">
        <f t="shared" si="588"/>
        <v>45313</v>
      </c>
      <c r="I1069" s="87">
        <f t="shared" si="566"/>
        <v>45313</v>
      </c>
      <c r="J1069" s="88">
        <f t="shared" si="573"/>
        <v>21</v>
      </c>
      <c r="K1069" s="88">
        <f t="shared" si="584"/>
        <v>16</v>
      </c>
      <c r="L1069" s="8">
        <f t="shared" si="574"/>
        <v>1.0007618300000001</v>
      </c>
      <c r="M1069" s="89">
        <v>1</v>
      </c>
      <c r="N1069" s="89">
        <f t="shared" si="581"/>
        <v>1</v>
      </c>
      <c r="O1069" s="82">
        <f t="shared" si="585"/>
        <v>1.0007618300000001</v>
      </c>
      <c r="P1069" s="82">
        <f t="shared" si="567"/>
        <v>824.94249529000001</v>
      </c>
      <c r="Q1069" s="11">
        <f t="shared" si="580"/>
        <v>0</v>
      </c>
      <c r="R1069" s="7">
        <f t="shared" si="575"/>
        <v>0</v>
      </c>
      <c r="S1069" s="82">
        <f t="shared" si="583"/>
        <v>0</v>
      </c>
      <c r="T1069" s="91">
        <f t="shared" si="576"/>
        <v>0.08</v>
      </c>
      <c r="U1069" s="90">
        <f t="shared" si="582"/>
        <v>16</v>
      </c>
      <c r="V1069" s="90">
        <v>252</v>
      </c>
      <c r="W1069" s="89">
        <f t="shared" si="568"/>
        <v>1.0048983730000001</v>
      </c>
      <c r="X1069" s="82">
        <f t="shared" si="569"/>
        <v>4.0408760399999997</v>
      </c>
      <c r="Y1069" s="82">
        <f t="shared" si="570"/>
        <v>0</v>
      </c>
      <c r="Z1069" s="94" t="str">
        <f t="shared" si="578"/>
        <v>A+J=</v>
      </c>
      <c r="AA1069" s="87">
        <f t="shared" si="579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2.75" x14ac:dyDescent="0.2">
      <c r="A1070" s="81">
        <f t="shared" si="571"/>
        <v>45307</v>
      </c>
      <c r="B1070" s="82">
        <f t="shared" si="564"/>
        <v>829.27605722999999</v>
      </c>
      <c r="C1070" s="207">
        <f t="shared" si="577"/>
        <v>824.31450776999998</v>
      </c>
      <c r="D1070" s="83">
        <f t="shared" si="572"/>
        <v>6909.79</v>
      </c>
      <c r="E1070" s="84">
        <f t="shared" si="586"/>
        <v>6916.7</v>
      </c>
      <c r="F1070" s="85">
        <f t="shared" si="587"/>
        <v>45250</v>
      </c>
      <c r="G1070" s="86">
        <f t="shared" si="565"/>
        <v>1.0000303916617437E-3</v>
      </c>
      <c r="H1070" s="87">
        <f t="shared" si="588"/>
        <v>45313</v>
      </c>
      <c r="I1070" s="87">
        <f t="shared" si="566"/>
        <v>45313</v>
      </c>
      <c r="J1070" s="88">
        <f t="shared" si="573"/>
        <v>21</v>
      </c>
      <c r="K1070" s="88">
        <f t="shared" si="584"/>
        <v>17</v>
      </c>
      <c r="L1070" s="8">
        <f t="shared" si="574"/>
        <v>1.0008094700000001</v>
      </c>
      <c r="M1070" s="89">
        <v>1</v>
      </c>
      <c r="N1070" s="89">
        <f t="shared" si="581"/>
        <v>1</v>
      </c>
      <c r="O1070" s="82">
        <f t="shared" si="585"/>
        <v>1.0008094700000001</v>
      </c>
      <c r="P1070" s="82">
        <f t="shared" si="567"/>
        <v>824.98176563000004</v>
      </c>
      <c r="Q1070" s="11">
        <f t="shared" si="580"/>
        <v>0</v>
      </c>
      <c r="R1070" s="7">
        <f t="shared" si="575"/>
        <v>0</v>
      </c>
      <c r="S1070" s="82">
        <f t="shared" si="583"/>
        <v>0</v>
      </c>
      <c r="T1070" s="91">
        <f t="shared" si="576"/>
        <v>0.08</v>
      </c>
      <c r="U1070" s="90">
        <f t="shared" si="582"/>
        <v>17</v>
      </c>
      <c r="V1070" s="90">
        <v>252</v>
      </c>
      <c r="W1070" s="89">
        <f t="shared" si="568"/>
        <v>1.0052053169999999</v>
      </c>
      <c r="X1070" s="82">
        <f t="shared" si="569"/>
        <v>4.2942916000000002</v>
      </c>
      <c r="Y1070" s="82">
        <f t="shared" si="570"/>
        <v>0</v>
      </c>
      <c r="Z1070" s="94" t="str">
        <f t="shared" si="578"/>
        <v>A+J=</v>
      </c>
      <c r="AA1070" s="87">
        <f t="shared" si="579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2.75" x14ac:dyDescent="0.2">
      <c r="A1071" s="81">
        <f t="shared" si="571"/>
        <v>45308</v>
      </c>
      <c r="B1071" s="82">
        <f t="shared" si="564"/>
        <v>829.56883650999998</v>
      </c>
      <c r="C1071" s="207">
        <f t="shared" si="577"/>
        <v>824.31450776999998</v>
      </c>
      <c r="D1071" s="83">
        <f t="shared" si="572"/>
        <v>6909.79</v>
      </c>
      <c r="E1071" s="84">
        <f t="shared" si="586"/>
        <v>6916.7</v>
      </c>
      <c r="F1071" s="85">
        <f t="shared" si="587"/>
        <v>45250</v>
      </c>
      <c r="G1071" s="86">
        <f t="shared" si="565"/>
        <v>1.0000303916617437E-3</v>
      </c>
      <c r="H1071" s="87">
        <f t="shared" si="588"/>
        <v>45313</v>
      </c>
      <c r="I1071" s="87">
        <f t="shared" si="566"/>
        <v>45313</v>
      </c>
      <c r="J1071" s="88">
        <f t="shared" si="573"/>
        <v>21</v>
      </c>
      <c r="K1071" s="88">
        <f t="shared" si="584"/>
        <v>18</v>
      </c>
      <c r="L1071" s="8">
        <f t="shared" si="574"/>
        <v>1.0008570999999999</v>
      </c>
      <c r="M1071" s="89">
        <v>1</v>
      </c>
      <c r="N1071" s="89">
        <f t="shared" si="581"/>
        <v>1</v>
      </c>
      <c r="O1071" s="82">
        <f t="shared" si="585"/>
        <v>1.0008570999999999</v>
      </c>
      <c r="P1071" s="82">
        <f t="shared" si="567"/>
        <v>825.02102773000001</v>
      </c>
      <c r="Q1071" s="11">
        <f t="shared" si="580"/>
        <v>0</v>
      </c>
      <c r="R1071" s="7">
        <f t="shared" si="575"/>
        <v>0</v>
      </c>
      <c r="S1071" s="82">
        <f t="shared" si="583"/>
        <v>0</v>
      </c>
      <c r="T1071" s="91">
        <f t="shared" si="576"/>
        <v>0.08</v>
      </c>
      <c r="U1071" s="90">
        <f t="shared" si="582"/>
        <v>18</v>
      </c>
      <c r="V1071" s="90">
        <v>252</v>
      </c>
      <c r="W1071" s="89">
        <f t="shared" si="568"/>
        <v>1.005512355</v>
      </c>
      <c r="X1071" s="82">
        <f t="shared" si="569"/>
        <v>4.5478087800000004</v>
      </c>
      <c r="Y1071" s="82">
        <f t="shared" si="570"/>
        <v>0</v>
      </c>
      <c r="Z1071" s="94" t="str">
        <f t="shared" si="578"/>
        <v>A+J=</v>
      </c>
      <c r="AA1071" s="87">
        <f t="shared" si="579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2.75" x14ac:dyDescent="0.2">
      <c r="A1072" s="81">
        <f t="shared" si="571"/>
        <v>45309</v>
      </c>
      <c r="B1072" s="82">
        <f t="shared" si="564"/>
        <v>829.86172492000003</v>
      </c>
      <c r="C1072" s="207">
        <f t="shared" si="577"/>
        <v>824.31450776999998</v>
      </c>
      <c r="D1072" s="83">
        <f t="shared" si="572"/>
        <v>6909.79</v>
      </c>
      <c r="E1072" s="84">
        <f t="shared" si="586"/>
        <v>6916.7</v>
      </c>
      <c r="F1072" s="85">
        <f t="shared" si="587"/>
        <v>45250</v>
      </c>
      <c r="G1072" s="86">
        <f t="shared" si="565"/>
        <v>1.0000303916617437E-3</v>
      </c>
      <c r="H1072" s="87">
        <f t="shared" si="588"/>
        <v>45313</v>
      </c>
      <c r="I1072" s="87">
        <f t="shared" si="566"/>
        <v>45313</v>
      </c>
      <c r="J1072" s="88">
        <f t="shared" si="573"/>
        <v>21</v>
      </c>
      <c r="K1072" s="88">
        <f t="shared" si="584"/>
        <v>19</v>
      </c>
      <c r="L1072" s="8">
        <f t="shared" si="574"/>
        <v>1.00090474</v>
      </c>
      <c r="M1072" s="89">
        <v>1</v>
      </c>
      <c r="N1072" s="89">
        <f t="shared" si="581"/>
        <v>1</v>
      </c>
      <c r="O1072" s="82">
        <f t="shared" si="585"/>
        <v>1.00090474</v>
      </c>
      <c r="P1072" s="82">
        <f t="shared" si="567"/>
        <v>825.06029807000004</v>
      </c>
      <c r="Q1072" s="11">
        <f t="shared" si="580"/>
        <v>0</v>
      </c>
      <c r="R1072" s="7">
        <f t="shared" si="575"/>
        <v>0</v>
      </c>
      <c r="S1072" s="82">
        <f t="shared" si="583"/>
        <v>0</v>
      </c>
      <c r="T1072" s="91">
        <f t="shared" si="576"/>
        <v>0.08</v>
      </c>
      <c r="U1072" s="90">
        <f t="shared" si="582"/>
        <v>19</v>
      </c>
      <c r="V1072" s="90">
        <v>252</v>
      </c>
      <c r="W1072" s="89">
        <f t="shared" si="568"/>
        <v>1.005819486</v>
      </c>
      <c r="X1072" s="82">
        <f t="shared" si="569"/>
        <v>4.8014268500000004</v>
      </c>
      <c r="Y1072" s="82">
        <f t="shared" si="570"/>
        <v>0</v>
      </c>
      <c r="Z1072" s="94" t="str">
        <f t="shared" si="578"/>
        <v>A+J=</v>
      </c>
      <c r="AA1072" s="87">
        <f t="shared" si="579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2.75" x14ac:dyDescent="0.2">
      <c r="A1073" s="81">
        <f t="shared" si="571"/>
        <v>45310</v>
      </c>
      <c r="B1073" s="82">
        <f t="shared" si="564"/>
        <v>830.15471501999991</v>
      </c>
      <c r="C1073" s="207">
        <f t="shared" si="577"/>
        <v>824.31450776999998</v>
      </c>
      <c r="D1073" s="83">
        <f t="shared" si="572"/>
        <v>6909.79</v>
      </c>
      <c r="E1073" s="84">
        <f t="shared" si="586"/>
        <v>6916.7</v>
      </c>
      <c r="F1073" s="85">
        <f t="shared" si="587"/>
        <v>45250</v>
      </c>
      <c r="G1073" s="86">
        <f t="shared" si="565"/>
        <v>1.0000303916617437E-3</v>
      </c>
      <c r="H1073" s="87">
        <f t="shared" si="588"/>
        <v>45313</v>
      </c>
      <c r="I1073" s="87">
        <f t="shared" si="566"/>
        <v>45313</v>
      </c>
      <c r="J1073" s="88">
        <f t="shared" si="573"/>
        <v>21</v>
      </c>
      <c r="K1073" s="88">
        <f t="shared" si="584"/>
        <v>20</v>
      </c>
      <c r="L1073" s="8">
        <f t="shared" si="574"/>
        <v>1.00095238</v>
      </c>
      <c r="M1073" s="89">
        <v>1</v>
      </c>
      <c r="N1073" s="89">
        <f t="shared" si="581"/>
        <v>1</v>
      </c>
      <c r="O1073" s="82">
        <f t="shared" si="585"/>
        <v>1.00095238</v>
      </c>
      <c r="P1073" s="82">
        <f t="shared" si="567"/>
        <v>825.09956841999997</v>
      </c>
      <c r="Q1073" s="11">
        <f t="shared" si="580"/>
        <v>0</v>
      </c>
      <c r="R1073" s="7">
        <f t="shared" si="575"/>
        <v>0</v>
      </c>
      <c r="S1073" s="82">
        <f t="shared" si="583"/>
        <v>0</v>
      </c>
      <c r="T1073" s="91">
        <f t="shared" si="576"/>
        <v>0.08</v>
      </c>
      <c r="U1073" s="90">
        <f t="shared" si="582"/>
        <v>20</v>
      </c>
      <c r="V1073" s="90">
        <v>252</v>
      </c>
      <c r="W1073" s="89">
        <f t="shared" si="568"/>
        <v>1.0061267110000001</v>
      </c>
      <c r="X1073" s="82">
        <f t="shared" si="569"/>
        <v>5.0551465999999996</v>
      </c>
      <c r="Y1073" s="82">
        <f t="shared" si="570"/>
        <v>0</v>
      </c>
      <c r="Z1073" s="94" t="str">
        <f t="shared" si="578"/>
        <v>A+J=</v>
      </c>
      <c r="AA1073" s="87">
        <f t="shared" si="579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2.75" x14ac:dyDescent="0.2">
      <c r="A1074" s="81">
        <f t="shared" si="571"/>
        <v>45311</v>
      </c>
      <c r="B1074" s="82">
        <f t="shared" si="564"/>
        <v>830.44781509000006</v>
      </c>
      <c r="C1074" s="207">
        <f t="shared" si="577"/>
        <v>824.31450776999998</v>
      </c>
      <c r="D1074" s="83">
        <f t="shared" si="572"/>
        <v>6909.79</v>
      </c>
      <c r="E1074" s="84">
        <f t="shared" si="586"/>
        <v>6916.7</v>
      </c>
      <c r="F1074" s="85">
        <f t="shared" si="587"/>
        <v>45250</v>
      </c>
      <c r="G1074" s="86">
        <f t="shared" si="565"/>
        <v>1.0000303916617437E-3</v>
      </c>
      <c r="H1074" s="87">
        <f t="shared" si="588"/>
        <v>45342</v>
      </c>
      <c r="I1074" s="87">
        <f t="shared" si="566"/>
        <v>45313</v>
      </c>
      <c r="J1074" s="88">
        <f t="shared" si="573"/>
        <v>21</v>
      </c>
      <c r="K1074" s="88">
        <f t="shared" si="584"/>
        <v>21</v>
      </c>
      <c r="L1074" s="8">
        <f t="shared" si="574"/>
        <v>1.0010000299999999</v>
      </c>
      <c r="M1074" s="89">
        <v>1</v>
      </c>
      <c r="N1074" s="89">
        <f t="shared" si="581"/>
        <v>1</v>
      </c>
      <c r="O1074" s="82">
        <f t="shared" si="585"/>
        <v>1.0010000299999999</v>
      </c>
      <c r="P1074" s="82">
        <f t="shared" si="567"/>
        <v>825.13884700000006</v>
      </c>
      <c r="Q1074" s="11">
        <f t="shared" si="580"/>
        <v>0</v>
      </c>
      <c r="R1074" s="7">
        <f t="shared" si="575"/>
        <v>0</v>
      </c>
      <c r="S1074" s="82">
        <f t="shared" si="583"/>
        <v>0</v>
      </c>
      <c r="T1074" s="91">
        <f t="shared" si="576"/>
        <v>0.08</v>
      </c>
      <c r="U1074" s="90">
        <f t="shared" si="582"/>
        <v>21</v>
      </c>
      <c r="V1074" s="90">
        <v>252</v>
      </c>
      <c r="W1074" s="89">
        <f t="shared" si="568"/>
        <v>1.0064340300000001</v>
      </c>
      <c r="X1074" s="82">
        <f t="shared" si="569"/>
        <v>5.3089680899999996</v>
      </c>
      <c r="Y1074" s="82">
        <f t="shared" si="570"/>
        <v>0</v>
      </c>
      <c r="Z1074" s="94" t="str">
        <f t="shared" si="578"/>
        <v>A+J=</v>
      </c>
      <c r="AA1074" s="87">
        <f t="shared" si="579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2.75" x14ac:dyDescent="0.2">
      <c r="A1075" s="81">
        <f t="shared" si="571"/>
        <v>45312</v>
      </c>
      <c r="B1075" s="82">
        <f t="shared" si="564"/>
        <v>830.44781509000006</v>
      </c>
      <c r="C1075" s="207">
        <f t="shared" si="577"/>
        <v>824.31450776999998</v>
      </c>
      <c r="D1075" s="83">
        <f t="shared" si="572"/>
        <v>6909.79</v>
      </c>
      <c r="E1075" s="84">
        <f t="shared" si="586"/>
        <v>6916.7</v>
      </c>
      <c r="F1075" s="85">
        <f t="shared" si="587"/>
        <v>45250</v>
      </c>
      <c r="G1075" s="86">
        <f t="shared" si="565"/>
        <v>1.0000303916617437E-3</v>
      </c>
      <c r="H1075" s="87">
        <f t="shared" si="588"/>
        <v>45342</v>
      </c>
      <c r="I1075" s="87">
        <f t="shared" si="566"/>
        <v>45313</v>
      </c>
      <c r="J1075" s="88">
        <f t="shared" si="573"/>
        <v>21</v>
      </c>
      <c r="K1075" s="88">
        <f t="shared" si="584"/>
        <v>21</v>
      </c>
      <c r="L1075" s="8">
        <f t="shared" si="574"/>
        <v>1.0010000299999999</v>
      </c>
      <c r="M1075" s="89">
        <v>1</v>
      </c>
      <c r="N1075" s="89">
        <f t="shared" si="581"/>
        <v>1</v>
      </c>
      <c r="O1075" s="82">
        <f t="shared" si="585"/>
        <v>1.0010000299999999</v>
      </c>
      <c r="P1075" s="82">
        <f t="shared" si="567"/>
        <v>825.13884700000006</v>
      </c>
      <c r="Q1075" s="11">
        <f t="shared" si="580"/>
        <v>0</v>
      </c>
      <c r="R1075" s="7">
        <f t="shared" si="575"/>
        <v>0</v>
      </c>
      <c r="S1075" s="82">
        <f t="shared" si="583"/>
        <v>0</v>
      </c>
      <c r="T1075" s="91">
        <f t="shared" si="576"/>
        <v>0.08</v>
      </c>
      <c r="U1075" s="90">
        <f t="shared" si="582"/>
        <v>21</v>
      </c>
      <c r="V1075" s="90">
        <v>252</v>
      </c>
      <c r="W1075" s="89">
        <f t="shared" si="568"/>
        <v>1.0064340300000001</v>
      </c>
      <c r="X1075" s="82">
        <f t="shared" si="569"/>
        <v>5.3089680899999996</v>
      </c>
      <c r="Y1075" s="82">
        <f t="shared" si="570"/>
        <v>0</v>
      </c>
      <c r="Z1075" s="94" t="str">
        <f t="shared" si="578"/>
        <v>A+J=</v>
      </c>
      <c r="AA1075" s="87">
        <f t="shared" si="579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2.75" x14ac:dyDescent="0.2">
      <c r="A1076" s="81">
        <f t="shared" si="571"/>
        <v>45313</v>
      </c>
      <c r="B1076" s="82">
        <f t="shared" si="564"/>
        <v>830.44781509000006</v>
      </c>
      <c r="C1076" s="207">
        <f t="shared" si="577"/>
        <v>824.31450776999998</v>
      </c>
      <c r="D1076" s="83">
        <f t="shared" si="572"/>
        <v>6909.79</v>
      </c>
      <c r="E1076" s="84">
        <f t="shared" si="586"/>
        <v>6916.7</v>
      </c>
      <c r="F1076" s="85">
        <f t="shared" si="587"/>
        <v>45250</v>
      </c>
      <c r="G1076" s="86">
        <f t="shared" si="565"/>
        <v>1.0000303916617437E-3</v>
      </c>
      <c r="H1076" s="87">
        <f t="shared" si="588"/>
        <v>45342</v>
      </c>
      <c r="I1076" s="87">
        <f t="shared" si="566"/>
        <v>45313</v>
      </c>
      <c r="J1076" s="88">
        <f t="shared" si="573"/>
        <v>21</v>
      </c>
      <c r="K1076" s="88">
        <f t="shared" si="584"/>
        <v>21</v>
      </c>
      <c r="L1076" s="8">
        <f t="shared" si="574"/>
        <v>1.0010000299999999</v>
      </c>
      <c r="M1076" s="89">
        <v>1</v>
      </c>
      <c r="N1076" s="89">
        <f t="shared" si="581"/>
        <v>1</v>
      </c>
      <c r="O1076" s="82">
        <f t="shared" si="585"/>
        <v>1.0010000299999999</v>
      </c>
      <c r="P1076" s="82">
        <f t="shared" si="567"/>
        <v>825.13884700000006</v>
      </c>
      <c r="Q1076" s="11">
        <f t="shared" si="580"/>
        <v>35</v>
      </c>
      <c r="R1076" s="7">
        <f t="shared" si="575"/>
        <v>1.2705930176080351E-2</v>
      </c>
      <c r="S1076" s="82">
        <f t="shared" si="583"/>
        <v>10.48415657</v>
      </c>
      <c r="T1076" s="91">
        <f t="shared" si="576"/>
        <v>0.08</v>
      </c>
      <c r="U1076" s="90">
        <f t="shared" si="582"/>
        <v>21</v>
      </c>
      <c r="V1076" s="90">
        <v>252</v>
      </c>
      <c r="W1076" s="89">
        <f t="shared" si="568"/>
        <v>1.0064340300000001</v>
      </c>
      <c r="X1076" s="82">
        <f t="shared" si="569"/>
        <v>5.3089680899999996</v>
      </c>
      <c r="Y1076" s="82">
        <f t="shared" si="570"/>
        <v>15.79312466</v>
      </c>
      <c r="Z1076" s="94" t="str">
        <f t="shared" si="578"/>
        <v>A+J=</v>
      </c>
      <c r="AA1076" s="87">
        <f t="shared" si="579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2.75" x14ac:dyDescent="0.2">
      <c r="A1077" s="81">
        <f t="shared" si="571"/>
        <v>45314</v>
      </c>
      <c r="B1077" s="82">
        <f t="shared" si="564"/>
        <v>815.13878770999997</v>
      </c>
      <c r="C1077" s="207">
        <f t="shared" si="577"/>
        <v>814.65469043000007</v>
      </c>
      <c r="D1077" s="83">
        <f t="shared" si="572"/>
        <v>6916.7</v>
      </c>
      <c r="E1077" s="84">
        <f t="shared" si="586"/>
        <v>6954.74</v>
      </c>
      <c r="F1077" s="85">
        <f t="shared" si="587"/>
        <v>45282</v>
      </c>
      <c r="G1077" s="86">
        <f t="shared" si="565"/>
        <v>5.4997325314094514E-3</v>
      </c>
      <c r="H1077" s="87">
        <f t="shared" si="588"/>
        <v>45342</v>
      </c>
      <c r="I1077" s="87">
        <f t="shared" si="566"/>
        <v>45342</v>
      </c>
      <c r="J1077" s="88">
        <f t="shared" si="573"/>
        <v>19</v>
      </c>
      <c r="K1077" s="88">
        <f t="shared" si="584"/>
        <v>1</v>
      </c>
      <c r="L1077" s="8">
        <f t="shared" si="574"/>
        <v>1.0002887</v>
      </c>
      <c r="M1077" s="89">
        <v>1</v>
      </c>
      <c r="N1077" s="89">
        <f t="shared" si="581"/>
        <v>1</v>
      </c>
      <c r="O1077" s="82">
        <f t="shared" si="585"/>
        <v>1.0002887</v>
      </c>
      <c r="P1077" s="82">
        <f t="shared" si="567"/>
        <v>814.88988123000001</v>
      </c>
      <c r="Q1077" s="11">
        <f t="shared" si="580"/>
        <v>0</v>
      </c>
      <c r="R1077" s="7">
        <f t="shared" si="575"/>
        <v>0</v>
      </c>
      <c r="S1077" s="82">
        <f t="shared" si="583"/>
        <v>0</v>
      </c>
      <c r="T1077" s="91">
        <f t="shared" si="576"/>
        <v>0.08</v>
      </c>
      <c r="U1077" s="90">
        <f t="shared" si="582"/>
        <v>1</v>
      </c>
      <c r="V1077" s="90">
        <v>252</v>
      </c>
      <c r="W1077" s="89">
        <f t="shared" si="568"/>
        <v>1.000305448</v>
      </c>
      <c r="X1077" s="82">
        <f t="shared" si="569"/>
        <v>0.24890648000000001</v>
      </c>
      <c r="Y1077" s="82">
        <f t="shared" si="570"/>
        <v>0</v>
      </c>
      <c r="Z1077" s="94" t="str">
        <f t="shared" si="578"/>
        <v>A+J=</v>
      </c>
      <c r="AA1077" s="87">
        <f t="shared" si="579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2.75" x14ac:dyDescent="0.2">
      <c r="A1078" s="81">
        <f t="shared" si="571"/>
        <v>45315</v>
      </c>
      <c r="B1078" s="82">
        <f t="shared" si="564"/>
        <v>815.62317704000009</v>
      </c>
      <c r="C1078" s="207">
        <f t="shared" si="577"/>
        <v>814.65469043000007</v>
      </c>
      <c r="D1078" s="83">
        <f t="shared" si="572"/>
        <v>6916.7</v>
      </c>
      <c r="E1078" s="84">
        <f t="shared" si="586"/>
        <v>6954.74</v>
      </c>
      <c r="F1078" s="85">
        <f t="shared" si="587"/>
        <v>45282</v>
      </c>
      <c r="G1078" s="86">
        <f t="shared" si="565"/>
        <v>5.4997325314094514E-3</v>
      </c>
      <c r="H1078" s="87">
        <f t="shared" si="588"/>
        <v>45342</v>
      </c>
      <c r="I1078" s="87">
        <f t="shared" si="566"/>
        <v>45342</v>
      </c>
      <c r="J1078" s="88">
        <f t="shared" si="573"/>
        <v>19</v>
      </c>
      <c r="K1078" s="88">
        <f t="shared" si="584"/>
        <v>2</v>
      </c>
      <c r="L1078" s="8">
        <f t="shared" si="574"/>
        <v>1.00057749</v>
      </c>
      <c r="M1078" s="89">
        <v>1</v>
      </c>
      <c r="N1078" s="89">
        <f t="shared" si="581"/>
        <v>1</v>
      </c>
      <c r="O1078" s="82">
        <f t="shared" si="585"/>
        <v>1.00057749</v>
      </c>
      <c r="P1078" s="82">
        <f t="shared" si="567"/>
        <v>815.12514536000003</v>
      </c>
      <c r="Q1078" s="11">
        <f t="shared" si="580"/>
        <v>0</v>
      </c>
      <c r="R1078" s="7">
        <f t="shared" si="575"/>
        <v>0</v>
      </c>
      <c r="S1078" s="82">
        <f t="shared" si="583"/>
        <v>0</v>
      </c>
      <c r="T1078" s="91">
        <f t="shared" si="576"/>
        <v>0.08</v>
      </c>
      <c r="U1078" s="90">
        <f t="shared" si="582"/>
        <v>2</v>
      </c>
      <c r="V1078" s="90">
        <v>252</v>
      </c>
      <c r="W1078" s="89">
        <f t="shared" si="568"/>
        <v>1.000610988</v>
      </c>
      <c r="X1078" s="82">
        <f t="shared" si="569"/>
        <v>0.49803167999999998</v>
      </c>
      <c r="Y1078" s="82">
        <f t="shared" si="570"/>
        <v>0</v>
      </c>
      <c r="Z1078" s="94" t="str">
        <f t="shared" si="578"/>
        <v>A+J=</v>
      </c>
      <c r="AA1078" s="87">
        <f t="shared" si="579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2.75" x14ac:dyDescent="0.2">
      <c r="A1079" s="81">
        <f t="shared" si="571"/>
        <v>45316</v>
      </c>
      <c r="B1079" s="82">
        <f t="shared" si="564"/>
        <v>816.10786098000005</v>
      </c>
      <c r="C1079" s="207">
        <f t="shared" si="577"/>
        <v>814.65469043000007</v>
      </c>
      <c r="D1079" s="83">
        <f t="shared" si="572"/>
        <v>6916.7</v>
      </c>
      <c r="E1079" s="84">
        <f t="shared" si="586"/>
        <v>6954.74</v>
      </c>
      <c r="F1079" s="85">
        <f t="shared" si="587"/>
        <v>45282</v>
      </c>
      <c r="G1079" s="86">
        <f t="shared" si="565"/>
        <v>5.4997325314094514E-3</v>
      </c>
      <c r="H1079" s="87">
        <f t="shared" si="588"/>
        <v>45342</v>
      </c>
      <c r="I1079" s="87">
        <f t="shared" si="566"/>
        <v>45342</v>
      </c>
      <c r="J1079" s="88">
        <f t="shared" si="573"/>
        <v>19</v>
      </c>
      <c r="K1079" s="88">
        <f t="shared" si="584"/>
        <v>3</v>
      </c>
      <c r="L1079" s="8">
        <f t="shared" si="574"/>
        <v>1.00086637</v>
      </c>
      <c r="M1079" s="89">
        <v>1</v>
      </c>
      <c r="N1079" s="89">
        <f t="shared" si="581"/>
        <v>1</v>
      </c>
      <c r="O1079" s="82">
        <f t="shared" si="585"/>
        <v>1.00086637</v>
      </c>
      <c r="P1079" s="82">
        <f t="shared" si="567"/>
        <v>815.36048281000001</v>
      </c>
      <c r="Q1079" s="11">
        <f t="shared" si="580"/>
        <v>0</v>
      </c>
      <c r="R1079" s="7">
        <f t="shared" si="575"/>
        <v>0</v>
      </c>
      <c r="S1079" s="82">
        <f t="shared" si="583"/>
        <v>0</v>
      </c>
      <c r="T1079" s="91">
        <f t="shared" si="576"/>
        <v>0.08</v>
      </c>
      <c r="U1079" s="90">
        <f t="shared" si="582"/>
        <v>3</v>
      </c>
      <c r="V1079" s="90">
        <v>252</v>
      </c>
      <c r="W1079" s="89">
        <f t="shared" si="568"/>
        <v>1.0009166229999999</v>
      </c>
      <c r="X1079" s="82">
        <f t="shared" si="569"/>
        <v>0.74737816999999995</v>
      </c>
      <c r="Y1079" s="82">
        <f t="shared" si="570"/>
        <v>0</v>
      </c>
      <c r="Z1079" s="94" t="str">
        <f t="shared" si="578"/>
        <v>A+J=</v>
      </c>
      <c r="AA1079" s="87">
        <f t="shared" si="579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2.75" x14ac:dyDescent="0.2">
      <c r="A1080" s="81">
        <f t="shared" si="571"/>
        <v>45317</v>
      </c>
      <c r="B1080" s="82">
        <f t="shared" si="564"/>
        <v>816.59282905999999</v>
      </c>
      <c r="C1080" s="207">
        <f t="shared" si="577"/>
        <v>814.65469043000007</v>
      </c>
      <c r="D1080" s="83">
        <f t="shared" si="572"/>
        <v>6916.7</v>
      </c>
      <c r="E1080" s="84">
        <f t="shared" si="586"/>
        <v>6954.74</v>
      </c>
      <c r="F1080" s="85">
        <f t="shared" si="587"/>
        <v>45282</v>
      </c>
      <c r="G1080" s="86">
        <f t="shared" si="565"/>
        <v>5.4997325314094514E-3</v>
      </c>
      <c r="H1080" s="87">
        <f t="shared" si="588"/>
        <v>45342</v>
      </c>
      <c r="I1080" s="87">
        <f t="shared" si="566"/>
        <v>45342</v>
      </c>
      <c r="J1080" s="88">
        <f t="shared" si="573"/>
        <v>19</v>
      </c>
      <c r="K1080" s="88">
        <f t="shared" si="584"/>
        <v>4</v>
      </c>
      <c r="L1080" s="8">
        <f t="shared" si="574"/>
        <v>1.00115533</v>
      </c>
      <c r="M1080" s="89">
        <v>1</v>
      </c>
      <c r="N1080" s="89">
        <f t="shared" si="581"/>
        <v>1</v>
      </c>
      <c r="O1080" s="82">
        <f t="shared" si="585"/>
        <v>1.00115533</v>
      </c>
      <c r="P1080" s="82">
        <f t="shared" si="567"/>
        <v>815.59588542999995</v>
      </c>
      <c r="Q1080" s="11">
        <f t="shared" si="580"/>
        <v>0</v>
      </c>
      <c r="R1080" s="7">
        <f t="shared" si="575"/>
        <v>0</v>
      </c>
      <c r="S1080" s="82">
        <f t="shared" si="583"/>
        <v>0</v>
      </c>
      <c r="T1080" s="91">
        <f t="shared" si="576"/>
        <v>0.08</v>
      </c>
      <c r="U1080" s="90">
        <f t="shared" si="582"/>
        <v>4</v>
      </c>
      <c r="V1080" s="90">
        <v>252</v>
      </c>
      <c r="W1080" s="89">
        <f t="shared" si="568"/>
        <v>1.0012223499999999</v>
      </c>
      <c r="X1080" s="82">
        <f t="shared" si="569"/>
        <v>0.99694362999999997</v>
      </c>
      <c r="Y1080" s="82">
        <f t="shared" si="570"/>
        <v>0</v>
      </c>
      <c r="Z1080" s="94" t="str">
        <f t="shared" si="578"/>
        <v>A+J=</v>
      </c>
      <c r="AA1080" s="87">
        <f t="shared" si="579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2.75" x14ac:dyDescent="0.2">
      <c r="A1081" s="81">
        <f t="shared" si="571"/>
        <v>45318</v>
      </c>
      <c r="B1081" s="82">
        <f t="shared" si="564"/>
        <v>817.07808303000002</v>
      </c>
      <c r="C1081" s="207">
        <f t="shared" si="577"/>
        <v>814.65469043000007</v>
      </c>
      <c r="D1081" s="83">
        <f t="shared" si="572"/>
        <v>6916.7</v>
      </c>
      <c r="E1081" s="84">
        <f t="shared" si="586"/>
        <v>6954.74</v>
      </c>
      <c r="F1081" s="85">
        <f t="shared" si="587"/>
        <v>45282</v>
      </c>
      <c r="G1081" s="86">
        <f t="shared" si="565"/>
        <v>5.4997325314094514E-3</v>
      </c>
      <c r="H1081" s="87">
        <f t="shared" si="588"/>
        <v>45342</v>
      </c>
      <c r="I1081" s="87">
        <f t="shared" si="566"/>
        <v>45342</v>
      </c>
      <c r="J1081" s="88">
        <f t="shared" si="573"/>
        <v>19</v>
      </c>
      <c r="K1081" s="88">
        <f t="shared" si="584"/>
        <v>5</v>
      </c>
      <c r="L1081" s="8">
        <f t="shared" si="574"/>
        <v>1.00144437</v>
      </c>
      <c r="M1081" s="89">
        <v>1</v>
      </c>
      <c r="N1081" s="89">
        <f t="shared" si="581"/>
        <v>1</v>
      </c>
      <c r="O1081" s="82">
        <f t="shared" si="585"/>
        <v>1.00144437</v>
      </c>
      <c r="P1081" s="82">
        <f t="shared" si="567"/>
        <v>815.83135321999998</v>
      </c>
      <c r="Q1081" s="11">
        <f t="shared" si="580"/>
        <v>0</v>
      </c>
      <c r="R1081" s="7">
        <f t="shared" si="575"/>
        <v>0</v>
      </c>
      <c r="S1081" s="82">
        <f t="shared" si="583"/>
        <v>0</v>
      </c>
      <c r="T1081" s="91">
        <f t="shared" si="576"/>
        <v>0.08</v>
      </c>
      <c r="U1081" s="90">
        <f t="shared" si="582"/>
        <v>5</v>
      </c>
      <c r="V1081" s="90">
        <v>252</v>
      </c>
      <c r="W1081" s="89">
        <f t="shared" si="568"/>
        <v>1.0015281709999999</v>
      </c>
      <c r="X1081" s="82">
        <f t="shared" si="569"/>
        <v>1.2467298099999999</v>
      </c>
      <c r="Y1081" s="82">
        <f t="shared" si="570"/>
        <v>0</v>
      </c>
      <c r="Z1081" s="94" t="str">
        <f t="shared" si="578"/>
        <v>A+J=</v>
      </c>
      <c r="AA1081" s="87">
        <f t="shared" si="579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2.75" x14ac:dyDescent="0.2">
      <c r="A1082" s="81">
        <f t="shared" si="571"/>
        <v>45319</v>
      </c>
      <c r="B1082" s="82">
        <f t="shared" si="564"/>
        <v>817.07808303000002</v>
      </c>
      <c r="C1082" s="207">
        <f t="shared" si="577"/>
        <v>814.65469043000007</v>
      </c>
      <c r="D1082" s="83">
        <f t="shared" si="572"/>
        <v>6916.7</v>
      </c>
      <c r="E1082" s="84">
        <f t="shared" si="586"/>
        <v>6954.74</v>
      </c>
      <c r="F1082" s="85">
        <f t="shared" si="587"/>
        <v>45282</v>
      </c>
      <c r="G1082" s="86">
        <f t="shared" si="565"/>
        <v>5.4997325314094514E-3</v>
      </c>
      <c r="H1082" s="87">
        <f t="shared" si="588"/>
        <v>45342</v>
      </c>
      <c r="I1082" s="87">
        <f t="shared" si="566"/>
        <v>45342</v>
      </c>
      <c r="J1082" s="88">
        <f t="shared" si="573"/>
        <v>19</v>
      </c>
      <c r="K1082" s="88">
        <f t="shared" si="584"/>
        <v>5</v>
      </c>
      <c r="L1082" s="8">
        <f t="shared" si="574"/>
        <v>1.00144437</v>
      </c>
      <c r="M1082" s="89">
        <v>1</v>
      </c>
      <c r="N1082" s="89">
        <f t="shared" si="581"/>
        <v>1</v>
      </c>
      <c r="O1082" s="82">
        <f t="shared" si="585"/>
        <v>1.00144437</v>
      </c>
      <c r="P1082" s="82">
        <f t="shared" si="567"/>
        <v>815.83135321999998</v>
      </c>
      <c r="Q1082" s="11">
        <f t="shared" si="580"/>
        <v>0</v>
      </c>
      <c r="R1082" s="7">
        <f t="shared" si="575"/>
        <v>0</v>
      </c>
      <c r="S1082" s="82">
        <f t="shared" si="583"/>
        <v>0</v>
      </c>
      <c r="T1082" s="91">
        <f t="shared" si="576"/>
        <v>0.08</v>
      </c>
      <c r="U1082" s="90">
        <f t="shared" si="582"/>
        <v>5</v>
      </c>
      <c r="V1082" s="90">
        <v>252</v>
      </c>
      <c r="W1082" s="89">
        <f t="shared" si="568"/>
        <v>1.0015281709999999</v>
      </c>
      <c r="X1082" s="82">
        <f t="shared" si="569"/>
        <v>1.2467298099999999</v>
      </c>
      <c r="Y1082" s="82">
        <f t="shared" si="570"/>
        <v>0</v>
      </c>
      <c r="Z1082" s="94" t="str">
        <f t="shared" si="578"/>
        <v>A+J=</v>
      </c>
      <c r="AA1082" s="87">
        <f t="shared" si="579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2.75" x14ac:dyDescent="0.2">
      <c r="A1083" s="81">
        <f t="shared" si="571"/>
        <v>45320</v>
      </c>
      <c r="B1083" s="82">
        <f t="shared" si="564"/>
        <v>817.07808303000002</v>
      </c>
      <c r="C1083" s="207">
        <f t="shared" si="577"/>
        <v>814.65469043000007</v>
      </c>
      <c r="D1083" s="83">
        <f t="shared" si="572"/>
        <v>6916.7</v>
      </c>
      <c r="E1083" s="84">
        <f t="shared" si="586"/>
        <v>6954.74</v>
      </c>
      <c r="F1083" s="85">
        <f t="shared" si="587"/>
        <v>45282</v>
      </c>
      <c r="G1083" s="86">
        <f t="shared" si="565"/>
        <v>5.4997325314094514E-3</v>
      </c>
      <c r="H1083" s="87">
        <f t="shared" si="588"/>
        <v>45342</v>
      </c>
      <c r="I1083" s="87">
        <f t="shared" si="566"/>
        <v>45342</v>
      </c>
      <c r="J1083" s="88">
        <f t="shared" si="573"/>
        <v>19</v>
      </c>
      <c r="K1083" s="88">
        <f t="shared" si="584"/>
        <v>5</v>
      </c>
      <c r="L1083" s="8">
        <f t="shared" si="574"/>
        <v>1.00144437</v>
      </c>
      <c r="M1083" s="89">
        <v>1</v>
      </c>
      <c r="N1083" s="89">
        <f t="shared" si="581"/>
        <v>1</v>
      </c>
      <c r="O1083" s="82">
        <f t="shared" si="585"/>
        <v>1.00144437</v>
      </c>
      <c r="P1083" s="82">
        <f t="shared" si="567"/>
        <v>815.83135321999998</v>
      </c>
      <c r="Q1083" s="11">
        <f t="shared" si="580"/>
        <v>0</v>
      </c>
      <c r="R1083" s="7">
        <f t="shared" si="575"/>
        <v>0</v>
      </c>
      <c r="S1083" s="82">
        <f t="shared" si="583"/>
        <v>0</v>
      </c>
      <c r="T1083" s="91">
        <f t="shared" si="576"/>
        <v>0.08</v>
      </c>
      <c r="U1083" s="90">
        <f t="shared" si="582"/>
        <v>5</v>
      </c>
      <c r="V1083" s="90">
        <v>252</v>
      </c>
      <c r="W1083" s="89">
        <f t="shared" si="568"/>
        <v>1.0015281709999999</v>
      </c>
      <c r="X1083" s="82">
        <f t="shared" si="569"/>
        <v>1.2467298099999999</v>
      </c>
      <c r="Y1083" s="82">
        <f t="shared" si="570"/>
        <v>0</v>
      </c>
      <c r="Z1083" s="94" t="str">
        <f t="shared" si="578"/>
        <v>A+J=</v>
      </c>
      <c r="AA1083" s="87">
        <f t="shared" si="579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2.75" x14ac:dyDescent="0.2">
      <c r="A1084" s="81">
        <f t="shared" si="571"/>
        <v>45321</v>
      </c>
      <c r="B1084" s="82">
        <f t="shared" si="564"/>
        <v>817.56363119000002</v>
      </c>
      <c r="C1084" s="207">
        <f t="shared" si="577"/>
        <v>814.65469043000007</v>
      </c>
      <c r="D1084" s="83">
        <f t="shared" si="572"/>
        <v>6916.7</v>
      </c>
      <c r="E1084" s="84">
        <f t="shared" si="586"/>
        <v>6954.74</v>
      </c>
      <c r="F1084" s="85">
        <f t="shared" si="587"/>
        <v>45282</v>
      </c>
      <c r="G1084" s="86">
        <f t="shared" si="565"/>
        <v>5.4997325314094514E-3</v>
      </c>
      <c r="H1084" s="87">
        <f t="shared" si="588"/>
        <v>45342</v>
      </c>
      <c r="I1084" s="87">
        <f t="shared" si="566"/>
        <v>45342</v>
      </c>
      <c r="J1084" s="88">
        <f t="shared" si="573"/>
        <v>19</v>
      </c>
      <c r="K1084" s="88">
        <f t="shared" si="584"/>
        <v>6</v>
      </c>
      <c r="L1084" s="8">
        <f t="shared" si="574"/>
        <v>1.0017335000000001</v>
      </c>
      <c r="M1084" s="89">
        <v>1</v>
      </c>
      <c r="N1084" s="89">
        <f t="shared" si="581"/>
        <v>1</v>
      </c>
      <c r="O1084" s="82">
        <f t="shared" si="585"/>
        <v>1.0017335000000001</v>
      </c>
      <c r="P1084" s="82">
        <f t="shared" si="567"/>
        <v>816.06689432999997</v>
      </c>
      <c r="Q1084" s="11">
        <f t="shared" si="580"/>
        <v>0</v>
      </c>
      <c r="R1084" s="7">
        <f t="shared" si="575"/>
        <v>0</v>
      </c>
      <c r="S1084" s="82">
        <f t="shared" si="583"/>
        <v>0</v>
      </c>
      <c r="T1084" s="91">
        <f t="shared" si="576"/>
        <v>0.08</v>
      </c>
      <c r="U1084" s="90">
        <f t="shared" si="582"/>
        <v>6</v>
      </c>
      <c r="V1084" s="90">
        <v>252</v>
      </c>
      <c r="W1084" s="89">
        <f t="shared" si="568"/>
        <v>1.0018340859999999</v>
      </c>
      <c r="X1084" s="82">
        <f t="shared" si="569"/>
        <v>1.4967368599999999</v>
      </c>
      <c r="Y1084" s="82">
        <f t="shared" si="570"/>
        <v>0</v>
      </c>
      <c r="Z1084" s="94" t="str">
        <f t="shared" si="578"/>
        <v>A+J=</v>
      </c>
      <c r="AA1084" s="87">
        <f t="shared" si="579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2.75" x14ac:dyDescent="0.2">
      <c r="A1085" s="81">
        <f t="shared" si="571"/>
        <v>45322</v>
      </c>
      <c r="B1085" s="82">
        <f t="shared" si="564"/>
        <v>818.04945571999997</v>
      </c>
      <c r="C1085" s="207">
        <f t="shared" si="577"/>
        <v>814.65469043000007</v>
      </c>
      <c r="D1085" s="83">
        <f t="shared" si="572"/>
        <v>6916.7</v>
      </c>
      <c r="E1085" s="84">
        <f t="shared" si="586"/>
        <v>6954.74</v>
      </c>
      <c r="F1085" s="85">
        <f t="shared" si="587"/>
        <v>45282</v>
      </c>
      <c r="G1085" s="86">
        <f t="shared" si="565"/>
        <v>5.4997325314094514E-3</v>
      </c>
      <c r="H1085" s="87">
        <f t="shared" si="588"/>
        <v>45342</v>
      </c>
      <c r="I1085" s="87">
        <f t="shared" si="566"/>
        <v>45342</v>
      </c>
      <c r="J1085" s="88">
        <f t="shared" si="573"/>
        <v>19</v>
      </c>
      <c r="K1085" s="88">
        <f t="shared" si="584"/>
        <v>7</v>
      </c>
      <c r="L1085" s="8">
        <f t="shared" si="574"/>
        <v>1.0020226999999999</v>
      </c>
      <c r="M1085" s="89">
        <v>1</v>
      </c>
      <c r="N1085" s="89">
        <f t="shared" si="581"/>
        <v>1</v>
      </c>
      <c r="O1085" s="82">
        <f t="shared" si="585"/>
        <v>1.0020226999999999</v>
      </c>
      <c r="P1085" s="82">
        <f t="shared" si="567"/>
        <v>816.30249246999995</v>
      </c>
      <c r="Q1085" s="11">
        <f t="shared" si="580"/>
        <v>0</v>
      </c>
      <c r="R1085" s="7">
        <f t="shared" si="575"/>
        <v>0</v>
      </c>
      <c r="S1085" s="82">
        <f t="shared" si="583"/>
        <v>0</v>
      </c>
      <c r="T1085" s="91">
        <f t="shared" si="576"/>
        <v>0.08</v>
      </c>
      <c r="U1085" s="90">
        <f t="shared" si="582"/>
        <v>7</v>
      </c>
      <c r="V1085" s="90">
        <v>252</v>
      </c>
      <c r="W1085" s="89">
        <f t="shared" si="568"/>
        <v>1.002140093</v>
      </c>
      <c r="X1085" s="82">
        <f t="shared" si="569"/>
        <v>1.7469632500000001</v>
      </c>
      <c r="Y1085" s="82">
        <f t="shared" si="570"/>
        <v>0</v>
      </c>
      <c r="Z1085" s="94" t="str">
        <f t="shared" si="578"/>
        <v>A+J=</v>
      </c>
      <c r="AA1085" s="87">
        <f t="shared" si="579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2.75" x14ac:dyDescent="0.2">
      <c r="A1086" s="81">
        <f t="shared" si="571"/>
        <v>45323</v>
      </c>
      <c r="B1086" s="82">
        <f t="shared" si="564"/>
        <v>818.53558365999993</v>
      </c>
      <c r="C1086" s="207">
        <f t="shared" si="577"/>
        <v>814.65469043000007</v>
      </c>
      <c r="D1086" s="83">
        <f t="shared" si="572"/>
        <v>6916.7</v>
      </c>
      <c r="E1086" s="84">
        <f t="shared" si="586"/>
        <v>6954.74</v>
      </c>
      <c r="F1086" s="85">
        <f t="shared" si="587"/>
        <v>45282</v>
      </c>
      <c r="G1086" s="86">
        <f t="shared" si="565"/>
        <v>5.4997325314094514E-3</v>
      </c>
      <c r="H1086" s="87">
        <f t="shared" si="588"/>
        <v>45342</v>
      </c>
      <c r="I1086" s="87">
        <f t="shared" si="566"/>
        <v>45342</v>
      </c>
      <c r="J1086" s="88">
        <f t="shared" si="573"/>
        <v>19</v>
      </c>
      <c r="K1086" s="88">
        <f t="shared" si="584"/>
        <v>8</v>
      </c>
      <c r="L1086" s="8">
        <f t="shared" si="574"/>
        <v>1.0023120000000001</v>
      </c>
      <c r="M1086" s="89">
        <v>1</v>
      </c>
      <c r="N1086" s="89">
        <f t="shared" si="581"/>
        <v>1</v>
      </c>
      <c r="O1086" s="82">
        <f t="shared" si="585"/>
        <v>1.0023120000000001</v>
      </c>
      <c r="P1086" s="82">
        <f t="shared" si="567"/>
        <v>816.53817206999997</v>
      </c>
      <c r="Q1086" s="11">
        <f t="shared" si="580"/>
        <v>0</v>
      </c>
      <c r="R1086" s="7">
        <f t="shared" si="575"/>
        <v>0</v>
      </c>
      <c r="S1086" s="82">
        <f t="shared" si="583"/>
        <v>0</v>
      </c>
      <c r="T1086" s="91">
        <f t="shared" si="576"/>
        <v>0.08</v>
      </c>
      <c r="U1086" s="90">
        <f t="shared" si="582"/>
        <v>8</v>
      </c>
      <c r="V1086" s="90">
        <v>252</v>
      </c>
      <c r="W1086" s="89">
        <f t="shared" si="568"/>
        <v>1.0024461950000001</v>
      </c>
      <c r="X1086" s="82">
        <f t="shared" si="569"/>
        <v>1.99741159</v>
      </c>
      <c r="Y1086" s="82">
        <f t="shared" si="570"/>
        <v>0</v>
      </c>
      <c r="Z1086" s="94" t="str">
        <f t="shared" si="578"/>
        <v>A+J=</v>
      </c>
      <c r="AA1086" s="87">
        <f t="shared" si="579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2.75" x14ac:dyDescent="0.2">
      <c r="A1087" s="81">
        <f t="shared" si="571"/>
        <v>45324</v>
      </c>
      <c r="B1087" s="82">
        <f t="shared" si="564"/>
        <v>819.02198822000003</v>
      </c>
      <c r="C1087" s="207">
        <f t="shared" si="577"/>
        <v>814.65469043000007</v>
      </c>
      <c r="D1087" s="83">
        <f t="shared" si="572"/>
        <v>6916.7</v>
      </c>
      <c r="E1087" s="84">
        <f t="shared" si="586"/>
        <v>6954.74</v>
      </c>
      <c r="F1087" s="85">
        <f t="shared" si="587"/>
        <v>45282</v>
      </c>
      <c r="G1087" s="86">
        <f t="shared" si="565"/>
        <v>5.4997325314094514E-3</v>
      </c>
      <c r="H1087" s="87">
        <f t="shared" si="588"/>
        <v>45342</v>
      </c>
      <c r="I1087" s="87">
        <f t="shared" si="566"/>
        <v>45342</v>
      </c>
      <c r="J1087" s="88">
        <f t="shared" si="573"/>
        <v>19</v>
      </c>
      <c r="K1087" s="88">
        <f t="shared" si="584"/>
        <v>9</v>
      </c>
      <c r="L1087" s="8">
        <f t="shared" si="574"/>
        <v>1.00260137</v>
      </c>
      <c r="M1087" s="89">
        <v>1</v>
      </c>
      <c r="N1087" s="89">
        <f t="shared" si="581"/>
        <v>1</v>
      </c>
      <c r="O1087" s="82">
        <f t="shared" si="585"/>
        <v>1.00260137</v>
      </c>
      <c r="P1087" s="82">
        <f t="shared" si="567"/>
        <v>816.77390869999999</v>
      </c>
      <c r="Q1087" s="11">
        <f t="shared" si="580"/>
        <v>0</v>
      </c>
      <c r="R1087" s="7">
        <f t="shared" si="575"/>
        <v>0</v>
      </c>
      <c r="S1087" s="82">
        <f t="shared" si="583"/>
        <v>0</v>
      </c>
      <c r="T1087" s="91">
        <f t="shared" si="576"/>
        <v>0.08</v>
      </c>
      <c r="U1087" s="90">
        <f t="shared" si="582"/>
        <v>9</v>
      </c>
      <c r="V1087" s="90">
        <v>252</v>
      </c>
      <c r="W1087" s="89">
        <f t="shared" si="568"/>
        <v>1.0027523890000001</v>
      </c>
      <c r="X1087" s="82">
        <f t="shared" si="569"/>
        <v>2.2480795200000001</v>
      </c>
      <c r="Y1087" s="82">
        <f t="shared" si="570"/>
        <v>0</v>
      </c>
      <c r="Z1087" s="94" t="str">
        <f t="shared" si="578"/>
        <v>A+J=</v>
      </c>
      <c r="AA1087" s="87">
        <f t="shared" si="579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2.75" x14ac:dyDescent="0.2">
      <c r="A1088" s="81">
        <f t="shared" si="571"/>
        <v>45325</v>
      </c>
      <c r="B1088" s="82">
        <f t="shared" si="564"/>
        <v>819.50868829000001</v>
      </c>
      <c r="C1088" s="207">
        <f t="shared" si="577"/>
        <v>814.65469043000007</v>
      </c>
      <c r="D1088" s="83">
        <f t="shared" si="572"/>
        <v>6916.7</v>
      </c>
      <c r="E1088" s="84">
        <f t="shared" si="586"/>
        <v>6954.74</v>
      </c>
      <c r="F1088" s="85">
        <f t="shared" si="587"/>
        <v>45282</v>
      </c>
      <c r="G1088" s="86">
        <f t="shared" si="565"/>
        <v>5.4997325314094514E-3</v>
      </c>
      <c r="H1088" s="87">
        <f t="shared" si="588"/>
        <v>45342</v>
      </c>
      <c r="I1088" s="87">
        <f t="shared" si="566"/>
        <v>45342</v>
      </c>
      <c r="J1088" s="88">
        <f t="shared" si="573"/>
        <v>19</v>
      </c>
      <c r="K1088" s="88">
        <f t="shared" si="584"/>
        <v>10</v>
      </c>
      <c r="L1088" s="8">
        <f t="shared" si="574"/>
        <v>1.0028908299999999</v>
      </c>
      <c r="M1088" s="89">
        <v>1</v>
      </c>
      <c r="N1088" s="89">
        <f t="shared" si="581"/>
        <v>1</v>
      </c>
      <c r="O1088" s="82">
        <f t="shared" si="585"/>
        <v>1.0028908299999999</v>
      </c>
      <c r="P1088" s="82">
        <f t="shared" si="567"/>
        <v>817.00971863999996</v>
      </c>
      <c r="Q1088" s="11">
        <f t="shared" si="580"/>
        <v>0</v>
      </c>
      <c r="R1088" s="7">
        <f t="shared" si="575"/>
        <v>0</v>
      </c>
      <c r="S1088" s="82">
        <f t="shared" si="583"/>
        <v>0</v>
      </c>
      <c r="T1088" s="91">
        <f t="shared" si="576"/>
        <v>0.08</v>
      </c>
      <c r="U1088" s="90">
        <f t="shared" si="582"/>
        <v>10</v>
      </c>
      <c r="V1088" s="90">
        <v>252</v>
      </c>
      <c r="W1088" s="89">
        <f t="shared" si="568"/>
        <v>1.0030586779999999</v>
      </c>
      <c r="X1088" s="82">
        <f t="shared" si="569"/>
        <v>2.4989696499999998</v>
      </c>
      <c r="Y1088" s="82">
        <f t="shared" si="570"/>
        <v>0</v>
      </c>
      <c r="Z1088" s="94" t="str">
        <f t="shared" si="578"/>
        <v>A+J=</v>
      </c>
      <c r="AA1088" s="87">
        <f t="shared" si="579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2.75" x14ac:dyDescent="0.2">
      <c r="A1089" s="81">
        <f t="shared" si="571"/>
        <v>45326</v>
      </c>
      <c r="B1089" s="82">
        <f t="shared" si="564"/>
        <v>819.50868829000001</v>
      </c>
      <c r="C1089" s="207">
        <f t="shared" si="577"/>
        <v>814.65469043000007</v>
      </c>
      <c r="D1089" s="83">
        <f t="shared" si="572"/>
        <v>6916.7</v>
      </c>
      <c r="E1089" s="84">
        <f t="shared" si="586"/>
        <v>6954.74</v>
      </c>
      <c r="F1089" s="85">
        <f t="shared" si="587"/>
        <v>45282</v>
      </c>
      <c r="G1089" s="86">
        <f t="shared" si="565"/>
        <v>5.4997325314094514E-3</v>
      </c>
      <c r="H1089" s="87">
        <f t="shared" si="588"/>
        <v>45342</v>
      </c>
      <c r="I1089" s="87">
        <f t="shared" si="566"/>
        <v>45342</v>
      </c>
      <c r="J1089" s="88">
        <f t="shared" si="573"/>
        <v>19</v>
      </c>
      <c r="K1089" s="88">
        <f t="shared" si="584"/>
        <v>10</v>
      </c>
      <c r="L1089" s="8">
        <f t="shared" si="574"/>
        <v>1.0028908299999999</v>
      </c>
      <c r="M1089" s="89">
        <v>1</v>
      </c>
      <c r="N1089" s="89">
        <f t="shared" si="581"/>
        <v>1</v>
      </c>
      <c r="O1089" s="82">
        <f t="shared" si="585"/>
        <v>1.0028908299999999</v>
      </c>
      <c r="P1089" s="82">
        <f t="shared" si="567"/>
        <v>817.00971863999996</v>
      </c>
      <c r="Q1089" s="11">
        <f t="shared" si="580"/>
        <v>0</v>
      </c>
      <c r="R1089" s="7">
        <f t="shared" si="575"/>
        <v>0</v>
      </c>
      <c r="S1089" s="82">
        <f t="shared" si="583"/>
        <v>0</v>
      </c>
      <c r="T1089" s="91">
        <f t="shared" si="576"/>
        <v>0.08</v>
      </c>
      <c r="U1089" s="90">
        <f t="shared" si="582"/>
        <v>10</v>
      </c>
      <c r="V1089" s="90">
        <v>252</v>
      </c>
      <c r="W1089" s="89">
        <f t="shared" si="568"/>
        <v>1.0030586779999999</v>
      </c>
      <c r="X1089" s="82">
        <f t="shared" si="569"/>
        <v>2.4989696499999998</v>
      </c>
      <c r="Y1089" s="82">
        <f t="shared" si="570"/>
        <v>0</v>
      </c>
      <c r="Z1089" s="94" t="str">
        <f t="shared" si="578"/>
        <v>A+J=</v>
      </c>
      <c r="AA1089" s="87">
        <f t="shared" si="579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2.75" x14ac:dyDescent="0.2">
      <c r="A1090" s="81">
        <f t="shared" si="571"/>
        <v>45327</v>
      </c>
      <c r="B1090" s="82">
        <f t="shared" si="564"/>
        <v>819.50868829000001</v>
      </c>
      <c r="C1090" s="207">
        <f t="shared" si="577"/>
        <v>814.65469043000007</v>
      </c>
      <c r="D1090" s="83">
        <f t="shared" si="572"/>
        <v>6916.7</v>
      </c>
      <c r="E1090" s="84">
        <f t="shared" si="586"/>
        <v>6954.74</v>
      </c>
      <c r="F1090" s="85">
        <f t="shared" si="587"/>
        <v>45282</v>
      </c>
      <c r="G1090" s="86">
        <f t="shared" si="565"/>
        <v>5.4997325314094514E-3</v>
      </c>
      <c r="H1090" s="87">
        <f t="shared" si="588"/>
        <v>45342</v>
      </c>
      <c r="I1090" s="87">
        <f t="shared" si="566"/>
        <v>45342</v>
      </c>
      <c r="J1090" s="88">
        <f t="shared" si="573"/>
        <v>19</v>
      </c>
      <c r="K1090" s="88">
        <f t="shared" si="584"/>
        <v>10</v>
      </c>
      <c r="L1090" s="8">
        <f t="shared" si="574"/>
        <v>1.0028908299999999</v>
      </c>
      <c r="M1090" s="89">
        <v>1</v>
      </c>
      <c r="N1090" s="89">
        <f t="shared" si="581"/>
        <v>1</v>
      </c>
      <c r="O1090" s="82">
        <f t="shared" si="585"/>
        <v>1.0028908299999999</v>
      </c>
      <c r="P1090" s="82">
        <f t="shared" si="567"/>
        <v>817.00971863999996</v>
      </c>
      <c r="Q1090" s="11">
        <f t="shared" si="580"/>
        <v>0</v>
      </c>
      <c r="R1090" s="7">
        <f t="shared" si="575"/>
        <v>0</v>
      </c>
      <c r="S1090" s="82">
        <f t="shared" si="583"/>
        <v>0</v>
      </c>
      <c r="T1090" s="91">
        <f t="shared" si="576"/>
        <v>0.08</v>
      </c>
      <c r="U1090" s="90">
        <f t="shared" si="582"/>
        <v>10</v>
      </c>
      <c r="V1090" s="90">
        <v>252</v>
      </c>
      <c r="W1090" s="89">
        <f t="shared" si="568"/>
        <v>1.0030586779999999</v>
      </c>
      <c r="X1090" s="82">
        <f t="shared" si="569"/>
        <v>2.4989696499999998</v>
      </c>
      <c r="Y1090" s="82">
        <f t="shared" si="570"/>
        <v>0</v>
      </c>
      <c r="Z1090" s="94" t="str">
        <f t="shared" si="578"/>
        <v>A+J=</v>
      </c>
      <c r="AA1090" s="87">
        <f t="shared" si="579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2.75" x14ac:dyDescent="0.2">
      <c r="A1091" s="81">
        <f t="shared" si="571"/>
        <v>45328</v>
      </c>
      <c r="B1091" s="82">
        <f t="shared" si="564"/>
        <v>819.99567421000006</v>
      </c>
      <c r="C1091" s="207">
        <f t="shared" si="577"/>
        <v>814.65469043000007</v>
      </c>
      <c r="D1091" s="83">
        <f t="shared" si="572"/>
        <v>6916.7</v>
      </c>
      <c r="E1091" s="84">
        <f t="shared" si="586"/>
        <v>6954.74</v>
      </c>
      <c r="F1091" s="85">
        <f t="shared" si="587"/>
        <v>45282</v>
      </c>
      <c r="G1091" s="86">
        <f t="shared" si="565"/>
        <v>5.4997325314094514E-3</v>
      </c>
      <c r="H1091" s="87">
        <f t="shared" si="588"/>
        <v>45342</v>
      </c>
      <c r="I1091" s="87">
        <f t="shared" si="566"/>
        <v>45342</v>
      </c>
      <c r="J1091" s="88">
        <f t="shared" si="573"/>
        <v>19</v>
      </c>
      <c r="K1091" s="88">
        <f t="shared" si="584"/>
        <v>11</v>
      </c>
      <c r="L1091" s="8">
        <f t="shared" si="574"/>
        <v>1.0031803699999999</v>
      </c>
      <c r="M1091" s="89">
        <v>1</v>
      </c>
      <c r="N1091" s="89">
        <f t="shared" si="581"/>
        <v>1</v>
      </c>
      <c r="O1091" s="82">
        <f t="shared" si="585"/>
        <v>1.0031803699999999</v>
      </c>
      <c r="P1091" s="82">
        <f t="shared" si="567"/>
        <v>817.24559376000002</v>
      </c>
      <c r="Q1091" s="11">
        <f t="shared" si="580"/>
        <v>0</v>
      </c>
      <c r="R1091" s="7">
        <f t="shared" si="575"/>
        <v>0</v>
      </c>
      <c r="S1091" s="82">
        <f t="shared" si="583"/>
        <v>0</v>
      </c>
      <c r="T1091" s="91">
        <f t="shared" si="576"/>
        <v>0.08</v>
      </c>
      <c r="U1091" s="90">
        <f t="shared" si="582"/>
        <v>11</v>
      </c>
      <c r="V1091" s="90">
        <v>252</v>
      </c>
      <c r="W1091" s="89">
        <f t="shared" si="568"/>
        <v>1.0033650599999999</v>
      </c>
      <c r="X1091" s="82">
        <f t="shared" si="569"/>
        <v>2.75008045</v>
      </c>
      <c r="Y1091" s="82">
        <f t="shared" si="570"/>
        <v>0</v>
      </c>
      <c r="Z1091" s="94" t="str">
        <f t="shared" si="578"/>
        <v>A+J=</v>
      </c>
      <c r="AA1091" s="87">
        <f t="shared" si="579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2.75" x14ac:dyDescent="0.2">
      <c r="A1092" s="81">
        <f t="shared" si="571"/>
        <v>45329</v>
      </c>
      <c r="B1092" s="82">
        <f t="shared" si="564"/>
        <v>820.48295429000007</v>
      </c>
      <c r="C1092" s="207">
        <f t="shared" si="577"/>
        <v>814.65469043000007</v>
      </c>
      <c r="D1092" s="83">
        <f t="shared" si="572"/>
        <v>6916.7</v>
      </c>
      <c r="E1092" s="84">
        <f t="shared" si="586"/>
        <v>6954.74</v>
      </c>
      <c r="F1092" s="85">
        <f t="shared" si="587"/>
        <v>45282</v>
      </c>
      <c r="G1092" s="86">
        <f t="shared" si="565"/>
        <v>5.4997325314094514E-3</v>
      </c>
      <c r="H1092" s="87">
        <f t="shared" si="588"/>
        <v>45342</v>
      </c>
      <c r="I1092" s="87">
        <f t="shared" si="566"/>
        <v>45342</v>
      </c>
      <c r="J1092" s="88">
        <f t="shared" si="573"/>
        <v>19</v>
      </c>
      <c r="K1092" s="88">
        <f t="shared" si="584"/>
        <v>12</v>
      </c>
      <c r="L1092" s="8">
        <f t="shared" si="574"/>
        <v>1.0034700000000001</v>
      </c>
      <c r="M1092" s="89">
        <v>1</v>
      </c>
      <c r="N1092" s="89">
        <f t="shared" si="581"/>
        <v>1</v>
      </c>
      <c r="O1092" s="82">
        <f t="shared" si="585"/>
        <v>1.0034700000000001</v>
      </c>
      <c r="P1092" s="82">
        <f t="shared" si="567"/>
        <v>817.48154220000004</v>
      </c>
      <c r="Q1092" s="11">
        <f t="shared" si="580"/>
        <v>0</v>
      </c>
      <c r="R1092" s="7">
        <f t="shared" si="575"/>
        <v>0</v>
      </c>
      <c r="S1092" s="82">
        <f t="shared" si="583"/>
        <v>0</v>
      </c>
      <c r="T1092" s="91">
        <f t="shared" si="576"/>
        <v>0.08</v>
      </c>
      <c r="U1092" s="90">
        <f t="shared" si="582"/>
        <v>12</v>
      </c>
      <c r="V1092" s="90">
        <v>252</v>
      </c>
      <c r="W1092" s="89">
        <f t="shared" si="568"/>
        <v>1.0036715350000001</v>
      </c>
      <c r="X1092" s="82">
        <f t="shared" si="569"/>
        <v>3.0014120900000001</v>
      </c>
      <c r="Y1092" s="82">
        <f t="shared" si="570"/>
        <v>0</v>
      </c>
      <c r="Z1092" s="94" t="str">
        <f t="shared" si="578"/>
        <v>A+J=</v>
      </c>
      <c r="AA1092" s="87">
        <f t="shared" si="579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2.75" x14ac:dyDescent="0.2">
      <c r="A1093" s="81">
        <f t="shared" si="571"/>
        <v>45330</v>
      </c>
      <c r="B1093" s="82">
        <f t="shared" si="564"/>
        <v>820.97052128000007</v>
      </c>
      <c r="C1093" s="207">
        <f t="shared" si="577"/>
        <v>814.65469043000007</v>
      </c>
      <c r="D1093" s="83">
        <f t="shared" si="572"/>
        <v>6916.7</v>
      </c>
      <c r="E1093" s="84">
        <f t="shared" si="586"/>
        <v>6954.74</v>
      </c>
      <c r="F1093" s="85">
        <f t="shared" si="587"/>
        <v>45282</v>
      </c>
      <c r="G1093" s="86">
        <f t="shared" si="565"/>
        <v>5.4997325314094514E-3</v>
      </c>
      <c r="H1093" s="87">
        <f t="shared" si="588"/>
        <v>45342</v>
      </c>
      <c r="I1093" s="87">
        <f t="shared" si="566"/>
        <v>45342</v>
      </c>
      <c r="J1093" s="88">
        <f t="shared" si="573"/>
        <v>19</v>
      </c>
      <c r="K1093" s="88">
        <f t="shared" si="584"/>
        <v>13</v>
      </c>
      <c r="L1093" s="8">
        <f t="shared" si="574"/>
        <v>1.00375971</v>
      </c>
      <c r="M1093" s="89">
        <v>1</v>
      </c>
      <c r="N1093" s="89">
        <f t="shared" si="581"/>
        <v>1</v>
      </c>
      <c r="O1093" s="82">
        <f t="shared" si="585"/>
        <v>1.00375971</v>
      </c>
      <c r="P1093" s="82">
        <f t="shared" si="567"/>
        <v>817.71755581000002</v>
      </c>
      <c r="Q1093" s="11">
        <f t="shared" si="580"/>
        <v>0</v>
      </c>
      <c r="R1093" s="7">
        <f t="shared" si="575"/>
        <v>0</v>
      </c>
      <c r="S1093" s="82">
        <f t="shared" si="583"/>
        <v>0</v>
      </c>
      <c r="T1093" s="91">
        <f t="shared" si="576"/>
        <v>0.08</v>
      </c>
      <c r="U1093" s="90">
        <f t="shared" si="582"/>
        <v>13</v>
      </c>
      <c r="V1093" s="90">
        <v>252</v>
      </c>
      <c r="W1093" s="89">
        <f t="shared" si="568"/>
        <v>1.003978104</v>
      </c>
      <c r="X1093" s="82">
        <f t="shared" si="569"/>
        <v>3.2529654699999999</v>
      </c>
      <c r="Y1093" s="82">
        <f t="shared" si="570"/>
        <v>0</v>
      </c>
      <c r="Z1093" s="94" t="str">
        <f t="shared" si="578"/>
        <v>A+J=</v>
      </c>
      <c r="AA1093" s="87">
        <f t="shared" si="579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2.75" x14ac:dyDescent="0.2">
      <c r="A1094" s="81">
        <f t="shared" si="571"/>
        <v>45331</v>
      </c>
      <c r="B1094" s="82">
        <f t="shared" si="564"/>
        <v>821.45837532999997</v>
      </c>
      <c r="C1094" s="207">
        <f t="shared" si="577"/>
        <v>814.65469043000007</v>
      </c>
      <c r="D1094" s="83">
        <f t="shared" si="572"/>
        <v>6916.7</v>
      </c>
      <c r="E1094" s="84">
        <f t="shared" si="586"/>
        <v>6954.74</v>
      </c>
      <c r="F1094" s="85">
        <f t="shared" si="587"/>
        <v>45282</v>
      </c>
      <c r="G1094" s="86">
        <f t="shared" si="565"/>
        <v>5.4997325314094514E-3</v>
      </c>
      <c r="H1094" s="87">
        <f t="shared" si="588"/>
        <v>45342</v>
      </c>
      <c r="I1094" s="87">
        <f t="shared" si="566"/>
        <v>45342</v>
      </c>
      <c r="J1094" s="88">
        <f t="shared" si="573"/>
        <v>19</v>
      </c>
      <c r="K1094" s="88">
        <f t="shared" si="584"/>
        <v>14</v>
      </c>
      <c r="L1094" s="8">
        <f t="shared" si="574"/>
        <v>1.0040495</v>
      </c>
      <c r="M1094" s="89">
        <v>1</v>
      </c>
      <c r="N1094" s="89">
        <f t="shared" si="581"/>
        <v>1</v>
      </c>
      <c r="O1094" s="82">
        <f t="shared" si="585"/>
        <v>1.0040495</v>
      </c>
      <c r="P1094" s="82">
        <f t="shared" si="567"/>
        <v>817.95363458999998</v>
      </c>
      <c r="Q1094" s="11">
        <f t="shared" si="580"/>
        <v>0</v>
      </c>
      <c r="R1094" s="7">
        <f t="shared" si="575"/>
        <v>0</v>
      </c>
      <c r="S1094" s="82">
        <f t="shared" si="583"/>
        <v>0</v>
      </c>
      <c r="T1094" s="91">
        <f t="shared" si="576"/>
        <v>0.08</v>
      </c>
      <c r="U1094" s="90">
        <f t="shared" si="582"/>
        <v>14</v>
      </c>
      <c r="V1094" s="90">
        <v>252</v>
      </c>
      <c r="W1094" s="89">
        <f t="shared" si="568"/>
        <v>1.0042847669999999</v>
      </c>
      <c r="X1094" s="82">
        <f t="shared" si="569"/>
        <v>3.5047407399999999</v>
      </c>
      <c r="Y1094" s="82">
        <f t="shared" si="570"/>
        <v>0</v>
      </c>
      <c r="Z1094" s="94" t="str">
        <f t="shared" si="578"/>
        <v>A+J=</v>
      </c>
      <c r="AA1094" s="87">
        <f t="shared" si="579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2.75" x14ac:dyDescent="0.2">
      <c r="A1095" s="81">
        <f t="shared" si="571"/>
        <v>45332</v>
      </c>
      <c r="B1095" s="82">
        <f t="shared" si="564"/>
        <v>821.94652392</v>
      </c>
      <c r="C1095" s="207">
        <f t="shared" si="577"/>
        <v>814.65469043000007</v>
      </c>
      <c r="D1095" s="83">
        <f t="shared" si="572"/>
        <v>6916.7</v>
      </c>
      <c r="E1095" s="84">
        <f t="shared" si="586"/>
        <v>6954.74</v>
      </c>
      <c r="F1095" s="85">
        <f t="shared" si="587"/>
        <v>45282</v>
      </c>
      <c r="G1095" s="86">
        <f t="shared" si="565"/>
        <v>5.4997325314094514E-3</v>
      </c>
      <c r="H1095" s="87">
        <f t="shared" si="588"/>
        <v>45342</v>
      </c>
      <c r="I1095" s="87">
        <f t="shared" si="566"/>
        <v>45342</v>
      </c>
      <c r="J1095" s="88">
        <f t="shared" si="573"/>
        <v>19</v>
      </c>
      <c r="K1095" s="88">
        <f t="shared" si="584"/>
        <v>15</v>
      </c>
      <c r="L1095" s="8">
        <f t="shared" si="574"/>
        <v>1.00433938</v>
      </c>
      <c r="M1095" s="89">
        <v>1</v>
      </c>
      <c r="N1095" s="89">
        <f t="shared" si="581"/>
        <v>1</v>
      </c>
      <c r="O1095" s="82">
        <f t="shared" si="585"/>
        <v>1.00433938</v>
      </c>
      <c r="P1095" s="82">
        <f t="shared" si="567"/>
        <v>818.18978670000001</v>
      </c>
      <c r="Q1095" s="11">
        <f t="shared" si="580"/>
        <v>0</v>
      </c>
      <c r="R1095" s="7">
        <f t="shared" si="575"/>
        <v>0</v>
      </c>
      <c r="S1095" s="82">
        <f t="shared" si="583"/>
        <v>0</v>
      </c>
      <c r="T1095" s="91">
        <f t="shared" si="576"/>
        <v>0.08</v>
      </c>
      <c r="U1095" s="90">
        <f t="shared" si="582"/>
        <v>15</v>
      </c>
      <c r="V1095" s="90">
        <v>252</v>
      </c>
      <c r="W1095" s="89">
        <f t="shared" si="568"/>
        <v>1.004591523</v>
      </c>
      <c r="X1095" s="82">
        <f t="shared" si="569"/>
        <v>3.7567372200000002</v>
      </c>
      <c r="Y1095" s="82">
        <f t="shared" si="570"/>
        <v>0</v>
      </c>
      <c r="Z1095" s="94" t="str">
        <f t="shared" si="578"/>
        <v>A+J=</v>
      </c>
      <c r="AA1095" s="87">
        <f t="shared" si="579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2.75" x14ac:dyDescent="0.2">
      <c r="A1096" s="81">
        <f t="shared" si="571"/>
        <v>45333</v>
      </c>
      <c r="B1096" s="82">
        <f t="shared" si="564"/>
        <v>821.94652392</v>
      </c>
      <c r="C1096" s="207">
        <f t="shared" si="577"/>
        <v>814.65469043000007</v>
      </c>
      <c r="D1096" s="83">
        <f t="shared" si="572"/>
        <v>6916.7</v>
      </c>
      <c r="E1096" s="84">
        <f t="shared" si="586"/>
        <v>6954.74</v>
      </c>
      <c r="F1096" s="85">
        <f t="shared" si="587"/>
        <v>45282</v>
      </c>
      <c r="G1096" s="86">
        <f t="shared" si="565"/>
        <v>5.4997325314094514E-3</v>
      </c>
      <c r="H1096" s="87">
        <f t="shared" si="588"/>
        <v>45342</v>
      </c>
      <c r="I1096" s="87">
        <f t="shared" si="566"/>
        <v>45342</v>
      </c>
      <c r="J1096" s="88">
        <f t="shared" si="573"/>
        <v>19</v>
      </c>
      <c r="K1096" s="88">
        <f t="shared" si="584"/>
        <v>15</v>
      </c>
      <c r="L1096" s="8">
        <f t="shared" si="574"/>
        <v>1.00433938</v>
      </c>
      <c r="M1096" s="89">
        <v>1</v>
      </c>
      <c r="N1096" s="89">
        <f t="shared" si="581"/>
        <v>1</v>
      </c>
      <c r="O1096" s="82">
        <f t="shared" si="585"/>
        <v>1.00433938</v>
      </c>
      <c r="P1096" s="82">
        <f t="shared" si="567"/>
        <v>818.18978670000001</v>
      </c>
      <c r="Q1096" s="11">
        <f t="shared" si="580"/>
        <v>0</v>
      </c>
      <c r="R1096" s="7">
        <f t="shared" si="575"/>
        <v>0</v>
      </c>
      <c r="S1096" s="82">
        <f t="shared" si="583"/>
        <v>0</v>
      </c>
      <c r="T1096" s="91">
        <f t="shared" si="576"/>
        <v>0.08</v>
      </c>
      <c r="U1096" s="90">
        <f t="shared" si="582"/>
        <v>15</v>
      </c>
      <c r="V1096" s="90">
        <v>252</v>
      </c>
      <c r="W1096" s="89">
        <f t="shared" si="568"/>
        <v>1.004591523</v>
      </c>
      <c r="X1096" s="82">
        <f t="shared" si="569"/>
        <v>3.7567372200000002</v>
      </c>
      <c r="Y1096" s="82">
        <f t="shared" si="570"/>
        <v>0</v>
      </c>
      <c r="Z1096" s="94" t="str">
        <f t="shared" si="578"/>
        <v>A+J=</v>
      </c>
      <c r="AA1096" s="87">
        <f t="shared" si="579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2.75" x14ac:dyDescent="0.2">
      <c r="A1097" s="81">
        <f t="shared" si="571"/>
        <v>45334</v>
      </c>
      <c r="B1097" s="82">
        <f t="shared" si="564"/>
        <v>821.94652392</v>
      </c>
      <c r="C1097" s="207">
        <f t="shared" si="577"/>
        <v>814.65469043000007</v>
      </c>
      <c r="D1097" s="83">
        <f t="shared" si="572"/>
        <v>6916.7</v>
      </c>
      <c r="E1097" s="84">
        <f t="shared" si="586"/>
        <v>6954.74</v>
      </c>
      <c r="F1097" s="85">
        <f t="shared" si="587"/>
        <v>45282</v>
      </c>
      <c r="G1097" s="86">
        <f t="shared" si="565"/>
        <v>5.4997325314094514E-3</v>
      </c>
      <c r="H1097" s="87">
        <f t="shared" si="588"/>
        <v>45342</v>
      </c>
      <c r="I1097" s="87">
        <f t="shared" si="566"/>
        <v>45342</v>
      </c>
      <c r="J1097" s="88">
        <f t="shared" si="573"/>
        <v>19</v>
      </c>
      <c r="K1097" s="88">
        <f t="shared" si="584"/>
        <v>15</v>
      </c>
      <c r="L1097" s="8">
        <f t="shared" si="574"/>
        <v>1.00433938</v>
      </c>
      <c r="M1097" s="89">
        <v>1</v>
      </c>
      <c r="N1097" s="89">
        <f t="shared" si="581"/>
        <v>1</v>
      </c>
      <c r="O1097" s="82">
        <f t="shared" si="585"/>
        <v>1.00433938</v>
      </c>
      <c r="P1097" s="82">
        <f t="shared" si="567"/>
        <v>818.18978670000001</v>
      </c>
      <c r="Q1097" s="11">
        <f t="shared" si="580"/>
        <v>0</v>
      </c>
      <c r="R1097" s="7">
        <f t="shared" si="575"/>
        <v>0</v>
      </c>
      <c r="S1097" s="82">
        <f t="shared" si="583"/>
        <v>0</v>
      </c>
      <c r="T1097" s="91">
        <f t="shared" si="576"/>
        <v>0.08</v>
      </c>
      <c r="U1097" s="90">
        <f t="shared" si="582"/>
        <v>15</v>
      </c>
      <c r="V1097" s="90">
        <v>252</v>
      </c>
      <c r="W1097" s="89">
        <f t="shared" si="568"/>
        <v>1.004591523</v>
      </c>
      <c r="X1097" s="82">
        <f t="shared" si="569"/>
        <v>3.7567372200000002</v>
      </c>
      <c r="Y1097" s="82">
        <f t="shared" si="570"/>
        <v>0</v>
      </c>
      <c r="Z1097" s="94" t="str">
        <f t="shared" si="578"/>
        <v>A+J=</v>
      </c>
      <c r="AA1097" s="87">
        <f t="shared" si="579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2.75" x14ac:dyDescent="0.2">
      <c r="A1098" s="81">
        <f t="shared" si="571"/>
        <v>45335</v>
      </c>
      <c r="B1098" s="82">
        <f t="shared" ref="B1098:B1161" si="589">(P1098+X1098)</f>
        <v>821.94652392</v>
      </c>
      <c r="C1098" s="207">
        <f t="shared" si="577"/>
        <v>814.65469043000007</v>
      </c>
      <c r="D1098" s="83">
        <f t="shared" si="572"/>
        <v>6916.7</v>
      </c>
      <c r="E1098" s="84">
        <f t="shared" si="586"/>
        <v>6954.74</v>
      </c>
      <c r="F1098" s="85">
        <f t="shared" si="587"/>
        <v>45282</v>
      </c>
      <c r="G1098" s="86">
        <f t="shared" ref="G1098:G1161" si="590">(E1098/D1098)-1</f>
        <v>5.4997325314094514E-3</v>
      </c>
      <c r="H1098" s="87">
        <f t="shared" si="588"/>
        <v>45342</v>
      </c>
      <c r="I1098" s="87">
        <f t="shared" ref="I1098:I1161" si="591">IF(A1098&gt;I1097,H1098,I1097)</f>
        <v>45342</v>
      </c>
      <c r="J1098" s="88">
        <f t="shared" si="573"/>
        <v>19</v>
      </c>
      <c r="K1098" s="88">
        <f t="shared" si="584"/>
        <v>15</v>
      </c>
      <c r="L1098" s="8">
        <f t="shared" si="574"/>
        <v>1.00433938</v>
      </c>
      <c r="M1098" s="89">
        <v>1</v>
      </c>
      <c r="N1098" s="89">
        <f t="shared" si="581"/>
        <v>1</v>
      </c>
      <c r="O1098" s="82">
        <f t="shared" si="585"/>
        <v>1.00433938</v>
      </c>
      <c r="P1098" s="82">
        <f t="shared" ref="P1098:P1161" si="592">TRUNC(C1098*O1098,8)</f>
        <v>818.18978670000001</v>
      </c>
      <c r="Q1098" s="11">
        <f t="shared" si="580"/>
        <v>0</v>
      </c>
      <c r="R1098" s="7">
        <f t="shared" si="575"/>
        <v>0</v>
      </c>
      <c r="S1098" s="82">
        <f t="shared" si="583"/>
        <v>0</v>
      </c>
      <c r="T1098" s="91">
        <f t="shared" si="576"/>
        <v>0.08</v>
      </c>
      <c r="U1098" s="90">
        <f t="shared" si="582"/>
        <v>15</v>
      </c>
      <c r="V1098" s="90">
        <v>252</v>
      </c>
      <c r="W1098" s="89">
        <f t="shared" ref="W1098:W1161" si="593">ROUND((1+T1098)^TRUNC((U1098/V1098),9),9)</f>
        <v>1.004591523</v>
      </c>
      <c r="X1098" s="82">
        <f t="shared" ref="X1098:X1161" si="594">TRUNC((P1098*(W1098-1)),8)</f>
        <v>3.7567372200000002</v>
      </c>
      <c r="Y1098" s="82">
        <f t="shared" ref="Y1098:Y1161" si="595">IF(Q1098&gt;0,S1098+X1098,0)</f>
        <v>0</v>
      </c>
      <c r="Z1098" s="94" t="str">
        <f t="shared" si="578"/>
        <v>A+J=</v>
      </c>
      <c r="AA1098" s="87">
        <f t="shared" si="579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2.75" x14ac:dyDescent="0.2">
      <c r="A1099" s="81">
        <f t="shared" ref="A1099:A1162" si="596">(A1098+1)</f>
        <v>45336</v>
      </c>
      <c r="B1099" s="82">
        <f t="shared" si="589"/>
        <v>821.94652392</v>
      </c>
      <c r="C1099" s="207">
        <f t="shared" si="577"/>
        <v>814.65469043000007</v>
      </c>
      <c r="D1099" s="83">
        <f t="shared" ref="D1099:D1162" si="597">IF(E1099=E1098,D1098,E1098)</f>
        <v>6916.7</v>
      </c>
      <c r="E1099" s="84">
        <f t="shared" si="586"/>
        <v>6954.74</v>
      </c>
      <c r="F1099" s="85">
        <f t="shared" si="587"/>
        <v>45282</v>
      </c>
      <c r="G1099" s="86">
        <f t="shared" si="590"/>
        <v>5.4997325314094514E-3</v>
      </c>
      <c r="H1099" s="87">
        <f t="shared" si="588"/>
        <v>45342</v>
      </c>
      <c r="I1099" s="87">
        <f t="shared" si="591"/>
        <v>45342</v>
      </c>
      <c r="J1099" s="88">
        <f t="shared" ref="J1099:J1162" si="598">IF(I1099=I1098,J1098,NETWORKDAYS(I1098,I1099,$AD$210:$AD$502)-1)</f>
        <v>19</v>
      </c>
      <c r="K1099" s="88">
        <f t="shared" si="584"/>
        <v>15</v>
      </c>
      <c r="L1099" s="8">
        <f t="shared" ref="L1099:L1162" si="599">IF(E1099&lt;D1099,1,TRUNC((E1099/D1099)^TRUNC((K1099/J1099),9),8))</f>
        <v>1.00433938</v>
      </c>
      <c r="M1099" s="89">
        <v>1</v>
      </c>
      <c r="N1099" s="89">
        <f t="shared" si="581"/>
        <v>1</v>
      </c>
      <c r="O1099" s="82">
        <f t="shared" si="585"/>
        <v>1.00433938</v>
      </c>
      <c r="P1099" s="82">
        <f t="shared" si="592"/>
        <v>818.18978670000001</v>
      </c>
      <c r="Q1099" s="11">
        <f t="shared" si="580"/>
        <v>0</v>
      </c>
      <c r="R1099" s="7">
        <f t="shared" ref="R1099:R1162" si="600">IF(Q1099&gt;0,VLOOKUP($A1099,$AD$10:$AI$200,6),0)</f>
        <v>0</v>
      </c>
      <c r="S1099" s="82">
        <f t="shared" si="583"/>
        <v>0</v>
      </c>
      <c r="T1099" s="91">
        <f t="shared" ref="T1099:T1162" si="601">(T1098)</f>
        <v>0.08</v>
      </c>
      <c r="U1099" s="90">
        <f t="shared" si="582"/>
        <v>15</v>
      </c>
      <c r="V1099" s="90">
        <v>252</v>
      </c>
      <c r="W1099" s="89">
        <f t="shared" si="593"/>
        <v>1.004591523</v>
      </c>
      <c r="X1099" s="82">
        <f t="shared" si="594"/>
        <v>3.7567372200000002</v>
      </c>
      <c r="Y1099" s="82">
        <f t="shared" si="595"/>
        <v>0</v>
      </c>
      <c r="Z1099" s="94" t="str">
        <f t="shared" si="578"/>
        <v>A+J=</v>
      </c>
      <c r="AA1099" s="87">
        <f t="shared" si="579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2.75" x14ac:dyDescent="0.2">
      <c r="A1100" s="81">
        <f t="shared" si="596"/>
        <v>45337</v>
      </c>
      <c r="B1100" s="82">
        <f t="shared" si="589"/>
        <v>822.43495981000001</v>
      </c>
      <c r="C1100" s="207">
        <f t="shared" ref="C1100:C1163" si="602">IF(Q1099&gt;0,IF(J1099=K1099,P1099-S1099,C1099-(S1099/O1099)),C1099)</f>
        <v>814.65469043000007</v>
      </c>
      <c r="D1100" s="83">
        <f t="shared" si="597"/>
        <v>6916.7</v>
      </c>
      <c r="E1100" s="84">
        <f t="shared" si="586"/>
        <v>6954.74</v>
      </c>
      <c r="F1100" s="85">
        <f t="shared" si="587"/>
        <v>45282</v>
      </c>
      <c r="G1100" s="86">
        <f t="shared" si="590"/>
        <v>5.4997325314094514E-3</v>
      </c>
      <c r="H1100" s="87">
        <f t="shared" si="588"/>
        <v>45342</v>
      </c>
      <c r="I1100" s="87">
        <f t="shared" si="591"/>
        <v>45342</v>
      </c>
      <c r="J1100" s="88">
        <f t="shared" si="598"/>
        <v>19</v>
      </c>
      <c r="K1100" s="88">
        <f t="shared" si="584"/>
        <v>16</v>
      </c>
      <c r="L1100" s="8">
        <f t="shared" si="599"/>
        <v>1.0046293399999999</v>
      </c>
      <c r="M1100" s="89">
        <v>1</v>
      </c>
      <c r="N1100" s="89">
        <f t="shared" si="581"/>
        <v>1</v>
      </c>
      <c r="O1100" s="82">
        <f t="shared" si="585"/>
        <v>1.0046293399999999</v>
      </c>
      <c r="P1100" s="82">
        <f t="shared" si="592"/>
        <v>818.42600397000001</v>
      </c>
      <c r="Q1100" s="11">
        <f t="shared" si="580"/>
        <v>0</v>
      </c>
      <c r="R1100" s="7">
        <f t="shared" si="600"/>
        <v>0</v>
      </c>
      <c r="S1100" s="82">
        <f t="shared" si="583"/>
        <v>0</v>
      </c>
      <c r="T1100" s="91">
        <f t="shared" si="601"/>
        <v>0.08</v>
      </c>
      <c r="U1100" s="90">
        <f t="shared" si="582"/>
        <v>16</v>
      </c>
      <c r="V1100" s="90">
        <v>252</v>
      </c>
      <c r="W1100" s="89">
        <f t="shared" si="593"/>
        <v>1.0048983730000001</v>
      </c>
      <c r="X1100" s="82">
        <f t="shared" si="594"/>
        <v>4.0089558399999996</v>
      </c>
      <c r="Y1100" s="82">
        <f t="shared" si="595"/>
        <v>0</v>
      </c>
      <c r="Z1100" s="94" t="str">
        <f t="shared" ref="Z1100:Z1163" si="603">IF($Q1099&gt;0,VLOOKUP($A1099,$AD$10:$AM$200,9),Z1099)</f>
        <v>A+J=</v>
      </c>
      <c r="AA1100" s="87">
        <f t="shared" ref="AA1100:AA1163" si="604">IF($Q1099&gt;0,VLOOKUP($A1099,$AD$10:$AM$200,10),AA1099)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2.75" x14ac:dyDescent="0.2">
      <c r="A1101" s="81">
        <f t="shared" si="596"/>
        <v>45338</v>
      </c>
      <c r="B1101" s="82">
        <f t="shared" si="589"/>
        <v>822.92369130999998</v>
      </c>
      <c r="C1101" s="207">
        <f t="shared" si="602"/>
        <v>814.65469043000007</v>
      </c>
      <c r="D1101" s="83">
        <f t="shared" si="597"/>
        <v>6916.7</v>
      </c>
      <c r="E1101" s="84">
        <f t="shared" si="586"/>
        <v>6954.74</v>
      </c>
      <c r="F1101" s="85">
        <f t="shared" si="587"/>
        <v>45282</v>
      </c>
      <c r="G1101" s="86">
        <f t="shared" si="590"/>
        <v>5.4997325314094514E-3</v>
      </c>
      <c r="H1101" s="87">
        <f t="shared" si="588"/>
        <v>45342</v>
      </c>
      <c r="I1101" s="87">
        <f t="shared" si="591"/>
        <v>45342</v>
      </c>
      <c r="J1101" s="88">
        <f t="shared" si="598"/>
        <v>19</v>
      </c>
      <c r="K1101" s="88">
        <f t="shared" si="584"/>
        <v>17</v>
      </c>
      <c r="L1101" s="8">
        <f t="shared" si="599"/>
        <v>1.00491939</v>
      </c>
      <c r="M1101" s="89">
        <v>1</v>
      </c>
      <c r="N1101" s="89">
        <f t="shared" si="581"/>
        <v>1</v>
      </c>
      <c r="O1101" s="82">
        <f t="shared" si="585"/>
        <v>1.00491939</v>
      </c>
      <c r="P1101" s="82">
        <f t="shared" si="592"/>
        <v>818.66229455999996</v>
      </c>
      <c r="Q1101" s="11">
        <f t="shared" si="580"/>
        <v>0</v>
      </c>
      <c r="R1101" s="7">
        <f t="shared" si="600"/>
        <v>0</v>
      </c>
      <c r="S1101" s="82">
        <f t="shared" si="583"/>
        <v>0</v>
      </c>
      <c r="T1101" s="91">
        <f t="shared" si="601"/>
        <v>0.08</v>
      </c>
      <c r="U1101" s="90">
        <f t="shared" si="582"/>
        <v>17</v>
      </c>
      <c r="V1101" s="90">
        <v>252</v>
      </c>
      <c r="W1101" s="89">
        <f t="shared" si="593"/>
        <v>1.0052053169999999</v>
      </c>
      <c r="X1101" s="82">
        <f t="shared" si="594"/>
        <v>4.2613967500000003</v>
      </c>
      <c r="Y1101" s="82">
        <f t="shared" si="595"/>
        <v>0</v>
      </c>
      <c r="Z1101" s="94" t="str">
        <f t="shared" si="603"/>
        <v>A+J=</v>
      </c>
      <c r="AA1101" s="87">
        <f t="shared" si="604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2.75" x14ac:dyDescent="0.2">
      <c r="A1102" s="81">
        <f t="shared" si="596"/>
        <v>45339</v>
      </c>
      <c r="B1102" s="82">
        <f t="shared" si="589"/>
        <v>823.41271039000003</v>
      </c>
      <c r="C1102" s="207">
        <f t="shared" si="602"/>
        <v>814.65469043000007</v>
      </c>
      <c r="D1102" s="83">
        <f t="shared" si="597"/>
        <v>6916.7</v>
      </c>
      <c r="E1102" s="84">
        <f t="shared" si="586"/>
        <v>6954.74</v>
      </c>
      <c r="F1102" s="85">
        <f t="shared" si="587"/>
        <v>45282</v>
      </c>
      <c r="G1102" s="86">
        <f t="shared" si="590"/>
        <v>5.4997325314094514E-3</v>
      </c>
      <c r="H1102" s="87">
        <f t="shared" si="588"/>
        <v>45342</v>
      </c>
      <c r="I1102" s="87">
        <f t="shared" si="591"/>
        <v>45342</v>
      </c>
      <c r="J1102" s="88">
        <f t="shared" si="598"/>
        <v>19</v>
      </c>
      <c r="K1102" s="88">
        <f t="shared" si="584"/>
        <v>18</v>
      </c>
      <c r="L1102" s="8">
        <f t="shared" si="599"/>
        <v>1.00520952</v>
      </c>
      <c r="M1102" s="89">
        <v>1</v>
      </c>
      <c r="N1102" s="89">
        <f t="shared" si="581"/>
        <v>1</v>
      </c>
      <c r="O1102" s="82">
        <f t="shared" si="585"/>
        <v>1.00520952</v>
      </c>
      <c r="P1102" s="82">
        <f t="shared" si="592"/>
        <v>818.89865033000001</v>
      </c>
      <c r="Q1102" s="11">
        <f t="shared" ref="Q1102:Q1165" si="605">IF(VLOOKUP(A1102,AD$10:AK$200,8)=VLOOKUP(A1101,AD$10:AK$200,8),0,VLOOKUP(A1102,AD$10:AK$200,8))</f>
        <v>0</v>
      </c>
      <c r="R1102" s="7">
        <f t="shared" si="600"/>
        <v>0</v>
      </c>
      <c r="S1102" s="82">
        <f t="shared" si="583"/>
        <v>0</v>
      </c>
      <c r="T1102" s="91">
        <f t="shared" si="601"/>
        <v>0.08</v>
      </c>
      <c r="U1102" s="90">
        <f t="shared" si="582"/>
        <v>18</v>
      </c>
      <c r="V1102" s="90">
        <v>252</v>
      </c>
      <c r="W1102" s="89">
        <f t="shared" si="593"/>
        <v>1.005512355</v>
      </c>
      <c r="X1102" s="82">
        <f t="shared" si="594"/>
        <v>4.5140600600000003</v>
      </c>
      <c r="Y1102" s="82">
        <f t="shared" si="595"/>
        <v>0</v>
      </c>
      <c r="Z1102" s="94" t="str">
        <f t="shared" si="603"/>
        <v>A+J=</v>
      </c>
      <c r="AA1102" s="87">
        <f t="shared" si="604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2.75" x14ac:dyDescent="0.2">
      <c r="A1103" s="81">
        <f t="shared" si="596"/>
        <v>45340</v>
      </c>
      <c r="B1103" s="82">
        <f t="shared" si="589"/>
        <v>823.41271039000003</v>
      </c>
      <c r="C1103" s="207">
        <f t="shared" si="602"/>
        <v>814.65469043000007</v>
      </c>
      <c r="D1103" s="83">
        <f t="shared" si="597"/>
        <v>6916.7</v>
      </c>
      <c r="E1103" s="84">
        <f t="shared" si="586"/>
        <v>6954.74</v>
      </c>
      <c r="F1103" s="85">
        <f t="shared" si="587"/>
        <v>45282</v>
      </c>
      <c r="G1103" s="86">
        <f t="shared" si="590"/>
        <v>5.4997325314094514E-3</v>
      </c>
      <c r="H1103" s="87">
        <f t="shared" si="588"/>
        <v>45342</v>
      </c>
      <c r="I1103" s="87">
        <f t="shared" si="591"/>
        <v>45342</v>
      </c>
      <c r="J1103" s="88">
        <f t="shared" si="598"/>
        <v>19</v>
      </c>
      <c r="K1103" s="88">
        <f t="shared" si="584"/>
        <v>18</v>
      </c>
      <c r="L1103" s="8">
        <f t="shared" si="599"/>
        <v>1.00520952</v>
      </c>
      <c r="M1103" s="89">
        <v>1</v>
      </c>
      <c r="N1103" s="89">
        <f t="shared" si="581"/>
        <v>1</v>
      </c>
      <c r="O1103" s="82">
        <f t="shared" si="585"/>
        <v>1.00520952</v>
      </c>
      <c r="P1103" s="82">
        <f t="shared" si="592"/>
        <v>818.89865033000001</v>
      </c>
      <c r="Q1103" s="11">
        <f t="shared" si="605"/>
        <v>0</v>
      </c>
      <c r="R1103" s="7">
        <f t="shared" si="600"/>
        <v>0</v>
      </c>
      <c r="S1103" s="82">
        <f t="shared" si="583"/>
        <v>0</v>
      </c>
      <c r="T1103" s="91">
        <f t="shared" si="601"/>
        <v>0.08</v>
      </c>
      <c r="U1103" s="90">
        <f t="shared" si="582"/>
        <v>18</v>
      </c>
      <c r="V1103" s="90">
        <v>252</v>
      </c>
      <c r="W1103" s="89">
        <f t="shared" si="593"/>
        <v>1.005512355</v>
      </c>
      <c r="X1103" s="82">
        <f t="shared" si="594"/>
        <v>4.5140600600000003</v>
      </c>
      <c r="Y1103" s="82">
        <f t="shared" si="595"/>
        <v>0</v>
      </c>
      <c r="Z1103" s="94" t="str">
        <f t="shared" si="603"/>
        <v>A+J=</v>
      </c>
      <c r="AA1103" s="87">
        <f t="shared" si="604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2.75" x14ac:dyDescent="0.2">
      <c r="A1104" s="81">
        <f t="shared" si="596"/>
        <v>45341</v>
      </c>
      <c r="B1104" s="82">
        <f t="shared" si="589"/>
        <v>823.41271039000003</v>
      </c>
      <c r="C1104" s="207">
        <f t="shared" si="602"/>
        <v>814.65469043000007</v>
      </c>
      <c r="D1104" s="83">
        <f t="shared" si="597"/>
        <v>6916.7</v>
      </c>
      <c r="E1104" s="84">
        <f t="shared" si="586"/>
        <v>6954.74</v>
      </c>
      <c r="F1104" s="85">
        <f t="shared" si="587"/>
        <v>45282</v>
      </c>
      <c r="G1104" s="86">
        <f t="shared" si="590"/>
        <v>5.4997325314094514E-3</v>
      </c>
      <c r="H1104" s="87">
        <f t="shared" si="588"/>
        <v>45342</v>
      </c>
      <c r="I1104" s="87">
        <f t="shared" si="591"/>
        <v>45342</v>
      </c>
      <c r="J1104" s="88">
        <f t="shared" si="598"/>
        <v>19</v>
      </c>
      <c r="K1104" s="88">
        <f t="shared" si="584"/>
        <v>18</v>
      </c>
      <c r="L1104" s="8">
        <f t="shared" si="599"/>
        <v>1.00520952</v>
      </c>
      <c r="M1104" s="89">
        <v>1</v>
      </c>
      <c r="N1104" s="89">
        <f t="shared" si="581"/>
        <v>1</v>
      </c>
      <c r="O1104" s="82">
        <f t="shared" si="585"/>
        <v>1.00520952</v>
      </c>
      <c r="P1104" s="82">
        <f t="shared" si="592"/>
        <v>818.89865033000001</v>
      </c>
      <c r="Q1104" s="11">
        <f t="shared" si="605"/>
        <v>0</v>
      </c>
      <c r="R1104" s="7">
        <f t="shared" si="600"/>
        <v>0</v>
      </c>
      <c r="S1104" s="82">
        <f t="shared" si="583"/>
        <v>0</v>
      </c>
      <c r="T1104" s="91">
        <f t="shared" si="601"/>
        <v>0.08</v>
      </c>
      <c r="U1104" s="90">
        <f t="shared" si="582"/>
        <v>18</v>
      </c>
      <c r="V1104" s="90">
        <v>252</v>
      </c>
      <c r="W1104" s="89">
        <f t="shared" si="593"/>
        <v>1.005512355</v>
      </c>
      <c r="X1104" s="82">
        <f t="shared" si="594"/>
        <v>4.5140600600000003</v>
      </c>
      <c r="Y1104" s="82">
        <f t="shared" si="595"/>
        <v>0</v>
      </c>
      <c r="Z1104" s="94" t="str">
        <f t="shared" si="603"/>
        <v>A+J=</v>
      </c>
      <c r="AA1104" s="87">
        <f t="shared" si="604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2.75" x14ac:dyDescent="0.2">
      <c r="A1105" s="81">
        <f t="shared" si="596"/>
        <v>45342</v>
      </c>
      <c r="B1105" s="82">
        <f t="shared" si="589"/>
        <v>823.90201634000005</v>
      </c>
      <c r="C1105" s="207">
        <f t="shared" si="602"/>
        <v>814.65469043000007</v>
      </c>
      <c r="D1105" s="83">
        <f t="shared" si="597"/>
        <v>6916.7</v>
      </c>
      <c r="E1105" s="84">
        <f t="shared" si="586"/>
        <v>6954.74</v>
      </c>
      <c r="F1105" s="85">
        <f t="shared" si="587"/>
        <v>45282</v>
      </c>
      <c r="G1105" s="86">
        <f t="shared" si="590"/>
        <v>5.4997325314094514E-3</v>
      </c>
      <c r="H1105" s="87">
        <f t="shared" si="588"/>
        <v>45371</v>
      </c>
      <c r="I1105" s="87">
        <f t="shared" si="591"/>
        <v>45342</v>
      </c>
      <c r="J1105" s="88">
        <f t="shared" si="598"/>
        <v>19</v>
      </c>
      <c r="K1105" s="88">
        <f t="shared" si="584"/>
        <v>19</v>
      </c>
      <c r="L1105" s="8">
        <f t="shared" si="599"/>
        <v>1.0054997299999999</v>
      </c>
      <c r="M1105" s="89">
        <v>1</v>
      </c>
      <c r="N1105" s="89">
        <f t="shared" si="581"/>
        <v>1</v>
      </c>
      <c r="O1105" s="82">
        <f t="shared" si="585"/>
        <v>1.0054997299999999</v>
      </c>
      <c r="P1105" s="82">
        <f t="shared" si="592"/>
        <v>819.13507127000003</v>
      </c>
      <c r="Q1105" s="11">
        <f t="shared" si="605"/>
        <v>36</v>
      </c>
      <c r="R1105" s="7">
        <f t="shared" si="600"/>
        <v>1.809731239686321E-2</v>
      </c>
      <c r="S1105" s="82">
        <f t="shared" si="583"/>
        <v>14.824143279999999</v>
      </c>
      <c r="T1105" s="91">
        <f t="shared" si="601"/>
        <v>0.08</v>
      </c>
      <c r="U1105" s="90">
        <f t="shared" si="582"/>
        <v>19</v>
      </c>
      <c r="V1105" s="90">
        <v>252</v>
      </c>
      <c r="W1105" s="89">
        <f t="shared" si="593"/>
        <v>1.005819486</v>
      </c>
      <c r="X1105" s="82">
        <f t="shared" si="594"/>
        <v>4.7669450700000002</v>
      </c>
      <c r="Y1105" s="82">
        <f t="shared" si="595"/>
        <v>19.59108835</v>
      </c>
      <c r="Z1105" s="94" t="str">
        <f t="shared" si="603"/>
        <v>A+J=</v>
      </c>
      <c r="AA1105" s="87">
        <f t="shared" si="604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2.75" x14ac:dyDescent="0.2">
      <c r="A1106" s="81">
        <f t="shared" si="596"/>
        <v>45343</v>
      </c>
      <c r="B1106" s="82">
        <f t="shared" si="589"/>
        <v>804.77438053000003</v>
      </c>
      <c r="C1106" s="207">
        <f t="shared" si="602"/>
        <v>804.31092798999998</v>
      </c>
      <c r="D1106" s="83">
        <f t="shared" si="597"/>
        <v>6954.74</v>
      </c>
      <c r="E1106" s="84">
        <f t="shared" si="586"/>
        <v>6994.38</v>
      </c>
      <c r="F1106" s="85">
        <f t="shared" si="587"/>
        <v>45311</v>
      </c>
      <c r="G1106" s="86">
        <f t="shared" si="590"/>
        <v>5.6997098381823541E-3</v>
      </c>
      <c r="H1106" s="87">
        <f t="shared" si="588"/>
        <v>45371</v>
      </c>
      <c r="I1106" s="87">
        <f t="shared" si="591"/>
        <v>45371</v>
      </c>
      <c r="J1106" s="88">
        <f t="shared" si="598"/>
        <v>21</v>
      </c>
      <c r="K1106" s="88">
        <f t="shared" si="584"/>
        <v>1</v>
      </c>
      <c r="L1106" s="8">
        <f t="shared" si="599"/>
        <v>1.0002706800000001</v>
      </c>
      <c r="M1106" s="89">
        <v>1</v>
      </c>
      <c r="N1106" s="89">
        <f t="shared" si="581"/>
        <v>1</v>
      </c>
      <c r="O1106" s="82">
        <f t="shared" si="585"/>
        <v>1.0002706800000001</v>
      </c>
      <c r="P1106" s="82">
        <f t="shared" si="592"/>
        <v>804.52863887000001</v>
      </c>
      <c r="Q1106" s="11">
        <f t="shared" si="605"/>
        <v>0</v>
      </c>
      <c r="R1106" s="7">
        <f t="shared" si="600"/>
        <v>0</v>
      </c>
      <c r="S1106" s="82">
        <f t="shared" si="583"/>
        <v>0</v>
      </c>
      <c r="T1106" s="91">
        <f t="shared" si="601"/>
        <v>0.08</v>
      </c>
      <c r="U1106" s="90">
        <f t="shared" si="582"/>
        <v>1</v>
      </c>
      <c r="V1106" s="90">
        <v>252</v>
      </c>
      <c r="W1106" s="89">
        <f t="shared" si="593"/>
        <v>1.000305448</v>
      </c>
      <c r="X1106" s="82">
        <f t="shared" si="594"/>
        <v>0.24574166</v>
      </c>
      <c r="Y1106" s="82">
        <f t="shared" si="595"/>
        <v>0</v>
      </c>
      <c r="Z1106" s="94" t="str">
        <f t="shared" si="603"/>
        <v>A+J=</v>
      </c>
      <c r="AA1106" s="87">
        <f t="shared" si="604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2.75" x14ac:dyDescent="0.2">
      <c r="A1107" s="81">
        <f t="shared" si="596"/>
        <v>45344</v>
      </c>
      <c r="B1107" s="82">
        <f t="shared" si="589"/>
        <v>805.23809644000005</v>
      </c>
      <c r="C1107" s="207">
        <f t="shared" si="602"/>
        <v>804.31092798999998</v>
      </c>
      <c r="D1107" s="83">
        <f t="shared" si="597"/>
        <v>6954.74</v>
      </c>
      <c r="E1107" s="84">
        <f t="shared" si="586"/>
        <v>6994.38</v>
      </c>
      <c r="F1107" s="85">
        <f t="shared" si="587"/>
        <v>45311</v>
      </c>
      <c r="G1107" s="86">
        <f t="shared" si="590"/>
        <v>5.6997098381823541E-3</v>
      </c>
      <c r="H1107" s="87">
        <f t="shared" si="588"/>
        <v>45371</v>
      </c>
      <c r="I1107" s="87">
        <f t="shared" si="591"/>
        <v>45371</v>
      </c>
      <c r="J1107" s="88">
        <f t="shared" si="598"/>
        <v>21</v>
      </c>
      <c r="K1107" s="88">
        <f t="shared" si="584"/>
        <v>2</v>
      </c>
      <c r="L1107" s="8">
        <f t="shared" si="599"/>
        <v>1.00054143</v>
      </c>
      <c r="M1107" s="89">
        <v>1</v>
      </c>
      <c r="N1107" s="89">
        <f t="shared" si="581"/>
        <v>1</v>
      </c>
      <c r="O1107" s="82">
        <f t="shared" si="585"/>
        <v>1.00054143</v>
      </c>
      <c r="P1107" s="82">
        <f t="shared" si="592"/>
        <v>804.74640605000002</v>
      </c>
      <c r="Q1107" s="11">
        <f t="shared" si="605"/>
        <v>0</v>
      </c>
      <c r="R1107" s="7">
        <f t="shared" si="600"/>
        <v>0</v>
      </c>
      <c r="S1107" s="82">
        <f t="shared" si="583"/>
        <v>0</v>
      </c>
      <c r="T1107" s="91">
        <f t="shared" si="601"/>
        <v>0.08</v>
      </c>
      <c r="U1107" s="90">
        <f t="shared" si="582"/>
        <v>2</v>
      </c>
      <c r="V1107" s="90">
        <v>252</v>
      </c>
      <c r="W1107" s="89">
        <f t="shared" si="593"/>
        <v>1.000610988</v>
      </c>
      <c r="X1107" s="82">
        <f t="shared" si="594"/>
        <v>0.49169038999999998</v>
      </c>
      <c r="Y1107" s="82">
        <f t="shared" si="595"/>
        <v>0</v>
      </c>
      <c r="Z1107" s="94" t="str">
        <f t="shared" si="603"/>
        <v>A+J=</v>
      </c>
      <c r="AA1107" s="87">
        <f t="shared" si="604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2.75" x14ac:dyDescent="0.2">
      <c r="A1108" s="81">
        <f t="shared" si="596"/>
        <v>45345</v>
      </c>
      <c r="B1108" s="82">
        <f t="shared" si="589"/>
        <v>805.70208631000003</v>
      </c>
      <c r="C1108" s="207">
        <f t="shared" si="602"/>
        <v>804.31092798999998</v>
      </c>
      <c r="D1108" s="83">
        <f t="shared" si="597"/>
        <v>6954.74</v>
      </c>
      <c r="E1108" s="84">
        <f t="shared" si="586"/>
        <v>6994.38</v>
      </c>
      <c r="F1108" s="85">
        <f t="shared" si="587"/>
        <v>45311</v>
      </c>
      <c r="G1108" s="86">
        <f t="shared" si="590"/>
        <v>5.6997098381823541E-3</v>
      </c>
      <c r="H1108" s="87">
        <f t="shared" si="588"/>
        <v>45371</v>
      </c>
      <c r="I1108" s="87">
        <f t="shared" si="591"/>
        <v>45371</v>
      </c>
      <c r="J1108" s="88">
        <f t="shared" si="598"/>
        <v>21</v>
      </c>
      <c r="K1108" s="88">
        <f t="shared" si="584"/>
        <v>3</v>
      </c>
      <c r="L1108" s="8">
        <f t="shared" si="599"/>
        <v>1.00081226</v>
      </c>
      <c r="M1108" s="89">
        <v>1</v>
      </c>
      <c r="N1108" s="89">
        <f t="shared" si="581"/>
        <v>1</v>
      </c>
      <c r="O1108" s="82">
        <f t="shared" si="585"/>
        <v>1.00081226</v>
      </c>
      <c r="P1108" s="82">
        <f t="shared" si="592"/>
        <v>804.96423758000003</v>
      </c>
      <c r="Q1108" s="11">
        <f t="shared" si="605"/>
        <v>0</v>
      </c>
      <c r="R1108" s="7">
        <f t="shared" si="600"/>
        <v>0</v>
      </c>
      <c r="S1108" s="82">
        <f t="shared" si="583"/>
        <v>0</v>
      </c>
      <c r="T1108" s="91">
        <f t="shared" si="601"/>
        <v>0.08</v>
      </c>
      <c r="U1108" s="90">
        <f t="shared" si="582"/>
        <v>3</v>
      </c>
      <c r="V1108" s="90">
        <v>252</v>
      </c>
      <c r="W1108" s="89">
        <f t="shared" si="593"/>
        <v>1.0009166229999999</v>
      </c>
      <c r="X1108" s="82">
        <f t="shared" si="594"/>
        <v>0.73784872999999995</v>
      </c>
      <c r="Y1108" s="82">
        <f t="shared" si="595"/>
        <v>0</v>
      </c>
      <c r="Z1108" s="94" t="str">
        <f t="shared" si="603"/>
        <v>A+J=</v>
      </c>
      <c r="AA1108" s="87">
        <f t="shared" si="604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2.75" x14ac:dyDescent="0.2">
      <c r="A1109" s="81">
        <f t="shared" si="596"/>
        <v>45346</v>
      </c>
      <c r="B1109" s="82">
        <f t="shared" si="589"/>
        <v>806.16633978000004</v>
      </c>
      <c r="C1109" s="207">
        <f t="shared" si="602"/>
        <v>804.31092798999998</v>
      </c>
      <c r="D1109" s="83">
        <f t="shared" si="597"/>
        <v>6954.74</v>
      </c>
      <c r="E1109" s="84">
        <f t="shared" si="586"/>
        <v>6994.38</v>
      </c>
      <c r="F1109" s="85">
        <f t="shared" si="587"/>
        <v>45311</v>
      </c>
      <c r="G1109" s="86">
        <f t="shared" si="590"/>
        <v>5.6997098381823541E-3</v>
      </c>
      <c r="H1109" s="87">
        <f t="shared" si="588"/>
        <v>45371</v>
      </c>
      <c r="I1109" s="87">
        <f t="shared" si="591"/>
        <v>45371</v>
      </c>
      <c r="J1109" s="88">
        <f t="shared" si="598"/>
        <v>21</v>
      </c>
      <c r="K1109" s="88">
        <f t="shared" si="584"/>
        <v>4</v>
      </c>
      <c r="L1109" s="8">
        <f t="shared" si="599"/>
        <v>1.0010831600000001</v>
      </c>
      <c r="M1109" s="89">
        <v>1</v>
      </c>
      <c r="N1109" s="89">
        <f t="shared" si="581"/>
        <v>1</v>
      </c>
      <c r="O1109" s="82">
        <f t="shared" si="585"/>
        <v>1.0010831600000001</v>
      </c>
      <c r="P1109" s="82">
        <f t="shared" si="592"/>
        <v>805.18212541000003</v>
      </c>
      <c r="Q1109" s="11">
        <f t="shared" si="605"/>
        <v>0</v>
      </c>
      <c r="R1109" s="7">
        <f t="shared" si="600"/>
        <v>0</v>
      </c>
      <c r="S1109" s="82">
        <f t="shared" si="583"/>
        <v>0</v>
      </c>
      <c r="T1109" s="91">
        <f t="shared" si="601"/>
        <v>0.08</v>
      </c>
      <c r="U1109" s="90">
        <f t="shared" si="582"/>
        <v>4</v>
      </c>
      <c r="V1109" s="90">
        <v>252</v>
      </c>
      <c r="W1109" s="89">
        <f t="shared" si="593"/>
        <v>1.0012223499999999</v>
      </c>
      <c r="X1109" s="82">
        <f t="shared" si="594"/>
        <v>0.98421437000000001</v>
      </c>
      <c r="Y1109" s="82">
        <f t="shared" si="595"/>
        <v>0</v>
      </c>
      <c r="Z1109" s="94" t="str">
        <f t="shared" si="603"/>
        <v>A+J=</v>
      </c>
      <c r="AA1109" s="87">
        <f t="shared" si="604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2.75" x14ac:dyDescent="0.2">
      <c r="A1110" s="81">
        <f t="shared" si="596"/>
        <v>45347</v>
      </c>
      <c r="B1110" s="82">
        <f t="shared" si="589"/>
        <v>806.16633978000004</v>
      </c>
      <c r="C1110" s="207">
        <f t="shared" si="602"/>
        <v>804.31092798999998</v>
      </c>
      <c r="D1110" s="83">
        <f t="shared" si="597"/>
        <v>6954.74</v>
      </c>
      <c r="E1110" s="84">
        <f t="shared" si="586"/>
        <v>6994.38</v>
      </c>
      <c r="F1110" s="85">
        <f t="shared" si="587"/>
        <v>45311</v>
      </c>
      <c r="G1110" s="86">
        <f t="shared" si="590"/>
        <v>5.6997098381823541E-3</v>
      </c>
      <c r="H1110" s="87">
        <f t="shared" si="588"/>
        <v>45371</v>
      </c>
      <c r="I1110" s="87">
        <f t="shared" si="591"/>
        <v>45371</v>
      </c>
      <c r="J1110" s="88">
        <f t="shared" si="598"/>
        <v>21</v>
      </c>
      <c r="K1110" s="88">
        <f t="shared" si="584"/>
        <v>4</v>
      </c>
      <c r="L1110" s="8">
        <f t="shared" si="599"/>
        <v>1.0010831600000001</v>
      </c>
      <c r="M1110" s="89">
        <v>1</v>
      </c>
      <c r="N1110" s="89">
        <f t="shared" si="581"/>
        <v>1</v>
      </c>
      <c r="O1110" s="82">
        <f t="shared" si="585"/>
        <v>1.0010831600000001</v>
      </c>
      <c r="P1110" s="82">
        <f t="shared" si="592"/>
        <v>805.18212541000003</v>
      </c>
      <c r="Q1110" s="11">
        <f t="shared" si="605"/>
        <v>0</v>
      </c>
      <c r="R1110" s="7">
        <f t="shared" si="600"/>
        <v>0</v>
      </c>
      <c r="S1110" s="82">
        <f t="shared" si="583"/>
        <v>0</v>
      </c>
      <c r="T1110" s="91">
        <f t="shared" si="601"/>
        <v>0.08</v>
      </c>
      <c r="U1110" s="90">
        <f t="shared" si="582"/>
        <v>4</v>
      </c>
      <c r="V1110" s="90">
        <v>252</v>
      </c>
      <c r="W1110" s="89">
        <f t="shared" si="593"/>
        <v>1.0012223499999999</v>
      </c>
      <c r="X1110" s="82">
        <f t="shared" si="594"/>
        <v>0.98421437000000001</v>
      </c>
      <c r="Y1110" s="82">
        <f t="shared" si="595"/>
        <v>0</v>
      </c>
      <c r="Z1110" s="94" t="str">
        <f t="shared" si="603"/>
        <v>A+J=</v>
      </c>
      <c r="AA1110" s="87">
        <f t="shared" si="604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2.75" x14ac:dyDescent="0.2">
      <c r="A1111" s="81">
        <f t="shared" si="596"/>
        <v>45348</v>
      </c>
      <c r="B1111" s="82">
        <f t="shared" si="589"/>
        <v>806.16633978000004</v>
      </c>
      <c r="C1111" s="207">
        <f t="shared" si="602"/>
        <v>804.31092798999998</v>
      </c>
      <c r="D1111" s="83">
        <f t="shared" si="597"/>
        <v>6954.74</v>
      </c>
      <c r="E1111" s="84">
        <f t="shared" si="586"/>
        <v>6994.38</v>
      </c>
      <c r="F1111" s="85">
        <f t="shared" si="587"/>
        <v>45311</v>
      </c>
      <c r="G1111" s="86">
        <f t="shared" si="590"/>
        <v>5.6997098381823541E-3</v>
      </c>
      <c r="H1111" s="87">
        <f t="shared" si="588"/>
        <v>45371</v>
      </c>
      <c r="I1111" s="87">
        <f t="shared" si="591"/>
        <v>45371</v>
      </c>
      <c r="J1111" s="88">
        <f t="shared" si="598"/>
        <v>21</v>
      </c>
      <c r="K1111" s="88">
        <f t="shared" si="584"/>
        <v>4</v>
      </c>
      <c r="L1111" s="8">
        <f t="shared" si="599"/>
        <v>1.0010831600000001</v>
      </c>
      <c r="M1111" s="89">
        <v>1</v>
      </c>
      <c r="N1111" s="89">
        <f t="shared" si="581"/>
        <v>1</v>
      </c>
      <c r="O1111" s="82">
        <f t="shared" si="585"/>
        <v>1.0010831600000001</v>
      </c>
      <c r="P1111" s="82">
        <f t="shared" si="592"/>
        <v>805.18212541000003</v>
      </c>
      <c r="Q1111" s="11">
        <f t="shared" si="605"/>
        <v>0</v>
      </c>
      <c r="R1111" s="7">
        <f t="shared" si="600"/>
        <v>0</v>
      </c>
      <c r="S1111" s="82">
        <f t="shared" si="583"/>
        <v>0</v>
      </c>
      <c r="T1111" s="91">
        <f t="shared" si="601"/>
        <v>0.08</v>
      </c>
      <c r="U1111" s="90">
        <f t="shared" si="582"/>
        <v>4</v>
      </c>
      <c r="V1111" s="90">
        <v>252</v>
      </c>
      <c r="W1111" s="89">
        <f t="shared" si="593"/>
        <v>1.0012223499999999</v>
      </c>
      <c r="X1111" s="82">
        <f t="shared" si="594"/>
        <v>0.98421437000000001</v>
      </c>
      <c r="Y1111" s="82">
        <f t="shared" si="595"/>
        <v>0</v>
      </c>
      <c r="Z1111" s="94" t="str">
        <f t="shared" si="603"/>
        <v>A+J=</v>
      </c>
      <c r="AA1111" s="87">
        <f t="shared" si="604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2.75" x14ac:dyDescent="0.2">
      <c r="A1112" s="81">
        <f t="shared" si="596"/>
        <v>45349</v>
      </c>
      <c r="B1112" s="82">
        <f t="shared" si="589"/>
        <v>806.63085855999998</v>
      </c>
      <c r="C1112" s="207">
        <f t="shared" si="602"/>
        <v>804.31092798999998</v>
      </c>
      <c r="D1112" s="83">
        <f t="shared" si="597"/>
        <v>6954.74</v>
      </c>
      <c r="E1112" s="84">
        <f t="shared" si="586"/>
        <v>6994.38</v>
      </c>
      <c r="F1112" s="85">
        <f t="shared" si="587"/>
        <v>45311</v>
      </c>
      <c r="G1112" s="86">
        <f t="shared" si="590"/>
        <v>5.6997098381823541E-3</v>
      </c>
      <c r="H1112" s="87">
        <f t="shared" si="588"/>
        <v>45371</v>
      </c>
      <c r="I1112" s="87">
        <f t="shared" si="591"/>
        <v>45371</v>
      </c>
      <c r="J1112" s="88">
        <f t="shared" si="598"/>
        <v>21</v>
      </c>
      <c r="K1112" s="88">
        <f t="shared" si="584"/>
        <v>5</v>
      </c>
      <c r="L1112" s="8">
        <f t="shared" si="599"/>
        <v>1.00135413</v>
      </c>
      <c r="M1112" s="89">
        <v>1</v>
      </c>
      <c r="N1112" s="89">
        <f t="shared" si="581"/>
        <v>1</v>
      </c>
      <c r="O1112" s="82">
        <f t="shared" si="585"/>
        <v>1.00135413</v>
      </c>
      <c r="P1112" s="82">
        <f t="shared" si="592"/>
        <v>805.40006954</v>
      </c>
      <c r="Q1112" s="11">
        <f t="shared" si="605"/>
        <v>0</v>
      </c>
      <c r="R1112" s="7">
        <f t="shared" si="600"/>
        <v>0</v>
      </c>
      <c r="S1112" s="82">
        <f t="shared" si="583"/>
        <v>0</v>
      </c>
      <c r="T1112" s="91">
        <f t="shared" si="601"/>
        <v>0.08</v>
      </c>
      <c r="U1112" s="90">
        <f t="shared" si="582"/>
        <v>5</v>
      </c>
      <c r="V1112" s="90">
        <v>252</v>
      </c>
      <c r="W1112" s="89">
        <f t="shared" si="593"/>
        <v>1.0015281709999999</v>
      </c>
      <c r="X1112" s="82">
        <f t="shared" si="594"/>
        <v>1.23078902</v>
      </c>
      <c r="Y1112" s="82">
        <f t="shared" si="595"/>
        <v>0</v>
      </c>
      <c r="Z1112" s="94" t="str">
        <f t="shared" si="603"/>
        <v>A+J=</v>
      </c>
      <c r="AA1112" s="87">
        <f t="shared" si="604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2.75" x14ac:dyDescent="0.2">
      <c r="A1113" s="81">
        <f t="shared" si="596"/>
        <v>45350</v>
      </c>
      <c r="B1113" s="82">
        <f t="shared" si="589"/>
        <v>807.09565084999997</v>
      </c>
      <c r="C1113" s="207">
        <f t="shared" si="602"/>
        <v>804.31092798999998</v>
      </c>
      <c r="D1113" s="83">
        <f t="shared" si="597"/>
        <v>6954.74</v>
      </c>
      <c r="E1113" s="84">
        <f t="shared" si="586"/>
        <v>6994.38</v>
      </c>
      <c r="F1113" s="85">
        <f t="shared" si="587"/>
        <v>45311</v>
      </c>
      <c r="G1113" s="86">
        <f t="shared" si="590"/>
        <v>5.6997098381823541E-3</v>
      </c>
      <c r="H1113" s="87">
        <f t="shared" si="588"/>
        <v>45371</v>
      </c>
      <c r="I1113" s="87">
        <f t="shared" si="591"/>
        <v>45371</v>
      </c>
      <c r="J1113" s="88">
        <f t="shared" si="598"/>
        <v>21</v>
      </c>
      <c r="K1113" s="88">
        <f t="shared" si="584"/>
        <v>6</v>
      </c>
      <c r="L1113" s="8">
        <f t="shared" si="599"/>
        <v>1.00162518</v>
      </c>
      <c r="M1113" s="89">
        <v>1</v>
      </c>
      <c r="N1113" s="89">
        <f t="shared" si="581"/>
        <v>1</v>
      </c>
      <c r="O1113" s="82">
        <f t="shared" si="585"/>
        <v>1.00162518</v>
      </c>
      <c r="P1113" s="82">
        <f t="shared" si="592"/>
        <v>805.61807801999998</v>
      </c>
      <c r="Q1113" s="11">
        <f t="shared" si="605"/>
        <v>0</v>
      </c>
      <c r="R1113" s="7">
        <f t="shared" si="600"/>
        <v>0</v>
      </c>
      <c r="S1113" s="82">
        <f t="shared" si="583"/>
        <v>0</v>
      </c>
      <c r="T1113" s="91">
        <f t="shared" si="601"/>
        <v>0.08</v>
      </c>
      <c r="U1113" s="90">
        <f t="shared" si="582"/>
        <v>6</v>
      </c>
      <c r="V1113" s="90">
        <v>252</v>
      </c>
      <c r="W1113" s="89">
        <f t="shared" si="593"/>
        <v>1.0018340859999999</v>
      </c>
      <c r="X1113" s="82">
        <f t="shared" si="594"/>
        <v>1.4775728299999999</v>
      </c>
      <c r="Y1113" s="82">
        <f t="shared" si="595"/>
        <v>0</v>
      </c>
      <c r="Z1113" s="94" t="str">
        <f t="shared" si="603"/>
        <v>A+J=</v>
      </c>
      <c r="AA1113" s="87">
        <f t="shared" si="604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2.75" x14ac:dyDescent="0.2">
      <c r="A1114" s="81">
        <f t="shared" si="596"/>
        <v>45351</v>
      </c>
      <c r="B1114" s="82">
        <f t="shared" si="589"/>
        <v>807.56070707999993</v>
      </c>
      <c r="C1114" s="207">
        <f t="shared" si="602"/>
        <v>804.31092798999998</v>
      </c>
      <c r="D1114" s="83">
        <f t="shared" si="597"/>
        <v>6954.74</v>
      </c>
      <c r="E1114" s="84">
        <f t="shared" si="586"/>
        <v>6994.38</v>
      </c>
      <c r="F1114" s="85">
        <f t="shared" si="587"/>
        <v>45311</v>
      </c>
      <c r="G1114" s="86">
        <f t="shared" si="590"/>
        <v>5.6997098381823541E-3</v>
      </c>
      <c r="H1114" s="87">
        <f t="shared" si="588"/>
        <v>45371</v>
      </c>
      <c r="I1114" s="87">
        <f t="shared" si="591"/>
        <v>45371</v>
      </c>
      <c r="J1114" s="88">
        <f t="shared" si="598"/>
        <v>21</v>
      </c>
      <c r="K1114" s="88">
        <f t="shared" si="584"/>
        <v>7</v>
      </c>
      <c r="L1114" s="8">
        <f t="shared" si="599"/>
        <v>1.0018963000000001</v>
      </c>
      <c r="M1114" s="89">
        <v>1</v>
      </c>
      <c r="N1114" s="89">
        <f t="shared" si="581"/>
        <v>1</v>
      </c>
      <c r="O1114" s="82">
        <f t="shared" si="585"/>
        <v>1.0018963000000001</v>
      </c>
      <c r="P1114" s="82">
        <f t="shared" si="592"/>
        <v>805.83614279999995</v>
      </c>
      <c r="Q1114" s="11">
        <f t="shared" si="605"/>
        <v>0</v>
      </c>
      <c r="R1114" s="7">
        <f t="shared" si="600"/>
        <v>0</v>
      </c>
      <c r="S1114" s="82">
        <f t="shared" si="583"/>
        <v>0</v>
      </c>
      <c r="T1114" s="91">
        <f t="shared" si="601"/>
        <v>0.08</v>
      </c>
      <c r="U1114" s="90">
        <f t="shared" si="582"/>
        <v>7</v>
      </c>
      <c r="V1114" s="90">
        <v>252</v>
      </c>
      <c r="W1114" s="89">
        <f t="shared" si="593"/>
        <v>1.002140093</v>
      </c>
      <c r="X1114" s="82">
        <f t="shared" si="594"/>
        <v>1.7245642800000001</v>
      </c>
      <c r="Y1114" s="82">
        <f t="shared" si="595"/>
        <v>0</v>
      </c>
      <c r="Z1114" s="94" t="str">
        <f t="shared" si="603"/>
        <v>A+J=</v>
      </c>
      <c r="AA1114" s="87">
        <f t="shared" si="604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2.75" x14ac:dyDescent="0.2">
      <c r="A1115" s="81">
        <f t="shared" si="596"/>
        <v>45352</v>
      </c>
      <c r="B1115" s="82">
        <f t="shared" si="589"/>
        <v>808.02602979000005</v>
      </c>
      <c r="C1115" s="207">
        <f t="shared" si="602"/>
        <v>804.31092798999998</v>
      </c>
      <c r="D1115" s="83">
        <f t="shared" si="597"/>
        <v>6954.74</v>
      </c>
      <c r="E1115" s="84">
        <f t="shared" si="586"/>
        <v>6994.38</v>
      </c>
      <c r="F1115" s="85">
        <f t="shared" si="587"/>
        <v>45311</v>
      </c>
      <c r="G1115" s="86">
        <f t="shared" si="590"/>
        <v>5.6997098381823541E-3</v>
      </c>
      <c r="H1115" s="87">
        <f t="shared" si="588"/>
        <v>45371</v>
      </c>
      <c r="I1115" s="87">
        <f t="shared" si="591"/>
        <v>45371</v>
      </c>
      <c r="J1115" s="88">
        <f t="shared" si="598"/>
        <v>21</v>
      </c>
      <c r="K1115" s="88">
        <f t="shared" si="584"/>
        <v>8</v>
      </c>
      <c r="L1115" s="8">
        <f t="shared" si="599"/>
        <v>1.0021674899999999</v>
      </c>
      <c r="M1115" s="89">
        <v>1</v>
      </c>
      <c r="N1115" s="89">
        <f t="shared" si="581"/>
        <v>1</v>
      </c>
      <c r="O1115" s="82">
        <f t="shared" si="585"/>
        <v>1.0021674899999999</v>
      </c>
      <c r="P1115" s="82">
        <f t="shared" si="592"/>
        <v>806.05426388000001</v>
      </c>
      <c r="Q1115" s="11">
        <f t="shared" si="605"/>
        <v>0</v>
      </c>
      <c r="R1115" s="7">
        <f t="shared" si="600"/>
        <v>0</v>
      </c>
      <c r="S1115" s="82">
        <f t="shared" si="583"/>
        <v>0</v>
      </c>
      <c r="T1115" s="91">
        <f t="shared" si="601"/>
        <v>0.08</v>
      </c>
      <c r="U1115" s="90">
        <f t="shared" si="582"/>
        <v>8</v>
      </c>
      <c r="V1115" s="90">
        <v>252</v>
      </c>
      <c r="W1115" s="89">
        <f t="shared" si="593"/>
        <v>1.0024461950000001</v>
      </c>
      <c r="X1115" s="82">
        <f t="shared" si="594"/>
        <v>1.97176591</v>
      </c>
      <c r="Y1115" s="82">
        <f t="shared" si="595"/>
        <v>0</v>
      </c>
      <c r="Z1115" s="94" t="str">
        <f t="shared" si="603"/>
        <v>A+J=</v>
      </c>
      <c r="AA1115" s="87">
        <f t="shared" si="604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2.75" x14ac:dyDescent="0.2">
      <c r="A1116" s="81">
        <f t="shared" si="596"/>
        <v>45353</v>
      </c>
      <c r="B1116" s="82">
        <f t="shared" si="589"/>
        <v>808.49162472</v>
      </c>
      <c r="C1116" s="207">
        <f t="shared" si="602"/>
        <v>804.31092798999998</v>
      </c>
      <c r="D1116" s="83">
        <f t="shared" si="597"/>
        <v>6954.74</v>
      </c>
      <c r="E1116" s="84">
        <f t="shared" si="586"/>
        <v>6994.38</v>
      </c>
      <c r="F1116" s="85">
        <f t="shared" si="587"/>
        <v>45311</v>
      </c>
      <c r="G1116" s="86">
        <f t="shared" si="590"/>
        <v>5.6997098381823541E-3</v>
      </c>
      <c r="H1116" s="87">
        <f t="shared" si="588"/>
        <v>45371</v>
      </c>
      <c r="I1116" s="87">
        <f t="shared" si="591"/>
        <v>45371</v>
      </c>
      <c r="J1116" s="88">
        <f t="shared" si="598"/>
        <v>21</v>
      </c>
      <c r="K1116" s="88">
        <f t="shared" si="584"/>
        <v>9</v>
      </c>
      <c r="L1116" s="8">
        <f t="shared" si="599"/>
        <v>1.00243876</v>
      </c>
      <c r="M1116" s="89">
        <v>1</v>
      </c>
      <c r="N1116" s="89">
        <f t="shared" si="581"/>
        <v>1</v>
      </c>
      <c r="O1116" s="82">
        <f t="shared" si="585"/>
        <v>1.00243876</v>
      </c>
      <c r="P1116" s="82">
        <f t="shared" si="592"/>
        <v>806.27244929999995</v>
      </c>
      <c r="Q1116" s="11">
        <f t="shared" si="605"/>
        <v>0</v>
      </c>
      <c r="R1116" s="7">
        <f t="shared" si="600"/>
        <v>0</v>
      </c>
      <c r="S1116" s="82">
        <f t="shared" si="583"/>
        <v>0</v>
      </c>
      <c r="T1116" s="91">
        <f t="shared" si="601"/>
        <v>0.08</v>
      </c>
      <c r="U1116" s="90">
        <f t="shared" si="582"/>
        <v>9</v>
      </c>
      <c r="V1116" s="90">
        <v>252</v>
      </c>
      <c r="W1116" s="89">
        <f t="shared" si="593"/>
        <v>1.0027523890000001</v>
      </c>
      <c r="X1116" s="82">
        <f t="shared" si="594"/>
        <v>2.21917542</v>
      </c>
      <c r="Y1116" s="82">
        <f t="shared" si="595"/>
        <v>0</v>
      </c>
      <c r="Z1116" s="94" t="str">
        <f t="shared" si="603"/>
        <v>A+J=</v>
      </c>
      <c r="AA1116" s="87">
        <f t="shared" si="604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2.75" x14ac:dyDescent="0.2">
      <c r="A1117" s="81">
        <f t="shared" si="596"/>
        <v>45354</v>
      </c>
      <c r="B1117" s="82">
        <f t="shared" si="589"/>
        <v>808.49162472</v>
      </c>
      <c r="C1117" s="207">
        <f t="shared" si="602"/>
        <v>804.31092798999998</v>
      </c>
      <c r="D1117" s="83">
        <f t="shared" si="597"/>
        <v>6954.74</v>
      </c>
      <c r="E1117" s="84">
        <f t="shared" si="586"/>
        <v>6994.38</v>
      </c>
      <c r="F1117" s="85">
        <f t="shared" si="587"/>
        <v>45311</v>
      </c>
      <c r="G1117" s="86">
        <f t="shared" si="590"/>
        <v>5.6997098381823541E-3</v>
      </c>
      <c r="H1117" s="87">
        <f t="shared" si="588"/>
        <v>45371</v>
      </c>
      <c r="I1117" s="87">
        <f t="shared" si="591"/>
        <v>45371</v>
      </c>
      <c r="J1117" s="88">
        <f t="shared" si="598"/>
        <v>21</v>
      </c>
      <c r="K1117" s="88">
        <f t="shared" si="584"/>
        <v>9</v>
      </c>
      <c r="L1117" s="8">
        <f t="shared" si="599"/>
        <v>1.00243876</v>
      </c>
      <c r="M1117" s="89">
        <v>1</v>
      </c>
      <c r="N1117" s="89">
        <f t="shared" si="581"/>
        <v>1</v>
      </c>
      <c r="O1117" s="82">
        <f t="shared" si="585"/>
        <v>1.00243876</v>
      </c>
      <c r="P1117" s="82">
        <f t="shared" si="592"/>
        <v>806.27244929999995</v>
      </c>
      <c r="Q1117" s="11">
        <f t="shared" si="605"/>
        <v>0</v>
      </c>
      <c r="R1117" s="7">
        <f t="shared" si="600"/>
        <v>0</v>
      </c>
      <c r="S1117" s="82">
        <f t="shared" si="583"/>
        <v>0</v>
      </c>
      <c r="T1117" s="91">
        <f t="shared" si="601"/>
        <v>0.08</v>
      </c>
      <c r="U1117" s="90">
        <f t="shared" si="582"/>
        <v>9</v>
      </c>
      <c r="V1117" s="90">
        <v>252</v>
      </c>
      <c r="W1117" s="89">
        <f t="shared" si="593"/>
        <v>1.0027523890000001</v>
      </c>
      <c r="X1117" s="82">
        <f t="shared" si="594"/>
        <v>2.21917542</v>
      </c>
      <c r="Y1117" s="82">
        <f t="shared" si="595"/>
        <v>0</v>
      </c>
      <c r="Z1117" s="94" t="str">
        <f t="shared" si="603"/>
        <v>A+J=</v>
      </c>
      <c r="AA1117" s="87">
        <f t="shared" si="604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2.75" x14ac:dyDescent="0.2">
      <c r="A1118" s="81">
        <f t="shared" si="596"/>
        <v>45355</v>
      </c>
      <c r="B1118" s="82">
        <f t="shared" si="589"/>
        <v>808.49162472</v>
      </c>
      <c r="C1118" s="207">
        <f t="shared" si="602"/>
        <v>804.31092798999998</v>
      </c>
      <c r="D1118" s="83">
        <f t="shared" si="597"/>
        <v>6954.74</v>
      </c>
      <c r="E1118" s="84">
        <f t="shared" si="586"/>
        <v>6994.38</v>
      </c>
      <c r="F1118" s="85">
        <f t="shared" si="587"/>
        <v>45311</v>
      </c>
      <c r="G1118" s="86">
        <f t="shared" si="590"/>
        <v>5.6997098381823541E-3</v>
      </c>
      <c r="H1118" s="87">
        <f t="shared" si="588"/>
        <v>45371</v>
      </c>
      <c r="I1118" s="87">
        <f t="shared" si="591"/>
        <v>45371</v>
      </c>
      <c r="J1118" s="88">
        <f t="shared" si="598"/>
        <v>21</v>
      </c>
      <c r="K1118" s="88">
        <f t="shared" si="584"/>
        <v>9</v>
      </c>
      <c r="L1118" s="8">
        <f t="shared" si="599"/>
        <v>1.00243876</v>
      </c>
      <c r="M1118" s="89">
        <v>1</v>
      </c>
      <c r="N1118" s="89">
        <f t="shared" si="581"/>
        <v>1</v>
      </c>
      <c r="O1118" s="82">
        <f t="shared" si="585"/>
        <v>1.00243876</v>
      </c>
      <c r="P1118" s="82">
        <f t="shared" si="592"/>
        <v>806.27244929999995</v>
      </c>
      <c r="Q1118" s="11">
        <f t="shared" si="605"/>
        <v>0</v>
      </c>
      <c r="R1118" s="7">
        <f t="shared" si="600"/>
        <v>0</v>
      </c>
      <c r="S1118" s="82">
        <f t="shared" si="583"/>
        <v>0</v>
      </c>
      <c r="T1118" s="91">
        <f t="shared" si="601"/>
        <v>0.08</v>
      </c>
      <c r="U1118" s="90">
        <f t="shared" si="582"/>
        <v>9</v>
      </c>
      <c r="V1118" s="90">
        <v>252</v>
      </c>
      <c r="W1118" s="89">
        <f t="shared" si="593"/>
        <v>1.0027523890000001</v>
      </c>
      <c r="X1118" s="82">
        <f t="shared" si="594"/>
        <v>2.21917542</v>
      </c>
      <c r="Y1118" s="82">
        <f t="shared" si="595"/>
        <v>0</v>
      </c>
      <c r="Z1118" s="94" t="str">
        <f t="shared" si="603"/>
        <v>A+J=</v>
      </c>
      <c r="AA1118" s="87">
        <f t="shared" si="604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2.75" x14ac:dyDescent="0.2">
      <c r="A1119" s="81">
        <f t="shared" si="596"/>
        <v>45356</v>
      </c>
      <c r="B1119" s="82">
        <f t="shared" si="589"/>
        <v>808.95748635999996</v>
      </c>
      <c r="C1119" s="207">
        <f t="shared" si="602"/>
        <v>804.31092798999998</v>
      </c>
      <c r="D1119" s="83">
        <f t="shared" si="597"/>
        <v>6954.74</v>
      </c>
      <c r="E1119" s="84">
        <f t="shared" si="586"/>
        <v>6994.38</v>
      </c>
      <c r="F1119" s="85">
        <f t="shared" si="587"/>
        <v>45311</v>
      </c>
      <c r="G1119" s="86">
        <f t="shared" si="590"/>
        <v>5.6997098381823541E-3</v>
      </c>
      <c r="H1119" s="87">
        <f t="shared" si="588"/>
        <v>45371</v>
      </c>
      <c r="I1119" s="87">
        <f t="shared" si="591"/>
        <v>45371</v>
      </c>
      <c r="J1119" s="88">
        <f t="shared" si="598"/>
        <v>21</v>
      </c>
      <c r="K1119" s="88">
        <f t="shared" si="584"/>
        <v>10</v>
      </c>
      <c r="L1119" s="8">
        <f t="shared" si="599"/>
        <v>1.0027101</v>
      </c>
      <c r="M1119" s="89">
        <v>1</v>
      </c>
      <c r="N1119" s="89">
        <f t="shared" ref="N1119:N1182" si="606">IF(I1119&gt;I1118,N1118*M1119,N1118)</f>
        <v>1</v>
      </c>
      <c r="O1119" s="82">
        <f t="shared" si="585"/>
        <v>1.0027101</v>
      </c>
      <c r="P1119" s="82">
        <f t="shared" si="592"/>
        <v>806.49069102999999</v>
      </c>
      <c r="Q1119" s="11">
        <f t="shared" si="605"/>
        <v>0</v>
      </c>
      <c r="R1119" s="7">
        <f t="shared" si="600"/>
        <v>0</v>
      </c>
      <c r="S1119" s="82">
        <f t="shared" si="583"/>
        <v>0</v>
      </c>
      <c r="T1119" s="91">
        <f t="shared" si="601"/>
        <v>0.08</v>
      </c>
      <c r="U1119" s="90">
        <f t="shared" si="582"/>
        <v>10</v>
      </c>
      <c r="V1119" s="90">
        <v>252</v>
      </c>
      <c r="W1119" s="89">
        <f t="shared" si="593"/>
        <v>1.0030586779999999</v>
      </c>
      <c r="X1119" s="82">
        <f t="shared" si="594"/>
        <v>2.4667953300000001</v>
      </c>
      <c r="Y1119" s="82">
        <f t="shared" si="595"/>
        <v>0</v>
      </c>
      <c r="Z1119" s="94" t="str">
        <f t="shared" si="603"/>
        <v>A+J=</v>
      </c>
      <c r="AA1119" s="87">
        <f t="shared" si="604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2.75" x14ac:dyDescent="0.2">
      <c r="A1120" s="81">
        <f t="shared" si="596"/>
        <v>45357</v>
      </c>
      <c r="B1120" s="82">
        <f t="shared" si="589"/>
        <v>809.42362127000001</v>
      </c>
      <c r="C1120" s="207">
        <f t="shared" si="602"/>
        <v>804.31092798999998</v>
      </c>
      <c r="D1120" s="83">
        <f t="shared" si="597"/>
        <v>6954.74</v>
      </c>
      <c r="E1120" s="84">
        <f t="shared" si="586"/>
        <v>6994.38</v>
      </c>
      <c r="F1120" s="85">
        <f t="shared" si="587"/>
        <v>45311</v>
      </c>
      <c r="G1120" s="86">
        <f t="shared" si="590"/>
        <v>5.6997098381823541E-3</v>
      </c>
      <c r="H1120" s="87">
        <f t="shared" si="588"/>
        <v>45371</v>
      </c>
      <c r="I1120" s="87">
        <f t="shared" si="591"/>
        <v>45371</v>
      </c>
      <c r="J1120" s="88">
        <f t="shared" si="598"/>
        <v>21</v>
      </c>
      <c r="K1120" s="88">
        <f t="shared" si="584"/>
        <v>11</v>
      </c>
      <c r="L1120" s="8">
        <f t="shared" si="599"/>
        <v>1.0029815200000001</v>
      </c>
      <c r="M1120" s="89">
        <v>1</v>
      </c>
      <c r="N1120" s="89">
        <f t="shared" si="606"/>
        <v>1</v>
      </c>
      <c r="O1120" s="82">
        <f t="shared" si="585"/>
        <v>1.0029815200000001</v>
      </c>
      <c r="P1120" s="82">
        <f t="shared" si="592"/>
        <v>806.70899710000003</v>
      </c>
      <c r="Q1120" s="11">
        <f t="shared" si="605"/>
        <v>0</v>
      </c>
      <c r="R1120" s="7">
        <f t="shared" si="600"/>
        <v>0</v>
      </c>
      <c r="S1120" s="82">
        <f t="shared" si="583"/>
        <v>0</v>
      </c>
      <c r="T1120" s="91">
        <f t="shared" si="601"/>
        <v>0.08</v>
      </c>
      <c r="U1120" s="90">
        <f t="shared" si="582"/>
        <v>11</v>
      </c>
      <c r="V1120" s="90">
        <v>252</v>
      </c>
      <c r="W1120" s="89">
        <f t="shared" si="593"/>
        <v>1.0033650599999999</v>
      </c>
      <c r="X1120" s="82">
        <f t="shared" si="594"/>
        <v>2.71462417</v>
      </c>
      <c r="Y1120" s="82">
        <f t="shared" si="595"/>
        <v>0</v>
      </c>
      <c r="Z1120" s="94" t="str">
        <f t="shared" si="603"/>
        <v>A+J=</v>
      </c>
      <c r="AA1120" s="87">
        <f t="shared" si="604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2.75" x14ac:dyDescent="0.2">
      <c r="A1121" s="81">
        <f t="shared" si="596"/>
        <v>45358</v>
      </c>
      <c r="B1121" s="82">
        <f t="shared" si="589"/>
        <v>809.89001344000008</v>
      </c>
      <c r="C1121" s="207">
        <f t="shared" si="602"/>
        <v>804.31092798999998</v>
      </c>
      <c r="D1121" s="83">
        <f t="shared" si="597"/>
        <v>6954.74</v>
      </c>
      <c r="E1121" s="84">
        <f t="shared" si="586"/>
        <v>6994.38</v>
      </c>
      <c r="F1121" s="85">
        <f t="shared" si="587"/>
        <v>45311</v>
      </c>
      <c r="G1121" s="86">
        <f t="shared" si="590"/>
        <v>5.6997098381823541E-3</v>
      </c>
      <c r="H1121" s="87">
        <f t="shared" si="588"/>
        <v>45371</v>
      </c>
      <c r="I1121" s="87">
        <f t="shared" si="591"/>
        <v>45371</v>
      </c>
      <c r="J1121" s="88">
        <f t="shared" si="598"/>
        <v>21</v>
      </c>
      <c r="K1121" s="88">
        <f t="shared" si="584"/>
        <v>12</v>
      </c>
      <c r="L1121" s="8">
        <f t="shared" si="599"/>
        <v>1.003253</v>
      </c>
      <c r="M1121" s="89">
        <v>1</v>
      </c>
      <c r="N1121" s="89">
        <f t="shared" si="606"/>
        <v>1</v>
      </c>
      <c r="O1121" s="82">
        <f t="shared" si="585"/>
        <v>1.003253</v>
      </c>
      <c r="P1121" s="82">
        <f t="shared" si="592"/>
        <v>806.92735143000004</v>
      </c>
      <c r="Q1121" s="11">
        <f t="shared" si="605"/>
        <v>0</v>
      </c>
      <c r="R1121" s="7">
        <f t="shared" si="600"/>
        <v>0</v>
      </c>
      <c r="S1121" s="82">
        <f t="shared" si="583"/>
        <v>0</v>
      </c>
      <c r="T1121" s="91">
        <f t="shared" si="601"/>
        <v>0.08</v>
      </c>
      <c r="U1121" s="90">
        <f t="shared" si="582"/>
        <v>12</v>
      </c>
      <c r="V1121" s="90">
        <v>252</v>
      </c>
      <c r="W1121" s="89">
        <f t="shared" si="593"/>
        <v>1.0036715350000001</v>
      </c>
      <c r="X1121" s="82">
        <f t="shared" si="594"/>
        <v>2.9626620099999998</v>
      </c>
      <c r="Y1121" s="82">
        <f t="shared" si="595"/>
        <v>0</v>
      </c>
      <c r="Z1121" s="94" t="str">
        <f t="shared" si="603"/>
        <v>A+J=</v>
      </c>
      <c r="AA1121" s="87">
        <f t="shared" si="604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2.75" x14ac:dyDescent="0.2">
      <c r="A1122" s="81">
        <f t="shared" si="596"/>
        <v>45359</v>
      </c>
      <c r="B1122" s="82">
        <f t="shared" si="589"/>
        <v>810.35668798999995</v>
      </c>
      <c r="C1122" s="207">
        <f t="shared" si="602"/>
        <v>804.31092798999998</v>
      </c>
      <c r="D1122" s="83">
        <f t="shared" si="597"/>
        <v>6954.74</v>
      </c>
      <c r="E1122" s="84">
        <f t="shared" si="586"/>
        <v>6994.38</v>
      </c>
      <c r="F1122" s="85">
        <f t="shared" si="587"/>
        <v>45311</v>
      </c>
      <c r="G1122" s="86">
        <f t="shared" si="590"/>
        <v>5.6997098381823541E-3</v>
      </c>
      <c r="H1122" s="87">
        <f t="shared" si="588"/>
        <v>45371</v>
      </c>
      <c r="I1122" s="87">
        <f t="shared" si="591"/>
        <v>45371</v>
      </c>
      <c r="J1122" s="88">
        <f t="shared" si="598"/>
        <v>21</v>
      </c>
      <c r="K1122" s="88">
        <f t="shared" si="584"/>
        <v>13</v>
      </c>
      <c r="L1122" s="8">
        <f t="shared" si="599"/>
        <v>1.0035245699999999</v>
      </c>
      <c r="M1122" s="89">
        <v>1</v>
      </c>
      <c r="N1122" s="89">
        <f t="shared" si="606"/>
        <v>1</v>
      </c>
      <c r="O1122" s="82">
        <f t="shared" si="585"/>
        <v>1.0035245699999999</v>
      </c>
      <c r="P1122" s="82">
        <f t="shared" si="592"/>
        <v>807.14577814999996</v>
      </c>
      <c r="Q1122" s="11">
        <f t="shared" si="605"/>
        <v>0</v>
      </c>
      <c r="R1122" s="7">
        <f t="shared" si="600"/>
        <v>0</v>
      </c>
      <c r="S1122" s="82">
        <f t="shared" si="583"/>
        <v>0</v>
      </c>
      <c r="T1122" s="91">
        <f t="shared" si="601"/>
        <v>0.08</v>
      </c>
      <c r="U1122" s="90">
        <f t="shared" si="582"/>
        <v>13</v>
      </c>
      <c r="V1122" s="90">
        <v>252</v>
      </c>
      <c r="W1122" s="89">
        <f t="shared" si="593"/>
        <v>1.003978104</v>
      </c>
      <c r="X1122" s="82">
        <f t="shared" si="594"/>
        <v>3.2109098399999998</v>
      </c>
      <c r="Y1122" s="82">
        <f t="shared" si="595"/>
        <v>0</v>
      </c>
      <c r="Z1122" s="94" t="str">
        <f t="shared" si="603"/>
        <v>A+J=</v>
      </c>
      <c r="AA1122" s="87">
        <f t="shared" si="604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2.75" x14ac:dyDescent="0.2">
      <c r="A1123" s="81">
        <f t="shared" si="596"/>
        <v>45360</v>
      </c>
      <c r="B1123" s="82">
        <f t="shared" si="589"/>
        <v>810.82362082999998</v>
      </c>
      <c r="C1123" s="207">
        <f t="shared" si="602"/>
        <v>804.31092798999998</v>
      </c>
      <c r="D1123" s="83">
        <f t="shared" si="597"/>
        <v>6954.74</v>
      </c>
      <c r="E1123" s="84">
        <f t="shared" si="586"/>
        <v>6994.38</v>
      </c>
      <c r="F1123" s="85">
        <f t="shared" si="587"/>
        <v>45311</v>
      </c>
      <c r="G1123" s="86">
        <f t="shared" si="590"/>
        <v>5.6997098381823541E-3</v>
      </c>
      <c r="H1123" s="87">
        <f t="shared" si="588"/>
        <v>45371</v>
      </c>
      <c r="I1123" s="87">
        <f t="shared" si="591"/>
        <v>45371</v>
      </c>
      <c r="J1123" s="88">
        <f t="shared" si="598"/>
        <v>21</v>
      </c>
      <c r="K1123" s="88">
        <f t="shared" si="584"/>
        <v>14</v>
      </c>
      <c r="L1123" s="8">
        <f t="shared" si="599"/>
        <v>1.0037962</v>
      </c>
      <c r="M1123" s="89">
        <v>1</v>
      </c>
      <c r="N1123" s="89">
        <f t="shared" si="606"/>
        <v>1</v>
      </c>
      <c r="O1123" s="82">
        <f t="shared" si="585"/>
        <v>1.0037962</v>
      </c>
      <c r="P1123" s="82">
        <f t="shared" si="592"/>
        <v>807.36425312999995</v>
      </c>
      <c r="Q1123" s="11">
        <f t="shared" si="605"/>
        <v>0</v>
      </c>
      <c r="R1123" s="7">
        <f t="shared" si="600"/>
        <v>0</v>
      </c>
      <c r="S1123" s="82">
        <f t="shared" si="583"/>
        <v>0</v>
      </c>
      <c r="T1123" s="91">
        <f t="shared" si="601"/>
        <v>0.08</v>
      </c>
      <c r="U1123" s="90">
        <f t="shared" si="582"/>
        <v>14</v>
      </c>
      <c r="V1123" s="90">
        <v>252</v>
      </c>
      <c r="W1123" s="89">
        <f t="shared" si="593"/>
        <v>1.0042847669999999</v>
      </c>
      <c r="X1123" s="82">
        <f t="shared" si="594"/>
        <v>3.4593677</v>
      </c>
      <c r="Y1123" s="82">
        <f t="shared" si="595"/>
        <v>0</v>
      </c>
      <c r="Z1123" s="94" t="str">
        <f t="shared" si="603"/>
        <v>A+J=</v>
      </c>
      <c r="AA1123" s="87">
        <f t="shared" si="604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2.75" x14ac:dyDescent="0.2">
      <c r="A1124" s="81">
        <f t="shared" si="596"/>
        <v>45361</v>
      </c>
      <c r="B1124" s="82">
        <f t="shared" si="589"/>
        <v>810.82362082999998</v>
      </c>
      <c r="C1124" s="207">
        <f t="shared" si="602"/>
        <v>804.31092798999998</v>
      </c>
      <c r="D1124" s="83">
        <f t="shared" si="597"/>
        <v>6954.74</v>
      </c>
      <c r="E1124" s="84">
        <f t="shared" si="586"/>
        <v>6994.38</v>
      </c>
      <c r="F1124" s="85">
        <f t="shared" si="587"/>
        <v>45311</v>
      </c>
      <c r="G1124" s="86">
        <f t="shared" si="590"/>
        <v>5.6997098381823541E-3</v>
      </c>
      <c r="H1124" s="87">
        <f t="shared" si="588"/>
        <v>45371</v>
      </c>
      <c r="I1124" s="87">
        <f t="shared" si="591"/>
        <v>45371</v>
      </c>
      <c r="J1124" s="88">
        <f t="shared" si="598"/>
        <v>21</v>
      </c>
      <c r="K1124" s="88">
        <f t="shared" si="584"/>
        <v>14</v>
      </c>
      <c r="L1124" s="8">
        <f t="shared" si="599"/>
        <v>1.0037962</v>
      </c>
      <c r="M1124" s="89">
        <v>1</v>
      </c>
      <c r="N1124" s="89">
        <f t="shared" si="606"/>
        <v>1</v>
      </c>
      <c r="O1124" s="82">
        <f t="shared" si="585"/>
        <v>1.0037962</v>
      </c>
      <c r="P1124" s="82">
        <f t="shared" si="592"/>
        <v>807.36425312999995</v>
      </c>
      <c r="Q1124" s="11">
        <f t="shared" si="605"/>
        <v>0</v>
      </c>
      <c r="R1124" s="7">
        <f t="shared" si="600"/>
        <v>0</v>
      </c>
      <c r="S1124" s="82">
        <f t="shared" si="583"/>
        <v>0</v>
      </c>
      <c r="T1124" s="91">
        <f t="shared" si="601"/>
        <v>0.08</v>
      </c>
      <c r="U1124" s="90">
        <f t="shared" si="582"/>
        <v>14</v>
      </c>
      <c r="V1124" s="90">
        <v>252</v>
      </c>
      <c r="W1124" s="89">
        <f t="shared" si="593"/>
        <v>1.0042847669999999</v>
      </c>
      <c r="X1124" s="82">
        <f t="shared" si="594"/>
        <v>3.4593677</v>
      </c>
      <c r="Y1124" s="82">
        <f t="shared" si="595"/>
        <v>0</v>
      </c>
      <c r="Z1124" s="94" t="str">
        <f t="shared" si="603"/>
        <v>A+J=</v>
      </c>
      <c r="AA1124" s="87">
        <f t="shared" si="604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2.75" x14ac:dyDescent="0.2">
      <c r="A1125" s="81">
        <f t="shared" si="596"/>
        <v>45362</v>
      </c>
      <c r="B1125" s="82">
        <f t="shared" si="589"/>
        <v>810.82362082999998</v>
      </c>
      <c r="C1125" s="207">
        <f t="shared" si="602"/>
        <v>804.31092798999998</v>
      </c>
      <c r="D1125" s="83">
        <f t="shared" si="597"/>
        <v>6954.74</v>
      </c>
      <c r="E1125" s="84">
        <f t="shared" si="586"/>
        <v>6994.38</v>
      </c>
      <c r="F1125" s="85">
        <f t="shared" si="587"/>
        <v>45311</v>
      </c>
      <c r="G1125" s="86">
        <f t="shared" si="590"/>
        <v>5.6997098381823541E-3</v>
      </c>
      <c r="H1125" s="87">
        <f t="shared" si="588"/>
        <v>45371</v>
      </c>
      <c r="I1125" s="87">
        <f t="shared" si="591"/>
        <v>45371</v>
      </c>
      <c r="J1125" s="88">
        <f t="shared" si="598"/>
        <v>21</v>
      </c>
      <c r="K1125" s="88">
        <f t="shared" si="584"/>
        <v>14</v>
      </c>
      <c r="L1125" s="8">
        <f t="shared" si="599"/>
        <v>1.0037962</v>
      </c>
      <c r="M1125" s="89">
        <v>1</v>
      </c>
      <c r="N1125" s="89">
        <f t="shared" si="606"/>
        <v>1</v>
      </c>
      <c r="O1125" s="82">
        <f t="shared" si="585"/>
        <v>1.0037962</v>
      </c>
      <c r="P1125" s="82">
        <f t="shared" si="592"/>
        <v>807.36425312999995</v>
      </c>
      <c r="Q1125" s="11">
        <f t="shared" si="605"/>
        <v>0</v>
      </c>
      <c r="R1125" s="7">
        <f t="shared" si="600"/>
        <v>0</v>
      </c>
      <c r="S1125" s="82">
        <f t="shared" si="583"/>
        <v>0</v>
      </c>
      <c r="T1125" s="91">
        <f t="shared" si="601"/>
        <v>0.08</v>
      </c>
      <c r="U1125" s="90">
        <f t="shared" ref="U1125:U1188" si="607">IF(Q1124&gt;0,1,IF(K1125=K1124,U1124,U1124+1))</f>
        <v>14</v>
      </c>
      <c r="V1125" s="90">
        <v>252</v>
      </c>
      <c r="W1125" s="89">
        <f t="shared" si="593"/>
        <v>1.0042847669999999</v>
      </c>
      <c r="X1125" s="82">
        <f t="shared" si="594"/>
        <v>3.4593677</v>
      </c>
      <c r="Y1125" s="82">
        <f t="shared" si="595"/>
        <v>0</v>
      </c>
      <c r="Z1125" s="94" t="str">
        <f t="shared" si="603"/>
        <v>A+J=</v>
      </c>
      <c r="AA1125" s="87">
        <f t="shared" si="604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2.75" x14ac:dyDescent="0.2">
      <c r="A1126" s="81">
        <f t="shared" si="596"/>
        <v>45363</v>
      </c>
      <c r="B1126" s="82">
        <f t="shared" si="589"/>
        <v>811.29082741000002</v>
      </c>
      <c r="C1126" s="207">
        <f t="shared" si="602"/>
        <v>804.31092798999998</v>
      </c>
      <c r="D1126" s="83">
        <f t="shared" si="597"/>
        <v>6954.74</v>
      </c>
      <c r="E1126" s="84">
        <f t="shared" si="586"/>
        <v>6994.38</v>
      </c>
      <c r="F1126" s="85">
        <f t="shared" si="587"/>
        <v>45311</v>
      </c>
      <c r="G1126" s="86">
        <f t="shared" si="590"/>
        <v>5.6997098381823541E-3</v>
      </c>
      <c r="H1126" s="87">
        <f t="shared" si="588"/>
        <v>45371</v>
      </c>
      <c r="I1126" s="87">
        <f t="shared" si="591"/>
        <v>45371</v>
      </c>
      <c r="J1126" s="88">
        <f t="shared" si="598"/>
        <v>21</v>
      </c>
      <c r="K1126" s="88">
        <f t="shared" si="584"/>
        <v>15</v>
      </c>
      <c r="L1126" s="8">
        <f t="shared" si="599"/>
        <v>1.0040679100000001</v>
      </c>
      <c r="M1126" s="89">
        <v>1</v>
      </c>
      <c r="N1126" s="89">
        <f t="shared" si="606"/>
        <v>1</v>
      </c>
      <c r="O1126" s="82">
        <f t="shared" si="585"/>
        <v>1.0040679100000001</v>
      </c>
      <c r="P1126" s="82">
        <f t="shared" si="592"/>
        <v>807.58279245000006</v>
      </c>
      <c r="Q1126" s="11">
        <f t="shared" si="605"/>
        <v>0</v>
      </c>
      <c r="R1126" s="7">
        <f t="shared" si="600"/>
        <v>0</v>
      </c>
      <c r="S1126" s="82">
        <f t="shared" si="583"/>
        <v>0</v>
      </c>
      <c r="T1126" s="91">
        <f t="shared" si="601"/>
        <v>0.08</v>
      </c>
      <c r="U1126" s="90">
        <f t="shared" si="607"/>
        <v>15</v>
      </c>
      <c r="V1126" s="90">
        <v>252</v>
      </c>
      <c r="W1126" s="89">
        <f t="shared" si="593"/>
        <v>1.004591523</v>
      </c>
      <c r="X1126" s="82">
        <f t="shared" si="594"/>
        <v>3.70803496</v>
      </c>
      <c r="Y1126" s="82">
        <f t="shared" si="595"/>
        <v>0</v>
      </c>
      <c r="Z1126" s="94" t="str">
        <f t="shared" si="603"/>
        <v>A+J=</v>
      </c>
      <c r="AA1126" s="87">
        <f t="shared" si="604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2.75" x14ac:dyDescent="0.2">
      <c r="A1127" s="81">
        <f t="shared" si="596"/>
        <v>45364</v>
      </c>
      <c r="B1127" s="82">
        <f t="shared" si="589"/>
        <v>811.75830058000008</v>
      </c>
      <c r="C1127" s="207">
        <f t="shared" si="602"/>
        <v>804.31092798999998</v>
      </c>
      <c r="D1127" s="83">
        <f t="shared" si="597"/>
        <v>6954.74</v>
      </c>
      <c r="E1127" s="84">
        <f t="shared" si="586"/>
        <v>6994.38</v>
      </c>
      <c r="F1127" s="85">
        <f t="shared" si="587"/>
        <v>45311</v>
      </c>
      <c r="G1127" s="86">
        <f t="shared" si="590"/>
        <v>5.6997098381823541E-3</v>
      </c>
      <c r="H1127" s="87">
        <f t="shared" si="588"/>
        <v>45371</v>
      </c>
      <c r="I1127" s="87">
        <f t="shared" si="591"/>
        <v>45371</v>
      </c>
      <c r="J1127" s="88">
        <f t="shared" si="598"/>
        <v>21</v>
      </c>
      <c r="K1127" s="88">
        <f t="shared" si="584"/>
        <v>16</v>
      </c>
      <c r="L1127" s="8">
        <f t="shared" si="599"/>
        <v>1.0043396899999999</v>
      </c>
      <c r="M1127" s="89">
        <v>1</v>
      </c>
      <c r="N1127" s="89">
        <f t="shared" si="606"/>
        <v>1</v>
      </c>
      <c r="O1127" s="82">
        <f t="shared" si="585"/>
        <v>1.0043396899999999</v>
      </c>
      <c r="P1127" s="82">
        <f t="shared" si="592"/>
        <v>807.80138808000004</v>
      </c>
      <c r="Q1127" s="11">
        <f t="shared" si="605"/>
        <v>0</v>
      </c>
      <c r="R1127" s="7">
        <f t="shared" si="600"/>
        <v>0</v>
      </c>
      <c r="S1127" s="82">
        <f t="shared" ref="S1127:S1190" si="608">IF(R1127&gt;0,TRUNC(R1127*P1127,8),0)</f>
        <v>0</v>
      </c>
      <c r="T1127" s="91">
        <f t="shared" si="601"/>
        <v>0.08</v>
      </c>
      <c r="U1127" s="90">
        <f t="shared" si="607"/>
        <v>16</v>
      </c>
      <c r="V1127" s="90">
        <v>252</v>
      </c>
      <c r="W1127" s="89">
        <f t="shared" si="593"/>
        <v>1.0048983730000001</v>
      </c>
      <c r="X1127" s="82">
        <f t="shared" si="594"/>
        <v>3.9569125000000001</v>
      </c>
      <c r="Y1127" s="82">
        <f t="shared" si="595"/>
        <v>0</v>
      </c>
      <c r="Z1127" s="94" t="str">
        <f t="shared" si="603"/>
        <v>A+J=</v>
      </c>
      <c r="AA1127" s="87">
        <f t="shared" si="604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2.75" x14ac:dyDescent="0.2">
      <c r="A1128" s="81">
        <f t="shared" si="596"/>
        <v>45365</v>
      </c>
      <c r="B1128" s="82">
        <f t="shared" si="589"/>
        <v>812.22604852999996</v>
      </c>
      <c r="C1128" s="207">
        <f t="shared" si="602"/>
        <v>804.31092798999998</v>
      </c>
      <c r="D1128" s="83">
        <f t="shared" si="597"/>
        <v>6954.74</v>
      </c>
      <c r="E1128" s="84">
        <f t="shared" si="586"/>
        <v>6994.38</v>
      </c>
      <c r="F1128" s="85">
        <f t="shared" si="587"/>
        <v>45311</v>
      </c>
      <c r="G1128" s="86">
        <f t="shared" si="590"/>
        <v>5.6997098381823541E-3</v>
      </c>
      <c r="H1128" s="87">
        <f t="shared" si="588"/>
        <v>45371</v>
      </c>
      <c r="I1128" s="87">
        <f t="shared" si="591"/>
        <v>45371</v>
      </c>
      <c r="J1128" s="88">
        <f t="shared" si="598"/>
        <v>21</v>
      </c>
      <c r="K1128" s="88">
        <f t="shared" si="584"/>
        <v>17</v>
      </c>
      <c r="L1128" s="8">
        <f t="shared" si="599"/>
        <v>1.0046115499999999</v>
      </c>
      <c r="M1128" s="89">
        <v>1</v>
      </c>
      <c r="N1128" s="89">
        <f t="shared" si="606"/>
        <v>1</v>
      </c>
      <c r="O1128" s="82">
        <f t="shared" si="585"/>
        <v>1.0046115499999999</v>
      </c>
      <c r="P1128" s="82">
        <f t="shared" si="592"/>
        <v>808.02004804000001</v>
      </c>
      <c r="Q1128" s="11">
        <f t="shared" si="605"/>
        <v>0</v>
      </c>
      <c r="R1128" s="7">
        <f t="shared" si="600"/>
        <v>0</v>
      </c>
      <c r="S1128" s="82">
        <f t="shared" si="608"/>
        <v>0</v>
      </c>
      <c r="T1128" s="91">
        <f t="shared" si="601"/>
        <v>0.08</v>
      </c>
      <c r="U1128" s="90">
        <f t="shared" si="607"/>
        <v>17</v>
      </c>
      <c r="V1128" s="90">
        <v>252</v>
      </c>
      <c r="W1128" s="89">
        <f t="shared" si="593"/>
        <v>1.0052053169999999</v>
      </c>
      <c r="X1128" s="82">
        <f t="shared" si="594"/>
        <v>4.2060004900000001</v>
      </c>
      <c r="Y1128" s="82">
        <f t="shared" si="595"/>
        <v>0</v>
      </c>
      <c r="Z1128" s="94" t="str">
        <f t="shared" si="603"/>
        <v>A+J=</v>
      </c>
      <c r="AA1128" s="87">
        <f t="shared" si="604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2.75" x14ac:dyDescent="0.2">
      <c r="A1129" s="81">
        <f t="shared" si="596"/>
        <v>45366</v>
      </c>
      <c r="B1129" s="82">
        <f t="shared" si="589"/>
        <v>812.69406330999993</v>
      </c>
      <c r="C1129" s="207">
        <f t="shared" si="602"/>
        <v>804.31092798999998</v>
      </c>
      <c r="D1129" s="83">
        <f t="shared" si="597"/>
        <v>6954.74</v>
      </c>
      <c r="E1129" s="84">
        <f t="shared" si="586"/>
        <v>6994.38</v>
      </c>
      <c r="F1129" s="85">
        <f t="shared" si="587"/>
        <v>45311</v>
      </c>
      <c r="G1129" s="86">
        <f t="shared" si="590"/>
        <v>5.6997098381823541E-3</v>
      </c>
      <c r="H1129" s="87">
        <f t="shared" si="588"/>
        <v>45371</v>
      </c>
      <c r="I1129" s="87">
        <f t="shared" si="591"/>
        <v>45371</v>
      </c>
      <c r="J1129" s="88">
        <f t="shared" si="598"/>
        <v>21</v>
      </c>
      <c r="K1129" s="88">
        <f t="shared" ref="K1129:K1192" si="609">(J1129-(NETWORKDAYS(A1129,I1129,AD$210:AD$502)-1))</f>
        <v>18</v>
      </c>
      <c r="L1129" s="8">
        <f t="shared" si="599"/>
        <v>1.0048834799999999</v>
      </c>
      <c r="M1129" s="89">
        <v>1</v>
      </c>
      <c r="N1129" s="89">
        <f t="shared" si="606"/>
        <v>1</v>
      </c>
      <c r="O1129" s="82">
        <f t="shared" ref="O1129:O1192" si="610">TRUNC(TRUNC((L1129*N1129),15),8)</f>
        <v>1.0048834799999999</v>
      </c>
      <c r="P1129" s="82">
        <f t="shared" si="592"/>
        <v>808.23876431999997</v>
      </c>
      <c r="Q1129" s="11">
        <f t="shared" si="605"/>
        <v>0</v>
      </c>
      <c r="R1129" s="7">
        <f t="shared" si="600"/>
        <v>0</v>
      </c>
      <c r="S1129" s="82">
        <f t="shared" si="608"/>
        <v>0</v>
      </c>
      <c r="T1129" s="91">
        <f t="shared" si="601"/>
        <v>0.08</v>
      </c>
      <c r="U1129" s="90">
        <f t="shared" si="607"/>
        <v>18</v>
      </c>
      <c r="V1129" s="90">
        <v>252</v>
      </c>
      <c r="W1129" s="89">
        <f t="shared" si="593"/>
        <v>1.005512355</v>
      </c>
      <c r="X1129" s="82">
        <f t="shared" si="594"/>
        <v>4.4552989900000002</v>
      </c>
      <c r="Y1129" s="82">
        <f t="shared" si="595"/>
        <v>0</v>
      </c>
      <c r="Z1129" s="94" t="str">
        <f t="shared" si="603"/>
        <v>A+J=</v>
      </c>
      <c r="AA1129" s="87">
        <f t="shared" si="604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2.75" x14ac:dyDescent="0.2">
      <c r="A1130" s="81">
        <f t="shared" si="596"/>
        <v>45367</v>
      </c>
      <c r="B1130" s="82">
        <f t="shared" si="589"/>
        <v>813.16234420000001</v>
      </c>
      <c r="C1130" s="207">
        <f t="shared" si="602"/>
        <v>804.31092798999998</v>
      </c>
      <c r="D1130" s="83">
        <f t="shared" si="597"/>
        <v>6954.74</v>
      </c>
      <c r="E1130" s="84">
        <f t="shared" ref="E1130:E1193" si="611">IF($K1130=1,VLOOKUP($A1129,$AO$10:$AS$200,4),E1129)</f>
        <v>6994.38</v>
      </c>
      <c r="F1130" s="85">
        <f t="shared" ref="F1130:F1193" si="612">IF($K1130=1,VLOOKUP($A1129,$AO$10:$AS$200,5),F1129)</f>
        <v>45311</v>
      </c>
      <c r="G1130" s="86">
        <f t="shared" si="590"/>
        <v>5.6997098381823541E-3</v>
      </c>
      <c r="H1130" s="87">
        <f t="shared" si="588"/>
        <v>45371</v>
      </c>
      <c r="I1130" s="87">
        <f t="shared" si="591"/>
        <v>45371</v>
      </c>
      <c r="J1130" s="88">
        <f t="shared" si="598"/>
        <v>21</v>
      </c>
      <c r="K1130" s="88">
        <f t="shared" si="609"/>
        <v>19</v>
      </c>
      <c r="L1130" s="8">
        <f t="shared" si="599"/>
        <v>1.00515548</v>
      </c>
      <c r="M1130" s="89">
        <v>1</v>
      </c>
      <c r="N1130" s="89">
        <f t="shared" si="606"/>
        <v>1</v>
      </c>
      <c r="O1130" s="82">
        <f t="shared" si="610"/>
        <v>1.00515548</v>
      </c>
      <c r="P1130" s="82">
        <f t="shared" si="592"/>
        <v>808.45753689000003</v>
      </c>
      <c r="Q1130" s="11">
        <f t="shared" si="605"/>
        <v>0</v>
      </c>
      <c r="R1130" s="7">
        <f t="shared" si="600"/>
        <v>0</v>
      </c>
      <c r="S1130" s="82">
        <f t="shared" si="608"/>
        <v>0</v>
      </c>
      <c r="T1130" s="91">
        <f t="shared" si="601"/>
        <v>0.08</v>
      </c>
      <c r="U1130" s="90">
        <f t="shared" si="607"/>
        <v>19</v>
      </c>
      <c r="V1130" s="90">
        <v>252</v>
      </c>
      <c r="W1130" s="89">
        <f t="shared" si="593"/>
        <v>1.005819486</v>
      </c>
      <c r="X1130" s="82">
        <f t="shared" si="594"/>
        <v>4.7048073099999996</v>
      </c>
      <c r="Y1130" s="82">
        <f t="shared" si="595"/>
        <v>0</v>
      </c>
      <c r="Z1130" s="94" t="str">
        <f t="shared" si="603"/>
        <v>A+J=</v>
      </c>
      <c r="AA1130" s="87">
        <f t="shared" si="604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2.75" x14ac:dyDescent="0.2">
      <c r="A1131" s="81">
        <f t="shared" si="596"/>
        <v>45368</v>
      </c>
      <c r="B1131" s="82">
        <f t="shared" si="589"/>
        <v>813.16234420000001</v>
      </c>
      <c r="C1131" s="207">
        <f t="shared" si="602"/>
        <v>804.31092798999998</v>
      </c>
      <c r="D1131" s="83">
        <f t="shared" si="597"/>
        <v>6954.74</v>
      </c>
      <c r="E1131" s="84">
        <f t="shared" si="611"/>
        <v>6994.38</v>
      </c>
      <c r="F1131" s="85">
        <f t="shared" si="612"/>
        <v>45311</v>
      </c>
      <c r="G1131" s="86">
        <f t="shared" si="590"/>
        <v>5.6997098381823541E-3</v>
      </c>
      <c r="H1131" s="87">
        <f t="shared" si="588"/>
        <v>45371</v>
      </c>
      <c r="I1131" s="87">
        <f t="shared" si="591"/>
        <v>45371</v>
      </c>
      <c r="J1131" s="88">
        <f t="shared" si="598"/>
        <v>21</v>
      </c>
      <c r="K1131" s="88">
        <f t="shared" si="609"/>
        <v>19</v>
      </c>
      <c r="L1131" s="8">
        <f t="shared" si="599"/>
        <v>1.00515548</v>
      </c>
      <c r="M1131" s="89">
        <v>1</v>
      </c>
      <c r="N1131" s="89">
        <f t="shared" si="606"/>
        <v>1</v>
      </c>
      <c r="O1131" s="82">
        <f t="shared" si="610"/>
        <v>1.00515548</v>
      </c>
      <c r="P1131" s="82">
        <f t="shared" si="592"/>
        <v>808.45753689000003</v>
      </c>
      <c r="Q1131" s="11">
        <f t="shared" si="605"/>
        <v>0</v>
      </c>
      <c r="R1131" s="7">
        <f t="shared" si="600"/>
        <v>0</v>
      </c>
      <c r="S1131" s="82">
        <f t="shared" si="608"/>
        <v>0</v>
      </c>
      <c r="T1131" s="91">
        <f t="shared" si="601"/>
        <v>0.08</v>
      </c>
      <c r="U1131" s="90">
        <f t="shared" si="607"/>
        <v>19</v>
      </c>
      <c r="V1131" s="90">
        <v>252</v>
      </c>
      <c r="W1131" s="89">
        <f t="shared" si="593"/>
        <v>1.005819486</v>
      </c>
      <c r="X1131" s="82">
        <f t="shared" si="594"/>
        <v>4.7048073099999996</v>
      </c>
      <c r="Y1131" s="82">
        <f t="shared" si="595"/>
        <v>0</v>
      </c>
      <c r="Z1131" s="94" t="str">
        <f t="shared" si="603"/>
        <v>A+J=</v>
      </c>
      <c r="AA1131" s="87">
        <f t="shared" si="604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2.75" x14ac:dyDescent="0.2">
      <c r="A1132" s="81">
        <f t="shared" si="596"/>
        <v>45369</v>
      </c>
      <c r="B1132" s="82">
        <f t="shared" si="589"/>
        <v>813.16234420000001</v>
      </c>
      <c r="C1132" s="207">
        <f t="shared" si="602"/>
        <v>804.31092798999998</v>
      </c>
      <c r="D1132" s="83">
        <f t="shared" si="597"/>
        <v>6954.74</v>
      </c>
      <c r="E1132" s="84">
        <f t="shared" si="611"/>
        <v>6994.38</v>
      </c>
      <c r="F1132" s="85">
        <f t="shared" si="612"/>
        <v>45311</v>
      </c>
      <c r="G1132" s="86">
        <f t="shared" si="590"/>
        <v>5.6997098381823541E-3</v>
      </c>
      <c r="H1132" s="87">
        <f t="shared" ref="H1132:H1195" si="613">IF(DAY(A1132)=H$9,VLOOKUP(A1132,AH$118:AN$450,4),H1131)</f>
        <v>45371</v>
      </c>
      <c r="I1132" s="87">
        <f t="shared" si="591"/>
        <v>45371</v>
      </c>
      <c r="J1132" s="88">
        <f t="shared" si="598"/>
        <v>21</v>
      </c>
      <c r="K1132" s="88">
        <f t="shared" si="609"/>
        <v>19</v>
      </c>
      <c r="L1132" s="8">
        <f t="shared" si="599"/>
        <v>1.00515548</v>
      </c>
      <c r="M1132" s="89">
        <v>1</v>
      </c>
      <c r="N1132" s="89">
        <f t="shared" si="606"/>
        <v>1</v>
      </c>
      <c r="O1132" s="82">
        <f t="shared" si="610"/>
        <v>1.00515548</v>
      </c>
      <c r="P1132" s="82">
        <f t="shared" si="592"/>
        <v>808.45753689000003</v>
      </c>
      <c r="Q1132" s="11">
        <f t="shared" si="605"/>
        <v>0</v>
      </c>
      <c r="R1132" s="7">
        <f t="shared" si="600"/>
        <v>0</v>
      </c>
      <c r="S1132" s="82">
        <f t="shared" si="608"/>
        <v>0</v>
      </c>
      <c r="T1132" s="91">
        <f t="shared" si="601"/>
        <v>0.08</v>
      </c>
      <c r="U1132" s="90">
        <f t="shared" si="607"/>
        <v>19</v>
      </c>
      <c r="V1132" s="90">
        <v>252</v>
      </c>
      <c r="W1132" s="89">
        <f t="shared" si="593"/>
        <v>1.005819486</v>
      </c>
      <c r="X1132" s="82">
        <f t="shared" si="594"/>
        <v>4.7048073099999996</v>
      </c>
      <c r="Y1132" s="82">
        <f t="shared" si="595"/>
        <v>0</v>
      </c>
      <c r="Z1132" s="94" t="str">
        <f t="shared" si="603"/>
        <v>A+J=</v>
      </c>
      <c r="AA1132" s="87">
        <f t="shared" si="604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2.75" x14ac:dyDescent="0.2">
      <c r="A1133" s="81">
        <f t="shared" si="596"/>
        <v>45370</v>
      </c>
      <c r="B1133" s="82">
        <f t="shared" si="589"/>
        <v>813.6308921399999</v>
      </c>
      <c r="C1133" s="207">
        <f t="shared" si="602"/>
        <v>804.31092798999998</v>
      </c>
      <c r="D1133" s="83">
        <f t="shared" si="597"/>
        <v>6954.74</v>
      </c>
      <c r="E1133" s="84">
        <f t="shared" si="611"/>
        <v>6994.38</v>
      </c>
      <c r="F1133" s="85">
        <f t="shared" si="612"/>
        <v>45311</v>
      </c>
      <c r="G1133" s="86">
        <f t="shared" si="590"/>
        <v>5.6997098381823541E-3</v>
      </c>
      <c r="H1133" s="87">
        <f t="shared" si="613"/>
        <v>45371</v>
      </c>
      <c r="I1133" s="87">
        <f t="shared" si="591"/>
        <v>45371</v>
      </c>
      <c r="J1133" s="88">
        <f t="shared" si="598"/>
        <v>21</v>
      </c>
      <c r="K1133" s="88">
        <f t="shared" si="609"/>
        <v>20</v>
      </c>
      <c r="L1133" s="8">
        <f t="shared" si="599"/>
        <v>1.0054275500000001</v>
      </c>
      <c r="M1133" s="89">
        <v>1</v>
      </c>
      <c r="N1133" s="89">
        <f t="shared" si="606"/>
        <v>1</v>
      </c>
      <c r="O1133" s="82">
        <f t="shared" si="610"/>
        <v>1.0054275500000001</v>
      </c>
      <c r="P1133" s="82">
        <f t="shared" si="592"/>
        <v>808.67636575999995</v>
      </c>
      <c r="Q1133" s="11">
        <f t="shared" si="605"/>
        <v>0</v>
      </c>
      <c r="R1133" s="7">
        <f t="shared" si="600"/>
        <v>0</v>
      </c>
      <c r="S1133" s="82">
        <f t="shared" si="608"/>
        <v>0</v>
      </c>
      <c r="T1133" s="91">
        <f t="shared" si="601"/>
        <v>0.08</v>
      </c>
      <c r="U1133" s="90">
        <f t="shared" si="607"/>
        <v>20</v>
      </c>
      <c r="V1133" s="90">
        <v>252</v>
      </c>
      <c r="W1133" s="89">
        <f t="shared" si="593"/>
        <v>1.0061267110000001</v>
      </c>
      <c r="X1133" s="82">
        <f t="shared" si="594"/>
        <v>4.9545263799999999</v>
      </c>
      <c r="Y1133" s="82">
        <f t="shared" si="595"/>
        <v>0</v>
      </c>
      <c r="Z1133" s="94" t="str">
        <f t="shared" si="603"/>
        <v>A+J=</v>
      </c>
      <c r="AA1133" s="87">
        <f t="shared" si="604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2.75" x14ac:dyDescent="0.2">
      <c r="A1134" s="81">
        <f t="shared" si="596"/>
        <v>45371</v>
      </c>
      <c r="B1134" s="82">
        <f t="shared" si="589"/>
        <v>814.09971533999999</v>
      </c>
      <c r="C1134" s="207">
        <f t="shared" si="602"/>
        <v>804.31092798999998</v>
      </c>
      <c r="D1134" s="83">
        <f t="shared" si="597"/>
        <v>6954.74</v>
      </c>
      <c r="E1134" s="84">
        <f t="shared" si="611"/>
        <v>6994.38</v>
      </c>
      <c r="F1134" s="85">
        <f t="shared" si="612"/>
        <v>45311</v>
      </c>
      <c r="G1134" s="86">
        <f t="shared" si="590"/>
        <v>5.6997098381823541E-3</v>
      </c>
      <c r="H1134" s="87">
        <f t="shared" si="613"/>
        <v>45404</v>
      </c>
      <c r="I1134" s="87">
        <f t="shared" si="591"/>
        <v>45371</v>
      </c>
      <c r="J1134" s="88">
        <f t="shared" si="598"/>
        <v>21</v>
      </c>
      <c r="K1134" s="88">
        <f t="shared" si="609"/>
        <v>21</v>
      </c>
      <c r="L1134" s="8">
        <f t="shared" si="599"/>
        <v>1.0056997000000001</v>
      </c>
      <c r="M1134" s="89">
        <v>1</v>
      </c>
      <c r="N1134" s="89">
        <f t="shared" si="606"/>
        <v>1</v>
      </c>
      <c r="O1134" s="82">
        <f t="shared" si="610"/>
        <v>1.0056997000000001</v>
      </c>
      <c r="P1134" s="82">
        <f t="shared" si="592"/>
        <v>808.89525897999999</v>
      </c>
      <c r="Q1134" s="11">
        <f t="shared" si="605"/>
        <v>37</v>
      </c>
      <c r="R1134" s="7">
        <f t="shared" si="600"/>
        <v>1.8036854562720472E-2</v>
      </c>
      <c r="S1134" s="82">
        <f t="shared" si="608"/>
        <v>14.589926139999999</v>
      </c>
      <c r="T1134" s="91">
        <f t="shared" si="601"/>
        <v>0.08</v>
      </c>
      <c r="U1134" s="90">
        <f t="shared" si="607"/>
        <v>21</v>
      </c>
      <c r="V1134" s="90">
        <v>252</v>
      </c>
      <c r="W1134" s="89">
        <f t="shared" si="593"/>
        <v>1.0064340300000001</v>
      </c>
      <c r="X1134" s="82">
        <f t="shared" si="594"/>
        <v>5.20445636</v>
      </c>
      <c r="Y1134" s="82">
        <f t="shared" si="595"/>
        <v>19.794382499999998</v>
      </c>
      <c r="Z1134" s="94" t="str">
        <f t="shared" si="603"/>
        <v>A+J=</v>
      </c>
      <c r="AA1134" s="87">
        <f t="shared" si="604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2.75" x14ac:dyDescent="0.2">
      <c r="A1135" s="81">
        <f t="shared" si="596"/>
        <v>45372</v>
      </c>
      <c r="B1135" s="82">
        <f t="shared" si="589"/>
        <v>794.83933637999996</v>
      </c>
      <c r="C1135" s="207">
        <f t="shared" si="602"/>
        <v>794.30533284000001</v>
      </c>
      <c r="D1135" s="83">
        <f t="shared" si="597"/>
        <v>6994.38</v>
      </c>
      <c r="E1135" s="84">
        <f t="shared" si="611"/>
        <v>7051.03</v>
      </c>
      <c r="F1135" s="85">
        <f t="shared" si="612"/>
        <v>45342</v>
      </c>
      <c r="G1135" s="86">
        <f t="shared" si="590"/>
        <v>8.0993597717022858E-3</v>
      </c>
      <c r="H1135" s="87">
        <f t="shared" si="613"/>
        <v>45404</v>
      </c>
      <c r="I1135" s="87">
        <f t="shared" si="591"/>
        <v>45404</v>
      </c>
      <c r="J1135" s="88">
        <f t="shared" si="598"/>
        <v>22</v>
      </c>
      <c r="K1135" s="88">
        <f t="shared" si="609"/>
        <v>1</v>
      </c>
      <c r="L1135" s="8">
        <f t="shared" si="599"/>
        <v>1.0003667300000001</v>
      </c>
      <c r="M1135" s="89">
        <v>1</v>
      </c>
      <c r="N1135" s="89">
        <f t="shared" si="606"/>
        <v>1</v>
      </c>
      <c r="O1135" s="82">
        <f t="shared" si="610"/>
        <v>1.0003667300000001</v>
      </c>
      <c r="P1135" s="82">
        <f t="shared" si="592"/>
        <v>794.59662843000001</v>
      </c>
      <c r="Q1135" s="11">
        <f t="shared" si="605"/>
        <v>0</v>
      </c>
      <c r="R1135" s="7">
        <f t="shared" si="600"/>
        <v>0</v>
      </c>
      <c r="S1135" s="82">
        <f t="shared" si="608"/>
        <v>0</v>
      </c>
      <c r="T1135" s="91">
        <f t="shared" si="601"/>
        <v>0.08</v>
      </c>
      <c r="U1135" s="90">
        <f t="shared" si="607"/>
        <v>1</v>
      </c>
      <c r="V1135" s="90">
        <v>252</v>
      </c>
      <c r="W1135" s="89">
        <f t="shared" si="593"/>
        <v>1.000305448</v>
      </c>
      <c r="X1135" s="82">
        <f t="shared" si="594"/>
        <v>0.24270795000000001</v>
      </c>
      <c r="Y1135" s="82">
        <f t="shared" si="595"/>
        <v>0</v>
      </c>
      <c r="Z1135" s="94" t="str">
        <f t="shared" si="603"/>
        <v>A+J=</v>
      </c>
      <c r="AA1135" s="87">
        <f t="shared" si="604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2.75" x14ac:dyDescent="0.2">
      <c r="A1136" s="81">
        <f t="shared" si="596"/>
        <v>45373</v>
      </c>
      <c r="B1136" s="82">
        <f t="shared" si="589"/>
        <v>795.37370227999997</v>
      </c>
      <c r="C1136" s="207">
        <f t="shared" si="602"/>
        <v>794.30533284000001</v>
      </c>
      <c r="D1136" s="83">
        <f t="shared" si="597"/>
        <v>6994.38</v>
      </c>
      <c r="E1136" s="84">
        <f t="shared" si="611"/>
        <v>7051.03</v>
      </c>
      <c r="F1136" s="85">
        <f t="shared" si="612"/>
        <v>45342</v>
      </c>
      <c r="G1136" s="86">
        <f t="shared" si="590"/>
        <v>8.0993597717022858E-3</v>
      </c>
      <c r="H1136" s="87">
        <f t="shared" si="613"/>
        <v>45404</v>
      </c>
      <c r="I1136" s="87">
        <f t="shared" si="591"/>
        <v>45404</v>
      </c>
      <c r="J1136" s="88">
        <f t="shared" si="598"/>
        <v>22</v>
      </c>
      <c r="K1136" s="88">
        <f t="shared" si="609"/>
        <v>2</v>
      </c>
      <c r="L1136" s="8">
        <f t="shared" si="599"/>
        <v>1.0007336</v>
      </c>
      <c r="M1136" s="89">
        <v>1</v>
      </c>
      <c r="N1136" s="89">
        <f t="shared" si="606"/>
        <v>1</v>
      </c>
      <c r="O1136" s="82">
        <f t="shared" si="610"/>
        <v>1.0007336</v>
      </c>
      <c r="P1136" s="82">
        <f t="shared" si="592"/>
        <v>794.88803523000001</v>
      </c>
      <c r="Q1136" s="11">
        <f t="shared" si="605"/>
        <v>0</v>
      </c>
      <c r="R1136" s="7">
        <f t="shared" si="600"/>
        <v>0</v>
      </c>
      <c r="S1136" s="82">
        <f t="shared" si="608"/>
        <v>0</v>
      </c>
      <c r="T1136" s="91">
        <f t="shared" si="601"/>
        <v>0.08</v>
      </c>
      <c r="U1136" s="90">
        <f t="shared" si="607"/>
        <v>2</v>
      </c>
      <c r="V1136" s="90">
        <v>252</v>
      </c>
      <c r="W1136" s="89">
        <f t="shared" si="593"/>
        <v>1.000610988</v>
      </c>
      <c r="X1136" s="82">
        <f t="shared" si="594"/>
        <v>0.48566704999999999</v>
      </c>
      <c r="Y1136" s="82">
        <f t="shared" si="595"/>
        <v>0</v>
      </c>
      <c r="Z1136" s="94" t="str">
        <f t="shared" si="603"/>
        <v>A+J=</v>
      </c>
      <c r="AA1136" s="87">
        <f t="shared" si="604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2.75" x14ac:dyDescent="0.2">
      <c r="A1137" s="81">
        <f t="shared" si="596"/>
        <v>45374</v>
      </c>
      <c r="B1137" s="82">
        <f t="shared" si="589"/>
        <v>795.90843309000002</v>
      </c>
      <c r="C1137" s="207">
        <f t="shared" si="602"/>
        <v>794.30533284000001</v>
      </c>
      <c r="D1137" s="83">
        <f t="shared" si="597"/>
        <v>6994.38</v>
      </c>
      <c r="E1137" s="84">
        <f t="shared" si="611"/>
        <v>7051.03</v>
      </c>
      <c r="F1137" s="85">
        <f t="shared" si="612"/>
        <v>45342</v>
      </c>
      <c r="G1137" s="86">
        <f t="shared" si="590"/>
        <v>8.0993597717022858E-3</v>
      </c>
      <c r="H1137" s="87">
        <f t="shared" si="613"/>
        <v>45404</v>
      </c>
      <c r="I1137" s="87">
        <f t="shared" si="591"/>
        <v>45404</v>
      </c>
      <c r="J1137" s="88">
        <f t="shared" si="598"/>
        <v>22</v>
      </c>
      <c r="K1137" s="88">
        <f t="shared" si="609"/>
        <v>3</v>
      </c>
      <c r="L1137" s="8">
        <f t="shared" si="599"/>
        <v>1.0011006099999999</v>
      </c>
      <c r="M1137" s="89">
        <v>1</v>
      </c>
      <c r="N1137" s="89">
        <f t="shared" si="606"/>
        <v>1</v>
      </c>
      <c r="O1137" s="82">
        <f t="shared" si="610"/>
        <v>1.0011006099999999</v>
      </c>
      <c r="P1137" s="82">
        <f t="shared" si="592"/>
        <v>795.17955323000001</v>
      </c>
      <c r="Q1137" s="11">
        <f t="shared" si="605"/>
        <v>0</v>
      </c>
      <c r="R1137" s="7">
        <f t="shared" si="600"/>
        <v>0</v>
      </c>
      <c r="S1137" s="82">
        <f t="shared" si="608"/>
        <v>0</v>
      </c>
      <c r="T1137" s="91">
        <f t="shared" si="601"/>
        <v>0.08</v>
      </c>
      <c r="U1137" s="90">
        <f t="shared" si="607"/>
        <v>3</v>
      </c>
      <c r="V1137" s="90">
        <v>252</v>
      </c>
      <c r="W1137" s="89">
        <f t="shared" si="593"/>
        <v>1.0009166229999999</v>
      </c>
      <c r="X1137" s="82">
        <f t="shared" si="594"/>
        <v>0.72887986000000005</v>
      </c>
      <c r="Y1137" s="82">
        <f t="shared" si="595"/>
        <v>0</v>
      </c>
      <c r="Z1137" s="94" t="str">
        <f t="shared" si="603"/>
        <v>A+J=</v>
      </c>
      <c r="AA1137" s="87">
        <f t="shared" si="604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2.75" x14ac:dyDescent="0.2">
      <c r="A1138" s="81">
        <f t="shared" si="596"/>
        <v>45375</v>
      </c>
      <c r="B1138" s="82">
        <f t="shared" si="589"/>
        <v>795.90843309000002</v>
      </c>
      <c r="C1138" s="207">
        <f t="shared" si="602"/>
        <v>794.30533284000001</v>
      </c>
      <c r="D1138" s="83">
        <f t="shared" si="597"/>
        <v>6994.38</v>
      </c>
      <c r="E1138" s="84">
        <f t="shared" si="611"/>
        <v>7051.03</v>
      </c>
      <c r="F1138" s="85">
        <f t="shared" si="612"/>
        <v>45342</v>
      </c>
      <c r="G1138" s="86">
        <f t="shared" si="590"/>
        <v>8.0993597717022858E-3</v>
      </c>
      <c r="H1138" s="87">
        <f t="shared" si="613"/>
        <v>45404</v>
      </c>
      <c r="I1138" s="87">
        <f t="shared" si="591"/>
        <v>45404</v>
      </c>
      <c r="J1138" s="88">
        <f t="shared" si="598"/>
        <v>22</v>
      </c>
      <c r="K1138" s="88">
        <f t="shared" si="609"/>
        <v>3</v>
      </c>
      <c r="L1138" s="8">
        <f t="shared" si="599"/>
        <v>1.0011006099999999</v>
      </c>
      <c r="M1138" s="89">
        <v>1</v>
      </c>
      <c r="N1138" s="89">
        <f t="shared" si="606"/>
        <v>1</v>
      </c>
      <c r="O1138" s="82">
        <f t="shared" si="610"/>
        <v>1.0011006099999999</v>
      </c>
      <c r="P1138" s="82">
        <f t="shared" si="592"/>
        <v>795.17955323000001</v>
      </c>
      <c r="Q1138" s="11">
        <f t="shared" si="605"/>
        <v>0</v>
      </c>
      <c r="R1138" s="7">
        <f t="shared" si="600"/>
        <v>0</v>
      </c>
      <c r="S1138" s="82">
        <f t="shared" si="608"/>
        <v>0</v>
      </c>
      <c r="T1138" s="91">
        <f t="shared" si="601"/>
        <v>0.08</v>
      </c>
      <c r="U1138" s="90">
        <f t="shared" si="607"/>
        <v>3</v>
      </c>
      <c r="V1138" s="90">
        <v>252</v>
      </c>
      <c r="W1138" s="89">
        <f t="shared" si="593"/>
        <v>1.0009166229999999</v>
      </c>
      <c r="X1138" s="82">
        <f t="shared" si="594"/>
        <v>0.72887986000000005</v>
      </c>
      <c r="Y1138" s="82">
        <f t="shared" si="595"/>
        <v>0</v>
      </c>
      <c r="Z1138" s="94" t="str">
        <f t="shared" si="603"/>
        <v>A+J=</v>
      </c>
      <c r="AA1138" s="87">
        <f t="shared" si="604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2.75" x14ac:dyDescent="0.2">
      <c r="A1139" s="81">
        <f t="shared" si="596"/>
        <v>45376</v>
      </c>
      <c r="B1139" s="82">
        <f t="shared" si="589"/>
        <v>795.90843309000002</v>
      </c>
      <c r="C1139" s="207">
        <f t="shared" si="602"/>
        <v>794.30533284000001</v>
      </c>
      <c r="D1139" s="83">
        <f t="shared" si="597"/>
        <v>6994.38</v>
      </c>
      <c r="E1139" s="84">
        <f t="shared" si="611"/>
        <v>7051.03</v>
      </c>
      <c r="F1139" s="85">
        <f t="shared" si="612"/>
        <v>45342</v>
      </c>
      <c r="G1139" s="86">
        <f t="shared" si="590"/>
        <v>8.0993597717022858E-3</v>
      </c>
      <c r="H1139" s="87">
        <f t="shared" si="613"/>
        <v>45404</v>
      </c>
      <c r="I1139" s="87">
        <f t="shared" si="591"/>
        <v>45404</v>
      </c>
      <c r="J1139" s="88">
        <f t="shared" si="598"/>
        <v>22</v>
      </c>
      <c r="K1139" s="88">
        <f t="shared" si="609"/>
        <v>3</v>
      </c>
      <c r="L1139" s="8">
        <f t="shared" si="599"/>
        <v>1.0011006099999999</v>
      </c>
      <c r="M1139" s="89">
        <v>1</v>
      </c>
      <c r="N1139" s="89">
        <f t="shared" si="606"/>
        <v>1</v>
      </c>
      <c r="O1139" s="82">
        <f t="shared" si="610"/>
        <v>1.0011006099999999</v>
      </c>
      <c r="P1139" s="82">
        <f t="shared" si="592"/>
        <v>795.17955323000001</v>
      </c>
      <c r="Q1139" s="11">
        <f t="shared" si="605"/>
        <v>0</v>
      </c>
      <c r="R1139" s="7">
        <f t="shared" si="600"/>
        <v>0</v>
      </c>
      <c r="S1139" s="82">
        <f t="shared" si="608"/>
        <v>0</v>
      </c>
      <c r="T1139" s="91">
        <f t="shared" si="601"/>
        <v>0.08</v>
      </c>
      <c r="U1139" s="90">
        <f t="shared" si="607"/>
        <v>3</v>
      </c>
      <c r="V1139" s="90">
        <v>252</v>
      </c>
      <c r="W1139" s="89">
        <f t="shared" si="593"/>
        <v>1.0009166229999999</v>
      </c>
      <c r="X1139" s="82">
        <f t="shared" si="594"/>
        <v>0.72887986000000005</v>
      </c>
      <c r="Y1139" s="82">
        <f t="shared" si="595"/>
        <v>0</v>
      </c>
      <c r="Z1139" s="94" t="str">
        <f t="shared" si="603"/>
        <v>A+J=</v>
      </c>
      <c r="AA1139" s="87">
        <f t="shared" si="604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2.75" x14ac:dyDescent="0.2">
      <c r="A1140" s="81">
        <f t="shared" si="596"/>
        <v>45377</v>
      </c>
      <c r="B1140" s="82">
        <f t="shared" si="589"/>
        <v>796.4435186799999</v>
      </c>
      <c r="C1140" s="207">
        <f t="shared" si="602"/>
        <v>794.30533284000001</v>
      </c>
      <c r="D1140" s="83">
        <f t="shared" si="597"/>
        <v>6994.38</v>
      </c>
      <c r="E1140" s="84">
        <f t="shared" si="611"/>
        <v>7051.03</v>
      </c>
      <c r="F1140" s="85">
        <f t="shared" si="612"/>
        <v>45342</v>
      </c>
      <c r="G1140" s="86">
        <f t="shared" si="590"/>
        <v>8.0993597717022858E-3</v>
      </c>
      <c r="H1140" s="87">
        <f t="shared" si="613"/>
        <v>45404</v>
      </c>
      <c r="I1140" s="87">
        <f t="shared" si="591"/>
        <v>45404</v>
      </c>
      <c r="J1140" s="88">
        <f t="shared" si="598"/>
        <v>22</v>
      </c>
      <c r="K1140" s="88">
        <f t="shared" si="609"/>
        <v>4</v>
      </c>
      <c r="L1140" s="8">
        <f t="shared" si="599"/>
        <v>1.00146775</v>
      </c>
      <c r="M1140" s="89">
        <v>1</v>
      </c>
      <c r="N1140" s="89">
        <f t="shared" si="606"/>
        <v>1</v>
      </c>
      <c r="O1140" s="82">
        <f t="shared" si="610"/>
        <v>1.00146775</v>
      </c>
      <c r="P1140" s="82">
        <f t="shared" si="592"/>
        <v>795.47117448999995</v>
      </c>
      <c r="Q1140" s="11">
        <f t="shared" si="605"/>
        <v>0</v>
      </c>
      <c r="R1140" s="7">
        <f t="shared" si="600"/>
        <v>0</v>
      </c>
      <c r="S1140" s="82">
        <f t="shared" si="608"/>
        <v>0</v>
      </c>
      <c r="T1140" s="91">
        <f t="shared" si="601"/>
        <v>0.08</v>
      </c>
      <c r="U1140" s="90">
        <f t="shared" si="607"/>
        <v>4</v>
      </c>
      <c r="V1140" s="90">
        <v>252</v>
      </c>
      <c r="W1140" s="89">
        <f t="shared" si="593"/>
        <v>1.0012223499999999</v>
      </c>
      <c r="X1140" s="82">
        <f t="shared" si="594"/>
        <v>0.97234419000000005</v>
      </c>
      <c r="Y1140" s="82">
        <f t="shared" si="595"/>
        <v>0</v>
      </c>
      <c r="Z1140" s="94" t="str">
        <f t="shared" si="603"/>
        <v>A+J=</v>
      </c>
      <c r="AA1140" s="87">
        <f t="shared" si="604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2.75" x14ac:dyDescent="0.2">
      <c r="A1141" s="81">
        <f t="shared" si="596"/>
        <v>45378</v>
      </c>
      <c r="B1141" s="82">
        <f t="shared" si="589"/>
        <v>796.97896874000003</v>
      </c>
      <c r="C1141" s="207">
        <f t="shared" si="602"/>
        <v>794.30533284000001</v>
      </c>
      <c r="D1141" s="83">
        <f t="shared" si="597"/>
        <v>6994.38</v>
      </c>
      <c r="E1141" s="84">
        <f t="shared" si="611"/>
        <v>7051.03</v>
      </c>
      <c r="F1141" s="85">
        <f t="shared" si="612"/>
        <v>45342</v>
      </c>
      <c r="G1141" s="86">
        <f t="shared" si="590"/>
        <v>8.0993597717022858E-3</v>
      </c>
      <c r="H1141" s="87">
        <f t="shared" si="613"/>
        <v>45404</v>
      </c>
      <c r="I1141" s="87">
        <f t="shared" si="591"/>
        <v>45404</v>
      </c>
      <c r="J1141" s="88">
        <f t="shared" si="598"/>
        <v>22</v>
      </c>
      <c r="K1141" s="88">
        <f t="shared" si="609"/>
        <v>5</v>
      </c>
      <c r="L1141" s="8">
        <f t="shared" si="599"/>
        <v>1.0018350300000001</v>
      </c>
      <c r="M1141" s="89">
        <v>1</v>
      </c>
      <c r="N1141" s="89">
        <f t="shared" si="606"/>
        <v>1</v>
      </c>
      <c r="O1141" s="82">
        <f t="shared" si="610"/>
        <v>1.0018350300000001</v>
      </c>
      <c r="P1141" s="82">
        <f t="shared" si="592"/>
        <v>795.76290695</v>
      </c>
      <c r="Q1141" s="11">
        <f t="shared" si="605"/>
        <v>0</v>
      </c>
      <c r="R1141" s="7">
        <f t="shared" si="600"/>
        <v>0</v>
      </c>
      <c r="S1141" s="82">
        <f t="shared" si="608"/>
        <v>0</v>
      </c>
      <c r="T1141" s="91">
        <f t="shared" si="601"/>
        <v>0.08</v>
      </c>
      <c r="U1141" s="90">
        <f t="shared" si="607"/>
        <v>5</v>
      </c>
      <c r="V1141" s="90">
        <v>252</v>
      </c>
      <c r="W1141" s="89">
        <f t="shared" si="593"/>
        <v>1.0015281709999999</v>
      </c>
      <c r="X1141" s="82">
        <f t="shared" si="594"/>
        <v>1.2160617899999999</v>
      </c>
      <c r="Y1141" s="82">
        <f t="shared" si="595"/>
        <v>0</v>
      </c>
      <c r="Z1141" s="94" t="str">
        <f t="shared" si="603"/>
        <v>A+J=</v>
      </c>
      <c r="AA1141" s="87">
        <f t="shared" si="604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2.75" x14ac:dyDescent="0.2">
      <c r="A1142" s="81">
        <f t="shared" si="596"/>
        <v>45379</v>
      </c>
      <c r="B1142" s="82">
        <f t="shared" si="589"/>
        <v>797.51477551999994</v>
      </c>
      <c r="C1142" s="207">
        <f t="shared" si="602"/>
        <v>794.30533284000001</v>
      </c>
      <c r="D1142" s="83">
        <f t="shared" si="597"/>
        <v>6994.38</v>
      </c>
      <c r="E1142" s="84">
        <f t="shared" si="611"/>
        <v>7051.03</v>
      </c>
      <c r="F1142" s="85">
        <f t="shared" si="612"/>
        <v>45342</v>
      </c>
      <c r="G1142" s="86">
        <f t="shared" si="590"/>
        <v>8.0993597717022858E-3</v>
      </c>
      <c r="H1142" s="87">
        <f t="shared" si="613"/>
        <v>45404</v>
      </c>
      <c r="I1142" s="87">
        <f t="shared" si="591"/>
        <v>45404</v>
      </c>
      <c r="J1142" s="88">
        <f t="shared" si="598"/>
        <v>22</v>
      </c>
      <c r="K1142" s="88">
        <f t="shared" si="609"/>
        <v>6</v>
      </c>
      <c r="L1142" s="8">
        <f t="shared" si="599"/>
        <v>1.00220244</v>
      </c>
      <c r="M1142" s="89">
        <v>1</v>
      </c>
      <c r="N1142" s="89">
        <f t="shared" si="606"/>
        <v>1</v>
      </c>
      <c r="O1142" s="82">
        <f t="shared" si="610"/>
        <v>1.00220244</v>
      </c>
      <c r="P1142" s="82">
        <f t="shared" si="592"/>
        <v>796.05474267</v>
      </c>
      <c r="Q1142" s="11">
        <f t="shared" si="605"/>
        <v>0</v>
      </c>
      <c r="R1142" s="7">
        <f t="shared" si="600"/>
        <v>0</v>
      </c>
      <c r="S1142" s="82">
        <f t="shared" si="608"/>
        <v>0</v>
      </c>
      <c r="T1142" s="91">
        <f t="shared" si="601"/>
        <v>0.08</v>
      </c>
      <c r="U1142" s="90">
        <f t="shared" si="607"/>
        <v>6</v>
      </c>
      <c r="V1142" s="90">
        <v>252</v>
      </c>
      <c r="W1142" s="89">
        <f t="shared" si="593"/>
        <v>1.0018340859999999</v>
      </c>
      <c r="X1142" s="82">
        <f t="shared" si="594"/>
        <v>1.4600328499999999</v>
      </c>
      <c r="Y1142" s="82">
        <f t="shared" si="595"/>
        <v>0</v>
      </c>
      <c r="Z1142" s="94" t="str">
        <f t="shared" si="603"/>
        <v>A+J=</v>
      </c>
      <c r="AA1142" s="87">
        <f t="shared" si="604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2.75" x14ac:dyDescent="0.2">
      <c r="A1143" s="81">
        <f t="shared" si="596"/>
        <v>45380</v>
      </c>
      <c r="B1143" s="82">
        <f t="shared" si="589"/>
        <v>798.0509376</v>
      </c>
      <c r="C1143" s="207">
        <f t="shared" si="602"/>
        <v>794.30533284000001</v>
      </c>
      <c r="D1143" s="83">
        <f t="shared" si="597"/>
        <v>6994.38</v>
      </c>
      <c r="E1143" s="84">
        <f t="shared" si="611"/>
        <v>7051.03</v>
      </c>
      <c r="F1143" s="85">
        <f t="shared" si="612"/>
        <v>45342</v>
      </c>
      <c r="G1143" s="86">
        <f t="shared" si="590"/>
        <v>8.0993597717022858E-3</v>
      </c>
      <c r="H1143" s="87">
        <f t="shared" si="613"/>
        <v>45404</v>
      </c>
      <c r="I1143" s="87">
        <f t="shared" si="591"/>
        <v>45404</v>
      </c>
      <c r="J1143" s="88">
        <f t="shared" si="598"/>
        <v>22</v>
      </c>
      <c r="K1143" s="88">
        <f t="shared" si="609"/>
        <v>7</v>
      </c>
      <c r="L1143" s="8">
        <f t="shared" si="599"/>
        <v>1.0025699800000001</v>
      </c>
      <c r="M1143" s="89">
        <v>1</v>
      </c>
      <c r="N1143" s="89">
        <f t="shared" si="606"/>
        <v>1</v>
      </c>
      <c r="O1143" s="82">
        <f t="shared" si="610"/>
        <v>1.0025699800000001</v>
      </c>
      <c r="P1143" s="82">
        <f t="shared" si="592"/>
        <v>796.34668165000005</v>
      </c>
      <c r="Q1143" s="11">
        <f t="shared" si="605"/>
        <v>0</v>
      </c>
      <c r="R1143" s="7">
        <f t="shared" si="600"/>
        <v>0</v>
      </c>
      <c r="S1143" s="82">
        <f t="shared" si="608"/>
        <v>0</v>
      </c>
      <c r="T1143" s="91">
        <f t="shared" si="601"/>
        <v>0.08</v>
      </c>
      <c r="U1143" s="90">
        <f t="shared" si="607"/>
        <v>7</v>
      </c>
      <c r="V1143" s="90">
        <v>252</v>
      </c>
      <c r="W1143" s="89">
        <f t="shared" si="593"/>
        <v>1.002140093</v>
      </c>
      <c r="X1143" s="82">
        <f t="shared" si="594"/>
        <v>1.7042559500000001</v>
      </c>
      <c r="Y1143" s="82">
        <f t="shared" si="595"/>
        <v>0</v>
      </c>
      <c r="Z1143" s="94" t="str">
        <f t="shared" si="603"/>
        <v>A+J=</v>
      </c>
      <c r="AA1143" s="87">
        <f t="shared" si="604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2.75" x14ac:dyDescent="0.2">
      <c r="A1144" s="81">
        <f t="shared" si="596"/>
        <v>45381</v>
      </c>
      <c r="B1144" s="82">
        <f t="shared" si="589"/>
        <v>798.0509376</v>
      </c>
      <c r="C1144" s="207">
        <f t="shared" si="602"/>
        <v>794.30533284000001</v>
      </c>
      <c r="D1144" s="83">
        <f t="shared" si="597"/>
        <v>6994.38</v>
      </c>
      <c r="E1144" s="84">
        <f t="shared" si="611"/>
        <v>7051.03</v>
      </c>
      <c r="F1144" s="85">
        <f t="shared" si="612"/>
        <v>45342</v>
      </c>
      <c r="G1144" s="86">
        <f t="shared" si="590"/>
        <v>8.0993597717022858E-3</v>
      </c>
      <c r="H1144" s="87">
        <f t="shared" si="613"/>
        <v>45404</v>
      </c>
      <c r="I1144" s="87">
        <f t="shared" si="591"/>
        <v>45404</v>
      </c>
      <c r="J1144" s="88">
        <f t="shared" si="598"/>
        <v>22</v>
      </c>
      <c r="K1144" s="88">
        <f t="shared" si="609"/>
        <v>7</v>
      </c>
      <c r="L1144" s="8">
        <f t="shared" si="599"/>
        <v>1.0025699800000001</v>
      </c>
      <c r="M1144" s="89">
        <v>1</v>
      </c>
      <c r="N1144" s="89">
        <f t="shared" si="606"/>
        <v>1</v>
      </c>
      <c r="O1144" s="82">
        <f t="shared" si="610"/>
        <v>1.0025699800000001</v>
      </c>
      <c r="P1144" s="82">
        <f t="shared" si="592"/>
        <v>796.34668165000005</v>
      </c>
      <c r="Q1144" s="11">
        <f t="shared" si="605"/>
        <v>0</v>
      </c>
      <c r="R1144" s="7">
        <f t="shared" si="600"/>
        <v>0</v>
      </c>
      <c r="S1144" s="82">
        <f t="shared" si="608"/>
        <v>0</v>
      </c>
      <c r="T1144" s="91">
        <f t="shared" si="601"/>
        <v>0.08</v>
      </c>
      <c r="U1144" s="90">
        <f t="shared" si="607"/>
        <v>7</v>
      </c>
      <c r="V1144" s="90">
        <v>252</v>
      </c>
      <c r="W1144" s="89">
        <f t="shared" si="593"/>
        <v>1.002140093</v>
      </c>
      <c r="X1144" s="82">
        <f t="shared" si="594"/>
        <v>1.7042559500000001</v>
      </c>
      <c r="Y1144" s="82">
        <f t="shared" si="595"/>
        <v>0</v>
      </c>
      <c r="Z1144" s="94" t="str">
        <f t="shared" si="603"/>
        <v>A+J=</v>
      </c>
      <c r="AA1144" s="87">
        <f t="shared" si="604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2.75" x14ac:dyDescent="0.2">
      <c r="A1145" s="81">
        <f t="shared" si="596"/>
        <v>45382</v>
      </c>
      <c r="B1145" s="82">
        <f t="shared" si="589"/>
        <v>798.0509376</v>
      </c>
      <c r="C1145" s="207">
        <f t="shared" si="602"/>
        <v>794.30533284000001</v>
      </c>
      <c r="D1145" s="83">
        <f t="shared" si="597"/>
        <v>6994.38</v>
      </c>
      <c r="E1145" s="84">
        <f t="shared" si="611"/>
        <v>7051.03</v>
      </c>
      <c r="F1145" s="85">
        <f t="shared" si="612"/>
        <v>45342</v>
      </c>
      <c r="G1145" s="86">
        <f t="shared" si="590"/>
        <v>8.0993597717022858E-3</v>
      </c>
      <c r="H1145" s="87">
        <f t="shared" si="613"/>
        <v>45404</v>
      </c>
      <c r="I1145" s="87">
        <f t="shared" si="591"/>
        <v>45404</v>
      </c>
      <c r="J1145" s="88">
        <f t="shared" si="598"/>
        <v>22</v>
      </c>
      <c r="K1145" s="88">
        <f t="shared" si="609"/>
        <v>7</v>
      </c>
      <c r="L1145" s="8">
        <f t="shared" si="599"/>
        <v>1.0025699800000001</v>
      </c>
      <c r="M1145" s="89">
        <v>1</v>
      </c>
      <c r="N1145" s="89">
        <f t="shared" si="606"/>
        <v>1</v>
      </c>
      <c r="O1145" s="82">
        <f t="shared" si="610"/>
        <v>1.0025699800000001</v>
      </c>
      <c r="P1145" s="82">
        <f t="shared" si="592"/>
        <v>796.34668165000005</v>
      </c>
      <c r="Q1145" s="11">
        <f t="shared" si="605"/>
        <v>0</v>
      </c>
      <c r="R1145" s="7">
        <f t="shared" si="600"/>
        <v>0</v>
      </c>
      <c r="S1145" s="82">
        <f t="shared" si="608"/>
        <v>0</v>
      </c>
      <c r="T1145" s="91">
        <f t="shared" si="601"/>
        <v>0.08</v>
      </c>
      <c r="U1145" s="90">
        <f t="shared" si="607"/>
        <v>7</v>
      </c>
      <c r="V1145" s="90">
        <v>252</v>
      </c>
      <c r="W1145" s="89">
        <f t="shared" si="593"/>
        <v>1.002140093</v>
      </c>
      <c r="X1145" s="82">
        <f t="shared" si="594"/>
        <v>1.7042559500000001</v>
      </c>
      <c r="Y1145" s="82">
        <f t="shared" si="595"/>
        <v>0</v>
      </c>
      <c r="Z1145" s="94" t="str">
        <f t="shared" si="603"/>
        <v>A+J=</v>
      </c>
      <c r="AA1145" s="87">
        <f t="shared" si="604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2.75" x14ac:dyDescent="0.2">
      <c r="A1146" s="81">
        <f t="shared" si="596"/>
        <v>45383</v>
      </c>
      <c r="B1146" s="82">
        <f t="shared" si="589"/>
        <v>798.0509376</v>
      </c>
      <c r="C1146" s="207">
        <f t="shared" si="602"/>
        <v>794.30533284000001</v>
      </c>
      <c r="D1146" s="83">
        <f t="shared" si="597"/>
        <v>6994.38</v>
      </c>
      <c r="E1146" s="84">
        <f t="shared" si="611"/>
        <v>7051.03</v>
      </c>
      <c r="F1146" s="85">
        <f t="shared" si="612"/>
        <v>45342</v>
      </c>
      <c r="G1146" s="86">
        <f t="shared" si="590"/>
        <v>8.0993597717022858E-3</v>
      </c>
      <c r="H1146" s="87">
        <f t="shared" si="613"/>
        <v>45404</v>
      </c>
      <c r="I1146" s="87">
        <f t="shared" si="591"/>
        <v>45404</v>
      </c>
      <c r="J1146" s="88">
        <f t="shared" si="598"/>
        <v>22</v>
      </c>
      <c r="K1146" s="88">
        <f t="shared" si="609"/>
        <v>7</v>
      </c>
      <c r="L1146" s="8">
        <f t="shared" si="599"/>
        <v>1.0025699800000001</v>
      </c>
      <c r="M1146" s="89">
        <v>1</v>
      </c>
      <c r="N1146" s="89">
        <f t="shared" si="606"/>
        <v>1</v>
      </c>
      <c r="O1146" s="82">
        <f t="shared" si="610"/>
        <v>1.0025699800000001</v>
      </c>
      <c r="P1146" s="82">
        <f t="shared" si="592"/>
        <v>796.34668165000005</v>
      </c>
      <c r="Q1146" s="11">
        <f t="shared" si="605"/>
        <v>0</v>
      </c>
      <c r="R1146" s="7">
        <f t="shared" si="600"/>
        <v>0</v>
      </c>
      <c r="S1146" s="82">
        <f t="shared" si="608"/>
        <v>0</v>
      </c>
      <c r="T1146" s="91">
        <f t="shared" si="601"/>
        <v>0.08</v>
      </c>
      <c r="U1146" s="90">
        <f t="shared" si="607"/>
        <v>7</v>
      </c>
      <c r="V1146" s="90">
        <v>252</v>
      </c>
      <c r="W1146" s="89">
        <f t="shared" si="593"/>
        <v>1.002140093</v>
      </c>
      <c r="X1146" s="82">
        <f t="shared" si="594"/>
        <v>1.7042559500000001</v>
      </c>
      <c r="Y1146" s="82">
        <f t="shared" si="595"/>
        <v>0</v>
      </c>
      <c r="Z1146" s="94" t="str">
        <f t="shared" si="603"/>
        <v>A+J=</v>
      </c>
      <c r="AA1146" s="87">
        <f t="shared" si="604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2.75" x14ac:dyDescent="0.2">
      <c r="A1147" s="81">
        <f t="shared" si="596"/>
        <v>45384</v>
      </c>
      <c r="B1147" s="82">
        <f t="shared" si="589"/>
        <v>798.58746552000002</v>
      </c>
      <c r="C1147" s="207">
        <f t="shared" si="602"/>
        <v>794.30533284000001</v>
      </c>
      <c r="D1147" s="83">
        <f t="shared" si="597"/>
        <v>6994.38</v>
      </c>
      <c r="E1147" s="84">
        <f t="shared" si="611"/>
        <v>7051.03</v>
      </c>
      <c r="F1147" s="85">
        <f t="shared" si="612"/>
        <v>45342</v>
      </c>
      <c r="G1147" s="86">
        <f t="shared" si="590"/>
        <v>8.0993597717022858E-3</v>
      </c>
      <c r="H1147" s="87">
        <f t="shared" si="613"/>
        <v>45404</v>
      </c>
      <c r="I1147" s="87">
        <f t="shared" si="591"/>
        <v>45404</v>
      </c>
      <c r="J1147" s="88">
        <f t="shared" si="598"/>
        <v>22</v>
      </c>
      <c r="K1147" s="88">
        <f t="shared" si="609"/>
        <v>8</v>
      </c>
      <c r="L1147" s="8">
        <f t="shared" si="599"/>
        <v>1.00293766</v>
      </c>
      <c r="M1147" s="89">
        <v>1</v>
      </c>
      <c r="N1147" s="89">
        <f t="shared" si="606"/>
        <v>1</v>
      </c>
      <c r="O1147" s="82">
        <f t="shared" si="610"/>
        <v>1.00293766</v>
      </c>
      <c r="P1147" s="82">
        <f t="shared" si="592"/>
        <v>796.63873183999999</v>
      </c>
      <c r="Q1147" s="11">
        <f t="shared" si="605"/>
        <v>0</v>
      </c>
      <c r="R1147" s="7">
        <f t="shared" si="600"/>
        <v>0</v>
      </c>
      <c r="S1147" s="82">
        <f t="shared" si="608"/>
        <v>0</v>
      </c>
      <c r="T1147" s="91">
        <f t="shared" si="601"/>
        <v>0.08</v>
      </c>
      <c r="U1147" s="90">
        <f t="shared" si="607"/>
        <v>8</v>
      </c>
      <c r="V1147" s="90">
        <v>252</v>
      </c>
      <c r="W1147" s="89">
        <f t="shared" si="593"/>
        <v>1.0024461950000001</v>
      </c>
      <c r="X1147" s="82">
        <f t="shared" si="594"/>
        <v>1.9487336799999999</v>
      </c>
      <c r="Y1147" s="82">
        <f t="shared" si="595"/>
        <v>0</v>
      </c>
      <c r="Z1147" s="94" t="str">
        <f t="shared" si="603"/>
        <v>A+J=</v>
      </c>
      <c r="AA1147" s="87">
        <f t="shared" si="604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2.75" x14ac:dyDescent="0.2">
      <c r="A1148" s="81">
        <f t="shared" si="596"/>
        <v>45385</v>
      </c>
      <c r="B1148" s="82">
        <f t="shared" si="589"/>
        <v>799.12434908</v>
      </c>
      <c r="C1148" s="207">
        <f t="shared" si="602"/>
        <v>794.30533284000001</v>
      </c>
      <c r="D1148" s="83">
        <f t="shared" si="597"/>
        <v>6994.38</v>
      </c>
      <c r="E1148" s="84">
        <f t="shared" si="611"/>
        <v>7051.03</v>
      </c>
      <c r="F1148" s="85">
        <f t="shared" si="612"/>
        <v>45342</v>
      </c>
      <c r="G1148" s="86">
        <f t="shared" si="590"/>
        <v>8.0993597717022858E-3</v>
      </c>
      <c r="H1148" s="87">
        <f t="shared" si="613"/>
        <v>45404</v>
      </c>
      <c r="I1148" s="87">
        <f t="shared" si="591"/>
        <v>45404</v>
      </c>
      <c r="J1148" s="88">
        <f t="shared" si="598"/>
        <v>22</v>
      </c>
      <c r="K1148" s="88">
        <f t="shared" si="609"/>
        <v>9</v>
      </c>
      <c r="L1148" s="8">
        <f t="shared" si="599"/>
        <v>1.0033054699999999</v>
      </c>
      <c r="M1148" s="89">
        <v>1</v>
      </c>
      <c r="N1148" s="89">
        <f t="shared" si="606"/>
        <v>1</v>
      </c>
      <c r="O1148" s="82">
        <f t="shared" si="610"/>
        <v>1.0033054699999999</v>
      </c>
      <c r="P1148" s="82">
        <f t="shared" si="592"/>
        <v>796.93088527999998</v>
      </c>
      <c r="Q1148" s="11">
        <f t="shared" si="605"/>
        <v>0</v>
      </c>
      <c r="R1148" s="7">
        <f t="shared" si="600"/>
        <v>0</v>
      </c>
      <c r="S1148" s="82">
        <f t="shared" si="608"/>
        <v>0</v>
      </c>
      <c r="T1148" s="91">
        <f t="shared" si="601"/>
        <v>0.08</v>
      </c>
      <c r="U1148" s="90">
        <f t="shared" si="607"/>
        <v>9</v>
      </c>
      <c r="V1148" s="90">
        <v>252</v>
      </c>
      <c r="W1148" s="89">
        <f t="shared" si="593"/>
        <v>1.0027523890000001</v>
      </c>
      <c r="X1148" s="82">
        <f t="shared" si="594"/>
        <v>2.1934638</v>
      </c>
      <c r="Y1148" s="82">
        <f t="shared" si="595"/>
        <v>0</v>
      </c>
      <c r="Z1148" s="94" t="str">
        <f t="shared" si="603"/>
        <v>A+J=</v>
      </c>
      <c r="AA1148" s="87">
        <f t="shared" si="604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2.75" x14ac:dyDescent="0.2">
      <c r="A1149" s="81">
        <f t="shared" si="596"/>
        <v>45386</v>
      </c>
      <c r="B1149" s="82">
        <f t="shared" si="589"/>
        <v>799.66159883</v>
      </c>
      <c r="C1149" s="207">
        <f t="shared" si="602"/>
        <v>794.30533284000001</v>
      </c>
      <c r="D1149" s="83">
        <f t="shared" si="597"/>
        <v>6994.38</v>
      </c>
      <c r="E1149" s="84">
        <f t="shared" si="611"/>
        <v>7051.03</v>
      </c>
      <c r="F1149" s="85">
        <f t="shared" si="612"/>
        <v>45342</v>
      </c>
      <c r="G1149" s="86">
        <f t="shared" si="590"/>
        <v>8.0993597717022858E-3</v>
      </c>
      <c r="H1149" s="87">
        <f t="shared" si="613"/>
        <v>45404</v>
      </c>
      <c r="I1149" s="87">
        <f t="shared" si="591"/>
        <v>45404</v>
      </c>
      <c r="J1149" s="88">
        <f t="shared" si="598"/>
        <v>22</v>
      </c>
      <c r="K1149" s="88">
        <f t="shared" si="609"/>
        <v>10</v>
      </c>
      <c r="L1149" s="8">
        <f t="shared" si="599"/>
        <v>1.0036734199999999</v>
      </c>
      <c r="M1149" s="89">
        <v>1</v>
      </c>
      <c r="N1149" s="89">
        <f t="shared" si="606"/>
        <v>1</v>
      </c>
      <c r="O1149" s="82">
        <f t="shared" si="610"/>
        <v>1.0036734199999999</v>
      </c>
      <c r="P1149" s="82">
        <f t="shared" si="592"/>
        <v>797.22314992999998</v>
      </c>
      <c r="Q1149" s="11">
        <f t="shared" si="605"/>
        <v>0</v>
      </c>
      <c r="R1149" s="7">
        <f t="shared" si="600"/>
        <v>0</v>
      </c>
      <c r="S1149" s="82">
        <f t="shared" si="608"/>
        <v>0</v>
      </c>
      <c r="T1149" s="91">
        <f t="shared" si="601"/>
        <v>0.08</v>
      </c>
      <c r="U1149" s="90">
        <f t="shared" si="607"/>
        <v>10</v>
      </c>
      <c r="V1149" s="90">
        <v>252</v>
      </c>
      <c r="W1149" s="89">
        <f t="shared" si="593"/>
        <v>1.0030586779999999</v>
      </c>
      <c r="X1149" s="82">
        <f t="shared" si="594"/>
        <v>2.4384489</v>
      </c>
      <c r="Y1149" s="82">
        <f t="shared" si="595"/>
        <v>0</v>
      </c>
      <c r="Z1149" s="94" t="str">
        <f t="shared" si="603"/>
        <v>A+J=</v>
      </c>
      <c r="AA1149" s="87">
        <f t="shared" si="604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2.75" x14ac:dyDescent="0.2">
      <c r="A1150" s="81">
        <f t="shared" si="596"/>
        <v>45387</v>
      </c>
      <c r="B1150" s="82">
        <f t="shared" si="589"/>
        <v>800.19921336999994</v>
      </c>
      <c r="C1150" s="207">
        <f t="shared" si="602"/>
        <v>794.30533284000001</v>
      </c>
      <c r="D1150" s="83">
        <f t="shared" si="597"/>
        <v>6994.38</v>
      </c>
      <c r="E1150" s="84">
        <f t="shared" si="611"/>
        <v>7051.03</v>
      </c>
      <c r="F1150" s="85">
        <f t="shared" si="612"/>
        <v>45342</v>
      </c>
      <c r="G1150" s="86">
        <f t="shared" si="590"/>
        <v>8.0993597717022858E-3</v>
      </c>
      <c r="H1150" s="87">
        <f t="shared" si="613"/>
        <v>45404</v>
      </c>
      <c r="I1150" s="87">
        <f t="shared" si="591"/>
        <v>45404</v>
      </c>
      <c r="J1150" s="88">
        <f t="shared" si="598"/>
        <v>22</v>
      </c>
      <c r="K1150" s="88">
        <f t="shared" si="609"/>
        <v>11</v>
      </c>
      <c r="L1150" s="8">
        <f t="shared" si="599"/>
        <v>1.00404151</v>
      </c>
      <c r="M1150" s="89">
        <v>1</v>
      </c>
      <c r="N1150" s="89">
        <f t="shared" si="606"/>
        <v>1</v>
      </c>
      <c r="O1150" s="82">
        <f t="shared" si="610"/>
        <v>1.00404151</v>
      </c>
      <c r="P1150" s="82">
        <f t="shared" si="592"/>
        <v>797.51552577999996</v>
      </c>
      <c r="Q1150" s="11">
        <f t="shared" si="605"/>
        <v>0</v>
      </c>
      <c r="R1150" s="7">
        <f t="shared" si="600"/>
        <v>0</v>
      </c>
      <c r="S1150" s="82">
        <f t="shared" si="608"/>
        <v>0</v>
      </c>
      <c r="T1150" s="91">
        <f t="shared" si="601"/>
        <v>0.08</v>
      </c>
      <c r="U1150" s="90">
        <f t="shared" si="607"/>
        <v>11</v>
      </c>
      <c r="V1150" s="90">
        <v>252</v>
      </c>
      <c r="W1150" s="89">
        <f t="shared" si="593"/>
        <v>1.0033650599999999</v>
      </c>
      <c r="X1150" s="82">
        <f t="shared" si="594"/>
        <v>2.6836875899999999</v>
      </c>
      <c r="Y1150" s="82">
        <f t="shared" si="595"/>
        <v>0</v>
      </c>
      <c r="Z1150" s="94" t="str">
        <f t="shared" si="603"/>
        <v>A+J=</v>
      </c>
      <c r="AA1150" s="87">
        <f t="shared" si="604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2.75" x14ac:dyDescent="0.2">
      <c r="A1151" s="81">
        <f t="shared" si="596"/>
        <v>45388</v>
      </c>
      <c r="B1151" s="82">
        <f t="shared" si="589"/>
        <v>800.73718489999999</v>
      </c>
      <c r="C1151" s="207">
        <f t="shared" si="602"/>
        <v>794.30533284000001</v>
      </c>
      <c r="D1151" s="83">
        <f t="shared" si="597"/>
        <v>6994.38</v>
      </c>
      <c r="E1151" s="84">
        <f t="shared" si="611"/>
        <v>7051.03</v>
      </c>
      <c r="F1151" s="85">
        <f t="shared" si="612"/>
        <v>45342</v>
      </c>
      <c r="G1151" s="86">
        <f t="shared" si="590"/>
        <v>8.0993597717022858E-3</v>
      </c>
      <c r="H1151" s="87">
        <f t="shared" si="613"/>
        <v>45404</v>
      </c>
      <c r="I1151" s="87">
        <f t="shared" si="591"/>
        <v>45404</v>
      </c>
      <c r="J1151" s="88">
        <f t="shared" si="598"/>
        <v>22</v>
      </c>
      <c r="K1151" s="88">
        <f t="shared" si="609"/>
        <v>12</v>
      </c>
      <c r="L1151" s="8">
        <f t="shared" si="599"/>
        <v>1.0044097299999999</v>
      </c>
      <c r="M1151" s="89">
        <v>1</v>
      </c>
      <c r="N1151" s="89">
        <f t="shared" si="606"/>
        <v>1</v>
      </c>
      <c r="O1151" s="82">
        <f t="shared" si="610"/>
        <v>1.0044097299999999</v>
      </c>
      <c r="P1151" s="82">
        <f t="shared" si="592"/>
        <v>797.80800489000001</v>
      </c>
      <c r="Q1151" s="11">
        <f t="shared" si="605"/>
        <v>0</v>
      </c>
      <c r="R1151" s="7">
        <f t="shared" si="600"/>
        <v>0</v>
      </c>
      <c r="S1151" s="82">
        <f t="shared" si="608"/>
        <v>0</v>
      </c>
      <c r="T1151" s="91">
        <f t="shared" si="601"/>
        <v>0.08</v>
      </c>
      <c r="U1151" s="90">
        <f t="shared" si="607"/>
        <v>12</v>
      </c>
      <c r="V1151" s="90">
        <v>252</v>
      </c>
      <c r="W1151" s="89">
        <f t="shared" si="593"/>
        <v>1.0036715350000001</v>
      </c>
      <c r="X1151" s="82">
        <f t="shared" si="594"/>
        <v>2.9291800100000001</v>
      </c>
      <c r="Y1151" s="82">
        <f t="shared" si="595"/>
        <v>0</v>
      </c>
      <c r="Z1151" s="94" t="str">
        <f t="shared" si="603"/>
        <v>A+J=</v>
      </c>
      <c r="AA1151" s="87">
        <f t="shared" si="604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2.75" x14ac:dyDescent="0.2">
      <c r="A1152" s="81">
        <f t="shared" si="596"/>
        <v>45389</v>
      </c>
      <c r="B1152" s="82">
        <f t="shared" si="589"/>
        <v>800.73718489999999</v>
      </c>
      <c r="C1152" s="207">
        <f t="shared" si="602"/>
        <v>794.30533284000001</v>
      </c>
      <c r="D1152" s="83">
        <f t="shared" si="597"/>
        <v>6994.38</v>
      </c>
      <c r="E1152" s="84">
        <f t="shared" si="611"/>
        <v>7051.03</v>
      </c>
      <c r="F1152" s="85">
        <f t="shared" si="612"/>
        <v>45342</v>
      </c>
      <c r="G1152" s="86">
        <f t="shared" si="590"/>
        <v>8.0993597717022858E-3</v>
      </c>
      <c r="H1152" s="87">
        <f t="shared" si="613"/>
        <v>45404</v>
      </c>
      <c r="I1152" s="87">
        <f t="shared" si="591"/>
        <v>45404</v>
      </c>
      <c r="J1152" s="88">
        <f t="shared" si="598"/>
        <v>22</v>
      </c>
      <c r="K1152" s="88">
        <f t="shared" si="609"/>
        <v>12</v>
      </c>
      <c r="L1152" s="8">
        <f t="shared" si="599"/>
        <v>1.0044097299999999</v>
      </c>
      <c r="M1152" s="89">
        <v>1</v>
      </c>
      <c r="N1152" s="89">
        <f t="shared" si="606"/>
        <v>1</v>
      </c>
      <c r="O1152" s="82">
        <f t="shared" si="610"/>
        <v>1.0044097299999999</v>
      </c>
      <c r="P1152" s="82">
        <f t="shared" si="592"/>
        <v>797.80800489000001</v>
      </c>
      <c r="Q1152" s="11">
        <f t="shared" si="605"/>
        <v>0</v>
      </c>
      <c r="R1152" s="7">
        <f t="shared" si="600"/>
        <v>0</v>
      </c>
      <c r="S1152" s="82">
        <f t="shared" si="608"/>
        <v>0</v>
      </c>
      <c r="T1152" s="91">
        <f t="shared" si="601"/>
        <v>0.08</v>
      </c>
      <c r="U1152" s="90">
        <f t="shared" si="607"/>
        <v>12</v>
      </c>
      <c r="V1152" s="90">
        <v>252</v>
      </c>
      <c r="W1152" s="89">
        <f t="shared" si="593"/>
        <v>1.0036715350000001</v>
      </c>
      <c r="X1152" s="82">
        <f t="shared" si="594"/>
        <v>2.9291800100000001</v>
      </c>
      <c r="Y1152" s="82">
        <f t="shared" si="595"/>
        <v>0</v>
      </c>
      <c r="Z1152" s="94" t="str">
        <f t="shared" si="603"/>
        <v>A+J=</v>
      </c>
      <c r="AA1152" s="87">
        <f t="shared" si="604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2.75" x14ac:dyDescent="0.2">
      <c r="A1153" s="81">
        <f t="shared" si="596"/>
        <v>45390</v>
      </c>
      <c r="B1153" s="82">
        <f t="shared" si="589"/>
        <v>800.73718489999999</v>
      </c>
      <c r="C1153" s="207">
        <f t="shared" si="602"/>
        <v>794.30533284000001</v>
      </c>
      <c r="D1153" s="83">
        <f t="shared" si="597"/>
        <v>6994.38</v>
      </c>
      <c r="E1153" s="84">
        <f t="shared" si="611"/>
        <v>7051.03</v>
      </c>
      <c r="F1153" s="85">
        <f t="shared" si="612"/>
        <v>45342</v>
      </c>
      <c r="G1153" s="86">
        <f t="shared" si="590"/>
        <v>8.0993597717022858E-3</v>
      </c>
      <c r="H1153" s="87">
        <f t="shared" si="613"/>
        <v>45404</v>
      </c>
      <c r="I1153" s="87">
        <f t="shared" si="591"/>
        <v>45404</v>
      </c>
      <c r="J1153" s="88">
        <f t="shared" si="598"/>
        <v>22</v>
      </c>
      <c r="K1153" s="88">
        <f t="shared" si="609"/>
        <v>12</v>
      </c>
      <c r="L1153" s="8">
        <f t="shared" si="599"/>
        <v>1.0044097299999999</v>
      </c>
      <c r="M1153" s="89">
        <v>1</v>
      </c>
      <c r="N1153" s="89">
        <f t="shared" si="606"/>
        <v>1</v>
      </c>
      <c r="O1153" s="82">
        <f t="shared" si="610"/>
        <v>1.0044097299999999</v>
      </c>
      <c r="P1153" s="82">
        <f t="shared" si="592"/>
        <v>797.80800489000001</v>
      </c>
      <c r="Q1153" s="11">
        <f t="shared" si="605"/>
        <v>0</v>
      </c>
      <c r="R1153" s="7">
        <f t="shared" si="600"/>
        <v>0</v>
      </c>
      <c r="S1153" s="82">
        <f t="shared" si="608"/>
        <v>0</v>
      </c>
      <c r="T1153" s="91">
        <f t="shared" si="601"/>
        <v>0.08</v>
      </c>
      <c r="U1153" s="90">
        <f t="shared" si="607"/>
        <v>12</v>
      </c>
      <c r="V1153" s="90">
        <v>252</v>
      </c>
      <c r="W1153" s="89">
        <f t="shared" si="593"/>
        <v>1.0036715350000001</v>
      </c>
      <c r="X1153" s="82">
        <f t="shared" si="594"/>
        <v>2.9291800100000001</v>
      </c>
      <c r="Y1153" s="82">
        <f t="shared" si="595"/>
        <v>0</v>
      </c>
      <c r="Z1153" s="94" t="str">
        <f t="shared" si="603"/>
        <v>A+J=</v>
      </c>
      <c r="AA1153" s="87">
        <f t="shared" si="604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2.75" x14ac:dyDescent="0.2">
      <c r="A1154" s="81">
        <f t="shared" si="596"/>
        <v>45391</v>
      </c>
      <c r="B1154" s="82">
        <f t="shared" si="589"/>
        <v>801.27551439000001</v>
      </c>
      <c r="C1154" s="207">
        <f t="shared" si="602"/>
        <v>794.30533284000001</v>
      </c>
      <c r="D1154" s="83">
        <f t="shared" si="597"/>
        <v>6994.38</v>
      </c>
      <c r="E1154" s="84">
        <f t="shared" si="611"/>
        <v>7051.03</v>
      </c>
      <c r="F1154" s="85">
        <f t="shared" si="612"/>
        <v>45342</v>
      </c>
      <c r="G1154" s="86">
        <f t="shared" si="590"/>
        <v>8.0993597717022858E-3</v>
      </c>
      <c r="H1154" s="87">
        <f t="shared" si="613"/>
        <v>45404</v>
      </c>
      <c r="I1154" s="87">
        <f t="shared" si="591"/>
        <v>45404</v>
      </c>
      <c r="J1154" s="88">
        <f t="shared" si="598"/>
        <v>22</v>
      </c>
      <c r="K1154" s="88">
        <f t="shared" si="609"/>
        <v>13</v>
      </c>
      <c r="L1154" s="8">
        <f t="shared" si="599"/>
        <v>1.0047780799999999</v>
      </c>
      <c r="M1154" s="89">
        <v>1</v>
      </c>
      <c r="N1154" s="89">
        <f t="shared" si="606"/>
        <v>1</v>
      </c>
      <c r="O1154" s="82">
        <f t="shared" si="610"/>
        <v>1.0047780799999999</v>
      </c>
      <c r="P1154" s="82">
        <f t="shared" si="592"/>
        <v>798.10058726</v>
      </c>
      <c r="Q1154" s="11">
        <f t="shared" si="605"/>
        <v>0</v>
      </c>
      <c r="R1154" s="7">
        <f t="shared" si="600"/>
        <v>0</v>
      </c>
      <c r="S1154" s="82">
        <f t="shared" si="608"/>
        <v>0</v>
      </c>
      <c r="T1154" s="91">
        <f t="shared" si="601"/>
        <v>0.08</v>
      </c>
      <c r="U1154" s="90">
        <f t="shared" si="607"/>
        <v>13</v>
      </c>
      <c r="V1154" s="90">
        <v>252</v>
      </c>
      <c r="W1154" s="89">
        <f t="shared" si="593"/>
        <v>1.003978104</v>
      </c>
      <c r="X1154" s="82">
        <f t="shared" si="594"/>
        <v>3.1749271299999999</v>
      </c>
      <c r="Y1154" s="82">
        <f t="shared" si="595"/>
        <v>0</v>
      </c>
      <c r="Z1154" s="94" t="str">
        <f t="shared" si="603"/>
        <v>A+J=</v>
      </c>
      <c r="AA1154" s="87">
        <f t="shared" si="604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2.75" x14ac:dyDescent="0.2">
      <c r="A1155" s="81">
        <f t="shared" si="596"/>
        <v>45392</v>
      </c>
      <c r="B1155" s="82">
        <f t="shared" si="589"/>
        <v>801.81421001000001</v>
      </c>
      <c r="C1155" s="207">
        <f t="shared" si="602"/>
        <v>794.30533284000001</v>
      </c>
      <c r="D1155" s="83">
        <f t="shared" si="597"/>
        <v>6994.38</v>
      </c>
      <c r="E1155" s="84">
        <f t="shared" si="611"/>
        <v>7051.03</v>
      </c>
      <c r="F1155" s="85">
        <f t="shared" si="612"/>
        <v>45342</v>
      </c>
      <c r="G1155" s="86">
        <f t="shared" si="590"/>
        <v>8.0993597717022858E-3</v>
      </c>
      <c r="H1155" s="87">
        <f t="shared" si="613"/>
        <v>45404</v>
      </c>
      <c r="I1155" s="87">
        <f t="shared" si="591"/>
        <v>45404</v>
      </c>
      <c r="J1155" s="88">
        <f t="shared" si="598"/>
        <v>22</v>
      </c>
      <c r="K1155" s="88">
        <f t="shared" si="609"/>
        <v>14</v>
      </c>
      <c r="L1155" s="8">
        <f t="shared" si="599"/>
        <v>1.00514657</v>
      </c>
      <c r="M1155" s="89">
        <v>1</v>
      </c>
      <c r="N1155" s="89">
        <f t="shared" si="606"/>
        <v>1</v>
      </c>
      <c r="O1155" s="82">
        <f t="shared" si="610"/>
        <v>1.00514657</v>
      </c>
      <c r="P1155" s="82">
        <f t="shared" si="592"/>
        <v>798.39328082999998</v>
      </c>
      <c r="Q1155" s="11">
        <f t="shared" si="605"/>
        <v>0</v>
      </c>
      <c r="R1155" s="7">
        <f t="shared" si="600"/>
        <v>0</v>
      </c>
      <c r="S1155" s="82">
        <f t="shared" si="608"/>
        <v>0</v>
      </c>
      <c r="T1155" s="91">
        <f t="shared" si="601"/>
        <v>0.08</v>
      </c>
      <c r="U1155" s="90">
        <f t="shared" si="607"/>
        <v>14</v>
      </c>
      <c r="V1155" s="90">
        <v>252</v>
      </c>
      <c r="W1155" s="89">
        <f t="shared" si="593"/>
        <v>1.0042847669999999</v>
      </c>
      <c r="X1155" s="82">
        <f t="shared" si="594"/>
        <v>3.4209291799999999</v>
      </c>
      <c r="Y1155" s="82">
        <f t="shared" si="595"/>
        <v>0</v>
      </c>
      <c r="Z1155" s="94" t="str">
        <f t="shared" si="603"/>
        <v>A+J=</v>
      </c>
      <c r="AA1155" s="87">
        <f t="shared" si="604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2.75" x14ac:dyDescent="0.2">
      <c r="A1156" s="81">
        <f t="shared" si="596"/>
        <v>45393</v>
      </c>
      <c r="B1156" s="82">
        <f t="shared" si="589"/>
        <v>802.35327113999995</v>
      </c>
      <c r="C1156" s="207">
        <f t="shared" si="602"/>
        <v>794.30533284000001</v>
      </c>
      <c r="D1156" s="83">
        <f t="shared" si="597"/>
        <v>6994.38</v>
      </c>
      <c r="E1156" s="84">
        <f t="shared" si="611"/>
        <v>7051.03</v>
      </c>
      <c r="F1156" s="85">
        <f t="shared" si="612"/>
        <v>45342</v>
      </c>
      <c r="G1156" s="86">
        <f t="shared" si="590"/>
        <v>8.0993597717022858E-3</v>
      </c>
      <c r="H1156" s="87">
        <f t="shared" si="613"/>
        <v>45404</v>
      </c>
      <c r="I1156" s="87">
        <f t="shared" si="591"/>
        <v>45404</v>
      </c>
      <c r="J1156" s="88">
        <f t="shared" si="598"/>
        <v>22</v>
      </c>
      <c r="K1156" s="88">
        <f t="shared" si="609"/>
        <v>15</v>
      </c>
      <c r="L1156" s="8">
        <f t="shared" si="599"/>
        <v>1.0055152000000001</v>
      </c>
      <c r="M1156" s="89">
        <v>1</v>
      </c>
      <c r="N1156" s="89">
        <f t="shared" si="606"/>
        <v>1</v>
      </c>
      <c r="O1156" s="82">
        <f t="shared" si="610"/>
        <v>1.0055152000000001</v>
      </c>
      <c r="P1156" s="82">
        <f t="shared" si="592"/>
        <v>798.68608560999996</v>
      </c>
      <c r="Q1156" s="11">
        <f t="shared" si="605"/>
        <v>0</v>
      </c>
      <c r="R1156" s="7">
        <f t="shared" si="600"/>
        <v>0</v>
      </c>
      <c r="S1156" s="82">
        <f t="shared" si="608"/>
        <v>0</v>
      </c>
      <c r="T1156" s="91">
        <f t="shared" si="601"/>
        <v>0.08</v>
      </c>
      <c r="U1156" s="90">
        <f t="shared" si="607"/>
        <v>15</v>
      </c>
      <c r="V1156" s="90">
        <v>252</v>
      </c>
      <c r="W1156" s="89">
        <f t="shared" si="593"/>
        <v>1.004591523</v>
      </c>
      <c r="X1156" s="82">
        <f t="shared" si="594"/>
        <v>3.6671855299999998</v>
      </c>
      <c r="Y1156" s="82">
        <f t="shared" si="595"/>
        <v>0</v>
      </c>
      <c r="Z1156" s="94" t="str">
        <f t="shared" si="603"/>
        <v>A+J=</v>
      </c>
      <c r="AA1156" s="87">
        <f t="shared" si="604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2.75" x14ac:dyDescent="0.2">
      <c r="A1157" s="81">
        <f t="shared" si="596"/>
        <v>45394</v>
      </c>
      <c r="B1157" s="82">
        <f t="shared" si="589"/>
        <v>802.89268278999998</v>
      </c>
      <c r="C1157" s="207">
        <f t="shared" si="602"/>
        <v>794.30533284000001</v>
      </c>
      <c r="D1157" s="83">
        <f t="shared" si="597"/>
        <v>6994.38</v>
      </c>
      <c r="E1157" s="84">
        <f t="shared" si="611"/>
        <v>7051.03</v>
      </c>
      <c r="F1157" s="85">
        <f t="shared" si="612"/>
        <v>45342</v>
      </c>
      <c r="G1157" s="86">
        <f t="shared" si="590"/>
        <v>8.0993597717022858E-3</v>
      </c>
      <c r="H1157" s="87">
        <f t="shared" si="613"/>
        <v>45404</v>
      </c>
      <c r="I1157" s="87">
        <f t="shared" si="591"/>
        <v>45404</v>
      </c>
      <c r="J1157" s="88">
        <f t="shared" si="598"/>
        <v>22</v>
      </c>
      <c r="K1157" s="88">
        <f t="shared" si="609"/>
        <v>16</v>
      </c>
      <c r="L1157" s="8">
        <f t="shared" si="599"/>
        <v>1.0058839500000001</v>
      </c>
      <c r="M1157" s="89">
        <v>1</v>
      </c>
      <c r="N1157" s="89">
        <f t="shared" si="606"/>
        <v>1</v>
      </c>
      <c r="O1157" s="82">
        <f t="shared" si="610"/>
        <v>1.0058839500000001</v>
      </c>
      <c r="P1157" s="82">
        <f t="shared" si="592"/>
        <v>798.97898569999995</v>
      </c>
      <c r="Q1157" s="11">
        <f t="shared" si="605"/>
        <v>0</v>
      </c>
      <c r="R1157" s="7">
        <f t="shared" si="600"/>
        <v>0</v>
      </c>
      <c r="S1157" s="82">
        <f t="shared" si="608"/>
        <v>0</v>
      </c>
      <c r="T1157" s="91">
        <f t="shared" si="601"/>
        <v>0.08</v>
      </c>
      <c r="U1157" s="90">
        <f t="shared" si="607"/>
        <v>16</v>
      </c>
      <c r="V1157" s="90">
        <v>252</v>
      </c>
      <c r="W1157" s="89">
        <f t="shared" si="593"/>
        <v>1.0048983730000001</v>
      </c>
      <c r="X1157" s="82">
        <f t="shared" si="594"/>
        <v>3.9136970899999999</v>
      </c>
      <c r="Y1157" s="82">
        <f t="shared" si="595"/>
        <v>0</v>
      </c>
      <c r="Z1157" s="94" t="str">
        <f t="shared" si="603"/>
        <v>A+J=</v>
      </c>
      <c r="AA1157" s="87">
        <f t="shared" si="604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2.75" x14ac:dyDescent="0.2">
      <c r="A1158" s="81">
        <f t="shared" si="596"/>
        <v>45395</v>
      </c>
      <c r="B1158" s="82">
        <f t="shared" si="589"/>
        <v>803.43246909000004</v>
      </c>
      <c r="C1158" s="207">
        <f t="shared" si="602"/>
        <v>794.30533284000001</v>
      </c>
      <c r="D1158" s="83">
        <f t="shared" si="597"/>
        <v>6994.38</v>
      </c>
      <c r="E1158" s="84">
        <f t="shared" si="611"/>
        <v>7051.03</v>
      </c>
      <c r="F1158" s="85">
        <f t="shared" si="612"/>
        <v>45342</v>
      </c>
      <c r="G1158" s="86">
        <f t="shared" si="590"/>
        <v>8.0993597717022858E-3</v>
      </c>
      <c r="H1158" s="87">
        <f t="shared" si="613"/>
        <v>45404</v>
      </c>
      <c r="I1158" s="87">
        <f t="shared" si="591"/>
        <v>45404</v>
      </c>
      <c r="J1158" s="88">
        <f t="shared" si="598"/>
        <v>22</v>
      </c>
      <c r="K1158" s="88">
        <f t="shared" si="609"/>
        <v>17</v>
      </c>
      <c r="L1158" s="8">
        <f t="shared" si="599"/>
        <v>1.0062528500000001</v>
      </c>
      <c r="M1158" s="89">
        <v>1</v>
      </c>
      <c r="N1158" s="89">
        <f t="shared" si="606"/>
        <v>1</v>
      </c>
      <c r="O1158" s="82">
        <f t="shared" si="610"/>
        <v>1.0062528500000001</v>
      </c>
      <c r="P1158" s="82">
        <f t="shared" si="592"/>
        <v>799.27200493999999</v>
      </c>
      <c r="Q1158" s="11">
        <f t="shared" si="605"/>
        <v>0</v>
      </c>
      <c r="R1158" s="7">
        <f t="shared" si="600"/>
        <v>0</v>
      </c>
      <c r="S1158" s="82">
        <f t="shared" si="608"/>
        <v>0</v>
      </c>
      <c r="T1158" s="91">
        <f t="shared" si="601"/>
        <v>0.08</v>
      </c>
      <c r="U1158" s="90">
        <f t="shared" si="607"/>
        <v>17</v>
      </c>
      <c r="V1158" s="90">
        <v>252</v>
      </c>
      <c r="W1158" s="89">
        <f t="shared" si="593"/>
        <v>1.0052053169999999</v>
      </c>
      <c r="X1158" s="82">
        <f t="shared" si="594"/>
        <v>4.1604641500000001</v>
      </c>
      <c r="Y1158" s="82">
        <f t="shared" si="595"/>
        <v>0</v>
      </c>
      <c r="Z1158" s="94" t="str">
        <f t="shared" si="603"/>
        <v>A+J=</v>
      </c>
      <c r="AA1158" s="87">
        <f t="shared" si="604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2.75" x14ac:dyDescent="0.2">
      <c r="A1159" s="81">
        <f t="shared" si="596"/>
        <v>45396</v>
      </c>
      <c r="B1159" s="82">
        <f t="shared" si="589"/>
        <v>803.43246909000004</v>
      </c>
      <c r="C1159" s="207">
        <f t="shared" si="602"/>
        <v>794.30533284000001</v>
      </c>
      <c r="D1159" s="83">
        <f t="shared" si="597"/>
        <v>6994.38</v>
      </c>
      <c r="E1159" s="84">
        <f t="shared" si="611"/>
        <v>7051.03</v>
      </c>
      <c r="F1159" s="85">
        <f t="shared" si="612"/>
        <v>45342</v>
      </c>
      <c r="G1159" s="86">
        <f t="shared" si="590"/>
        <v>8.0993597717022858E-3</v>
      </c>
      <c r="H1159" s="87">
        <f t="shared" si="613"/>
        <v>45404</v>
      </c>
      <c r="I1159" s="87">
        <f t="shared" si="591"/>
        <v>45404</v>
      </c>
      <c r="J1159" s="88">
        <f t="shared" si="598"/>
        <v>22</v>
      </c>
      <c r="K1159" s="88">
        <f t="shared" si="609"/>
        <v>17</v>
      </c>
      <c r="L1159" s="8">
        <f t="shared" si="599"/>
        <v>1.0062528500000001</v>
      </c>
      <c r="M1159" s="89">
        <v>1</v>
      </c>
      <c r="N1159" s="89">
        <f t="shared" si="606"/>
        <v>1</v>
      </c>
      <c r="O1159" s="82">
        <f t="shared" si="610"/>
        <v>1.0062528500000001</v>
      </c>
      <c r="P1159" s="82">
        <f t="shared" si="592"/>
        <v>799.27200493999999</v>
      </c>
      <c r="Q1159" s="11">
        <f t="shared" si="605"/>
        <v>0</v>
      </c>
      <c r="R1159" s="7">
        <f t="shared" si="600"/>
        <v>0</v>
      </c>
      <c r="S1159" s="82">
        <f t="shared" si="608"/>
        <v>0</v>
      </c>
      <c r="T1159" s="91">
        <f t="shared" si="601"/>
        <v>0.08</v>
      </c>
      <c r="U1159" s="90">
        <f t="shared" si="607"/>
        <v>17</v>
      </c>
      <c r="V1159" s="90">
        <v>252</v>
      </c>
      <c r="W1159" s="89">
        <f t="shared" si="593"/>
        <v>1.0052053169999999</v>
      </c>
      <c r="X1159" s="82">
        <f t="shared" si="594"/>
        <v>4.1604641500000001</v>
      </c>
      <c r="Y1159" s="82">
        <f t="shared" si="595"/>
        <v>0</v>
      </c>
      <c r="Z1159" s="94" t="str">
        <f t="shared" si="603"/>
        <v>A+J=</v>
      </c>
      <c r="AA1159" s="87">
        <f t="shared" si="604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2.75" x14ac:dyDescent="0.2">
      <c r="A1160" s="81">
        <f t="shared" si="596"/>
        <v>45397</v>
      </c>
      <c r="B1160" s="82">
        <f t="shared" si="589"/>
        <v>803.43246909000004</v>
      </c>
      <c r="C1160" s="207">
        <f t="shared" si="602"/>
        <v>794.30533284000001</v>
      </c>
      <c r="D1160" s="83">
        <f t="shared" si="597"/>
        <v>6994.38</v>
      </c>
      <c r="E1160" s="84">
        <f t="shared" si="611"/>
        <v>7051.03</v>
      </c>
      <c r="F1160" s="85">
        <f t="shared" si="612"/>
        <v>45342</v>
      </c>
      <c r="G1160" s="86">
        <f t="shared" si="590"/>
        <v>8.0993597717022858E-3</v>
      </c>
      <c r="H1160" s="87">
        <f t="shared" si="613"/>
        <v>45404</v>
      </c>
      <c r="I1160" s="87">
        <f t="shared" si="591"/>
        <v>45404</v>
      </c>
      <c r="J1160" s="88">
        <f t="shared" si="598"/>
        <v>22</v>
      </c>
      <c r="K1160" s="88">
        <f t="shared" si="609"/>
        <v>17</v>
      </c>
      <c r="L1160" s="8">
        <f t="shared" si="599"/>
        <v>1.0062528500000001</v>
      </c>
      <c r="M1160" s="89">
        <v>1</v>
      </c>
      <c r="N1160" s="89">
        <f t="shared" si="606"/>
        <v>1</v>
      </c>
      <c r="O1160" s="82">
        <f t="shared" si="610"/>
        <v>1.0062528500000001</v>
      </c>
      <c r="P1160" s="82">
        <f t="shared" si="592"/>
        <v>799.27200493999999</v>
      </c>
      <c r="Q1160" s="11">
        <f t="shared" si="605"/>
        <v>0</v>
      </c>
      <c r="R1160" s="7">
        <f t="shared" si="600"/>
        <v>0</v>
      </c>
      <c r="S1160" s="82">
        <f t="shared" si="608"/>
        <v>0</v>
      </c>
      <c r="T1160" s="91">
        <f t="shared" si="601"/>
        <v>0.08</v>
      </c>
      <c r="U1160" s="90">
        <f t="shared" si="607"/>
        <v>17</v>
      </c>
      <c r="V1160" s="90">
        <v>252</v>
      </c>
      <c r="W1160" s="89">
        <f t="shared" si="593"/>
        <v>1.0052053169999999</v>
      </c>
      <c r="X1160" s="82">
        <f t="shared" si="594"/>
        <v>4.1604641500000001</v>
      </c>
      <c r="Y1160" s="82">
        <f t="shared" si="595"/>
        <v>0</v>
      </c>
      <c r="Z1160" s="94" t="str">
        <f t="shared" si="603"/>
        <v>A+J=</v>
      </c>
      <c r="AA1160" s="87">
        <f t="shared" si="604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2.75" x14ac:dyDescent="0.2">
      <c r="A1161" s="81">
        <f t="shared" si="596"/>
        <v>45398</v>
      </c>
      <c r="B1161" s="82">
        <f t="shared" si="589"/>
        <v>803.97261424999999</v>
      </c>
      <c r="C1161" s="207">
        <f t="shared" si="602"/>
        <v>794.30533284000001</v>
      </c>
      <c r="D1161" s="83">
        <f t="shared" si="597"/>
        <v>6994.38</v>
      </c>
      <c r="E1161" s="84">
        <f t="shared" si="611"/>
        <v>7051.03</v>
      </c>
      <c r="F1161" s="85">
        <f t="shared" si="612"/>
        <v>45342</v>
      </c>
      <c r="G1161" s="86">
        <f t="shared" si="590"/>
        <v>8.0993597717022858E-3</v>
      </c>
      <c r="H1161" s="87">
        <f t="shared" si="613"/>
        <v>45404</v>
      </c>
      <c r="I1161" s="87">
        <f t="shared" si="591"/>
        <v>45404</v>
      </c>
      <c r="J1161" s="88">
        <f t="shared" si="598"/>
        <v>22</v>
      </c>
      <c r="K1161" s="88">
        <f t="shared" si="609"/>
        <v>18</v>
      </c>
      <c r="L1161" s="8">
        <f t="shared" si="599"/>
        <v>1.00662188</v>
      </c>
      <c r="M1161" s="89">
        <v>1</v>
      </c>
      <c r="N1161" s="89">
        <f t="shared" si="606"/>
        <v>1</v>
      </c>
      <c r="O1161" s="82">
        <f t="shared" si="610"/>
        <v>1.00662188</v>
      </c>
      <c r="P1161" s="82">
        <f t="shared" si="592"/>
        <v>799.56512742999996</v>
      </c>
      <c r="Q1161" s="11">
        <f t="shared" si="605"/>
        <v>0</v>
      </c>
      <c r="R1161" s="7">
        <f t="shared" si="600"/>
        <v>0</v>
      </c>
      <c r="S1161" s="82">
        <f t="shared" si="608"/>
        <v>0</v>
      </c>
      <c r="T1161" s="91">
        <f t="shared" si="601"/>
        <v>0.08</v>
      </c>
      <c r="U1161" s="90">
        <f t="shared" si="607"/>
        <v>18</v>
      </c>
      <c r="V1161" s="90">
        <v>252</v>
      </c>
      <c r="W1161" s="89">
        <f t="shared" si="593"/>
        <v>1.005512355</v>
      </c>
      <c r="X1161" s="82">
        <f t="shared" si="594"/>
        <v>4.4074868199999999</v>
      </c>
      <c r="Y1161" s="82">
        <f t="shared" si="595"/>
        <v>0</v>
      </c>
      <c r="Z1161" s="94" t="str">
        <f t="shared" si="603"/>
        <v>A+J=</v>
      </c>
      <c r="AA1161" s="87">
        <f t="shared" si="604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2.75" x14ac:dyDescent="0.2">
      <c r="A1162" s="81">
        <f t="shared" si="596"/>
        <v>45399</v>
      </c>
      <c r="B1162" s="82">
        <f t="shared" ref="B1162:B1225" si="614">(P1162+X1162)</f>
        <v>804.51312566000001</v>
      </c>
      <c r="C1162" s="207">
        <f t="shared" si="602"/>
        <v>794.30533284000001</v>
      </c>
      <c r="D1162" s="83">
        <f t="shared" si="597"/>
        <v>6994.38</v>
      </c>
      <c r="E1162" s="84">
        <f t="shared" si="611"/>
        <v>7051.03</v>
      </c>
      <c r="F1162" s="85">
        <f t="shared" si="612"/>
        <v>45342</v>
      </c>
      <c r="G1162" s="86">
        <f t="shared" ref="G1162:G1225" si="615">(E1162/D1162)-1</f>
        <v>8.0993597717022858E-3</v>
      </c>
      <c r="H1162" s="87">
        <f t="shared" si="613"/>
        <v>45404</v>
      </c>
      <c r="I1162" s="87">
        <f t="shared" ref="I1162:I1225" si="616">IF(A1162&gt;I1161,H1162,I1161)</f>
        <v>45404</v>
      </c>
      <c r="J1162" s="88">
        <f t="shared" si="598"/>
        <v>22</v>
      </c>
      <c r="K1162" s="88">
        <f t="shared" si="609"/>
        <v>19</v>
      </c>
      <c r="L1162" s="8">
        <f t="shared" si="599"/>
        <v>1.0069910500000001</v>
      </c>
      <c r="M1162" s="89">
        <v>1</v>
      </c>
      <c r="N1162" s="89">
        <f t="shared" si="606"/>
        <v>1</v>
      </c>
      <c r="O1162" s="82">
        <f t="shared" si="610"/>
        <v>1.0069910500000001</v>
      </c>
      <c r="P1162" s="82">
        <f t="shared" ref="P1162:P1225" si="617">TRUNC(C1162*O1162,8)</f>
        <v>799.85836113000005</v>
      </c>
      <c r="Q1162" s="11">
        <f t="shared" si="605"/>
        <v>0</v>
      </c>
      <c r="R1162" s="7">
        <f t="shared" si="600"/>
        <v>0</v>
      </c>
      <c r="S1162" s="82">
        <f t="shared" si="608"/>
        <v>0</v>
      </c>
      <c r="T1162" s="91">
        <f t="shared" si="601"/>
        <v>0.08</v>
      </c>
      <c r="U1162" s="90">
        <f t="shared" si="607"/>
        <v>19</v>
      </c>
      <c r="V1162" s="90">
        <v>252</v>
      </c>
      <c r="W1162" s="89">
        <f t="shared" ref="W1162:W1225" si="618">ROUND((1+T1162)^TRUNC((U1162/V1162),9),9)</f>
        <v>1.005819486</v>
      </c>
      <c r="X1162" s="82">
        <f t="shared" ref="X1162:X1225" si="619">TRUNC((P1162*(W1162-1)),8)</f>
        <v>4.6547645299999996</v>
      </c>
      <c r="Y1162" s="82">
        <f t="shared" ref="Y1162:Y1225" si="620">IF(Q1162&gt;0,S1162+X1162,0)</f>
        <v>0</v>
      </c>
      <c r="Z1162" s="94" t="str">
        <f t="shared" si="603"/>
        <v>A+J=</v>
      </c>
      <c r="AA1162" s="87">
        <f t="shared" si="604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2.75" x14ac:dyDescent="0.2">
      <c r="A1163" s="81">
        <f t="shared" ref="A1163:A1226" si="621">(A1162+1)</f>
        <v>45400</v>
      </c>
      <c r="B1163" s="82">
        <f t="shared" si="614"/>
        <v>805.05399629999999</v>
      </c>
      <c r="C1163" s="207">
        <f t="shared" si="602"/>
        <v>794.30533284000001</v>
      </c>
      <c r="D1163" s="83">
        <f t="shared" ref="D1163:D1226" si="622">IF(E1163=E1162,D1162,E1162)</f>
        <v>6994.38</v>
      </c>
      <c r="E1163" s="84">
        <f t="shared" si="611"/>
        <v>7051.03</v>
      </c>
      <c r="F1163" s="85">
        <f t="shared" si="612"/>
        <v>45342</v>
      </c>
      <c r="G1163" s="86">
        <f t="shared" si="615"/>
        <v>8.0993597717022858E-3</v>
      </c>
      <c r="H1163" s="87">
        <f t="shared" si="613"/>
        <v>45404</v>
      </c>
      <c r="I1163" s="87">
        <f t="shared" si="616"/>
        <v>45404</v>
      </c>
      <c r="J1163" s="88">
        <f t="shared" ref="J1163:J1226" si="623">IF(I1163=I1162,J1162,NETWORKDAYS(I1162,I1163,$AD$210:$AD$502)-1)</f>
        <v>22</v>
      </c>
      <c r="K1163" s="88">
        <f t="shared" si="609"/>
        <v>20</v>
      </c>
      <c r="L1163" s="8">
        <f t="shared" ref="L1163:L1226" si="624">IF(E1163&lt;D1163,1,TRUNC((E1163/D1163)^TRUNC((K1163/J1163),9),8))</f>
        <v>1.0073603499999999</v>
      </c>
      <c r="M1163" s="89">
        <v>1</v>
      </c>
      <c r="N1163" s="89">
        <f t="shared" si="606"/>
        <v>1</v>
      </c>
      <c r="O1163" s="82">
        <f t="shared" si="610"/>
        <v>1.0073603499999999</v>
      </c>
      <c r="P1163" s="82">
        <f t="shared" si="617"/>
        <v>800.15169808999997</v>
      </c>
      <c r="Q1163" s="11">
        <f t="shared" si="605"/>
        <v>0</v>
      </c>
      <c r="R1163" s="7">
        <f t="shared" ref="R1163:R1225" si="625">IF(Q1163&gt;0,VLOOKUP($A1163,$AD$10:$AI$200,6),0)</f>
        <v>0</v>
      </c>
      <c r="S1163" s="82">
        <f t="shared" si="608"/>
        <v>0</v>
      </c>
      <c r="T1163" s="91">
        <f t="shared" ref="T1163:T1226" si="626">(T1162)</f>
        <v>0.08</v>
      </c>
      <c r="U1163" s="90">
        <f t="shared" si="607"/>
        <v>20</v>
      </c>
      <c r="V1163" s="90">
        <v>252</v>
      </c>
      <c r="W1163" s="89">
        <f t="shared" si="618"/>
        <v>1.0061267110000001</v>
      </c>
      <c r="X1163" s="82">
        <f t="shared" si="619"/>
        <v>4.9022982099999997</v>
      </c>
      <c r="Y1163" s="82">
        <f t="shared" si="620"/>
        <v>0</v>
      </c>
      <c r="Z1163" s="94" t="str">
        <f t="shared" si="603"/>
        <v>A+J=</v>
      </c>
      <c r="AA1163" s="87">
        <f t="shared" si="604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2.75" x14ac:dyDescent="0.2">
      <c r="A1164" s="81">
        <f t="shared" si="621"/>
        <v>45401</v>
      </c>
      <c r="B1164" s="82">
        <f t="shared" si="614"/>
        <v>805.59522633999995</v>
      </c>
      <c r="C1164" s="207">
        <f t="shared" ref="C1164:C1227" si="627">IF(Q1163&gt;0,IF(J1163=K1163,P1163-S1163,C1163-(S1163/O1163)),C1163)</f>
        <v>794.30533284000001</v>
      </c>
      <c r="D1164" s="83">
        <f t="shared" si="622"/>
        <v>6994.38</v>
      </c>
      <c r="E1164" s="84">
        <f t="shared" si="611"/>
        <v>7051.03</v>
      </c>
      <c r="F1164" s="85">
        <f t="shared" si="612"/>
        <v>45342</v>
      </c>
      <c r="G1164" s="86">
        <f t="shared" si="615"/>
        <v>8.0993597717022858E-3</v>
      </c>
      <c r="H1164" s="87">
        <f t="shared" si="613"/>
        <v>45404</v>
      </c>
      <c r="I1164" s="87">
        <f t="shared" si="616"/>
        <v>45404</v>
      </c>
      <c r="J1164" s="88">
        <f t="shared" si="623"/>
        <v>22</v>
      </c>
      <c r="K1164" s="88">
        <f t="shared" si="609"/>
        <v>21</v>
      </c>
      <c r="L1164" s="8">
        <f t="shared" si="624"/>
        <v>1.00772978</v>
      </c>
      <c r="M1164" s="89">
        <v>1</v>
      </c>
      <c r="N1164" s="89">
        <f t="shared" si="606"/>
        <v>1</v>
      </c>
      <c r="O1164" s="82">
        <f t="shared" si="610"/>
        <v>1.00772978</v>
      </c>
      <c r="P1164" s="82">
        <f t="shared" si="617"/>
        <v>800.44513830999995</v>
      </c>
      <c r="Q1164" s="11">
        <f t="shared" si="605"/>
        <v>0</v>
      </c>
      <c r="R1164" s="7">
        <f t="shared" si="625"/>
        <v>0</v>
      </c>
      <c r="S1164" s="82">
        <f t="shared" si="608"/>
        <v>0</v>
      </c>
      <c r="T1164" s="91">
        <f t="shared" si="626"/>
        <v>0.08</v>
      </c>
      <c r="U1164" s="90">
        <f t="shared" si="607"/>
        <v>21</v>
      </c>
      <c r="V1164" s="90">
        <v>252</v>
      </c>
      <c r="W1164" s="89">
        <f t="shared" si="618"/>
        <v>1.0064340300000001</v>
      </c>
      <c r="X1164" s="82">
        <f t="shared" si="619"/>
        <v>5.15008803</v>
      </c>
      <c r="Y1164" s="82">
        <f t="shared" si="620"/>
        <v>0</v>
      </c>
      <c r="Z1164" s="94" t="str">
        <f t="shared" ref="Z1164:Z1227" si="628">IF($Q1163&gt;0,VLOOKUP($A1163,$AD$10:$AM$200,9),Z1163)</f>
        <v>A+J=</v>
      </c>
      <c r="AA1164" s="87">
        <f t="shared" ref="AA1164:AA1227" si="629">IF($Q1163&gt;0,VLOOKUP($A1163,$AD$10:$AM$200,10),AA1163)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2.75" x14ac:dyDescent="0.2">
      <c r="A1165" s="81">
        <f t="shared" si="621"/>
        <v>45402</v>
      </c>
      <c r="B1165" s="82">
        <f t="shared" si="614"/>
        <v>806.13682396000002</v>
      </c>
      <c r="C1165" s="207">
        <f t="shared" si="627"/>
        <v>794.30533284000001</v>
      </c>
      <c r="D1165" s="83">
        <f t="shared" si="622"/>
        <v>6994.38</v>
      </c>
      <c r="E1165" s="84">
        <f t="shared" si="611"/>
        <v>7051.03</v>
      </c>
      <c r="F1165" s="85">
        <f t="shared" si="612"/>
        <v>45342</v>
      </c>
      <c r="G1165" s="86">
        <f t="shared" si="615"/>
        <v>8.0993597717022858E-3</v>
      </c>
      <c r="H1165" s="87">
        <f t="shared" si="613"/>
        <v>45432</v>
      </c>
      <c r="I1165" s="87">
        <f t="shared" si="616"/>
        <v>45404</v>
      </c>
      <c r="J1165" s="88">
        <f t="shared" si="623"/>
        <v>22</v>
      </c>
      <c r="K1165" s="88">
        <f t="shared" si="609"/>
        <v>22</v>
      </c>
      <c r="L1165" s="8">
        <f t="shared" si="624"/>
        <v>1.0080993499999999</v>
      </c>
      <c r="M1165" s="89">
        <v>1</v>
      </c>
      <c r="N1165" s="89">
        <f t="shared" si="606"/>
        <v>1</v>
      </c>
      <c r="O1165" s="82">
        <f t="shared" si="610"/>
        <v>1.0080993499999999</v>
      </c>
      <c r="P1165" s="82">
        <f t="shared" si="617"/>
        <v>800.73868973000003</v>
      </c>
      <c r="Q1165" s="11">
        <f t="shared" si="605"/>
        <v>0</v>
      </c>
      <c r="R1165" s="7">
        <f t="shared" si="625"/>
        <v>0</v>
      </c>
      <c r="S1165" s="82">
        <f t="shared" si="608"/>
        <v>0</v>
      </c>
      <c r="T1165" s="91">
        <f t="shared" si="626"/>
        <v>0.08</v>
      </c>
      <c r="U1165" s="90">
        <f t="shared" si="607"/>
        <v>22</v>
      </c>
      <c r="V1165" s="90">
        <v>252</v>
      </c>
      <c r="W1165" s="89">
        <f t="shared" si="618"/>
        <v>1.0067414429999999</v>
      </c>
      <c r="X1165" s="82">
        <f t="shared" si="619"/>
        <v>5.3981342300000001</v>
      </c>
      <c r="Y1165" s="82">
        <f t="shared" si="620"/>
        <v>0</v>
      </c>
      <c r="Z1165" s="94" t="str">
        <f t="shared" si="628"/>
        <v>A+J=</v>
      </c>
      <c r="AA1165" s="87">
        <f t="shared" si="629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2.75" x14ac:dyDescent="0.2">
      <c r="A1166" s="81">
        <f t="shared" si="621"/>
        <v>45403</v>
      </c>
      <c r="B1166" s="82">
        <f t="shared" si="614"/>
        <v>806.13682396000002</v>
      </c>
      <c r="C1166" s="207">
        <f t="shared" si="627"/>
        <v>794.30533284000001</v>
      </c>
      <c r="D1166" s="83">
        <f t="shared" si="622"/>
        <v>6994.38</v>
      </c>
      <c r="E1166" s="84">
        <f t="shared" si="611"/>
        <v>7051.03</v>
      </c>
      <c r="F1166" s="85">
        <f t="shared" si="612"/>
        <v>45342</v>
      </c>
      <c r="G1166" s="86">
        <f t="shared" si="615"/>
        <v>8.0993597717022858E-3</v>
      </c>
      <c r="H1166" s="87">
        <f t="shared" si="613"/>
        <v>45432</v>
      </c>
      <c r="I1166" s="87">
        <f t="shared" si="616"/>
        <v>45404</v>
      </c>
      <c r="J1166" s="88">
        <f t="shared" si="623"/>
        <v>22</v>
      </c>
      <c r="K1166" s="88">
        <f t="shared" si="609"/>
        <v>22</v>
      </c>
      <c r="L1166" s="8">
        <f t="shared" si="624"/>
        <v>1.0080993499999999</v>
      </c>
      <c r="M1166" s="89">
        <v>1</v>
      </c>
      <c r="N1166" s="89">
        <f t="shared" si="606"/>
        <v>1</v>
      </c>
      <c r="O1166" s="82">
        <f t="shared" si="610"/>
        <v>1.0080993499999999</v>
      </c>
      <c r="P1166" s="82">
        <f t="shared" si="617"/>
        <v>800.73868973000003</v>
      </c>
      <c r="Q1166" s="11">
        <f t="shared" ref="Q1166:Q1229" si="630">IF(VLOOKUP(A1166,AD$10:AK$200,8)=VLOOKUP(A1165,AD$10:AK$200,8),0,VLOOKUP(A1166,AD$10:AK$200,8))</f>
        <v>0</v>
      </c>
      <c r="R1166" s="7">
        <f t="shared" si="625"/>
        <v>0</v>
      </c>
      <c r="S1166" s="82">
        <f t="shared" si="608"/>
        <v>0</v>
      </c>
      <c r="T1166" s="91">
        <f t="shared" si="626"/>
        <v>0.08</v>
      </c>
      <c r="U1166" s="90">
        <f t="shared" si="607"/>
        <v>22</v>
      </c>
      <c r="V1166" s="90">
        <v>252</v>
      </c>
      <c r="W1166" s="89">
        <f t="shared" si="618"/>
        <v>1.0067414429999999</v>
      </c>
      <c r="X1166" s="82">
        <f t="shared" si="619"/>
        <v>5.3981342300000001</v>
      </c>
      <c r="Y1166" s="82">
        <f t="shared" si="620"/>
        <v>0</v>
      </c>
      <c r="Z1166" s="94" t="str">
        <f t="shared" si="628"/>
        <v>A+J=</v>
      </c>
      <c r="AA1166" s="87">
        <f t="shared" si="629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2.75" x14ac:dyDescent="0.2">
      <c r="A1167" s="81">
        <f t="shared" si="621"/>
        <v>45404</v>
      </c>
      <c r="B1167" s="82">
        <f t="shared" si="614"/>
        <v>806.13682396000002</v>
      </c>
      <c r="C1167" s="207">
        <f t="shared" si="627"/>
        <v>794.30533284000001</v>
      </c>
      <c r="D1167" s="83">
        <f t="shared" si="622"/>
        <v>6994.38</v>
      </c>
      <c r="E1167" s="84">
        <f t="shared" si="611"/>
        <v>7051.03</v>
      </c>
      <c r="F1167" s="85">
        <f t="shared" si="612"/>
        <v>45342</v>
      </c>
      <c r="G1167" s="86">
        <f t="shared" si="615"/>
        <v>8.0993597717022858E-3</v>
      </c>
      <c r="H1167" s="87">
        <f t="shared" si="613"/>
        <v>45432</v>
      </c>
      <c r="I1167" s="87">
        <f t="shared" si="616"/>
        <v>45404</v>
      </c>
      <c r="J1167" s="88">
        <f t="shared" si="623"/>
        <v>22</v>
      </c>
      <c r="K1167" s="88">
        <f t="shared" si="609"/>
        <v>22</v>
      </c>
      <c r="L1167" s="8">
        <f t="shared" si="624"/>
        <v>1.0080993499999999</v>
      </c>
      <c r="M1167" s="89">
        <v>1</v>
      </c>
      <c r="N1167" s="89">
        <f t="shared" si="606"/>
        <v>1</v>
      </c>
      <c r="O1167" s="82">
        <f t="shared" si="610"/>
        <v>1.0080993499999999</v>
      </c>
      <c r="P1167" s="82">
        <f t="shared" si="617"/>
        <v>800.73868973000003</v>
      </c>
      <c r="Q1167" s="11">
        <f t="shared" si="630"/>
        <v>38</v>
      </c>
      <c r="R1167" s="7">
        <f t="shared" si="625"/>
        <v>2.1647989615494859E-2</v>
      </c>
      <c r="S1167" s="82">
        <f t="shared" si="608"/>
        <v>17.33438284</v>
      </c>
      <c r="T1167" s="91">
        <f t="shared" si="626"/>
        <v>0.08</v>
      </c>
      <c r="U1167" s="90">
        <f t="shared" si="607"/>
        <v>22</v>
      </c>
      <c r="V1167" s="90">
        <v>252</v>
      </c>
      <c r="W1167" s="89">
        <f t="shared" si="618"/>
        <v>1.0067414429999999</v>
      </c>
      <c r="X1167" s="82">
        <f t="shared" si="619"/>
        <v>5.3981342300000001</v>
      </c>
      <c r="Y1167" s="82">
        <f t="shared" si="620"/>
        <v>22.73251707</v>
      </c>
      <c r="Z1167" s="94" t="str">
        <f t="shared" si="628"/>
        <v>A+J=</v>
      </c>
      <c r="AA1167" s="87">
        <f t="shared" si="629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2.75" x14ac:dyDescent="0.2">
      <c r="A1168" s="81">
        <f t="shared" si="621"/>
        <v>45405</v>
      </c>
      <c r="B1168" s="82">
        <f t="shared" si="614"/>
        <v>783.72190566999996</v>
      </c>
      <c r="C1168" s="207">
        <f t="shared" si="627"/>
        <v>783.40430689000004</v>
      </c>
      <c r="D1168" s="83">
        <f t="shared" si="622"/>
        <v>7051.03</v>
      </c>
      <c r="E1168" s="84">
        <f t="shared" si="611"/>
        <v>7064.43</v>
      </c>
      <c r="F1168" s="85">
        <f t="shared" si="612"/>
        <v>45373</v>
      </c>
      <c r="G1168" s="86">
        <f t="shared" si="615"/>
        <v>1.900431568153893E-3</v>
      </c>
      <c r="H1168" s="87">
        <f t="shared" si="613"/>
        <v>45432</v>
      </c>
      <c r="I1168" s="87">
        <f t="shared" si="616"/>
        <v>45432</v>
      </c>
      <c r="J1168" s="88">
        <f t="shared" si="623"/>
        <v>19</v>
      </c>
      <c r="K1168" s="88">
        <f t="shared" si="609"/>
        <v>1</v>
      </c>
      <c r="L1168" s="8">
        <f t="shared" si="624"/>
        <v>1.00009993</v>
      </c>
      <c r="M1168" s="89">
        <v>1</v>
      </c>
      <c r="N1168" s="89">
        <f t="shared" si="606"/>
        <v>1</v>
      </c>
      <c r="O1168" s="82">
        <f t="shared" si="610"/>
        <v>1.00009993</v>
      </c>
      <c r="P1168" s="82">
        <f t="shared" si="617"/>
        <v>783.48259247999999</v>
      </c>
      <c r="Q1168" s="11">
        <f t="shared" si="630"/>
        <v>0</v>
      </c>
      <c r="R1168" s="7">
        <f t="shared" si="625"/>
        <v>0</v>
      </c>
      <c r="S1168" s="82">
        <f t="shared" si="608"/>
        <v>0</v>
      </c>
      <c r="T1168" s="91">
        <f t="shared" si="626"/>
        <v>0.08</v>
      </c>
      <c r="U1168" s="90">
        <f t="shared" si="607"/>
        <v>1</v>
      </c>
      <c r="V1168" s="90">
        <v>252</v>
      </c>
      <c r="W1168" s="89">
        <f t="shared" si="618"/>
        <v>1.000305448</v>
      </c>
      <c r="X1168" s="82">
        <f t="shared" si="619"/>
        <v>0.23931319000000001</v>
      </c>
      <c r="Y1168" s="82">
        <f t="shared" si="620"/>
        <v>0</v>
      </c>
      <c r="Z1168" s="94" t="str">
        <f t="shared" si="628"/>
        <v>A+J=</v>
      </c>
      <c r="AA1168" s="87">
        <f t="shared" si="629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2.75" x14ac:dyDescent="0.2">
      <c r="A1169" s="81">
        <f t="shared" si="621"/>
        <v>45406</v>
      </c>
      <c r="B1169" s="82">
        <f t="shared" si="614"/>
        <v>784.03963219000002</v>
      </c>
      <c r="C1169" s="207">
        <f t="shared" si="627"/>
        <v>783.40430689000004</v>
      </c>
      <c r="D1169" s="83">
        <f t="shared" si="622"/>
        <v>7051.03</v>
      </c>
      <c r="E1169" s="84">
        <f t="shared" si="611"/>
        <v>7064.43</v>
      </c>
      <c r="F1169" s="85">
        <f t="shared" si="612"/>
        <v>45373</v>
      </c>
      <c r="G1169" s="86">
        <f t="shared" si="615"/>
        <v>1.900431568153893E-3</v>
      </c>
      <c r="H1169" s="87">
        <f t="shared" si="613"/>
        <v>45432</v>
      </c>
      <c r="I1169" s="87">
        <f t="shared" si="616"/>
        <v>45432</v>
      </c>
      <c r="J1169" s="88">
        <f t="shared" si="623"/>
        <v>19</v>
      </c>
      <c r="K1169" s="88">
        <f t="shared" si="609"/>
        <v>2</v>
      </c>
      <c r="L1169" s="8">
        <f t="shared" si="624"/>
        <v>1.0001998700000001</v>
      </c>
      <c r="M1169" s="89">
        <v>1</v>
      </c>
      <c r="N1169" s="89">
        <f t="shared" si="606"/>
        <v>1</v>
      </c>
      <c r="O1169" s="82">
        <f t="shared" si="610"/>
        <v>1.0001998700000001</v>
      </c>
      <c r="P1169" s="82">
        <f t="shared" si="617"/>
        <v>783.56088590000002</v>
      </c>
      <c r="Q1169" s="11">
        <f t="shared" si="630"/>
        <v>0</v>
      </c>
      <c r="R1169" s="7">
        <f t="shared" si="625"/>
        <v>0</v>
      </c>
      <c r="S1169" s="82">
        <f t="shared" si="608"/>
        <v>0</v>
      </c>
      <c r="T1169" s="91">
        <f t="shared" si="626"/>
        <v>0.08</v>
      </c>
      <c r="U1169" s="90">
        <f t="shared" si="607"/>
        <v>2</v>
      </c>
      <c r="V1169" s="90">
        <v>252</v>
      </c>
      <c r="W1169" s="89">
        <f t="shared" si="618"/>
        <v>1.000610988</v>
      </c>
      <c r="X1169" s="82">
        <f t="shared" si="619"/>
        <v>0.47874629000000002</v>
      </c>
      <c r="Y1169" s="82">
        <f t="shared" si="620"/>
        <v>0</v>
      </c>
      <c r="Z1169" s="94" t="str">
        <f t="shared" si="628"/>
        <v>A+J=</v>
      </c>
      <c r="AA1169" s="87">
        <f t="shared" si="629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2.75" x14ac:dyDescent="0.2">
      <c r="A1170" s="81">
        <f t="shared" si="621"/>
        <v>45407</v>
      </c>
      <c r="B1170" s="82">
        <f t="shared" si="614"/>
        <v>784.35748885999999</v>
      </c>
      <c r="C1170" s="207">
        <f t="shared" si="627"/>
        <v>783.40430689000004</v>
      </c>
      <c r="D1170" s="83">
        <f t="shared" si="622"/>
        <v>7051.03</v>
      </c>
      <c r="E1170" s="84">
        <f t="shared" si="611"/>
        <v>7064.43</v>
      </c>
      <c r="F1170" s="85">
        <f t="shared" si="612"/>
        <v>45373</v>
      </c>
      <c r="G1170" s="86">
        <f t="shared" si="615"/>
        <v>1.900431568153893E-3</v>
      </c>
      <c r="H1170" s="87">
        <f t="shared" si="613"/>
        <v>45432</v>
      </c>
      <c r="I1170" s="87">
        <f t="shared" si="616"/>
        <v>45432</v>
      </c>
      <c r="J1170" s="88">
        <f t="shared" si="623"/>
        <v>19</v>
      </c>
      <c r="K1170" s="88">
        <f t="shared" si="609"/>
        <v>3</v>
      </c>
      <c r="L1170" s="8">
        <f t="shared" si="624"/>
        <v>1.00029982</v>
      </c>
      <c r="M1170" s="89">
        <v>1</v>
      </c>
      <c r="N1170" s="89">
        <f t="shared" si="606"/>
        <v>1</v>
      </c>
      <c r="O1170" s="82">
        <f t="shared" si="610"/>
        <v>1.00029982</v>
      </c>
      <c r="P1170" s="82">
        <f t="shared" si="617"/>
        <v>783.63918716000001</v>
      </c>
      <c r="Q1170" s="11">
        <f t="shared" si="630"/>
        <v>0</v>
      </c>
      <c r="R1170" s="7">
        <f t="shared" si="625"/>
        <v>0</v>
      </c>
      <c r="S1170" s="82">
        <f t="shared" si="608"/>
        <v>0</v>
      </c>
      <c r="T1170" s="91">
        <f t="shared" si="626"/>
        <v>0.08</v>
      </c>
      <c r="U1170" s="90">
        <f t="shared" si="607"/>
        <v>3</v>
      </c>
      <c r="V1170" s="90">
        <v>252</v>
      </c>
      <c r="W1170" s="89">
        <f t="shared" si="618"/>
        <v>1.0009166229999999</v>
      </c>
      <c r="X1170" s="82">
        <f t="shared" si="619"/>
        <v>0.71830170000000004</v>
      </c>
      <c r="Y1170" s="82">
        <f t="shared" si="620"/>
        <v>0</v>
      </c>
      <c r="Z1170" s="94" t="str">
        <f t="shared" si="628"/>
        <v>A+J=</v>
      </c>
      <c r="AA1170" s="87">
        <f t="shared" si="629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2.75" x14ac:dyDescent="0.2">
      <c r="A1171" s="81">
        <f t="shared" si="621"/>
        <v>45408</v>
      </c>
      <c r="B1171" s="82">
        <f t="shared" si="614"/>
        <v>784.67548118000002</v>
      </c>
      <c r="C1171" s="207">
        <f t="shared" si="627"/>
        <v>783.40430689000004</v>
      </c>
      <c r="D1171" s="83">
        <f t="shared" si="622"/>
        <v>7051.03</v>
      </c>
      <c r="E1171" s="84">
        <f t="shared" si="611"/>
        <v>7064.43</v>
      </c>
      <c r="F1171" s="85">
        <f t="shared" si="612"/>
        <v>45373</v>
      </c>
      <c r="G1171" s="86">
        <f t="shared" si="615"/>
        <v>1.900431568153893E-3</v>
      </c>
      <c r="H1171" s="87">
        <f t="shared" si="613"/>
        <v>45432</v>
      </c>
      <c r="I1171" s="87">
        <f t="shared" si="616"/>
        <v>45432</v>
      </c>
      <c r="J1171" s="88">
        <f t="shared" si="623"/>
        <v>19</v>
      </c>
      <c r="K1171" s="88">
        <f t="shared" si="609"/>
        <v>4</v>
      </c>
      <c r="L1171" s="8">
        <f t="shared" si="624"/>
        <v>1.0003997899999999</v>
      </c>
      <c r="M1171" s="89">
        <v>1</v>
      </c>
      <c r="N1171" s="89">
        <f t="shared" si="606"/>
        <v>1</v>
      </c>
      <c r="O1171" s="82">
        <f t="shared" si="610"/>
        <v>1.0003997899999999</v>
      </c>
      <c r="P1171" s="82">
        <f t="shared" si="617"/>
        <v>783.71750409000003</v>
      </c>
      <c r="Q1171" s="11">
        <f t="shared" si="630"/>
        <v>0</v>
      </c>
      <c r="R1171" s="7">
        <f t="shared" si="625"/>
        <v>0</v>
      </c>
      <c r="S1171" s="82">
        <f t="shared" si="608"/>
        <v>0</v>
      </c>
      <c r="T1171" s="91">
        <f t="shared" si="626"/>
        <v>0.08</v>
      </c>
      <c r="U1171" s="90">
        <f t="shared" si="607"/>
        <v>4</v>
      </c>
      <c r="V1171" s="90">
        <v>252</v>
      </c>
      <c r="W1171" s="89">
        <f t="shared" si="618"/>
        <v>1.0012223499999999</v>
      </c>
      <c r="X1171" s="82">
        <f t="shared" si="619"/>
        <v>0.95797708999999998</v>
      </c>
      <c r="Y1171" s="82">
        <f t="shared" si="620"/>
        <v>0</v>
      </c>
      <c r="Z1171" s="94" t="str">
        <f t="shared" si="628"/>
        <v>A+J=</v>
      </c>
      <c r="AA1171" s="87">
        <f t="shared" si="629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2.75" x14ac:dyDescent="0.2">
      <c r="A1172" s="81">
        <f t="shared" si="621"/>
        <v>45409</v>
      </c>
      <c r="B1172" s="82">
        <f t="shared" si="614"/>
        <v>784.99359505999996</v>
      </c>
      <c r="C1172" s="207">
        <f t="shared" si="627"/>
        <v>783.40430689000004</v>
      </c>
      <c r="D1172" s="83">
        <f t="shared" si="622"/>
        <v>7051.03</v>
      </c>
      <c r="E1172" s="84">
        <f t="shared" si="611"/>
        <v>7064.43</v>
      </c>
      <c r="F1172" s="85">
        <f t="shared" si="612"/>
        <v>45373</v>
      </c>
      <c r="G1172" s="86">
        <f t="shared" si="615"/>
        <v>1.900431568153893E-3</v>
      </c>
      <c r="H1172" s="87">
        <f t="shared" si="613"/>
        <v>45432</v>
      </c>
      <c r="I1172" s="87">
        <f t="shared" si="616"/>
        <v>45432</v>
      </c>
      <c r="J1172" s="88">
        <f t="shared" si="623"/>
        <v>19</v>
      </c>
      <c r="K1172" s="88">
        <f t="shared" si="609"/>
        <v>5</v>
      </c>
      <c r="L1172" s="8">
        <f t="shared" si="624"/>
        <v>1.0004997600000001</v>
      </c>
      <c r="M1172" s="89">
        <v>1</v>
      </c>
      <c r="N1172" s="89">
        <f t="shared" si="606"/>
        <v>1</v>
      </c>
      <c r="O1172" s="82">
        <f t="shared" si="610"/>
        <v>1.0004997600000001</v>
      </c>
      <c r="P1172" s="82">
        <f t="shared" si="617"/>
        <v>783.79582101999995</v>
      </c>
      <c r="Q1172" s="11">
        <f t="shared" si="630"/>
        <v>0</v>
      </c>
      <c r="R1172" s="7">
        <f t="shared" si="625"/>
        <v>0</v>
      </c>
      <c r="S1172" s="82">
        <f t="shared" si="608"/>
        <v>0</v>
      </c>
      <c r="T1172" s="91">
        <f t="shared" si="626"/>
        <v>0.08</v>
      </c>
      <c r="U1172" s="90">
        <f t="shared" si="607"/>
        <v>5</v>
      </c>
      <c r="V1172" s="90">
        <v>252</v>
      </c>
      <c r="W1172" s="89">
        <f t="shared" si="618"/>
        <v>1.0015281709999999</v>
      </c>
      <c r="X1172" s="82">
        <f t="shared" si="619"/>
        <v>1.1977740400000001</v>
      </c>
      <c r="Y1172" s="82">
        <f t="shared" si="620"/>
        <v>0</v>
      </c>
      <c r="Z1172" s="94" t="str">
        <f t="shared" si="628"/>
        <v>A+J=</v>
      </c>
      <c r="AA1172" s="87">
        <f t="shared" si="629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2.75" x14ac:dyDescent="0.2">
      <c r="A1173" s="81">
        <f t="shared" si="621"/>
        <v>45410</v>
      </c>
      <c r="B1173" s="82">
        <f t="shared" si="614"/>
        <v>784.99359505999996</v>
      </c>
      <c r="C1173" s="207">
        <f t="shared" si="627"/>
        <v>783.40430689000004</v>
      </c>
      <c r="D1173" s="83">
        <f t="shared" si="622"/>
        <v>7051.03</v>
      </c>
      <c r="E1173" s="84">
        <f t="shared" si="611"/>
        <v>7064.43</v>
      </c>
      <c r="F1173" s="85">
        <f t="shared" si="612"/>
        <v>45373</v>
      </c>
      <c r="G1173" s="86">
        <f t="shared" si="615"/>
        <v>1.900431568153893E-3</v>
      </c>
      <c r="H1173" s="87">
        <f t="shared" si="613"/>
        <v>45432</v>
      </c>
      <c r="I1173" s="87">
        <f t="shared" si="616"/>
        <v>45432</v>
      </c>
      <c r="J1173" s="88">
        <f t="shared" si="623"/>
        <v>19</v>
      </c>
      <c r="K1173" s="88">
        <f t="shared" si="609"/>
        <v>5</v>
      </c>
      <c r="L1173" s="8">
        <f t="shared" si="624"/>
        <v>1.0004997600000001</v>
      </c>
      <c r="M1173" s="89">
        <v>1</v>
      </c>
      <c r="N1173" s="89">
        <f t="shared" si="606"/>
        <v>1</v>
      </c>
      <c r="O1173" s="82">
        <f t="shared" si="610"/>
        <v>1.0004997600000001</v>
      </c>
      <c r="P1173" s="82">
        <f t="shared" si="617"/>
        <v>783.79582101999995</v>
      </c>
      <c r="Q1173" s="11">
        <f t="shared" si="630"/>
        <v>0</v>
      </c>
      <c r="R1173" s="7">
        <f t="shared" si="625"/>
        <v>0</v>
      </c>
      <c r="S1173" s="82">
        <f t="shared" si="608"/>
        <v>0</v>
      </c>
      <c r="T1173" s="91">
        <f t="shared" si="626"/>
        <v>0.08</v>
      </c>
      <c r="U1173" s="90">
        <f t="shared" si="607"/>
        <v>5</v>
      </c>
      <c r="V1173" s="90">
        <v>252</v>
      </c>
      <c r="W1173" s="89">
        <f t="shared" si="618"/>
        <v>1.0015281709999999</v>
      </c>
      <c r="X1173" s="82">
        <f t="shared" si="619"/>
        <v>1.1977740400000001</v>
      </c>
      <c r="Y1173" s="82">
        <f t="shared" si="620"/>
        <v>0</v>
      </c>
      <c r="Z1173" s="94" t="str">
        <f t="shared" si="628"/>
        <v>A+J=</v>
      </c>
      <c r="AA1173" s="87">
        <f t="shared" si="629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2.75" x14ac:dyDescent="0.2">
      <c r="A1174" s="81">
        <f t="shared" si="621"/>
        <v>45411</v>
      </c>
      <c r="B1174" s="82">
        <f t="shared" si="614"/>
        <v>784.99359505999996</v>
      </c>
      <c r="C1174" s="207">
        <f t="shared" si="627"/>
        <v>783.40430689000004</v>
      </c>
      <c r="D1174" s="83">
        <f t="shared" si="622"/>
        <v>7051.03</v>
      </c>
      <c r="E1174" s="84">
        <f t="shared" si="611"/>
        <v>7064.43</v>
      </c>
      <c r="F1174" s="85">
        <f t="shared" si="612"/>
        <v>45373</v>
      </c>
      <c r="G1174" s="86">
        <f t="shared" si="615"/>
        <v>1.900431568153893E-3</v>
      </c>
      <c r="H1174" s="87">
        <f t="shared" si="613"/>
        <v>45432</v>
      </c>
      <c r="I1174" s="87">
        <f t="shared" si="616"/>
        <v>45432</v>
      </c>
      <c r="J1174" s="88">
        <f t="shared" si="623"/>
        <v>19</v>
      </c>
      <c r="K1174" s="88">
        <f t="shared" si="609"/>
        <v>5</v>
      </c>
      <c r="L1174" s="8">
        <f t="shared" si="624"/>
        <v>1.0004997600000001</v>
      </c>
      <c r="M1174" s="89">
        <v>1</v>
      </c>
      <c r="N1174" s="89">
        <f t="shared" si="606"/>
        <v>1</v>
      </c>
      <c r="O1174" s="82">
        <f t="shared" si="610"/>
        <v>1.0004997600000001</v>
      </c>
      <c r="P1174" s="82">
        <f t="shared" si="617"/>
        <v>783.79582101999995</v>
      </c>
      <c r="Q1174" s="11">
        <f t="shared" si="630"/>
        <v>0</v>
      </c>
      <c r="R1174" s="7">
        <f t="shared" si="625"/>
        <v>0</v>
      </c>
      <c r="S1174" s="82">
        <f t="shared" si="608"/>
        <v>0</v>
      </c>
      <c r="T1174" s="91">
        <f t="shared" si="626"/>
        <v>0.08</v>
      </c>
      <c r="U1174" s="90">
        <f t="shared" si="607"/>
        <v>5</v>
      </c>
      <c r="V1174" s="90">
        <v>252</v>
      </c>
      <c r="W1174" s="89">
        <f t="shared" si="618"/>
        <v>1.0015281709999999</v>
      </c>
      <c r="X1174" s="82">
        <f t="shared" si="619"/>
        <v>1.1977740400000001</v>
      </c>
      <c r="Y1174" s="82">
        <f t="shared" si="620"/>
        <v>0</v>
      </c>
      <c r="Z1174" s="94" t="str">
        <f t="shared" si="628"/>
        <v>A+J=</v>
      </c>
      <c r="AA1174" s="87">
        <f t="shared" si="629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2.75" x14ac:dyDescent="0.2">
      <c r="A1175" s="81">
        <f t="shared" si="621"/>
        <v>45412</v>
      </c>
      <c r="B1175" s="82">
        <f t="shared" si="614"/>
        <v>785.31183837000003</v>
      </c>
      <c r="C1175" s="207">
        <f t="shared" si="627"/>
        <v>783.40430689000004</v>
      </c>
      <c r="D1175" s="83">
        <f t="shared" si="622"/>
        <v>7051.03</v>
      </c>
      <c r="E1175" s="84">
        <f t="shared" si="611"/>
        <v>7064.43</v>
      </c>
      <c r="F1175" s="85">
        <f t="shared" si="612"/>
        <v>45373</v>
      </c>
      <c r="G1175" s="86">
        <f t="shared" si="615"/>
        <v>1.900431568153893E-3</v>
      </c>
      <c r="H1175" s="87">
        <f t="shared" si="613"/>
        <v>45432</v>
      </c>
      <c r="I1175" s="87">
        <f t="shared" si="616"/>
        <v>45432</v>
      </c>
      <c r="J1175" s="88">
        <f t="shared" si="623"/>
        <v>19</v>
      </c>
      <c r="K1175" s="88">
        <f t="shared" si="609"/>
        <v>6</v>
      </c>
      <c r="L1175" s="8">
        <f t="shared" si="624"/>
        <v>1.00059974</v>
      </c>
      <c r="M1175" s="89">
        <v>1</v>
      </c>
      <c r="N1175" s="89">
        <f t="shared" si="606"/>
        <v>1</v>
      </c>
      <c r="O1175" s="82">
        <f t="shared" si="610"/>
        <v>1.00059974</v>
      </c>
      <c r="P1175" s="82">
        <f t="shared" si="617"/>
        <v>783.87414578000005</v>
      </c>
      <c r="Q1175" s="11">
        <f t="shared" si="630"/>
        <v>0</v>
      </c>
      <c r="R1175" s="7">
        <f t="shared" si="625"/>
        <v>0</v>
      </c>
      <c r="S1175" s="82">
        <f t="shared" si="608"/>
        <v>0</v>
      </c>
      <c r="T1175" s="91">
        <f t="shared" si="626"/>
        <v>0.08</v>
      </c>
      <c r="U1175" s="90">
        <f t="shared" si="607"/>
        <v>6</v>
      </c>
      <c r="V1175" s="90">
        <v>252</v>
      </c>
      <c r="W1175" s="89">
        <f t="shared" si="618"/>
        <v>1.0018340859999999</v>
      </c>
      <c r="X1175" s="82">
        <f t="shared" si="619"/>
        <v>1.4376925899999999</v>
      </c>
      <c r="Y1175" s="82">
        <f t="shared" si="620"/>
        <v>0</v>
      </c>
      <c r="Z1175" s="94" t="str">
        <f t="shared" si="628"/>
        <v>A+J=</v>
      </c>
      <c r="AA1175" s="87">
        <f t="shared" si="629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2.75" x14ac:dyDescent="0.2">
      <c r="A1176" s="81">
        <f t="shared" si="621"/>
        <v>45413</v>
      </c>
      <c r="B1176" s="82">
        <f t="shared" si="614"/>
        <v>785.63020959000005</v>
      </c>
      <c r="C1176" s="207">
        <f t="shared" si="627"/>
        <v>783.40430689000004</v>
      </c>
      <c r="D1176" s="83">
        <f t="shared" si="622"/>
        <v>7051.03</v>
      </c>
      <c r="E1176" s="84">
        <f t="shared" si="611"/>
        <v>7064.43</v>
      </c>
      <c r="F1176" s="85">
        <f t="shared" si="612"/>
        <v>45373</v>
      </c>
      <c r="G1176" s="86">
        <f t="shared" si="615"/>
        <v>1.900431568153893E-3</v>
      </c>
      <c r="H1176" s="87">
        <f t="shared" si="613"/>
        <v>45432</v>
      </c>
      <c r="I1176" s="87">
        <f t="shared" si="616"/>
        <v>45432</v>
      </c>
      <c r="J1176" s="88">
        <f t="shared" si="623"/>
        <v>19</v>
      </c>
      <c r="K1176" s="88">
        <f t="shared" si="609"/>
        <v>7</v>
      </c>
      <c r="L1176" s="8">
        <f t="shared" si="624"/>
        <v>1.00069973</v>
      </c>
      <c r="M1176" s="89">
        <v>1</v>
      </c>
      <c r="N1176" s="89">
        <f t="shared" si="606"/>
        <v>1</v>
      </c>
      <c r="O1176" s="82">
        <f t="shared" si="610"/>
        <v>1.00069973</v>
      </c>
      <c r="P1176" s="82">
        <f t="shared" si="617"/>
        <v>783.95247838</v>
      </c>
      <c r="Q1176" s="11">
        <f t="shared" si="630"/>
        <v>0</v>
      </c>
      <c r="R1176" s="7">
        <f t="shared" si="625"/>
        <v>0</v>
      </c>
      <c r="S1176" s="82">
        <f t="shared" si="608"/>
        <v>0</v>
      </c>
      <c r="T1176" s="91">
        <f t="shared" si="626"/>
        <v>0.08</v>
      </c>
      <c r="U1176" s="90">
        <f t="shared" si="607"/>
        <v>7</v>
      </c>
      <c r="V1176" s="90">
        <v>252</v>
      </c>
      <c r="W1176" s="89">
        <f t="shared" si="618"/>
        <v>1.002140093</v>
      </c>
      <c r="X1176" s="82">
        <f t="shared" si="619"/>
        <v>1.6777312099999999</v>
      </c>
      <c r="Y1176" s="82">
        <f t="shared" si="620"/>
        <v>0</v>
      </c>
      <c r="Z1176" s="94" t="str">
        <f t="shared" si="628"/>
        <v>A+J=</v>
      </c>
      <c r="AA1176" s="87">
        <f t="shared" si="629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2.75" x14ac:dyDescent="0.2">
      <c r="A1177" s="81">
        <f t="shared" si="621"/>
        <v>45414</v>
      </c>
      <c r="B1177" s="82">
        <f t="shared" si="614"/>
        <v>785.63020959000005</v>
      </c>
      <c r="C1177" s="207">
        <f t="shared" si="627"/>
        <v>783.40430689000004</v>
      </c>
      <c r="D1177" s="83">
        <f t="shared" si="622"/>
        <v>7051.03</v>
      </c>
      <c r="E1177" s="84">
        <f t="shared" si="611"/>
        <v>7064.43</v>
      </c>
      <c r="F1177" s="85">
        <f t="shared" si="612"/>
        <v>45373</v>
      </c>
      <c r="G1177" s="86">
        <f t="shared" si="615"/>
        <v>1.900431568153893E-3</v>
      </c>
      <c r="H1177" s="87">
        <f t="shared" si="613"/>
        <v>45432</v>
      </c>
      <c r="I1177" s="87">
        <f t="shared" si="616"/>
        <v>45432</v>
      </c>
      <c r="J1177" s="88">
        <f t="shared" si="623"/>
        <v>19</v>
      </c>
      <c r="K1177" s="88">
        <f t="shared" si="609"/>
        <v>7</v>
      </c>
      <c r="L1177" s="8">
        <f t="shared" si="624"/>
        <v>1.00069973</v>
      </c>
      <c r="M1177" s="89">
        <v>1</v>
      </c>
      <c r="N1177" s="89">
        <f t="shared" si="606"/>
        <v>1</v>
      </c>
      <c r="O1177" s="82">
        <f t="shared" si="610"/>
        <v>1.00069973</v>
      </c>
      <c r="P1177" s="82">
        <f t="shared" si="617"/>
        <v>783.95247838</v>
      </c>
      <c r="Q1177" s="11">
        <f t="shared" si="630"/>
        <v>0</v>
      </c>
      <c r="R1177" s="7">
        <f t="shared" si="625"/>
        <v>0</v>
      </c>
      <c r="S1177" s="82">
        <f t="shared" si="608"/>
        <v>0</v>
      </c>
      <c r="T1177" s="91">
        <f t="shared" si="626"/>
        <v>0.08</v>
      </c>
      <c r="U1177" s="90">
        <f t="shared" si="607"/>
        <v>7</v>
      </c>
      <c r="V1177" s="90">
        <v>252</v>
      </c>
      <c r="W1177" s="89">
        <f t="shared" si="618"/>
        <v>1.002140093</v>
      </c>
      <c r="X1177" s="82">
        <f t="shared" si="619"/>
        <v>1.6777312099999999</v>
      </c>
      <c r="Y1177" s="82">
        <f t="shared" si="620"/>
        <v>0</v>
      </c>
      <c r="Z1177" s="94" t="str">
        <f t="shared" si="628"/>
        <v>A+J=</v>
      </c>
      <c r="AA1177" s="87">
        <f t="shared" si="629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2.75" x14ac:dyDescent="0.2">
      <c r="A1178" s="81">
        <f t="shared" si="621"/>
        <v>45415</v>
      </c>
      <c r="B1178" s="82">
        <f t="shared" si="614"/>
        <v>785.94871893000004</v>
      </c>
      <c r="C1178" s="207">
        <f t="shared" si="627"/>
        <v>783.40430689000004</v>
      </c>
      <c r="D1178" s="83">
        <f t="shared" si="622"/>
        <v>7051.03</v>
      </c>
      <c r="E1178" s="84">
        <f t="shared" si="611"/>
        <v>7064.43</v>
      </c>
      <c r="F1178" s="85">
        <f t="shared" si="612"/>
        <v>45373</v>
      </c>
      <c r="G1178" s="86">
        <f t="shared" si="615"/>
        <v>1.900431568153893E-3</v>
      </c>
      <c r="H1178" s="87">
        <f t="shared" si="613"/>
        <v>45432</v>
      </c>
      <c r="I1178" s="87">
        <f t="shared" si="616"/>
        <v>45432</v>
      </c>
      <c r="J1178" s="88">
        <f t="shared" si="623"/>
        <v>19</v>
      </c>
      <c r="K1178" s="88">
        <f t="shared" si="609"/>
        <v>8</v>
      </c>
      <c r="L1178" s="8">
        <f t="shared" si="624"/>
        <v>1.0007997399999999</v>
      </c>
      <c r="M1178" s="89">
        <v>1</v>
      </c>
      <c r="N1178" s="89">
        <f t="shared" si="606"/>
        <v>1</v>
      </c>
      <c r="O1178" s="82">
        <f t="shared" si="610"/>
        <v>1.0007997399999999</v>
      </c>
      <c r="P1178" s="82">
        <f t="shared" si="617"/>
        <v>784.03082664999999</v>
      </c>
      <c r="Q1178" s="11">
        <f t="shared" si="630"/>
        <v>0</v>
      </c>
      <c r="R1178" s="7">
        <f t="shared" si="625"/>
        <v>0</v>
      </c>
      <c r="S1178" s="82">
        <f t="shared" si="608"/>
        <v>0</v>
      </c>
      <c r="T1178" s="91">
        <f t="shared" si="626"/>
        <v>0.08</v>
      </c>
      <c r="U1178" s="90">
        <f t="shared" si="607"/>
        <v>8</v>
      </c>
      <c r="V1178" s="90">
        <v>252</v>
      </c>
      <c r="W1178" s="89">
        <f t="shared" si="618"/>
        <v>1.0024461950000001</v>
      </c>
      <c r="X1178" s="82">
        <f t="shared" si="619"/>
        <v>1.91789228</v>
      </c>
      <c r="Y1178" s="82">
        <f t="shared" si="620"/>
        <v>0</v>
      </c>
      <c r="Z1178" s="94" t="str">
        <f t="shared" si="628"/>
        <v>A+J=</v>
      </c>
      <c r="AA1178" s="87">
        <f t="shared" si="629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2.75" x14ac:dyDescent="0.2">
      <c r="A1179" s="81">
        <f t="shared" si="621"/>
        <v>45416</v>
      </c>
      <c r="B1179" s="82">
        <f t="shared" si="614"/>
        <v>786.26734836999992</v>
      </c>
      <c r="C1179" s="207">
        <f t="shared" si="627"/>
        <v>783.40430689000004</v>
      </c>
      <c r="D1179" s="83">
        <f t="shared" si="622"/>
        <v>7051.03</v>
      </c>
      <c r="E1179" s="84">
        <f t="shared" si="611"/>
        <v>7064.43</v>
      </c>
      <c r="F1179" s="85">
        <f t="shared" si="612"/>
        <v>45373</v>
      </c>
      <c r="G1179" s="86">
        <f t="shared" si="615"/>
        <v>1.900431568153893E-3</v>
      </c>
      <c r="H1179" s="87">
        <f t="shared" si="613"/>
        <v>45432</v>
      </c>
      <c r="I1179" s="87">
        <f t="shared" si="616"/>
        <v>45432</v>
      </c>
      <c r="J1179" s="88">
        <f t="shared" si="623"/>
        <v>19</v>
      </c>
      <c r="K1179" s="88">
        <f t="shared" si="609"/>
        <v>9</v>
      </c>
      <c r="L1179" s="8">
        <f t="shared" si="624"/>
        <v>1.0008997500000001</v>
      </c>
      <c r="M1179" s="89">
        <v>1</v>
      </c>
      <c r="N1179" s="89">
        <f t="shared" si="606"/>
        <v>1</v>
      </c>
      <c r="O1179" s="82">
        <f t="shared" si="610"/>
        <v>1.0008997500000001</v>
      </c>
      <c r="P1179" s="82">
        <f t="shared" si="617"/>
        <v>784.10917490999998</v>
      </c>
      <c r="Q1179" s="11">
        <f t="shared" si="630"/>
        <v>0</v>
      </c>
      <c r="R1179" s="7">
        <f t="shared" si="625"/>
        <v>0</v>
      </c>
      <c r="S1179" s="82">
        <f t="shared" si="608"/>
        <v>0</v>
      </c>
      <c r="T1179" s="91">
        <f t="shared" si="626"/>
        <v>0.08</v>
      </c>
      <c r="U1179" s="90">
        <f t="shared" si="607"/>
        <v>9</v>
      </c>
      <c r="V1179" s="90">
        <v>252</v>
      </c>
      <c r="W1179" s="89">
        <f t="shared" si="618"/>
        <v>1.0027523890000001</v>
      </c>
      <c r="X1179" s="82">
        <f t="shared" si="619"/>
        <v>2.15817346</v>
      </c>
      <c r="Y1179" s="82">
        <f t="shared" si="620"/>
        <v>0</v>
      </c>
      <c r="Z1179" s="94" t="str">
        <f t="shared" si="628"/>
        <v>A+J=</v>
      </c>
      <c r="AA1179" s="87">
        <f t="shared" si="629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2.75" x14ac:dyDescent="0.2">
      <c r="A1180" s="81">
        <f t="shared" si="621"/>
        <v>45417</v>
      </c>
      <c r="B1180" s="82">
        <f t="shared" si="614"/>
        <v>786.26734836999992</v>
      </c>
      <c r="C1180" s="207">
        <f t="shared" si="627"/>
        <v>783.40430689000004</v>
      </c>
      <c r="D1180" s="83">
        <f t="shared" si="622"/>
        <v>7051.03</v>
      </c>
      <c r="E1180" s="84">
        <f t="shared" si="611"/>
        <v>7064.43</v>
      </c>
      <c r="F1180" s="85">
        <f t="shared" si="612"/>
        <v>45373</v>
      </c>
      <c r="G1180" s="86">
        <f t="shared" si="615"/>
        <v>1.900431568153893E-3</v>
      </c>
      <c r="H1180" s="87">
        <f t="shared" si="613"/>
        <v>45432</v>
      </c>
      <c r="I1180" s="87">
        <f t="shared" si="616"/>
        <v>45432</v>
      </c>
      <c r="J1180" s="88">
        <f t="shared" si="623"/>
        <v>19</v>
      </c>
      <c r="K1180" s="88">
        <f t="shared" si="609"/>
        <v>9</v>
      </c>
      <c r="L1180" s="8">
        <f t="shared" si="624"/>
        <v>1.0008997500000001</v>
      </c>
      <c r="M1180" s="89">
        <v>1</v>
      </c>
      <c r="N1180" s="89">
        <f t="shared" si="606"/>
        <v>1</v>
      </c>
      <c r="O1180" s="82">
        <f t="shared" si="610"/>
        <v>1.0008997500000001</v>
      </c>
      <c r="P1180" s="82">
        <f t="shared" si="617"/>
        <v>784.10917490999998</v>
      </c>
      <c r="Q1180" s="11">
        <f t="shared" si="630"/>
        <v>0</v>
      </c>
      <c r="R1180" s="7">
        <f t="shared" si="625"/>
        <v>0</v>
      </c>
      <c r="S1180" s="82">
        <f t="shared" si="608"/>
        <v>0</v>
      </c>
      <c r="T1180" s="91">
        <f t="shared" si="626"/>
        <v>0.08</v>
      </c>
      <c r="U1180" s="90">
        <f t="shared" si="607"/>
        <v>9</v>
      </c>
      <c r="V1180" s="90">
        <v>252</v>
      </c>
      <c r="W1180" s="89">
        <f t="shared" si="618"/>
        <v>1.0027523890000001</v>
      </c>
      <c r="X1180" s="82">
        <f t="shared" si="619"/>
        <v>2.15817346</v>
      </c>
      <c r="Y1180" s="82">
        <f t="shared" si="620"/>
        <v>0</v>
      </c>
      <c r="Z1180" s="94" t="str">
        <f t="shared" si="628"/>
        <v>A+J=</v>
      </c>
      <c r="AA1180" s="87">
        <f t="shared" si="629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2.75" x14ac:dyDescent="0.2">
      <c r="A1181" s="81">
        <f t="shared" si="621"/>
        <v>45418</v>
      </c>
      <c r="B1181" s="82">
        <f t="shared" si="614"/>
        <v>786.26734836999992</v>
      </c>
      <c r="C1181" s="207">
        <f t="shared" si="627"/>
        <v>783.40430689000004</v>
      </c>
      <c r="D1181" s="83">
        <f t="shared" si="622"/>
        <v>7051.03</v>
      </c>
      <c r="E1181" s="84">
        <f t="shared" si="611"/>
        <v>7064.43</v>
      </c>
      <c r="F1181" s="85">
        <f t="shared" si="612"/>
        <v>45373</v>
      </c>
      <c r="G1181" s="86">
        <f t="shared" si="615"/>
        <v>1.900431568153893E-3</v>
      </c>
      <c r="H1181" s="87">
        <f t="shared" si="613"/>
        <v>45432</v>
      </c>
      <c r="I1181" s="87">
        <f t="shared" si="616"/>
        <v>45432</v>
      </c>
      <c r="J1181" s="88">
        <f t="shared" si="623"/>
        <v>19</v>
      </c>
      <c r="K1181" s="88">
        <f t="shared" si="609"/>
        <v>9</v>
      </c>
      <c r="L1181" s="8">
        <f t="shared" si="624"/>
        <v>1.0008997500000001</v>
      </c>
      <c r="M1181" s="89">
        <v>1</v>
      </c>
      <c r="N1181" s="89">
        <f t="shared" si="606"/>
        <v>1</v>
      </c>
      <c r="O1181" s="82">
        <f t="shared" si="610"/>
        <v>1.0008997500000001</v>
      </c>
      <c r="P1181" s="82">
        <f t="shared" si="617"/>
        <v>784.10917490999998</v>
      </c>
      <c r="Q1181" s="11">
        <f t="shared" si="630"/>
        <v>0</v>
      </c>
      <c r="R1181" s="7">
        <f t="shared" si="625"/>
        <v>0</v>
      </c>
      <c r="S1181" s="82">
        <f t="shared" si="608"/>
        <v>0</v>
      </c>
      <c r="T1181" s="91">
        <f t="shared" si="626"/>
        <v>0.08</v>
      </c>
      <c r="U1181" s="90">
        <f t="shared" si="607"/>
        <v>9</v>
      </c>
      <c r="V1181" s="90">
        <v>252</v>
      </c>
      <c r="W1181" s="89">
        <f t="shared" si="618"/>
        <v>1.0027523890000001</v>
      </c>
      <c r="X1181" s="82">
        <f t="shared" si="619"/>
        <v>2.15817346</v>
      </c>
      <c r="Y1181" s="82">
        <f t="shared" si="620"/>
        <v>0</v>
      </c>
      <c r="Z1181" s="94" t="str">
        <f t="shared" si="628"/>
        <v>A+J=</v>
      </c>
      <c r="AA1181" s="87">
        <f t="shared" si="629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2.75" x14ac:dyDescent="0.2">
      <c r="A1182" s="81">
        <f t="shared" si="621"/>
        <v>45419</v>
      </c>
      <c r="B1182" s="82">
        <f t="shared" si="614"/>
        <v>786.58610815000009</v>
      </c>
      <c r="C1182" s="207">
        <f t="shared" si="627"/>
        <v>783.40430689000004</v>
      </c>
      <c r="D1182" s="83">
        <f t="shared" si="622"/>
        <v>7051.03</v>
      </c>
      <c r="E1182" s="84">
        <f t="shared" si="611"/>
        <v>7064.43</v>
      </c>
      <c r="F1182" s="85">
        <f t="shared" si="612"/>
        <v>45373</v>
      </c>
      <c r="G1182" s="86">
        <f t="shared" si="615"/>
        <v>1.900431568153893E-3</v>
      </c>
      <c r="H1182" s="87">
        <f t="shared" si="613"/>
        <v>45432</v>
      </c>
      <c r="I1182" s="87">
        <f t="shared" si="616"/>
        <v>45432</v>
      </c>
      <c r="J1182" s="88">
        <f t="shared" si="623"/>
        <v>19</v>
      </c>
      <c r="K1182" s="88">
        <f t="shared" si="609"/>
        <v>10</v>
      </c>
      <c r="L1182" s="8">
        <f t="shared" si="624"/>
        <v>1.00099977</v>
      </c>
      <c r="M1182" s="89">
        <v>1</v>
      </c>
      <c r="N1182" s="89">
        <f t="shared" si="606"/>
        <v>1</v>
      </c>
      <c r="O1182" s="82">
        <f t="shared" si="610"/>
        <v>1.00099977</v>
      </c>
      <c r="P1182" s="82">
        <f t="shared" si="617"/>
        <v>784.18753101000004</v>
      </c>
      <c r="Q1182" s="11">
        <f t="shared" si="630"/>
        <v>0</v>
      </c>
      <c r="R1182" s="7">
        <f t="shared" si="625"/>
        <v>0</v>
      </c>
      <c r="S1182" s="82">
        <f t="shared" si="608"/>
        <v>0</v>
      </c>
      <c r="T1182" s="91">
        <f t="shared" si="626"/>
        <v>0.08</v>
      </c>
      <c r="U1182" s="90">
        <f t="shared" si="607"/>
        <v>10</v>
      </c>
      <c r="V1182" s="90">
        <v>252</v>
      </c>
      <c r="W1182" s="89">
        <f t="shared" si="618"/>
        <v>1.0030586779999999</v>
      </c>
      <c r="X1182" s="82">
        <f t="shared" si="619"/>
        <v>2.39857714</v>
      </c>
      <c r="Y1182" s="82">
        <f t="shared" si="620"/>
        <v>0</v>
      </c>
      <c r="Z1182" s="94" t="str">
        <f t="shared" si="628"/>
        <v>A+J=</v>
      </c>
      <c r="AA1182" s="87">
        <f t="shared" si="629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2.75" x14ac:dyDescent="0.2">
      <c r="A1183" s="81">
        <f t="shared" si="621"/>
        <v>45420</v>
      </c>
      <c r="B1183" s="82">
        <f t="shared" si="614"/>
        <v>786.90500459000009</v>
      </c>
      <c r="C1183" s="207">
        <f t="shared" si="627"/>
        <v>783.40430689000004</v>
      </c>
      <c r="D1183" s="83">
        <f t="shared" si="622"/>
        <v>7051.03</v>
      </c>
      <c r="E1183" s="84">
        <f t="shared" si="611"/>
        <v>7064.43</v>
      </c>
      <c r="F1183" s="85">
        <f t="shared" si="612"/>
        <v>45373</v>
      </c>
      <c r="G1183" s="86">
        <f t="shared" si="615"/>
        <v>1.900431568153893E-3</v>
      </c>
      <c r="H1183" s="87">
        <f t="shared" si="613"/>
        <v>45432</v>
      </c>
      <c r="I1183" s="87">
        <f t="shared" si="616"/>
        <v>45432</v>
      </c>
      <c r="J1183" s="88">
        <f t="shared" si="623"/>
        <v>19</v>
      </c>
      <c r="K1183" s="88">
        <f t="shared" si="609"/>
        <v>11</v>
      </c>
      <c r="L1183" s="8">
        <f t="shared" si="624"/>
        <v>1.0010998099999999</v>
      </c>
      <c r="M1183" s="89">
        <v>1</v>
      </c>
      <c r="N1183" s="89">
        <f t="shared" ref="N1183:N1246" si="631">IF(I1183&gt;I1182,N1182*M1183,N1182)</f>
        <v>1</v>
      </c>
      <c r="O1183" s="82">
        <f t="shared" si="610"/>
        <v>1.0010998099999999</v>
      </c>
      <c r="P1183" s="82">
        <f t="shared" si="617"/>
        <v>784.26590278000003</v>
      </c>
      <c r="Q1183" s="11">
        <f t="shared" si="630"/>
        <v>0</v>
      </c>
      <c r="R1183" s="7">
        <f t="shared" si="625"/>
        <v>0</v>
      </c>
      <c r="S1183" s="82">
        <f t="shared" si="608"/>
        <v>0</v>
      </c>
      <c r="T1183" s="91">
        <f t="shared" si="626"/>
        <v>0.08</v>
      </c>
      <c r="U1183" s="90">
        <f t="shared" si="607"/>
        <v>11</v>
      </c>
      <c r="V1183" s="90">
        <v>252</v>
      </c>
      <c r="W1183" s="89">
        <f t="shared" si="618"/>
        <v>1.0033650599999999</v>
      </c>
      <c r="X1183" s="82">
        <f t="shared" si="619"/>
        <v>2.6391018100000001</v>
      </c>
      <c r="Y1183" s="82">
        <f t="shared" si="620"/>
        <v>0</v>
      </c>
      <c r="Z1183" s="94" t="str">
        <f t="shared" si="628"/>
        <v>A+J=</v>
      </c>
      <c r="AA1183" s="87">
        <f t="shared" si="629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2.75" x14ac:dyDescent="0.2">
      <c r="A1184" s="81">
        <f t="shared" si="621"/>
        <v>45421</v>
      </c>
      <c r="B1184" s="82">
        <f t="shared" si="614"/>
        <v>787.22402198999998</v>
      </c>
      <c r="C1184" s="207">
        <f t="shared" si="627"/>
        <v>783.40430689000004</v>
      </c>
      <c r="D1184" s="83">
        <f t="shared" si="622"/>
        <v>7051.03</v>
      </c>
      <c r="E1184" s="84">
        <f t="shared" si="611"/>
        <v>7064.43</v>
      </c>
      <c r="F1184" s="85">
        <f t="shared" si="612"/>
        <v>45373</v>
      </c>
      <c r="G1184" s="86">
        <f t="shared" si="615"/>
        <v>1.900431568153893E-3</v>
      </c>
      <c r="H1184" s="87">
        <f t="shared" si="613"/>
        <v>45432</v>
      </c>
      <c r="I1184" s="87">
        <f t="shared" si="616"/>
        <v>45432</v>
      </c>
      <c r="J1184" s="88">
        <f t="shared" si="623"/>
        <v>19</v>
      </c>
      <c r="K1184" s="88">
        <f t="shared" si="609"/>
        <v>12</v>
      </c>
      <c r="L1184" s="8">
        <f t="shared" si="624"/>
        <v>1.0011998499999999</v>
      </c>
      <c r="M1184" s="89">
        <v>1</v>
      </c>
      <c r="N1184" s="89">
        <f t="shared" si="631"/>
        <v>1</v>
      </c>
      <c r="O1184" s="82">
        <f t="shared" si="610"/>
        <v>1.0011998499999999</v>
      </c>
      <c r="P1184" s="82">
        <f t="shared" si="617"/>
        <v>784.34427454000001</v>
      </c>
      <c r="Q1184" s="11">
        <f t="shared" si="630"/>
        <v>0</v>
      </c>
      <c r="R1184" s="7">
        <f t="shared" si="625"/>
        <v>0</v>
      </c>
      <c r="S1184" s="82">
        <f t="shared" si="608"/>
        <v>0</v>
      </c>
      <c r="T1184" s="91">
        <f t="shared" si="626"/>
        <v>0.08</v>
      </c>
      <c r="U1184" s="90">
        <f t="shared" si="607"/>
        <v>12</v>
      </c>
      <c r="V1184" s="90">
        <v>252</v>
      </c>
      <c r="W1184" s="89">
        <f t="shared" si="618"/>
        <v>1.0036715350000001</v>
      </c>
      <c r="X1184" s="82">
        <f t="shared" si="619"/>
        <v>2.87974745</v>
      </c>
      <c r="Y1184" s="82">
        <f t="shared" si="620"/>
        <v>0</v>
      </c>
      <c r="Z1184" s="94" t="str">
        <f t="shared" si="628"/>
        <v>A+J=</v>
      </c>
      <c r="AA1184" s="87">
        <f t="shared" si="629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2.75" x14ac:dyDescent="0.2">
      <c r="A1185" s="81">
        <f t="shared" si="621"/>
        <v>45422</v>
      </c>
      <c r="B1185" s="82">
        <f t="shared" si="614"/>
        <v>787.54316902999994</v>
      </c>
      <c r="C1185" s="207">
        <f t="shared" si="627"/>
        <v>783.40430689000004</v>
      </c>
      <c r="D1185" s="83">
        <f t="shared" si="622"/>
        <v>7051.03</v>
      </c>
      <c r="E1185" s="84">
        <f t="shared" si="611"/>
        <v>7064.43</v>
      </c>
      <c r="F1185" s="85">
        <f t="shared" si="612"/>
        <v>45373</v>
      </c>
      <c r="G1185" s="86">
        <f t="shared" si="615"/>
        <v>1.900431568153893E-3</v>
      </c>
      <c r="H1185" s="87">
        <f t="shared" si="613"/>
        <v>45432</v>
      </c>
      <c r="I1185" s="87">
        <f t="shared" si="616"/>
        <v>45432</v>
      </c>
      <c r="J1185" s="88">
        <f t="shared" si="623"/>
        <v>19</v>
      </c>
      <c r="K1185" s="88">
        <f t="shared" si="609"/>
        <v>13</v>
      </c>
      <c r="L1185" s="8">
        <f t="shared" si="624"/>
        <v>1.0012999</v>
      </c>
      <c r="M1185" s="89">
        <v>1</v>
      </c>
      <c r="N1185" s="89">
        <f t="shared" si="631"/>
        <v>1</v>
      </c>
      <c r="O1185" s="82">
        <f t="shared" si="610"/>
        <v>1.0012999</v>
      </c>
      <c r="P1185" s="82">
        <f t="shared" si="617"/>
        <v>784.42265413999996</v>
      </c>
      <c r="Q1185" s="11">
        <f t="shared" si="630"/>
        <v>0</v>
      </c>
      <c r="R1185" s="7">
        <f t="shared" si="625"/>
        <v>0</v>
      </c>
      <c r="S1185" s="82">
        <f t="shared" si="608"/>
        <v>0</v>
      </c>
      <c r="T1185" s="91">
        <f t="shared" si="626"/>
        <v>0.08</v>
      </c>
      <c r="U1185" s="90">
        <f t="shared" si="607"/>
        <v>13</v>
      </c>
      <c r="V1185" s="90">
        <v>252</v>
      </c>
      <c r="W1185" s="89">
        <f t="shared" si="618"/>
        <v>1.003978104</v>
      </c>
      <c r="X1185" s="82">
        <f t="shared" si="619"/>
        <v>3.1205148899999999</v>
      </c>
      <c r="Y1185" s="82">
        <f t="shared" si="620"/>
        <v>0</v>
      </c>
      <c r="Z1185" s="94" t="str">
        <f t="shared" si="628"/>
        <v>A+J=</v>
      </c>
      <c r="AA1185" s="87">
        <f t="shared" si="629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2.75" x14ac:dyDescent="0.2">
      <c r="A1186" s="81">
        <f t="shared" si="621"/>
        <v>45423</v>
      </c>
      <c r="B1186" s="82">
        <f t="shared" si="614"/>
        <v>787.86244575000001</v>
      </c>
      <c r="C1186" s="207">
        <f t="shared" si="627"/>
        <v>783.40430689000004</v>
      </c>
      <c r="D1186" s="83">
        <f t="shared" si="622"/>
        <v>7051.03</v>
      </c>
      <c r="E1186" s="84">
        <f t="shared" si="611"/>
        <v>7064.43</v>
      </c>
      <c r="F1186" s="85">
        <f t="shared" si="612"/>
        <v>45373</v>
      </c>
      <c r="G1186" s="86">
        <f t="shared" si="615"/>
        <v>1.900431568153893E-3</v>
      </c>
      <c r="H1186" s="87">
        <f t="shared" si="613"/>
        <v>45432</v>
      </c>
      <c r="I1186" s="87">
        <f t="shared" si="616"/>
        <v>45432</v>
      </c>
      <c r="J1186" s="88">
        <f t="shared" si="623"/>
        <v>19</v>
      </c>
      <c r="K1186" s="88">
        <f t="shared" si="609"/>
        <v>14</v>
      </c>
      <c r="L1186" s="8">
        <f t="shared" si="624"/>
        <v>1.0013999600000001</v>
      </c>
      <c r="M1186" s="89">
        <v>1</v>
      </c>
      <c r="N1186" s="89">
        <f t="shared" si="631"/>
        <v>1</v>
      </c>
      <c r="O1186" s="82">
        <f t="shared" si="610"/>
        <v>1.0013999600000001</v>
      </c>
      <c r="P1186" s="82">
        <f t="shared" si="617"/>
        <v>784.50104157999999</v>
      </c>
      <c r="Q1186" s="11">
        <f t="shared" si="630"/>
        <v>0</v>
      </c>
      <c r="R1186" s="7">
        <f t="shared" si="625"/>
        <v>0</v>
      </c>
      <c r="S1186" s="82">
        <f t="shared" si="608"/>
        <v>0</v>
      </c>
      <c r="T1186" s="91">
        <f t="shared" si="626"/>
        <v>0.08</v>
      </c>
      <c r="U1186" s="90">
        <f t="shared" si="607"/>
        <v>14</v>
      </c>
      <c r="V1186" s="90">
        <v>252</v>
      </c>
      <c r="W1186" s="89">
        <f t="shared" si="618"/>
        <v>1.0042847669999999</v>
      </c>
      <c r="X1186" s="82">
        <f t="shared" si="619"/>
        <v>3.3614041700000001</v>
      </c>
      <c r="Y1186" s="82">
        <f t="shared" si="620"/>
        <v>0</v>
      </c>
      <c r="Z1186" s="94" t="str">
        <f t="shared" si="628"/>
        <v>A+J=</v>
      </c>
      <c r="AA1186" s="87">
        <f t="shared" si="629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2.75" x14ac:dyDescent="0.2">
      <c r="A1187" s="81">
        <f t="shared" si="621"/>
        <v>45424</v>
      </c>
      <c r="B1187" s="82">
        <f t="shared" si="614"/>
        <v>787.86244575000001</v>
      </c>
      <c r="C1187" s="207">
        <f t="shared" si="627"/>
        <v>783.40430689000004</v>
      </c>
      <c r="D1187" s="83">
        <f t="shared" si="622"/>
        <v>7051.03</v>
      </c>
      <c r="E1187" s="84">
        <f t="shared" si="611"/>
        <v>7064.43</v>
      </c>
      <c r="F1187" s="85">
        <f t="shared" si="612"/>
        <v>45373</v>
      </c>
      <c r="G1187" s="86">
        <f t="shared" si="615"/>
        <v>1.900431568153893E-3</v>
      </c>
      <c r="H1187" s="87">
        <f t="shared" si="613"/>
        <v>45432</v>
      </c>
      <c r="I1187" s="87">
        <f t="shared" si="616"/>
        <v>45432</v>
      </c>
      <c r="J1187" s="88">
        <f t="shared" si="623"/>
        <v>19</v>
      </c>
      <c r="K1187" s="88">
        <f t="shared" si="609"/>
        <v>14</v>
      </c>
      <c r="L1187" s="8">
        <f t="shared" si="624"/>
        <v>1.0013999600000001</v>
      </c>
      <c r="M1187" s="89">
        <v>1</v>
      </c>
      <c r="N1187" s="89">
        <f t="shared" si="631"/>
        <v>1</v>
      </c>
      <c r="O1187" s="82">
        <f t="shared" si="610"/>
        <v>1.0013999600000001</v>
      </c>
      <c r="P1187" s="82">
        <f t="shared" si="617"/>
        <v>784.50104157999999</v>
      </c>
      <c r="Q1187" s="11">
        <f t="shared" si="630"/>
        <v>0</v>
      </c>
      <c r="R1187" s="7">
        <f t="shared" si="625"/>
        <v>0</v>
      </c>
      <c r="S1187" s="82">
        <f t="shared" si="608"/>
        <v>0</v>
      </c>
      <c r="T1187" s="91">
        <f t="shared" si="626"/>
        <v>0.08</v>
      </c>
      <c r="U1187" s="90">
        <f t="shared" si="607"/>
        <v>14</v>
      </c>
      <c r="V1187" s="90">
        <v>252</v>
      </c>
      <c r="W1187" s="89">
        <f t="shared" si="618"/>
        <v>1.0042847669999999</v>
      </c>
      <c r="X1187" s="82">
        <f t="shared" si="619"/>
        <v>3.3614041700000001</v>
      </c>
      <c r="Y1187" s="82">
        <f t="shared" si="620"/>
        <v>0</v>
      </c>
      <c r="Z1187" s="94" t="str">
        <f t="shared" si="628"/>
        <v>A+J=</v>
      </c>
      <c r="AA1187" s="87">
        <f t="shared" si="629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2.75" x14ac:dyDescent="0.2">
      <c r="A1188" s="81">
        <f t="shared" si="621"/>
        <v>45425</v>
      </c>
      <c r="B1188" s="82">
        <f t="shared" si="614"/>
        <v>787.86244575000001</v>
      </c>
      <c r="C1188" s="207">
        <f t="shared" si="627"/>
        <v>783.40430689000004</v>
      </c>
      <c r="D1188" s="83">
        <f t="shared" si="622"/>
        <v>7051.03</v>
      </c>
      <c r="E1188" s="84">
        <f t="shared" si="611"/>
        <v>7064.43</v>
      </c>
      <c r="F1188" s="85">
        <f t="shared" si="612"/>
        <v>45373</v>
      </c>
      <c r="G1188" s="86">
        <f t="shared" si="615"/>
        <v>1.900431568153893E-3</v>
      </c>
      <c r="H1188" s="87">
        <f t="shared" si="613"/>
        <v>45432</v>
      </c>
      <c r="I1188" s="87">
        <f t="shared" si="616"/>
        <v>45432</v>
      </c>
      <c r="J1188" s="88">
        <f t="shared" si="623"/>
        <v>19</v>
      </c>
      <c r="K1188" s="88">
        <f t="shared" si="609"/>
        <v>14</v>
      </c>
      <c r="L1188" s="8">
        <f t="shared" si="624"/>
        <v>1.0013999600000001</v>
      </c>
      <c r="M1188" s="89">
        <v>1</v>
      </c>
      <c r="N1188" s="89">
        <f t="shared" si="631"/>
        <v>1</v>
      </c>
      <c r="O1188" s="82">
        <f t="shared" si="610"/>
        <v>1.0013999600000001</v>
      </c>
      <c r="P1188" s="82">
        <f t="shared" si="617"/>
        <v>784.50104157999999</v>
      </c>
      <c r="Q1188" s="11">
        <f t="shared" si="630"/>
        <v>0</v>
      </c>
      <c r="R1188" s="7">
        <f t="shared" si="625"/>
        <v>0</v>
      </c>
      <c r="S1188" s="82">
        <f t="shared" si="608"/>
        <v>0</v>
      </c>
      <c r="T1188" s="91">
        <f t="shared" si="626"/>
        <v>0.08</v>
      </c>
      <c r="U1188" s="90">
        <f t="shared" si="607"/>
        <v>14</v>
      </c>
      <c r="V1188" s="90">
        <v>252</v>
      </c>
      <c r="W1188" s="89">
        <f t="shared" si="618"/>
        <v>1.0042847669999999</v>
      </c>
      <c r="X1188" s="82">
        <f t="shared" si="619"/>
        <v>3.3614041700000001</v>
      </c>
      <c r="Y1188" s="82">
        <f t="shared" si="620"/>
        <v>0</v>
      </c>
      <c r="Z1188" s="94" t="str">
        <f t="shared" si="628"/>
        <v>A+J=</v>
      </c>
      <c r="AA1188" s="87">
        <f t="shared" si="629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2.75" x14ac:dyDescent="0.2">
      <c r="A1189" s="81">
        <f t="shared" si="621"/>
        <v>45426</v>
      </c>
      <c r="B1189" s="82">
        <f t="shared" si="614"/>
        <v>788.18185924000011</v>
      </c>
      <c r="C1189" s="207">
        <f t="shared" si="627"/>
        <v>783.40430689000004</v>
      </c>
      <c r="D1189" s="83">
        <f t="shared" si="622"/>
        <v>7051.03</v>
      </c>
      <c r="E1189" s="84">
        <f t="shared" si="611"/>
        <v>7064.43</v>
      </c>
      <c r="F1189" s="85">
        <f t="shared" si="612"/>
        <v>45373</v>
      </c>
      <c r="G1189" s="86">
        <f t="shared" si="615"/>
        <v>1.900431568153893E-3</v>
      </c>
      <c r="H1189" s="87">
        <f t="shared" si="613"/>
        <v>45432</v>
      </c>
      <c r="I1189" s="87">
        <f t="shared" si="616"/>
        <v>45432</v>
      </c>
      <c r="J1189" s="88">
        <f t="shared" si="623"/>
        <v>19</v>
      </c>
      <c r="K1189" s="88">
        <f t="shared" si="609"/>
        <v>15</v>
      </c>
      <c r="L1189" s="8">
        <f t="shared" si="624"/>
        <v>1.00150004</v>
      </c>
      <c r="M1189" s="89">
        <v>1</v>
      </c>
      <c r="N1189" s="89">
        <f t="shared" si="631"/>
        <v>1</v>
      </c>
      <c r="O1189" s="82">
        <f t="shared" si="610"/>
        <v>1.00150004</v>
      </c>
      <c r="P1189" s="82">
        <f t="shared" si="617"/>
        <v>784.57944468000005</v>
      </c>
      <c r="Q1189" s="11">
        <f t="shared" si="630"/>
        <v>0</v>
      </c>
      <c r="R1189" s="7">
        <f t="shared" si="625"/>
        <v>0</v>
      </c>
      <c r="S1189" s="82">
        <f t="shared" si="608"/>
        <v>0</v>
      </c>
      <c r="T1189" s="91">
        <f t="shared" si="626"/>
        <v>0.08</v>
      </c>
      <c r="U1189" s="90">
        <f t="shared" ref="U1189:U1252" si="632">IF(Q1188&gt;0,1,IF(K1189=K1188,U1188,U1188+1))</f>
        <v>15</v>
      </c>
      <c r="V1189" s="90">
        <v>252</v>
      </c>
      <c r="W1189" s="89">
        <f t="shared" si="618"/>
        <v>1.004591523</v>
      </c>
      <c r="X1189" s="82">
        <f t="shared" si="619"/>
        <v>3.6024145600000002</v>
      </c>
      <c r="Y1189" s="82">
        <f t="shared" si="620"/>
        <v>0</v>
      </c>
      <c r="Z1189" s="94" t="str">
        <f t="shared" si="628"/>
        <v>A+J=</v>
      </c>
      <c r="AA1189" s="87">
        <f t="shared" si="629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2.75" x14ac:dyDescent="0.2">
      <c r="A1190" s="81">
        <f t="shared" si="621"/>
        <v>45427</v>
      </c>
      <c r="B1190" s="82">
        <f t="shared" si="614"/>
        <v>788.50139459000002</v>
      </c>
      <c r="C1190" s="207">
        <f t="shared" si="627"/>
        <v>783.40430689000004</v>
      </c>
      <c r="D1190" s="83">
        <f t="shared" si="622"/>
        <v>7051.03</v>
      </c>
      <c r="E1190" s="84">
        <f t="shared" si="611"/>
        <v>7064.43</v>
      </c>
      <c r="F1190" s="85">
        <f t="shared" si="612"/>
        <v>45373</v>
      </c>
      <c r="G1190" s="86">
        <f t="shared" si="615"/>
        <v>1.900431568153893E-3</v>
      </c>
      <c r="H1190" s="87">
        <f t="shared" si="613"/>
        <v>45432</v>
      </c>
      <c r="I1190" s="87">
        <f t="shared" si="616"/>
        <v>45432</v>
      </c>
      <c r="J1190" s="88">
        <f t="shared" si="623"/>
        <v>19</v>
      </c>
      <c r="K1190" s="88">
        <f t="shared" si="609"/>
        <v>16</v>
      </c>
      <c r="L1190" s="8">
        <f t="shared" si="624"/>
        <v>1.00160012</v>
      </c>
      <c r="M1190" s="89">
        <v>1</v>
      </c>
      <c r="N1190" s="89">
        <f t="shared" si="631"/>
        <v>1</v>
      </c>
      <c r="O1190" s="82">
        <f t="shared" si="610"/>
        <v>1.00160012</v>
      </c>
      <c r="P1190" s="82">
        <f t="shared" si="617"/>
        <v>784.65784778</v>
      </c>
      <c r="Q1190" s="11">
        <f t="shared" si="630"/>
        <v>0</v>
      </c>
      <c r="R1190" s="7">
        <f t="shared" si="625"/>
        <v>0</v>
      </c>
      <c r="S1190" s="82">
        <f t="shared" si="608"/>
        <v>0</v>
      </c>
      <c r="T1190" s="91">
        <f t="shared" si="626"/>
        <v>0.08</v>
      </c>
      <c r="U1190" s="90">
        <f t="shared" si="632"/>
        <v>16</v>
      </c>
      <c r="V1190" s="90">
        <v>252</v>
      </c>
      <c r="W1190" s="89">
        <f t="shared" si="618"/>
        <v>1.0048983730000001</v>
      </c>
      <c r="X1190" s="82">
        <f t="shared" si="619"/>
        <v>3.8435468099999999</v>
      </c>
      <c r="Y1190" s="82">
        <f t="shared" si="620"/>
        <v>0</v>
      </c>
      <c r="Z1190" s="94" t="str">
        <f t="shared" si="628"/>
        <v>A+J=</v>
      </c>
      <c r="AA1190" s="87">
        <f t="shared" si="629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2.75" x14ac:dyDescent="0.2">
      <c r="A1191" s="81">
        <f t="shared" si="621"/>
        <v>45428</v>
      </c>
      <c r="B1191" s="82">
        <f t="shared" si="614"/>
        <v>788.82105969999998</v>
      </c>
      <c r="C1191" s="207">
        <f t="shared" si="627"/>
        <v>783.40430689000004</v>
      </c>
      <c r="D1191" s="83">
        <f t="shared" si="622"/>
        <v>7051.03</v>
      </c>
      <c r="E1191" s="84">
        <f t="shared" si="611"/>
        <v>7064.43</v>
      </c>
      <c r="F1191" s="85">
        <f t="shared" si="612"/>
        <v>45373</v>
      </c>
      <c r="G1191" s="86">
        <f t="shared" si="615"/>
        <v>1.900431568153893E-3</v>
      </c>
      <c r="H1191" s="87">
        <f t="shared" si="613"/>
        <v>45432</v>
      </c>
      <c r="I1191" s="87">
        <f t="shared" si="616"/>
        <v>45432</v>
      </c>
      <c r="J1191" s="88">
        <f t="shared" si="623"/>
        <v>19</v>
      </c>
      <c r="K1191" s="88">
        <f t="shared" si="609"/>
        <v>17</v>
      </c>
      <c r="L1191" s="8">
        <f t="shared" si="624"/>
        <v>1.0017002100000001</v>
      </c>
      <c r="M1191" s="89">
        <v>1</v>
      </c>
      <c r="N1191" s="89">
        <f t="shared" si="631"/>
        <v>1</v>
      </c>
      <c r="O1191" s="82">
        <f t="shared" si="610"/>
        <v>1.0017002100000001</v>
      </c>
      <c r="P1191" s="82">
        <f t="shared" si="617"/>
        <v>784.73625872000002</v>
      </c>
      <c r="Q1191" s="11">
        <f t="shared" si="630"/>
        <v>0</v>
      </c>
      <c r="R1191" s="7">
        <f t="shared" si="625"/>
        <v>0</v>
      </c>
      <c r="S1191" s="82">
        <f t="shared" ref="S1191:S1254" si="633">IF(R1191&gt;0,TRUNC(R1191*P1191,8),0)</f>
        <v>0</v>
      </c>
      <c r="T1191" s="91">
        <f t="shared" si="626"/>
        <v>0.08</v>
      </c>
      <c r="U1191" s="90">
        <f t="shared" si="632"/>
        <v>17</v>
      </c>
      <c r="V1191" s="90">
        <v>252</v>
      </c>
      <c r="W1191" s="89">
        <f t="shared" si="618"/>
        <v>1.0052053169999999</v>
      </c>
      <c r="X1191" s="82">
        <f t="shared" si="619"/>
        <v>4.0848009799999998</v>
      </c>
      <c r="Y1191" s="82">
        <f t="shared" si="620"/>
        <v>0</v>
      </c>
      <c r="Z1191" s="94" t="str">
        <f t="shared" si="628"/>
        <v>A+J=</v>
      </c>
      <c r="AA1191" s="87">
        <f t="shared" si="629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2.75" x14ac:dyDescent="0.2">
      <c r="A1192" s="81">
        <f t="shared" si="621"/>
        <v>45429</v>
      </c>
      <c r="B1192" s="82">
        <f t="shared" si="614"/>
        <v>789.14085460000001</v>
      </c>
      <c r="C1192" s="207">
        <f t="shared" si="627"/>
        <v>783.40430689000004</v>
      </c>
      <c r="D1192" s="83">
        <f t="shared" si="622"/>
        <v>7051.03</v>
      </c>
      <c r="E1192" s="84">
        <f t="shared" si="611"/>
        <v>7064.43</v>
      </c>
      <c r="F1192" s="85">
        <f t="shared" si="612"/>
        <v>45373</v>
      </c>
      <c r="G1192" s="86">
        <f t="shared" si="615"/>
        <v>1.900431568153893E-3</v>
      </c>
      <c r="H1192" s="87">
        <f t="shared" si="613"/>
        <v>45432</v>
      </c>
      <c r="I1192" s="87">
        <f t="shared" si="616"/>
        <v>45432</v>
      </c>
      <c r="J1192" s="88">
        <f t="shared" si="623"/>
        <v>19</v>
      </c>
      <c r="K1192" s="88">
        <f t="shared" si="609"/>
        <v>18</v>
      </c>
      <c r="L1192" s="8">
        <f t="shared" si="624"/>
        <v>1.0018003099999999</v>
      </c>
      <c r="M1192" s="89">
        <v>1</v>
      </c>
      <c r="N1192" s="89">
        <f t="shared" si="631"/>
        <v>1</v>
      </c>
      <c r="O1192" s="82">
        <f t="shared" si="610"/>
        <v>1.0018003099999999</v>
      </c>
      <c r="P1192" s="82">
        <f t="shared" si="617"/>
        <v>784.81467749000001</v>
      </c>
      <c r="Q1192" s="11">
        <f t="shared" si="630"/>
        <v>0</v>
      </c>
      <c r="R1192" s="7">
        <f t="shared" si="625"/>
        <v>0</v>
      </c>
      <c r="S1192" s="82">
        <f t="shared" si="633"/>
        <v>0</v>
      </c>
      <c r="T1192" s="91">
        <f t="shared" si="626"/>
        <v>0.08</v>
      </c>
      <c r="U1192" s="90">
        <f t="shared" si="632"/>
        <v>18</v>
      </c>
      <c r="V1192" s="90">
        <v>252</v>
      </c>
      <c r="W1192" s="89">
        <f t="shared" si="618"/>
        <v>1.005512355</v>
      </c>
      <c r="X1192" s="82">
        <f t="shared" si="619"/>
        <v>4.3261771099999997</v>
      </c>
      <c r="Y1192" s="82">
        <f t="shared" si="620"/>
        <v>0</v>
      </c>
      <c r="Z1192" s="94" t="str">
        <f t="shared" si="628"/>
        <v>A+J=</v>
      </c>
      <c r="AA1192" s="87">
        <f t="shared" si="629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2.75" x14ac:dyDescent="0.2">
      <c r="A1193" s="81">
        <f t="shared" si="621"/>
        <v>45430</v>
      </c>
      <c r="B1193" s="82">
        <f t="shared" si="614"/>
        <v>789.46078640000007</v>
      </c>
      <c r="C1193" s="207">
        <f t="shared" si="627"/>
        <v>783.40430689000004</v>
      </c>
      <c r="D1193" s="83">
        <f t="shared" si="622"/>
        <v>7051.03</v>
      </c>
      <c r="E1193" s="84">
        <f t="shared" si="611"/>
        <v>7064.43</v>
      </c>
      <c r="F1193" s="85">
        <f t="shared" si="612"/>
        <v>45373</v>
      </c>
      <c r="G1193" s="86">
        <f t="shared" si="615"/>
        <v>1.900431568153893E-3</v>
      </c>
      <c r="H1193" s="87">
        <f t="shared" si="613"/>
        <v>45432</v>
      </c>
      <c r="I1193" s="87">
        <f t="shared" si="616"/>
        <v>45432</v>
      </c>
      <c r="J1193" s="88">
        <f t="shared" si="623"/>
        <v>19</v>
      </c>
      <c r="K1193" s="88">
        <f t="shared" ref="K1193:K1256" si="634">(J1193-(NETWORKDAYS(A1193,I1193,AD$210:AD$502)-1))</f>
        <v>19</v>
      </c>
      <c r="L1193" s="8">
        <f t="shared" si="624"/>
        <v>1.0019004300000001</v>
      </c>
      <c r="M1193" s="89">
        <v>1</v>
      </c>
      <c r="N1193" s="89">
        <f t="shared" si="631"/>
        <v>1</v>
      </c>
      <c r="O1193" s="82">
        <f t="shared" ref="O1193:O1256" si="635">TRUNC(TRUNC((L1193*N1193),15),8)</f>
        <v>1.0019004300000001</v>
      </c>
      <c r="P1193" s="82">
        <f t="shared" si="617"/>
        <v>784.89311193000003</v>
      </c>
      <c r="Q1193" s="11">
        <f t="shared" si="630"/>
        <v>0</v>
      </c>
      <c r="R1193" s="7">
        <f t="shared" si="625"/>
        <v>0</v>
      </c>
      <c r="S1193" s="82">
        <f t="shared" si="633"/>
        <v>0</v>
      </c>
      <c r="T1193" s="91">
        <f t="shared" si="626"/>
        <v>0.08</v>
      </c>
      <c r="U1193" s="90">
        <f t="shared" si="632"/>
        <v>19</v>
      </c>
      <c r="V1193" s="90">
        <v>252</v>
      </c>
      <c r="W1193" s="89">
        <f t="shared" si="618"/>
        <v>1.005819486</v>
      </c>
      <c r="X1193" s="82">
        <f t="shared" si="619"/>
        <v>4.56767447</v>
      </c>
      <c r="Y1193" s="82">
        <f t="shared" si="620"/>
        <v>0</v>
      </c>
      <c r="Z1193" s="94" t="str">
        <f t="shared" si="628"/>
        <v>A+J=</v>
      </c>
      <c r="AA1193" s="87">
        <f t="shared" si="629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2.75" x14ac:dyDescent="0.2">
      <c r="A1194" s="81">
        <f t="shared" si="621"/>
        <v>45431</v>
      </c>
      <c r="B1194" s="82">
        <f t="shared" si="614"/>
        <v>789.46078640000007</v>
      </c>
      <c r="C1194" s="207">
        <f t="shared" si="627"/>
        <v>783.40430689000004</v>
      </c>
      <c r="D1194" s="83">
        <f t="shared" si="622"/>
        <v>7051.03</v>
      </c>
      <c r="E1194" s="84">
        <f t="shared" ref="E1194:E1257" si="636">IF($K1194=1,VLOOKUP($A1193,$AO$10:$AS$200,4),E1193)</f>
        <v>7064.43</v>
      </c>
      <c r="F1194" s="85">
        <f t="shared" ref="F1194:F1257" si="637">IF($K1194=1,VLOOKUP($A1193,$AO$10:$AS$200,5),F1193)</f>
        <v>45373</v>
      </c>
      <c r="G1194" s="86">
        <f t="shared" si="615"/>
        <v>1.900431568153893E-3</v>
      </c>
      <c r="H1194" s="87">
        <f t="shared" si="613"/>
        <v>45432</v>
      </c>
      <c r="I1194" s="87">
        <f t="shared" si="616"/>
        <v>45432</v>
      </c>
      <c r="J1194" s="88">
        <f t="shared" si="623"/>
        <v>19</v>
      </c>
      <c r="K1194" s="88">
        <f t="shared" si="634"/>
        <v>19</v>
      </c>
      <c r="L1194" s="8">
        <f t="shared" si="624"/>
        <v>1.0019004300000001</v>
      </c>
      <c r="M1194" s="89">
        <v>1</v>
      </c>
      <c r="N1194" s="89">
        <f t="shared" si="631"/>
        <v>1</v>
      </c>
      <c r="O1194" s="82">
        <f t="shared" si="635"/>
        <v>1.0019004300000001</v>
      </c>
      <c r="P1194" s="82">
        <f t="shared" si="617"/>
        <v>784.89311193000003</v>
      </c>
      <c r="Q1194" s="11">
        <f t="shared" si="630"/>
        <v>0</v>
      </c>
      <c r="R1194" s="7">
        <f t="shared" si="625"/>
        <v>0</v>
      </c>
      <c r="S1194" s="82">
        <f t="shared" si="633"/>
        <v>0</v>
      </c>
      <c r="T1194" s="91">
        <f t="shared" si="626"/>
        <v>0.08</v>
      </c>
      <c r="U1194" s="90">
        <f t="shared" si="632"/>
        <v>19</v>
      </c>
      <c r="V1194" s="90">
        <v>252</v>
      </c>
      <c r="W1194" s="89">
        <f t="shared" si="618"/>
        <v>1.005819486</v>
      </c>
      <c r="X1194" s="82">
        <f t="shared" si="619"/>
        <v>4.56767447</v>
      </c>
      <c r="Y1194" s="82">
        <f t="shared" si="620"/>
        <v>0</v>
      </c>
      <c r="Z1194" s="94" t="str">
        <f t="shared" si="628"/>
        <v>A+J=</v>
      </c>
      <c r="AA1194" s="87">
        <f t="shared" si="629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2.75" x14ac:dyDescent="0.2">
      <c r="A1195" s="81">
        <f t="shared" si="621"/>
        <v>45432</v>
      </c>
      <c r="B1195" s="82">
        <f t="shared" si="614"/>
        <v>789.46078640000007</v>
      </c>
      <c r="C1195" s="207">
        <f t="shared" si="627"/>
        <v>783.40430689000004</v>
      </c>
      <c r="D1195" s="83">
        <f t="shared" si="622"/>
        <v>7051.03</v>
      </c>
      <c r="E1195" s="84">
        <f t="shared" si="636"/>
        <v>7064.43</v>
      </c>
      <c r="F1195" s="85">
        <f t="shared" si="637"/>
        <v>45373</v>
      </c>
      <c r="G1195" s="86">
        <f t="shared" si="615"/>
        <v>1.900431568153893E-3</v>
      </c>
      <c r="H1195" s="87">
        <f t="shared" si="613"/>
        <v>45463</v>
      </c>
      <c r="I1195" s="87">
        <f t="shared" si="616"/>
        <v>45432</v>
      </c>
      <c r="J1195" s="88">
        <f t="shared" si="623"/>
        <v>19</v>
      </c>
      <c r="K1195" s="88">
        <f t="shared" si="634"/>
        <v>19</v>
      </c>
      <c r="L1195" s="8">
        <f t="shared" si="624"/>
        <v>1.0019004300000001</v>
      </c>
      <c r="M1195" s="89">
        <v>1</v>
      </c>
      <c r="N1195" s="89">
        <f t="shared" si="631"/>
        <v>1</v>
      </c>
      <c r="O1195" s="82">
        <f t="shared" si="635"/>
        <v>1.0019004300000001</v>
      </c>
      <c r="P1195" s="82">
        <f t="shared" si="617"/>
        <v>784.89311193000003</v>
      </c>
      <c r="Q1195" s="11">
        <f t="shared" si="630"/>
        <v>39</v>
      </c>
      <c r="R1195" s="7">
        <f t="shared" si="625"/>
        <v>2.2963673990819094E-2</v>
      </c>
      <c r="S1195" s="82">
        <f t="shared" si="633"/>
        <v>18.024029540000001</v>
      </c>
      <c r="T1195" s="91">
        <f t="shared" si="626"/>
        <v>0.08</v>
      </c>
      <c r="U1195" s="90">
        <f t="shared" si="632"/>
        <v>19</v>
      </c>
      <c r="V1195" s="90">
        <v>252</v>
      </c>
      <c r="W1195" s="89">
        <f t="shared" si="618"/>
        <v>1.005819486</v>
      </c>
      <c r="X1195" s="82">
        <f t="shared" si="619"/>
        <v>4.56767447</v>
      </c>
      <c r="Y1195" s="82">
        <f t="shared" si="620"/>
        <v>22.591704010000001</v>
      </c>
      <c r="Z1195" s="94" t="str">
        <f t="shared" si="628"/>
        <v>A+J=</v>
      </c>
      <c r="AA1195" s="87">
        <f t="shared" si="629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2.75" x14ac:dyDescent="0.2">
      <c r="A1196" s="81">
        <f t="shared" si="621"/>
        <v>45433</v>
      </c>
      <c r="B1196" s="82">
        <f t="shared" si="614"/>
        <v>767.23210999000003</v>
      </c>
      <c r="C1196" s="207">
        <f t="shared" si="627"/>
        <v>766.86908239000002</v>
      </c>
      <c r="D1196" s="83">
        <f t="shared" si="622"/>
        <v>7064.43</v>
      </c>
      <c r="E1196" s="84">
        <f t="shared" si="636"/>
        <v>7090.57</v>
      </c>
      <c r="F1196" s="85">
        <f t="shared" si="637"/>
        <v>45402</v>
      </c>
      <c r="G1196" s="86">
        <f t="shared" si="615"/>
        <v>3.7002277607676159E-3</v>
      </c>
      <c r="H1196" s="87">
        <f t="shared" ref="H1196:H1259" si="638">IF(DAY(A1196)=H$9,VLOOKUP(A1196,AH$118:AN$450,4),H1195)</f>
        <v>45463</v>
      </c>
      <c r="I1196" s="87">
        <f t="shared" si="616"/>
        <v>45463</v>
      </c>
      <c r="J1196" s="88">
        <f t="shared" si="623"/>
        <v>22</v>
      </c>
      <c r="K1196" s="88">
        <f t="shared" si="634"/>
        <v>1</v>
      </c>
      <c r="L1196" s="8">
        <f t="shared" si="624"/>
        <v>1.0001678899999999</v>
      </c>
      <c r="M1196" s="89">
        <v>1</v>
      </c>
      <c r="N1196" s="89">
        <f t="shared" si="631"/>
        <v>1</v>
      </c>
      <c r="O1196" s="82">
        <f t="shared" si="635"/>
        <v>1.0001678899999999</v>
      </c>
      <c r="P1196" s="82">
        <f t="shared" si="617"/>
        <v>766.99783204000005</v>
      </c>
      <c r="Q1196" s="11">
        <f t="shared" si="630"/>
        <v>0</v>
      </c>
      <c r="R1196" s="7">
        <f t="shared" si="625"/>
        <v>0</v>
      </c>
      <c r="S1196" s="82">
        <f t="shared" si="633"/>
        <v>0</v>
      </c>
      <c r="T1196" s="91">
        <f t="shared" si="626"/>
        <v>0.08</v>
      </c>
      <c r="U1196" s="90">
        <f t="shared" si="632"/>
        <v>1</v>
      </c>
      <c r="V1196" s="90">
        <v>252</v>
      </c>
      <c r="W1196" s="89">
        <f t="shared" si="618"/>
        <v>1.000305448</v>
      </c>
      <c r="X1196" s="82">
        <f t="shared" si="619"/>
        <v>0.23427795000000001</v>
      </c>
      <c r="Y1196" s="82">
        <f t="shared" si="620"/>
        <v>0</v>
      </c>
      <c r="Z1196" s="94" t="str">
        <f t="shared" si="628"/>
        <v>A+J=</v>
      </c>
      <c r="AA1196" s="87">
        <f t="shared" si="629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2.75" x14ac:dyDescent="0.2">
      <c r="A1197" s="81">
        <f t="shared" si="621"/>
        <v>45434</v>
      </c>
      <c r="B1197" s="82">
        <f t="shared" si="614"/>
        <v>767.59530983000002</v>
      </c>
      <c r="C1197" s="207">
        <f t="shared" si="627"/>
        <v>766.86908239000002</v>
      </c>
      <c r="D1197" s="83">
        <f t="shared" si="622"/>
        <v>7064.43</v>
      </c>
      <c r="E1197" s="84">
        <f t="shared" si="636"/>
        <v>7090.57</v>
      </c>
      <c r="F1197" s="85">
        <f t="shared" si="637"/>
        <v>45402</v>
      </c>
      <c r="G1197" s="86">
        <f t="shared" si="615"/>
        <v>3.7002277607676159E-3</v>
      </c>
      <c r="H1197" s="87">
        <f t="shared" si="638"/>
        <v>45463</v>
      </c>
      <c r="I1197" s="87">
        <f t="shared" si="616"/>
        <v>45463</v>
      </c>
      <c r="J1197" s="88">
        <f t="shared" si="623"/>
        <v>22</v>
      </c>
      <c r="K1197" s="88">
        <f t="shared" si="634"/>
        <v>2</v>
      </c>
      <c r="L1197" s="8">
        <f t="shared" si="624"/>
        <v>1.0003358099999999</v>
      </c>
      <c r="M1197" s="89">
        <v>1</v>
      </c>
      <c r="N1197" s="89">
        <f t="shared" si="631"/>
        <v>1</v>
      </c>
      <c r="O1197" s="82">
        <f t="shared" si="635"/>
        <v>1.0003358099999999</v>
      </c>
      <c r="P1197" s="82">
        <f t="shared" si="617"/>
        <v>767.12660469000002</v>
      </c>
      <c r="Q1197" s="11">
        <f t="shared" si="630"/>
        <v>0</v>
      </c>
      <c r="R1197" s="7">
        <f t="shared" si="625"/>
        <v>0</v>
      </c>
      <c r="S1197" s="82">
        <f t="shared" si="633"/>
        <v>0</v>
      </c>
      <c r="T1197" s="91">
        <f t="shared" si="626"/>
        <v>0.08</v>
      </c>
      <c r="U1197" s="90">
        <f t="shared" si="632"/>
        <v>2</v>
      </c>
      <c r="V1197" s="90">
        <v>252</v>
      </c>
      <c r="W1197" s="89">
        <f t="shared" si="618"/>
        <v>1.000610988</v>
      </c>
      <c r="X1197" s="82">
        <f t="shared" si="619"/>
        <v>0.46870514000000002</v>
      </c>
      <c r="Y1197" s="82">
        <f t="shared" si="620"/>
        <v>0</v>
      </c>
      <c r="Z1197" s="94" t="str">
        <f t="shared" si="628"/>
        <v>A+J=</v>
      </c>
      <c r="AA1197" s="87">
        <f t="shared" si="629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2.75" x14ac:dyDescent="0.2">
      <c r="A1198" s="81">
        <f t="shared" si="621"/>
        <v>45435</v>
      </c>
      <c r="B1198" s="82">
        <f t="shared" si="614"/>
        <v>767.95869197000002</v>
      </c>
      <c r="C1198" s="207">
        <f t="shared" si="627"/>
        <v>766.86908239000002</v>
      </c>
      <c r="D1198" s="83">
        <f t="shared" si="622"/>
        <v>7064.43</v>
      </c>
      <c r="E1198" s="84">
        <f t="shared" si="636"/>
        <v>7090.57</v>
      </c>
      <c r="F1198" s="85">
        <f t="shared" si="637"/>
        <v>45402</v>
      </c>
      <c r="G1198" s="86">
        <f t="shared" si="615"/>
        <v>3.7002277607676159E-3</v>
      </c>
      <c r="H1198" s="87">
        <f t="shared" si="638"/>
        <v>45463</v>
      </c>
      <c r="I1198" s="87">
        <f t="shared" si="616"/>
        <v>45463</v>
      </c>
      <c r="J1198" s="88">
        <f t="shared" si="623"/>
        <v>22</v>
      </c>
      <c r="K1198" s="88">
        <f t="shared" si="634"/>
        <v>3</v>
      </c>
      <c r="L1198" s="8">
        <f t="shared" si="624"/>
        <v>1.0005037699999999</v>
      </c>
      <c r="M1198" s="89">
        <v>1</v>
      </c>
      <c r="N1198" s="89">
        <f t="shared" si="631"/>
        <v>1</v>
      </c>
      <c r="O1198" s="82">
        <f t="shared" si="635"/>
        <v>1.0005037699999999</v>
      </c>
      <c r="P1198" s="82">
        <f t="shared" si="617"/>
        <v>767.25540802</v>
      </c>
      <c r="Q1198" s="11">
        <f t="shared" si="630"/>
        <v>0</v>
      </c>
      <c r="R1198" s="7">
        <f t="shared" si="625"/>
        <v>0</v>
      </c>
      <c r="S1198" s="82">
        <f t="shared" si="633"/>
        <v>0</v>
      </c>
      <c r="T1198" s="91">
        <f t="shared" si="626"/>
        <v>0.08</v>
      </c>
      <c r="U1198" s="90">
        <f t="shared" si="632"/>
        <v>3</v>
      </c>
      <c r="V1198" s="90">
        <v>252</v>
      </c>
      <c r="W1198" s="89">
        <f t="shared" si="618"/>
        <v>1.0009166229999999</v>
      </c>
      <c r="X1198" s="82">
        <f t="shared" si="619"/>
        <v>0.70328394999999999</v>
      </c>
      <c r="Y1198" s="82">
        <f t="shared" si="620"/>
        <v>0</v>
      </c>
      <c r="Z1198" s="94" t="str">
        <f t="shared" si="628"/>
        <v>A+J=</v>
      </c>
      <c r="AA1198" s="87">
        <f t="shared" si="629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2.75" x14ac:dyDescent="0.2">
      <c r="A1199" s="81">
        <f t="shared" si="621"/>
        <v>45436</v>
      </c>
      <c r="B1199" s="82">
        <f t="shared" si="614"/>
        <v>768.32223879000003</v>
      </c>
      <c r="C1199" s="207">
        <f t="shared" si="627"/>
        <v>766.86908239000002</v>
      </c>
      <c r="D1199" s="83">
        <f t="shared" si="622"/>
        <v>7064.43</v>
      </c>
      <c r="E1199" s="84">
        <f t="shared" si="636"/>
        <v>7090.57</v>
      </c>
      <c r="F1199" s="85">
        <f t="shared" si="637"/>
        <v>45402</v>
      </c>
      <c r="G1199" s="86">
        <f t="shared" si="615"/>
        <v>3.7002277607676159E-3</v>
      </c>
      <c r="H1199" s="87">
        <f t="shared" si="638"/>
        <v>45463</v>
      </c>
      <c r="I1199" s="87">
        <f t="shared" si="616"/>
        <v>45463</v>
      </c>
      <c r="J1199" s="88">
        <f t="shared" si="623"/>
        <v>22</v>
      </c>
      <c r="K1199" s="88">
        <f t="shared" si="634"/>
        <v>4</v>
      </c>
      <c r="L1199" s="8">
        <f t="shared" si="624"/>
        <v>1.00067175</v>
      </c>
      <c r="M1199" s="89">
        <v>1</v>
      </c>
      <c r="N1199" s="89">
        <f t="shared" si="631"/>
        <v>1</v>
      </c>
      <c r="O1199" s="82">
        <f t="shared" si="635"/>
        <v>1.00067175</v>
      </c>
      <c r="P1199" s="82">
        <f t="shared" si="617"/>
        <v>767.38422668999999</v>
      </c>
      <c r="Q1199" s="11">
        <f t="shared" si="630"/>
        <v>0</v>
      </c>
      <c r="R1199" s="7">
        <f t="shared" si="625"/>
        <v>0</v>
      </c>
      <c r="S1199" s="82">
        <f t="shared" si="633"/>
        <v>0</v>
      </c>
      <c r="T1199" s="91">
        <f t="shared" si="626"/>
        <v>0.08</v>
      </c>
      <c r="U1199" s="90">
        <f t="shared" si="632"/>
        <v>4</v>
      </c>
      <c r="V1199" s="90">
        <v>252</v>
      </c>
      <c r="W1199" s="89">
        <f t="shared" si="618"/>
        <v>1.0012223499999999</v>
      </c>
      <c r="X1199" s="82">
        <f t="shared" si="619"/>
        <v>0.93801210000000002</v>
      </c>
      <c r="Y1199" s="82">
        <f t="shared" si="620"/>
        <v>0</v>
      </c>
      <c r="Z1199" s="94" t="str">
        <f t="shared" si="628"/>
        <v>A+J=</v>
      </c>
      <c r="AA1199" s="87">
        <f t="shared" si="629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2.75" x14ac:dyDescent="0.2">
      <c r="A1200" s="81">
        <f t="shared" si="621"/>
        <v>45437</v>
      </c>
      <c r="B1200" s="82">
        <f t="shared" si="614"/>
        <v>768.68595958000003</v>
      </c>
      <c r="C1200" s="207">
        <f t="shared" si="627"/>
        <v>766.86908239000002</v>
      </c>
      <c r="D1200" s="83">
        <f t="shared" si="622"/>
        <v>7064.43</v>
      </c>
      <c r="E1200" s="84">
        <f t="shared" si="636"/>
        <v>7090.57</v>
      </c>
      <c r="F1200" s="85">
        <f t="shared" si="637"/>
        <v>45402</v>
      </c>
      <c r="G1200" s="86">
        <f t="shared" si="615"/>
        <v>3.7002277607676159E-3</v>
      </c>
      <c r="H1200" s="87">
        <f t="shared" si="638"/>
        <v>45463</v>
      </c>
      <c r="I1200" s="87">
        <f t="shared" si="616"/>
        <v>45463</v>
      </c>
      <c r="J1200" s="88">
        <f t="shared" si="623"/>
        <v>22</v>
      </c>
      <c r="K1200" s="88">
        <f t="shared" si="634"/>
        <v>5</v>
      </c>
      <c r="L1200" s="8">
        <f t="shared" si="624"/>
        <v>1.0008397600000001</v>
      </c>
      <c r="M1200" s="89">
        <v>1</v>
      </c>
      <c r="N1200" s="89">
        <f t="shared" si="631"/>
        <v>1</v>
      </c>
      <c r="O1200" s="82">
        <f t="shared" si="635"/>
        <v>1.0008397600000001</v>
      </c>
      <c r="P1200" s="82">
        <f t="shared" si="617"/>
        <v>767.51306837000004</v>
      </c>
      <c r="Q1200" s="11">
        <f t="shared" si="630"/>
        <v>0</v>
      </c>
      <c r="R1200" s="7">
        <f t="shared" si="625"/>
        <v>0</v>
      </c>
      <c r="S1200" s="82">
        <f t="shared" si="633"/>
        <v>0</v>
      </c>
      <c r="T1200" s="91">
        <f t="shared" si="626"/>
        <v>0.08</v>
      </c>
      <c r="U1200" s="90">
        <f t="shared" si="632"/>
        <v>5</v>
      </c>
      <c r="V1200" s="90">
        <v>252</v>
      </c>
      <c r="W1200" s="89">
        <f t="shared" si="618"/>
        <v>1.0015281709999999</v>
      </c>
      <c r="X1200" s="82">
        <f t="shared" si="619"/>
        <v>1.17289121</v>
      </c>
      <c r="Y1200" s="82">
        <f t="shared" si="620"/>
        <v>0</v>
      </c>
      <c r="Z1200" s="94" t="str">
        <f t="shared" si="628"/>
        <v>A+J=</v>
      </c>
      <c r="AA1200" s="87">
        <f t="shared" si="629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2.75" x14ac:dyDescent="0.2">
      <c r="A1201" s="81">
        <f t="shared" si="621"/>
        <v>45438</v>
      </c>
      <c r="B1201" s="82">
        <f t="shared" si="614"/>
        <v>768.68595958000003</v>
      </c>
      <c r="C1201" s="207">
        <f t="shared" si="627"/>
        <v>766.86908239000002</v>
      </c>
      <c r="D1201" s="83">
        <f t="shared" si="622"/>
        <v>7064.43</v>
      </c>
      <c r="E1201" s="84">
        <f t="shared" si="636"/>
        <v>7090.57</v>
      </c>
      <c r="F1201" s="85">
        <f t="shared" si="637"/>
        <v>45402</v>
      </c>
      <c r="G1201" s="86">
        <f t="shared" si="615"/>
        <v>3.7002277607676159E-3</v>
      </c>
      <c r="H1201" s="87">
        <f t="shared" si="638"/>
        <v>45463</v>
      </c>
      <c r="I1201" s="87">
        <f t="shared" si="616"/>
        <v>45463</v>
      </c>
      <c r="J1201" s="88">
        <f t="shared" si="623"/>
        <v>22</v>
      </c>
      <c r="K1201" s="88">
        <f t="shared" si="634"/>
        <v>5</v>
      </c>
      <c r="L1201" s="8">
        <f t="shared" si="624"/>
        <v>1.0008397600000001</v>
      </c>
      <c r="M1201" s="89">
        <v>1</v>
      </c>
      <c r="N1201" s="89">
        <f t="shared" si="631"/>
        <v>1</v>
      </c>
      <c r="O1201" s="82">
        <f t="shared" si="635"/>
        <v>1.0008397600000001</v>
      </c>
      <c r="P1201" s="82">
        <f t="shared" si="617"/>
        <v>767.51306837000004</v>
      </c>
      <c r="Q1201" s="11">
        <f t="shared" si="630"/>
        <v>0</v>
      </c>
      <c r="R1201" s="7">
        <f t="shared" si="625"/>
        <v>0</v>
      </c>
      <c r="S1201" s="82">
        <f t="shared" si="633"/>
        <v>0</v>
      </c>
      <c r="T1201" s="91">
        <f t="shared" si="626"/>
        <v>0.08</v>
      </c>
      <c r="U1201" s="90">
        <f t="shared" si="632"/>
        <v>5</v>
      </c>
      <c r="V1201" s="90">
        <v>252</v>
      </c>
      <c r="W1201" s="89">
        <f t="shared" si="618"/>
        <v>1.0015281709999999</v>
      </c>
      <c r="X1201" s="82">
        <f t="shared" si="619"/>
        <v>1.17289121</v>
      </c>
      <c r="Y1201" s="82">
        <f t="shared" si="620"/>
        <v>0</v>
      </c>
      <c r="Z1201" s="94" t="str">
        <f t="shared" si="628"/>
        <v>A+J=</v>
      </c>
      <c r="AA1201" s="87">
        <f t="shared" si="629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2.75" x14ac:dyDescent="0.2">
      <c r="A1202" s="81">
        <f t="shared" si="621"/>
        <v>45439</v>
      </c>
      <c r="B1202" s="82">
        <f t="shared" si="614"/>
        <v>768.68595958000003</v>
      </c>
      <c r="C1202" s="207">
        <f t="shared" si="627"/>
        <v>766.86908239000002</v>
      </c>
      <c r="D1202" s="83">
        <f t="shared" si="622"/>
        <v>7064.43</v>
      </c>
      <c r="E1202" s="84">
        <f t="shared" si="636"/>
        <v>7090.57</v>
      </c>
      <c r="F1202" s="85">
        <f t="shared" si="637"/>
        <v>45402</v>
      </c>
      <c r="G1202" s="86">
        <f t="shared" si="615"/>
        <v>3.7002277607676159E-3</v>
      </c>
      <c r="H1202" s="87">
        <f t="shared" si="638"/>
        <v>45463</v>
      </c>
      <c r="I1202" s="87">
        <f t="shared" si="616"/>
        <v>45463</v>
      </c>
      <c r="J1202" s="88">
        <f t="shared" si="623"/>
        <v>22</v>
      </c>
      <c r="K1202" s="88">
        <f t="shared" si="634"/>
        <v>5</v>
      </c>
      <c r="L1202" s="8">
        <f t="shared" si="624"/>
        <v>1.0008397600000001</v>
      </c>
      <c r="M1202" s="89">
        <v>1</v>
      </c>
      <c r="N1202" s="89">
        <f t="shared" si="631"/>
        <v>1</v>
      </c>
      <c r="O1202" s="82">
        <f t="shared" si="635"/>
        <v>1.0008397600000001</v>
      </c>
      <c r="P1202" s="82">
        <f t="shared" si="617"/>
        <v>767.51306837000004</v>
      </c>
      <c r="Q1202" s="11">
        <f t="shared" si="630"/>
        <v>0</v>
      </c>
      <c r="R1202" s="7">
        <f t="shared" si="625"/>
        <v>0</v>
      </c>
      <c r="S1202" s="82">
        <f t="shared" si="633"/>
        <v>0</v>
      </c>
      <c r="T1202" s="91">
        <f t="shared" si="626"/>
        <v>0.08</v>
      </c>
      <c r="U1202" s="90">
        <f t="shared" si="632"/>
        <v>5</v>
      </c>
      <c r="V1202" s="90">
        <v>252</v>
      </c>
      <c r="W1202" s="89">
        <f t="shared" si="618"/>
        <v>1.0015281709999999</v>
      </c>
      <c r="X1202" s="82">
        <f t="shared" si="619"/>
        <v>1.17289121</v>
      </c>
      <c r="Y1202" s="82">
        <f t="shared" si="620"/>
        <v>0</v>
      </c>
      <c r="Z1202" s="94" t="str">
        <f t="shared" si="628"/>
        <v>A+J=</v>
      </c>
      <c r="AA1202" s="87">
        <f t="shared" si="629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2.75" x14ac:dyDescent="0.2">
      <c r="A1203" s="81">
        <f t="shared" si="621"/>
        <v>45440</v>
      </c>
      <c r="B1203" s="82">
        <f t="shared" si="614"/>
        <v>769.04984667999997</v>
      </c>
      <c r="C1203" s="207">
        <f t="shared" si="627"/>
        <v>766.86908239000002</v>
      </c>
      <c r="D1203" s="83">
        <f t="shared" si="622"/>
        <v>7064.43</v>
      </c>
      <c r="E1203" s="84">
        <f t="shared" si="636"/>
        <v>7090.57</v>
      </c>
      <c r="F1203" s="85">
        <f t="shared" si="637"/>
        <v>45402</v>
      </c>
      <c r="G1203" s="86">
        <f t="shared" si="615"/>
        <v>3.7002277607676159E-3</v>
      </c>
      <c r="H1203" s="87">
        <f t="shared" si="638"/>
        <v>45463</v>
      </c>
      <c r="I1203" s="87">
        <f t="shared" si="616"/>
        <v>45463</v>
      </c>
      <c r="J1203" s="88">
        <f t="shared" si="623"/>
        <v>22</v>
      </c>
      <c r="K1203" s="88">
        <f t="shared" si="634"/>
        <v>6</v>
      </c>
      <c r="L1203" s="8">
        <f t="shared" si="624"/>
        <v>1.0010077900000001</v>
      </c>
      <c r="M1203" s="89">
        <v>1</v>
      </c>
      <c r="N1203" s="89">
        <f t="shared" si="631"/>
        <v>1</v>
      </c>
      <c r="O1203" s="82">
        <f t="shared" si="635"/>
        <v>1.0010077900000001</v>
      </c>
      <c r="P1203" s="82">
        <f t="shared" si="617"/>
        <v>767.64192537999998</v>
      </c>
      <c r="Q1203" s="11">
        <f t="shared" si="630"/>
        <v>0</v>
      </c>
      <c r="R1203" s="7">
        <f t="shared" si="625"/>
        <v>0</v>
      </c>
      <c r="S1203" s="82">
        <f t="shared" si="633"/>
        <v>0</v>
      </c>
      <c r="T1203" s="91">
        <f t="shared" si="626"/>
        <v>0.08</v>
      </c>
      <c r="U1203" s="90">
        <f t="shared" si="632"/>
        <v>6</v>
      </c>
      <c r="V1203" s="90">
        <v>252</v>
      </c>
      <c r="W1203" s="89">
        <f t="shared" si="618"/>
        <v>1.0018340859999999</v>
      </c>
      <c r="X1203" s="82">
        <f t="shared" si="619"/>
        <v>1.4079212999999999</v>
      </c>
      <c r="Y1203" s="82">
        <f t="shared" si="620"/>
        <v>0</v>
      </c>
      <c r="Z1203" s="94" t="str">
        <f t="shared" si="628"/>
        <v>A+J=</v>
      </c>
      <c r="AA1203" s="87">
        <f t="shared" si="629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2.75" x14ac:dyDescent="0.2">
      <c r="A1204" s="81">
        <f t="shared" si="621"/>
        <v>45441</v>
      </c>
      <c r="B1204" s="82">
        <f t="shared" si="614"/>
        <v>769.41391399999998</v>
      </c>
      <c r="C1204" s="207">
        <f t="shared" si="627"/>
        <v>766.86908239000002</v>
      </c>
      <c r="D1204" s="83">
        <f t="shared" si="622"/>
        <v>7064.43</v>
      </c>
      <c r="E1204" s="84">
        <f t="shared" si="636"/>
        <v>7090.57</v>
      </c>
      <c r="F1204" s="85">
        <f t="shared" si="637"/>
        <v>45402</v>
      </c>
      <c r="G1204" s="86">
        <f t="shared" si="615"/>
        <v>3.7002277607676159E-3</v>
      </c>
      <c r="H1204" s="87">
        <f t="shared" si="638"/>
        <v>45463</v>
      </c>
      <c r="I1204" s="87">
        <f t="shared" si="616"/>
        <v>45463</v>
      </c>
      <c r="J1204" s="88">
        <f t="shared" si="623"/>
        <v>22</v>
      </c>
      <c r="K1204" s="88">
        <f t="shared" si="634"/>
        <v>7</v>
      </c>
      <c r="L1204" s="8">
        <f t="shared" si="624"/>
        <v>1.00117586</v>
      </c>
      <c r="M1204" s="89">
        <v>1</v>
      </c>
      <c r="N1204" s="89">
        <f t="shared" si="631"/>
        <v>1</v>
      </c>
      <c r="O1204" s="82">
        <f t="shared" si="635"/>
        <v>1.00117586</v>
      </c>
      <c r="P1204" s="82">
        <f t="shared" si="617"/>
        <v>767.77081306000002</v>
      </c>
      <c r="Q1204" s="11">
        <f t="shared" si="630"/>
        <v>0</v>
      </c>
      <c r="R1204" s="7">
        <f t="shared" si="625"/>
        <v>0</v>
      </c>
      <c r="S1204" s="82">
        <f t="shared" si="633"/>
        <v>0</v>
      </c>
      <c r="T1204" s="91">
        <f t="shared" si="626"/>
        <v>0.08</v>
      </c>
      <c r="U1204" s="90">
        <f t="shared" si="632"/>
        <v>7</v>
      </c>
      <c r="V1204" s="90">
        <v>252</v>
      </c>
      <c r="W1204" s="89">
        <f t="shared" si="618"/>
        <v>1.002140093</v>
      </c>
      <c r="X1204" s="82">
        <f t="shared" si="619"/>
        <v>1.6431009400000001</v>
      </c>
      <c r="Y1204" s="82">
        <f t="shared" si="620"/>
        <v>0</v>
      </c>
      <c r="Z1204" s="94" t="str">
        <f t="shared" si="628"/>
        <v>A+J=</v>
      </c>
      <c r="AA1204" s="87">
        <f t="shared" si="629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2.75" x14ac:dyDescent="0.2">
      <c r="A1205" s="81">
        <f t="shared" si="621"/>
        <v>45442</v>
      </c>
      <c r="B1205" s="82">
        <f t="shared" si="614"/>
        <v>769.77814852999995</v>
      </c>
      <c r="C1205" s="207">
        <f t="shared" si="627"/>
        <v>766.86908239000002</v>
      </c>
      <c r="D1205" s="83">
        <f t="shared" si="622"/>
        <v>7064.43</v>
      </c>
      <c r="E1205" s="84">
        <f t="shared" si="636"/>
        <v>7090.57</v>
      </c>
      <c r="F1205" s="85">
        <f t="shared" si="637"/>
        <v>45402</v>
      </c>
      <c r="G1205" s="86">
        <f t="shared" si="615"/>
        <v>3.7002277607676159E-3</v>
      </c>
      <c r="H1205" s="87">
        <f t="shared" si="638"/>
        <v>45463</v>
      </c>
      <c r="I1205" s="87">
        <f t="shared" si="616"/>
        <v>45463</v>
      </c>
      <c r="J1205" s="88">
        <f t="shared" si="623"/>
        <v>22</v>
      </c>
      <c r="K1205" s="88">
        <f t="shared" si="634"/>
        <v>8</v>
      </c>
      <c r="L1205" s="8">
        <f t="shared" si="624"/>
        <v>1.0013439500000001</v>
      </c>
      <c r="M1205" s="89">
        <v>1</v>
      </c>
      <c r="N1205" s="89">
        <f t="shared" si="631"/>
        <v>1</v>
      </c>
      <c r="O1205" s="82">
        <f t="shared" si="635"/>
        <v>1.0013439500000001</v>
      </c>
      <c r="P1205" s="82">
        <f t="shared" si="617"/>
        <v>767.89971608999997</v>
      </c>
      <c r="Q1205" s="11">
        <f t="shared" si="630"/>
        <v>0</v>
      </c>
      <c r="R1205" s="7">
        <f t="shared" si="625"/>
        <v>0</v>
      </c>
      <c r="S1205" s="82">
        <f t="shared" si="633"/>
        <v>0</v>
      </c>
      <c r="T1205" s="91">
        <f t="shared" si="626"/>
        <v>0.08</v>
      </c>
      <c r="U1205" s="90">
        <f t="shared" si="632"/>
        <v>8</v>
      </c>
      <c r="V1205" s="90">
        <v>252</v>
      </c>
      <c r="W1205" s="89">
        <f t="shared" si="618"/>
        <v>1.0024461950000001</v>
      </c>
      <c r="X1205" s="82">
        <f t="shared" si="619"/>
        <v>1.8784324400000001</v>
      </c>
      <c r="Y1205" s="82">
        <f t="shared" si="620"/>
        <v>0</v>
      </c>
      <c r="Z1205" s="94" t="str">
        <f t="shared" si="628"/>
        <v>A+J=</v>
      </c>
      <c r="AA1205" s="87">
        <f t="shared" si="629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2.75" x14ac:dyDescent="0.2">
      <c r="A1206" s="81">
        <f t="shared" si="621"/>
        <v>45443</v>
      </c>
      <c r="B1206" s="82">
        <f t="shared" si="614"/>
        <v>769.77814852999995</v>
      </c>
      <c r="C1206" s="207">
        <f t="shared" si="627"/>
        <v>766.86908239000002</v>
      </c>
      <c r="D1206" s="83">
        <f t="shared" si="622"/>
        <v>7064.43</v>
      </c>
      <c r="E1206" s="84">
        <f t="shared" si="636"/>
        <v>7090.57</v>
      </c>
      <c r="F1206" s="85">
        <f t="shared" si="637"/>
        <v>45402</v>
      </c>
      <c r="G1206" s="86">
        <f t="shared" si="615"/>
        <v>3.7002277607676159E-3</v>
      </c>
      <c r="H1206" s="87">
        <f t="shared" si="638"/>
        <v>45463</v>
      </c>
      <c r="I1206" s="87">
        <f t="shared" si="616"/>
        <v>45463</v>
      </c>
      <c r="J1206" s="88">
        <f t="shared" si="623"/>
        <v>22</v>
      </c>
      <c r="K1206" s="88">
        <f t="shared" si="634"/>
        <v>8</v>
      </c>
      <c r="L1206" s="8">
        <f t="shared" si="624"/>
        <v>1.0013439500000001</v>
      </c>
      <c r="M1206" s="89">
        <v>1</v>
      </c>
      <c r="N1206" s="89">
        <f t="shared" si="631"/>
        <v>1</v>
      </c>
      <c r="O1206" s="82">
        <f t="shared" si="635"/>
        <v>1.0013439500000001</v>
      </c>
      <c r="P1206" s="82">
        <f t="shared" si="617"/>
        <v>767.89971608999997</v>
      </c>
      <c r="Q1206" s="11">
        <f t="shared" si="630"/>
        <v>0</v>
      </c>
      <c r="R1206" s="7">
        <f t="shared" si="625"/>
        <v>0</v>
      </c>
      <c r="S1206" s="82">
        <f t="shared" si="633"/>
        <v>0</v>
      </c>
      <c r="T1206" s="91">
        <f t="shared" si="626"/>
        <v>0.08</v>
      </c>
      <c r="U1206" s="90">
        <f t="shared" si="632"/>
        <v>8</v>
      </c>
      <c r="V1206" s="90">
        <v>252</v>
      </c>
      <c r="W1206" s="89">
        <f t="shared" si="618"/>
        <v>1.0024461950000001</v>
      </c>
      <c r="X1206" s="82">
        <f t="shared" si="619"/>
        <v>1.8784324400000001</v>
      </c>
      <c r="Y1206" s="82">
        <f t="shared" si="620"/>
        <v>0</v>
      </c>
      <c r="Z1206" s="94" t="str">
        <f t="shared" si="628"/>
        <v>A+J=</v>
      </c>
      <c r="AA1206" s="87">
        <f t="shared" si="629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2.75" x14ac:dyDescent="0.2">
      <c r="A1207" s="81">
        <f t="shared" si="621"/>
        <v>45444</v>
      </c>
      <c r="B1207" s="82">
        <f t="shared" si="614"/>
        <v>770.1425557</v>
      </c>
      <c r="C1207" s="207">
        <f t="shared" si="627"/>
        <v>766.86908239000002</v>
      </c>
      <c r="D1207" s="83">
        <f t="shared" si="622"/>
        <v>7064.43</v>
      </c>
      <c r="E1207" s="84">
        <f t="shared" si="636"/>
        <v>7090.57</v>
      </c>
      <c r="F1207" s="85">
        <f t="shared" si="637"/>
        <v>45402</v>
      </c>
      <c r="G1207" s="86">
        <f t="shared" si="615"/>
        <v>3.7002277607676159E-3</v>
      </c>
      <c r="H1207" s="87">
        <f t="shared" si="638"/>
        <v>45463</v>
      </c>
      <c r="I1207" s="87">
        <f t="shared" si="616"/>
        <v>45463</v>
      </c>
      <c r="J1207" s="88">
        <f t="shared" si="623"/>
        <v>22</v>
      </c>
      <c r="K1207" s="88">
        <f t="shared" si="634"/>
        <v>9</v>
      </c>
      <c r="L1207" s="8">
        <f t="shared" si="624"/>
        <v>1.00151207</v>
      </c>
      <c r="M1207" s="89">
        <v>1</v>
      </c>
      <c r="N1207" s="89">
        <f t="shared" si="631"/>
        <v>1</v>
      </c>
      <c r="O1207" s="82">
        <f t="shared" si="635"/>
        <v>1.00151207</v>
      </c>
      <c r="P1207" s="82">
        <f t="shared" si="617"/>
        <v>768.02864211999997</v>
      </c>
      <c r="Q1207" s="11">
        <f t="shared" si="630"/>
        <v>0</v>
      </c>
      <c r="R1207" s="7">
        <f t="shared" si="625"/>
        <v>0</v>
      </c>
      <c r="S1207" s="82">
        <f t="shared" si="633"/>
        <v>0</v>
      </c>
      <c r="T1207" s="91">
        <f t="shared" si="626"/>
        <v>0.08</v>
      </c>
      <c r="U1207" s="90">
        <f t="shared" si="632"/>
        <v>9</v>
      </c>
      <c r="V1207" s="90">
        <v>252</v>
      </c>
      <c r="W1207" s="89">
        <f t="shared" si="618"/>
        <v>1.0027523890000001</v>
      </c>
      <c r="X1207" s="82">
        <f t="shared" si="619"/>
        <v>2.1139135800000002</v>
      </c>
      <c r="Y1207" s="82">
        <f t="shared" si="620"/>
        <v>0</v>
      </c>
      <c r="Z1207" s="94" t="str">
        <f t="shared" si="628"/>
        <v>A+J=</v>
      </c>
      <c r="AA1207" s="87">
        <f t="shared" si="629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2.75" x14ac:dyDescent="0.2">
      <c r="A1208" s="81">
        <f t="shared" si="621"/>
        <v>45445</v>
      </c>
      <c r="B1208" s="82">
        <f t="shared" si="614"/>
        <v>770.1425557</v>
      </c>
      <c r="C1208" s="207">
        <f t="shared" si="627"/>
        <v>766.86908239000002</v>
      </c>
      <c r="D1208" s="83">
        <f t="shared" si="622"/>
        <v>7064.43</v>
      </c>
      <c r="E1208" s="84">
        <f t="shared" si="636"/>
        <v>7090.57</v>
      </c>
      <c r="F1208" s="85">
        <f t="shared" si="637"/>
        <v>45402</v>
      </c>
      <c r="G1208" s="86">
        <f t="shared" si="615"/>
        <v>3.7002277607676159E-3</v>
      </c>
      <c r="H1208" s="87">
        <f t="shared" si="638"/>
        <v>45463</v>
      </c>
      <c r="I1208" s="87">
        <f t="shared" si="616"/>
        <v>45463</v>
      </c>
      <c r="J1208" s="88">
        <f t="shared" si="623"/>
        <v>22</v>
      </c>
      <c r="K1208" s="88">
        <f t="shared" si="634"/>
        <v>9</v>
      </c>
      <c r="L1208" s="8">
        <f t="shared" si="624"/>
        <v>1.00151207</v>
      </c>
      <c r="M1208" s="89">
        <v>1</v>
      </c>
      <c r="N1208" s="89">
        <f t="shared" si="631"/>
        <v>1</v>
      </c>
      <c r="O1208" s="82">
        <f t="shared" si="635"/>
        <v>1.00151207</v>
      </c>
      <c r="P1208" s="82">
        <f t="shared" si="617"/>
        <v>768.02864211999997</v>
      </c>
      <c r="Q1208" s="11">
        <f t="shared" si="630"/>
        <v>0</v>
      </c>
      <c r="R1208" s="7">
        <f t="shared" si="625"/>
        <v>0</v>
      </c>
      <c r="S1208" s="82">
        <f t="shared" si="633"/>
        <v>0</v>
      </c>
      <c r="T1208" s="91">
        <f t="shared" si="626"/>
        <v>0.08</v>
      </c>
      <c r="U1208" s="90">
        <f t="shared" si="632"/>
        <v>9</v>
      </c>
      <c r="V1208" s="90">
        <v>252</v>
      </c>
      <c r="W1208" s="89">
        <f t="shared" si="618"/>
        <v>1.0027523890000001</v>
      </c>
      <c r="X1208" s="82">
        <f t="shared" si="619"/>
        <v>2.1139135800000002</v>
      </c>
      <c r="Y1208" s="82">
        <f t="shared" si="620"/>
        <v>0</v>
      </c>
      <c r="Z1208" s="94" t="str">
        <f t="shared" si="628"/>
        <v>A+J=</v>
      </c>
      <c r="AA1208" s="87">
        <f t="shared" si="629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2.75" x14ac:dyDescent="0.2">
      <c r="A1209" s="81">
        <f t="shared" si="621"/>
        <v>45446</v>
      </c>
      <c r="B1209" s="82">
        <f t="shared" si="614"/>
        <v>770.1425557</v>
      </c>
      <c r="C1209" s="207">
        <f t="shared" si="627"/>
        <v>766.86908239000002</v>
      </c>
      <c r="D1209" s="83">
        <f t="shared" si="622"/>
        <v>7064.43</v>
      </c>
      <c r="E1209" s="84">
        <f t="shared" si="636"/>
        <v>7090.57</v>
      </c>
      <c r="F1209" s="85">
        <f t="shared" si="637"/>
        <v>45402</v>
      </c>
      <c r="G1209" s="86">
        <f t="shared" si="615"/>
        <v>3.7002277607676159E-3</v>
      </c>
      <c r="H1209" s="87">
        <f t="shared" si="638"/>
        <v>45463</v>
      </c>
      <c r="I1209" s="87">
        <f t="shared" si="616"/>
        <v>45463</v>
      </c>
      <c r="J1209" s="88">
        <f t="shared" si="623"/>
        <v>22</v>
      </c>
      <c r="K1209" s="88">
        <f t="shared" si="634"/>
        <v>9</v>
      </c>
      <c r="L1209" s="8">
        <f t="shared" si="624"/>
        <v>1.00151207</v>
      </c>
      <c r="M1209" s="89">
        <v>1</v>
      </c>
      <c r="N1209" s="89">
        <f t="shared" si="631"/>
        <v>1</v>
      </c>
      <c r="O1209" s="82">
        <f t="shared" si="635"/>
        <v>1.00151207</v>
      </c>
      <c r="P1209" s="82">
        <f t="shared" si="617"/>
        <v>768.02864211999997</v>
      </c>
      <c r="Q1209" s="11">
        <f t="shared" si="630"/>
        <v>0</v>
      </c>
      <c r="R1209" s="7">
        <f t="shared" si="625"/>
        <v>0</v>
      </c>
      <c r="S1209" s="82">
        <f t="shared" si="633"/>
        <v>0</v>
      </c>
      <c r="T1209" s="91">
        <f t="shared" si="626"/>
        <v>0.08</v>
      </c>
      <c r="U1209" s="90">
        <f t="shared" si="632"/>
        <v>9</v>
      </c>
      <c r="V1209" s="90">
        <v>252</v>
      </c>
      <c r="W1209" s="89">
        <f t="shared" si="618"/>
        <v>1.0027523890000001</v>
      </c>
      <c r="X1209" s="82">
        <f t="shared" si="619"/>
        <v>2.1139135800000002</v>
      </c>
      <c r="Y1209" s="82">
        <f t="shared" si="620"/>
        <v>0</v>
      </c>
      <c r="Z1209" s="94" t="str">
        <f t="shared" si="628"/>
        <v>A+J=</v>
      </c>
      <c r="AA1209" s="87">
        <f t="shared" si="629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2.75" x14ac:dyDescent="0.2">
      <c r="A1210" s="81">
        <f t="shared" si="621"/>
        <v>45447</v>
      </c>
      <c r="B1210" s="82">
        <f t="shared" si="614"/>
        <v>770.50713787000007</v>
      </c>
      <c r="C1210" s="207">
        <f t="shared" si="627"/>
        <v>766.86908239000002</v>
      </c>
      <c r="D1210" s="83">
        <f t="shared" si="622"/>
        <v>7064.43</v>
      </c>
      <c r="E1210" s="84">
        <f t="shared" si="636"/>
        <v>7090.57</v>
      </c>
      <c r="F1210" s="85">
        <f t="shared" si="637"/>
        <v>45402</v>
      </c>
      <c r="G1210" s="86">
        <f t="shared" si="615"/>
        <v>3.7002277607676159E-3</v>
      </c>
      <c r="H1210" s="87">
        <f t="shared" si="638"/>
        <v>45463</v>
      </c>
      <c r="I1210" s="87">
        <f t="shared" si="616"/>
        <v>45463</v>
      </c>
      <c r="J1210" s="88">
        <f t="shared" si="623"/>
        <v>22</v>
      </c>
      <c r="K1210" s="88">
        <f t="shared" si="634"/>
        <v>10</v>
      </c>
      <c r="L1210" s="8">
        <f t="shared" si="624"/>
        <v>1.0016802199999999</v>
      </c>
      <c r="M1210" s="89">
        <v>1</v>
      </c>
      <c r="N1210" s="89">
        <f t="shared" si="631"/>
        <v>1</v>
      </c>
      <c r="O1210" s="82">
        <f t="shared" si="635"/>
        <v>1.0016802199999999</v>
      </c>
      <c r="P1210" s="82">
        <f t="shared" si="617"/>
        <v>768.15759115000003</v>
      </c>
      <c r="Q1210" s="11">
        <f t="shared" si="630"/>
        <v>0</v>
      </c>
      <c r="R1210" s="7">
        <f t="shared" si="625"/>
        <v>0</v>
      </c>
      <c r="S1210" s="82">
        <f t="shared" si="633"/>
        <v>0</v>
      </c>
      <c r="T1210" s="91">
        <f t="shared" si="626"/>
        <v>0.08</v>
      </c>
      <c r="U1210" s="90">
        <f t="shared" si="632"/>
        <v>10</v>
      </c>
      <c r="V1210" s="90">
        <v>252</v>
      </c>
      <c r="W1210" s="89">
        <f t="shared" si="618"/>
        <v>1.0030586779999999</v>
      </c>
      <c r="X1210" s="82">
        <f t="shared" si="619"/>
        <v>2.3495467200000002</v>
      </c>
      <c r="Y1210" s="82">
        <f t="shared" si="620"/>
        <v>0</v>
      </c>
      <c r="Z1210" s="94" t="str">
        <f t="shared" si="628"/>
        <v>A+J=</v>
      </c>
      <c r="AA1210" s="87">
        <f t="shared" si="629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2.75" x14ac:dyDescent="0.2">
      <c r="A1211" s="81">
        <f t="shared" si="621"/>
        <v>45448</v>
      </c>
      <c r="B1211" s="82">
        <f t="shared" si="614"/>
        <v>770.87189358000001</v>
      </c>
      <c r="C1211" s="207">
        <f t="shared" si="627"/>
        <v>766.86908239000002</v>
      </c>
      <c r="D1211" s="83">
        <f t="shared" si="622"/>
        <v>7064.43</v>
      </c>
      <c r="E1211" s="84">
        <f t="shared" si="636"/>
        <v>7090.57</v>
      </c>
      <c r="F1211" s="85">
        <f t="shared" si="637"/>
        <v>45402</v>
      </c>
      <c r="G1211" s="86">
        <f t="shared" si="615"/>
        <v>3.7002277607676159E-3</v>
      </c>
      <c r="H1211" s="87">
        <f t="shared" si="638"/>
        <v>45463</v>
      </c>
      <c r="I1211" s="87">
        <f t="shared" si="616"/>
        <v>45463</v>
      </c>
      <c r="J1211" s="88">
        <f t="shared" si="623"/>
        <v>22</v>
      </c>
      <c r="K1211" s="88">
        <f t="shared" si="634"/>
        <v>11</v>
      </c>
      <c r="L1211" s="8">
        <f t="shared" si="624"/>
        <v>1.0018484000000001</v>
      </c>
      <c r="M1211" s="89">
        <v>1</v>
      </c>
      <c r="N1211" s="89">
        <f t="shared" si="631"/>
        <v>1</v>
      </c>
      <c r="O1211" s="82">
        <f t="shared" si="635"/>
        <v>1.0018484000000001</v>
      </c>
      <c r="P1211" s="82">
        <f t="shared" si="617"/>
        <v>768.28656320000005</v>
      </c>
      <c r="Q1211" s="11">
        <f t="shared" si="630"/>
        <v>0</v>
      </c>
      <c r="R1211" s="7">
        <f t="shared" si="625"/>
        <v>0</v>
      </c>
      <c r="S1211" s="82">
        <f t="shared" si="633"/>
        <v>0</v>
      </c>
      <c r="T1211" s="91">
        <f t="shared" si="626"/>
        <v>0.08</v>
      </c>
      <c r="U1211" s="90">
        <f t="shared" si="632"/>
        <v>11</v>
      </c>
      <c r="V1211" s="90">
        <v>252</v>
      </c>
      <c r="W1211" s="89">
        <f t="shared" si="618"/>
        <v>1.0033650599999999</v>
      </c>
      <c r="X1211" s="82">
        <f t="shared" si="619"/>
        <v>2.5853303799999998</v>
      </c>
      <c r="Y1211" s="82">
        <f t="shared" si="620"/>
        <v>0</v>
      </c>
      <c r="Z1211" s="94" t="str">
        <f t="shared" si="628"/>
        <v>A+J=</v>
      </c>
      <c r="AA1211" s="87">
        <f t="shared" si="629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2.75" x14ac:dyDescent="0.2">
      <c r="A1212" s="81">
        <f t="shared" si="621"/>
        <v>45449</v>
      </c>
      <c r="B1212" s="82">
        <f t="shared" si="614"/>
        <v>771.23682285999996</v>
      </c>
      <c r="C1212" s="207">
        <f t="shared" si="627"/>
        <v>766.86908239000002</v>
      </c>
      <c r="D1212" s="83">
        <f t="shared" si="622"/>
        <v>7064.43</v>
      </c>
      <c r="E1212" s="84">
        <f t="shared" si="636"/>
        <v>7090.57</v>
      </c>
      <c r="F1212" s="85">
        <f t="shared" si="637"/>
        <v>45402</v>
      </c>
      <c r="G1212" s="86">
        <f t="shared" si="615"/>
        <v>3.7002277607676159E-3</v>
      </c>
      <c r="H1212" s="87">
        <f t="shared" si="638"/>
        <v>45463</v>
      </c>
      <c r="I1212" s="87">
        <f t="shared" si="616"/>
        <v>45463</v>
      </c>
      <c r="J1212" s="88">
        <f t="shared" si="623"/>
        <v>22</v>
      </c>
      <c r="K1212" s="88">
        <f t="shared" si="634"/>
        <v>12</v>
      </c>
      <c r="L1212" s="8">
        <f t="shared" si="624"/>
        <v>1.0020166100000001</v>
      </c>
      <c r="M1212" s="89">
        <v>1</v>
      </c>
      <c r="N1212" s="89">
        <f t="shared" si="631"/>
        <v>1</v>
      </c>
      <c r="O1212" s="82">
        <f t="shared" si="635"/>
        <v>1.0020166100000001</v>
      </c>
      <c r="P1212" s="82">
        <f t="shared" si="617"/>
        <v>768.41555825</v>
      </c>
      <c r="Q1212" s="11">
        <f t="shared" si="630"/>
        <v>0</v>
      </c>
      <c r="R1212" s="7">
        <f t="shared" si="625"/>
        <v>0</v>
      </c>
      <c r="S1212" s="82">
        <f t="shared" si="633"/>
        <v>0</v>
      </c>
      <c r="T1212" s="91">
        <f t="shared" si="626"/>
        <v>0.08</v>
      </c>
      <c r="U1212" s="90">
        <f t="shared" si="632"/>
        <v>12</v>
      </c>
      <c r="V1212" s="90">
        <v>252</v>
      </c>
      <c r="W1212" s="89">
        <f t="shared" si="618"/>
        <v>1.0036715350000001</v>
      </c>
      <c r="X1212" s="82">
        <f t="shared" si="619"/>
        <v>2.8212646100000001</v>
      </c>
      <c r="Y1212" s="82">
        <f t="shared" si="620"/>
        <v>0</v>
      </c>
      <c r="Z1212" s="94" t="str">
        <f t="shared" si="628"/>
        <v>A+J=</v>
      </c>
      <c r="AA1212" s="87">
        <f t="shared" si="629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2.75" x14ac:dyDescent="0.2">
      <c r="A1213" s="81">
        <f t="shared" si="621"/>
        <v>45450</v>
      </c>
      <c r="B1213" s="82">
        <f t="shared" si="614"/>
        <v>771.60191884999995</v>
      </c>
      <c r="C1213" s="207">
        <f t="shared" si="627"/>
        <v>766.86908239000002</v>
      </c>
      <c r="D1213" s="83">
        <f t="shared" si="622"/>
        <v>7064.43</v>
      </c>
      <c r="E1213" s="84">
        <f t="shared" si="636"/>
        <v>7090.57</v>
      </c>
      <c r="F1213" s="85">
        <f t="shared" si="637"/>
        <v>45402</v>
      </c>
      <c r="G1213" s="86">
        <f t="shared" si="615"/>
        <v>3.7002277607676159E-3</v>
      </c>
      <c r="H1213" s="87">
        <f t="shared" si="638"/>
        <v>45463</v>
      </c>
      <c r="I1213" s="87">
        <f t="shared" si="616"/>
        <v>45463</v>
      </c>
      <c r="J1213" s="88">
        <f t="shared" si="623"/>
        <v>22</v>
      </c>
      <c r="K1213" s="88">
        <f t="shared" si="634"/>
        <v>13</v>
      </c>
      <c r="L1213" s="8">
        <f t="shared" si="624"/>
        <v>1.00218484</v>
      </c>
      <c r="M1213" s="89">
        <v>1</v>
      </c>
      <c r="N1213" s="89">
        <f t="shared" si="631"/>
        <v>1</v>
      </c>
      <c r="O1213" s="82">
        <f t="shared" si="635"/>
        <v>1.00218484</v>
      </c>
      <c r="P1213" s="82">
        <f t="shared" si="617"/>
        <v>768.54456862999996</v>
      </c>
      <c r="Q1213" s="11">
        <f t="shared" si="630"/>
        <v>0</v>
      </c>
      <c r="R1213" s="7">
        <f t="shared" si="625"/>
        <v>0</v>
      </c>
      <c r="S1213" s="82">
        <f t="shared" si="633"/>
        <v>0</v>
      </c>
      <c r="T1213" s="91">
        <f t="shared" si="626"/>
        <v>0.08</v>
      </c>
      <c r="U1213" s="90">
        <f t="shared" si="632"/>
        <v>13</v>
      </c>
      <c r="V1213" s="90">
        <v>252</v>
      </c>
      <c r="W1213" s="89">
        <f t="shared" si="618"/>
        <v>1.003978104</v>
      </c>
      <c r="X1213" s="82">
        <f t="shared" si="619"/>
        <v>3.05735022</v>
      </c>
      <c r="Y1213" s="82">
        <f t="shared" si="620"/>
        <v>0</v>
      </c>
      <c r="Z1213" s="94" t="str">
        <f t="shared" si="628"/>
        <v>A+J=</v>
      </c>
      <c r="AA1213" s="87">
        <f t="shared" si="629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2.75" x14ac:dyDescent="0.2">
      <c r="A1214" s="81">
        <f t="shared" si="621"/>
        <v>45451</v>
      </c>
      <c r="B1214" s="82">
        <f t="shared" si="614"/>
        <v>771.96718929999997</v>
      </c>
      <c r="C1214" s="207">
        <f t="shared" si="627"/>
        <v>766.86908239000002</v>
      </c>
      <c r="D1214" s="83">
        <f t="shared" si="622"/>
        <v>7064.43</v>
      </c>
      <c r="E1214" s="84">
        <f t="shared" si="636"/>
        <v>7090.57</v>
      </c>
      <c r="F1214" s="85">
        <f t="shared" si="637"/>
        <v>45402</v>
      </c>
      <c r="G1214" s="86">
        <f t="shared" si="615"/>
        <v>3.7002277607676159E-3</v>
      </c>
      <c r="H1214" s="87">
        <f t="shared" si="638"/>
        <v>45463</v>
      </c>
      <c r="I1214" s="87">
        <f t="shared" si="616"/>
        <v>45463</v>
      </c>
      <c r="J1214" s="88">
        <f t="shared" si="623"/>
        <v>22</v>
      </c>
      <c r="K1214" s="88">
        <f t="shared" si="634"/>
        <v>14</v>
      </c>
      <c r="L1214" s="8">
        <f t="shared" si="624"/>
        <v>1.0023531000000001</v>
      </c>
      <c r="M1214" s="89">
        <v>1</v>
      </c>
      <c r="N1214" s="89">
        <f t="shared" si="631"/>
        <v>1</v>
      </c>
      <c r="O1214" s="82">
        <f t="shared" si="635"/>
        <v>1.0023531000000001</v>
      </c>
      <c r="P1214" s="82">
        <f t="shared" si="617"/>
        <v>768.67360201999998</v>
      </c>
      <c r="Q1214" s="11">
        <f t="shared" si="630"/>
        <v>0</v>
      </c>
      <c r="R1214" s="7">
        <f t="shared" si="625"/>
        <v>0</v>
      </c>
      <c r="S1214" s="82">
        <f t="shared" si="633"/>
        <v>0</v>
      </c>
      <c r="T1214" s="91">
        <f t="shared" si="626"/>
        <v>0.08</v>
      </c>
      <c r="U1214" s="90">
        <f t="shared" si="632"/>
        <v>14</v>
      </c>
      <c r="V1214" s="90">
        <v>252</v>
      </c>
      <c r="W1214" s="89">
        <f t="shared" si="618"/>
        <v>1.0042847669999999</v>
      </c>
      <c r="X1214" s="82">
        <f t="shared" si="619"/>
        <v>3.2935872800000001</v>
      </c>
      <c r="Y1214" s="82">
        <f t="shared" si="620"/>
        <v>0</v>
      </c>
      <c r="Z1214" s="94" t="str">
        <f t="shared" si="628"/>
        <v>A+J=</v>
      </c>
      <c r="AA1214" s="87">
        <f t="shared" si="629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2.75" x14ac:dyDescent="0.2">
      <c r="A1215" s="81">
        <f t="shared" si="621"/>
        <v>45452</v>
      </c>
      <c r="B1215" s="82">
        <f t="shared" si="614"/>
        <v>771.96718929999997</v>
      </c>
      <c r="C1215" s="207">
        <f t="shared" si="627"/>
        <v>766.86908239000002</v>
      </c>
      <c r="D1215" s="83">
        <f t="shared" si="622"/>
        <v>7064.43</v>
      </c>
      <c r="E1215" s="84">
        <f t="shared" si="636"/>
        <v>7090.57</v>
      </c>
      <c r="F1215" s="85">
        <f t="shared" si="637"/>
        <v>45402</v>
      </c>
      <c r="G1215" s="86">
        <f t="shared" si="615"/>
        <v>3.7002277607676159E-3</v>
      </c>
      <c r="H1215" s="87">
        <f t="shared" si="638"/>
        <v>45463</v>
      </c>
      <c r="I1215" s="87">
        <f t="shared" si="616"/>
        <v>45463</v>
      </c>
      <c r="J1215" s="88">
        <f t="shared" si="623"/>
        <v>22</v>
      </c>
      <c r="K1215" s="88">
        <f t="shared" si="634"/>
        <v>14</v>
      </c>
      <c r="L1215" s="8">
        <f t="shared" si="624"/>
        <v>1.0023531000000001</v>
      </c>
      <c r="M1215" s="89">
        <v>1</v>
      </c>
      <c r="N1215" s="89">
        <f t="shared" si="631"/>
        <v>1</v>
      </c>
      <c r="O1215" s="82">
        <f t="shared" si="635"/>
        <v>1.0023531000000001</v>
      </c>
      <c r="P1215" s="82">
        <f t="shared" si="617"/>
        <v>768.67360201999998</v>
      </c>
      <c r="Q1215" s="11">
        <f t="shared" si="630"/>
        <v>0</v>
      </c>
      <c r="R1215" s="7">
        <f t="shared" si="625"/>
        <v>0</v>
      </c>
      <c r="S1215" s="82">
        <f t="shared" si="633"/>
        <v>0</v>
      </c>
      <c r="T1215" s="91">
        <f t="shared" si="626"/>
        <v>0.08</v>
      </c>
      <c r="U1215" s="90">
        <f t="shared" si="632"/>
        <v>14</v>
      </c>
      <c r="V1215" s="90">
        <v>252</v>
      </c>
      <c r="W1215" s="89">
        <f t="shared" si="618"/>
        <v>1.0042847669999999</v>
      </c>
      <c r="X1215" s="82">
        <f t="shared" si="619"/>
        <v>3.2935872800000001</v>
      </c>
      <c r="Y1215" s="82">
        <f t="shared" si="620"/>
        <v>0</v>
      </c>
      <c r="Z1215" s="94" t="str">
        <f t="shared" si="628"/>
        <v>A+J=</v>
      </c>
      <c r="AA1215" s="87">
        <f t="shared" si="629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2.75" x14ac:dyDescent="0.2">
      <c r="A1216" s="81">
        <f t="shared" si="621"/>
        <v>45453</v>
      </c>
      <c r="B1216" s="82">
        <f t="shared" si="614"/>
        <v>771.96718929999997</v>
      </c>
      <c r="C1216" s="207">
        <f t="shared" si="627"/>
        <v>766.86908239000002</v>
      </c>
      <c r="D1216" s="83">
        <f t="shared" si="622"/>
        <v>7064.43</v>
      </c>
      <c r="E1216" s="84">
        <f t="shared" si="636"/>
        <v>7090.57</v>
      </c>
      <c r="F1216" s="85">
        <f t="shared" si="637"/>
        <v>45402</v>
      </c>
      <c r="G1216" s="86">
        <f t="shared" si="615"/>
        <v>3.7002277607676159E-3</v>
      </c>
      <c r="H1216" s="87">
        <f t="shared" si="638"/>
        <v>45463</v>
      </c>
      <c r="I1216" s="87">
        <f t="shared" si="616"/>
        <v>45463</v>
      </c>
      <c r="J1216" s="88">
        <f t="shared" si="623"/>
        <v>22</v>
      </c>
      <c r="K1216" s="88">
        <f t="shared" si="634"/>
        <v>14</v>
      </c>
      <c r="L1216" s="8">
        <f t="shared" si="624"/>
        <v>1.0023531000000001</v>
      </c>
      <c r="M1216" s="89">
        <v>1</v>
      </c>
      <c r="N1216" s="89">
        <f t="shared" si="631"/>
        <v>1</v>
      </c>
      <c r="O1216" s="82">
        <f t="shared" si="635"/>
        <v>1.0023531000000001</v>
      </c>
      <c r="P1216" s="82">
        <f t="shared" si="617"/>
        <v>768.67360201999998</v>
      </c>
      <c r="Q1216" s="11">
        <f t="shared" si="630"/>
        <v>0</v>
      </c>
      <c r="R1216" s="7">
        <f t="shared" si="625"/>
        <v>0</v>
      </c>
      <c r="S1216" s="82">
        <f t="shared" si="633"/>
        <v>0</v>
      </c>
      <c r="T1216" s="91">
        <f t="shared" si="626"/>
        <v>0.08</v>
      </c>
      <c r="U1216" s="90">
        <f t="shared" si="632"/>
        <v>14</v>
      </c>
      <c r="V1216" s="90">
        <v>252</v>
      </c>
      <c r="W1216" s="89">
        <f t="shared" si="618"/>
        <v>1.0042847669999999</v>
      </c>
      <c r="X1216" s="82">
        <f t="shared" si="619"/>
        <v>3.2935872800000001</v>
      </c>
      <c r="Y1216" s="82">
        <f t="shared" si="620"/>
        <v>0</v>
      </c>
      <c r="Z1216" s="94" t="str">
        <f t="shared" si="628"/>
        <v>A+J=</v>
      </c>
      <c r="AA1216" s="87">
        <f t="shared" si="629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2.75" x14ac:dyDescent="0.2">
      <c r="A1217" s="81">
        <f t="shared" si="621"/>
        <v>45454</v>
      </c>
      <c r="B1217" s="82">
        <f t="shared" si="614"/>
        <v>772.33263349999993</v>
      </c>
      <c r="C1217" s="207">
        <f t="shared" si="627"/>
        <v>766.86908239000002</v>
      </c>
      <c r="D1217" s="83">
        <f t="shared" si="622"/>
        <v>7064.43</v>
      </c>
      <c r="E1217" s="84">
        <f t="shared" si="636"/>
        <v>7090.57</v>
      </c>
      <c r="F1217" s="85">
        <f t="shared" si="637"/>
        <v>45402</v>
      </c>
      <c r="G1217" s="86">
        <f t="shared" si="615"/>
        <v>3.7002277607676159E-3</v>
      </c>
      <c r="H1217" s="87">
        <f t="shared" si="638"/>
        <v>45463</v>
      </c>
      <c r="I1217" s="87">
        <f t="shared" si="616"/>
        <v>45463</v>
      </c>
      <c r="J1217" s="88">
        <f t="shared" si="623"/>
        <v>22</v>
      </c>
      <c r="K1217" s="88">
        <f t="shared" si="634"/>
        <v>15</v>
      </c>
      <c r="L1217" s="8">
        <f t="shared" si="624"/>
        <v>1.0025213900000001</v>
      </c>
      <c r="M1217" s="89">
        <v>1</v>
      </c>
      <c r="N1217" s="89">
        <f t="shared" si="631"/>
        <v>1</v>
      </c>
      <c r="O1217" s="82">
        <f t="shared" si="635"/>
        <v>1.0025213900000001</v>
      </c>
      <c r="P1217" s="82">
        <f t="shared" si="617"/>
        <v>768.80265841999994</v>
      </c>
      <c r="Q1217" s="11">
        <f t="shared" si="630"/>
        <v>0</v>
      </c>
      <c r="R1217" s="7">
        <f t="shared" si="625"/>
        <v>0</v>
      </c>
      <c r="S1217" s="82">
        <f t="shared" si="633"/>
        <v>0</v>
      </c>
      <c r="T1217" s="91">
        <f t="shared" si="626"/>
        <v>0.08</v>
      </c>
      <c r="U1217" s="90">
        <f t="shared" si="632"/>
        <v>15</v>
      </c>
      <c r="V1217" s="90">
        <v>252</v>
      </c>
      <c r="W1217" s="89">
        <f t="shared" si="618"/>
        <v>1.004591523</v>
      </c>
      <c r="X1217" s="82">
        <f t="shared" si="619"/>
        <v>3.5299750799999998</v>
      </c>
      <c r="Y1217" s="82">
        <f t="shared" si="620"/>
        <v>0</v>
      </c>
      <c r="Z1217" s="94" t="str">
        <f t="shared" si="628"/>
        <v>A+J=</v>
      </c>
      <c r="AA1217" s="87">
        <f t="shared" si="629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2.75" x14ac:dyDescent="0.2">
      <c r="A1218" s="81">
        <f t="shared" si="621"/>
        <v>45455</v>
      </c>
      <c r="B1218" s="82">
        <f t="shared" si="614"/>
        <v>772.69825228000002</v>
      </c>
      <c r="C1218" s="207">
        <f t="shared" si="627"/>
        <v>766.86908239000002</v>
      </c>
      <c r="D1218" s="83">
        <f t="shared" si="622"/>
        <v>7064.43</v>
      </c>
      <c r="E1218" s="84">
        <f t="shared" si="636"/>
        <v>7090.57</v>
      </c>
      <c r="F1218" s="85">
        <f t="shared" si="637"/>
        <v>45402</v>
      </c>
      <c r="G1218" s="86">
        <f t="shared" si="615"/>
        <v>3.7002277607676159E-3</v>
      </c>
      <c r="H1218" s="87">
        <f t="shared" si="638"/>
        <v>45463</v>
      </c>
      <c r="I1218" s="87">
        <f t="shared" si="616"/>
        <v>45463</v>
      </c>
      <c r="J1218" s="88">
        <f t="shared" si="623"/>
        <v>22</v>
      </c>
      <c r="K1218" s="88">
        <f t="shared" si="634"/>
        <v>16</v>
      </c>
      <c r="L1218" s="8">
        <f t="shared" si="624"/>
        <v>1.0026897100000001</v>
      </c>
      <c r="M1218" s="89">
        <v>1</v>
      </c>
      <c r="N1218" s="89">
        <f t="shared" si="631"/>
        <v>1</v>
      </c>
      <c r="O1218" s="82">
        <f t="shared" si="635"/>
        <v>1.0026897100000001</v>
      </c>
      <c r="P1218" s="82">
        <f t="shared" si="617"/>
        <v>768.93173781999997</v>
      </c>
      <c r="Q1218" s="11">
        <f t="shared" si="630"/>
        <v>0</v>
      </c>
      <c r="R1218" s="7">
        <f t="shared" si="625"/>
        <v>0</v>
      </c>
      <c r="S1218" s="82">
        <f t="shared" si="633"/>
        <v>0</v>
      </c>
      <c r="T1218" s="91">
        <f t="shared" si="626"/>
        <v>0.08</v>
      </c>
      <c r="U1218" s="90">
        <f t="shared" si="632"/>
        <v>16</v>
      </c>
      <c r="V1218" s="90">
        <v>252</v>
      </c>
      <c r="W1218" s="89">
        <f t="shared" si="618"/>
        <v>1.0048983730000001</v>
      </c>
      <c r="X1218" s="82">
        <f t="shared" si="619"/>
        <v>3.7665144599999998</v>
      </c>
      <c r="Y1218" s="82">
        <f t="shared" si="620"/>
        <v>0</v>
      </c>
      <c r="Z1218" s="94" t="str">
        <f t="shared" si="628"/>
        <v>A+J=</v>
      </c>
      <c r="AA1218" s="87">
        <f t="shared" si="629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2.75" x14ac:dyDescent="0.2">
      <c r="A1219" s="81">
        <f t="shared" si="621"/>
        <v>45456</v>
      </c>
      <c r="B1219" s="82">
        <f t="shared" si="614"/>
        <v>773.06404569000006</v>
      </c>
      <c r="C1219" s="207">
        <f t="shared" si="627"/>
        <v>766.86908239000002</v>
      </c>
      <c r="D1219" s="83">
        <f t="shared" si="622"/>
        <v>7064.43</v>
      </c>
      <c r="E1219" s="84">
        <f t="shared" si="636"/>
        <v>7090.57</v>
      </c>
      <c r="F1219" s="85">
        <f t="shared" si="637"/>
        <v>45402</v>
      </c>
      <c r="G1219" s="86">
        <f t="shared" si="615"/>
        <v>3.7002277607676159E-3</v>
      </c>
      <c r="H1219" s="87">
        <f t="shared" si="638"/>
        <v>45463</v>
      </c>
      <c r="I1219" s="87">
        <f t="shared" si="616"/>
        <v>45463</v>
      </c>
      <c r="J1219" s="88">
        <f t="shared" si="623"/>
        <v>22</v>
      </c>
      <c r="K1219" s="88">
        <f t="shared" si="634"/>
        <v>17</v>
      </c>
      <c r="L1219" s="8">
        <f t="shared" si="624"/>
        <v>1.0028580600000001</v>
      </c>
      <c r="M1219" s="89">
        <v>1</v>
      </c>
      <c r="N1219" s="89">
        <f t="shared" si="631"/>
        <v>1</v>
      </c>
      <c r="O1219" s="82">
        <f t="shared" si="635"/>
        <v>1.0028580600000001</v>
      </c>
      <c r="P1219" s="82">
        <f t="shared" si="617"/>
        <v>769.06084023000005</v>
      </c>
      <c r="Q1219" s="11">
        <f t="shared" si="630"/>
        <v>0</v>
      </c>
      <c r="R1219" s="7">
        <f t="shared" si="625"/>
        <v>0</v>
      </c>
      <c r="S1219" s="82">
        <f t="shared" si="633"/>
        <v>0</v>
      </c>
      <c r="T1219" s="91">
        <f t="shared" si="626"/>
        <v>0.08</v>
      </c>
      <c r="U1219" s="90">
        <f t="shared" si="632"/>
        <v>17</v>
      </c>
      <c r="V1219" s="90">
        <v>252</v>
      </c>
      <c r="W1219" s="89">
        <f t="shared" si="618"/>
        <v>1.0052053169999999</v>
      </c>
      <c r="X1219" s="82">
        <f t="shared" si="619"/>
        <v>4.0032054600000002</v>
      </c>
      <c r="Y1219" s="82">
        <f t="shared" si="620"/>
        <v>0</v>
      </c>
      <c r="Z1219" s="94" t="str">
        <f t="shared" si="628"/>
        <v>A+J=</v>
      </c>
      <c r="AA1219" s="87">
        <f t="shared" si="629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2.75" x14ac:dyDescent="0.2">
      <c r="A1220" s="81">
        <f t="shared" si="621"/>
        <v>45457</v>
      </c>
      <c r="B1220" s="82">
        <f t="shared" si="614"/>
        <v>773.43001379999998</v>
      </c>
      <c r="C1220" s="207">
        <f t="shared" si="627"/>
        <v>766.86908239000002</v>
      </c>
      <c r="D1220" s="83">
        <f t="shared" si="622"/>
        <v>7064.43</v>
      </c>
      <c r="E1220" s="84">
        <f t="shared" si="636"/>
        <v>7090.57</v>
      </c>
      <c r="F1220" s="85">
        <f t="shared" si="637"/>
        <v>45402</v>
      </c>
      <c r="G1220" s="86">
        <f t="shared" si="615"/>
        <v>3.7002277607676159E-3</v>
      </c>
      <c r="H1220" s="87">
        <f t="shared" si="638"/>
        <v>45463</v>
      </c>
      <c r="I1220" s="87">
        <f t="shared" si="616"/>
        <v>45463</v>
      </c>
      <c r="J1220" s="88">
        <f t="shared" si="623"/>
        <v>22</v>
      </c>
      <c r="K1220" s="88">
        <f t="shared" si="634"/>
        <v>18</v>
      </c>
      <c r="L1220" s="8">
        <f t="shared" si="624"/>
        <v>1.00302644</v>
      </c>
      <c r="M1220" s="89">
        <v>1</v>
      </c>
      <c r="N1220" s="89">
        <f t="shared" si="631"/>
        <v>1</v>
      </c>
      <c r="O1220" s="82">
        <f t="shared" si="635"/>
        <v>1.00302644</v>
      </c>
      <c r="P1220" s="82">
        <f t="shared" si="617"/>
        <v>769.18996564999998</v>
      </c>
      <c r="Q1220" s="11">
        <f t="shared" si="630"/>
        <v>0</v>
      </c>
      <c r="R1220" s="7">
        <f t="shared" si="625"/>
        <v>0</v>
      </c>
      <c r="S1220" s="82">
        <f t="shared" si="633"/>
        <v>0</v>
      </c>
      <c r="T1220" s="91">
        <f t="shared" si="626"/>
        <v>0.08</v>
      </c>
      <c r="U1220" s="90">
        <f t="shared" si="632"/>
        <v>18</v>
      </c>
      <c r="V1220" s="90">
        <v>252</v>
      </c>
      <c r="W1220" s="89">
        <f t="shared" si="618"/>
        <v>1.005512355</v>
      </c>
      <c r="X1220" s="82">
        <f t="shared" si="619"/>
        <v>4.2400481499999998</v>
      </c>
      <c r="Y1220" s="82">
        <f t="shared" si="620"/>
        <v>0</v>
      </c>
      <c r="Z1220" s="94" t="str">
        <f t="shared" si="628"/>
        <v>A+J=</v>
      </c>
      <c r="AA1220" s="87">
        <f t="shared" si="629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2.75" x14ac:dyDescent="0.2">
      <c r="A1221" s="81">
        <f t="shared" si="621"/>
        <v>45458</v>
      </c>
      <c r="B1221" s="82">
        <f t="shared" si="614"/>
        <v>773.79614816000003</v>
      </c>
      <c r="C1221" s="207">
        <f t="shared" si="627"/>
        <v>766.86908239000002</v>
      </c>
      <c r="D1221" s="83">
        <f t="shared" si="622"/>
        <v>7064.43</v>
      </c>
      <c r="E1221" s="84">
        <f t="shared" si="636"/>
        <v>7090.57</v>
      </c>
      <c r="F1221" s="85">
        <f t="shared" si="637"/>
        <v>45402</v>
      </c>
      <c r="G1221" s="86">
        <f t="shared" si="615"/>
        <v>3.7002277607676159E-3</v>
      </c>
      <c r="H1221" s="87">
        <f t="shared" si="638"/>
        <v>45463</v>
      </c>
      <c r="I1221" s="87">
        <f t="shared" si="616"/>
        <v>45463</v>
      </c>
      <c r="J1221" s="88">
        <f t="shared" si="623"/>
        <v>22</v>
      </c>
      <c r="K1221" s="88">
        <f t="shared" si="634"/>
        <v>19</v>
      </c>
      <c r="L1221" s="8">
        <f t="shared" si="624"/>
        <v>1.0031948399999999</v>
      </c>
      <c r="M1221" s="89">
        <v>1</v>
      </c>
      <c r="N1221" s="89">
        <f t="shared" si="631"/>
        <v>1</v>
      </c>
      <c r="O1221" s="82">
        <f t="shared" si="635"/>
        <v>1.0031948399999999</v>
      </c>
      <c r="P1221" s="82">
        <f t="shared" si="617"/>
        <v>769.31910640000001</v>
      </c>
      <c r="Q1221" s="11">
        <f t="shared" si="630"/>
        <v>0</v>
      </c>
      <c r="R1221" s="7">
        <f t="shared" si="625"/>
        <v>0</v>
      </c>
      <c r="S1221" s="82">
        <f t="shared" si="633"/>
        <v>0</v>
      </c>
      <c r="T1221" s="91">
        <f t="shared" si="626"/>
        <v>0.08</v>
      </c>
      <c r="U1221" s="90">
        <f t="shared" si="632"/>
        <v>19</v>
      </c>
      <c r="V1221" s="90">
        <v>252</v>
      </c>
      <c r="W1221" s="89">
        <f t="shared" si="618"/>
        <v>1.005819486</v>
      </c>
      <c r="X1221" s="82">
        <f t="shared" si="619"/>
        <v>4.4770417599999996</v>
      </c>
      <c r="Y1221" s="82">
        <f t="shared" si="620"/>
        <v>0</v>
      </c>
      <c r="Z1221" s="94" t="str">
        <f t="shared" si="628"/>
        <v>A+J=</v>
      </c>
      <c r="AA1221" s="87">
        <f t="shared" si="629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2.75" x14ac:dyDescent="0.2">
      <c r="A1222" s="81">
        <f t="shared" si="621"/>
        <v>45459</v>
      </c>
      <c r="B1222" s="82">
        <f t="shared" si="614"/>
        <v>773.79614816000003</v>
      </c>
      <c r="C1222" s="207">
        <f t="shared" si="627"/>
        <v>766.86908239000002</v>
      </c>
      <c r="D1222" s="83">
        <f t="shared" si="622"/>
        <v>7064.43</v>
      </c>
      <c r="E1222" s="84">
        <f t="shared" si="636"/>
        <v>7090.57</v>
      </c>
      <c r="F1222" s="85">
        <f t="shared" si="637"/>
        <v>45402</v>
      </c>
      <c r="G1222" s="86">
        <f t="shared" si="615"/>
        <v>3.7002277607676159E-3</v>
      </c>
      <c r="H1222" s="87">
        <f t="shared" si="638"/>
        <v>45463</v>
      </c>
      <c r="I1222" s="87">
        <f t="shared" si="616"/>
        <v>45463</v>
      </c>
      <c r="J1222" s="88">
        <f t="shared" si="623"/>
        <v>22</v>
      </c>
      <c r="K1222" s="88">
        <f t="shared" si="634"/>
        <v>19</v>
      </c>
      <c r="L1222" s="8">
        <f t="shared" si="624"/>
        <v>1.0031948399999999</v>
      </c>
      <c r="M1222" s="89">
        <v>1</v>
      </c>
      <c r="N1222" s="89">
        <f t="shared" si="631"/>
        <v>1</v>
      </c>
      <c r="O1222" s="82">
        <f t="shared" si="635"/>
        <v>1.0031948399999999</v>
      </c>
      <c r="P1222" s="82">
        <f t="shared" si="617"/>
        <v>769.31910640000001</v>
      </c>
      <c r="Q1222" s="11">
        <f t="shared" si="630"/>
        <v>0</v>
      </c>
      <c r="R1222" s="7">
        <f t="shared" si="625"/>
        <v>0</v>
      </c>
      <c r="S1222" s="82">
        <f t="shared" si="633"/>
        <v>0</v>
      </c>
      <c r="T1222" s="91">
        <f t="shared" si="626"/>
        <v>0.08</v>
      </c>
      <c r="U1222" s="90">
        <f t="shared" si="632"/>
        <v>19</v>
      </c>
      <c r="V1222" s="90">
        <v>252</v>
      </c>
      <c r="W1222" s="89">
        <f t="shared" si="618"/>
        <v>1.005819486</v>
      </c>
      <c r="X1222" s="82">
        <f t="shared" si="619"/>
        <v>4.4770417599999996</v>
      </c>
      <c r="Y1222" s="82">
        <f t="shared" si="620"/>
        <v>0</v>
      </c>
      <c r="Z1222" s="94" t="str">
        <f t="shared" si="628"/>
        <v>A+J=</v>
      </c>
      <c r="AA1222" s="87">
        <f t="shared" si="629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2.75" x14ac:dyDescent="0.2">
      <c r="A1223" s="81">
        <f t="shared" si="621"/>
        <v>45460</v>
      </c>
      <c r="B1223" s="82">
        <f t="shared" si="614"/>
        <v>773.79614816000003</v>
      </c>
      <c r="C1223" s="207">
        <f t="shared" si="627"/>
        <v>766.86908239000002</v>
      </c>
      <c r="D1223" s="83">
        <f t="shared" si="622"/>
        <v>7064.43</v>
      </c>
      <c r="E1223" s="84">
        <f t="shared" si="636"/>
        <v>7090.57</v>
      </c>
      <c r="F1223" s="85">
        <f t="shared" si="637"/>
        <v>45402</v>
      </c>
      <c r="G1223" s="86">
        <f t="shared" si="615"/>
        <v>3.7002277607676159E-3</v>
      </c>
      <c r="H1223" s="87">
        <f t="shared" si="638"/>
        <v>45463</v>
      </c>
      <c r="I1223" s="87">
        <f t="shared" si="616"/>
        <v>45463</v>
      </c>
      <c r="J1223" s="88">
        <f t="shared" si="623"/>
        <v>22</v>
      </c>
      <c r="K1223" s="88">
        <f t="shared" si="634"/>
        <v>19</v>
      </c>
      <c r="L1223" s="8">
        <f t="shared" si="624"/>
        <v>1.0031948399999999</v>
      </c>
      <c r="M1223" s="89">
        <v>1</v>
      </c>
      <c r="N1223" s="89">
        <f t="shared" si="631"/>
        <v>1</v>
      </c>
      <c r="O1223" s="82">
        <f t="shared" si="635"/>
        <v>1.0031948399999999</v>
      </c>
      <c r="P1223" s="82">
        <f t="shared" si="617"/>
        <v>769.31910640000001</v>
      </c>
      <c r="Q1223" s="11">
        <f t="shared" si="630"/>
        <v>0</v>
      </c>
      <c r="R1223" s="7">
        <f t="shared" si="625"/>
        <v>0</v>
      </c>
      <c r="S1223" s="82">
        <f t="shared" si="633"/>
        <v>0</v>
      </c>
      <c r="T1223" s="91">
        <f t="shared" si="626"/>
        <v>0.08</v>
      </c>
      <c r="U1223" s="90">
        <f t="shared" si="632"/>
        <v>19</v>
      </c>
      <c r="V1223" s="90">
        <v>252</v>
      </c>
      <c r="W1223" s="89">
        <f t="shared" si="618"/>
        <v>1.005819486</v>
      </c>
      <c r="X1223" s="82">
        <f t="shared" si="619"/>
        <v>4.4770417599999996</v>
      </c>
      <c r="Y1223" s="82">
        <f t="shared" si="620"/>
        <v>0</v>
      </c>
      <c r="Z1223" s="94" t="str">
        <f t="shared" si="628"/>
        <v>A+J=</v>
      </c>
      <c r="AA1223" s="87">
        <f t="shared" si="629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2.75" x14ac:dyDescent="0.2">
      <c r="A1224" s="81">
        <f t="shared" si="621"/>
        <v>45461</v>
      </c>
      <c r="B1224" s="82">
        <f t="shared" si="614"/>
        <v>774.16245733999995</v>
      </c>
      <c r="C1224" s="207">
        <f t="shared" si="627"/>
        <v>766.86908239000002</v>
      </c>
      <c r="D1224" s="83">
        <f t="shared" si="622"/>
        <v>7064.43</v>
      </c>
      <c r="E1224" s="84">
        <f t="shared" si="636"/>
        <v>7090.57</v>
      </c>
      <c r="F1224" s="85">
        <f t="shared" si="637"/>
        <v>45402</v>
      </c>
      <c r="G1224" s="86">
        <f t="shared" si="615"/>
        <v>3.7002277607676159E-3</v>
      </c>
      <c r="H1224" s="87">
        <f t="shared" si="638"/>
        <v>45463</v>
      </c>
      <c r="I1224" s="87">
        <f t="shared" si="616"/>
        <v>45463</v>
      </c>
      <c r="J1224" s="88">
        <f t="shared" si="623"/>
        <v>22</v>
      </c>
      <c r="K1224" s="88">
        <f t="shared" si="634"/>
        <v>20</v>
      </c>
      <c r="L1224" s="8">
        <f t="shared" si="624"/>
        <v>1.0033632699999999</v>
      </c>
      <c r="M1224" s="89">
        <v>1</v>
      </c>
      <c r="N1224" s="89">
        <f t="shared" si="631"/>
        <v>1</v>
      </c>
      <c r="O1224" s="82">
        <f t="shared" si="635"/>
        <v>1.0033632699999999</v>
      </c>
      <c r="P1224" s="82">
        <f t="shared" si="617"/>
        <v>769.44827015999999</v>
      </c>
      <c r="Q1224" s="11">
        <f t="shared" si="630"/>
        <v>0</v>
      </c>
      <c r="R1224" s="7">
        <f t="shared" si="625"/>
        <v>0</v>
      </c>
      <c r="S1224" s="82">
        <f t="shared" si="633"/>
        <v>0</v>
      </c>
      <c r="T1224" s="91">
        <f t="shared" si="626"/>
        <v>0.08</v>
      </c>
      <c r="U1224" s="90">
        <f t="shared" si="632"/>
        <v>20</v>
      </c>
      <c r="V1224" s="90">
        <v>252</v>
      </c>
      <c r="W1224" s="89">
        <f t="shared" si="618"/>
        <v>1.0061267110000001</v>
      </c>
      <c r="X1224" s="82">
        <f t="shared" si="619"/>
        <v>4.7141871799999997</v>
      </c>
      <c r="Y1224" s="82">
        <f t="shared" si="620"/>
        <v>0</v>
      </c>
      <c r="Z1224" s="94" t="str">
        <f t="shared" si="628"/>
        <v>A+J=</v>
      </c>
      <c r="AA1224" s="87">
        <f t="shared" si="629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2.75" x14ac:dyDescent="0.2">
      <c r="A1225" s="81">
        <f t="shared" si="621"/>
        <v>45462</v>
      </c>
      <c r="B1225" s="82">
        <f t="shared" si="614"/>
        <v>774.52894136999998</v>
      </c>
      <c r="C1225" s="207">
        <f t="shared" si="627"/>
        <v>766.86908239000002</v>
      </c>
      <c r="D1225" s="83">
        <f t="shared" si="622"/>
        <v>7064.43</v>
      </c>
      <c r="E1225" s="84">
        <f t="shared" si="636"/>
        <v>7090.57</v>
      </c>
      <c r="F1225" s="85">
        <f t="shared" si="637"/>
        <v>45402</v>
      </c>
      <c r="G1225" s="86">
        <f t="shared" si="615"/>
        <v>3.7002277607676159E-3</v>
      </c>
      <c r="H1225" s="87">
        <f t="shared" si="638"/>
        <v>45463</v>
      </c>
      <c r="I1225" s="87">
        <f t="shared" si="616"/>
        <v>45463</v>
      </c>
      <c r="J1225" s="88">
        <f t="shared" si="623"/>
        <v>22</v>
      </c>
      <c r="K1225" s="88">
        <f t="shared" si="634"/>
        <v>21</v>
      </c>
      <c r="L1225" s="8">
        <f t="shared" si="624"/>
        <v>1.00353173</v>
      </c>
      <c r="M1225" s="89">
        <v>1</v>
      </c>
      <c r="N1225" s="89">
        <f t="shared" si="631"/>
        <v>1</v>
      </c>
      <c r="O1225" s="82">
        <f t="shared" si="635"/>
        <v>1.00353173</v>
      </c>
      <c r="P1225" s="82">
        <f t="shared" si="617"/>
        <v>769.57745693000004</v>
      </c>
      <c r="Q1225" s="11">
        <f t="shared" si="630"/>
        <v>0</v>
      </c>
      <c r="R1225" s="7">
        <f t="shared" si="625"/>
        <v>0</v>
      </c>
      <c r="S1225" s="82">
        <f t="shared" si="633"/>
        <v>0</v>
      </c>
      <c r="T1225" s="91">
        <f t="shared" si="626"/>
        <v>0.08</v>
      </c>
      <c r="U1225" s="90">
        <f t="shared" si="632"/>
        <v>21</v>
      </c>
      <c r="V1225" s="90">
        <v>252</v>
      </c>
      <c r="W1225" s="89">
        <f t="shared" si="618"/>
        <v>1.0064340300000001</v>
      </c>
      <c r="X1225" s="82">
        <f t="shared" si="619"/>
        <v>4.9514844399999998</v>
      </c>
      <c r="Y1225" s="82">
        <f t="shared" si="620"/>
        <v>0</v>
      </c>
      <c r="Z1225" s="94" t="str">
        <f t="shared" si="628"/>
        <v>A+J=</v>
      </c>
      <c r="AA1225" s="87">
        <f t="shared" si="629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5" x14ac:dyDescent="0.2">
      <c r="A1226" s="81">
        <f t="shared" si="621"/>
        <v>45463</v>
      </c>
      <c r="B1226" s="82">
        <f t="shared" ref="B1226:B1289" si="639">(P1226+X1226)</f>
        <v>774.89560032000009</v>
      </c>
      <c r="C1226" s="207">
        <f t="shared" si="627"/>
        <v>766.86908239000002</v>
      </c>
      <c r="D1226" s="83">
        <f t="shared" si="622"/>
        <v>7064.43</v>
      </c>
      <c r="E1226" s="84">
        <f t="shared" si="636"/>
        <v>7090.57</v>
      </c>
      <c r="F1226" s="85">
        <f t="shared" si="637"/>
        <v>45402</v>
      </c>
      <c r="G1226" s="86">
        <f t="shared" ref="G1226:G1289" si="640">(E1226/D1226)-1</f>
        <v>3.7002277607676159E-3</v>
      </c>
      <c r="H1226" s="87">
        <f t="shared" si="638"/>
        <v>45495</v>
      </c>
      <c r="I1226" s="87">
        <f t="shared" ref="I1226:I1289" si="641">IF(A1226&gt;I1225,H1226,I1225)</f>
        <v>45463</v>
      </c>
      <c r="J1226" s="88">
        <f t="shared" si="623"/>
        <v>22</v>
      </c>
      <c r="K1226" s="88">
        <f t="shared" si="634"/>
        <v>22</v>
      </c>
      <c r="L1226" s="8">
        <f t="shared" si="624"/>
        <v>1.00370022</v>
      </c>
      <c r="M1226" s="89">
        <v>1</v>
      </c>
      <c r="N1226" s="89">
        <f t="shared" si="631"/>
        <v>1</v>
      </c>
      <c r="O1226" s="82">
        <f t="shared" si="635"/>
        <v>1.00370022</v>
      </c>
      <c r="P1226" s="82">
        <f t="shared" ref="P1226:P1289" si="642">TRUNC(C1226*O1226,8)</f>
        <v>769.70666670000003</v>
      </c>
      <c r="Q1226" s="11">
        <f t="shared" si="630"/>
        <v>40</v>
      </c>
      <c r="R1226" s="205">
        <f>S1226/P1226</f>
        <v>9.0990091979152657E-3</v>
      </c>
      <c r="S1226" s="197">
        <v>7.0035680400000002</v>
      </c>
      <c r="T1226" s="91">
        <f t="shared" si="626"/>
        <v>0.08</v>
      </c>
      <c r="U1226" s="90">
        <f t="shared" si="632"/>
        <v>22</v>
      </c>
      <c r="V1226" s="90">
        <v>252</v>
      </c>
      <c r="W1226" s="89">
        <f t="shared" ref="W1226:W1289" si="643">ROUND((1+T1226)^TRUNC((U1226/V1226),9),9)</f>
        <v>1.0067414429999999</v>
      </c>
      <c r="X1226" s="82">
        <f t="shared" ref="X1226:X1289" si="644">TRUNC((P1226*(W1226-1)),8)</f>
        <v>5.1889336200000002</v>
      </c>
      <c r="Y1226" s="82">
        <f t="shared" ref="Y1226:Y1289" si="645">IF(Q1226&gt;0,S1226+X1226,0)</f>
        <v>12.192501660000001</v>
      </c>
      <c r="Z1226" s="94" t="str">
        <f t="shared" si="628"/>
        <v>A+J=</v>
      </c>
      <c r="AA1226" s="87">
        <f t="shared" si="629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2.75" x14ac:dyDescent="0.2">
      <c r="A1227" s="81">
        <f t="shared" ref="A1227:A1290" si="646">(A1226+1)</f>
        <v>45464</v>
      </c>
      <c r="B1227" s="82">
        <f t="shared" si="639"/>
        <v>763.09525140000005</v>
      </c>
      <c r="C1227" s="207">
        <f t="shared" si="627"/>
        <v>762.70309866000002</v>
      </c>
      <c r="D1227" s="83">
        <f t="shared" ref="D1227:D1290" si="647">IF(E1227=E1226,D1226,E1226)</f>
        <v>7090.57</v>
      </c>
      <c r="E1227" s="84">
        <f t="shared" si="636"/>
        <v>7123.19</v>
      </c>
      <c r="F1227" s="85">
        <f t="shared" si="637"/>
        <v>45432</v>
      </c>
      <c r="G1227" s="86">
        <f t="shared" si="640"/>
        <v>4.6004764073974691E-3</v>
      </c>
      <c r="H1227" s="87">
        <f t="shared" si="638"/>
        <v>45495</v>
      </c>
      <c r="I1227" s="87">
        <f t="shared" si="641"/>
        <v>45495</v>
      </c>
      <c r="J1227" s="88">
        <f t="shared" ref="J1227:J1290" si="648">IF(I1227=I1226,J1226,NETWORKDAYS(I1226,I1227,$AD$210:$AD$502)-1)</f>
        <v>22</v>
      </c>
      <c r="K1227" s="88">
        <f t="shared" si="634"/>
        <v>1</v>
      </c>
      <c r="L1227" s="8">
        <f t="shared" ref="L1227:L1290" si="649">IF(E1227&lt;D1227,1,TRUNC((E1227/D1227)^TRUNC((K1227/J1227),9),8))</f>
        <v>1.00020865</v>
      </c>
      <c r="M1227" s="89">
        <v>1</v>
      </c>
      <c r="N1227" s="89">
        <f t="shared" si="631"/>
        <v>1</v>
      </c>
      <c r="O1227" s="82">
        <f t="shared" si="635"/>
        <v>1.00020865</v>
      </c>
      <c r="P1227" s="82">
        <f t="shared" si="642"/>
        <v>762.86223666000001</v>
      </c>
      <c r="Q1227" s="11">
        <f t="shared" si="630"/>
        <v>0</v>
      </c>
      <c r="R1227" s="7">
        <f t="shared" ref="R1227:R1290" si="650">IF(Q1227&gt;0,VLOOKUP($A1227,$AD$10:$AI$200,6),0)</f>
        <v>0</v>
      </c>
      <c r="S1227" s="82">
        <f t="shared" si="633"/>
        <v>0</v>
      </c>
      <c r="T1227" s="91">
        <f t="shared" ref="T1227:T1290" si="651">(T1226)</f>
        <v>0.08</v>
      </c>
      <c r="U1227" s="90">
        <f t="shared" si="632"/>
        <v>1</v>
      </c>
      <c r="V1227" s="90">
        <v>252</v>
      </c>
      <c r="W1227" s="89">
        <f t="shared" si="643"/>
        <v>1.000305448</v>
      </c>
      <c r="X1227" s="82">
        <f t="shared" si="644"/>
        <v>0.23301474</v>
      </c>
      <c r="Y1227" s="82">
        <f t="shared" si="645"/>
        <v>0</v>
      </c>
      <c r="Z1227" s="94" t="str">
        <f t="shared" si="628"/>
        <v>A+J=</v>
      </c>
      <c r="AA1227" s="87">
        <f t="shared" si="629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2.75" x14ac:dyDescent="0.2">
      <c r="A1228" s="81">
        <f t="shared" si="646"/>
        <v>45465</v>
      </c>
      <c r="B1228" s="82">
        <f t="shared" si="639"/>
        <v>763.48760971000002</v>
      </c>
      <c r="C1228" s="207">
        <f t="shared" ref="C1228:C1291" si="652">IF(Q1227&gt;0,IF(J1227=K1227,P1227-S1227,C1227-(S1227/O1227)),C1227)</f>
        <v>762.70309866000002</v>
      </c>
      <c r="D1228" s="83">
        <f t="shared" si="647"/>
        <v>7090.57</v>
      </c>
      <c r="E1228" s="84">
        <f t="shared" si="636"/>
        <v>7123.19</v>
      </c>
      <c r="F1228" s="85">
        <f t="shared" si="637"/>
        <v>45432</v>
      </c>
      <c r="G1228" s="86">
        <f t="shared" si="640"/>
        <v>4.6004764073974691E-3</v>
      </c>
      <c r="H1228" s="87">
        <f t="shared" si="638"/>
        <v>45495</v>
      </c>
      <c r="I1228" s="87">
        <f t="shared" si="641"/>
        <v>45495</v>
      </c>
      <c r="J1228" s="88">
        <f t="shared" si="648"/>
        <v>22</v>
      </c>
      <c r="K1228" s="88">
        <f t="shared" si="634"/>
        <v>2</v>
      </c>
      <c r="L1228" s="8">
        <f t="shared" si="649"/>
        <v>1.00041735</v>
      </c>
      <c r="M1228" s="89">
        <v>1</v>
      </c>
      <c r="N1228" s="89">
        <f t="shared" si="631"/>
        <v>1</v>
      </c>
      <c r="O1228" s="82">
        <f t="shared" si="635"/>
        <v>1.00041735</v>
      </c>
      <c r="P1228" s="82">
        <f t="shared" si="642"/>
        <v>763.02141279</v>
      </c>
      <c r="Q1228" s="11">
        <f t="shared" si="630"/>
        <v>0</v>
      </c>
      <c r="R1228" s="7">
        <f t="shared" si="650"/>
        <v>0</v>
      </c>
      <c r="S1228" s="82">
        <f t="shared" si="633"/>
        <v>0</v>
      </c>
      <c r="T1228" s="91">
        <f t="shared" si="651"/>
        <v>0.08</v>
      </c>
      <c r="U1228" s="90">
        <f t="shared" si="632"/>
        <v>2</v>
      </c>
      <c r="V1228" s="90">
        <v>252</v>
      </c>
      <c r="W1228" s="89">
        <f t="shared" si="643"/>
        <v>1.000610988</v>
      </c>
      <c r="X1228" s="82">
        <f t="shared" si="644"/>
        <v>0.46619692000000001</v>
      </c>
      <c r="Y1228" s="82">
        <f t="shared" si="645"/>
        <v>0</v>
      </c>
      <c r="Z1228" s="94" t="str">
        <f t="shared" ref="Z1228:Z1291" si="653">IF($Q1227&gt;0,VLOOKUP($A1227,$AD$10:$AM$200,9),Z1227)</f>
        <v>A+J=</v>
      </c>
      <c r="AA1228" s="87">
        <f t="shared" ref="AA1228:AA1291" si="654">IF($Q1227&gt;0,VLOOKUP($A1227,$AD$10:$AM$200,10),AA1227)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2.75" x14ac:dyDescent="0.2">
      <c r="A1229" s="81">
        <f t="shared" si="646"/>
        <v>45466</v>
      </c>
      <c r="B1229" s="82">
        <f t="shared" si="639"/>
        <v>763.48760971000002</v>
      </c>
      <c r="C1229" s="207">
        <f t="shared" si="652"/>
        <v>762.70309866000002</v>
      </c>
      <c r="D1229" s="83">
        <f t="shared" si="647"/>
        <v>7090.57</v>
      </c>
      <c r="E1229" s="84">
        <f t="shared" si="636"/>
        <v>7123.19</v>
      </c>
      <c r="F1229" s="85">
        <f t="shared" si="637"/>
        <v>45432</v>
      </c>
      <c r="G1229" s="86">
        <f t="shared" si="640"/>
        <v>4.6004764073974691E-3</v>
      </c>
      <c r="H1229" s="87">
        <f t="shared" si="638"/>
        <v>45495</v>
      </c>
      <c r="I1229" s="87">
        <f t="shared" si="641"/>
        <v>45495</v>
      </c>
      <c r="J1229" s="88">
        <f t="shared" si="648"/>
        <v>22</v>
      </c>
      <c r="K1229" s="88">
        <f t="shared" si="634"/>
        <v>2</v>
      </c>
      <c r="L1229" s="8">
        <f t="shared" si="649"/>
        <v>1.00041735</v>
      </c>
      <c r="M1229" s="89">
        <v>1</v>
      </c>
      <c r="N1229" s="89">
        <f t="shared" si="631"/>
        <v>1</v>
      </c>
      <c r="O1229" s="82">
        <f t="shared" si="635"/>
        <v>1.00041735</v>
      </c>
      <c r="P1229" s="82">
        <f t="shared" si="642"/>
        <v>763.02141279</v>
      </c>
      <c r="Q1229" s="11">
        <f t="shared" si="630"/>
        <v>0</v>
      </c>
      <c r="R1229" s="7">
        <f t="shared" si="650"/>
        <v>0</v>
      </c>
      <c r="S1229" s="82">
        <f t="shared" si="633"/>
        <v>0</v>
      </c>
      <c r="T1229" s="91">
        <f t="shared" si="651"/>
        <v>0.08</v>
      </c>
      <c r="U1229" s="90">
        <f t="shared" si="632"/>
        <v>2</v>
      </c>
      <c r="V1229" s="90">
        <v>252</v>
      </c>
      <c r="W1229" s="89">
        <f t="shared" si="643"/>
        <v>1.000610988</v>
      </c>
      <c r="X1229" s="82">
        <f t="shared" si="644"/>
        <v>0.46619692000000001</v>
      </c>
      <c r="Y1229" s="82">
        <f t="shared" si="645"/>
        <v>0</v>
      </c>
      <c r="Z1229" s="94" t="str">
        <f t="shared" si="653"/>
        <v>A+J=</v>
      </c>
      <c r="AA1229" s="87">
        <f t="shared" si="654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2.75" x14ac:dyDescent="0.2">
      <c r="A1230" s="81">
        <f t="shared" si="646"/>
        <v>45467</v>
      </c>
      <c r="B1230" s="82">
        <f t="shared" si="639"/>
        <v>763.48760971000002</v>
      </c>
      <c r="C1230" s="207">
        <f t="shared" si="652"/>
        <v>762.70309866000002</v>
      </c>
      <c r="D1230" s="83">
        <f t="shared" si="647"/>
        <v>7090.57</v>
      </c>
      <c r="E1230" s="84">
        <f t="shared" si="636"/>
        <v>7123.19</v>
      </c>
      <c r="F1230" s="85">
        <f t="shared" si="637"/>
        <v>45432</v>
      </c>
      <c r="G1230" s="86">
        <f t="shared" si="640"/>
        <v>4.6004764073974691E-3</v>
      </c>
      <c r="H1230" s="87">
        <f t="shared" si="638"/>
        <v>45495</v>
      </c>
      <c r="I1230" s="87">
        <f t="shared" si="641"/>
        <v>45495</v>
      </c>
      <c r="J1230" s="88">
        <f t="shared" si="648"/>
        <v>22</v>
      </c>
      <c r="K1230" s="88">
        <f t="shared" si="634"/>
        <v>2</v>
      </c>
      <c r="L1230" s="8">
        <f t="shared" si="649"/>
        <v>1.00041735</v>
      </c>
      <c r="M1230" s="89">
        <v>1</v>
      </c>
      <c r="N1230" s="89">
        <f t="shared" si="631"/>
        <v>1</v>
      </c>
      <c r="O1230" s="82">
        <f t="shared" si="635"/>
        <v>1.00041735</v>
      </c>
      <c r="P1230" s="82">
        <f t="shared" si="642"/>
        <v>763.02141279</v>
      </c>
      <c r="Q1230" s="11">
        <f t="shared" ref="Q1230:Q1293" si="655">IF(VLOOKUP(A1230,AD$10:AK$200,8)=VLOOKUP(A1229,AD$10:AK$200,8),0,VLOOKUP(A1230,AD$10:AK$200,8))</f>
        <v>0</v>
      </c>
      <c r="R1230" s="7">
        <f t="shared" si="650"/>
        <v>0</v>
      </c>
      <c r="S1230" s="82">
        <f t="shared" si="633"/>
        <v>0</v>
      </c>
      <c r="T1230" s="91">
        <f t="shared" si="651"/>
        <v>0.08</v>
      </c>
      <c r="U1230" s="90">
        <f t="shared" si="632"/>
        <v>2</v>
      </c>
      <c r="V1230" s="90">
        <v>252</v>
      </c>
      <c r="W1230" s="89">
        <f t="shared" si="643"/>
        <v>1.000610988</v>
      </c>
      <c r="X1230" s="82">
        <f t="shared" si="644"/>
        <v>0.46619692000000001</v>
      </c>
      <c r="Y1230" s="82">
        <f t="shared" si="645"/>
        <v>0</v>
      </c>
      <c r="Z1230" s="94" t="str">
        <f t="shared" si="653"/>
        <v>A+J=</v>
      </c>
      <c r="AA1230" s="87">
        <f t="shared" si="654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2.75" x14ac:dyDescent="0.2">
      <c r="A1231" s="81">
        <f t="shared" si="646"/>
        <v>45468</v>
      </c>
      <c r="B1231" s="82">
        <f t="shared" si="639"/>
        <v>763.88016833999995</v>
      </c>
      <c r="C1231" s="207">
        <f t="shared" si="652"/>
        <v>762.70309866000002</v>
      </c>
      <c r="D1231" s="83">
        <f t="shared" si="647"/>
        <v>7090.57</v>
      </c>
      <c r="E1231" s="84">
        <f t="shared" si="636"/>
        <v>7123.19</v>
      </c>
      <c r="F1231" s="85">
        <f t="shared" si="637"/>
        <v>45432</v>
      </c>
      <c r="G1231" s="86">
        <f t="shared" si="640"/>
        <v>4.6004764073974691E-3</v>
      </c>
      <c r="H1231" s="87">
        <f t="shared" si="638"/>
        <v>45495</v>
      </c>
      <c r="I1231" s="87">
        <f t="shared" si="641"/>
        <v>45495</v>
      </c>
      <c r="J1231" s="88">
        <f t="shared" si="648"/>
        <v>22</v>
      </c>
      <c r="K1231" s="88">
        <f t="shared" si="634"/>
        <v>3</v>
      </c>
      <c r="L1231" s="8">
        <f t="shared" si="649"/>
        <v>1.0006260899999999</v>
      </c>
      <c r="M1231" s="89">
        <v>1</v>
      </c>
      <c r="N1231" s="89">
        <f t="shared" si="631"/>
        <v>1</v>
      </c>
      <c r="O1231" s="82">
        <f t="shared" si="635"/>
        <v>1.0006260899999999</v>
      </c>
      <c r="P1231" s="82">
        <f t="shared" si="642"/>
        <v>763.18061943999999</v>
      </c>
      <c r="Q1231" s="11">
        <f t="shared" si="655"/>
        <v>0</v>
      </c>
      <c r="R1231" s="7">
        <f t="shared" si="650"/>
        <v>0</v>
      </c>
      <c r="S1231" s="82">
        <f t="shared" si="633"/>
        <v>0</v>
      </c>
      <c r="T1231" s="91">
        <f t="shared" si="651"/>
        <v>0.08</v>
      </c>
      <c r="U1231" s="90">
        <f t="shared" si="632"/>
        <v>3</v>
      </c>
      <c r="V1231" s="90">
        <v>252</v>
      </c>
      <c r="W1231" s="89">
        <f t="shared" si="643"/>
        <v>1.0009166229999999</v>
      </c>
      <c r="X1231" s="82">
        <f t="shared" si="644"/>
        <v>0.69954890000000003</v>
      </c>
      <c r="Y1231" s="82">
        <f t="shared" si="645"/>
        <v>0</v>
      </c>
      <c r="Z1231" s="94" t="str">
        <f t="shared" si="653"/>
        <v>A+J=</v>
      </c>
      <c r="AA1231" s="87">
        <f t="shared" si="654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2.75" x14ac:dyDescent="0.2">
      <c r="A1232" s="81">
        <f t="shared" si="646"/>
        <v>45469</v>
      </c>
      <c r="B1232" s="82">
        <f t="shared" si="639"/>
        <v>764.27293269999996</v>
      </c>
      <c r="C1232" s="207">
        <f t="shared" si="652"/>
        <v>762.70309866000002</v>
      </c>
      <c r="D1232" s="83">
        <f t="shared" si="647"/>
        <v>7090.57</v>
      </c>
      <c r="E1232" s="84">
        <f t="shared" si="636"/>
        <v>7123.19</v>
      </c>
      <c r="F1232" s="85">
        <f t="shared" si="637"/>
        <v>45432</v>
      </c>
      <c r="G1232" s="86">
        <f t="shared" si="640"/>
        <v>4.6004764073974691E-3</v>
      </c>
      <c r="H1232" s="87">
        <f t="shared" si="638"/>
        <v>45495</v>
      </c>
      <c r="I1232" s="87">
        <f t="shared" si="641"/>
        <v>45495</v>
      </c>
      <c r="J1232" s="88">
        <f t="shared" si="648"/>
        <v>22</v>
      </c>
      <c r="K1232" s="88">
        <f t="shared" si="634"/>
        <v>4</v>
      </c>
      <c r="L1232" s="8">
        <f t="shared" si="649"/>
        <v>1.00083488</v>
      </c>
      <c r="M1232" s="89">
        <v>1</v>
      </c>
      <c r="N1232" s="89">
        <f t="shared" si="631"/>
        <v>1</v>
      </c>
      <c r="O1232" s="82">
        <f t="shared" si="635"/>
        <v>1.00083488</v>
      </c>
      <c r="P1232" s="82">
        <f t="shared" si="642"/>
        <v>763.33986421999998</v>
      </c>
      <c r="Q1232" s="11">
        <f t="shared" si="655"/>
        <v>0</v>
      </c>
      <c r="R1232" s="7">
        <f t="shared" si="650"/>
        <v>0</v>
      </c>
      <c r="S1232" s="82">
        <f t="shared" si="633"/>
        <v>0</v>
      </c>
      <c r="T1232" s="91">
        <f t="shared" si="651"/>
        <v>0.08</v>
      </c>
      <c r="U1232" s="90">
        <f t="shared" si="632"/>
        <v>4</v>
      </c>
      <c r="V1232" s="90">
        <v>252</v>
      </c>
      <c r="W1232" s="89">
        <f t="shared" si="643"/>
        <v>1.0012223499999999</v>
      </c>
      <c r="X1232" s="82">
        <f t="shared" si="644"/>
        <v>0.93306847999999998</v>
      </c>
      <c r="Y1232" s="82">
        <f t="shared" si="645"/>
        <v>0</v>
      </c>
      <c r="Z1232" s="94" t="str">
        <f t="shared" si="653"/>
        <v>A+J=</v>
      </c>
      <c r="AA1232" s="87">
        <f t="shared" si="654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2.75" x14ac:dyDescent="0.2">
      <c r="A1233" s="81">
        <f t="shared" si="646"/>
        <v>45470</v>
      </c>
      <c r="B1233" s="82">
        <f t="shared" si="639"/>
        <v>764.66588911000008</v>
      </c>
      <c r="C1233" s="207">
        <f t="shared" si="652"/>
        <v>762.70309866000002</v>
      </c>
      <c r="D1233" s="83">
        <f t="shared" si="647"/>
        <v>7090.57</v>
      </c>
      <c r="E1233" s="84">
        <f t="shared" si="636"/>
        <v>7123.19</v>
      </c>
      <c r="F1233" s="85">
        <f t="shared" si="637"/>
        <v>45432</v>
      </c>
      <c r="G1233" s="86">
        <f t="shared" si="640"/>
        <v>4.6004764073974691E-3</v>
      </c>
      <c r="H1233" s="87">
        <f t="shared" si="638"/>
        <v>45495</v>
      </c>
      <c r="I1233" s="87">
        <f t="shared" si="641"/>
        <v>45495</v>
      </c>
      <c r="J1233" s="88">
        <f t="shared" si="648"/>
        <v>22</v>
      </c>
      <c r="K1233" s="88">
        <f t="shared" si="634"/>
        <v>5</v>
      </c>
      <c r="L1233" s="8">
        <f t="shared" si="649"/>
        <v>1.0010437000000001</v>
      </c>
      <c r="M1233" s="89">
        <v>1</v>
      </c>
      <c r="N1233" s="89">
        <f t="shared" si="631"/>
        <v>1</v>
      </c>
      <c r="O1233" s="82">
        <f t="shared" si="635"/>
        <v>1.0010437000000001</v>
      </c>
      <c r="P1233" s="82">
        <f t="shared" si="642"/>
        <v>763.49913188000005</v>
      </c>
      <c r="Q1233" s="11">
        <f t="shared" si="655"/>
        <v>0</v>
      </c>
      <c r="R1233" s="7">
        <f t="shared" si="650"/>
        <v>0</v>
      </c>
      <c r="S1233" s="82">
        <f t="shared" si="633"/>
        <v>0</v>
      </c>
      <c r="T1233" s="91">
        <f t="shared" si="651"/>
        <v>0.08</v>
      </c>
      <c r="U1233" s="90">
        <f t="shared" si="632"/>
        <v>5</v>
      </c>
      <c r="V1233" s="90">
        <v>252</v>
      </c>
      <c r="W1233" s="89">
        <f t="shared" si="643"/>
        <v>1.0015281709999999</v>
      </c>
      <c r="X1233" s="82">
        <f t="shared" si="644"/>
        <v>1.16675723</v>
      </c>
      <c r="Y1233" s="82">
        <f t="shared" si="645"/>
        <v>0</v>
      </c>
      <c r="Z1233" s="94" t="str">
        <f t="shared" si="653"/>
        <v>A+J=</v>
      </c>
      <c r="AA1233" s="87">
        <f t="shared" si="654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2.75" x14ac:dyDescent="0.2">
      <c r="A1234" s="81">
        <f t="shared" si="646"/>
        <v>45471</v>
      </c>
      <c r="B1234" s="82">
        <f t="shared" si="639"/>
        <v>765.05906056000003</v>
      </c>
      <c r="C1234" s="207">
        <f t="shared" si="652"/>
        <v>762.70309866000002</v>
      </c>
      <c r="D1234" s="83">
        <f t="shared" si="647"/>
        <v>7090.57</v>
      </c>
      <c r="E1234" s="84">
        <f t="shared" si="636"/>
        <v>7123.19</v>
      </c>
      <c r="F1234" s="85">
        <f t="shared" si="637"/>
        <v>45432</v>
      </c>
      <c r="G1234" s="86">
        <f t="shared" si="640"/>
        <v>4.6004764073974691E-3</v>
      </c>
      <c r="H1234" s="87">
        <f t="shared" si="638"/>
        <v>45495</v>
      </c>
      <c r="I1234" s="87">
        <f t="shared" si="641"/>
        <v>45495</v>
      </c>
      <c r="J1234" s="88">
        <f t="shared" si="648"/>
        <v>22</v>
      </c>
      <c r="K1234" s="88">
        <f t="shared" si="634"/>
        <v>6</v>
      </c>
      <c r="L1234" s="8">
        <f t="shared" si="649"/>
        <v>1.0012525800000001</v>
      </c>
      <c r="M1234" s="89">
        <v>1</v>
      </c>
      <c r="N1234" s="89">
        <f t="shared" si="631"/>
        <v>1</v>
      </c>
      <c r="O1234" s="82">
        <f t="shared" si="635"/>
        <v>1.0012525800000001</v>
      </c>
      <c r="P1234" s="82">
        <f t="shared" si="642"/>
        <v>763.65844530000004</v>
      </c>
      <c r="Q1234" s="11">
        <f t="shared" si="655"/>
        <v>0</v>
      </c>
      <c r="R1234" s="7">
        <f t="shared" si="650"/>
        <v>0</v>
      </c>
      <c r="S1234" s="82">
        <f t="shared" si="633"/>
        <v>0</v>
      </c>
      <c r="T1234" s="91">
        <f t="shared" si="651"/>
        <v>0.08</v>
      </c>
      <c r="U1234" s="90">
        <f t="shared" si="632"/>
        <v>6</v>
      </c>
      <c r="V1234" s="90">
        <v>252</v>
      </c>
      <c r="W1234" s="89">
        <f t="shared" si="643"/>
        <v>1.0018340859999999</v>
      </c>
      <c r="X1234" s="82">
        <f t="shared" si="644"/>
        <v>1.4006152599999999</v>
      </c>
      <c r="Y1234" s="82">
        <f t="shared" si="645"/>
        <v>0</v>
      </c>
      <c r="Z1234" s="94" t="str">
        <f t="shared" si="653"/>
        <v>A+J=</v>
      </c>
      <c r="AA1234" s="87">
        <f t="shared" si="654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2.75" x14ac:dyDescent="0.2">
      <c r="A1235" s="81">
        <f t="shared" si="646"/>
        <v>45472</v>
      </c>
      <c r="B1235" s="82">
        <f t="shared" si="639"/>
        <v>765.45242269000005</v>
      </c>
      <c r="C1235" s="207">
        <f t="shared" si="652"/>
        <v>762.70309866000002</v>
      </c>
      <c r="D1235" s="83">
        <f t="shared" si="647"/>
        <v>7090.57</v>
      </c>
      <c r="E1235" s="84">
        <f t="shared" si="636"/>
        <v>7123.19</v>
      </c>
      <c r="F1235" s="85">
        <f t="shared" si="637"/>
        <v>45432</v>
      </c>
      <c r="G1235" s="86">
        <f t="shared" si="640"/>
        <v>4.6004764073974691E-3</v>
      </c>
      <c r="H1235" s="87">
        <f t="shared" si="638"/>
        <v>45495</v>
      </c>
      <c r="I1235" s="87">
        <f t="shared" si="641"/>
        <v>45495</v>
      </c>
      <c r="J1235" s="88">
        <f t="shared" si="648"/>
        <v>22</v>
      </c>
      <c r="K1235" s="88">
        <f t="shared" si="634"/>
        <v>7</v>
      </c>
      <c r="L1235" s="8">
        <f t="shared" si="649"/>
        <v>1.0014614900000001</v>
      </c>
      <c r="M1235" s="89">
        <v>1</v>
      </c>
      <c r="N1235" s="89">
        <f t="shared" si="631"/>
        <v>1</v>
      </c>
      <c r="O1235" s="82">
        <f t="shared" si="635"/>
        <v>1.0014614900000001</v>
      </c>
      <c r="P1235" s="82">
        <f t="shared" si="642"/>
        <v>763.81778161</v>
      </c>
      <c r="Q1235" s="11">
        <f t="shared" si="655"/>
        <v>0</v>
      </c>
      <c r="R1235" s="7">
        <f t="shared" si="650"/>
        <v>0</v>
      </c>
      <c r="S1235" s="82">
        <f t="shared" si="633"/>
        <v>0</v>
      </c>
      <c r="T1235" s="91">
        <f t="shared" si="651"/>
        <v>0.08</v>
      </c>
      <c r="U1235" s="90">
        <f t="shared" si="632"/>
        <v>7</v>
      </c>
      <c r="V1235" s="90">
        <v>252</v>
      </c>
      <c r="W1235" s="89">
        <f t="shared" si="643"/>
        <v>1.002140093</v>
      </c>
      <c r="X1235" s="82">
        <f t="shared" si="644"/>
        <v>1.63464108</v>
      </c>
      <c r="Y1235" s="82">
        <f t="shared" si="645"/>
        <v>0</v>
      </c>
      <c r="Z1235" s="94" t="str">
        <f t="shared" si="653"/>
        <v>A+J=</v>
      </c>
      <c r="AA1235" s="87">
        <f t="shared" si="654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2.75" x14ac:dyDescent="0.2">
      <c r="A1236" s="81">
        <f t="shared" si="646"/>
        <v>45473</v>
      </c>
      <c r="B1236" s="82">
        <f t="shared" si="639"/>
        <v>765.45242269000005</v>
      </c>
      <c r="C1236" s="207">
        <f t="shared" si="652"/>
        <v>762.70309866000002</v>
      </c>
      <c r="D1236" s="83">
        <f t="shared" si="647"/>
        <v>7090.57</v>
      </c>
      <c r="E1236" s="84">
        <f t="shared" si="636"/>
        <v>7123.19</v>
      </c>
      <c r="F1236" s="85">
        <f t="shared" si="637"/>
        <v>45432</v>
      </c>
      <c r="G1236" s="86">
        <f t="shared" si="640"/>
        <v>4.6004764073974691E-3</v>
      </c>
      <c r="H1236" s="87">
        <f t="shared" si="638"/>
        <v>45495</v>
      </c>
      <c r="I1236" s="87">
        <f t="shared" si="641"/>
        <v>45495</v>
      </c>
      <c r="J1236" s="88">
        <f t="shared" si="648"/>
        <v>22</v>
      </c>
      <c r="K1236" s="88">
        <f t="shared" si="634"/>
        <v>7</v>
      </c>
      <c r="L1236" s="8">
        <f t="shared" si="649"/>
        <v>1.0014614900000001</v>
      </c>
      <c r="M1236" s="89">
        <v>1</v>
      </c>
      <c r="N1236" s="89">
        <f t="shared" si="631"/>
        <v>1</v>
      </c>
      <c r="O1236" s="82">
        <f t="shared" si="635"/>
        <v>1.0014614900000001</v>
      </c>
      <c r="P1236" s="82">
        <f t="shared" si="642"/>
        <v>763.81778161</v>
      </c>
      <c r="Q1236" s="11">
        <f t="shared" si="655"/>
        <v>0</v>
      </c>
      <c r="R1236" s="7">
        <f t="shared" si="650"/>
        <v>0</v>
      </c>
      <c r="S1236" s="82">
        <f t="shared" si="633"/>
        <v>0</v>
      </c>
      <c r="T1236" s="91">
        <f t="shared" si="651"/>
        <v>0.08</v>
      </c>
      <c r="U1236" s="90">
        <f t="shared" si="632"/>
        <v>7</v>
      </c>
      <c r="V1236" s="90">
        <v>252</v>
      </c>
      <c r="W1236" s="89">
        <f t="shared" si="643"/>
        <v>1.002140093</v>
      </c>
      <c r="X1236" s="82">
        <f t="shared" si="644"/>
        <v>1.63464108</v>
      </c>
      <c r="Y1236" s="82">
        <f t="shared" si="645"/>
        <v>0</v>
      </c>
      <c r="Z1236" s="94" t="str">
        <f t="shared" si="653"/>
        <v>A+J=</v>
      </c>
      <c r="AA1236" s="87">
        <f t="shared" si="654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2.75" x14ac:dyDescent="0.2">
      <c r="A1237" s="81">
        <f t="shared" si="646"/>
        <v>45474</v>
      </c>
      <c r="B1237" s="82">
        <f t="shared" si="639"/>
        <v>765.45242269000005</v>
      </c>
      <c r="C1237" s="207">
        <f t="shared" si="652"/>
        <v>762.70309866000002</v>
      </c>
      <c r="D1237" s="83">
        <f t="shared" si="647"/>
        <v>7090.57</v>
      </c>
      <c r="E1237" s="84">
        <f t="shared" si="636"/>
        <v>7123.19</v>
      </c>
      <c r="F1237" s="85">
        <f t="shared" si="637"/>
        <v>45432</v>
      </c>
      <c r="G1237" s="86">
        <f t="shared" si="640"/>
        <v>4.6004764073974691E-3</v>
      </c>
      <c r="H1237" s="87">
        <f t="shared" si="638"/>
        <v>45495</v>
      </c>
      <c r="I1237" s="87">
        <f t="shared" si="641"/>
        <v>45495</v>
      </c>
      <c r="J1237" s="88">
        <f t="shared" si="648"/>
        <v>22</v>
      </c>
      <c r="K1237" s="88">
        <f t="shared" si="634"/>
        <v>7</v>
      </c>
      <c r="L1237" s="8">
        <f t="shared" si="649"/>
        <v>1.0014614900000001</v>
      </c>
      <c r="M1237" s="89">
        <v>1</v>
      </c>
      <c r="N1237" s="89">
        <f t="shared" si="631"/>
        <v>1</v>
      </c>
      <c r="O1237" s="82">
        <f t="shared" si="635"/>
        <v>1.0014614900000001</v>
      </c>
      <c r="P1237" s="82">
        <f t="shared" si="642"/>
        <v>763.81778161</v>
      </c>
      <c r="Q1237" s="11">
        <f t="shared" si="655"/>
        <v>0</v>
      </c>
      <c r="R1237" s="7">
        <f t="shared" si="650"/>
        <v>0</v>
      </c>
      <c r="S1237" s="82">
        <f t="shared" si="633"/>
        <v>0</v>
      </c>
      <c r="T1237" s="91">
        <f t="shared" si="651"/>
        <v>0.08</v>
      </c>
      <c r="U1237" s="90">
        <f t="shared" si="632"/>
        <v>7</v>
      </c>
      <c r="V1237" s="90">
        <v>252</v>
      </c>
      <c r="W1237" s="89">
        <f t="shared" si="643"/>
        <v>1.002140093</v>
      </c>
      <c r="X1237" s="82">
        <f t="shared" si="644"/>
        <v>1.63464108</v>
      </c>
      <c r="Y1237" s="82">
        <f t="shared" si="645"/>
        <v>0</v>
      </c>
      <c r="Z1237" s="94" t="str">
        <f t="shared" si="653"/>
        <v>A+J=</v>
      </c>
      <c r="AA1237" s="87">
        <f t="shared" si="654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2.75" x14ac:dyDescent="0.2">
      <c r="A1238" s="81">
        <f t="shared" si="646"/>
        <v>45475</v>
      </c>
      <c r="B1238" s="82">
        <f t="shared" si="639"/>
        <v>765.84599314000002</v>
      </c>
      <c r="C1238" s="207">
        <f t="shared" si="652"/>
        <v>762.70309866000002</v>
      </c>
      <c r="D1238" s="83">
        <f t="shared" si="647"/>
        <v>7090.57</v>
      </c>
      <c r="E1238" s="84">
        <f t="shared" si="636"/>
        <v>7123.19</v>
      </c>
      <c r="F1238" s="85">
        <f t="shared" si="637"/>
        <v>45432</v>
      </c>
      <c r="G1238" s="86">
        <f t="shared" si="640"/>
        <v>4.6004764073974691E-3</v>
      </c>
      <c r="H1238" s="87">
        <f t="shared" si="638"/>
        <v>45495</v>
      </c>
      <c r="I1238" s="87">
        <f t="shared" si="641"/>
        <v>45495</v>
      </c>
      <c r="J1238" s="88">
        <f t="shared" si="648"/>
        <v>22</v>
      </c>
      <c r="K1238" s="88">
        <f t="shared" si="634"/>
        <v>8</v>
      </c>
      <c r="L1238" s="8">
        <f t="shared" si="649"/>
        <v>1.00167045</v>
      </c>
      <c r="M1238" s="89">
        <v>1</v>
      </c>
      <c r="N1238" s="89">
        <f t="shared" si="631"/>
        <v>1</v>
      </c>
      <c r="O1238" s="82">
        <f t="shared" si="635"/>
        <v>1.00167045</v>
      </c>
      <c r="P1238" s="82">
        <f t="shared" si="642"/>
        <v>763.97715604999996</v>
      </c>
      <c r="Q1238" s="11">
        <f t="shared" si="655"/>
        <v>0</v>
      </c>
      <c r="R1238" s="7">
        <f t="shared" si="650"/>
        <v>0</v>
      </c>
      <c r="S1238" s="82">
        <f t="shared" si="633"/>
        <v>0</v>
      </c>
      <c r="T1238" s="91">
        <f t="shared" si="651"/>
        <v>0.08</v>
      </c>
      <c r="U1238" s="90">
        <f t="shared" si="632"/>
        <v>8</v>
      </c>
      <c r="V1238" s="90">
        <v>252</v>
      </c>
      <c r="W1238" s="89">
        <f t="shared" si="643"/>
        <v>1.0024461950000001</v>
      </c>
      <c r="X1238" s="82">
        <f t="shared" si="644"/>
        <v>1.86883709</v>
      </c>
      <c r="Y1238" s="82">
        <f t="shared" si="645"/>
        <v>0</v>
      </c>
      <c r="Z1238" s="94" t="str">
        <f t="shared" si="653"/>
        <v>A+J=</v>
      </c>
      <c r="AA1238" s="87">
        <f t="shared" si="654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2.75" x14ac:dyDescent="0.2">
      <c r="A1239" s="81">
        <f t="shared" si="646"/>
        <v>45476</v>
      </c>
      <c r="B1239" s="82">
        <f t="shared" si="639"/>
        <v>766.23976970000001</v>
      </c>
      <c r="C1239" s="207">
        <f t="shared" si="652"/>
        <v>762.70309866000002</v>
      </c>
      <c r="D1239" s="83">
        <f t="shared" si="647"/>
        <v>7090.57</v>
      </c>
      <c r="E1239" s="84">
        <f t="shared" si="636"/>
        <v>7123.19</v>
      </c>
      <c r="F1239" s="85">
        <f t="shared" si="637"/>
        <v>45432</v>
      </c>
      <c r="G1239" s="86">
        <f t="shared" si="640"/>
        <v>4.6004764073974691E-3</v>
      </c>
      <c r="H1239" s="87">
        <f t="shared" si="638"/>
        <v>45495</v>
      </c>
      <c r="I1239" s="87">
        <f t="shared" si="641"/>
        <v>45495</v>
      </c>
      <c r="J1239" s="88">
        <f t="shared" si="648"/>
        <v>22</v>
      </c>
      <c r="K1239" s="88">
        <f t="shared" si="634"/>
        <v>9</v>
      </c>
      <c r="L1239" s="8">
        <f t="shared" si="649"/>
        <v>1.0018794600000001</v>
      </c>
      <c r="M1239" s="89">
        <v>1</v>
      </c>
      <c r="N1239" s="89">
        <f t="shared" si="631"/>
        <v>1</v>
      </c>
      <c r="O1239" s="82">
        <f t="shared" si="635"/>
        <v>1.0018794600000001</v>
      </c>
      <c r="P1239" s="82">
        <f t="shared" si="642"/>
        <v>764.13656862000005</v>
      </c>
      <c r="Q1239" s="11">
        <f t="shared" si="655"/>
        <v>0</v>
      </c>
      <c r="R1239" s="7">
        <f t="shared" si="650"/>
        <v>0</v>
      </c>
      <c r="S1239" s="82">
        <f t="shared" si="633"/>
        <v>0</v>
      </c>
      <c r="T1239" s="91">
        <f t="shared" si="651"/>
        <v>0.08</v>
      </c>
      <c r="U1239" s="90">
        <f t="shared" si="632"/>
        <v>9</v>
      </c>
      <c r="V1239" s="90">
        <v>252</v>
      </c>
      <c r="W1239" s="89">
        <f t="shared" si="643"/>
        <v>1.0027523890000001</v>
      </c>
      <c r="X1239" s="82">
        <f t="shared" si="644"/>
        <v>2.1032010799999998</v>
      </c>
      <c r="Y1239" s="82">
        <f t="shared" si="645"/>
        <v>0</v>
      </c>
      <c r="Z1239" s="94" t="str">
        <f t="shared" si="653"/>
        <v>A+J=</v>
      </c>
      <c r="AA1239" s="87">
        <f t="shared" si="654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2.75" x14ac:dyDescent="0.2">
      <c r="A1240" s="81">
        <f t="shared" si="646"/>
        <v>45477</v>
      </c>
      <c r="B1240" s="82">
        <f t="shared" si="639"/>
        <v>766.63373945000001</v>
      </c>
      <c r="C1240" s="207">
        <f t="shared" si="652"/>
        <v>762.70309866000002</v>
      </c>
      <c r="D1240" s="83">
        <f t="shared" si="647"/>
        <v>7090.57</v>
      </c>
      <c r="E1240" s="84">
        <f t="shared" si="636"/>
        <v>7123.19</v>
      </c>
      <c r="F1240" s="85">
        <f t="shared" si="637"/>
        <v>45432</v>
      </c>
      <c r="G1240" s="86">
        <f t="shared" si="640"/>
        <v>4.6004764073974691E-3</v>
      </c>
      <c r="H1240" s="87">
        <f t="shared" si="638"/>
        <v>45495</v>
      </c>
      <c r="I1240" s="87">
        <f t="shared" si="641"/>
        <v>45495</v>
      </c>
      <c r="J1240" s="88">
        <f t="shared" si="648"/>
        <v>22</v>
      </c>
      <c r="K1240" s="88">
        <f t="shared" si="634"/>
        <v>10</v>
      </c>
      <c r="L1240" s="8">
        <f t="shared" si="649"/>
        <v>1.0020884999999999</v>
      </c>
      <c r="M1240" s="89">
        <v>1</v>
      </c>
      <c r="N1240" s="89">
        <f t="shared" si="631"/>
        <v>1</v>
      </c>
      <c r="O1240" s="82">
        <f t="shared" si="635"/>
        <v>1.0020884999999999</v>
      </c>
      <c r="P1240" s="82">
        <f t="shared" si="642"/>
        <v>764.29600407999999</v>
      </c>
      <c r="Q1240" s="11">
        <f t="shared" si="655"/>
        <v>0</v>
      </c>
      <c r="R1240" s="7">
        <f t="shared" si="650"/>
        <v>0</v>
      </c>
      <c r="S1240" s="82">
        <f t="shared" si="633"/>
        <v>0</v>
      </c>
      <c r="T1240" s="91">
        <f t="shared" si="651"/>
        <v>0.08</v>
      </c>
      <c r="U1240" s="90">
        <f t="shared" si="632"/>
        <v>10</v>
      </c>
      <c r="V1240" s="90">
        <v>252</v>
      </c>
      <c r="W1240" s="89">
        <f t="shared" si="643"/>
        <v>1.0030586779999999</v>
      </c>
      <c r="X1240" s="82">
        <f t="shared" si="644"/>
        <v>2.3377353699999999</v>
      </c>
      <c r="Y1240" s="82">
        <f t="shared" si="645"/>
        <v>0</v>
      </c>
      <c r="Z1240" s="94" t="str">
        <f t="shared" si="653"/>
        <v>A+J=</v>
      </c>
      <c r="AA1240" s="87">
        <f t="shared" si="654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2.75" x14ac:dyDescent="0.2">
      <c r="A1241" s="81">
        <f t="shared" si="646"/>
        <v>45478</v>
      </c>
      <c r="B1241" s="82">
        <f t="shared" si="639"/>
        <v>767.02791621000006</v>
      </c>
      <c r="C1241" s="207">
        <f t="shared" si="652"/>
        <v>762.70309866000002</v>
      </c>
      <c r="D1241" s="83">
        <f t="shared" si="647"/>
        <v>7090.57</v>
      </c>
      <c r="E1241" s="84">
        <f t="shared" si="636"/>
        <v>7123.19</v>
      </c>
      <c r="F1241" s="85">
        <f t="shared" si="637"/>
        <v>45432</v>
      </c>
      <c r="G1241" s="86">
        <f t="shared" si="640"/>
        <v>4.6004764073974691E-3</v>
      </c>
      <c r="H1241" s="87">
        <f t="shared" si="638"/>
        <v>45495</v>
      </c>
      <c r="I1241" s="87">
        <f t="shared" si="641"/>
        <v>45495</v>
      </c>
      <c r="J1241" s="88">
        <f t="shared" si="648"/>
        <v>22</v>
      </c>
      <c r="K1241" s="88">
        <f t="shared" si="634"/>
        <v>11</v>
      </c>
      <c r="L1241" s="8">
        <f t="shared" si="649"/>
        <v>1.00229759</v>
      </c>
      <c r="M1241" s="89">
        <v>1</v>
      </c>
      <c r="N1241" s="89">
        <f t="shared" si="631"/>
        <v>1</v>
      </c>
      <c r="O1241" s="82">
        <f t="shared" si="635"/>
        <v>1.00229759</v>
      </c>
      <c r="P1241" s="82">
        <f t="shared" si="642"/>
        <v>764.45547767000005</v>
      </c>
      <c r="Q1241" s="11">
        <f t="shared" si="655"/>
        <v>0</v>
      </c>
      <c r="R1241" s="7">
        <f t="shared" si="650"/>
        <v>0</v>
      </c>
      <c r="S1241" s="82">
        <f t="shared" si="633"/>
        <v>0</v>
      </c>
      <c r="T1241" s="91">
        <f t="shared" si="651"/>
        <v>0.08</v>
      </c>
      <c r="U1241" s="90">
        <f t="shared" si="632"/>
        <v>11</v>
      </c>
      <c r="V1241" s="90">
        <v>252</v>
      </c>
      <c r="W1241" s="89">
        <f t="shared" si="643"/>
        <v>1.0033650599999999</v>
      </c>
      <c r="X1241" s="82">
        <f t="shared" si="644"/>
        <v>2.5724385399999998</v>
      </c>
      <c r="Y1241" s="82">
        <f t="shared" si="645"/>
        <v>0</v>
      </c>
      <c r="Z1241" s="94" t="str">
        <f t="shared" si="653"/>
        <v>A+J=</v>
      </c>
      <c r="AA1241" s="87">
        <f t="shared" si="654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2.75" x14ac:dyDescent="0.2">
      <c r="A1242" s="81">
        <f t="shared" si="646"/>
        <v>45479</v>
      </c>
      <c r="B1242" s="82">
        <f t="shared" si="639"/>
        <v>767.42230008000001</v>
      </c>
      <c r="C1242" s="207">
        <f t="shared" si="652"/>
        <v>762.70309866000002</v>
      </c>
      <c r="D1242" s="83">
        <f t="shared" si="647"/>
        <v>7090.57</v>
      </c>
      <c r="E1242" s="84">
        <f t="shared" si="636"/>
        <v>7123.19</v>
      </c>
      <c r="F1242" s="85">
        <f t="shared" si="637"/>
        <v>45432</v>
      </c>
      <c r="G1242" s="86">
        <f t="shared" si="640"/>
        <v>4.6004764073974691E-3</v>
      </c>
      <c r="H1242" s="87">
        <f t="shared" si="638"/>
        <v>45495</v>
      </c>
      <c r="I1242" s="87">
        <f t="shared" si="641"/>
        <v>45495</v>
      </c>
      <c r="J1242" s="88">
        <f t="shared" si="648"/>
        <v>22</v>
      </c>
      <c r="K1242" s="88">
        <f t="shared" si="634"/>
        <v>12</v>
      </c>
      <c r="L1242" s="8">
        <f t="shared" si="649"/>
        <v>1.0025067299999999</v>
      </c>
      <c r="M1242" s="89">
        <v>1</v>
      </c>
      <c r="N1242" s="89">
        <f t="shared" si="631"/>
        <v>1</v>
      </c>
      <c r="O1242" s="82">
        <f t="shared" si="635"/>
        <v>1.0025067299999999</v>
      </c>
      <c r="P1242" s="82">
        <f t="shared" si="642"/>
        <v>764.61498939000001</v>
      </c>
      <c r="Q1242" s="11">
        <f t="shared" si="655"/>
        <v>0</v>
      </c>
      <c r="R1242" s="7">
        <f t="shared" si="650"/>
        <v>0</v>
      </c>
      <c r="S1242" s="82">
        <f t="shared" si="633"/>
        <v>0</v>
      </c>
      <c r="T1242" s="91">
        <f t="shared" si="651"/>
        <v>0.08</v>
      </c>
      <c r="U1242" s="90">
        <f t="shared" si="632"/>
        <v>12</v>
      </c>
      <c r="V1242" s="90">
        <v>252</v>
      </c>
      <c r="W1242" s="89">
        <f t="shared" si="643"/>
        <v>1.0036715350000001</v>
      </c>
      <c r="X1242" s="82">
        <f t="shared" si="644"/>
        <v>2.80731069</v>
      </c>
      <c r="Y1242" s="82">
        <f t="shared" si="645"/>
        <v>0</v>
      </c>
      <c r="Z1242" s="94" t="str">
        <f t="shared" si="653"/>
        <v>A+J=</v>
      </c>
      <c r="AA1242" s="87">
        <f t="shared" si="654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2.75" x14ac:dyDescent="0.2">
      <c r="A1243" s="81">
        <f t="shared" si="646"/>
        <v>45480</v>
      </c>
      <c r="B1243" s="82">
        <f t="shared" si="639"/>
        <v>767.42230008000001</v>
      </c>
      <c r="C1243" s="207">
        <f t="shared" si="652"/>
        <v>762.70309866000002</v>
      </c>
      <c r="D1243" s="83">
        <f t="shared" si="647"/>
        <v>7090.57</v>
      </c>
      <c r="E1243" s="84">
        <f t="shared" si="636"/>
        <v>7123.19</v>
      </c>
      <c r="F1243" s="85">
        <f t="shared" si="637"/>
        <v>45432</v>
      </c>
      <c r="G1243" s="86">
        <f t="shared" si="640"/>
        <v>4.6004764073974691E-3</v>
      </c>
      <c r="H1243" s="87">
        <f t="shared" si="638"/>
        <v>45495</v>
      </c>
      <c r="I1243" s="87">
        <f t="shared" si="641"/>
        <v>45495</v>
      </c>
      <c r="J1243" s="88">
        <f t="shared" si="648"/>
        <v>22</v>
      </c>
      <c r="K1243" s="88">
        <f t="shared" si="634"/>
        <v>12</v>
      </c>
      <c r="L1243" s="8">
        <f t="shared" si="649"/>
        <v>1.0025067299999999</v>
      </c>
      <c r="M1243" s="89">
        <v>1</v>
      </c>
      <c r="N1243" s="89">
        <f t="shared" si="631"/>
        <v>1</v>
      </c>
      <c r="O1243" s="82">
        <f t="shared" si="635"/>
        <v>1.0025067299999999</v>
      </c>
      <c r="P1243" s="82">
        <f t="shared" si="642"/>
        <v>764.61498939000001</v>
      </c>
      <c r="Q1243" s="11">
        <f t="shared" si="655"/>
        <v>0</v>
      </c>
      <c r="R1243" s="7">
        <f t="shared" si="650"/>
        <v>0</v>
      </c>
      <c r="S1243" s="82">
        <f t="shared" si="633"/>
        <v>0</v>
      </c>
      <c r="T1243" s="91">
        <f t="shared" si="651"/>
        <v>0.08</v>
      </c>
      <c r="U1243" s="90">
        <f t="shared" si="632"/>
        <v>12</v>
      </c>
      <c r="V1243" s="90">
        <v>252</v>
      </c>
      <c r="W1243" s="89">
        <f t="shared" si="643"/>
        <v>1.0036715350000001</v>
      </c>
      <c r="X1243" s="82">
        <f t="shared" si="644"/>
        <v>2.80731069</v>
      </c>
      <c r="Y1243" s="82">
        <f t="shared" si="645"/>
        <v>0</v>
      </c>
      <c r="Z1243" s="94" t="str">
        <f t="shared" si="653"/>
        <v>A+J=</v>
      </c>
      <c r="AA1243" s="87">
        <f t="shared" si="654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2.75" x14ac:dyDescent="0.2">
      <c r="A1244" s="81">
        <f t="shared" si="646"/>
        <v>45481</v>
      </c>
      <c r="B1244" s="82">
        <f t="shared" si="639"/>
        <v>767.42230008000001</v>
      </c>
      <c r="C1244" s="207">
        <f t="shared" si="652"/>
        <v>762.70309866000002</v>
      </c>
      <c r="D1244" s="83">
        <f t="shared" si="647"/>
        <v>7090.57</v>
      </c>
      <c r="E1244" s="84">
        <f t="shared" si="636"/>
        <v>7123.19</v>
      </c>
      <c r="F1244" s="85">
        <f t="shared" si="637"/>
        <v>45432</v>
      </c>
      <c r="G1244" s="86">
        <f t="shared" si="640"/>
        <v>4.6004764073974691E-3</v>
      </c>
      <c r="H1244" s="87">
        <f t="shared" si="638"/>
        <v>45495</v>
      </c>
      <c r="I1244" s="87">
        <f t="shared" si="641"/>
        <v>45495</v>
      </c>
      <c r="J1244" s="88">
        <f t="shared" si="648"/>
        <v>22</v>
      </c>
      <c r="K1244" s="88">
        <f t="shared" si="634"/>
        <v>12</v>
      </c>
      <c r="L1244" s="8">
        <f t="shared" si="649"/>
        <v>1.0025067299999999</v>
      </c>
      <c r="M1244" s="89">
        <v>1</v>
      </c>
      <c r="N1244" s="89">
        <f t="shared" si="631"/>
        <v>1</v>
      </c>
      <c r="O1244" s="82">
        <f t="shared" si="635"/>
        <v>1.0025067299999999</v>
      </c>
      <c r="P1244" s="82">
        <f t="shared" si="642"/>
        <v>764.61498939000001</v>
      </c>
      <c r="Q1244" s="11">
        <f t="shared" si="655"/>
        <v>0</v>
      </c>
      <c r="R1244" s="7">
        <f t="shared" si="650"/>
        <v>0</v>
      </c>
      <c r="S1244" s="82">
        <f t="shared" si="633"/>
        <v>0</v>
      </c>
      <c r="T1244" s="91">
        <f t="shared" si="651"/>
        <v>0.08</v>
      </c>
      <c r="U1244" s="90">
        <f t="shared" si="632"/>
        <v>12</v>
      </c>
      <c r="V1244" s="90">
        <v>252</v>
      </c>
      <c r="W1244" s="89">
        <f t="shared" si="643"/>
        <v>1.0036715350000001</v>
      </c>
      <c r="X1244" s="82">
        <f t="shared" si="644"/>
        <v>2.80731069</v>
      </c>
      <c r="Y1244" s="82">
        <f t="shared" si="645"/>
        <v>0</v>
      </c>
      <c r="Z1244" s="94" t="str">
        <f t="shared" si="653"/>
        <v>A+J=</v>
      </c>
      <c r="AA1244" s="87">
        <f t="shared" si="654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2.75" x14ac:dyDescent="0.2">
      <c r="A1245" s="81">
        <f t="shared" si="646"/>
        <v>45482</v>
      </c>
      <c r="B1245" s="82">
        <f t="shared" si="639"/>
        <v>767.81688424999993</v>
      </c>
      <c r="C1245" s="207">
        <f t="shared" si="652"/>
        <v>762.70309866000002</v>
      </c>
      <c r="D1245" s="83">
        <f t="shared" si="647"/>
        <v>7090.57</v>
      </c>
      <c r="E1245" s="84">
        <f t="shared" si="636"/>
        <v>7123.19</v>
      </c>
      <c r="F1245" s="85">
        <f t="shared" si="637"/>
        <v>45432</v>
      </c>
      <c r="G1245" s="86">
        <f t="shared" si="640"/>
        <v>4.6004764073974691E-3</v>
      </c>
      <c r="H1245" s="87">
        <f t="shared" si="638"/>
        <v>45495</v>
      </c>
      <c r="I1245" s="87">
        <f t="shared" si="641"/>
        <v>45495</v>
      </c>
      <c r="J1245" s="88">
        <f t="shared" si="648"/>
        <v>22</v>
      </c>
      <c r="K1245" s="88">
        <f t="shared" si="634"/>
        <v>13</v>
      </c>
      <c r="L1245" s="8">
        <f t="shared" si="649"/>
        <v>1.00271591</v>
      </c>
      <c r="M1245" s="89">
        <v>1</v>
      </c>
      <c r="N1245" s="89">
        <f t="shared" si="631"/>
        <v>1</v>
      </c>
      <c r="O1245" s="82">
        <f t="shared" si="635"/>
        <v>1.00271591</v>
      </c>
      <c r="P1245" s="82">
        <f t="shared" si="642"/>
        <v>764.77453162999996</v>
      </c>
      <c r="Q1245" s="11">
        <f t="shared" si="655"/>
        <v>0</v>
      </c>
      <c r="R1245" s="7">
        <f t="shared" si="650"/>
        <v>0</v>
      </c>
      <c r="S1245" s="82">
        <f t="shared" si="633"/>
        <v>0</v>
      </c>
      <c r="T1245" s="91">
        <f t="shared" si="651"/>
        <v>0.08</v>
      </c>
      <c r="U1245" s="90">
        <f t="shared" si="632"/>
        <v>13</v>
      </c>
      <c r="V1245" s="90">
        <v>252</v>
      </c>
      <c r="W1245" s="89">
        <f t="shared" si="643"/>
        <v>1.003978104</v>
      </c>
      <c r="X1245" s="82">
        <f t="shared" si="644"/>
        <v>3.04235262</v>
      </c>
      <c r="Y1245" s="82">
        <f t="shared" si="645"/>
        <v>0</v>
      </c>
      <c r="Z1245" s="94" t="str">
        <f t="shared" si="653"/>
        <v>A+J=</v>
      </c>
      <c r="AA1245" s="87">
        <f t="shared" si="654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2.75" x14ac:dyDescent="0.2">
      <c r="A1246" s="81">
        <f t="shared" si="646"/>
        <v>45483</v>
      </c>
      <c r="B1246" s="82">
        <f t="shared" si="639"/>
        <v>768.21166876999996</v>
      </c>
      <c r="C1246" s="207">
        <f t="shared" si="652"/>
        <v>762.70309866000002</v>
      </c>
      <c r="D1246" s="83">
        <f t="shared" si="647"/>
        <v>7090.57</v>
      </c>
      <c r="E1246" s="84">
        <f t="shared" si="636"/>
        <v>7123.19</v>
      </c>
      <c r="F1246" s="85">
        <f t="shared" si="637"/>
        <v>45432</v>
      </c>
      <c r="G1246" s="86">
        <f t="shared" si="640"/>
        <v>4.6004764073974691E-3</v>
      </c>
      <c r="H1246" s="87">
        <f t="shared" si="638"/>
        <v>45495</v>
      </c>
      <c r="I1246" s="87">
        <f t="shared" si="641"/>
        <v>45495</v>
      </c>
      <c r="J1246" s="88">
        <f t="shared" si="648"/>
        <v>22</v>
      </c>
      <c r="K1246" s="88">
        <f t="shared" si="634"/>
        <v>14</v>
      </c>
      <c r="L1246" s="8">
        <f t="shared" si="649"/>
        <v>1.0029251299999999</v>
      </c>
      <c r="M1246" s="89">
        <v>1</v>
      </c>
      <c r="N1246" s="89">
        <f t="shared" si="631"/>
        <v>1</v>
      </c>
      <c r="O1246" s="82">
        <f t="shared" si="635"/>
        <v>1.0029251299999999</v>
      </c>
      <c r="P1246" s="82">
        <f t="shared" si="642"/>
        <v>764.93410437</v>
      </c>
      <c r="Q1246" s="11">
        <f t="shared" si="655"/>
        <v>0</v>
      </c>
      <c r="R1246" s="7">
        <f t="shared" si="650"/>
        <v>0</v>
      </c>
      <c r="S1246" s="82">
        <f t="shared" si="633"/>
        <v>0</v>
      </c>
      <c r="T1246" s="91">
        <f t="shared" si="651"/>
        <v>0.08</v>
      </c>
      <c r="U1246" s="90">
        <f t="shared" si="632"/>
        <v>14</v>
      </c>
      <c r="V1246" s="90">
        <v>252</v>
      </c>
      <c r="W1246" s="89">
        <f t="shared" si="643"/>
        <v>1.0042847669999999</v>
      </c>
      <c r="X1246" s="82">
        <f t="shared" si="644"/>
        <v>3.2775644000000002</v>
      </c>
      <c r="Y1246" s="82">
        <f t="shared" si="645"/>
        <v>0</v>
      </c>
      <c r="Z1246" s="94" t="str">
        <f t="shared" si="653"/>
        <v>A+J=</v>
      </c>
      <c r="AA1246" s="87">
        <f t="shared" si="654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2.75" x14ac:dyDescent="0.2">
      <c r="A1247" s="81">
        <f t="shared" si="646"/>
        <v>45484</v>
      </c>
      <c r="B1247" s="82">
        <f t="shared" si="639"/>
        <v>768.60665297000003</v>
      </c>
      <c r="C1247" s="207">
        <f t="shared" si="652"/>
        <v>762.70309866000002</v>
      </c>
      <c r="D1247" s="83">
        <f t="shared" si="647"/>
        <v>7090.57</v>
      </c>
      <c r="E1247" s="84">
        <f t="shared" si="636"/>
        <v>7123.19</v>
      </c>
      <c r="F1247" s="85">
        <f t="shared" si="637"/>
        <v>45432</v>
      </c>
      <c r="G1247" s="86">
        <f t="shared" si="640"/>
        <v>4.6004764073974691E-3</v>
      </c>
      <c r="H1247" s="87">
        <f t="shared" si="638"/>
        <v>45495</v>
      </c>
      <c r="I1247" s="87">
        <f t="shared" si="641"/>
        <v>45495</v>
      </c>
      <c r="J1247" s="88">
        <f t="shared" si="648"/>
        <v>22</v>
      </c>
      <c r="K1247" s="88">
        <f t="shared" si="634"/>
        <v>15</v>
      </c>
      <c r="L1247" s="8">
        <f t="shared" si="649"/>
        <v>1.00313439</v>
      </c>
      <c r="M1247" s="89">
        <v>1</v>
      </c>
      <c r="N1247" s="89">
        <f t="shared" ref="N1247:N1310" si="656">IF(I1247&gt;I1246,N1246*M1247,N1246)</f>
        <v>1</v>
      </c>
      <c r="O1247" s="82">
        <f t="shared" si="635"/>
        <v>1.00313439</v>
      </c>
      <c r="P1247" s="82">
        <f t="shared" si="642"/>
        <v>765.09370762000003</v>
      </c>
      <c r="Q1247" s="11">
        <f t="shared" si="655"/>
        <v>0</v>
      </c>
      <c r="R1247" s="7">
        <f t="shared" si="650"/>
        <v>0</v>
      </c>
      <c r="S1247" s="82">
        <f t="shared" si="633"/>
        <v>0</v>
      </c>
      <c r="T1247" s="91">
        <f t="shared" si="651"/>
        <v>0.08</v>
      </c>
      <c r="U1247" s="90">
        <f t="shared" si="632"/>
        <v>15</v>
      </c>
      <c r="V1247" s="90">
        <v>252</v>
      </c>
      <c r="W1247" s="89">
        <f t="shared" si="643"/>
        <v>1.004591523</v>
      </c>
      <c r="X1247" s="82">
        <f t="shared" si="644"/>
        <v>3.5129453499999999</v>
      </c>
      <c r="Y1247" s="82">
        <f t="shared" si="645"/>
        <v>0</v>
      </c>
      <c r="Z1247" s="94" t="str">
        <f t="shared" si="653"/>
        <v>A+J=</v>
      </c>
      <c r="AA1247" s="87">
        <f t="shared" si="654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2.75" x14ac:dyDescent="0.2">
      <c r="A1248" s="81">
        <f t="shared" si="646"/>
        <v>45485</v>
      </c>
      <c r="B1248" s="82">
        <f t="shared" si="639"/>
        <v>769.00184534999994</v>
      </c>
      <c r="C1248" s="207">
        <f t="shared" si="652"/>
        <v>762.70309866000002</v>
      </c>
      <c r="D1248" s="83">
        <f t="shared" si="647"/>
        <v>7090.57</v>
      </c>
      <c r="E1248" s="84">
        <f t="shared" si="636"/>
        <v>7123.19</v>
      </c>
      <c r="F1248" s="85">
        <f t="shared" si="637"/>
        <v>45432</v>
      </c>
      <c r="G1248" s="86">
        <f t="shared" si="640"/>
        <v>4.6004764073974691E-3</v>
      </c>
      <c r="H1248" s="87">
        <f t="shared" si="638"/>
        <v>45495</v>
      </c>
      <c r="I1248" s="87">
        <f t="shared" si="641"/>
        <v>45495</v>
      </c>
      <c r="J1248" s="88">
        <f t="shared" si="648"/>
        <v>22</v>
      </c>
      <c r="K1248" s="88">
        <f t="shared" si="634"/>
        <v>16</v>
      </c>
      <c r="L1248" s="8">
        <f t="shared" si="649"/>
        <v>1.0033437000000001</v>
      </c>
      <c r="M1248" s="89">
        <v>1</v>
      </c>
      <c r="N1248" s="89">
        <f t="shared" si="656"/>
        <v>1</v>
      </c>
      <c r="O1248" s="82">
        <f t="shared" si="635"/>
        <v>1.0033437000000001</v>
      </c>
      <c r="P1248" s="82">
        <f t="shared" si="642"/>
        <v>765.25334900999997</v>
      </c>
      <c r="Q1248" s="11">
        <f t="shared" si="655"/>
        <v>0</v>
      </c>
      <c r="R1248" s="7">
        <f t="shared" si="650"/>
        <v>0</v>
      </c>
      <c r="S1248" s="82">
        <f t="shared" si="633"/>
        <v>0</v>
      </c>
      <c r="T1248" s="91">
        <f t="shared" si="651"/>
        <v>0.08</v>
      </c>
      <c r="U1248" s="90">
        <f t="shared" si="632"/>
        <v>16</v>
      </c>
      <c r="V1248" s="90">
        <v>252</v>
      </c>
      <c r="W1248" s="89">
        <f t="shared" si="643"/>
        <v>1.0048983730000001</v>
      </c>
      <c r="X1248" s="82">
        <f t="shared" si="644"/>
        <v>3.74849634</v>
      </c>
      <c r="Y1248" s="82">
        <f t="shared" si="645"/>
        <v>0</v>
      </c>
      <c r="Z1248" s="94" t="str">
        <f t="shared" si="653"/>
        <v>A+J=</v>
      </c>
      <c r="AA1248" s="87">
        <f t="shared" si="654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2.75" x14ac:dyDescent="0.2">
      <c r="A1249" s="81">
        <f t="shared" si="646"/>
        <v>45486</v>
      </c>
      <c r="B1249" s="82">
        <f t="shared" si="639"/>
        <v>769.39723830000003</v>
      </c>
      <c r="C1249" s="207">
        <f t="shared" si="652"/>
        <v>762.70309866000002</v>
      </c>
      <c r="D1249" s="83">
        <f t="shared" si="647"/>
        <v>7090.57</v>
      </c>
      <c r="E1249" s="84">
        <f t="shared" si="636"/>
        <v>7123.19</v>
      </c>
      <c r="F1249" s="85">
        <f t="shared" si="637"/>
        <v>45432</v>
      </c>
      <c r="G1249" s="86">
        <f t="shared" si="640"/>
        <v>4.6004764073974691E-3</v>
      </c>
      <c r="H1249" s="87">
        <f t="shared" si="638"/>
        <v>45495</v>
      </c>
      <c r="I1249" s="87">
        <f t="shared" si="641"/>
        <v>45495</v>
      </c>
      <c r="J1249" s="88">
        <f t="shared" si="648"/>
        <v>22</v>
      </c>
      <c r="K1249" s="88">
        <f t="shared" si="634"/>
        <v>17</v>
      </c>
      <c r="L1249" s="8">
        <f t="shared" si="649"/>
        <v>1.0035530500000001</v>
      </c>
      <c r="M1249" s="89">
        <v>1</v>
      </c>
      <c r="N1249" s="89">
        <f t="shared" si="656"/>
        <v>1</v>
      </c>
      <c r="O1249" s="82">
        <f t="shared" si="635"/>
        <v>1.0035530500000001</v>
      </c>
      <c r="P1249" s="82">
        <f t="shared" si="642"/>
        <v>765.41302089999999</v>
      </c>
      <c r="Q1249" s="11">
        <f t="shared" si="655"/>
        <v>0</v>
      </c>
      <c r="R1249" s="7">
        <f t="shared" si="650"/>
        <v>0</v>
      </c>
      <c r="S1249" s="82">
        <f t="shared" si="633"/>
        <v>0</v>
      </c>
      <c r="T1249" s="91">
        <f t="shared" si="651"/>
        <v>0.08</v>
      </c>
      <c r="U1249" s="90">
        <f t="shared" si="632"/>
        <v>17</v>
      </c>
      <c r="V1249" s="90">
        <v>252</v>
      </c>
      <c r="W1249" s="89">
        <f t="shared" si="643"/>
        <v>1.0052053169999999</v>
      </c>
      <c r="X1249" s="82">
        <f t="shared" si="644"/>
        <v>3.9842173999999999</v>
      </c>
      <c r="Y1249" s="82">
        <f t="shared" si="645"/>
        <v>0</v>
      </c>
      <c r="Z1249" s="94" t="str">
        <f t="shared" si="653"/>
        <v>A+J=</v>
      </c>
      <c r="AA1249" s="87">
        <f t="shared" si="654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2.75" x14ac:dyDescent="0.2">
      <c r="A1250" s="81">
        <f t="shared" si="646"/>
        <v>45487</v>
      </c>
      <c r="B1250" s="82">
        <f t="shared" si="639"/>
        <v>769.39723830000003</v>
      </c>
      <c r="C1250" s="207">
        <f t="shared" si="652"/>
        <v>762.70309866000002</v>
      </c>
      <c r="D1250" s="83">
        <f t="shared" si="647"/>
        <v>7090.57</v>
      </c>
      <c r="E1250" s="84">
        <f t="shared" si="636"/>
        <v>7123.19</v>
      </c>
      <c r="F1250" s="85">
        <f t="shared" si="637"/>
        <v>45432</v>
      </c>
      <c r="G1250" s="86">
        <f t="shared" si="640"/>
        <v>4.6004764073974691E-3</v>
      </c>
      <c r="H1250" s="87">
        <f t="shared" si="638"/>
        <v>45495</v>
      </c>
      <c r="I1250" s="87">
        <f t="shared" si="641"/>
        <v>45495</v>
      </c>
      <c r="J1250" s="88">
        <f t="shared" si="648"/>
        <v>22</v>
      </c>
      <c r="K1250" s="88">
        <f t="shared" si="634"/>
        <v>17</v>
      </c>
      <c r="L1250" s="8">
        <f t="shared" si="649"/>
        <v>1.0035530500000001</v>
      </c>
      <c r="M1250" s="89">
        <v>1</v>
      </c>
      <c r="N1250" s="89">
        <f t="shared" si="656"/>
        <v>1</v>
      </c>
      <c r="O1250" s="82">
        <f t="shared" si="635"/>
        <v>1.0035530500000001</v>
      </c>
      <c r="P1250" s="82">
        <f t="shared" si="642"/>
        <v>765.41302089999999</v>
      </c>
      <c r="Q1250" s="11">
        <f t="shared" si="655"/>
        <v>0</v>
      </c>
      <c r="R1250" s="7">
        <f t="shared" si="650"/>
        <v>0</v>
      </c>
      <c r="S1250" s="82">
        <f t="shared" si="633"/>
        <v>0</v>
      </c>
      <c r="T1250" s="91">
        <f t="shared" si="651"/>
        <v>0.08</v>
      </c>
      <c r="U1250" s="90">
        <f t="shared" si="632"/>
        <v>17</v>
      </c>
      <c r="V1250" s="90">
        <v>252</v>
      </c>
      <c r="W1250" s="89">
        <f t="shared" si="643"/>
        <v>1.0052053169999999</v>
      </c>
      <c r="X1250" s="82">
        <f t="shared" si="644"/>
        <v>3.9842173999999999</v>
      </c>
      <c r="Y1250" s="82">
        <f t="shared" si="645"/>
        <v>0</v>
      </c>
      <c r="Z1250" s="94" t="str">
        <f t="shared" si="653"/>
        <v>A+J=</v>
      </c>
      <c r="AA1250" s="87">
        <f t="shared" si="654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2.75" x14ac:dyDescent="0.2">
      <c r="A1251" s="81">
        <f t="shared" si="646"/>
        <v>45488</v>
      </c>
      <c r="B1251" s="82">
        <f t="shared" si="639"/>
        <v>769.39723830000003</v>
      </c>
      <c r="C1251" s="207">
        <f t="shared" si="652"/>
        <v>762.70309866000002</v>
      </c>
      <c r="D1251" s="83">
        <f t="shared" si="647"/>
        <v>7090.57</v>
      </c>
      <c r="E1251" s="84">
        <f t="shared" si="636"/>
        <v>7123.19</v>
      </c>
      <c r="F1251" s="85">
        <f t="shared" si="637"/>
        <v>45432</v>
      </c>
      <c r="G1251" s="86">
        <f t="shared" si="640"/>
        <v>4.6004764073974691E-3</v>
      </c>
      <c r="H1251" s="87">
        <f t="shared" si="638"/>
        <v>45495</v>
      </c>
      <c r="I1251" s="87">
        <f t="shared" si="641"/>
        <v>45495</v>
      </c>
      <c r="J1251" s="88">
        <f t="shared" si="648"/>
        <v>22</v>
      </c>
      <c r="K1251" s="88">
        <f t="shared" si="634"/>
        <v>17</v>
      </c>
      <c r="L1251" s="8">
        <f t="shared" si="649"/>
        <v>1.0035530500000001</v>
      </c>
      <c r="M1251" s="89">
        <v>1</v>
      </c>
      <c r="N1251" s="89">
        <f t="shared" si="656"/>
        <v>1</v>
      </c>
      <c r="O1251" s="82">
        <f t="shared" si="635"/>
        <v>1.0035530500000001</v>
      </c>
      <c r="P1251" s="82">
        <f t="shared" si="642"/>
        <v>765.41302089999999</v>
      </c>
      <c r="Q1251" s="11">
        <f t="shared" si="655"/>
        <v>0</v>
      </c>
      <c r="R1251" s="7">
        <f t="shared" si="650"/>
        <v>0</v>
      </c>
      <c r="S1251" s="82">
        <f t="shared" si="633"/>
        <v>0</v>
      </c>
      <c r="T1251" s="91">
        <f t="shared" si="651"/>
        <v>0.08</v>
      </c>
      <c r="U1251" s="90">
        <f t="shared" si="632"/>
        <v>17</v>
      </c>
      <c r="V1251" s="90">
        <v>252</v>
      </c>
      <c r="W1251" s="89">
        <f t="shared" si="643"/>
        <v>1.0052053169999999</v>
      </c>
      <c r="X1251" s="82">
        <f t="shared" si="644"/>
        <v>3.9842173999999999</v>
      </c>
      <c r="Y1251" s="82">
        <f t="shared" si="645"/>
        <v>0</v>
      </c>
      <c r="Z1251" s="94" t="str">
        <f t="shared" si="653"/>
        <v>A+J=</v>
      </c>
      <c r="AA1251" s="87">
        <f t="shared" si="654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2.75" x14ac:dyDescent="0.2">
      <c r="A1252" s="81">
        <f t="shared" si="646"/>
        <v>45489</v>
      </c>
      <c r="B1252" s="82">
        <f t="shared" si="639"/>
        <v>769.79283959999998</v>
      </c>
      <c r="C1252" s="207">
        <f t="shared" si="652"/>
        <v>762.70309866000002</v>
      </c>
      <c r="D1252" s="83">
        <f t="shared" si="647"/>
        <v>7090.57</v>
      </c>
      <c r="E1252" s="84">
        <f t="shared" si="636"/>
        <v>7123.19</v>
      </c>
      <c r="F1252" s="85">
        <f t="shared" si="637"/>
        <v>45432</v>
      </c>
      <c r="G1252" s="86">
        <f t="shared" si="640"/>
        <v>4.6004764073974691E-3</v>
      </c>
      <c r="H1252" s="87">
        <f t="shared" si="638"/>
        <v>45495</v>
      </c>
      <c r="I1252" s="87">
        <f t="shared" si="641"/>
        <v>45495</v>
      </c>
      <c r="J1252" s="88">
        <f t="shared" si="648"/>
        <v>22</v>
      </c>
      <c r="K1252" s="88">
        <f t="shared" si="634"/>
        <v>18</v>
      </c>
      <c r="L1252" s="8">
        <f t="shared" si="649"/>
        <v>1.00376245</v>
      </c>
      <c r="M1252" s="89">
        <v>1</v>
      </c>
      <c r="N1252" s="89">
        <f t="shared" si="656"/>
        <v>1</v>
      </c>
      <c r="O1252" s="82">
        <f t="shared" si="635"/>
        <v>1.00376245</v>
      </c>
      <c r="P1252" s="82">
        <f t="shared" si="642"/>
        <v>765.57273093000003</v>
      </c>
      <c r="Q1252" s="11">
        <f t="shared" si="655"/>
        <v>0</v>
      </c>
      <c r="R1252" s="7">
        <f t="shared" si="650"/>
        <v>0</v>
      </c>
      <c r="S1252" s="82">
        <f t="shared" si="633"/>
        <v>0</v>
      </c>
      <c r="T1252" s="91">
        <f t="shared" si="651"/>
        <v>0.08</v>
      </c>
      <c r="U1252" s="90">
        <f t="shared" si="632"/>
        <v>18</v>
      </c>
      <c r="V1252" s="90">
        <v>252</v>
      </c>
      <c r="W1252" s="89">
        <f t="shared" si="643"/>
        <v>1.005512355</v>
      </c>
      <c r="X1252" s="82">
        <f t="shared" si="644"/>
        <v>4.2201086700000001</v>
      </c>
      <c r="Y1252" s="82">
        <f t="shared" si="645"/>
        <v>0</v>
      </c>
      <c r="Z1252" s="94" t="str">
        <f t="shared" si="653"/>
        <v>A+J=</v>
      </c>
      <c r="AA1252" s="87">
        <f t="shared" si="654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2.75" x14ac:dyDescent="0.2">
      <c r="A1253" s="81">
        <f t="shared" si="646"/>
        <v>45490</v>
      </c>
      <c r="B1253" s="82">
        <f t="shared" si="639"/>
        <v>770.18864085999996</v>
      </c>
      <c r="C1253" s="207">
        <f t="shared" si="652"/>
        <v>762.70309866000002</v>
      </c>
      <c r="D1253" s="83">
        <f t="shared" si="647"/>
        <v>7090.57</v>
      </c>
      <c r="E1253" s="84">
        <f t="shared" si="636"/>
        <v>7123.19</v>
      </c>
      <c r="F1253" s="85">
        <f t="shared" si="637"/>
        <v>45432</v>
      </c>
      <c r="G1253" s="86">
        <f t="shared" si="640"/>
        <v>4.6004764073974691E-3</v>
      </c>
      <c r="H1253" s="87">
        <f t="shared" si="638"/>
        <v>45495</v>
      </c>
      <c r="I1253" s="87">
        <f t="shared" si="641"/>
        <v>45495</v>
      </c>
      <c r="J1253" s="88">
        <f t="shared" si="648"/>
        <v>22</v>
      </c>
      <c r="K1253" s="88">
        <f t="shared" si="634"/>
        <v>19</v>
      </c>
      <c r="L1253" s="8">
        <f t="shared" si="649"/>
        <v>1.0039718900000001</v>
      </c>
      <c r="M1253" s="89">
        <v>1</v>
      </c>
      <c r="N1253" s="89">
        <f t="shared" si="656"/>
        <v>1</v>
      </c>
      <c r="O1253" s="82">
        <f t="shared" si="635"/>
        <v>1.0039718900000001</v>
      </c>
      <c r="P1253" s="82">
        <f t="shared" si="642"/>
        <v>765.73247146999995</v>
      </c>
      <c r="Q1253" s="11">
        <f t="shared" si="655"/>
        <v>0</v>
      </c>
      <c r="R1253" s="7">
        <f t="shared" si="650"/>
        <v>0</v>
      </c>
      <c r="S1253" s="82">
        <f t="shared" si="633"/>
        <v>0</v>
      </c>
      <c r="T1253" s="91">
        <f t="shared" si="651"/>
        <v>0.08</v>
      </c>
      <c r="U1253" s="90">
        <f t="shared" ref="U1253:U1316" si="657">IF(Q1252&gt;0,1,IF(K1253=K1252,U1252,U1252+1))</f>
        <v>19</v>
      </c>
      <c r="V1253" s="90">
        <v>252</v>
      </c>
      <c r="W1253" s="89">
        <f t="shared" si="643"/>
        <v>1.005819486</v>
      </c>
      <c r="X1253" s="82">
        <f t="shared" si="644"/>
        <v>4.4561693900000003</v>
      </c>
      <c r="Y1253" s="82">
        <f t="shared" si="645"/>
        <v>0</v>
      </c>
      <c r="Z1253" s="94" t="str">
        <f t="shared" si="653"/>
        <v>A+J=</v>
      </c>
      <c r="AA1253" s="87">
        <f t="shared" si="654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2.75" x14ac:dyDescent="0.2">
      <c r="A1254" s="81">
        <f t="shared" si="646"/>
        <v>45491</v>
      </c>
      <c r="B1254" s="82">
        <f t="shared" si="639"/>
        <v>770.58464292999997</v>
      </c>
      <c r="C1254" s="207">
        <f t="shared" si="652"/>
        <v>762.70309866000002</v>
      </c>
      <c r="D1254" s="83">
        <f t="shared" si="647"/>
        <v>7090.57</v>
      </c>
      <c r="E1254" s="84">
        <f t="shared" si="636"/>
        <v>7123.19</v>
      </c>
      <c r="F1254" s="85">
        <f t="shared" si="637"/>
        <v>45432</v>
      </c>
      <c r="G1254" s="86">
        <f t="shared" si="640"/>
        <v>4.6004764073974691E-3</v>
      </c>
      <c r="H1254" s="87">
        <f t="shared" si="638"/>
        <v>45495</v>
      </c>
      <c r="I1254" s="87">
        <f t="shared" si="641"/>
        <v>45495</v>
      </c>
      <c r="J1254" s="88">
        <f t="shared" si="648"/>
        <v>22</v>
      </c>
      <c r="K1254" s="88">
        <f t="shared" si="634"/>
        <v>20</v>
      </c>
      <c r="L1254" s="8">
        <f t="shared" si="649"/>
        <v>1.00418137</v>
      </c>
      <c r="M1254" s="89">
        <v>1</v>
      </c>
      <c r="N1254" s="89">
        <f t="shared" si="656"/>
        <v>1</v>
      </c>
      <c r="O1254" s="82">
        <f t="shared" si="635"/>
        <v>1.00418137</v>
      </c>
      <c r="P1254" s="82">
        <f t="shared" si="642"/>
        <v>765.89224250999996</v>
      </c>
      <c r="Q1254" s="11">
        <f t="shared" si="655"/>
        <v>0</v>
      </c>
      <c r="R1254" s="7">
        <f t="shared" si="650"/>
        <v>0</v>
      </c>
      <c r="S1254" s="82">
        <f t="shared" si="633"/>
        <v>0</v>
      </c>
      <c r="T1254" s="91">
        <f t="shared" si="651"/>
        <v>0.08</v>
      </c>
      <c r="U1254" s="90">
        <f t="shared" si="657"/>
        <v>20</v>
      </c>
      <c r="V1254" s="90">
        <v>252</v>
      </c>
      <c r="W1254" s="89">
        <f t="shared" si="643"/>
        <v>1.0061267110000001</v>
      </c>
      <c r="X1254" s="82">
        <f t="shared" si="644"/>
        <v>4.6924004200000002</v>
      </c>
      <c r="Y1254" s="82">
        <f t="shared" si="645"/>
        <v>0</v>
      </c>
      <c r="Z1254" s="94" t="str">
        <f t="shared" si="653"/>
        <v>A+J=</v>
      </c>
      <c r="AA1254" s="87">
        <f t="shared" si="654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2.75" x14ac:dyDescent="0.2">
      <c r="A1255" s="81">
        <f t="shared" si="646"/>
        <v>45492</v>
      </c>
      <c r="B1255" s="82">
        <f t="shared" si="639"/>
        <v>770.98085357000002</v>
      </c>
      <c r="C1255" s="207">
        <f t="shared" si="652"/>
        <v>762.70309866000002</v>
      </c>
      <c r="D1255" s="83">
        <f t="shared" si="647"/>
        <v>7090.57</v>
      </c>
      <c r="E1255" s="84">
        <f t="shared" si="636"/>
        <v>7123.19</v>
      </c>
      <c r="F1255" s="85">
        <f t="shared" si="637"/>
        <v>45432</v>
      </c>
      <c r="G1255" s="86">
        <f t="shared" si="640"/>
        <v>4.6004764073974691E-3</v>
      </c>
      <c r="H1255" s="87">
        <f t="shared" si="638"/>
        <v>45495</v>
      </c>
      <c r="I1255" s="87">
        <f t="shared" si="641"/>
        <v>45495</v>
      </c>
      <c r="J1255" s="88">
        <f t="shared" si="648"/>
        <v>22</v>
      </c>
      <c r="K1255" s="88">
        <f t="shared" si="634"/>
        <v>21</v>
      </c>
      <c r="L1255" s="8">
        <f t="shared" si="649"/>
        <v>1.0043909</v>
      </c>
      <c r="M1255" s="89">
        <v>1</v>
      </c>
      <c r="N1255" s="89">
        <f t="shared" si="656"/>
        <v>1</v>
      </c>
      <c r="O1255" s="82">
        <f t="shared" si="635"/>
        <v>1.0043909</v>
      </c>
      <c r="P1255" s="82">
        <f t="shared" si="642"/>
        <v>766.05205168999998</v>
      </c>
      <c r="Q1255" s="11">
        <f t="shared" si="655"/>
        <v>0</v>
      </c>
      <c r="R1255" s="7">
        <f t="shared" si="650"/>
        <v>0</v>
      </c>
      <c r="S1255" s="82">
        <f t="shared" ref="S1255:S1318" si="658">IF(R1255&gt;0,TRUNC(R1255*P1255,8),0)</f>
        <v>0</v>
      </c>
      <c r="T1255" s="91">
        <f t="shared" si="651"/>
        <v>0.08</v>
      </c>
      <c r="U1255" s="90">
        <f t="shared" si="657"/>
        <v>21</v>
      </c>
      <c r="V1255" s="90">
        <v>252</v>
      </c>
      <c r="W1255" s="89">
        <f t="shared" si="643"/>
        <v>1.0064340300000001</v>
      </c>
      <c r="X1255" s="82">
        <f t="shared" si="644"/>
        <v>4.92880188</v>
      </c>
      <c r="Y1255" s="82">
        <f t="shared" si="645"/>
        <v>0</v>
      </c>
      <c r="Z1255" s="94" t="str">
        <f t="shared" si="653"/>
        <v>A+J=</v>
      </c>
      <c r="AA1255" s="87">
        <f t="shared" si="654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2.75" x14ac:dyDescent="0.2">
      <c r="A1256" s="81">
        <f t="shared" si="646"/>
        <v>45493</v>
      </c>
      <c r="B1256" s="82">
        <f t="shared" si="639"/>
        <v>771.37726516999999</v>
      </c>
      <c r="C1256" s="207">
        <f t="shared" si="652"/>
        <v>762.70309866000002</v>
      </c>
      <c r="D1256" s="83">
        <f t="shared" si="647"/>
        <v>7090.57</v>
      </c>
      <c r="E1256" s="84">
        <f t="shared" si="636"/>
        <v>7123.19</v>
      </c>
      <c r="F1256" s="85">
        <f t="shared" si="637"/>
        <v>45432</v>
      </c>
      <c r="G1256" s="86">
        <f t="shared" si="640"/>
        <v>4.6004764073974691E-3</v>
      </c>
      <c r="H1256" s="87">
        <f t="shared" si="638"/>
        <v>45524</v>
      </c>
      <c r="I1256" s="87">
        <f t="shared" si="641"/>
        <v>45495</v>
      </c>
      <c r="J1256" s="88">
        <f t="shared" si="648"/>
        <v>22</v>
      </c>
      <c r="K1256" s="88">
        <f t="shared" si="634"/>
        <v>22</v>
      </c>
      <c r="L1256" s="8">
        <f t="shared" si="649"/>
        <v>1.00460047</v>
      </c>
      <c r="M1256" s="89">
        <v>1</v>
      </c>
      <c r="N1256" s="89">
        <f t="shared" si="656"/>
        <v>1</v>
      </c>
      <c r="O1256" s="82">
        <f t="shared" si="635"/>
        <v>1.00460047</v>
      </c>
      <c r="P1256" s="82">
        <f t="shared" si="642"/>
        <v>766.21189138</v>
      </c>
      <c r="Q1256" s="11">
        <f t="shared" si="655"/>
        <v>0</v>
      </c>
      <c r="R1256" s="7">
        <f t="shared" si="650"/>
        <v>0</v>
      </c>
      <c r="S1256" s="82">
        <f t="shared" si="658"/>
        <v>0</v>
      </c>
      <c r="T1256" s="91">
        <f t="shared" si="651"/>
        <v>0.08</v>
      </c>
      <c r="U1256" s="90">
        <f t="shared" si="657"/>
        <v>22</v>
      </c>
      <c r="V1256" s="90">
        <v>252</v>
      </c>
      <c r="W1256" s="89">
        <f t="shared" si="643"/>
        <v>1.0067414429999999</v>
      </c>
      <c r="X1256" s="82">
        <f t="shared" si="644"/>
        <v>5.1653737900000003</v>
      </c>
      <c r="Y1256" s="82">
        <f t="shared" si="645"/>
        <v>0</v>
      </c>
      <c r="Z1256" s="94" t="str">
        <f t="shared" si="653"/>
        <v>A+J=</v>
      </c>
      <c r="AA1256" s="87">
        <f t="shared" si="654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2.75" x14ac:dyDescent="0.2">
      <c r="A1257" s="81">
        <f t="shared" si="646"/>
        <v>45494</v>
      </c>
      <c r="B1257" s="82">
        <f t="shared" si="639"/>
        <v>771.37726516999999</v>
      </c>
      <c r="C1257" s="207">
        <f t="shared" si="652"/>
        <v>762.70309866000002</v>
      </c>
      <c r="D1257" s="83">
        <f t="shared" si="647"/>
        <v>7090.57</v>
      </c>
      <c r="E1257" s="84">
        <f t="shared" si="636"/>
        <v>7123.19</v>
      </c>
      <c r="F1257" s="85">
        <f t="shared" si="637"/>
        <v>45432</v>
      </c>
      <c r="G1257" s="86">
        <f t="shared" si="640"/>
        <v>4.6004764073974691E-3</v>
      </c>
      <c r="H1257" s="87">
        <f t="shared" si="638"/>
        <v>45524</v>
      </c>
      <c r="I1257" s="87">
        <f t="shared" si="641"/>
        <v>45495</v>
      </c>
      <c r="J1257" s="88">
        <f t="shared" si="648"/>
        <v>22</v>
      </c>
      <c r="K1257" s="88">
        <f t="shared" ref="K1257:K1320" si="659">(J1257-(NETWORKDAYS(A1257,I1257,AD$210:AD$502)-1))</f>
        <v>22</v>
      </c>
      <c r="L1257" s="8">
        <f t="shared" si="649"/>
        <v>1.00460047</v>
      </c>
      <c r="M1257" s="89">
        <v>1</v>
      </c>
      <c r="N1257" s="89">
        <f t="shared" si="656"/>
        <v>1</v>
      </c>
      <c r="O1257" s="82">
        <f t="shared" ref="O1257:O1320" si="660">TRUNC(TRUNC((L1257*N1257),15),8)</f>
        <v>1.00460047</v>
      </c>
      <c r="P1257" s="82">
        <f t="shared" si="642"/>
        <v>766.21189138</v>
      </c>
      <c r="Q1257" s="11">
        <f t="shared" si="655"/>
        <v>0</v>
      </c>
      <c r="R1257" s="7">
        <f t="shared" si="650"/>
        <v>0</v>
      </c>
      <c r="S1257" s="82">
        <f t="shared" si="658"/>
        <v>0</v>
      </c>
      <c r="T1257" s="91">
        <f t="shared" si="651"/>
        <v>0.08</v>
      </c>
      <c r="U1257" s="90">
        <f t="shared" si="657"/>
        <v>22</v>
      </c>
      <c r="V1257" s="90">
        <v>252</v>
      </c>
      <c r="W1257" s="89">
        <f t="shared" si="643"/>
        <v>1.0067414429999999</v>
      </c>
      <c r="X1257" s="82">
        <f t="shared" si="644"/>
        <v>5.1653737900000003</v>
      </c>
      <c r="Y1257" s="82">
        <f t="shared" si="645"/>
        <v>0</v>
      </c>
      <c r="Z1257" s="94" t="str">
        <f t="shared" si="653"/>
        <v>A+J=</v>
      </c>
      <c r="AA1257" s="87">
        <f t="shared" si="654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5" x14ac:dyDescent="0.2">
      <c r="A1258" s="81">
        <f t="shared" si="646"/>
        <v>45495</v>
      </c>
      <c r="B1258" s="82">
        <f t="shared" si="639"/>
        <v>771.37726516999999</v>
      </c>
      <c r="C1258" s="207">
        <f t="shared" si="652"/>
        <v>762.70309866000002</v>
      </c>
      <c r="D1258" s="83">
        <f t="shared" si="647"/>
        <v>7090.57</v>
      </c>
      <c r="E1258" s="84">
        <f t="shared" ref="E1258:E1321" si="661">IF($K1258=1,VLOOKUP($A1257,$AO$10:$AS$200,4),E1257)</f>
        <v>7123.19</v>
      </c>
      <c r="F1258" s="85">
        <f t="shared" ref="F1258:F1321" si="662">IF($K1258=1,VLOOKUP($A1257,$AO$10:$AS$200,5),F1257)</f>
        <v>45432</v>
      </c>
      <c r="G1258" s="86">
        <f t="shared" si="640"/>
        <v>4.6004764073974691E-3</v>
      </c>
      <c r="H1258" s="87">
        <f t="shared" si="638"/>
        <v>45524</v>
      </c>
      <c r="I1258" s="87">
        <f t="shared" si="641"/>
        <v>45495</v>
      </c>
      <c r="J1258" s="88">
        <f t="shared" si="648"/>
        <v>22</v>
      </c>
      <c r="K1258" s="88">
        <f t="shared" si="659"/>
        <v>22</v>
      </c>
      <c r="L1258" s="8">
        <f t="shared" si="649"/>
        <v>1.00460047</v>
      </c>
      <c r="M1258" s="89">
        <v>1</v>
      </c>
      <c r="N1258" s="89">
        <f t="shared" si="656"/>
        <v>1</v>
      </c>
      <c r="O1258" s="82">
        <f t="shared" si="660"/>
        <v>1.00460047</v>
      </c>
      <c r="P1258" s="82">
        <f t="shared" si="642"/>
        <v>766.21189138</v>
      </c>
      <c r="Q1258" s="11">
        <f t="shared" si="655"/>
        <v>41</v>
      </c>
      <c r="R1258" s="205">
        <f>S1258/P1258</f>
        <v>9.2440094309202987E-3</v>
      </c>
      <c r="S1258" s="197">
        <v>7.0828699500000001</v>
      </c>
      <c r="T1258" s="91">
        <f t="shared" si="651"/>
        <v>0.08</v>
      </c>
      <c r="U1258" s="90">
        <f t="shared" si="657"/>
        <v>22</v>
      </c>
      <c r="V1258" s="90">
        <v>252</v>
      </c>
      <c r="W1258" s="89">
        <f t="shared" si="643"/>
        <v>1.0067414429999999</v>
      </c>
      <c r="X1258" s="82">
        <f t="shared" si="644"/>
        <v>5.1653737900000003</v>
      </c>
      <c r="Y1258" s="82">
        <f t="shared" si="645"/>
        <v>12.248243739999999</v>
      </c>
      <c r="Z1258" s="94" t="str">
        <f t="shared" si="653"/>
        <v>A+J=</v>
      </c>
      <c r="AA1258" s="87">
        <f t="shared" si="654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2.75" x14ac:dyDescent="0.2">
      <c r="A1259" s="81">
        <f t="shared" si="646"/>
        <v>45496</v>
      </c>
      <c r="B1259" s="82">
        <f t="shared" si="639"/>
        <v>759.45119147000003</v>
      </c>
      <c r="C1259" s="207">
        <f t="shared" si="652"/>
        <v>759.12902142999997</v>
      </c>
      <c r="D1259" s="83">
        <f t="shared" si="647"/>
        <v>7123.19</v>
      </c>
      <c r="E1259" s="84">
        <f t="shared" si="661"/>
        <v>7141</v>
      </c>
      <c r="F1259" s="85">
        <f t="shared" si="662"/>
        <v>45465</v>
      </c>
      <c r="G1259" s="86">
        <f t="shared" si="640"/>
        <v>2.5002842827441807E-3</v>
      </c>
      <c r="H1259" s="87">
        <f t="shared" si="638"/>
        <v>45524</v>
      </c>
      <c r="I1259" s="87">
        <f t="shared" si="641"/>
        <v>45524</v>
      </c>
      <c r="J1259" s="88">
        <f t="shared" si="648"/>
        <v>21</v>
      </c>
      <c r="K1259" s="88">
        <f t="shared" si="659"/>
        <v>1</v>
      </c>
      <c r="L1259" s="8">
        <f t="shared" si="649"/>
        <v>1.0001189100000001</v>
      </c>
      <c r="M1259" s="89">
        <v>1</v>
      </c>
      <c r="N1259" s="89">
        <f t="shared" si="656"/>
        <v>1</v>
      </c>
      <c r="O1259" s="82">
        <f t="shared" si="660"/>
        <v>1.0001189100000001</v>
      </c>
      <c r="P1259" s="82">
        <f t="shared" si="642"/>
        <v>759.21928946000003</v>
      </c>
      <c r="Q1259" s="11">
        <f t="shared" si="655"/>
        <v>0</v>
      </c>
      <c r="R1259" s="7">
        <f t="shared" si="650"/>
        <v>0</v>
      </c>
      <c r="S1259" s="82">
        <f t="shared" si="658"/>
        <v>0</v>
      </c>
      <c r="T1259" s="91">
        <f t="shared" si="651"/>
        <v>0.08</v>
      </c>
      <c r="U1259" s="90">
        <f t="shared" si="657"/>
        <v>1</v>
      </c>
      <c r="V1259" s="90">
        <v>252</v>
      </c>
      <c r="W1259" s="89">
        <f t="shared" si="643"/>
        <v>1.000305448</v>
      </c>
      <c r="X1259" s="82">
        <f t="shared" si="644"/>
        <v>0.23190200999999999</v>
      </c>
      <c r="Y1259" s="82">
        <f t="shared" si="645"/>
        <v>0</v>
      </c>
      <c r="Z1259" s="94" t="str">
        <f t="shared" si="653"/>
        <v>A+J=</v>
      </c>
      <c r="AA1259" s="87">
        <f t="shared" si="654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2.75" x14ac:dyDescent="0.2">
      <c r="A1260" s="81">
        <f t="shared" si="646"/>
        <v>45497</v>
      </c>
      <c r="B1260" s="82">
        <f t="shared" si="639"/>
        <v>759.7735093</v>
      </c>
      <c r="C1260" s="207">
        <f t="shared" si="652"/>
        <v>759.12902142999997</v>
      </c>
      <c r="D1260" s="83">
        <f t="shared" si="647"/>
        <v>7123.19</v>
      </c>
      <c r="E1260" s="84">
        <f t="shared" si="661"/>
        <v>7141</v>
      </c>
      <c r="F1260" s="85">
        <f t="shared" si="662"/>
        <v>45465</v>
      </c>
      <c r="G1260" s="86">
        <f t="shared" si="640"/>
        <v>2.5002842827441807E-3</v>
      </c>
      <c r="H1260" s="87">
        <f t="shared" ref="H1260:H1323" si="663">IF(DAY(A1260)=H$9,VLOOKUP(A1260,AH$118:AN$450,4),H1259)</f>
        <v>45524</v>
      </c>
      <c r="I1260" s="87">
        <f t="shared" si="641"/>
        <v>45524</v>
      </c>
      <c r="J1260" s="88">
        <f t="shared" si="648"/>
        <v>21</v>
      </c>
      <c r="K1260" s="88">
        <f t="shared" si="659"/>
        <v>2</v>
      </c>
      <c r="L1260" s="8">
        <f t="shared" si="649"/>
        <v>1.00023785</v>
      </c>
      <c r="M1260" s="89">
        <v>1</v>
      </c>
      <c r="N1260" s="89">
        <f t="shared" si="656"/>
        <v>1</v>
      </c>
      <c r="O1260" s="82">
        <f t="shared" si="660"/>
        <v>1.00023785</v>
      </c>
      <c r="P1260" s="82">
        <f t="shared" si="642"/>
        <v>759.30958025999996</v>
      </c>
      <c r="Q1260" s="11">
        <f t="shared" si="655"/>
        <v>0</v>
      </c>
      <c r="R1260" s="7">
        <f t="shared" si="650"/>
        <v>0</v>
      </c>
      <c r="S1260" s="82">
        <f t="shared" si="658"/>
        <v>0</v>
      </c>
      <c r="T1260" s="91">
        <f t="shared" si="651"/>
        <v>0.08</v>
      </c>
      <c r="U1260" s="90">
        <f t="shared" si="657"/>
        <v>2</v>
      </c>
      <c r="V1260" s="90">
        <v>252</v>
      </c>
      <c r="W1260" s="89">
        <f t="shared" si="643"/>
        <v>1.000610988</v>
      </c>
      <c r="X1260" s="82">
        <f t="shared" si="644"/>
        <v>0.46392904000000001</v>
      </c>
      <c r="Y1260" s="82">
        <f t="shared" si="645"/>
        <v>0</v>
      </c>
      <c r="Z1260" s="94" t="str">
        <f t="shared" si="653"/>
        <v>A+J=</v>
      </c>
      <c r="AA1260" s="87">
        <f t="shared" si="654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2.75" x14ac:dyDescent="0.2">
      <c r="A1261" s="81">
        <f t="shared" si="646"/>
        <v>45498</v>
      </c>
      <c r="B1261" s="82">
        <f t="shared" si="639"/>
        <v>760.09596205000003</v>
      </c>
      <c r="C1261" s="207">
        <f t="shared" si="652"/>
        <v>759.12902142999997</v>
      </c>
      <c r="D1261" s="83">
        <f t="shared" si="647"/>
        <v>7123.19</v>
      </c>
      <c r="E1261" s="84">
        <f t="shared" si="661"/>
        <v>7141</v>
      </c>
      <c r="F1261" s="85">
        <f t="shared" si="662"/>
        <v>45465</v>
      </c>
      <c r="G1261" s="86">
        <f t="shared" si="640"/>
        <v>2.5002842827441807E-3</v>
      </c>
      <c r="H1261" s="87">
        <f t="shared" si="663"/>
        <v>45524</v>
      </c>
      <c r="I1261" s="87">
        <f t="shared" si="641"/>
        <v>45524</v>
      </c>
      <c r="J1261" s="88">
        <f t="shared" si="648"/>
        <v>21</v>
      </c>
      <c r="K1261" s="88">
        <f t="shared" si="659"/>
        <v>3</v>
      </c>
      <c r="L1261" s="8">
        <f t="shared" si="649"/>
        <v>1.0003568</v>
      </c>
      <c r="M1261" s="89">
        <v>1</v>
      </c>
      <c r="N1261" s="89">
        <f t="shared" si="656"/>
        <v>1</v>
      </c>
      <c r="O1261" s="82">
        <f t="shared" si="660"/>
        <v>1.0003568</v>
      </c>
      <c r="P1261" s="82">
        <f t="shared" si="642"/>
        <v>759.39987866000001</v>
      </c>
      <c r="Q1261" s="11">
        <f t="shared" si="655"/>
        <v>0</v>
      </c>
      <c r="R1261" s="7">
        <f t="shared" si="650"/>
        <v>0</v>
      </c>
      <c r="S1261" s="82">
        <f t="shared" si="658"/>
        <v>0</v>
      </c>
      <c r="T1261" s="91">
        <f t="shared" si="651"/>
        <v>0.08</v>
      </c>
      <c r="U1261" s="90">
        <f t="shared" si="657"/>
        <v>3</v>
      </c>
      <c r="V1261" s="90">
        <v>252</v>
      </c>
      <c r="W1261" s="89">
        <f t="shared" si="643"/>
        <v>1.0009166229999999</v>
      </c>
      <c r="X1261" s="82">
        <f t="shared" si="644"/>
        <v>0.69608338999999997</v>
      </c>
      <c r="Y1261" s="82">
        <f t="shared" si="645"/>
        <v>0</v>
      </c>
      <c r="Z1261" s="94" t="str">
        <f t="shared" si="653"/>
        <v>A+J=</v>
      </c>
      <c r="AA1261" s="87">
        <f t="shared" si="654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2.75" x14ac:dyDescent="0.2">
      <c r="A1262" s="81">
        <f t="shared" si="646"/>
        <v>45499</v>
      </c>
      <c r="B1262" s="82">
        <f t="shared" si="639"/>
        <v>760.41854746999991</v>
      </c>
      <c r="C1262" s="207">
        <f t="shared" si="652"/>
        <v>759.12902142999997</v>
      </c>
      <c r="D1262" s="83">
        <f t="shared" si="647"/>
        <v>7123.19</v>
      </c>
      <c r="E1262" s="84">
        <f t="shared" si="661"/>
        <v>7141</v>
      </c>
      <c r="F1262" s="85">
        <f t="shared" si="662"/>
        <v>45465</v>
      </c>
      <c r="G1262" s="86">
        <f t="shared" si="640"/>
        <v>2.5002842827441807E-3</v>
      </c>
      <c r="H1262" s="87">
        <f t="shared" si="663"/>
        <v>45524</v>
      </c>
      <c r="I1262" s="87">
        <f t="shared" si="641"/>
        <v>45524</v>
      </c>
      <c r="J1262" s="88">
        <f t="shared" si="648"/>
        <v>21</v>
      </c>
      <c r="K1262" s="88">
        <f t="shared" si="659"/>
        <v>4</v>
      </c>
      <c r="L1262" s="8">
        <f t="shared" si="649"/>
        <v>1.00047576</v>
      </c>
      <c r="M1262" s="89">
        <v>1</v>
      </c>
      <c r="N1262" s="89">
        <f t="shared" si="656"/>
        <v>1</v>
      </c>
      <c r="O1262" s="82">
        <f t="shared" si="660"/>
        <v>1.00047576</v>
      </c>
      <c r="P1262" s="82">
        <f t="shared" si="642"/>
        <v>759.49018464999995</v>
      </c>
      <c r="Q1262" s="11">
        <f t="shared" si="655"/>
        <v>0</v>
      </c>
      <c r="R1262" s="7">
        <f t="shared" si="650"/>
        <v>0</v>
      </c>
      <c r="S1262" s="82">
        <f t="shared" si="658"/>
        <v>0</v>
      </c>
      <c r="T1262" s="91">
        <f t="shared" si="651"/>
        <v>0.08</v>
      </c>
      <c r="U1262" s="90">
        <f t="shared" si="657"/>
        <v>4</v>
      </c>
      <c r="V1262" s="90">
        <v>252</v>
      </c>
      <c r="W1262" s="89">
        <f t="shared" si="643"/>
        <v>1.0012223499999999</v>
      </c>
      <c r="X1262" s="82">
        <f t="shared" si="644"/>
        <v>0.92836282000000003</v>
      </c>
      <c r="Y1262" s="82">
        <f t="shared" si="645"/>
        <v>0</v>
      </c>
      <c r="Z1262" s="94" t="str">
        <f t="shared" si="653"/>
        <v>A+J=</v>
      </c>
      <c r="AA1262" s="87">
        <f t="shared" si="654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2.75" x14ac:dyDescent="0.2">
      <c r="A1263" s="81">
        <f t="shared" si="646"/>
        <v>45500</v>
      </c>
      <c r="B1263" s="82">
        <f t="shared" si="639"/>
        <v>760.74126710999997</v>
      </c>
      <c r="C1263" s="207">
        <f t="shared" si="652"/>
        <v>759.12902142999997</v>
      </c>
      <c r="D1263" s="83">
        <f t="shared" si="647"/>
        <v>7123.19</v>
      </c>
      <c r="E1263" s="84">
        <f t="shared" si="661"/>
        <v>7141</v>
      </c>
      <c r="F1263" s="85">
        <f t="shared" si="662"/>
        <v>45465</v>
      </c>
      <c r="G1263" s="86">
        <f t="shared" si="640"/>
        <v>2.5002842827441807E-3</v>
      </c>
      <c r="H1263" s="87">
        <f t="shared" si="663"/>
        <v>45524</v>
      </c>
      <c r="I1263" s="87">
        <f t="shared" si="641"/>
        <v>45524</v>
      </c>
      <c r="J1263" s="88">
        <f t="shared" si="648"/>
        <v>21</v>
      </c>
      <c r="K1263" s="88">
        <f t="shared" si="659"/>
        <v>5</v>
      </c>
      <c r="L1263" s="8">
        <f t="shared" si="649"/>
        <v>1.00059473</v>
      </c>
      <c r="M1263" s="89">
        <v>1</v>
      </c>
      <c r="N1263" s="89">
        <f t="shared" si="656"/>
        <v>1</v>
      </c>
      <c r="O1263" s="82">
        <f t="shared" si="660"/>
        <v>1.00059473</v>
      </c>
      <c r="P1263" s="82">
        <f t="shared" si="642"/>
        <v>759.58049822999999</v>
      </c>
      <c r="Q1263" s="11">
        <f t="shared" si="655"/>
        <v>0</v>
      </c>
      <c r="R1263" s="7">
        <f t="shared" si="650"/>
        <v>0</v>
      </c>
      <c r="S1263" s="82">
        <f t="shared" si="658"/>
        <v>0</v>
      </c>
      <c r="T1263" s="91">
        <f t="shared" si="651"/>
        <v>0.08</v>
      </c>
      <c r="U1263" s="90">
        <f t="shared" si="657"/>
        <v>5</v>
      </c>
      <c r="V1263" s="90">
        <v>252</v>
      </c>
      <c r="W1263" s="89">
        <f t="shared" si="643"/>
        <v>1.0015281709999999</v>
      </c>
      <c r="X1263" s="82">
        <f t="shared" si="644"/>
        <v>1.16076888</v>
      </c>
      <c r="Y1263" s="82">
        <f t="shared" si="645"/>
        <v>0</v>
      </c>
      <c r="Z1263" s="94" t="str">
        <f t="shared" si="653"/>
        <v>A+J=</v>
      </c>
      <c r="AA1263" s="87">
        <f t="shared" si="654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2.75" x14ac:dyDescent="0.2">
      <c r="A1264" s="81">
        <f t="shared" si="646"/>
        <v>45501</v>
      </c>
      <c r="B1264" s="82">
        <f t="shared" si="639"/>
        <v>760.74126710999997</v>
      </c>
      <c r="C1264" s="207">
        <f t="shared" si="652"/>
        <v>759.12902142999997</v>
      </c>
      <c r="D1264" s="83">
        <f t="shared" si="647"/>
        <v>7123.19</v>
      </c>
      <c r="E1264" s="84">
        <f t="shared" si="661"/>
        <v>7141</v>
      </c>
      <c r="F1264" s="85">
        <f t="shared" si="662"/>
        <v>45465</v>
      </c>
      <c r="G1264" s="86">
        <f t="shared" si="640"/>
        <v>2.5002842827441807E-3</v>
      </c>
      <c r="H1264" s="87">
        <f t="shared" si="663"/>
        <v>45524</v>
      </c>
      <c r="I1264" s="87">
        <f t="shared" si="641"/>
        <v>45524</v>
      </c>
      <c r="J1264" s="88">
        <f t="shared" si="648"/>
        <v>21</v>
      </c>
      <c r="K1264" s="88">
        <f t="shared" si="659"/>
        <v>5</v>
      </c>
      <c r="L1264" s="8">
        <f t="shared" si="649"/>
        <v>1.00059473</v>
      </c>
      <c r="M1264" s="89">
        <v>1</v>
      </c>
      <c r="N1264" s="89">
        <f t="shared" si="656"/>
        <v>1</v>
      </c>
      <c r="O1264" s="82">
        <f t="shared" si="660"/>
        <v>1.00059473</v>
      </c>
      <c r="P1264" s="82">
        <f t="shared" si="642"/>
        <v>759.58049822999999</v>
      </c>
      <c r="Q1264" s="11">
        <f t="shared" si="655"/>
        <v>0</v>
      </c>
      <c r="R1264" s="7">
        <f t="shared" si="650"/>
        <v>0</v>
      </c>
      <c r="S1264" s="82">
        <f t="shared" si="658"/>
        <v>0</v>
      </c>
      <c r="T1264" s="91">
        <f t="shared" si="651"/>
        <v>0.08</v>
      </c>
      <c r="U1264" s="90">
        <f t="shared" si="657"/>
        <v>5</v>
      </c>
      <c r="V1264" s="90">
        <v>252</v>
      </c>
      <c r="W1264" s="89">
        <f t="shared" si="643"/>
        <v>1.0015281709999999</v>
      </c>
      <c r="X1264" s="82">
        <f t="shared" si="644"/>
        <v>1.16076888</v>
      </c>
      <c r="Y1264" s="82">
        <f t="shared" si="645"/>
        <v>0</v>
      </c>
      <c r="Z1264" s="94" t="str">
        <f t="shared" si="653"/>
        <v>A+J=</v>
      </c>
      <c r="AA1264" s="87">
        <f t="shared" si="654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2.75" x14ac:dyDescent="0.2">
      <c r="A1265" s="81">
        <f t="shared" si="646"/>
        <v>45502</v>
      </c>
      <c r="B1265" s="82">
        <f t="shared" si="639"/>
        <v>760.74126710999997</v>
      </c>
      <c r="C1265" s="207">
        <f t="shared" si="652"/>
        <v>759.12902142999997</v>
      </c>
      <c r="D1265" s="83">
        <f t="shared" si="647"/>
        <v>7123.19</v>
      </c>
      <c r="E1265" s="84">
        <f t="shared" si="661"/>
        <v>7141</v>
      </c>
      <c r="F1265" s="85">
        <f t="shared" si="662"/>
        <v>45465</v>
      </c>
      <c r="G1265" s="86">
        <f t="shared" si="640"/>
        <v>2.5002842827441807E-3</v>
      </c>
      <c r="H1265" s="87">
        <f t="shared" si="663"/>
        <v>45524</v>
      </c>
      <c r="I1265" s="87">
        <f t="shared" si="641"/>
        <v>45524</v>
      </c>
      <c r="J1265" s="88">
        <f t="shared" si="648"/>
        <v>21</v>
      </c>
      <c r="K1265" s="88">
        <f t="shared" si="659"/>
        <v>5</v>
      </c>
      <c r="L1265" s="8">
        <f t="shared" si="649"/>
        <v>1.00059473</v>
      </c>
      <c r="M1265" s="89">
        <v>1</v>
      </c>
      <c r="N1265" s="89">
        <f t="shared" si="656"/>
        <v>1</v>
      </c>
      <c r="O1265" s="82">
        <f t="shared" si="660"/>
        <v>1.00059473</v>
      </c>
      <c r="P1265" s="82">
        <f t="shared" si="642"/>
        <v>759.58049822999999</v>
      </c>
      <c r="Q1265" s="11">
        <f t="shared" si="655"/>
        <v>0</v>
      </c>
      <c r="R1265" s="7">
        <f t="shared" si="650"/>
        <v>0</v>
      </c>
      <c r="S1265" s="82">
        <f t="shared" si="658"/>
        <v>0</v>
      </c>
      <c r="T1265" s="91">
        <f t="shared" si="651"/>
        <v>0.08</v>
      </c>
      <c r="U1265" s="90">
        <f t="shared" si="657"/>
        <v>5</v>
      </c>
      <c r="V1265" s="90">
        <v>252</v>
      </c>
      <c r="W1265" s="89">
        <f t="shared" si="643"/>
        <v>1.0015281709999999</v>
      </c>
      <c r="X1265" s="82">
        <f t="shared" si="644"/>
        <v>1.16076888</v>
      </c>
      <c r="Y1265" s="82">
        <f t="shared" si="645"/>
        <v>0</v>
      </c>
      <c r="Z1265" s="94" t="str">
        <f t="shared" si="653"/>
        <v>A+J=</v>
      </c>
      <c r="AA1265" s="87">
        <f t="shared" si="654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2.75" x14ac:dyDescent="0.2">
      <c r="A1266" s="81">
        <f t="shared" si="646"/>
        <v>45503</v>
      </c>
      <c r="B1266" s="82">
        <f t="shared" si="639"/>
        <v>761.06412861000001</v>
      </c>
      <c r="C1266" s="207">
        <f t="shared" si="652"/>
        <v>759.12902142999997</v>
      </c>
      <c r="D1266" s="83">
        <f t="shared" si="647"/>
        <v>7123.19</v>
      </c>
      <c r="E1266" s="84">
        <f t="shared" si="661"/>
        <v>7141</v>
      </c>
      <c r="F1266" s="85">
        <f t="shared" si="662"/>
        <v>45465</v>
      </c>
      <c r="G1266" s="86">
        <f t="shared" si="640"/>
        <v>2.5002842827441807E-3</v>
      </c>
      <c r="H1266" s="87">
        <f t="shared" si="663"/>
        <v>45524</v>
      </c>
      <c r="I1266" s="87">
        <f t="shared" si="641"/>
        <v>45524</v>
      </c>
      <c r="J1266" s="88">
        <f t="shared" si="648"/>
        <v>21</v>
      </c>
      <c r="K1266" s="88">
        <f t="shared" si="659"/>
        <v>6</v>
      </c>
      <c r="L1266" s="8">
        <f t="shared" si="649"/>
        <v>1.00071372</v>
      </c>
      <c r="M1266" s="89">
        <v>1</v>
      </c>
      <c r="N1266" s="89">
        <f t="shared" si="656"/>
        <v>1</v>
      </c>
      <c r="O1266" s="82">
        <f t="shared" si="660"/>
        <v>1.00071372</v>
      </c>
      <c r="P1266" s="82">
        <f t="shared" si="642"/>
        <v>759.67082699000002</v>
      </c>
      <c r="Q1266" s="11">
        <f t="shared" si="655"/>
        <v>0</v>
      </c>
      <c r="R1266" s="7">
        <f t="shared" si="650"/>
        <v>0</v>
      </c>
      <c r="S1266" s="82">
        <f t="shared" si="658"/>
        <v>0</v>
      </c>
      <c r="T1266" s="91">
        <f t="shared" si="651"/>
        <v>0.08</v>
      </c>
      <c r="U1266" s="90">
        <f t="shared" si="657"/>
        <v>6</v>
      </c>
      <c r="V1266" s="90">
        <v>252</v>
      </c>
      <c r="W1266" s="89">
        <f t="shared" si="643"/>
        <v>1.0018340859999999</v>
      </c>
      <c r="X1266" s="82">
        <f t="shared" si="644"/>
        <v>1.3933016199999999</v>
      </c>
      <c r="Y1266" s="82">
        <f t="shared" si="645"/>
        <v>0</v>
      </c>
      <c r="Z1266" s="94" t="str">
        <f t="shared" si="653"/>
        <v>A+J=</v>
      </c>
      <c r="AA1266" s="87">
        <f t="shared" si="654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2.75" x14ac:dyDescent="0.2">
      <c r="A1267" s="81">
        <f t="shared" si="646"/>
        <v>45504</v>
      </c>
      <c r="B1267" s="82">
        <f t="shared" si="639"/>
        <v>761.38713050000001</v>
      </c>
      <c r="C1267" s="207">
        <f t="shared" si="652"/>
        <v>759.12902142999997</v>
      </c>
      <c r="D1267" s="83">
        <f t="shared" si="647"/>
        <v>7123.19</v>
      </c>
      <c r="E1267" s="84">
        <f t="shared" si="661"/>
        <v>7141</v>
      </c>
      <c r="F1267" s="85">
        <f t="shared" si="662"/>
        <v>45465</v>
      </c>
      <c r="G1267" s="86">
        <f t="shared" si="640"/>
        <v>2.5002842827441807E-3</v>
      </c>
      <c r="H1267" s="87">
        <f t="shared" si="663"/>
        <v>45524</v>
      </c>
      <c r="I1267" s="87">
        <f t="shared" si="641"/>
        <v>45524</v>
      </c>
      <c r="J1267" s="88">
        <f t="shared" si="648"/>
        <v>21</v>
      </c>
      <c r="K1267" s="88">
        <f t="shared" si="659"/>
        <v>7</v>
      </c>
      <c r="L1267" s="8">
        <f t="shared" si="649"/>
        <v>1.0008327299999999</v>
      </c>
      <c r="M1267" s="89">
        <v>1</v>
      </c>
      <c r="N1267" s="89">
        <f t="shared" si="656"/>
        <v>1</v>
      </c>
      <c r="O1267" s="82">
        <f t="shared" si="660"/>
        <v>1.0008327299999999</v>
      </c>
      <c r="P1267" s="82">
        <f t="shared" si="642"/>
        <v>759.76117094000006</v>
      </c>
      <c r="Q1267" s="11">
        <f t="shared" si="655"/>
        <v>0</v>
      </c>
      <c r="R1267" s="7">
        <f t="shared" si="650"/>
        <v>0</v>
      </c>
      <c r="S1267" s="82">
        <f t="shared" si="658"/>
        <v>0</v>
      </c>
      <c r="T1267" s="91">
        <f t="shared" si="651"/>
        <v>0.08</v>
      </c>
      <c r="U1267" s="90">
        <f t="shared" si="657"/>
        <v>7</v>
      </c>
      <c r="V1267" s="90">
        <v>252</v>
      </c>
      <c r="W1267" s="89">
        <f t="shared" si="643"/>
        <v>1.002140093</v>
      </c>
      <c r="X1267" s="82">
        <f t="shared" si="644"/>
        <v>1.6259595600000001</v>
      </c>
      <c r="Y1267" s="82">
        <f t="shared" si="645"/>
        <v>0</v>
      </c>
      <c r="Z1267" s="94" t="str">
        <f t="shared" si="653"/>
        <v>A+J=</v>
      </c>
      <c r="AA1267" s="87">
        <f t="shared" si="654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2.75" x14ac:dyDescent="0.2">
      <c r="A1268" s="81">
        <f t="shared" si="646"/>
        <v>45505</v>
      </c>
      <c r="B1268" s="82">
        <f t="shared" si="639"/>
        <v>761.71026745999995</v>
      </c>
      <c r="C1268" s="207">
        <f t="shared" si="652"/>
        <v>759.12902142999997</v>
      </c>
      <c r="D1268" s="83">
        <f t="shared" si="647"/>
        <v>7123.19</v>
      </c>
      <c r="E1268" s="84">
        <f t="shared" si="661"/>
        <v>7141</v>
      </c>
      <c r="F1268" s="85">
        <f t="shared" si="662"/>
        <v>45465</v>
      </c>
      <c r="G1268" s="86">
        <f t="shared" si="640"/>
        <v>2.5002842827441807E-3</v>
      </c>
      <c r="H1268" s="87">
        <f t="shared" si="663"/>
        <v>45524</v>
      </c>
      <c r="I1268" s="87">
        <f t="shared" si="641"/>
        <v>45524</v>
      </c>
      <c r="J1268" s="88">
        <f t="shared" si="648"/>
        <v>21</v>
      </c>
      <c r="K1268" s="88">
        <f t="shared" si="659"/>
        <v>8</v>
      </c>
      <c r="L1268" s="8">
        <f t="shared" si="649"/>
        <v>1.00095175</v>
      </c>
      <c r="M1268" s="89">
        <v>1</v>
      </c>
      <c r="N1268" s="89">
        <f t="shared" si="656"/>
        <v>1</v>
      </c>
      <c r="O1268" s="82">
        <f t="shared" si="660"/>
        <v>1.00095175</v>
      </c>
      <c r="P1268" s="82">
        <f t="shared" si="642"/>
        <v>759.85152246999996</v>
      </c>
      <c r="Q1268" s="11">
        <f t="shared" si="655"/>
        <v>0</v>
      </c>
      <c r="R1268" s="7">
        <f t="shared" si="650"/>
        <v>0</v>
      </c>
      <c r="S1268" s="82">
        <f t="shared" si="658"/>
        <v>0</v>
      </c>
      <c r="T1268" s="91">
        <f t="shared" si="651"/>
        <v>0.08</v>
      </c>
      <c r="U1268" s="90">
        <f t="shared" si="657"/>
        <v>8</v>
      </c>
      <c r="V1268" s="90">
        <v>252</v>
      </c>
      <c r="W1268" s="89">
        <f t="shared" si="643"/>
        <v>1.0024461950000001</v>
      </c>
      <c r="X1268" s="82">
        <f t="shared" si="644"/>
        <v>1.8587449899999999</v>
      </c>
      <c r="Y1268" s="82">
        <f t="shared" si="645"/>
        <v>0</v>
      </c>
      <c r="Z1268" s="94" t="str">
        <f t="shared" si="653"/>
        <v>A+J=</v>
      </c>
      <c r="AA1268" s="87">
        <f t="shared" si="654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2.75" x14ac:dyDescent="0.2">
      <c r="A1269" s="81">
        <f t="shared" si="646"/>
        <v>45506</v>
      </c>
      <c r="B1269" s="82">
        <f t="shared" si="639"/>
        <v>762.03353727000001</v>
      </c>
      <c r="C1269" s="207">
        <f t="shared" si="652"/>
        <v>759.12902142999997</v>
      </c>
      <c r="D1269" s="83">
        <f t="shared" si="647"/>
        <v>7123.19</v>
      </c>
      <c r="E1269" s="84">
        <f t="shared" si="661"/>
        <v>7141</v>
      </c>
      <c r="F1269" s="85">
        <f t="shared" si="662"/>
        <v>45465</v>
      </c>
      <c r="G1269" s="86">
        <f t="shared" si="640"/>
        <v>2.5002842827441807E-3</v>
      </c>
      <c r="H1269" s="87">
        <f t="shared" si="663"/>
        <v>45524</v>
      </c>
      <c r="I1269" s="87">
        <f t="shared" si="641"/>
        <v>45524</v>
      </c>
      <c r="J1269" s="88">
        <f t="shared" si="648"/>
        <v>21</v>
      </c>
      <c r="K1269" s="88">
        <f t="shared" si="659"/>
        <v>9</v>
      </c>
      <c r="L1269" s="8">
        <f t="shared" si="649"/>
        <v>1.00107078</v>
      </c>
      <c r="M1269" s="89">
        <v>1</v>
      </c>
      <c r="N1269" s="89">
        <f t="shared" si="656"/>
        <v>1</v>
      </c>
      <c r="O1269" s="82">
        <f t="shared" si="660"/>
        <v>1.00107078</v>
      </c>
      <c r="P1269" s="82">
        <f t="shared" si="642"/>
        <v>759.94188159999999</v>
      </c>
      <c r="Q1269" s="11">
        <f t="shared" si="655"/>
        <v>0</v>
      </c>
      <c r="R1269" s="7">
        <f t="shared" si="650"/>
        <v>0</v>
      </c>
      <c r="S1269" s="82">
        <f t="shared" si="658"/>
        <v>0</v>
      </c>
      <c r="T1269" s="91">
        <f t="shared" si="651"/>
        <v>0.08</v>
      </c>
      <c r="U1269" s="90">
        <f t="shared" si="657"/>
        <v>9</v>
      </c>
      <c r="V1269" s="90">
        <v>252</v>
      </c>
      <c r="W1269" s="89">
        <f t="shared" si="643"/>
        <v>1.0027523890000001</v>
      </c>
      <c r="X1269" s="82">
        <f t="shared" si="644"/>
        <v>2.0916556700000002</v>
      </c>
      <c r="Y1269" s="82">
        <f t="shared" si="645"/>
        <v>0</v>
      </c>
      <c r="Z1269" s="94" t="str">
        <f t="shared" si="653"/>
        <v>A+J=</v>
      </c>
      <c r="AA1269" s="87">
        <f t="shared" si="654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2.75" x14ac:dyDescent="0.2">
      <c r="A1270" s="81">
        <f t="shared" si="646"/>
        <v>45507</v>
      </c>
      <c r="B1270" s="82">
        <f t="shared" si="639"/>
        <v>762.35694984999998</v>
      </c>
      <c r="C1270" s="207">
        <f t="shared" si="652"/>
        <v>759.12902142999997</v>
      </c>
      <c r="D1270" s="83">
        <f t="shared" si="647"/>
        <v>7123.19</v>
      </c>
      <c r="E1270" s="84">
        <f t="shared" si="661"/>
        <v>7141</v>
      </c>
      <c r="F1270" s="85">
        <f t="shared" si="662"/>
        <v>45465</v>
      </c>
      <c r="G1270" s="86">
        <f t="shared" si="640"/>
        <v>2.5002842827441807E-3</v>
      </c>
      <c r="H1270" s="87">
        <f t="shared" si="663"/>
        <v>45524</v>
      </c>
      <c r="I1270" s="87">
        <f t="shared" si="641"/>
        <v>45524</v>
      </c>
      <c r="J1270" s="88">
        <f t="shared" si="648"/>
        <v>21</v>
      </c>
      <c r="K1270" s="88">
        <f t="shared" si="659"/>
        <v>10</v>
      </c>
      <c r="L1270" s="8">
        <f t="shared" si="649"/>
        <v>1.0011898299999999</v>
      </c>
      <c r="M1270" s="89">
        <v>1</v>
      </c>
      <c r="N1270" s="89">
        <f t="shared" si="656"/>
        <v>1</v>
      </c>
      <c r="O1270" s="82">
        <f t="shared" si="660"/>
        <v>1.0011898299999999</v>
      </c>
      <c r="P1270" s="82">
        <f t="shared" si="642"/>
        <v>760.03225591</v>
      </c>
      <c r="Q1270" s="11">
        <f t="shared" si="655"/>
        <v>0</v>
      </c>
      <c r="R1270" s="7">
        <f t="shared" si="650"/>
        <v>0</v>
      </c>
      <c r="S1270" s="82">
        <f t="shared" si="658"/>
        <v>0</v>
      </c>
      <c r="T1270" s="91">
        <f t="shared" si="651"/>
        <v>0.08</v>
      </c>
      <c r="U1270" s="90">
        <f t="shared" si="657"/>
        <v>10</v>
      </c>
      <c r="V1270" s="90">
        <v>252</v>
      </c>
      <c r="W1270" s="89">
        <f t="shared" si="643"/>
        <v>1.0030586779999999</v>
      </c>
      <c r="X1270" s="82">
        <f t="shared" si="644"/>
        <v>2.32469394</v>
      </c>
      <c r="Y1270" s="82">
        <f t="shared" si="645"/>
        <v>0</v>
      </c>
      <c r="Z1270" s="94" t="str">
        <f t="shared" si="653"/>
        <v>A+J=</v>
      </c>
      <c r="AA1270" s="87">
        <f t="shared" si="654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2.75" x14ac:dyDescent="0.2">
      <c r="A1271" s="81">
        <f t="shared" si="646"/>
        <v>45508</v>
      </c>
      <c r="B1271" s="82">
        <f t="shared" si="639"/>
        <v>762.35694984999998</v>
      </c>
      <c r="C1271" s="207">
        <f t="shared" si="652"/>
        <v>759.12902142999997</v>
      </c>
      <c r="D1271" s="83">
        <f t="shared" si="647"/>
        <v>7123.19</v>
      </c>
      <c r="E1271" s="84">
        <f t="shared" si="661"/>
        <v>7141</v>
      </c>
      <c r="F1271" s="85">
        <f t="shared" si="662"/>
        <v>45465</v>
      </c>
      <c r="G1271" s="86">
        <f t="shared" si="640"/>
        <v>2.5002842827441807E-3</v>
      </c>
      <c r="H1271" s="87">
        <f t="shared" si="663"/>
        <v>45524</v>
      </c>
      <c r="I1271" s="87">
        <f t="shared" si="641"/>
        <v>45524</v>
      </c>
      <c r="J1271" s="88">
        <f t="shared" si="648"/>
        <v>21</v>
      </c>
      <c r="K1271" s="88">
        <f t="shared" si="659"/>
        <v>10</v>
      </c>
      <c r="L1271" s="8">
        <f t="shared" si="649"/>
        <v>1.0011898299999999</v>
      </c>
      <c r="M1271" s="89">
        <v>1</v>
      </c>
      <c r="N1271" s="89">
        <f t="shared" si="656"/>
        <v>1</v>
      </c>
      <c r="O1271" s="82">
        <f t="shared" si="660"/>
        <v>1.0011898299999999</v>
      </c>
      <c r="P1271" s="82">
        <f t="shared" si="642"/>
        <v>760.03225591</v>
      </c>
      <c r="Q1271" s="11">
        <f t="shared" si="655"/>
        <v>0</v>
      </c>
      <c r="R1271" s="7">
        <f t="shared" si="650"/>
        <v>0</v>
      </c>
      <c r="S1271" s="82">
        <f t="shared" si="658"/>
        <v>0</v>
      </c>
      <c r="T1271" s="91">
        <f t="shared" si="651"/>
        <v>0.08</v>
      </c>
      <c r="U1271" s="90">
        <f t="shared" si="657"/>
        <v>10</v>
      </c>
      <c r="V1271" s="90">
        <v>252</v>
      </c>
      <c r="W1271" s="89">
        <f t="shared" si="643"/>
        <v>1.0030586779999999</v>
      </c>
      <c r="X1271" s="82">
        <f t="shared" si="644"/>
        <v>2.32469394</v>
      </c>
      <c r="Y1271" s="82">
        <f t="shared" si="645"/>
        <v>0</v>
      </c>
      <c r="Z1271" s="94" t="str">
        <f t="shared" si="653"/>
        <v>A+J=</v>
      </c>
      <c r="AA1271" s="87">
        <f t="shared" si="654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2.75" x14ac:dyDescent="0.2">
      <c r="A1272" s="81">
        <f t="shared" si="646"/>
        <v>45509</v>
      </c>
      <c r="B1272" s="82">
        <f t="shared" si="639"/>
        <v>762.35694984999998</v>
      </c>
      <c r="C1272" s="207">
        <f t="shared" si="652"/>
        <v>759.12902142999997</v>
      </c>
      <c r="D1272" s="83">
        <f t="shared" si="647"/>
        <v>7123.19</v>
      </c>
      <c r="E1272" s="84">
        <f t="shared" si="661"/>
        <v>7141</v>
      </c>
      <c r="F1272" s="85">
        <f t="shared" si="662"/>
        <v>45465</v>
      </c>
      <c r="G1272" s="86">
        <f t="shared" si="640"/>
        <v>2.5002842827441807E-3</v>
      </c>
      <c r="H1272" s="87">
        <f t="shared" si="663"/>
        <v>45524</v>
      </c>
      <c r="I1272" s="87">
        <f t="shared" si="641"/>
        <v>45524</v>
      </c>
      <c r="J1272" s="88">
        <f t="shared" si="648"/>
        <v>21</v>
      </c>
      <c r="K1272" s="88">
        <f t="shared" si="659"/>
        <v>10</v>
      </c>
      <c r="L1272" s="8">
        <f t="shared" si="649"/>
        <v>1.0011898299999999</v>
      </c>
      <c r="M1272" s="89">
        <v>1</v>
      </c>
      <c r="N1272" s="89">
        <f t="shared" si="656"/>
        <v>1</v>
      </c>
      <c r="O1272" s="82">
        <f t="shared" si="660"/>
        <v>1.0011898299999999</v>
      </c>
      <c r="P1272" s="82">
        <f t="shared" si="642"/>
        <v>760.03225591</v>
      </c>
      <c r="Q1272" s="11">
        <f t="shared" si="655"/>
        <v>0</v>
      </c>
      <c r="R1272" s="7">
        <f t="shared" si="650"/>
        <v>0</v>
      </c>
      <c r="S1272" s="82">
        <f t="shared" si="658"/>
        <v>0</v>
      </c>
      <c r="T1272" s="91">
        <f t="shared" si="651"/>
        <v>0.08</v>
      </c>
      <c r="U1272" s="90">
        <f t="shared" si="657"/>
        <v>10</v>
      </c>
      <c r="V1272" s="90">
        <v>252</v>
      </c>
      <c r="W1272" s="89">
        <f t="shared" si="643"/>
        <v>1.0030586779999999</v>
      </c>
      <c r="X1272" s="82">
        <f t="shared" si="644"/>
        <v>2.32469394</v>
      </c>
      <c r="Y1272" s="82">
        <f t="shared" si="645"/>
        <v>0</v>
      </c>
      <c r="Z1272" s="94" t="str">
        <f t="shared" si="653"/>
        <v>A+J=</v>
      </c>
      <c r="AA1272" s="87">
        <f t="shared" si="654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2.75" x14ac:dyDescent="0.2">
      <c r="A1273" s="81">
        <f t="shared" si="646"/>
        <v>45510</v>
      </c>
      <c r="B1273" s="82">
        <f t="shared" si="639"/>
        <v>762.68049609000002</v>
      </c>
      <c r="C1273" s="207">
        <f t="shared" si="652"/>
        <v>759.12902142999997</v>
      </c>
      <c r="D1273" s="83">
        <f t="shared" si="647"/>
        <v>7123.19</v>
      </c>
      <c r="E1273" s="84">
        <f t="shared" si="661"/>
        <v>7141</v>
      </c>
      <c r="F1273" s="85">
        <f t="shared" si="662"/>
        <v>45465</v>
      </c>
      <c r="G1273" s="86">
        <f t="shared" si="640"/>
        <v>2.5002842827441807E-3</v>
      </c>
      <c r="H1273" s="87">
        <f t="shared" si="663"/>
        <v>45524</v>
      </c>
      <c r="I1273" s="87">
        <f t="shared" si="641"/>
        <v>45524</v>
      </c>
      <c r="J1273" s="88">
        <f t="shared" si="648"/>
        <v>21</v>
      </c>
      <c r="K1273" s="88">
        <f t="shared" si="659"/>
        <v>11</v>
      </c>
      <c r="L1273" s="8">
        <f t="shared" si="649"/>
        <v>1.00130889</v>
      </c>
      <c r="M1273" s="89">
        <v>1</v>
      </c>
      <c r="N1273" s="89">
        <f t="shared" si="656"/>
        <v>1</v>
      </c>
      <c r="O1273" s="82">
        <f t="shared" si="660"/>
        <v>1.00130889</v>
      </c>
      <c r="P1273" s="82">
        <f t="shared" si="642"/>
        <v>760.12263781000001</v>
      </c>
      <c r="Q1273" s="11">
        <f t="shared" si="655"/>
        <v>0</v>
      </c>
      <c r="R1273" s="7">
        <f t="shared" si="650"/>
        <v>0</v>
      </c>
      <c r="S1273" s="82">
        <f t="shared" si="658"/>
        <v>0</v>
      </c>
      <c r="T1273" s="91">
        <f t="shared" si="651"/>
        <v>0.08</v>
      </c>
      <c r="U1273" s="90">
        <f t="shared" si="657"/>
        <v>11</v>
      </c>
      <c r="V1273" s="90">
        <v>252</v>
      </c>
      <c r="W1273" s="89">
        <f t="shared" si="643"/>
        <v>1.0033650599999999</v>
      </c>
      <c r="X1273" s="82">
        <f t="shared" si="644"/>
        <v>2.55785828</v>
      </c>
      <c r="Y1273" s="82">
        <f t="shared" si="645"/>
        <v>0</v>
      </c>
      <c r="Z1273" s="94" t="str">
        <f t="shared" si="653"/>
        <v>A+J=</v>
      </c>
      <c r="AA1273" s="87">
        <f t="shared" si="654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2.75" x14ac:dyDescent="0.2">
      <c r="A1274" s="81">
        <f t="shared" si="646"/>
        <v>45511</v>
      </c>
      <c r="B1274" s="82">
        <f t="shared" si="639"/>
        <v>763.00417603000005</v>
      </c>
      <c r="C1274" s="207">
        <f t="shared" si="652"/>
        <v>759.12902142999997</v>
      </c>
      <c r="D1274" s="83">
        <f t="shared" si="647"/>
        <v>7123.19</v>
      </c>
      <c r="E1274" s="84">
        <f t="shared" si="661"/>
        <v>7141</v>
      </c>
      <c r="F1274" s="85">
        <f t="shared" si="662"/>
        <v>45465</v>
      </c>
      <c r="G1274" s="86">
        <f t="shared" si="640"/>
        <v>2.5002842827441807E-3</v>
      </c>
      <c r="H1274" s="87">
        <f t="shared" si="663"/>
        <v>45524</v>
      </c>
      <c r="I1274" s="87">
        <f t="shared" si="641"/>
        <v>45524</v>
      </c>
      <c r="J1274" s="88">
        <f t="shared" si="648"/>
        <v>21</v>
      </c>
      <c r="K1274" s="88">
        <f t="shared" si="659"/>
        <v>12</v>
      </c>
      <c r="L1274" s="8">
        <f t="shared" si="649"/>
        <v>1.00142796</v>
      </c>
      <c r="M1274" s="89">
        <v>1</v>
      </c>
      <c r="N1274" s="89">
        <f t="shared" si="656"/>
        <v>1</v>
      </c>
      <c r="O1274" s="82">
        <f t="shared" si="660"/>
        <v>1.00142796</v>
      </c>
      <c r="P1274" s="82">
        <f t="shared" si="642"/>
        <v>760.21302730000002</v>
      </c>
      <c r="Q1274" s="11">
        <f t="shared" si="655"/>
        <v>0</v>
      </c>
      <c r="R1274" s="7">
        <f t="shared" si="650"/>
        <v>0</v>
      </c>
      <c r="S1274" s="82">
        <f t="shared" si="658"/>
        <v>0</v>
      </c>
      <c r="T1274" s="91">
        <f t="shared" si="651"/>
        <v>0.08</v>
      </c>
      <c r="U1274" s="90">
        <f t="shared" si="657"/>
        <v>12</v>
      </c>
      <c r="V1274" s="90">
        <v>252</v>
      </c>
      <c r="W1274" s="89">
        <f t="shared" si="643"/>
        <v>1.0036715350000001</v>
      </c>
      <c r="X1274" s="82">
        <f t="shared" si="644"/>
        <v>2.7911487300000002</v>
      </c>
      <c r="Y1274" s="82">
        <f t="shared" si="645"/>
        <v>0</v>
      </c>
      <c r="Z1274" s="94" t="str">
        <f t="shared" si="653"/>
        <v>A+J=</v>
      </c>
      <c r="AA1274" s="87">
        <f t="shared" si="654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2.75" x14ac:dyDescent="0.2">
      <c r="A1275" s="81">
        <f t="shared" si="646"/>
        <v>45512</v>
      </c>
      <c r="B1275" s="82">
        <f t="shared" si="639"/>
        <v>763.32799810000006</v>
      </c>
      <c r="C1275" s="207">
        <f t="shared" si="652"/>
        <v>759.12902142999997</v>
      </c>
      <c r="D1275" s="83">
        <f t="shared" si="647"/>
        <v>7123.19</v>
      </c>
      <c r="E1275" s="84">
        <f t="shared" si="661"/>
        <v>7141</v>
      </c>
      <c r="F1275" s="85">
        <f t="shared" si="662"/>
        <v>45465</v>
      </c>
      <c r="G1275" s="86">
        <f t="shared" si="640"/>
        <v>2.5002842827441807E-3</v>
      </c>
      <c r="H1275" s="87">
        <f t="shared" si="663"/>
        <v>45524</v>
      </c>
      <c r="I1275" s="87">
        <f t="shared" si="641"/>
        <v>45524</v>
      </c>
      <c r="J1275" s="88">
        <f t="shared" si="648"/>
        <v>21</v>
      </c>
      <c r="K1275" s="88">
        <f t="shared" si="659"/>
        <v>13</v>
      </c>
      <c r="L1275" s="8">
        <f t="shared" si="649"/>
        <v>1.0015470500000001</v>
      </c>
      <c r="M1275" s="89">
        <v>1</v>
      </c>
      <c r="N1275" s="89">
        <f t="shared" si="656"/>
        <v>1</v>
      </c>
      <c r="O1275" s="82">
        <f t="shared" si="660"/>
        <v>1.0015470500000001</v>
      </c>
      <c r="P1275" s="82">
        <f t="shared" si="642"/>
        <v>760.30343198000003</v>
      </c>
      <c r="Q1275" s="11">
        <f t="shared" si="655"/>
        <v>0</v>
      </c>
      <c r="R1275" s="7">
        <f t="shared" si="650"/>
        <v>0</v>
      </c>
      <c r="S1275" s="82">
        <f t="shared" si="658"/>
        <v>0</v>
      </c>
      <c r="T1275" s="91">
        <f t="shared" si="651"/>
        <v>0.08</v>
      </c>
      <c r="U1275" s="90">
        <f t="shared" si="657"/>
        <v>13</v>
      </c>
      <c r="V1275" s="90">
        <v>252</v>
      </c>
      <c r="W1275" s="89">
        <f t="shared" si="643"/>
        <v>1.003978104</v>
      </c>
      <c r="X1275" s="82">
        <f t="shared" si="644"/>
        <v>3.0245661199999998</v>
      </c>
      <c r="Y1275" s="82">
        <f t="shared" si="645"/>
        <v>0</v>
      </c>
      <c r="Z1275" s="94" t="str">
        <f t="shared" si="653"/>
        <v>A+J=</v>
      </c>
      <c r="AA1275" s="87">
        <f t="shared" si="654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2.75" x14ac:dyDescent="0.2">
      <c r="A1276" s="81">
        <f t="shared" si="646"/>
        <v>45513</v>
      </c>
      <c r="B1276" s="82">
        <f t="shared" si="639"/>
        <v>763.65196232000005</v>
      </c>
      <c r="C1276" s="207">
        <f t="shared" si="652"/>
        <v>759.12902142999997</v>
      </c>
      <c r="D1276" s="83">
        <f t="shared" si="647"/>
        <v>7123.19</v>
      </c>
      <c r="E1276" s="84">
        <f t="shared" si="661"/>
        <v>7141</v>
      </c>
      <c r="F1276" s="85">
        <f t="shared" si="662"/>
        <v>45465</v>
      </c>
      <c r="G1276" s="86">
        <f t="shared" si="640"/>
        <v>2.5002842827441807E-3</v>
      </c>
      <c r="H1276" s="87">
        <f t="shared" si="663"/>
        <v>45524</v>
      </c>
      <c r="I1276" s="87">
        <f t="shared" si="641"/>
        <v>45524</v>
      </c>
      <c r="J1276" s="88">
        <f t="shared" si="648"/>
        <v>21</v>
      </c>
      <c r="K1276" s="88">
        <f t="shared" si="659"/>
        <v>14</v>
      </c>
      <c r="L1276" s="8">
        <f t="shared" si="649"/>
        <v>1.0016661600000001</v>
      </c>
      <c r="M1276" s="89">
        <v>1</v>
      </c>
      <c r="N1276" s="89">
        <f t="shared" si="656"/>
        <v>1</v>
      </c>
      <c r="O1276" s="82">
        <f t="shared" si="660"/>
        <v>1.0016661600000001</v>
      </c>
      <c r="P1276" s="82">
        <f t="shared" si="642"/>
        <v>760.39385184000002</v>
      </c>
      <c r="Q1276" s="11">
        <f t="shared" si="655"/>
        <v>0</v>
      </c>
      <c r="R1276" s="7">
        <f t="shared" si="650"/>
        <v>0</v>
      </c>
      <c r="S1276" s="82">
        <f t="shared" si="658"/>
        <v>0</v>
      </c>
      <c r="T1276" s="91">
        <f t="shared" si="651"/>
        <v>0.08</v>
      </c>
      <c r="U1276" s="90">
        <f t="shared" si="657"/>
        <v>14</v>
      </c>
      <c r="V1276" s="90">
        <v>252</v>
      </c>
      <c r="W1276" s="89">
        <f t="shared" si="643"/>
        <v>1.0042847669999999</v>
      </c>
      <c r="X1276" s="82">
        <f t="shared" si="644"/>
        <v>3.25811048</v>
      </c>
      <c r="Y1276" s="82">
        <f t="shared" si="645"/>
        <v>0</v>
      </c>
      <c r="Z1276" s="94" t="str">
        <f t="shared" si="653"/>
        <v>A+J=</v>
      </c>
      <c r="AA1276" s="87">
        <f t="shared" si="654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2.75" x14ac:dyDescent="0.2">
      <c r="A1277" s="81">
        <f t="shared" si="646"/>
        <v>45514</v>
      </c>
      <c r="B1277" s="82">
        <f t="shared" si="639"/>
        <v>763.97606033</v>
      </c>
      <c r="C1277" s="207">
        <f t="shared" si="652"/>
        <v>759.12902142999997</v>
      </c>
      <c r="D1277" s="83">
        <f t="shared" si="647"/>
        <v>7123.19</v>
      </c>
      <c r="E1277" s="84">
        <f t="shared" si="661"/>
        <v>7141</v>
      </c>
      <c r="F1277" s="85">
        <f t="shared" si="662"/>
        <v>45465</v>
      </c>
      <c r="G1277" s="86">
        <f t="shared" si="640"/>
        <v>2.5002842827441807E-3</v>
      </c>
      <c r="H1277" s="87">
        <f t="shared" si="663"/>
        <v>45524</v>
      </c>
      <c r="I1277" s="87">
        <f t="shared" si="641"/>
        <v>45524</v>
      </c>
      <c r="J1277" s="88">
        <f t="shared" si="648"/>
        <v>21</v>
      </c>
      <c r="K1277" s="88">
        <f t="shared" si="659"/>
        <v>15</v>
      </c>
      <c r="L1277" s="8">
        <f t="shared" si="649"/>
        <v>1.00178528</v>
      </c>
      <c r="M1277" s="89">
        <v>1</v>
      </c>
      <c r="N1277" s="89">
        <f t="shared" si="656"/>
        <v>1</v>
      </c>
      <c r="O1277" s="82">
        <f t="shared" si="660"/>
        <v>1.00178528</v>
      </c>
      <c r="P1277" s="82">
        <f t="shared" si="642"/>
        <v>760.48427928000001</v>
      </c>
      <c r="Q1277" s="11">
        <f t="shared" si="655"/>
        <v>0</v>
      </c>
      <c r="R1277" s="7">
        <f t="shared" si="650"/>
        <v>0</v>
      </c>
      <c r="S1277" s="82">
        <f t="shared" si="658"/>
        <v>0</v>
      </c>
      <c r="T1277" s="91">
        <f t="shared" si="651"/>
        <v>0.08</v>
      </c>
      <c r="U1277" s="90">
        <f t="shared" si="657"/>
        <v>15</v>
      </c>
      <c r="V1277" s="90">
        <v>252</v>
      </c>
      <c r="W1277" s="89">
        <f t="shared" si="643"/>
        <v>1.004591523</v>
      </c>
      <c r="X1277" s="82">
        <f t="shared" si="644"/>
        <v>3.4917810500000002</v>
      </c>
      <c r="Y1277" s="82">
        <f t="shared" si="645"/>
        <v>0</v>
      </c>
      <c r="Z1277" s="94" t="str">
        <f t="shared" si="653"/>
        <v>A+J=</v>
      </c>
      <c r="AA1277" s="87">
        <f t="shared" si="654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2.75" x14ac:dyDescent="0.2">
      <c r="A1278" s="81">
        <f t="shared" si="646"/>
        <v>45515</v>
      </c>
      <c r="B1278" s="82">
        <f t="shared" si="639"/>
        <v>763.97606033</v>
      </c>
      <c r="C1278" s="207">
        <f t="shared" si="652"/>
        <v>759.12902142999997</v>
      </c>
      <c r="D1278" s="83">
        <f t="shared" si="647"/>
        <v>7123.19</v>
      </c>
      <c r="E1278" s="84">
        <f t="shared" si="661"/>
        <v>7141</v>
      </c>
      <c r="F1278" s="85">
        <f t="shared" si="662"/>
        <v>45465</v>
      </c>
      <c r="G1278" s="86">
        <f t="shared" si="640"/>
        <v>2.5002842827441807E-3</v>
      </c>
      <c r="H1278" s="87">
        <f t="shared" si="663"/>
        <v>45524</v>
      </c>
      <c r="I1278" s="87">
        <f t="shared" si="641"/>
        <v>45524</v>
      </c>
      <c r="J1278" s="88">
        <f t="shared" si="648"/>
        <v>21</v>
      </c>
      <c r="K1278" s="88">
        <f t="shared" si="659"/>
        <v>15</v>
      </c>
      <c r="L1278" s="8">
        <f t="shared" si="649"/>
        <v>1.00178528</v>
      </c>
      <c r="M1278" s="89">
        <v>1</v>
      </c>
      <c r="N1278" s="89">
        <f t="shared" si="656"/>
        <v>1</v>
      </c>
      <c r="O1278" s="82">
        <f t="shared" si="660"/>
        <v>1.00178528</v>
      </c>
      <c r="P1278" s="82">
        <f t="shared" si="642"/>
        <v>760.48427928000001</v>
      </c>
      <c r="Q1278" s="11">
        <f t="shared" si="655"/>
        <v>0</v>
      </c>
      <c r="R1278" s="7">
        <f t="shared" si="650"/>
        <v>0</v>
      </c>
      <c r="S1278" s="82">
        <f t="shared" si="658"/>
        <v>0</v>
      </c>
      <c r="T1278" s="91">
        <f t="shared" si="651"/>
        <v>0.08</v>
      </c>
      <c r="U1278" s="90">
        <f t="shared" si="657"/>
        <v>15</v>
      </c>
      <c r="V1278" s="90">
        <v>252</v>
      </c>
      <c r="W1278" s="89">
        <f t="shared" si="643"/>
        <v>1.004591523</v>
      </c>
      <c r="X1278" s="82">
        <f t="shared" si="644"/>
        <v>3.4917810500000002</v>
      </c>
      <c r="Y1278" s="82">
        <f t="shared" si="645"/>
        <v>0</v>
      </c>
      <c r="Z1278" s="94" t="str">
        <f t="shared" si="653"/>
        <v>A+J=</v>
      </c>
      <c r="AA1278" s="87">
        <f t="shared" si="654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2.75" x14ac:dyDescent="0.2">
      <c r="A1279" s="81">
        <f t="shared" si="646"/>
        <v>45516</v>
      </c>
      <c r="B1279" s="82">
        <f t="shared" si="639"/>
        <v>763.97606033</v>
      </c>
      <c r="C1279" s="207">
        <f t="shared" si="652"/>
        <v>759.12902142999997</v>
      </c>
      <c r="D1279" s="83">
        <f t="shared" si="647"/>
        <v>7123.19</v>
      </c>
      <c r="E1279" s="84">
        <f t="shared" si="661"/>
        <v>7141</v>
      </c>
      <c r="F1279" s="85">
        <f t="shared" si="662"/>
        <v>45465</v>
      </c>
      <c r="G1279" s="86">
        <f t="shared" si="640"/>
        <v>2.5002842827441807E-3</v>
      </c>
      <c r="H1279" s="87">
        <f t="shared" si="663"/>
        <v>45524</v>
      </c>
      <c r="I1279" s="87">
        <f t="shared" si="641"/>
        <v>45524</v>
      </c>
      <c r="J1279" s="88">
        <f t="shared" si="648"/>
        <v>21</v>
      </c>
      <c r="K1279" s="88">
        <f t="shared" si="659"/>
        <v>15</v>
      </c>
      <c r="L1279" s="8">
        <f t="shared" si="649"/>
        <v>1.00178528</v>
      </c>
      <c r="M1279" s="89">
        <v>1</v>
      </c>
      <c r="N1279" s="89">
        <f t="shared" si="656"/>
        <v>1</v>
      </c>
      <c r="O1279" s="82">
        <f t="shared" si="660"/>
        <v>1.00178528</v>
      </c>
      <c r="P1279" s="82">
        <f t="shared" si="642"/>
        <v>760.48427928000001</v>
      </c>
      <c r="Q1279" s="11">
        <f t="shared" si="655"/>
        <v>0</v>
      </c>
      <c r="R1279" s="7">
        <f t="shared" si="650"/>
        <v>0</v>
      </c>
      <c r="S1279" s="82">
        <f t="shared" si="658"/>
        <v>0</v>
      </c>
      <c r="T1279" s="91">
        <f t="shared" si="651"/>
        <v>0.08</v>
      </c>
      <c r="U1279" s="90">
        <f t="shared" si="657"/>
        <v>15</v>
      </c>
      <c r="V1279" s="90">
        <v>252</v>
      </c>
      <c r="W1279" s="89">
        <f t="shared" si="643"/>
        <v>1.004591523</v>
      </c>
      <c r="X1279" s="82">
        <f t="shared" si="644"/>
        <v>3.4917810500000002</v>
      </c>
      <c r="Y1279" s="82">
        <f t="shared" si="645"/>
        <v>0</v>
      </c>
      <c r="Z1279" s="94" t="str">
        <f t="shared" si="653"/>
        <v>A+J=</v>
      </c>
      <c r="AA1279" s="87">
        <f t="shared" si="654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2.75" x14ac:dyDescent="0.2">
      <c r="A1280" s="81">
        <f t="shared" si="646"/>
        <v>45517</v>
      </c>
      <c r="B1280" s="82">
        <f t="shared" si="639"/>
        <v>764.30029295999998</v>
      </c>
      <c r="C1280" s="207">
        <f t="shared" si="652"/>
        <v>759.12902142999997</v>
      </c>
      <c r="D1280" s="83">
        <f t="shared" si="647"/>
        <v>7123.19</v>
      </c>
      <c r="E1280" s="84">
        <f t="shared" si="661"/>
        <v>7141</v>
      </c>
      <c r="F1280" s="85">
        <f t="shared" si="662"/>
        <v>45465</v>
      </c>
      <c r="G1280" s="86">
        <f t="shared" si="640"/>
        <v>2.5002842827441807E-3</v>
      </c>
      <c r="H1280" s="87">
        <f t="shared" si="663"/>
        <v>45524</v>
      </c>
      <c r="I1280" s="87">
        <f t="shared" si="641"/>
        <v>45524</v>
      </c>
      <c r="J1280" s="88">
        <f t="shared" si="648"/>
        <v>21</v>
      </c>
      <c r="K1280" s="88">
        <f t="shared" si="659"/>
        <v>16</v>
      </c>
      <c r="L1280" s="8">
        <f t="shared" si="649"/>
        <v>1.0019044100000001</v>
      </c>
      <c r="M1280" s="89">
        <v>1</v>
      </c>
      <c r="N1280" s="89">
        <f t="shared" si="656"/>
        <v>1</v>
      </c>
      <c r="O1280" s="82">
        <f t="shared" si="660"/>
        <v>1.0019044100000001</v>
      </c>
      <c r="P1280" s="82">
        <f t="shared" si="642"/>
        <v>760.57471432</v>
      </c>
      <c r="Q1280" s="11">
        <f t="shared" si="655"/>
        <v>0</v>
      </c>
      <c r="R1280" s="7">
        <f t="shared" si="650"/>
        <v>0</v>
      </c>
      <c r="S1280" s="82">
        <f t="shared" si="658"/>
        <v>0</v>
      </c>
      <c r="T1280" s="91">
        <f t="shared" si="651"/>
        <v>0.08</v>
      </c>
      <c r="U1280" s="90">
        <f t="shared" si="657"/>
        <v>16</v>
      </c>
      <c r="V1280" s="90">
        <v>252</v>
      </c>
      <c r="W1280" s="89">
        <f t="shared" si="643"/>
        <v>1.0048983730000001</v>
      </c>
      <c r="X1280" s="82">
        <f t="shared" si="644"/>
        <v>3.7255786400000002</v>
      </c>
      <c r="Y1280" s="82">
        <f t="shared" si="645"/>
        <v>0</v>
      </c>
      <c r="Z1280" s="94" t="str">
        <f t="shared" si="653"/>
        <v>A+J=</v>
      </c>
      <c r="AA1280" s="87">
        <f t="shared" si="654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2.75" x14ac:dyDescent="0.2">
      <c r="A1281" s="81">
        <f t="shared" si="646"/>
        <v>45518</v>
      </c>
      <c r="B1281" s="82">
        <f t="shared" si="639"/>
        <v>764.62466023000002</v>
      </c>
      <c r="C1281" s="207">
        <f t="shared" si="652"/>
        <v>759.12902142999997</v>
      </c>
      <c r="D1281" s="83">
        <f t="shared" si="647"/>
        <v>7123.19</v>
      </c>
      <c r="E1281" s="84">
        <f t="shared" si="661"/>
        <v>7141</v>
      </c>
      <c r="F1281" s="85">
        <f t="shared" si="662"/>
        <v>45465</v>
      </c>
      <c r="G1281" s="86">
        <f t="shared" si="640"/>
        <v>2.5002842827441807E-3</v>
      </c>
      <c r="H1281" s="87">
        <f t="shared" si="663"/>
        <v>45524</v>
      </c>
      <c r="I1281" s="87">
        <f t="shared" si="641"/>
        <v>45524</v>
      </c>
      <c r="J1281" s="88">
        <f t="shared" si="648"/>
        <v>21</v>
      </c>
      <c r="K1281" s="88">
        <f t="shared" si="659"/>
        <v>17</v>
      </c>
      <c r="L1281" s="8">
        <f t="shared" si="649"/>
        <v>1.0020235500000001</v>
      </c>
      <c r="M1281" s="89">
        <v>1</v>
      </c>
      <c r="N1281" s="89">
        <f t="shared" si="656"/>
        <v>1</v>
      </c>
      <c r="O1281" s="82">
        <f t="shared" si="660"/>
        <v>1.0020235500000001</v>
      </c>
      <c r="P1281" s="82">
        <f t="shared" si="642"/>
        <v>760.66515695999999</v>
      </c>
      <c r="Q1281" s="11">
        <f t="shared" si="655"/>
        <v>0</v>
      </c>
      <c r="R1281" s="7">
        <f t="shared" si="650"/>
        <v>0</v>
      </c>
      <c r="S1281" s="82">
        <f t="shared" si="658"/>
        <v>0</v>
      </c>
      <c r="T1281" s="91">
        <f t="shared" si="651"/>
        <v>0.08</v>
      </c>
      <c r="U1281" s="90">
        <f t="shared" si="657"/>
        <v>17</v>
      </c>
      <c r="V1281" s="90">
        <v>252</v>
      </c>
      <c r="W1281" s="89">
        <f t="shared" si="643"/>
        <v>1.0052053169999999</v>
      </c>
      <c r="X1281" s="82">
        <f t="shared" si="644"/>
        <v>3.9595032699999999</v>
      </c>
      <c r="Y1281" s="82">
        <f t="shared" si="645"/>
        <v>0</v>
      </c>
      <c r="Z1281" s="94" t="str">
        <f t="shared" si="653"/>
        <v>A+J=</v>
      </c>
      <c r="AA1281" s="87">
        <f t="shared" si="654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2.75" x14ac:dyDescent="0.2">
      <c r="A1282" s="81">
        <f t="shared" si="646"/>
        <v>45519</v>
      </c>
      <c r="B1282" s="82">
        <f t="shared" si="639"/>
        <v>764.94916977999992</v>
      </c>
      <c r="C1282" s="207">
        <f t="shared" si="652"/>
        <v>759.12902142999997</v>
      </c>
      <c r="D1282" s="83">
        <f t="shared" si="647"/>
        <v>7123.19</v>
      </c>
      <c r="E1282" s="84">
        <f t="shared" si="661"/>
        <v>7141</v>
      </c>
      <c r="F1282" s="85">
        <f t="shared" si="662"/>
        <v>45465</v>
      </c>
      <c r="G1282" s="86">
        <f t="shared" si="640"/>
        <v>2.5002842827441807E-3</v>
      </c>
      <c r="H1282" s="87">
        <f t="shared" si="663"/>
        <v>45524</v>
      </c>
      <c r="I1282" s="87">
        <f t="shared" si="641"/>
        <v>45524</v>
      </c>
      <c r="J1282" s="88">
        <f t="shared" si="648"/>
        <v>21</v>
      </c>
      <c r="K1282" s="88">
        <f t="shared" si="659"/>
        <v>18</v>
      </c>
      <c r="L1282" s="8">
        <f t="shared" si="649"/>
        <v>1.00214271</v>
      </c>
      <c r="M1282" s="89">
        <v>1</v>
      </c>
      <c r="N1282" s="89">
        <f t="shared" si="656"/>
        <v>1</v>
      </c>
      <c r="O1282" s="82">
        <f t="shared" si="660"/>
        <v>1.00214271</v>
      </c>
      <c r="P1282" s="82">
        <f t="shared" si="642"/>
        <v>760.75561476999997</v>
      </c>
      <c r="Q1282" s="11">
        <f t="shared" si="655"/>
        <v>0</v>
      </c>
      <c r="R1282" s="7">
        <f t="shared" si="650"/>
        <v>0</v>
      </c>
      <c r="S1282" s="82">
        <f t="shared" si="658"/>
        <v>0</v>
      </c>
      <c r="T1282" s="91">
        <f t="shared" si="651"/>
        <v>0.08</v>
      </c>
      <c r="U1282" s="90">
        <f t="shared" si="657"/>
        <v>18</v>
      </c>
      <c r="V1282" s="90">
        <v>252</v>
      </c>
      <c r="W1282" s="89">
        <f t="shared" si="643"/>
        <v>1.005512355</v>
      </c>
      <c r="X1282" s="82">
        <f t="shared" si="644"/>
        <v>4.1935550099999999</v>
      </c>
      <c r="Y1282" s="82">
        <f t="shared" si="645"/>
        <v>0</v>
      </c>
      <c r="Z1282" s="94" t="str">
        <f t="shared" si="653"/>
        <v>A+J=</v>
      </c>
      <c r="AA1282" s="87">
        <f t="shared" si="654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2.75" x14ac:dyDescent="0.2">
      <c r="A1283" s="81">
        <f t="shared" si="646"/>
        <v>45520</v>
      </c>
      <c r="B1283" s="82">
        <f t="shared" si="639"/>
        <v>765.27382092000005</v>
      </c>
      <c r="C1283" s="207">
        <f t="shared" si="652"/>
        <v>759.12902142999997</v>
      </c>
      <c r="D1283" s="83">
        <f t="shared" si="647"/>
        <v>7123.19</v>
      </c>
      <c r="E1283" s="84">
        <f t="shared" si="661"/>
        <v>7141</v>
      </c>
      <c r="F1283" s="85">
        <f t="shared" si="662"/>
        <v>45465</v>
      </c>
      <c r="G1283" s="86">
        <f t="shared" si="640"/>
        <v>2.5002842827441807E-3</v>
      </c>
      <c r="H1283" s="87">
        <f t="shared" si="663"/>
        <v>45524</v>
      </c>
      <c r="I1283" s="87">
        <f t="shared" si="641"/>
        <v>45524</v>
      </c>
      <c r="J1283" s="88">
        <f t="shared" si="648"/>
        <v>21</v>
      </c>
      <c r="K1283" s="88">
        <f t="shared" si="659"/>
        <v>19</v>
      </c>
      <c r="L1283" s="8">
        <f t="shared" si="649"/>
        <v>1.00226189</v>
      </c>
      <c r="M1283" s="89">
        <v>1</v>
      </c>
      <c r="N1283" s="89">
        <f t="shared" si="656"/>
        <v>1</v>
      </c>
      <c r="O1283" s="82">
        <f t="shared" si="660"/>
        <v>1.00226189</v>
      </c>
      <c r="P1283" s="82">
        <f t="shared" si="642"/>
        <v>760.84608777000005</v>
      </c>
      <c r="Q1283" s="11">
        <f t="shared" si="655"/>
        <v>0</v>
      </c>
      <c r="R1283" s="7">
        <f t="shared" si="650"/>
        <v>0</v>
      </c>
      <c r="S1283" s="82">
        <f t="shared" si="658"/>
        <v>0</v>
      </c>
      <c r="T1283" s="91">
        <f t="shared" si="651"/>
        <v>0.08</v>
      </c>
      <c r="U1283" s="90">
        <f t="shared" si="657"/>
        <v>19</v>
      </c>
      <c r="V1283" s="90">
        <v>252</v>
      </c>
      <c r="W1283" s="89">
        <f t="shared" si="643"/>
        <v>1.005819486</v>
      </c>
      <c r="X1283" s="82">
        <f t="shared" si="644"/>
        <v>4.4277331499999999</v>
      </c>
      <c r="Y1283" s="82">
        <f t="shared" si="645"/>
        <v>0</v>
      </c>
      <c r="Z1283" s="94" t="str">
        <f t="shared" si="653"/>
        <v>A+J=</v>
      </c>
      <c r="AA1283" s="87">
        <f t="shared" si="654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2.75" x14ac:dyDescent="0.2">
      <c r="A1284" s="81">
        <f t="shared" si="646"/>
        <v>45521</v>
      </c>
      <c r="B1284" s="82">
        <f t="shared" si="639"/>
        <v>765.59860679999997</v>
      </c>
      <c r="C1284" s="207">
        <f t="shared" si="652"/>
        <v>759.12902142999997</v>
      </c>
      <c r="D1284" s="83">
        <f t="shared" si="647"/>
        <v>7123.19</v>
      </c>
      <c r="E1284" s="84">
        <f t="shared" si="661"/>
        <v>7141</v>
      </c>
      <c r="F1284" s="85">
        <f t="shared" si="662"/>
        <v>45465</v>
      </c>
      <c r="G1284" s="86">
        <f t="shared" si="640"/>
        <v>2.5002842827441807E-3</v>
      </c>
      <c r="H1284" s="87">
        <f t="shared" si="663"/>
        <v>45524</v>
      </c>
      <c r="I1284" s="87">
        <f t="shared" si="641"/>
        <v>45524</v>
      </c>
      <c r="J1284" s="88">
        <f t="shared" si="648"/>
        <v>21</v>
      </c>
      <c r="K1284" s="88">
        <f t="shared" si="659"/>
        <v>20</v>
      </c>
      <c r="L1284" s="8">
        <f t="shared" si="649"/>
        <v>1.0023810799999999</v>
      </c>
      <c r="M1284" s="89">
        <v>1</v>
      </c>
      <c r="N1284" s="89">
        <f t="shared" si="656"/>
        <v>1</v>
      </c>
      <c r="O1284" s="82">
        <f t="shared" si="660"/>
        <v>1.0023810799999999</v>
      </c>
      <c r="P1284" s="82">
        <f t="shared" si="642"/>
        <v>760.93656836000002</v>
      </c>
      <c r="Q1284" s="11">
        <f t="shared" si="655"/>
        <v>0</v>
      </c>
      <c r="R1284" s="7">
        <f t="shared" si="650"/>
        <v>0</v>
      </c>
      <c r="S1284" s="82">
        <f t="shared" si="658"/>
        <v>0</v>
      </c>
      <c r="T1284" s="91">
        <f t="shared" si="651"/>
        <v>0.08</v>
      </c>
      <c r="U1284" s="90">
        <f t="shared" si="657"/>
        <v>20</v>
      </c>
      <c r="V1284" s="90">
        <v>252</v>
      </c>
      <c r="W1284" s="89">
        <f t="shared" si="643"/>
        <v>1.0061267110000001</v>
      </c>
      <c r="X1284" s="82">
        <f t="shared" si="644"/>
        <v>4.6620384399999999</v>
      </c>
      <c r="Y1284" s="82">
        <f t="shared" si="645"/>
        <v>0</v>
      </c>
      <c r="Z1284" s="94" t="str">
        <f t="shared" si="653"/>
        <v>A+J=</v>
      </c>
      <c r="AA1284" s="87">
        <f t="shared" si="654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2.75" x14ac:dyDescent="0.2">
      <c r="A1285" s="81">
        <f t="shared" si="646"/>
        <v>45522</v>
      </c>
      <c r="B1285" s="82">
        <f t="shared" si="639"/>
        <v>765.59860679999997</v>
      </c>
      <c r="C1285" s="207">
        <f t="shared" si="652"/>
        <v>759.12902142999997</v>
      </c>
      <c r="D1285" s="83">
        <f t="shared" si="647"/>
        <v>7123.19</v>
      </c>
      <c r="E1285" s="84">
        <f t="shared" si="661"/>
        <v>7141</v>
      </c>
      <c r="F1285" s="85">
        <f t="shared" si="662"/>
        <v>45465</v>
      </c>
      <c r="G1285" s="86">
        <f t="shared" si="640"/>
        <v>2.5002842827441807E-3</v>
      </c>
      <c r="H1285" s="87">
        <f t="shared" si="663"/>
        <v>45524</v>
      </c>
      <c r="I1285" s="87">
        <f t="shared" si="641"/>
        <v>45524</v>
      </c>
      <c r="J1285" s="88">
        <f t="shared" si="648"/>
        <v>21</v>
      </c>
      <c r="K1285" s="88">
        <f t="shared" si="659"/>
        <v>20</v>
      </c>
      <c r="L1285" s="8">
        <f t="shared" si="649"/>
        <v>1.0023810799999999</v>
      </c>
      <c r="M1285" s="89">
        <v>1</v>
      </c>
      <c r="N1285" s="89">
        <f t="shared" si="656"/>
        <v>1</v>
      </c>
      <c r="O1285" s="82">
        <f t="shared" si="660"/>
        <v>1.0023810799999999</v>
      </c>
      <c r="P1285" s="82">
        <f t="shared" si="642"/>
        <v>760.93656836000002</v>
      </c>
      <c r="Q1285" s="11">
        <f t="shared" si="655"/>
        <v>0</v>
      </c>
      <c r="R1285" s="7">
        <f t="shared" si="650"/>
        <v>0</v>
      </c>
      <c r="S1285" s="82">
        <f t="shared" si="658"/>
        <v>0</v>
      </c>
      <c r="T1285" s="91">
        <f t="shared" si="651"/>
        <v>0.08</v>
      </c>
      <c r="U1285" s="90">
        <f t="shared" si="657"/>
        <v>20</v>
      </c>
      <c r="V1285" s="90">
        <v>252</v>
      </c>
      <c r="W1285" s="89">
        <f t="shared" si="643"/>
        <v>1.0061267110000001</v>
      </c>
      <c r="X1285" s="82">
        <f t="shared" si="644"/>
        <v>4.6620384399999999</v>
      </c>
      <c r="Y1285" s="82">
        <f t="shared" si="645"/>
        <v>0</v>
      </c>
      <c r="Z1285" s="94" t="str">
        <f t="shared" si="653"/>
        <v>A+J=</v>
      </c>
      <c r="AA1285" s="87">
        <f t="shared" si="654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2.75" x14ac:dyDescent="0.2">
      <c r="A1286" s="81">
        <f t="shared" si="646"/>
        <v>45523</v>
      </c>
      <c r="B1286" s="82">
        <f t="shared" si="639"/>
        <v>765.59860679999997</v>
      </c>
      <c r="C1286" s="207">
        <f t="shared" si="652"/>
        <v>759.12902142999997</v>
      </c>
      <c r="D1286" s="83">
        <f t="shared" si="647"/>
        <v>7123.19</v>
      </c>
      <c r="E1286" s="84">
        <f t="shared" si="661"/>
        <v>7141</v>
      </c>
      <c r="F1286" s="85">
        <f t="shared" si="662"/>
        <v>45465</v>
      </c>
      <c r="G1286" s="86">
        <f t="shared" si="640"/>
        <v>2.5002842827441807E-3</v>
      </c>
      <c r="H1286" s="87">
        <f t="shared" si="663"/>
        <v>45524</v>
      </c>
      <c r="I1286" s="87">
        <f t="shared" si="641"/>
        <v>45524</v>
      </c>
      <c r="J1286" s="88">
        <f t="shared" si="648"/>
        <v>21</v>
      </c>
      <c r="K1286" s="88">
        <f t="shared" si="659"/>
        <v>20</v>
      </c>
      <c r="L1286" s="8">
        <f t="shared" si="649"/>
        <v>1.0023810799999999</v>
      </c>
      <c r="M1286" s="89">
        <v>1</v>
      </c>
      <c r="N1286" s="89">
        <f t="shared" si="656"/>
        <v>1</v>
      </c>
      <c r="O1286" s="82">
        <f t="shared" si="660"/>
        <v>1.0023810799999999</v>
      </c>
      <c r="P1286" s="82">
        <f t="shared" si="642"/>
        <v>760.93656836000002</v>
      </c>
      <c r="Q1286" s="11">
        <f t="shared" si="655"/>
        <v>0</v>
      </c>
      <c r="R1286" s="7">
        <f t="shared" si="650"/>
        <v>0</v>
      </c>
      <c r="S1286" s="82">
        <f t="shared" si="658"/>
        <v>0</v>
      </c>
      <c r="T1286" s="91">
        <f t="shared" si="651"/>
        <v>0.08</v>
      </c>
      <c r="U1286" s="90">
        <f t="shared" si="657"/>
        <v>20</v>
      </c>
      <c r="V1286" s="90">
        <v>252</v>
      </c>
      <c r="W1286" s="89">
        <f t="shared" si="643"/>
        <v>1.0061267110000001</v>
      </c>
      <c r="X1286" s="82">
        <f t="shared" si="644"/>
        <v>4.6620384399999999</v>
      </c>
      <c r="Y1286" s="82">
        <f t="shared" si="645"/>
        <v>0</v>
      </c>
      <c r="Z1286" s="94" t="str">
        <f t="shared" si="653"/>
        <v>A+J=</v>
      </c>
      <c r="AA1286" s="87">
        <f t="shared" si="654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5" x14ac:dyDescent="0.2">
      <c r="A1287" s="81">
        <f t="shared" si="646"/>
        <v>45524</v>
      </c>
      <c r="B1287" s="82">
        <f t="shared" si="639"/>
        <v>765.92352743999993</v>
      </c>
      <c r="C1287" s="207">
        <f t="shared" si="652"/>
        <v>759.12902142999997</v>
      </c>
      <c r="D1287" s="83">
        <f t="shared" si="647"/>
        <v>7123.19</v>
      </c>
      <c r="E1287" s="84">
        <f t="shared" si="661"/>
        <v>7141</v>
      </c>
      <c r="F1287" s="85">
        <f t="shared" si="662"/>
        <v>45465</v>
      </c>
      <c r="G1287" s="86">
        <f t="shared" si="640"/>
        <v>2.5002842827441807E-3</v>
      </c>
      <c r="H1287" s="87">
        <f t="shared" si="663"/>
        <v>45555</v>
      </c>
      <c r="I1287" s="87">
        <f t="shared" si="641"/>
        <v>45524</v>
      </c>
      <c r="J1287" s="88">
        <f t="shared" si="648"/>
        <v>21</v>
      </c>
      <c r="K1287" s="88">
        <f t="shared" si="659"/>
        <v>21</v>
      </c>
      <c r="L1287" s="8">
        <f t="shared" si="649"/>
        <v>1.00250028</v>
      </c>
      <c r="M1287" s="89">
        <v>1</v>
      </c>
      <c r="N1287" s="89">
        <f t="shared" si="656"/>
        <v>1</v>
      </c>
      <c r="O1287" s="82">
        <f t="shared" si="660"/>
        <v>1.00250028</v>
      </c>
      <c r="P1287" s="82">
        <f t="shared" si="642"/>
        <v>761.02705652999998</v>
      </c>
      <c r="Q1287" s="11">
        <f t="shared" si="655"/>
        <v>42</v>
      </c>
      <c r="R1287" s="205">
        <f>S1287/P1287</f>
        <v>9.7010099925520458E-3</v>
      </c>
      <c r="S1287" s="197">
        <v>7.3827310800000001</v>
      </c>
      <c r="T1287" s="91">
        <f t="shared" si="651"/>
        <v>0.08</v>
      </c>
      <c r="U1287" s="90">
        <f t="shared" si="657"/>
        <v>21</v>
      </c>
      <c r="V1287" s="90">
        <v>252</v>
      </c>
      <c r="W1287" s="89">
        <f t="shared" si="643"/>
        <v>1.0064340300000001</v>
      </c>
      <c r="X1287" s="82">
        <f t="shared" si="644"/>
        <v>4.8964709099999997</v>
      </c>
      <c r="Y1287" s="82">
        <f t="shared" si="645"/>
        <v>12.279201990000001</v>
      </c>
      <c r="Z1287" s="94" t="str">
        <f t="shared" si="653"/>
        <v>A+J=</v>
      </c>
      <c r="AA1287" s="87">
        <f t="shared" si="654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2.75" x14ac:dyDescent="0.2">
      <c r="A1288" s="81">
        <f t="shared" si="646"/>
        <v>45525</v>
      </c>
      <c r="B1288" s="82">
        <f t="shared" si="639"/>
        <v>753.95965209999997</v>
      </c>
      <c r="C1288" s="207">
        <f t="shared" si="652"/>
        <v>753.64432545</v>
      </c>
      <c r="D1288" s="83">
        <f t="shared" si="647"/>
        <v>7141</v>
      </c>
      <c r="E1288" s="84">
        <f t="shared" si="661"/>
        <v>7159.57</v>
      </c>
      <c r="F1288" s="85">
        <f t="shared" si="662"/>
        <v>45493</v>
      </c>
      <c r="G1288" s="86">
        <f t="shared" si="640"/>
        <v>2.6004761237921059E-3</v>
      </c>
      <c r="H1288" s="87">
        <f t="shared" si="663"/>
        <v>45555</v>
      </c>
      <c r="I1288" s="87">
        <f t="shared" si="641"/>
        <v>45555</v>
      </c>
      <c r="J1288" s="88">
        <f t="shared" si="648"/>
        <v>23</v>
      </c>
      <c r="K1288" s="88">
        <f t="shared" si="659"/>
        <v>1</v>
      </c>
      <c r="L1288" s="8">
        <f t="shared" si="649"/>
        <v>1.0001129200000001</v>
      </c>
      <c r="M1288" s="89">
        <v>1</v>
      </c>
      <c r="N1288" s="89">
        <f t="shared" si="656"/>
        <v>1</v>
      </c>
      <c r="O1288" s="82">
        <f t="shared" si="660"/>
        <v>1.0001129200000001</v>
      </c>
      <c r="P1288" s="82">
        <f t="shared" si="642"/>
        <v>753.72942695999996</v>
      </c>
      <c r="Q1288" s="11">
        <f t="shared" si="655"/>
        <v>0</v>
      </c>
      <c r="R1288" s="7">
        <f t="shared" si="650"/>
        <v>0</v>
      </c>
      <c r="S1288" s="82">
        <f t="shared" si="658"/>
        <v>0</v>
      </c>
      <c r="T1288" s="91">
        <f t="shared" si="651"/>
        <v>0.08</v>
      </c>
      <c r="U1288" s="90">
        <f t="shared" si="657"/>
        <v>1</v>
      </c>
      <c r="V1288" s="90">
        <v>252</v>
      </c>
      <c r="W1288" s="89">
        <f t="shared" si="643"/>
        <v>1.000305448</v>
      </c>
      <c r="X1288" s="82">
        <f t="shared" si="644"/>
        <v>0.23022513999999999</v>
      </c>
      <c r="Y1288" s="82">
        <f t="shared" si="645"/>
        <v>0</v>
      </c>
      <c r="Z1288" s="94" t="str">
        <f t="shared" si="653"/>
        <v>A+J=</v>
      </c>
      <c r="AA1288" s="87">
        <f t="shared" si="654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2.75" x14ac:dyDescent="0.2">
      <c r="A1289" s="81">
        <f t="shared" si="646"/>
        <v>45526</v>
      </c>
      <c r="B1289" s="82">
        <f t="shared" si="639"/>
        <v>754.27511519000007</v>
      </c>
      <c r="C1289" s="207">
        <f t="shared" si="652"/>
        <v>753.64432545</v>
      </c>
      <c r="D1289" s="83">
        <f t="shared" si="647"/>
        <v>7141</v>
      </c>
      <c r="E1289" s="84">
        <f t="shared" si="661"/>
        <v>7159.57</v>
      </c>
      <c r="F1289" s="85">
        <f t="shared" si="662"/>
        <v>45493</v>
      </c>
      <c r="G1289" s="86">
        <f t="shared" si="640"/>
        <v>2.6004761237921059E-3</v>
      </c>
      <c r="H1289" s="87">
        <f t="shared" si="663"/>
        <v>45555</v>
      </c>
      <c r="I1289" s="87">
        <f t="shared" si="641"/>
        <v>45555</v>
      </c>
      <c r="J1289" s="88">
        <f t="shared" si="648"/>
        <v>23</v>
      </c>
      <c r="K1289" s="88">
        <f t="shared" si="659"/>
        <v>2</v>
      </c>
      <c r="L1289" s="8">
        <f t="shared" si="649"/>
        <v>1.00022586</v>
      </c>
      <c r="M1289" s="89">
        <v>1</v>
      </c>
      <c r="N1289" s="89">
        <f t="shared" si="656"/>
        <v>1</v>
      </c>
      <c r="O1289" s="82">
        <f t="shared" si="660"/>
        <v>1.00022586</v>
      </c>
      <c r="P1289" s="82">
        <f t="shared" si="642"/>
        <v>753.81454355000005</v>
      </c>
      <c r="Q1289" s="11">
        <f t="shared" si="655"/>
        <v>0</v>
      </c>
      <c r="R1289" s="7">
        <f t="shared" si="650"/>
        <v>0</v>
      </c>
      <c r="S1289" s="82">
        <f t="shared" si="658"/>
        <v>0</v>
      </c>
      <c r="T1289" s="91">
        <f t="shared" si="651"/>
        <v>0.08</v>
      </c>
      <c r="U1289" s="90">
        <f t="shared" si="657"/>
        <v>2</v>
      </c>
      <c r="V1289" s="90">
        <v>252</v>
      </c>
      <c r="W1289" s="89">
        <f t="shared" si="643"/>
        <v>1.000610988</v>
      </c>
      <c r="X1289" s="82">
        <f t="shared" si="644"/>
        <v>0.46057164</v>
      </c>
      <c r="Y1289" s="82">
        <f t="shared" si="645"/>
        <v>0</v>
      </c>
      <c r="Z1289" s="94" t="str">
        <f t="shared" si="653"/>
        <v>A+J=</v>
      </c>
      <c r="AA1289" s="87">
        <f t="shared" si="654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2.75" x14ac:dyDescent="0.2">
      <c r="A1290" s="81">
        <f t="shared" si="646"/>
        <v>45527</v>
      </c>
      <c r="B1290" s="82">
        <f t="shared" ref="B1290:B1353" si="664">(P1290+X1290)</f>
        <v>754.5907019</v>
      </c>
      <c r="C1290" s="207">
        <f t="shared" si="652"/>
        <v>753.64432545</v>
      </c>
      <c r="D1290" s="83">
        <f t="shared" si="647"/>
        <v>7141</v>
      </c>
      <c r="E1290" s="84">
        <f t="shared" si="661"/>
        <v>7159.57</v>
      </c>
      <c r="F1290" s="85">
        <f t="shared" si="662"/>
        <v>45493</v>
      </c>
      <c r="G1290" s="86">
        <f t="shared" ref="G1290:G1353" si="665">(E1290/D1290)-1</f>
        <v>2.6004761237921059E-3</v>
      </c>
      <c r="H1290" s="87">
        <f t="shared" si="663"/>
        <v>45555</v>
      </c>
      <c r="I1290" s="87">
        <f t="shared" ref="I1290:I1353" si="666">IF(A1290&gt;I1289,H1290,I1289)</f>
        <v>45555</v>
      </c>
      <c r="J1290" s="88">
        <f t="shared" si="648"/>
        <v>23</v>
      </c>
      <c r="K1290" s="88">
        <f t="shared" si="659"/>
        <v>3</v>
      </c>
      <c r="L1290" s="8">
        <f t="shared" si="649"/>
        <v>1.0003388</v>
      </c>
      <c r="M1290" s="89">
        <v>1</v>
      </c>
      <c r="N1290" s="89">
        <f t="shared" si="656"/>
        <v>1</v>
      </c>
      <c r="O1290" s="82">
        <f t="shared" si="660"/>
        <v>1.0003388</v>
      </c>
      <c r="P1290" s="82">
        <f t="shared" ref="P1290:P1353" si="667">TRUNC(C1290*O1290,8)</f>
        <v>753.89966014000004</v>
      </c>
      <c r="Q1290" s="11">
        <f t="shared" si="655"/>
        <v>0</v>
      </c>
      <c r="R1290" s="7">
        <f t="shared" si="650"/>
        <v>0</v>
      </c>
      <c r="S1290" s="82">
        <f t="shared" si="658"/>
        <v>0</v>
      </c>
      <c r="T1290" s="91">
        <f t="shared" si="651"/>
        <v>0.08</v>
      </c>
      <c r="U1290" s="90">
        <f t="shared" si="657"/>
        <v>3</v>
      </c>
      <c r="V1290" s="90">
        <v>252</v>
      </c>
      <c r="W1290" s="89">
        <f t="shared" ref="W1290:W1353" si="668">ROUND((1+T1290)^TRUNC((U1290/V1290),9),9)</f>
        <v>1.0009166229999999</v>
      </c>
      <c r="X1290" s="82">
        <f t="shared" ref="X1290:X1353" si="669">TRUNC((P1290*(W1290-1)),8)</f>
        <v>0.69104175999999995</v>
      </c>
      <c r="Y1290" s="82">
        <f t="shared" ref="Y1290:Y1353" si="670">IF(Q1290&gt;0,S1290+X1290,0)</f>
        <v>0</v>
      </c>
      <c r="Z1290" s="94" t="str">
        <f t="shared" si="653"/>
        <v>A+J=</v>
      </c>
      <c r="AA1290" s="87">
        <f t="shared" si="654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2.75" x14ac:dyDescent="0.2">
      <c r="A1291" s="81">
        <f t="shared" ref="A1291:A1354" si="671">(A1290+1)</f>
        <v>45528</v>
      </c>
      <c r="B1291" s="82">
        <f t="shared" si="664"/>
        <v>754.90643264999994</v>
      </c>
      <c r="C1291" s="207">
        <f t="shared" si="652"/>
        <v>753.64432545</v>
      </c>
      <c r="D1291" s="83">
        <f t="shared" ref="D1291:D1354" si="672">IF(E1291=E1290,D1290,E1290)</f>
        <v>7141</v>
      </c>
      <c r="E1291" s="84">
        <f t="shared" si="661"/>
        <v>7159.57</v>
      </c>
      <c r="F1291" s="85">
        <f t="shared" si="662"/>
        <v>45493</v>
      </c>
      <c r="G1291" s="86">
        <f t="shared" si="665"/>
        <v>2.6004761237921059E-3</v>
      </c>
      <c r="H1291" s="87">
        <f t="shared" si="663"/>
        <v>45555</v>
      </c>
      <c r="I1291" s="87">
        <f t="shared" si="666"/>
        <v>45555</v>
      </c>
      <c r="J1291" s="88">
        <f t="shared" ref="J1291:J1354" si="673">IF(I1291=I1290,J1290,NETWORKDAYS(I1290,I1291,$AD$210:$AD$502)-1)</f>
        <v>23</v>
      </c>
      <c r="K1291" s="88">
        <f t="shared" si="659"/>
        <v>4</v>
      </c>
      <c r="L1291" s="8">
        <f t="shared" ref="L1291:L1354" si="674">IF(E1291&lt;D1291,1,TRUNC((E1291/D1291)^TRUNC((K1291/J1291),9),8))</f>
        <v>1.00045177</v>
      </c>
      <c r="M1291" s="89">
        <v>1</v>
      </c>
      <c r="N1291" s="89">
        <f t="shared" si="656"/>
        <v>1</v>
      </c>
      <c r="O1291" s="82">
        <f t="shared" si="660"/>
        <v>1.00045177</v>
      </c>
      <c r="P1291" s="82">
        <f t="shared" si="667"/>
        <v>753.98479934</v>
      </c>
      <c r="Q1291" s="11">
        <f t="shared" si="655"/>
        <v>0</v>
      </c>
      <c r="R1291" s="7">
        <f t="shared" ref="R1291:R1354" si="675">IF(Q1291&gt;0,VLOOKUP($A1291,$AD$10:$AI$200,6),0)</f>
        <v>0</v>
      </c>
      <c r="S1291" s="82">
        <f t="shared" si="658"/>
        <v>0</v>
      </c>
      <c r="T1291" s="91">
        <f t="shared" ref="T1291:T1354" si="676">(T1290)</f>
        <v>0.08</v>
      </c>
      <c r="U1291" s="90">
        <f t="shared" si="657"/>
        <v>4</v>
      </c>
      <c r="V1291" s="90">
        <v>252</v>
      </c>
      <c r="W1291" s="89">
        <f t="shared" si="668"/>
        <v>1.0012223499999999</v>
      </c>
      <c r="X1291" s="82">
        <f t="shared" si="669"/>
        <v>0.92163331000000004</v>
      </c>
      <c r="Y1291" s="82">
        <f t="shared" si="670"/>
        <v>0</v>
      </c>
      <c r="Z1291" s="94" t="str">
        <f t="shared" si="653"/>
        <v>A+J=</v>
      </c>
      <c r="AA1291" s="87">
        <f t="shared" si="654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2.75" x14ac:dyDescent="0.2">
      <c r="A1292" s="81">
        <f t="shared" si="671"/>
        <v>45529</v>
      </c>
      <c r="B1292" s="82">
        <f t="shared" si="664"/>
        <v>754.90643264999994</v>
      </c>
      <c r="C1292" s="207">
        <f t="shared" ref="C1292:C1355" si="677">IF(Q1291&gt;0,IF(J1291=K1291,P1291-S1291,C1291-(S1291/O1291)),C1291)</f>
        <v>753.64432545</v>
      </c>
      <c r="D1292" s="83">
        <f t="shared" si="672"/>
        <v>7141</v>
      </c>
      <c r="E1292" s="84">
        <f t="shared" si="661"/>
        <v>7159.57</v>
      </c>
      <c r="F1292" s="85">
        <f t="shared" si="662"/>
        <v>45493</v>
      </c>
      <c r="G1292" s="86">
        <f t="shared" si="665"/>
        <v>2.6004761237921059E-3</v>
      </c>
      <c r="H1292" s="87">
        <f t="shared" si="663"/>
        <v>45555</v>
      </c>
      <c r="I1292" s="87">
        <f t="shared" si="666"/>
        <v>45555</v>
      </c>
      <c r="J1292" s="88">
        <f t="shared" si="673"/>
        <v>23</v>
      </c>
      <c r="K1292" s="88">
        <f t="shared" si="659"/>
        <v>4</v>
      </c>
      <c r="L1292" s="8">
        <f t="shared" si="674"/>
        <v>1.00045177</v>
      </c>
      <c r="M1292" s="89">
        <v>1</v>
      </c>
      <c r="N1292" s="89">
        <f t="shared" si="656"/>
        <v>1</v>
      </c>
      <c r="O1292" s="82">
        <f t="shared" si="660"/>
        <v>1.00045177</v>
      </c>
      <c r="P1292" s="82">
        <f t="shared" si="667"/>
        <v>753.98479934</v>
      </c>
      <c r="Q1292" s="11">
        <f t="shared" si="655"/>
        <v>0</v>
      </c>
      <c r="R1292" s="7">
        <f t="shared" si="675"/>
        <v>0</v>
      </c>
      <c r="S1292" s="82">
        <f t="shared" si="658"/>
        <v>0</v>
      </c>
      <c r="T1292" s="91">
        <f t="shared" si="676"/>
        <v>0.08</v>
      </c>
      <c r="U1292" s="90">
        <f t="shared" si="657"/>
        <v>4</v>
      </c>
      <c r="V1292" s="90">
        <v>252</v>
      </c>
      <c r="W1292" s="89">
        <f t="shared" si="668"/>
        <v>1.0012223499999999</v>
      </c>
      <c r="X1292" s="82">
        <f t="shared" si="669"/>
        <v>0.92163331000000004</v>
      </c>
      <c r="Y1292" s="82">
        <f t="shared" si="670"/>
        <v>0</v>
      </c>
      <c r="Z1292" s="94" t="str">
        <f t="shared" ref="Z1292:Z1355" si="678">IF($Q1291&gt;0,VLOOKUP($A1291,$AD$10:$AM$200,9),Z1291)</f>
        <v>A+J=</v>
      </c>
      <c r="AA1292" s="87">
        <f t="shared" ref="AA1292:AA1355" si="679">IF($Q1291&gt;0,VLOOKUP($A1291,$AD$10:$AM$200,10),AA1291)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2.75" x14ac:dyDescent="0.2">
      <c r="A1293" s="81">
        <f t="shared" si="671"/>
        <v>45530</v>
      </c>
      <c r="B1293" s="82">
        <f t="shared" si="664"/>
        <v>754.90643264999994</v>
      </c>
      <c r="C1293" s="207">
        <f t="shared" si="677"/>
        <v>753.64432545</v>
      </c>
      <c r="D1293" s="83">
        <f t="shared" si="672"/>
        <v>7141</v>
      </c>
      <c r="E1293" s="84">
        <f t="shared" si="661"/>
        <v>7159.57</v>
      </c>
      <c r="F1293" s="85">
        <f t="shared" si="662"/>
        <v>45493</v>
      </c>
      <c r="G1293" s="86">
        <f t="shared" si="665"/>
        <v>2.6004761237921059E-3</v>
      </c>
      <c r="H1293" s="87">
        <f t="shared" si="663"/>
        <v>45555</v>
      </c>
      <c r="I1293" s="87">
        <f t="shared" si="666"/>
        <v>45555</v>
      </c>
      <c r="J1293" s="88">
        <f t="shared" si="673"/>
        <v>23</v>
      </c>
      <c r="K1293" s="88">
        <f t="shared" si="659"/>
        <v>4</v>
      </c>
      <c r="L1293" s="8">
        <f t="shared" si="674"/>
        <v>1.00045177</v>
      </c>
      <c r="M1293" s="89">
        <v>1</v>
      </c>
      <c r="N1293" s="89">
        <f t="shared" si="656"/>
        <v>1</v>
      </c>
      <c r="O1293" s="82">
        <f t="shared" si="660"/>
        <v>1.00045177</v>
      </c>
      <c r="P1293" s="82">
        <f t="shared" si="667"/>
        <v>753.98479934</v>
      </c>
      <c r="Q1293" s="11">
        <f t="shared" si="655"/>
        <v>0</v>
      </c>
      <c r="R1293" s="7">
        <f t="shared" si="675"/>
        <v>0</v>
      </c>
      <c r="S1293" s="82">
        <f t="shared" si="658"/>
        <v>0</v>
      </c>
      <c r="T1293" s="91">
        <f t="shared" si="676"/>
        <v>0.08</v>
      </c>
      <c r="U1293" s="90">
        <f t="shared" si="657"/>
        <v>4</v>
      </c>
      <c r="V1293" s="90">
        <v>252</v>
      </c>
      <c r="W1293" s="89">
        <f t="shared" si="668"/>
        <v>1.0012223499999999</v>
      </c>
      <c r="X1293" s="82">
        <f t="shared" si="669"/>
        <v>0.92163331000000004</v>
      </c>
      <c r="Y1293" s="82">
        <f t="shared" si="670"/>
        <v>0</v>
      </c>
      <c r="Z1293" s="94" t="str">
        <f t="shared" si="678"/>
        <v>A+J=</v>
      </c>
      <c r="AA1293" s="87">
        <f t="shared" si="67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2.75" x14ac:dyDescent="0.2">
      <c r="A1294" s="81">
        <f t="shared" si="671"/>
        <v>45531</v>
      </c>
      <c r="B1294" s="82">
        <f t="shared" si="664"/>
        <v>755.22228634999999</v>
      </c>
      <c r="C1294" s="207">
        <f t="shared" si="677"/>
        <v>753.64432545</v>
      </c>
      <c r="D1294" s="83">
        <f t="shared" si="672"/>
        <v>7141</v>
      </c>
      <c r="E1294" s="84">
        <f t="shared" si="661"/>
        <v>7159.57</v>
      </c>
      <c r="F1294" s="85">
        <f t="shared" si="662"/>
        <v>45493</v>
      </c>
      <c r="G1294" s="86">
        <f t="shared" si="665"/>
        <v>2.6004761237921059E-3</v>
      </c>
      <c r="H1294" s="87">
        <f t="shared" si="663"/>
        <v>45555</v>
      </c>
      <c r="I1294" s="87">
        <f t="shared" si="666"/>
        <v>45555</v>
      </c>
      <c r="J1294" s="88">
        <f t="shared" si="673"/>
        <v>23</v>
      </c>
      <c r="K1294" s="88">
        <f t="shared" si="659"/>
        <v>5</v>
      </c>
      <c r="L1294" s="8">
        <f t="shared" si="674"/>
        <v>1.00056474</v>
      </c>
      <c r="M1294" s="89">
        <v>1</v>
      </c>
      <c r="N1294" s="89">
        <f t="shared" si="656"/>
        <v>1</v>
      </c>
      <c r="O1294" s="82">
        <f t="shared" si="660"/>
        <v>1.00056474</v>
      </c>
      <c r="P1294" s="82">
        <f t="shared" si="667"/>
        <v>754.06993853999995</v>
      </c>
      <c r="Q1294" s="11">
        <f t="shared" ref="Q1294:Q1357" si="680">IF(VLOOKUP(A1294,AD$10:AK$200,8)=VLOOKUP(A1293,AD$10:AK$200,8),0,VLOOKUP(A1294,AD$10:AK$200,8))</f>
        <v>0</v>
      </c>
      <c r="R1294" s="7">
        <f t="shared" si="675"/>
        <v>0</v>
      </c>
      <c r="S1294" s="82">
        <f t="shared" si="658"/>
        <v>0</v>
      </c>
      <c r="T1294" s="91">
        <f t="shared" si="676"/>
        <v>0.08</v>
      </c>
      <c r="U1294" s="90">
        <f t="shared" si="657"/>
        <v>5</v>
      </c>
      <c r="V1294" s="90">
        <v>252</v>
      </c>
      <c r="W1294" s="89">
        <f t="shared" si="668"/>
        <v>1.0015281709999999</v>
      </c>
      <c r="X1294" s="82">
        <f t="shared" si="669"/>
        <v>1.15234781</v>
      </c>
      <c r="Y1294" s="82">
        <f t="shared" si="670"/>
        <v>0</v>
      </c>
      <c r="Z1294" s="94" t="str">
        <f t="shared" si="678"/>
        <v>A+J=</v>
      </c>
      <c r="AA1294" s="87">
        <f t="shared" si="67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2.75" x14ac:dyDescent="0.2">
      <c r="A1295" s="81">
        <f t="shared" si="671"/>
        <v>45532</v>
      </c>
      <c r="B1295" s="82">
        <f t="shared" si="664"/>
        <v>755.53827810000007</v>
      </c>
      <c r="C1295" s="207">
        <f t="shared" si="677"/>
        <v>753.64432545</v>
      </c>
      <c r="D1295" s="83">
        <f t="shared" si="672"/>
        <v>7141</v>
      </c>
      <c r="E1295" s="84">
        <f t="shared" si="661"/>
        <v>7159.57</v>
      </c>
      <c r="F1295" s="85">
        <f t="shared" si="662"/>
        <v>45493</v>
      </c>
      <c r="G1295" s="86">
        <f t="shared" si="665"/>
        <v>2.6004761237921059E-3</v>
      </c>
      <c r="H1295" s="87">
        <f t="shared" si="663"/>
        <v>45555</v>
      </c>
      <c r="I1295" s="87">
        <f t="shared" si="666"/>
        <v>45555</v>
      </c>
      <c r="J1295" s="88">
        <f t="shared" si="673"/>
        <v>23</v>
      </c>
      <c r="K1295" s="88">
        <f t="shared" si="659"/>
        <v>6</v>
      </c>
      <c r="L1295" s="8">
        <f t="shared" si="674"/>
        <v>1.00067773</v>
      </c>
      <c r="M1295" s="89">
        <v>1</v>
      </c>
      <c r="N1295" s="89">
        <f t="shared" si="656"/>
        <v>1</v>
      </c>
      <c r="O1295" s="82">
        <f t="shared" si="660"/>
        <v>1.00067773</v>
      </c>
      <c r="P1295" s="82">
        <f t="shared" si="667"/>
        <v>754.15509281000004</v>
      </c>
      <c r="Q1295" s="11">
        <f t="shared" si="680"/>
        <v>0</v>
      </c>
      <c r="R1295" s="7">
        <f t="shared" si="675"/>
        <v>0</v>
      </c>
      <c r="S1295" s="82">
        <f t="shared" si="658"/>
        <v>0</v>
      </c>
      <c r="T1295" s="91">
        <f t="shared" si="676"/>
        <v>0.08</v>
      </c>
      <c r="U1295" s="90">
        <f t="shared" si="657"/>
        <v>6</v>
      </c>
      <c r="V1295" s="90">
        <v>252</v>
      </c>
      <c r="W1295" s="89">
        <f t="shared" si="668"/>
        <v>1.0018340859999999</v>
      </c>
      <c r="X1295" s="82">
        <f t="shared" si="669"/>
        <v>1.3831852899999999</v>
      </c>
      <c r="Y1295" s="82">
        <f t="shared" si="670"/>
        <v>0</v>
      </c>
      <c r="Z1295" s="94" t="str">
        <f t="shared" si="678"/>
        <v>A+J=</v>
      </c>
      <c r="AA1295" s="87">
        <f t="shared" si="67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2.75" x14ac:dyDescent="0.2">
      <c r="A1296" s="81">
        <f t="shared" si="671"/>
        <v>45533</v>
      </c>
      <c r="B1296" s="82">
        <f t="shared" si="664"/>
        <v>755.85439889999998</v>
      </c>
      <c r="C1296" s="207">
        <f t="shared" si="677"/>
        <v>753.64432545</v>
      </c>
      <c r="D1296" s="83">
        <f t="shared" si="672"/>
        <v>7141</v>
      </c>
      <c r="E1296" s="84">
        <f t="shared" si="661"/>
        <v>7159.57</v>
      </c>
      <c r="F1296" s="85">
        <f t="shared" si="662"/>
        <v>45493</v>
      </c>
      <c r="G1296" s="86">
        <f t="shared" si="665"/>
        <v>2.6004761237921059E-3</v>
      </c>
      <c r="H1296" s="87">
        <f t="shared" si="663"/>
        <v>45555</v>
      </c>
      <c r="I1296" s="87">
        <f t="shared" si="666"/>
        <v>45555</v>
      </c>
      <c r="J1296" s="88">
        <f t="shared" si="673"/>
        <v>23</v>
      </c>
      <c r="K1296" s="88">
        <f t="shared" si="659"/>
        <v>7</v>
      </c>
      <c r="L1296" s="8">
        <f t="shared" si="674"/>
        <v>1.0007907300000001</v>
      </c>
      <c r="M1296" s="89">
        <v>1</v>
      </c>
      <c r="N1296" s="89">
        <f t="shared" si="656"/>
        <v>1</v>
      </c>
      <c r="O1296" s="82">
        <f t="shared" si="660"/>
        <v>1.0007907300000001</v>
      </c>
      <c r="P1296" s="82">
        <f t="shared" si="667"/>
        <v>754.24025461999997</v>
      </c>
      <c r="Q1296" s="11">
        <f t="shared" si="680"/>
        <v>0</v>
      </c>
      <c r="R1296" s="7">
        <f t="shared" si="675"/>
        <v>0</v>
      </c>
      <c r="S1296" s="82">
        <f t="shared" si="658"/>
        <v>0</v>
      </c>
      <c r="T1296" s="91">
        <f t="shared" si="676"/>
        <v>0.08</v>
      </c>
      <c r="U1296" s="90">
        <f t="shared" si="657"/>
        <v>7</v>
      </c>
      <c r="V1296" s="90">
        <v>252</v>
      </c>
      <c r="W1296" s="89">
        <f t="shared" si="668"/>
        <v>1.002140093</v>
      </c>
      <c r="X1296" s="82">
        <f t="shared" si="669"/>
        <v>1.6141442800000001</v>
      </c>
      <c r="Y1296" s="82">
        <f t="shared" si="670"/>
        <v>0</v>
      </c>
      <c r="Z1296" s="94" t="str">
        <f t="shared" si="678"/>
        <v>A+J=</v>
      </c>
      <c r="AA1296" s="87">
        <f t="shared" si="67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2.75" x14ac:dyDescent="0.2">
      <c r="A1297" s="81">
        <f t="shared" si="671"/>
        <v>45534</v>
      </c>
      <c r="B1297" s="82">
        <f t="shared" si="664"/>
        <v>756.17065104999995</v>
      </c>
      <c r="C1297" s="207">
        <f t="shared" si="677"/>
        <v>753.64432545</v>
      </c>
      <c r="D1297" s="83">
        <f t="shared" si="672"/>
        <v>7141</v>
      </c>
      <c r="E1297" s="84">
        <f t="shared" si="661"/>
        <v>7159.57</v>
      </c>
      <c r="F1297" s="85">
        <f t="shared" si="662"/>
        <v>45493</v>
      </c>
      <c r="G1297" s="86">
        <f t="shared" si="665"/>
        <v>2.6004761237921059E-3</v>
      </c>
      <c r="H1297" s="87">
        <f t="shared" si="663"/>
        <v>45555</v>
      </c>
      <c r="I1297" s="87">
        <f t="shared" si="666"/>
        <v>45555</v>
      </c>
      <c r="J1297" s="88">
        <f t="shared" si="673"/>
        <v>23</v>
      </c>
      <c r="K1297" s="88">
        <f t="shared" si="659"/>
        <v>8</v>
      </c>
      <c r="L1297" s="8">
        <f t="shared" si="674"/>
        <v>1.00090374</v>
      </c>
      <c r="M1297" s="89">
        <v>1</v>
      </c>
      <c r="N1297" s="89">
        <f t="shared" si="656"/>
        <v>1</v>
      </c>
      <c r="O1297" s="82">
        <f t="shared" si="660"/>
        <v>1.00090374</v>
      </c>
      <c r="P1297" s="82">
        <f t="shared" si="667"/>
        <v>754.32542396999997</v>
      </c>
      <c r="Q1297" s="11">
        <f t="shared" si="680"/>
        <v>0</v>
      </c>
      <c r="R1297" s="7">
        <f t="shared" si="675"/>
        <v>0</v>
      </c>
      <c r="S1297" s="82">
        <f t="shared" si="658"/>
        <v>0</v>
      </c>
      <c r="T1297" s="91">
        <f t="shared" si="676"/>
        <v>0.08</v>
      </c>
      <c r="U1297" s="90">
        <f t="shared" si="657"/>
        <v>8</v>
      </c>
      <c r="V1297" s="90">
        <v>252</v>
      </c>
      <c r="W1297" s="89">
        <f t="shared" si="668"/>
        <v>1.0024461950000001</v>
      </c>
      <c r="X1297" s="82">
        <f t="shared" si="669"/>
        <v>1.8452270799999999</v>
      </c>
      <c r="Y1297" s="82">
        <f t="shared" si="670"/>
        <v>0</v>
      </c>
      <c r="Z1297" s="94" t="str">
        <f t="shared" si="678"/>
        <v>A+J=</v>
      </c>
      <c r="AA1297" s="87">
        <f t="shared" si="67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2.75" x14ac:dyDescent="0.2">
      <c r="A1298" s="81">
        <f t="shared" si="671"/>
        <v>45535</v>
      </c>
      <c r="B1298" s="82">
        <f t="shared" si="664"/>
        <v>756.48703984999997</v>
      </c>
      <c r="C1298" s="207">
        <f t="shared" si="677"/>
        <v>753.64432545</v>
      </c>
      <c r="D1298" s="83">
        <f t="shared" si="672"/>
        <v>7141</v>
      </c>
      <c r="E1298" s="84">
        <f t="shared" si="661"/>
        <v>7159.57</v>
      </c>
      <c r="F1298" s="85">
        <f t="shared" si="662"/>
        <v>45493</v>
      </c>
      <c r="G1298" s="86">
        <f t="shared" si="665"/>
        <v>2.6004761237921059E-3</v>
      </c>
      <c r="H1298" s="87">
        <f t="shared" si="663"/>
        <v>45555</v>
      </c>
      <c r="I1298" s="87">
        <f t="shared" si="666"/>
        <v>45555</v>
      </c>
      <c r="J1298" s="88">
        <f t="shared" si="673"/>
        <v>23</v>
      </c>
      <c r="K1298" s="88">
        <f t="shared" si="659"/>
        <v>9</v>
      </c>
      <c r="L1298" s="8">
        <f t="shared" si="674"/>
        <v>1.0010167699999999</v>
      </c>
      <c r="M1298" s="89">
        <v>1</v>
      </c>
      <c r="N1298" s="89">
        <f t="shared" si="656"/>
        <v>1</v>
      </c>
      <c r="O1298" s="82">
        <f t="shared" si="660"/>
        <v>1.0010167699999999</v>
      </c>
      <c r="P1298" s="82">
        <f t="shared" si="667"/>
        <v>754.41060838999999</v>
      </c>
      <c r="Q1298" s="11">
        <f t="shared" si="680"/>
        <v>0</v>
      </c>
      <c r="R1298" s="7">
        <f t="shared" si="675"/>
        <v>0</v>
      </c>
      <c r="S1298" s="82">
        <f t="shared" si="658"/>
        <v>0</v>
      </c>
      <c r="T1298" s="91">
        <f t="shared" si="676"/>
        <v>0.08</v>
      </c>
      <c r="U1298" s="90">
        <f t="shared" si="657"/>
        <v>9</v>
      </c>
      <c r="V1298" s="90">
        <v>252</v>
      </c>
      <c r="W1298" s="89">
        <f t="shared" si="668"/>
        <v>1.0027523890000001</v>
      </c>
      <c r="X1298" s="82">
        <f t="shared" si="669"/>
        <v>2.0764314599999998</v>
      </c>
      <c r="Y1298" s="82">
        <f t="shared" si="670"/>
        <v>0</v>
      </c>
      <c r="Z1298" s="94" t="str">
        <f t="shared" si="678"/>
        <v>A+J=</v>
      </c>
      <c r="AA1298" s="87">
        <f t="shared" si="67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2.75" x14ac:dyDescent="0.2">
      <c r="A1299" s="81">
        <f t="shared" si="671"/>
        <v>45536</v>
      </c>
      <c r="B1299" s="82">
        <f t="shared" si="664"/>
        <v>756.48703984999997</v>
      </c>
      <c r="C1299" s="207">
        <f t="shared" si="677"/>
        <v>753.64432545</v>
      </c>
      <c r="D1299" s="83">
        <f t="shared" si="672"/>
        <v>7141</v>
      </c>
      <c r="E1299" s="84">
        <f t="shared" si="661"/>
        <v>7159.57</v>
      </c>
      <c r="F1299" s="85">
        <f t="shared" si="662"/>
        <v>45493</v>
      </c>
      <c r="G1299" s="86">
        <f t="shared" si="665"/>
        <v>2.6004761237921059E-3</v>
      </c>
      <c r="H1299" s="87">
        <f t="shared" si="663"/>
        <v>45555</v>
      </c>
      <c r="I1299" s="87">
        <f t="shared" si="666"/>
        <v>45555</v>
      </c>
      <c r="J1299" s="88">
        <f t="shared" si="673"/>
        <v>23</v>
      </c>
      <c r="K1299" s="88">
        <f t="shared" si="659"/>
        <v>9</v>
      </c>
      <c r="L1299" s="8">
        <f t="shared" si="674"/>
        <v>1.0010167699999999</v>
      </c>
      <c r="M1299" s="89">
        <v>1</v>
      </c>
      <c r="N1299" s="89">
        <f t="shared" si="656"/>
        <v>1</v>
      </c>
      <c r="O1299" s="82">
        <f t="shared" si="660"/>
        <v>1.0010167699999999</v>
      </c>
      <c r="P1299" s="82">
        <f t="shared" si="667"/>
        <v>754.41060838999999</v>
      </c>
      <c r="Q1299" s="11">
        <f t="shared" si="680"/>
        <v>0</v>
      </c>
      <c r="R1299" s="7">
        <f t="shared" si="675"/>
        <v>0</v>
      </c>
      <c r="S1299" s="82">
        <f t="shared" si="658"/>
        <v>0</v>
      </c>
      <c r="T1299" s="91">
        <f t="shared" si="676"/>
        <v>0.08</v>
      </c>
      <c r="U1299" s="90">
        <f t="shared" si="657"/>
        <v>9</v>
      </c>
      <c r="V1299" s="90">
        <v>252</v>
      </c>
      <c r="W1299" s="89">
        <f t="shared" si="668"/>
        <v>1.0027523890000001</v>
      </c>
      <c r="X1299" s="82">
        <f t="shared" si="669"/>
        <v>2.0764314599999998</v>
      </c>
      <c r="Y1299" s="82">
        <f t="shared" si="670"/>
        <v>0</v>
      </c>
      <c r="Z1299" s="94" t="str">
        <f t="shared" si="678"/>
        <v>A+J=</v>
      </c>
      <c r="AA1299" s="87">
        <f t="shared" si="67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2.75" x14ac:dyDescent="0.2">
      <c r="A1300" s="81">
        <f t="shared" si="671"/>
        <v>45537</v>
      </c>
      <c r="B1300" s="82">
        <f t="shared" si="664"/>
        <v>756.48703984999997</v>
      </c>
      <c r="C1300" s="207">
        <f t="shared" si="677"/>
        <v>753.64432545</v>
      </c>
      <c r="D1300" s="83">
        <f t="shared" si="672"/>
        <v>7141</v>
      </c>
      <c r="E1300" s="84">
        <f t="shared" si="661"/>
        <v>7159.57</v>
      </c>
      <c r="F1300" s="85">
        <f t="shared" si="662"/>
        <v>45493</v>
      </c>
      <c r="G1300" s="86">
        <f t="shared" si="665"/>
        <v>2.6004761237921059E-3</v>
      </c>
      <c r="H1300" s="87">
        <f t="shared" si="663"/>
        <v>45555</v>
      </c>
      <c r="I1300" s="87">
        <f t="shared" si="666"/>
        <v>45555</v>
      </c>
      <c r="J1300" s="88">
        <f t="shared" si="673"/>
        <v>23</v>
      </c>
      <c r="K1300" s="88">
        <f t="shared" si="659"/>
        <v>9</v>
      </c>
      <c r="L1300" s="8">
        <f t="shared" si="674"/>
        <v>1.0010167699999999</v>
      </c>
      <c r="M1300" s="89">
        <v>1</v>
      </c>
      <c r="N1300" s="89">
        <f t="shared" si="656"/>
        <v>1</v>
      </c>
      <c r="O1300" s="82">
        <f t="shared" si="660"/>
        <v>1.0010167699999999</v>
      </c>
      <c r="P1300" s="82">
        <f t="shared" si="667"/>
        <v>754.41060838999999</v>
      </c>
      <c r="Q1300" s="11">
        <f t="shared" si="680"/>
        <v>0</v>
      </c>
      <c r="R1300" s="7">
        <f t="shared" si="675"/>
        <v>0</v>
      </c>
      <c r="S1300" s="82">
        <f t="shared" si="658"/>
        <v>0</v>
      </c>
      <c r="T1300" s="91">
        <f t="shared" si="676"/>
        <v>0.08</v>
      </c>
      <c r="U1300" s="90">
        <f t="shared" si="657"/>
        <v>9</v>
      </c>
      <c r="V1300" s="90">
        <v>252</v>
      </c>
      <c r="W1300" s="89">
        <f t="shared" si="668"/>
        <v>1.0027523890000001</v>
      </c>
      <c r="X1300" s="82">
        <f t="shared" si="669"/>
        <v>2.0764314599999998</v>
      </c>
      <c r="Y1300" s="82">
        <f t="shared" si="670"/>
        <v>0</v>
      </c>
      <c r="Z1300" s="94" t="str">
        <f t="shared" si="678"/>
        <v>A+J=</v>
      </c>
      <c r="AA1300" s="87">
        <f t="shared" si="67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2.75" x14ac:dyDescent="0.2">
      <c r="A1301" s="81">
        <f t="shared" si="671"/>
        <v>45538</v>
      </c>
      <c r="B1301" s="82">
        <f t="shared" si="664"/>
        <v>756.80356003999998</v>
      </c>
      <c r="C1301" s="207">
        <f t="shared" si="677"/>
        <v>753.64432545</v>
      </c>
      <c r="D1301" s="83">
        <f t="shared" si="672"/>
        <v>7141</v>
      </c>
      <c r="E1301" s="84">
        <f t="shared" si="661"/>
        <v>7159.57</v>
      </c>
      <c r="F1301" s="85">
        <f t="shared" si="662"/>
        <v>45493</v>
      </c>
      <c r="G1301" s="86">
        <f t="shared" si="665"/>
        <v>2.6004761237921059E-3</v>
      </c>
      <c r="H1301" s="87">
        <f t="shared" si="663"/>
        <v>45555</v>
      </c>
      <c r="I1301" s="87">
        <f t="shared" si="666"/>
        <v>45555</v>
      </c>
      <c r="J1301" s="88">
        <f t="shared" si="673"/>
        <v>23</v>
      </c>
      <c r="K1301" s="88">
        <f t="shared" si="659"/>
        <v>10</v>
      </c>
      <c r="L1301" s="8">
        <f t="shared" si="674"/>
        <v>1.0011298099999999</v>
      </c>
      <c r="M1301" s="89">
        <v>1</v>
      </c>
      <c r="N1301" s="89">
        <f t="shared" si="656"/>
        <v>1</v>
      </c>
      <c r="O1301" s="82">
        <f t="shared" si="660"/>
        <v>1.0011298099999999</v>
      </c>
      <c r="P1301" s="82">
        <f t="shared" si="667"/>
        <v>754.49580033999996</v>
      </c>
      <c r="Q1301" s="11">
        <f t="shared" si="680"/>
        <v>0</v>
      </c>
      <c r="R1301" s="7">
        <f t="shared" si="675"/>
        <v>0</v>
      </c>
      <c r="S1301" s="82">
        <f t="shared" si="658"/>
        <v>0</v>
      </c>
      <c r="T1301" s="91">
        <f t="shared" si="676"/>
        <v>0.08</v>
      </c>
      <c r="U1301" s="90">
        <f t="shared" si="657"/>
        <v>10</v>
      </c>
      <c r="V1301" s="90">
        <v>252</v>
      </c>
      <c r="W1301" s="89">
        <f t="shared" si="668"/>
        <v>1.0030586779999999</v>
      </c>
      <c r="X1301" s="82">
        <f t="shared" si="669"/>
        <v>2.3077597000000001</v>
      </c>
      <c r="Y1301" s="82">
        <f t="shared" si="670"/>
        <v>0</v>
      </c>
      <c r="Z1301" s="94" t="str">
        <f t="shared" si="678"/>
        <v>A+J=</v>
      </c>
      <c r="AA1301" s="87">
        <f t="shared" si="67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2.75" x14ac:dyDescent="0.2">
      <c r="A1302" s="81">
        <f t="shared" si="671"/>
        <v>45539</v>
      </c>
      <c r="B1302" s="82">
        <f t="shared" si="664"/>
        <v>757.12021015999994</v>
      </c>
      <c r="C1302" s="207">
        <f t="shared" si="677"/>
        <v>753.64432545</v>
      </c>
      <c r="D1302" s="83">
        <f t="shared" si="672"/>
        <v>7141</v>
      </c>
      <c r="E1302" s="84">
        <f t="shared" si="661"/>
        <v>7159.57</v>
      </c>
      <c r="F1302" s="85">
        <f t="shared" si="662"/>
        <v>45493</v>
      </c>
      <c r="G1302" s="86">
        <f t="shared" si="665"/>
        <v>2.6004761237921059E-3</v>
      </c>
      <c r="H1302" s="87">
        <f t="shared" si="663"/>
        <v>45555</v>
      </c>
      <c r="I1302" s="87">
        <f t="shared" si="666"/>
        <v>45555</v>
      </c>
      <c r="J1302" s="88">
        <f t="shared" si="673"/>
        <v>23</v>
      </c>
      <c r="K1302" s="88">
        <f t="shared" si="659"/>
        <v>11</v>
      </c>
      <c r="L1302" s="8">
        <f t="shared" si="674"/>
        <v>1.0012428600000001</v>
      </c>
      <c r="M1302" s="89">
        <v>1</v>
      </c>
      <c r="N1302" s="89">
        <f t="shared" si="656"/>
        <v>1</v>
      </c>
      <c r="O1302" s="82">
        <f t="shared" si="660"/>
        <v>1.0012428600000001</v>
      </c>
      <c r="P1302" s="82">
        <f t="shared" si="667"/>
        <v>754.58099983</v>
      </c>
      <c r="Q1302" s="11">
        <f t="shared" si="680"/>
        <v>0</v>
      </c>
      <c r="R1302" s="7">
        <f t="shared" si="675"/>
        <v>0</v>
      </c>
      <c r="S1302" s="82">
        <f t="shared" si="658"/>
        <v>0</v>
      </c>
      <c r="T1302" s="91">
        <f t="shared" si="676"/>
        <v>0.08</v>
      </c>
      <c r="U1302" s="90">
        <f t="shared" si="657"/>
        <v>11</v>
      </c>
      <c r="V1302" s="90">
        <v>252</v>
      </c>
      <c r="W1302" s="89">
        <f t="shared" si="668"/>
        <v>1.0033650599999999</v>
      </c>
      <c r="X1302" s="82">
        <f t="shared" si="669"/>
        <v>2.53921033</v>
      </c>
      <c r="Y1302" s="82">
        <f t="shared" si="670"/>
        <v>0</v>
      </c>
      <c r="Z1302" s="94" t="str">
        <f t="shared" si="678"/>
        <v>A+J=</v>
      </c>
      <c r="AA1302" s="87">
        <f t="shared" si="67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2.75" x14ac:dyDescent="0.2">
      <c r="A1303" s="81">
        <f t="shared" si="671"/>
        <v>45540</v>
      </c>
      <c r="B1303" s="82">
        <f t="shared" si="664"/>
        <v>757.43699025000001</v>
      </c>
      <c r="C1303" s="207">
        <f t="shared" si="677"/>
        <v>753.64432545</v>
      </c>
      <c r="D1303" s="83">
        <f t="shared" si="672"/>
        <v>7141</v>
      </c>
      <c r="E1303" s="84">
        <f t="shared" si="661"/>
        <v>7159.57</v>
      </c>
      <c r="F1303" s="85">
        <f t="shared" si="662"/>
        <v>45493</v>
      </c>
      <c r="G1303" s="86">
        <f t="shared" si="665"/>
        <v>2.6004761237921059E-3</v>
      </c>
      <c r="H1303" s="87">
        <f t="shared" si="663"/>
        <v>45555</v>
      </c>
      <c r="I1303" s="87">
        <f t="shared" si="666"/>
        <v>45555</v>
      </c>
      <c r="J1303" s="88">
        <f t="shared" si="673"/>
        <v>23</v>
      </c>
      <c r="K1303" s="88">
        <f t="shared" si="659"/>
        <v>12</v>
      </c>
      <c r="L1303" s="8">
        <f t="shared" si="674"/>
        <v>1.00135592</v>
      </c>
      <c r="M1303" s="89">
        <v>1</v>
      </c>
      <c r="N1303" s="89">
        <f t="shared" si="656"/>
        <v>1</v>
      </c>
      <c r="O1303" s="82">
        <f t="shared" si="660"/>
        <v>1.00135592</v>
      </c>
      <c r="P1303" s="82">
        <f t="shared" si="667"/>
        <v>754.66620685999999</v>
      </c>
      <c r="Q1303" s="11">
        <f t="shared" si="680"/>
        <v>0</v>
      </c>
      <c r="R1303" s="7">
        <f t="shared" si="675"/>
        <v>0</v>
      </c>
      <c r="S1303" s="82">
        <f t="shared" si="658"/>
        <v>0</v>
      </c>
      <c r="T1303" s="91">
        <f t="shared" si="676"/>
        <v>0.08</v>
      </c>
      <c r="U1303" s="90">
        <f t="shared" si="657"/>
        <v>12</v>
      </c>
      <c r="V1303" s="90">
        <v>252</v>
      </c>
      <c r="W1303" s="89">
        <f t="shared" si="668"/>
        <v>1.0036715350000001</v>
      </c>
      <c r="X1303" s="82">
        <f t="shared" si="669"/>
        <v>2.7707833900000001</v>
      </c>
      <c r="Y1303" s="82">
        <f t="shared" si="670"/>
        <v>0</v>
      </c>
      <c r="Z1303" s="94" t="str">
        <f t="shared" si="678"/>
        <v>A+J=</v>
      </c>
      <c r="AA1303" s="87">
        <f t="shared" si="67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2.75" x14ac:dyDescent="0.2">
      <c r="A1304" s="81">
        <f t="shared" si="671"/>
        <v>45541</v>
      </c>
      <c r="B1304" s="82">
        <f t="shared" si="664"/>
        <v>757.75390862999996</v>
      </c>
      <c r="C1304" s="207">
        <f t="shared" si="677"/>
        <v>753.64432545</v>
      </c>
      <c r="D1304" s="83">
        <f t="shared" si="672"/>
        <v>7141</v>
      </c>
      <c r="E1304" s="84">
        <f t="shared" si="661"/>
        <v>7159.57</v>
      </c>
      <c r="F1304" s="85">
        <f t="shared" si="662"/>
        <v>45493</v>
      </c>
      <c r="G1304" s="86">
        <f t="shared" si="665"/>
        <v>2.6004761237921059E-3</v>
      </c>
      <c r="H1304" s="87">
        <f t="shared" si="663"/>
        <v>45555</v>
      </c>
      <c r="I1304" s="87">
        <f t="shared" si="666"/>
        <v>45555</v>
      </c>
      <c r="J1304" s="88">
        <f t="shared" si="673"/>
        <v>23</v>
      </c>
      <c r="K1304" s="88">
        <f t="shared" si="659"/>
        <v>13</v>
      </c>
      <c r="L1304" s="8">
        <f t="shared" si="674"/>
        <v>1.0014689999999999</v>
      </c>
      <c r="M1304" s="89">
        <v>1</v>
      </c>
      <c r="N1304" s="89">
        <f t="shared" si="656"/>
        <v>1</v>
      </c>
      <c r="O1304" s="82">
        <f t="shared" si="660"/>
        <v>1.0014689999999999</v>
      </c>
      <c r="P1304" s="82">
        <f t="shared" si="667"/>
        <v>754.75142896</v>
      </c>
      <c r="Q1304" s="11">
        <f t="shared" si="680"/>
        <v>0</v>
      </c>
      <c r="R1304" s="7">
        <f t="shared" si="675"/>
        <v>0</v>
      </c>
      <c r="S1304" s="82">
        <f t="shared" si="658"/>
        <v>0</v>
      </c>
      <c r="T1304" s="91">
        <f t="shared" si="676"/>
        <v>0.08</v>
      </c>
      <c r="U1304" s="90">
        <f t="shared" si="657"/>
        <v>13</v>
      </c>
      <c r="V1304" s="90">
        <v>252</v>
      </c>
      <c r="W1304" s="89">
        <f t="shared" si="668"/>
        <v>1.003978104</v>
      </c>
      <c r="X1304" s="82">
        <f t="shared" si="669"/>
        <v>3.00247967</v>
      </c>
      <c r="Y1304" s="82">
        <f t="shared" si="670"/>
        <v>0</v>
      </c>
      <c r="Z1304" s="94" t="str">
        <f t="shared" si="678"/>
        <v>A+J=</v>
      </c>
      <c r="AA1304" s="87">
        <f t="shared" si="67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2.75" x14ac:dyDescent="0.2">
      <c r="A1305" s="81">
        <f t="shared" si="671"/>
        <v>45542</v>
      </c>
      <c r="B1305" s="82">
        <f t="shared" si="664"/>
        <v>758.07095779999997</v>
      </c>
      <c r="C1305" s="207">
        <f t="shared" si="677"/>
        <v>753.64432545</v>
      </c>
      <c r="D1305" s="83">
        <f t="shared" si="672"/>
        <v>7141</v>
      </c>
      <c r="E1305" s="84">
        <f t="shared" si="661"/>
        <v>7159.57</v>
      </c>
      <c r="F1305" s="85">
        <f t="shared" si="662"/>
        <v>45493</v>
      </c>
      <c r="G1305" s="86">
        <f t="shared" si="665"/>
        <v>2.6004761237921059E-3</v>
      </c>
      <c r="H1305" s="87">
        <f t="shared" si="663"/>
        <v>45555</v>
      </c>
      <c r="I1305" s="87">
        <f t="shared" si="666"/>
        <v>45555</v>
      </c>
      <c r="J1305" s="88">
        <f t="shared" si="673"/>
        <v>23</v>
      </c>
      <c r="K1305" s="88">
        <f t="shared" si="659"/>
        <v>14</v>
      </c>
      <c r="L1305" s="8">
        <f t="shared" si="674"/>
        <v>1.0015820900000001</v>
      </c>
      <c r="M1305" s="89">
        <v>1</v>
      </c>
      <c r="N1305" s="89">
        <f t="shared" si="656"/>
        <v>1</v>
      </c>
      <c r="O1305" s="82">
        <f t="shared" si="660"/>
        <v>1.0015820900000001</v>
      </c>
      <c r="P1305" s="82">
        <f t="shared" si="667"/>
        <v>754.83665859999996</v>
      </c>
      <c r="Q1305" s="11">
        <f t="shared" si="680"/>
        <v>0</v>
      </c>
      <c r="R1305" s="7">
        <f t="shared" si="675"/>
        <v>0</v>
      </c>
      <c r="S1305" s="82">
        <f t="shared" si="658"/>
        <v>0</v>
      </c>
      <c r="T1305" s="91">
        <f t="shared" si="676"/>
        <v>0.08</v>
      </c>
      <c r="U1305" s="90">
        <f t="shared" si="657"/>
        <v>14</v>
      </c>
      <c r="V1305" s="90">
        <v>252</v>
      </c>
      <c r="W1305" s="89">
        <f t="shared" si="668"/>
        <v>1.0042847669999999</v>
      </c>
      <c r="X1305" s="82">
        <f t="shared" si="669"/>
        <v>3.2342992000000002</v>
      </c>
      <c r="Y1305" s="82">
        <f t="shared" si="670"/>
        <v>0</v>
      </c>
      <c r="Z1305" s="94" t="str">
        <f t="shared" si="678"/>
        <v>A+J=</v>
      </c>
      <c r="AA1305" s="87">
        <f t="shared" si="67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2.75" x14ac:dyDescent="0.2">
      <c r="A1306" s="81">
        <f t="shared" si="671"/>
        <v>45543</v>
      </c>
      <c r="B1306" s="82">
        <f t="shared" si="664"/>
        <v>758.07095779999997</v>
      </c>
      <c r="C1306" s="207">
        <f t="shared" si="677"/>
        <v>753.64432545</v>
      </c>
      <c r="D1306" s="83">
        <f t="shared" si="672"/>
        <v>7141</v>
      </c>
      <c r="E1306" s="84">
        <f t="shared" si="661"/>
        <v>7159.57</v>
      </c>
      <c r="F1306" s="85">
        <f t="shared" si="662"/>
        <v>45493</v>
      </c>
      <c r="G1306" s="86">
        <f t="shared" si="665"/>
        <v>2.6004761237921059E-3</v>
      </c>
      <c r="H1306" s="87">
        <f t="shared" si="663"/>
        <v>45555</v>
      </c>
      <c r="I1306" s="87">
        <f t="shared" si="666"/>
        <v>45555</v>
      </c>
      <c r="J1306" s="88">
        <f t="shared" si="673"/>
        <v>23</v>
      </c>
      <c r="K1306" s="88">
        <f t="shared" si="659"/>
        <v>14</v>
      </c>
      <c r="L1306" s="8">
        <f t="shared" si="674"/>
        <v>1.0015820900000001</v>
      </c>
      <c r="M1306" s="89">
        <v>1</v>
      </c>
      <c r="N1306" s="89">
        <f t="shared" si="656"/>
        <v>1</v>
      </c>
      <c r="O1306" s="82">
        <f t="shared" si="660"/>
        <v>1.0015820900000001</v>
      </c>
      <c r="P1306" s="82">
        <f t="shared" si="667"/>
        <v>754.83665859999996</v>
      </c>
      <c r="Q1306" s="11">
        <f t="shared" si="680"/>
        <v>0</v>
      </c>
      <c r="R1306" s="7">
        <f t="shared" si="675"/>
        <v>0</v>
      </c>
      <c r="S1306" s="82">
        <f t="shared" si="658"/>
        <v>0</v>
      </c>
      <c r="T1306" s="91">
        <f t="shared" si="676"/>
        <v>0.08</v>
      </c>
      <c r="U1306" s="90">
        <f t="shared" si="657"/>
        <v>14</v>
      </c>
      <c r="V1306" s="90">
        <v>252</v>
      </c>
      <c r="W1306" s="89">
        <f t="shared" si="668"/>
        <v>1.0042847669999999</v>
      </c>
      <c r="X1306" s="82">
        <f t="shared" si="669"/>
        <v>3.2342992000000002</v>
      </c>
      <c r="Y1306" s="82">
        <f t="shared" si="670"/>
        <v>0</v>
      </c>
      <c r="Z1306" s="94" t="str">
        <f t="shared" si="678"/>
        <v>A+J=</v>
      </c>
      <c r="AA1306" s="87">
        <f t="shared" si="67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2.75" x14ac:dyDescent="0.2">
      <c r="A1307" s="81">
        <f t="shared" si="671"/>
        <v>45544</v>
      </c>
      <c r="B1307" s="82">
        <f t="shared" si="664"/>
        <v>758.07095779999997</v>
      </c>
      <c r="C1307" s="207">
        <f t="shared" si="677"/>
        <v>753.64432545</v>
      </c>
      <c r="D1307" s="83">
        <f t="shared" si="672"/>
        <v>7141</v>
      </c>
      <c r="E1307" s="84">
        <f t="shared" si="661"/>
        <v>7159.57</v>
      </c>
      <c r="F1307" s="85">
        <f t="shared" si="662"/>
        <v>45493</v>
      </c>
      <c r="G1307" s="86">
        <f t="shared" si="665"/>
        <v>2.6004761237921059E-3</v>
      </c>
      <c r="H1307" s="87">
        <f t="shared" si="663"/>
        <v>45555</v>
      </c>
      <c r="I1307" s="87">
        <f t="shared" si="666"/>
        <v>45555</v>
      </c>
      <c r="J1307" s="88">
        <f t="shared" si="673"/>
        <v>23</v>
      </c>
      <c r="K1307" s="88">
        <f t="shared" si="659"/>
        <v>14</v>
      </c>
      <c r="L1307" s="8">
        <f t="shared" si="674"/>
        <v>1.0015820900000001</v>
      </c>
      <c r="M1307" s="89">
        <v>1</v>
      </c>
      <c r="N1307" s="89">
        <f t="shared" si="656"/>
        <v>1</v>
      </c>
      <c r="O1307" s="82">
        <f t="shared" si="660"/>
        <v>1.0015820900000001</v>
      </c>
      <c r="P1307" s="82">
        <f t="shared" si="667"/>
        <v>754.83665859999996</v>
      </c>
      <c r="Q1307" s="11">
        <f t="shared" si="680"/>
        <v>0</v>
      </c>
      <c r="R1307" s="7">
        <f t="shared" si="675"/>
        <v>0</v>
      </c>
      <c r="S1307" s="82">
        <f t="shared" si="658"/>
        <v>0</v>
      </c>
      <c r="T1307" s="91">
        <f t="shared" si="676"/>
        <v>0.08</v>
      </c>
      <c r="U1307" s="90">
        <f t="shared" si="657"/>
        <v>14</v>
      </c>
      <c r="V1307" s="90">
        <v>252</v>
      </c>
      <c r="W1307" s="89">
        <f t="shared" si="668"/>
        <v>1.0042847669999999</v>
      </c>
      <c r="X1307" s="82">
        <f t="shared" si="669"/>
        <v>3.2342992000000002</v>
      </c>
      <c r="Y1307" s="82">
        <f t="shared" si="670"/>
        <v>0</v>
      </c>
      <c r="Z1307" s="94" t="str">
        <f t="shared" si="678"/>
        <v>A+J=</v>
      </c>
      <c r="AA1307" s="87">
        <f t="shared" si="67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2.75" x14ac:dyDescent="0.2">
      <c r="A1308" s="81">
        <f t="shared" si="671"/>
        <v>45545</v>
      </c>
      <c r="B1308" s="82">
        <f t="shared" si="664"/>
        <v>758.38813701000004</v>
      </c>
      <c r="C1308" s="207">
        <f t="shared" si="677"/>
        <v>753.64432545</v>
      </c>
      <c r="D1308" s="83">
        <f t="shared" si="672"/>
        <v>7141</v>
      </c>
      <c r="E1308" s="84">
        <f t="shared" si="661"/>
        <v>7159.57</v>
      </c>
      <c r="F1308" s="85">
        <f t="shared" si="662"/>
        <v>45493</v>
      </c>
      <c r="G1308" s="86">
        <f t="shared" si="665"/>
        <v>2.6004761237921059E-3</v>
      </c>
      <c r="H1308" s="87">
        <f t="shared" si="663"/>
        <v>45555</v>
      </c>
      <c r="I1308" s="87">
        <f t="shared" si="666"/>
        <v>45555</v>
      </c>
      <c r="J1308" s="88">
        <f t="shared" si="673"/>
        <v>23</v>
      </c>
      <c r="K1308" s="88">
        <f t="shared" si="659"/>
        <v>15</v>
      </c>
      <c r="L1308" s="8">
        <f t="shared" si="674"/>
        <v>1.00169519</v>
      </c>
      <c r="M1308" s="89">
        <v>1</v>
      </c>
      <c r="N1308" s="89">
        <f t="shared" si="656"/>
        <v>1</v>
      </c>
      <c r="O1308" s="82">
        <f t="shared" si="660"/>
        <v>1.00169519</v>
      </c>
      <c r="P1308" s="82">
        <f t="shared" si="667"/>
        <v>754.92189576999999</v>
      </c>
      <c r="Q1308" s="11">
        <f t="shared" si="680"/>
        <v>0</v>
      </c>
      <c r="R1308" s="7">
        <f t="shared" si="675"/>
        <v>0</v>
      </c>
      <c r="S1308" s="82">
        <f t="shared" si="658"/>
        <v>0</v>
      </c>
      <c r="T1308" s="91">
        <f t="shared" si="676"/>
        <v>0.08</v>
      </c>
      <c r="U1308" s="90">
        <f t="shared" si="657"/>
        <v>15</v>
      </c>
      <c r="V1308" s="90">
        <v>252</v>
      </c>
      <c r="W1308" s="89">
        <f t="shared" si="668"/>
        <v>1.004591523</v>
      </c>
      <c r="X1308" s="82">
        <f t="shared" si="669"/>
        <v>3.46624124</v>
      </c>
      <c r="Y1308" s="82">
        <f t="shared" si="670"/>
        <v>0</v>
      </c>
      <c r="Z1308" s="94" t="str">
        <f t="shared" si="678"/>
        <v>A+J=</v>
      </c>
      <c r="AA1308" s="87">
        <f t="shared" si="67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2.75" x14ac:dyDescent="0.2">
      <c r="A1309" s="81">
        <f t="shared" si="671"/>
        <v>45546</v>
      </c>
      <c r="B1309" s="82">
        <f t="shared" si="664"/>
        <v>758.70545464000008</v>
      </c>
      <c r="C1309" s="207">
        <f t="shared" si="677"/>
        <v>753.64432545</v>
      </c>
      <c r="D1309" s="83">
        <f t="shared" si="672"/>
        <v>7141</v>
      </c>
      <c r="E1309" s="84">
        <f t="shared" si="661"/>
        <v>7159.57</v>
      </c>
      <c r="F1309" s="85">
        <f t="shared" si="662"/>
        <v>45493</v>
      </c>
      <c r="G1309" s="86">
        <f t="shared" si="665"/>
        <v>2.6004761237921059E-3</v>
      </c>
      <c r="H1309" s="87">
        <f t="shared" si="663"/>
        <v>45555</v>
      </c>
      <c r="I1309" s="87">
        <f t="shared" si="666"/>
        <v>45555</v>
      </c>
      <c r="J1309" s="88">
        <f t="shared" si="673"/>
        <v>23</v>
      </c>
      <c r="K1309" s="88">
        <f t="shared" si="659"/>
        <v>16</v>
      </c>
      <c r="L1309" s="8">
        <f t="shared" si="674"/>
        <v>1.0018083099999999</v>
      </c>
      <c r="M1309" s="89">
        <v>1</v>
      </c>
      <c r="N1309" s="89">
        <f t="shared" si="656"/>
        <v>1</v>
      </c>
      <c r="O1309" s="82">
        <f t="shared" si="660"/>
        <v>1.0018083099999999</v>
      </c>
      <c r="P1309" s="82">
        <f t="shared" si="667"/>
        <v>755.00714802000005</v>
      </c>
      <c r="Q1309" s="11">
        <f t="shared" si="680"/>
        <v>0</v>
      </c>
      <c r="R1309" s="7">
        <f t="shared" si="675"/>
        <v>0</v>
      </c>
      <c r="S1309" s="82">
        <f t="shared" si="658"/>
        <v>0</v>
      </c>
      <c r="T1309" s="91">
        <f t="shared" si="676"/>
        <v>0.08</v>
      </c>
      <c r="U1309" s="90">
        <f t="shared" si="657"/>
        <v>16</v>
      </c>
      <c r="V1309" s="90">
        <v>252</v>
      </c>
      <c r="W1309" s="89">
        <f t="shared" si="668"/>
        <v>1.0048983730000001</v>
      </c>
      <c r="X1309" s="82">
        <f t="shared" si="669"/>
        <v>3.6983066199999999</v>
      </c>
      <c r="Y1309" s="82">
        <f t="shared" si="670"/>
        <v>0</v>
      </c>
      <c r="Z1309" s="94" t="str">
        <f t="shared" si="678"/>
        <v>A+J=</v>
      </c>
      <c r="AA1309" s="87">
        <f t="shared" si="67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2.75" x14ac:dyDescent="0.2">
      <c r="A1310" s="81">
        <f t="shared" si="671"/>
        <v>45547</v>
      </c>
      <c r="B1310" s="82">
        <f t="shared" si="664"/>
        <v>759.02289555999994</v>
      </c>
      <c r="C1310" s="207">
        <f t="shared" si="677"/>
        <v>753.64432545</v>
      </c>
      <c r="D1310" s="83">
        <f t="shared" si="672"/>
        <v>7141</v>
      </c>
      <c r="E1310" s="84">
        <f t="shared" si="661"/>
        <v>7159.57</v>
      </c>
      <c r="F1310" s="85">
        <f t="shared" si="662"/>
        <v>45493</v>
      </c>
      <c r="G1310" s="86">
        <f t="shared" si="665"/>
        <v>2.6004761237921059E-3</v>
      </c>
      <c r="H1310" s="87">
        <f t="shared" si="663"/>
        <v>45555</v>
      </c>
      <c r="I1310" s="87">
        <f t="shared" si="666"/>
        <v>45555</v>
      </c>
      <c r="J1310" s="88">
        <f t="shared" si="673"/>
        <v>23</v>
      </c>
      <c r="K1310" s="88">
        <f t="shared" si="659"/>
        <v>17</v>
      </c>
      <c r="L1310" s="8">
        <f t="shared" si="674"/>
        <v>1.0019214299999999</v>
      </c>
      <c r="M1310" s="89">
        <v>1</v>
      </c>
      <c r="N1310" s="89">
        <f t="shared" si="656"/>
        <v>1</v>
      </c>
      <c r="O1310" s="82">
        <f t="shared" si="660"/>
        <v>1.0019214299999999</v>
      </c>
      <c r="P1310" s="82">
        <f t="shared" si="667"/>
        <v>755.09240025999998</v>
      </c>
      <c r="Q1310" s="11">
        <f t="shared" si="680"/>
        <v>0</v>
      </c>
      <c r="R1310" s="7">
        <f t="shared" si="675"/>
        <v>0</v>
      </c>
      <c r="S1310" s="82">
        <f t="shared" si="658"/>
        <v>0</v>
      </c>
      <c r="T1310" s="91">
        <f t="shared" si="676"/>
        <v>0.08</v>
      </c>
      <c r="U1310" s="90">
        <f t="shared" si="657"/>
        <v>17</v>
      </c>
      <c r="V1310" s="90">
        <v>252</v>
      </c>
      <c r="W1310" s="89">
        <f t="shared" si="668"/>
        <v>1.0052053169999999</v>
      </c>
      <c r="X1310" s="82">
        <f t="shared" si="669"/>
        <v>3.9304953</v>
      </c>
      <c r="Y1310" s="82">
        <f t="shared" si="670"/>
        <v>0</v>
      </c>
      <c r="Z1310" s="94" t="str">
        <f t="shared" si="678"/>
        <v>A+J=</v>
      </c>
      <c r="AA1310" s="87">
        <f t="shared" si="67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2.75" x14ac:dyDescent="0.2">
      <c r="A1311" s="81">
        <f t="shared" si="671"/>
        <v>45548</v>
      </c>
      <c r="B1311" s="82">
        <f t="shared" si="664"/>
        <v>759.34048255000005</v>
      </c>
      <c r="C1311" s="207">
        <f t="shared" si="677"/>
        <v>753.64432545</v>
      </c>
      <c r="D1311" s="83">
        <f t="shared" si="672"/>
        <v>7141</v>
      </c>
      <c r="E1311" s="84">
        <f t="shared" si="661"/>
        <v>7159.57</v>
      </c>
      <c r="F1311" s="85">
        <f t="shared" si="662"/>
        <v>45493</v>
      </c>
      <c r="G1311" s="86">
        <f t="shared" si="665"/>
        <v>2.6004761237921059E-3</v>
      </c>
      <c r="H1311" s="87">
        <f t="shared" si="663"/>
        <v>45555</v>
      </c>
      <c r="I1311" s="87">
        <f t="shared" si="666"/>
        <v>45555</v>
      </c>
      <c r="J1311" s="88">
        <f t="shared" si="673"/>
        <v>23</v>
      </c>
      <c r="K1311" s="88">
        <f t="shared" si="659"/>
        <v>18</v>
      </c>
      <c r="L1311" s="8">
        <f t="shared" si="674"/>
        <v>1.0020345799999999</v>
      </c>
      <c r="M1311" s="89">
        <v>1</v>
      </c>
      <c r="N1311" s="89">
        <f t="shared" ref="N1311:N1374" si="681">IF(I1311&gt;I1310,N1310*M1311,N1310)</f>
        <v>1</v>
      </c>
      <c r="O1311" s="82">
        <f t="shared" si="660"/>
        <v>1.0020345799999999</v>
      </c>
      <c r="P1311" s="82">
        <f t="shared" si="667"/>
        <v>755.17767512</v>
      </c>
      <c r="Q1311" s="11">
        <f t="shared" si="680"/>
        <v>0</v>
      </c>
      <c r="R1311" s="7">
        <f t="shared" si="675"/>
        <v>0</v>
      </c>
      <c r="S1311" s="82">
        <f t="shared" si="658"/>
        <v>0</v>
      </c>
      <c r="T1311" s="91">
        <f t="shared" si="676"/>
        <v>0.08</v>
      </c>
      <c r="U1311" s="90">
        <f t="shared" si="657"/>
        <v>18</v>
      </c>
      <c r="V1311" s="90">
        <v>252</v>
      </c>
      <c r="W1311" s="89">
        <f t="shared" si="668"/>
        <v>1.005512355</v>
      </c>
      <c r="X1311" s="82">
        <f t="shared" si="669"/>
        <v>4.16280743</v>
      </c>
      <c r="Y1311" s="82">
        <f t="shared" si="670"/>
        <v>0</v>
      </c>
      <c r="Z1311" s="94" t="str">
        <f t="shared" si="678"/>
        <v>A+J=</v>
      </c>
      <c r="AA1311" s="87">
        <f t="shared" si="67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2.75" x14ac:dyDescent="0.2">
      <c r="A1312" s="81">
        <f t="shared" si="671"/>
        <v>45549</v>
      </c>
      <c r="B1312" s="82">
        <f t="shared" si="664"/>
        <v>759.65819212999997</v>
      </c>
      <c r="C1312" s="207">
        <f t="shared" si="677"/>
        <v>753.64432545</v>
      </c>
      <c r="D1312" s="83">
        <f t="shared" si="672"/>
        <v>7141</v>
      </c>
      <c r="E1312" s="84">
        <f t="shared" si="661"/>
        <v>7159.57</v>
      </c>
      <c r="F1312" s="85">
        <f t="shared" si="662"/>
        <v>45493</v>
      </c>
      <c r="G1312" s="86">
        <f t="shared" si="665"/>
        <v>2.6004761237921059E-3</v>
      </c>
      <c r="H1312" s="87">
        <f t="shared" si="663"/>
        <v>45555</v>
      </c>
      <c r="I1312" s="87">
        <f t="shared" si="666"/>
        <v>45555</v>
      </c>
      <c r="J1312" s="88">
        <f t="shared" si="673"/>
        <v>23</v>
      </c>
      <c r="K1312" s="88">
        <f t="shared" si="659"/>
        <v>19</v>
      </c>
      <c r="L1312" s="8">
        <f t="shared" si="674"/>
        <v>1.0021477299999999</v>
      </c>
      <c r="M1312" s="89">
        <v>1</v>
      </c>
      <c r="N1312" s="89">
        <f t="shared" si="681"/>
        <v>1</v>
      </c>
      <c r="O1312" s="82">
        <f t="shared" si="660"/>
        <v>1.0021477299999999</v>
      </c>
      <c r="P1312" s="82">
        <f t="shared" si="667"/>
        <v>755.26294997000002</v>
      </c>
      <c r="Q1312" s="11">
        <f t="shared" si="680"/>
        <v>0</v>
      </c>
      <c r="R1312" s="7">
        <f t="shared" si="675"/>
        <v>0</v>
      </c>
      <c r="S1312" s="82">
        <f t="shared" si="658"/>
        <v>0</v>
      </c>
      <c r="T1312" s="91">
        <f t="shared" si="676"/>
        <v>0.08</v>
      </c>
      <c r="U1312" s="90">
        <f t="shared" si="657"/>
        <v>19</v>
      </c>
      <c r="V1312" s="90">
        <v>252</v>
      </c>
      <c r="W1312" s="89">
        <f t="shared" si="668"/>
        <v>1.005819486</v>
      </c>
      <c r="X1312" s="82">
        <f t="shared" si="669"/>
        <v>4.3952421599999996</v>
      </c>
      <c r="Y1312" s="82">
        <f t="shared" si="670"/>
        <v>0</v>
      </c>
      <c r="Z1312" s="94" t="str">
        <f t="shared" si="678"/>
        <v>A+J=</v>
      </c>
      <c r="AA1312" s="87">
        <f t="shared" si="67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2.75" x14ac:dyDescent="0.2">
      <c r="A1313" s="81">
        <f t="shared" si="671"/>
        <v>45550</v>
      </c>
      <c r="B1313" s="82">
        <f t="shared" si="664"/>
        <v>759.65819212999997</v>
      </c>
      <c r="C1313" s="207">
        <f t="shared" si="677"/>
        <v>753.64432545</v>
      </c>
      <c r="D1313" s="83">
        <f t="shared" si="672"/>
        <v>7141</v>
      </c>
      <c r="E1313" s="84">
        <f t="shared" si="661"/>
        <v>7159.57</v>
      </c>
      <c r="F1313" s="85">
        <f t="shared" si="662"/>
        <v>45493</v>
      </c>
      <c r="G1313" s="86">
        <f t="shared" si="665"/>
        <v>2.6004761237921059E-3</v>
      </c>
      <c r="H1313" s="87">
        <f t="shared" si="663"/>
        <v>45555</v>
      </c>
      <c r="I1313" s="87">
        <f t="shared" si="666"/>
        <v>45555</v>
      </c>
      <c r="J1313" s="88">
        <f t="shared" si="673"/>
        <v>23</v>
      </c>
      <c r="K1313" s="88">
        <f t="shared" si="659"/>
        <v>19</v>
      </c>
      <c r="L1313" s="8">
        <f t="shared" si="674"/>
        <v>1.0021477299999999</v>
      </c>
      <c r="M1313" s="89">
        <v>1</v>
      </c>
      <c r="N1313" s="89">
        <f t="shared" si="681"/>
        <v>1</v>
      </c>
      <c r="O1313" s="82">
        <f t="shared" si="660"/>
        <v>1.0021477299999999</v>
      </c>
      <c r="P1313" s="82">
        <f t="shared" si="667"/>
        <v>755.26294997000002</v>
      </c>
      <c r="Q1313" s="11">
        <f t="shared" si="680"/>
        <v>0</v>
      </c>
      <c r="R1313" s="7">
        <f t="shared" si="675"/>
        <v>0</v>
      </c>
      <c r="S1313" s="82">
        <f t="shared" si="658"/>
        <v>0</v>
      </c>
      <c r="T1313" s="91">
        <f t="shared" si="676"/>
        <v>0.08</v>
      </c>
      <c r="U1313" s="90">
        <f t="shared" si="657"/>
        <v>19</v>
      </c>
      <c r="V1313" s="90">
        <v>252</v>
      </c>
      <c r="W1313" s="89">
        <f t="shared" si="668"/>
        <v>1.005819486</v>
      </c>
      <c r="X1313" s="82">
        <f t="shared" si="669"/>
        <v>4.3952421599999996</v>
      </c>
      <c r="Y1313" s="82">
        <f t="shared" si="670"/>
        <v>0</v>
      </c>
      <c r="Z1313" s="94" t="str">
        <f t="shared" si="678"/>
        <v>A+J=</v>
      </c>
      <c r="AA1313" s="87">
        <f t="shared" si="67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2.75" x14ac:dyDescent="0.2">
      <c r="A1314" s="81">
        <f t="shared" si="671"/>
        <v>45551</v>
      </c>
      <c r="B1314" s="82">
        <f t="shared" si="664"/>
        <v>759.65819212999997</v>
      </c>
      <c r="C1314" s="207">
        <f t="shared" si="677"/>
        <v>753.64432545</v>
      </c>
      <c r="D1314" s="83">
        <f t="shared" si="672"/>
        <v>7141</v>
      </c>
      <c r="E1314" s="84">
        <f t="shared" si="661"/>
        <v>7159.57</v>
      </c>
      <c r="F1314" s="85">
        <f t="shared" si="662"/>
        <v>45493</v>
      </c>
      <c r="G1314" s="86">
        <f t="shared" si="665"/>
        <v>2.6004761237921059E-3</v>
      </c>
      <c r="H1314" s="87">
        <f t="shared" si="663"/>
        <v>45555</v>
      </c>
      <c r="I1314" s="87">
        <f t="shared" si="666"/>
        <v>45555</v>
      </c>
      <c r="J1314" s="88">
        <f t="shared" si="673"/>
        <v>23</v>
      </c>
      <c r="K1314" s="88">
        <f t="shared" si="659"/>
        <v>19</v>
      </c>
      <c r="L1314" s="8">
        <f t="shared" si="674"/>
        <v>1.0021477299999999</v>
      </c>
      <c r="M1314" s="89">
        <v>1</v>
      </c>
      <c r="N1314" s="89">
        <f t="shared" si="681"/>
        <v>1</v>
      </c>
      <c r="O1314" s="82">
        <f t="shared" si="660"/>
        <v>1.0021477299999999</v>
      </c>
      <c r="P1314" s="82">
        <f t="shared" si="667"/>
        <v>755.26294997000002</v>
      </c>
      <c r="Q1314" s="11">
        <f t="shared" si="680"/>
        <v>0</v>
      </c>
      <c r="R1314" s="7">
        <f t="shared" si="675"/>
        <v>0</v>
      </c>
      <c r="S1314" s="82">
        <f t="shared" si="658"/>
        <v>0</v>
      </c>
      <c r="T1314" s="91">
        <f t="shared" si="676"/>
        <v>0.08</v>
      </c>
      <c r="U1314" s="90">
        <f t="shared" si="657"/>
        <v>19</v>
      </c>
      <c r="V1314" s="90">
        <v>252</v>
      </c>
      <c r="W1314" s="89">
        <f t="shared" si="668"/>
        <v>1.005819486</v>
      </c>
      <c r="X1314" s="82">
        <f t="shared" si="669"/>
        <v>4.3952421599999996</v>
      </c>
      <c r="Y1314" s="82">
        <f t="shared" si="670"/>
        <v>0</v>
      </c>
      <c r="Z1314" s="94" t="str">
        <f t="shared" si="678"/>
        <v>A+J=</v>
      </c>
      <c r="AA1314" s="87">
        <f t="shared" si="67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2.75" x14ac:dyDescent="0.2">
      <c r="A1315" s="81">
        <f t="shared" si="671"/>
        <v>45552</v>
      </c>
      <c r="B1315" s="82">
        <f t="shared" si="664"/>
        <v>759.97604027</v>
      </c>
      <c r="C1315" s="207">
        <f t="shared" si="677"/>
        <v>753.64432545</v>
      </c>
      <c r="D1315" s="83">
        <f t="shared" si="672"/>
        <v>7141</v>
      </c>
      <c r="E1315" s="84">
        <f t="shared" si="661"/>
        <v>7159.57</v>
      </c>
      <c r="F1315" s="85">
        <f t="shared" si="662"/>
        <v>45493</v>
      </c>
      <c r="G1315" s="86">
        <f t="shared" si="665"/>
        <v>2.6004761237921059E-3</v>
      </c>
      <c r="H1315" s="87">
        <f t="shared" si="663"/>
        <v>45555</v>
      </c>
      <c r="I1315" s="87">
        <f t="shared" si="666"/>
        <v>45555</v>
      </c>
      <c r="J1315" s="88">
        <f t="shared" si="673"/>
        <v>23</v>
      </c>
      <c r="K1315" s="88">
        <f t="shared" si="659"/>
        <v>20</v>
      </c>
      <c r="L1315" s="8">
        <f t="shared" si="674"/>
        <v>1.0022609</v>
      </c>
      <c r="M1315" s="89">
        <v>1</v>
      </c>
      <c r="N1315" s="89">
        <f t="shared" si="681"/>
        <v>1</v>
      </c>
      <c r="O1315" s="82">
        <f t="shared" si="660"/>
        <v>1.0022609</v>
      </c>
      <c r="P1315" s="82">
        <f t="shared" si="667"/>
        <v>755.34823989999995</v>
      </c>
      <c r="Q1315" s="11">
        <f t="shared" si="680"/>
        <v>0</v>
      </c>
      <c r="R1315" s="7">
        <f t="shared" si="675"/>
        <v>0</v>
      </c>
      <c r="S1315" s="82">
        <f t="shared" si="658"/>
        <v>0</v>
      </c>
      <c r="T1315" s="91">
        <f t="shared" si="676"/>
        <v>0.08</v>
      </c>
      <c r="U1315" s="90">
        <f t="shared" si="657"/>
        <v>20</v>
      </c>
      <c r="V1315" s="90">
        <v>252</v>
      </c>
      <c r="W1315" s="89">
        <f t="shared" si="668"/>
        <v>1.0061267110000001</v>
      </c>
      <c r="X1315" s="82">
        <f t="shared" si="669"/>
        <v>4.6278003700000001</v>
      </c>
      <c r="Y1315" s="82">
        <f t="shared" si="670"/>
        <v>0</v>
      </c>
      <c r="Z1315" s="94" t="str">
        <f t="shared" si="678"/>
        <v>A+J=</v>
      </c>
      <c r="AA1315" s="87">
        <f t="shared" si="67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2.75" x14ac:dyDescent="0.2">
      <c r="A1316" s="81">
        <f t="shared" si="671"/>
        <v>45553</v>
      </c>
      <c r="B1316" s="82">
        <f t="shared" si="664"/>
        <v>760.29401182000004</v>
      </c>
      <c r="C1316" s="207">
        <f t="shared" si="677"/>
        <v>753.64432545</v>
      </c>
      <c r="D1316" s="83">
        <f t="shared" si="672"/>
        <v>7141</v>
      </c>
      <c r="E1316" s="84">
        <f t="shared" si="661"/>
        <v>7159.57</v>
      </c>
      <c r="F1316" s="85">
        <f t="shared" si="662"/>
        <v>45493</v>
      </c>
      <c r="G1316" s="86">
        <f t="shared" si="665"/>
        <v>2.6004761237921059E-3</v>
      </c>
      <c r="H1316" s="87">
        <f t="shared" si="663"/>
        <v>45555</v>
      </c>
      <c r="I1316" s="87">
        <f t="shared" si="666"/>
        <v>45555</v>
      </c>
      <c r="J1316" s="88">
        <f t="shared" si="673"/>
        <v>23</v>
      </c>
      <c r="K1316" s="88">
        <f t="shared" si="659"/>
        <v>21</v>
      </c>
      <c r="L1316" s="8">
        <f t="shared" si="674"/>
        <v>1.0023740699999999</v>
      </c>
      <c r="M1316" s="89">
        <v>1</v>
      </c>
      <c r="N1316" s="89">
        <f t="shared" si="681"/>
        <v>1</v>
      </c>
      <c r="O1316" s="82">
        <f t="shared" si="660"/>
        <v>1.0023740699999999</v>
      </c>
      <c r="P1316" s="82">
        <f t="shared" si="667"/>
        <v>755.43352983</v>
      </c>
      <c r="Q1316" s="11">
        <f t="shared" si="680"/>
        <v>0</v>
      </c>
      <c r="R1316" s="7">
        <f t="shared" si="675"/>
        <v>0</v>
      </c>
      <c r="S1316" s="82">
        <f t="shared" si="658"/>
        <v>0</v>
      </c>
      <c r="T1316" s="91">
        <f t="shared" si="676"/>
        <v>0.08</v>
      </c>
      <c r="U1316" s="90">
        <f t="shared" si="657"/>
        <v>21</v>
      </c>
      <c r="V1316" s="90">
        <v>252</v>
      </c>
      <c r="W1316" s="89">
        <f t="shared" si="668"/>
        <v>1.0064340300000001</v>
      </c>
      <c r="X1316" s="82">
        <f t="shared" si="669"/>
        <v>4.8604819900000003</v>
      </c>
      <c r="Y1316" s="82">
        <f t="shared" si="670"/>
        <v>0</v>
      </c>
      <c r="Z1316" s="94" t="str">
        <f t="shared" si="678"/>
        <v>A+J=</v>
      </c>
      <c r="AA1316" s="87">
        <f t="shared" si="67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2.75" x14ac:dyDescent="0.2">
      <c r="A1317" s="81">
        <f t="shared" si="671"/>
        <v>45554</v>
      </c>
      <c r="B1317" s="82">
        <f t="shared" si="664"/>
        <v>760.61212957999999</v>
      </c>
      <c r="C1317" s="207">
        <f t="shared" si="677"/>
        <v>753.64432545</v>
      </c>
      <c r="D1317" s="83">
        <f t="shared" si="672"/>
        <v>7141</v>
      </c>
      <c r="E1317" s="84">
        <f t="shared" si="661"/>
        <v>7159.57</v>
      </c>
      <c r="F1317" s="85">
        <f t="shared" si="662"/>
        <v>45493</v>
      </c>
      <c r="G1317" s="86">
        <f t="shared" si="665"/>
        <v>2.6004761237921059E-3</v>
      </c>
      <c r="H1317" s="87">
        <f t="shared" si="663"/>
        <v>45555</v>
      </c>
      <c r="I1317" s="87">
        <f t="shared" si="666"/>
        <v>45555</v>
      </c>
      <c r="J1317" s="88">
        <f t="shared" si="673"/>
        <v>23</v>
      </c>
      <c r="K1317" s="88">
        <f t="shared" si="659"/>
        <v>22</v>
      </c>
      <c r="L1317" s="8">
        <f t="shared" si="674"/>
        <v>1.00248727</v>
      </c>
      <c r="M1317" s="89">
        <v>1</v>
      </c>
      <c r="N1317" s="89">
        <f t="shared" si="681"/>
        <v>1</v>
      </c>
      <c r="O1317" s="82">
        <f t="shared" si="660"/>
        <v>1.00248727</v>
      </c>
      <c r="P1317" s="82">
        <f t="shared" si="667"/>
        <v>755.51884237000002</v>
      </c>
      <c r="Q1317" s="11">
        <f t="shared" si="680"/>
        <v>0</v>
      </c>
      <c r="R1317" s="7">
        <f t="shared" si="675"/>
        <v>0</v>
      </c>
      <c r="S1317" s="82">
        <f t="shared" si="658"/>
        <v>0</v>
      </c>
      <c r="T1317" s="91">
        <f t="shared" si="676"/>
        <v>0.08</v>
      </c>
      <c r="U1317" s="90">
        <f t="shared" ref="U1317:U1380" si="682">IF(Q1316&gt;0,1,IF(K1317=K1316,U1316,U1316+1))</f>
        <v>22</v>
      </c>
      <c r="V1317" s="90">
        <v>252</v>
      </c>
      <c r="W1317" s="89">
        <f t="shared" si="668"/>
        <v>1.0067414429999999</v>
      </c>
      <c r="X1317" s="82">
        <f t="shared" si="669"/>
        <v>5.0932872099999997</v>
      </c>
      <c r="Y1317" s="82">
        <f t="shared" si="670"/>
        <v>0</v>
      </c>
      <c r="Z1317" s="94" t="str">
        <f t="shared" si="678"/>
        <v>A+J=</v>
      </c>
      <c r="AA1317" s="87">
        <f t="shared" si="67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2.75" x14ac:dyDescent="0.2">
      <c r="A1318" s="81">
        <f t="shared" si="671"/>
        <v>45555</v>
      </c>
      <c r="B1318" s="82">
        <f t="shared" si="664"/>
        <v>760.93037079999999</v>
      </c>
      <c r="C1318" s="207">
        <f t="shared" si="677"/>
        <v>753.64432545</v>
      </c>
      <c r="D1318" s="83">
        <f t="shared" si="672"/>
        <v>7141</v>
      </c>
      <c r="E1318" s="84">
        <f t="shared" si="661"/>
        <v>7159.57</v>
      </c>
      <c r="F1318" s="85">
        <f t="shared" si="662"/>
        <v>45493</v>
      </c>
      <c r="G1318" s="86">
        <f t="shared" si="665"/>
        <v>2.6004761237921059E-3</v>
      </c>
      <c r="H1318" s="87">
        <f t="shared" si="663"/>
        <v>45586</v>
      </c>
      <c r="I1318" s="87">
        <f t="shared" si="666"/>
        <v>45555</v>
      </c>
      <c r="J1318" s="88">
        <f t="shared" si="673"/>
        <v>23</v>
      </c>
      <c r="K1318" s="88">
        <f t="shared" si="659"/>
        <v>23</v>
      </c>
      <c r="L1318" s="8">
        <f t="shared" si="674"/>
        <v>1.00260047</v>
      </c>
      <c r="M1318" s="89">
        <v>1</v>
      </c>
      <c r="N1318" s="89">
        <f t="shared" si="681"/>
        <v>1</v>
      </c>
      <c r="O1318" s="82">
        <f t="shared" si="660"/>
        <v>1.00260047</v>
      </c>
      <c r="P1318" s="82">
        <f t="shared" si="667"/>
        <v>755.60415490000003</v>
      </c>
      <c r="Q1318" s="11">
        <f t="shared" si="680"/>
        <v>43</v>
      </c>
      <c r="R1318" s="7">
        <f t="shared" si="675"/>
        <v>9.2440096109905594E-3</v>
      </c>
      <c r="S1318" s="82">
        <f t="shared" si="658"/>
        <v>6.9848120700000003</v>
      </c>
      <c r="T1318" s="91">
        <f t="shared" si="676"/>
        <v>0.08</v>
      </c>
      <c r="U1318" s="90">
        <f t="shared" si="682"/>
        <v>23</v>
      </c>
      <c r="V1318" s="90">
        <v>252</v>
      </c>
      <c r="W1318" s="89">
        <f t="shared" si="668"/>
        <v>1.0070489499999999</v>
      </c>
      <c r="X1318" s="82">
        <f t="shared" si="669"/>
        <v>5.3262159000000002</v>
      </c>
      <c r="Y1318" s="82">
        <f t="shared" si="670"/>
        <v>12.311027970000001</v>
      </c>
      <c r="Z1318" s="94" t="str">
        <f t="shared" si="678"/>
        <v>A+J=</v>
      </c>
      <c r="AA1318" s="87">
        <f t="shared" si="67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2.75" x14ac:dyDescent="0.2">
      <c r="A1319" s="81">
        <f t="shared" si="671"/>
        <v>45556</v>
      </c>
      <c r="B1319" s="82">
        <f t="shared" si="664"/>
        <v>748.84800711000003</v>
      </c>
      <c r="C1319" s="207">
        <f t="shared" si="677"/>
        <v>748.61934283000005</v>
      </c>
      <c r="D1319" s="83">
        <f t="shared" si="672"/>
        <v>7159.57</v>
      </c>
      <c r="E1319" s="84">
        <f t="shared" si="661"/>
        <v>7149.55</v>
      </c>
      <c r="F1319" s="85">
        <f t="shared" si="662"/>
        <v>45524</v>
      </c>
      <c r="G1319" s="86">
        <f t="shared" si="665"/>
        <v>-1.399525390491263E-3</v>
      </c>
      <c r="H1319" s="87">
        <f t="shared" si="663"/>
        <v>45586</v>
      </c>
      <c r="I1319" s="87">
        <f t="shared" si="666"/>
        <v>45586</v>
      </c>
      <c r="J1319" s="88">
        <f t="shared" si="673"/>
        <v>21</v>
      </c>
      <c r="K1319" s="88">
        <f t="shared" si="659"/>
        <v>1</v>
      </c>
      <c r="L1319" s="8">
        <f t="shared" si="674"/>
        <v>1</v>
      </c>
      <c r="M1319" s="89">
        <v>1</v>
      </c>
      <c r="N1319" s="89">
        <f t="shared" si="681"/>
        <v>1</v>
      </c>
      <c r="O1319" s="82">
        <f t="shared" si="660"/>
        <v>1</v>
      </c>
      <c r="P1319" s="82">
        <f t="shared" si="667"/>
        <v>748.61934283000005</v>
      </c>
      <c r="Q1319" s="11">
        <f t="shared" si="680"/>
        <v>0</v>
      </c>
      <c r="R1319" s="7">
        <f t="shared" si="675"/>
        <v>0</v>
      </c>
      <c r="S1319" s="82">
        <f t="shared" ref="S1319:S1382" si="683">IF(R1319&gt;0,TRUNC(R1319*P1319,8),0)</f>
        <v>0</v>
      </c>
      <c r="T1319" s="91">
        <f t="shared" si="676"/>
        <v>0.08</v>
      </c>
      <c r="U1319" s="90">
        <f t="shared" si="682"/>
        <v>1</v>
      </c>
      <c r="V1319" s="90">
        <v>252</v>
      </c>
      <c r="W1319" s="89">
        <f t="shared" si="668"/>
        <v>1.000305448</v>
      </c>
      <c r="X1319" s="82">
        <f t="shared" si="669"/>
        <v>0.22866428</v>
      </c>
      <c r="Y1319" s="82">
        <f t="shared" si="670"/>
        <v>0</v>
      </c>
      <c r="Z1319" s="94" t="str">
        <f t="shared" si="678"/>
        <v>A+J=</v>
      </c>
      <c r="AA1319" s="87">
        <f t="shared" si="67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2.75" x14ac:dyDescent="0.2">
      <c r="A1320" s="81">
        <f t="shared" si="671"/>
        <v>45557</v>
      </c>
      <c r="B1320" s="82">
        <f t="shared" si="664"/>
        <v>748.84800711000003</v>
      </c>
      <c r="C1320" s="207">
        <f t="shared" si="677"/>
        <v>748.61934283000005</v>
      </c>
      <c r="D1320" s="83">
        <f t="shared" si="672"/>
        <v>7159.57</v>
      </c>
      <c r="E1320" s="84">
        <f t="shared" si="661"/>
        <v>7149.55</v>
      </c>
      <c r="F1320" s="85">
        <f t="shared" si="662"/>
        <v>45524</v>
      </c>
      <c r="G1320" s="86">
        <f t="shared" si="665"/>
        <v>-1.399525390491263E-3</v>
      </c>
      <c r="H1320" s="87">
        <f t="shared" si="663"/>
        <v>45586</v>
      </c>
      <c r="I1320" s="87">
        <f t="shared" si="666"/>
        <v>45586</v>
      </c>
      <c r="J1320" s="88">
        <f t="shared" si="673"/>
        <v>21</v>
      </c>
      <c r="K1320" s="88">
        <f t="shared" si="659"/>
        <v>1</v>
      </c>
      <c r="L1320" s="8">
        <f t="shared" si="674"/>
        <v>1</v>
      </c>
      <c r="M1320" s="89">
        <v>1</v>
      </c>
      <c r="N1320" s="89">
        <f t="shared" si="681"/>
        <v>1</v>
      </c>
      <c r="O1320" s="82">
        <f t="shared" si="660"/>
        <v>1</v>
      </c>
      <c r="P1320" s="82">
        <f t="shared" si="667"/>
        <v>748.61934283000005</v>
      </c>
      <c r="Q1320" s="11">
        <f t="shared" si="680"/>
        <v>0</v>
      </c>
      <c r="R1320" s="7">
        <f t="shared" si="675"/>
        <v>0</v>
      </c>
      <c r="S1320" s="82">
        <f t="shared" si="683"/>
        <v>0</v>
      </c>
      <c r="T1320" s="91">
        <f t="shared" si="676"/>
        <v>0.08</v>
      </c>
      <c r="U1320" s="90">
        <f t="shared" si="682"/>
        <v>1</v>
      </c>
      <c r="V1320" s="90">
        <v>252</v>
      </c>
      <c r="W1320" s="89">
        <f t="shared" si="668"/>
        <v>1.000305448</v>
      </c>
      <c r="X1320" s="82">
        <f t="shared" si="669"/>
        <v>0.22866428</v>
      </c>
      <c r="Y1320" s="82">
        <f t="shared" si="670"/>
        <v>0</v>
      </c>
      <c r="Z1320" s="94" t="str">
        <f t="shared" si="678"/>
        <v>A+J=</v>
      </c>
      <c r="AA1320" s="87">
        <f t="shared" si="67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2.75" x14ac:dyDescent="0.2">
      <c r="A1321" s="81">
        <f t="shared" si="671"/>
        <v>45558</v>
      </c>
      <c r="B1321" s="82">
        <f t="shared" si="664"/>
        <v>748.84800711000003</v>
      </c>
      <c r="C1321" s="207">
        <f t="shared" si="677"/>
        <v>748.61934283000005</v>
      </c>
      <c r="D1321" s="83">
        <f t="shared" si="672"/>
        <v>7159.57</v>
      </c>
      <c r="E1321" s="84">
        <f t="shared" si="661"/>
        <v>7149.55</v>
      </c>
      <c r="F1321" s="85">
        <f t="shared" si="662"/>
        <v>45524</v>
      </c>
      <c r="G1321" s="86">
        <f t="shared" si="665"/>
        <v>-1.399525390491263E-3</v>
      </c>
      <c r="H1321" s="87">
        <f t="shared" si="663"/>
        <v>45586</v>
      </c>
      <c r="I1321" s="87">
        <f t="shared" si="666"/>
        <v>45586</v>
      </c>
      <c r="J1321" s="88">
        <f t="shared" si="673"/>
        <v>21</v>
      </c>
      <c r="K1321" s="88">
        <f t="shared" ref="K1321:K1384" si="684">(J1321-(NETWORKDAYS(A1321,I1321,AD$210:AD$502)-1))</f>
        <v>1</v>
      </c>
      <c r="L1321" s="8">
        <f t="shared" si="674"/>
        <v>1</v>
      </c>
      <c r="M1321" s="89">
        <v>1</v>
      </c>
      <c r="N1321" s="89">
        <f t="shared" si="681"/>
        <v>1</v>
      </c>
      <c r="O1321" s="82">
        <f t="shared" ref="O1321:O1384" si="685">TRUNC(TRUNC((L1321*N1321),15),8)</f>
        <v>1</v>
      </c>
      <c r="P1321" s="82">
        <f t="shared" si="667"/>
        <v>748.61934283000005</v>
      </c>
      <c r="Q1321" s="11">
        <f t="shared" si="680"/>
        <v>0</v>
      </c>
      <c r="R1321" s="7">
        <f t="shared" si="675"/>
        <v>0</v>
      </c>
      <c r="S1321" s="82">
        <f t="shared" si="683"/>
        <v>0</v>
      </c>
      <c r="T1321" s="91">
        <f t="shared" si="676"/>
        <v>0.08</v>
      </c>
      <c r="U1321" s="90">
        <f t="shared" si="682"/>
        <v>1</v>
      </c>
      <c r="V1321" s="90">
        <v>252</v>
      </c>
      <c r="W1321" s="89">
        <f t="shared" si="668"/>
        <v>1.000305448</v>
      </c>
      <c r="X1321" s="82">
        <f t="shared" si="669"/>
        <v>0.22866428</v>
      </c>
      <c r="Y1321" s="82">
        <f t="shared" si="670"/>
        <v>0</v>
      </c>
      <c r="Z1321" s="94" t="str">
        <f t="shared" si="678"/>
        <v>A+J=</v>
      </c>
      <c r="AA1321" s="87">
        <f t="shared" si="67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2.75" x14ac:dyDescent="0.2">
      <c r="A1322" s="81">
        <f t="shared" si="671"/>
        <v>45559</v>
      </c>
      <c r="B1322" s="82">
        <f t="shared" si="664"/>
        <v>749.07674026000007</v>
      </c>
      <c r="C1322" s="207">
        <f t="shared" si="677"/>
        <v>748.61934283000005</v>
      </c>
      <c r="D1322" s="83">
        <f t="shared" si="672"/>
        <v>7159.57</v>
      </c>
      <c r="E1322" s="84">
        <f t="shared" ref="E1322:E1385" si="686">IF($K1322=1,VLOOKUP($A1321,$AO$10:$AS$200,4),E1321)</f>
        <v>7149.55</v>
      </c>
      <c r="F1322" s="85">
        <f t="shared" ref="F1322:F1385" si="687">IF($K1322=1,VLOOKUP($A1321,$AO$10:$AS$200,5),F1321)</f>
        <v>45524</v>
      </c>
      <c r="G1322" s="86">
        <f t="shared" si="665"/>
        <v>-1.399525390491263E-3</v>
      </c>
      <c r="H1322" s="87">
        <f t="shared" si="663"/>
        <v>45586</v>
      </c>
      <c r="I1322" s="87">
        <f t="shared" si="666"/>
        <v>45586</v>
      </c>
      <c r="J1322" s="88">
        <f t="shared" si="673"/>
        <v>21</v>
      </c>
      <c r="K1322" s="88">
        <f t="shared" si="684"/>
        <v>2</v>
      </c>
      <c r="L1322" s="8">
        <f t="shared" si="674"/>
        <v>1</v>
      </c>
      <c r="M1322" s="89">
        <v>1</v>
      </c>
      <c r="N1322" s="89">
        <f t="shared" si="681"/>
        <v>1</v>
      </c>
      <c r="O1322" s="82">
        <f t="shared" si="685"/>
        <v>1</v>
      </c>
      <c r="P1322" s="82">
        <f t="shared" si="667"/>
        <v>748.61934283000005</v>
      </c>
      <c r="Q1322" s="11">
        <f t="shared" si="680"/>
        <v>0</v>
      </c>
      <c r="R1322" s="7">
        <f t="shared" si="675"/>
        <v>0</v>
      </c>
      <c r="S1322" s="82">
        <f t="shared" si="683"/>
        <v>0</v>
      </c>
      <c r="T1322" s="91">
        <f t="shared" si="676"/>
        <v>0.08</v>
      </c>
      <c r="U1322" s="90">
        <f t="shared" si="682"/>
        <v>2</v>
      </c>
      <c r="V1322" s="90">
        <v>252</v>
      </c>
      <c r="W1322" s="89">
        <f t="shared" si="668"/>
        <v>1.000610988</v>
      </c>
      <c r="X1322" s="82">
        <f t="shared" si="669"/>
        <v>0.45739742999999999</v>
      </c>
      <c r="Y1322" s="82">
        <f t="shared" si="670"/>
        <v>0</v>
      </c>
      <c r="Z1322" s="94" t="str">
        <f t="shared" si="678"/>
        <v>A+J=</v>
      </c>
      <c r="AA1322" s="87">
        <f t="shared" si="67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2.75" x14ac:dyDescent="0.2">
      <c r="A1323" s="81">
        <f t="shared" si="671"/>
        <v>45560</v>
      </c>
      <c r="B1323" s="82">
        <f t="shared" si="664"/>
        <v>749.30554453000002</v>
      </c>
      <c r="C1323" s="207">
        <f t="shared" si="677"/>
        <v>748.61934283000005</v>
      </c>
      <c r="D1323" s="83">
        <f t="shared" si="672"/>
        <v>7159.57</v>
      </c>
      <c r="E1323" s="84">
        <f t="shared" si="686"/>
        <v>7149.55</v>
      </c>
      <c r="F1323" s="85">
        <f t="shared" si="687"/>
        <v>45524</v>
      </c>
      <c r="G1323" s="86">
        <f t="shared" si="665"/>
        <v>-1.399525390491263E-3</v>
      </c>
      <c r="H1323" s="87">
        <f t="shared" si="663"/>
        <v>45586</v>
      </c>
      <c r="I1323" s="87">
        <f t="shared" si="666"/>
        <v>45586</v>
      </c>
      <c r="J1323" s="88">
        <f t="shared" si="673"/>
        <v>21</v>
      </c>
      <c r="K1323" s="88">
        <f t="shared" si="684"/>
        <v>3</v>
      </c>
      <c r="L1323" s="8">
        <f t="shared" si="674"/>
        <v>1</v>
      </c>
      <c r="M1323" s="89">
        <v>1</v>
      </c>
      <c r="N1323" s="89">
        <f t="shared" si="681"/>
        <v>1</v>
      </c>
      <c r="O1323" s="82">
        <f t="shared" si="685"/>
        <v>1</v>
      </c>
      <c r="P1323" s="82">
        <f t="shared" si="667"/>
        <v>748.61934283000005</v>
      </c>
      <c r="Q1323" s="11">
        <f t="shared" si="680"/>
        <v>0</v>
      </c>
      <c r="R1323" s="7">
        <f t="shared" si="675"/>
        <v>0</v>
      </c>
      <c r="S1323" s="82">
        <f t="shared" si="683"/>
        <v>0</v>
      </c>
      <c r="T1323" s="91">
        <f t="shared" si="676"/>
        <v>0.08</v>
      </c>
      <c r="U1323" s="90">
        <f t="shared" si="682"/>
        <v>3</v>
      </c>
      <c r="V1323" s="90">
        <v>252</v>
      </c>
      <c r="W1323" s="89">
        <f t="shared" si="668"/>
        <v>1.0009166229999999</v>
      </c>
      <c r="X1323" s="82">
        <f t="shared" si="669"/>
        <v>0.68620170000000003</v>
      </c>
      <c r="Y1323" s="82">
        <f t="shared" si="670"/>
        <v>0</v>
      </c>
      <c r="Z1323" s="94" t="str">
        <f t="shared" si="678"/>
        <v>A+J=</v>
      </c>
      <c r="AA1323" s="87">
        <f t="shared" si="67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2.75" x14ac:dyDescent="0.2">
      <c r="A1324" s="81">
        <f t="shared" si="671"/>
        <v>45561</v>
      </c>
      <c r="B1324" s="82">
        <f t="shared" si="664"/>
        <v>749.53441768000005</v>
      </c>
      <c r="C1324" s="207">
        <f t="shared" si="677"/>
        <v>748.61934283000005</v>
      </c>
      <c r="D1324" s="83">
        <f t="shared" si="672"/>
        <v>7159.57</v>
      </c>
      <c r="E1324" s="84">
        <f t="shared" si="686"/>
        <v>7149.55</v>
      </c>
      <c r="F1324" s="85">
        <f t="shared" si="687"/>
        <v>45524</v>
      </c>
      <c r="G1324" s="86">
        <f t="shared" si="665"/>
        <v>-1.399525390491263E-3</v>
      </c>
      <c r="H1324" s="87">
        <f t="shared" ref="H1324:H1387" si="688">IF(DAY(A1324)=H$9,VLOOKUP(A1324,AH$118:AN$450,4),H1323)</f>
        <v>45586</v>
      </c>
      <c r="I1324" s="87">
        <f t="shared" si="666"/>
        <v>45586</v>
      </c>
      <c r="J1324" s="88">
        <f t="shared" si="673"/>
        <v>21</v>
      </c>
      <c r="K1324" s="88">
        <f t="shared" si="684"/>
        <v>4</v>
      </c>
      <c r="L1324" s="8">
        <f t="shared" si="674"/>
        <v>1</v>
      </c>
      <c r="M1324" s="89">
        <v>1</v>
      </c>
      <c r="N1324" s="89">
        <f t="shared" si="681"/>
        <v>1</v>
      </c>
      <c r="O1324" s="82">
        <f t="shared" si="685"/>
        <v>1</v>
      </c>
      <c r="P1324" s="82">
        <f t="shared" si="667"/>
        <v>748.61934283000005</v>
      </c>
      <c r="Q1324" s="11">
        <f t="shared" si="680"/>
        <v>0</v>
      </c>
      <c r="R1324" s="7">
        <f t="shared" si="675"/>
        <v>0</v>
      </c>
      <c r="S1324" s="82">
        <f t="shared" si="683"/>
        <v>0</v>
      </c>
      <c r="T1324" s="91">
        <f t="shared" si="676"/>
        <v>0.08</v>
      </c>
      <c r="U1324" s="90">
        <f t="shared" si="682"/>
        <v>4</v>
      </c>
      <c r="V1324" s="90">
        <v>252</v>
      </c>
      <c r="W1324" s="89">
        <f t="shared" si="668"/>
        <v>1.0012223499999999</v>
      </c>
      <c r="X1324" s="82">
        <f t="shared" si="669"/>
        <v>0.91507485</v>
      </c>
      <c r="Y1324" s="82">
        <f t="shared" si="670"/>
        <v>0</v>
      </c>
      <c r="Z1324" s="94" t="str">
        <f t="shared" si="678"/>
        <v>A+J=</v>
      </c>
      <c r="AA1324" s="87">
        <f t="shared" si="67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2.75" x14ac:dyDescent="0.2">
      <c r="A1325" s="81">
        <f t="shared" si="671"/>
        <v>45562</v>
      </c>
      <c r="B1325" s="82">
        <f t="shared" si="664"/>
        <v>749.76336119000007</v>
      </c>
      <c r="C1325" s="207">
        <f t="shared" si="677"/>
        <v>748.61934283000005</v>
      </c>
      <c r="D1325" s="83">
        <f t="shared" si="672"/>
        <v>7159.57</v>
      </c>
      <c r="E1325" s="84">
        <f t="shared" si="686"/>
        <v>7149.55</v>
      </c>
      <c r="F1325" s="85">
        <f t="shared" si="687"/>
        <v>45524</v>
      </c>
      <c r="G1325" s="86">
        <f t="shared" si="665"/>
        <v>-1.399525390491263E-3</v>
      </c>
      <c r="H1325" s="87">
        <f t="shared" si="688"/>
        <v>45586</v>
      </c>
      <c r="I1325" s="87">
        <f t="shared" si="666"/>
        <v>45586</v>
      </c>
      <c r="J1325" s="88">
        <f t="shared" si="673"/>
        <v>21</v>
      </c>
      <c r="K1325" s="88">
        <f t="shared" si="684"/>
        <v>5</v>
      </c>
      <c r="L1325" s="8">
        <f t="shared" si="674"/>
        <v>1</v>
      </c>
      <c r="M1325" s="89">
        <v>1</v>
      </c>
      <c r="N1325" s="89">
        <f t="shared" si="681"/>
        <v>1</v>
      </c>
      <c r="O1325" s="82">
        <f t="shared" si="685"/>
        <v>1</v>
      </c>
      <c r="P1325" s="82">
        <f t="shared" si="667"/>
        <v>748.61934283000005</v>
      </c>
      <c r="Q1325" s="11">
        <f t="shared" si="680"/>
        <v>0</v>
      </c>
      <c r="R1325" s="7">
        <f t="shared" si="675"/>
        <v>0</v>
      </c>
      <c r="S1325" s="82">
        <f t="shared" si="683"/>
        <v>0</v>
      </c>
      <c r="T1325" s="91">
        <f t="shared" si="676"/>
        <v>0.08</v>
      </c>
      <c r="U1325" s="90">
        <f t="shared" si="682"/>
        <v>5</v>
      </c>
      <c r="V1325" s="90">
        <v>252</v>
      </c>
      <c r="W1325" s="89">
        <f t="shared" si="668"/>
        <v>1.0015281709999999</v>
      </c>
      <c r="X1325" s="82">
        <f t="shared" si="669"/>
        <v>1.14401836</v>
      </c>
      <c r="Y1325" s="82">
        <f t="shared" si="670"/>
        <v>0</v>
      </c>
      <c r="Z1325" s="94" t="str">
        <f t="shared" si="678"/>
        <v>A+J=</v>
      </c>
      <c r="AA1325" s="87">
        <f t="shared" si="67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2.75" x14ac:dyDescent="0.2">
      <c r="A1326" s="81">
        <f t="shared" si="671"/>
        <v>45563</v>
      </c>
      <c r="B1326" s="82">
        <f t="shared" si="664"/>
        <v>749.9923750800001</v>
      </c>
      <c r="C1326" s="207">
        <f t="shared" si="677"/>
        <v>748.61934283000005</v>
      </c>
      <c r="D1326" s="83">
        <f t="shared" si="672"/>
        <v>7159.57</v>
      </c>
      <c r="E1326" s="84">
        <f t="shared" si="686"/>
        <v>7149.55</v>
      </c>
      <c r="F1326" s="85">
        <f t="shared" si="687"/>
        <v>45524</v>
      </c>
      <c r="G1326" s="86">
        <f t="shared" si="665"/>
        <v>-1.399525390491263E-3</v>
      </c>
      <c r="H1326" s="87">
        <f t="shared" si="688"/>
        <v>45586</v>
      </c>
      <c r="I1326" s="87">
        <f t="shared" si="666"/>
        <v>45586</v>
      </c>
      <c r="J1326" s="88">
        <f t="shared" si="673"/>
        <v>21</v>
      </c>
      <c r="K1326" s="88">
        <f t="shared" si="684"/>
        <v>6</v>
      </c>
      <c r="L1326" s="8">
        <f t="shared" si="674"/>
        <v>1</v>
      </c>
      <c r="M1326" s="89">
        <v>1</v>
      </c>
      <c r="N1326" s="89">
        <f t="shared" si="681"/>
        <v>1</v>
      </c>
      <c r="O1326" s="82">
        <f t="shared" si="685"/>
        <v>1</v>
      </c>
      <c r="P1326" s="82">
        <f t="shared" si="667"/>
        <v>748.61934283000005</v>
      </c>
      <c r="Q1326" s="11">
        <f t="shared" si="680"/>
        <v>0</v>
      </c>
      <c r="R1326" s="7">
        <f t="shared" si="675"/>
        <v>0</v>
      </c>
      <c r="S1326" s="82">
        <f t="shared" si="683"/>
        <v>0</v>
      </c>
      <c r="T1326" s="91">
        <f t="shared" si="676"/>
        <v>0.08</v>
      </c>
      <c r="U1326" s="90">
        <f t="shared" si="682"/>
        <v>6</v>
      </c>
      <c r="V1326" s="90">
        <v>252</v>
      </c>
      <c r="W1326" s="89">
        <f t="shared" si="668"/>
        <v>1.0018340859999999</v>
      </c>
      <c r="X1326" s="82">
        <f t="shared" si="669"/>
        <v>1.3730322500000001</v>
      </c>
      <c r="Y1326" s="82">
        <f t="shared" si="670"/>
        <v>0</v>
      </c>
      <c r="Z1326" s="94" t="str">
        <f t="shared" si="678"/>
        <v>A+J=</v>
      </c>
      <c r="AA1326" s="87">
        <f t="shared" si="67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2.75" x14ac:dyDescent="0.2">
      <c r="A1327" s="81">
        <f t="shared" si="671"/>
        <v>45564</v>
      </c>
      <c r="B1327" s="82">
        <f t="shared" si="664"/>
        <v>749.9923750800001</v>
      </c>
      <c r="C1327" s="207">
        <f t="shared" si="677"/>
        <v>748.61934283000005</v>
      </c>
      <c r="D1327" s="83">
        <f t="shared" si="672"/>
        <v>7159.57</v>
      </c>
      <c r="E1327" s="84">
        <f t="shared" si="686"/>
        <v>7149.55</v>
      </c>
      <c r="F1327" s="85">
        <f t="shared" si="687"/>
        <v>45524</v>
      </c>
      <c r="G1327" s="86">
        <f t="shared" si="665"/>
        <v>-1.399525390491263E-3</v>
      </c>
      <c r="H1327" s="87">
        <f t="shared" si="688"/>
        <v>45586</v>
      </c>
      <c r="I1327" s="87">
        <f t="shared" si="666"/>
        <v>45586</v>
      </c>
      <c r="J1327" s="88">
        <f t="shared" si="673"/>
        <v>21</v>
      </c>
      <c r="K1327" s="88">
        <f t="shared" si="684"/>
        <v>6</v>
      </c>
      <c r="L1327" s="8">
        <f t="shared" si="674"/>
        <v>1</v>
      </c>
      <c r="M1327" s="89">
        <v>1</v>
      </c>
      <c r="N1327" s="89">
        <f t="shared" si="681"/>
        <v>1</v>
      </c>
      <c r="O1327" s="82">
        <f t="shared" si="685"/>
        <v>1</v>
      </c>
      <c r="P1327" s="82">
        <f t="shared" si="667"/>
        <v>748.61934283000005</v>
      </c>
      <c r="Q1327" s="11">
        <f t="shared" si="680"/>
        <v>0</v>
      </c>
      <c r="R1327" s="7">
        <f t="shared" si="675"/>
        <v>0</v>
      </c>
      <c r="S1327" s="82">
        <f t="shared" si="683"/>
        <v>0</v>
      </c>
      <c r="T1327" s="91">
        <f t="shared" si="676"/>
        <v>0.08</v>
      </c>
      <c r="U1327" s="90">
        <f t="shared" si="682"/>
        <v>6</v>
      </c>
      <c r="V1327" s="90">
        <v>252</v>
      </c>
      <c r="W1327" s="89">
        <f t="shared" si="668"/>
        <v>1.0018340859999999</v>
      </c>
      <c r="X1327" s="82">
        <f t="shared" si="669"/>
        <v>1.3730322500000001</v>
      </c>
      <c r="Y1327" s="82">
        <f t="shared" si="670"/>
        <v>0</v>
      </c>
      <c r="Z1327" s="94" t="str">
        <f t="shared" si="678"/>
        <v>A+J=</v>
      </c>
      <c r="AA1327" s="87">
        <f t="shared" si="67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2.75" x14ac:dyDescent="0.2">
      <c r="A1328" s="81">
        <f t="shared" si="671"/>
        <v>45565</v>
      </c>
      <c r="B1328" s="82">
        <f t="shared" si="664"/>
        <v>749.9923750800001</v>
      </c>
      <c r="C1328" s="207">
        <f t="shared" si="677"/>
        <v>748.61934283000005</v>
      </c>
      <c r="D1328" s="83">
        <f t="shared" si="672"/>
        <v>7159.57</v>
      </c>
      <c r="E1328" s="84">
        <f t="shared" si="686"/>
        <v>7149.55</v>
      </c>
      <c r="F1328" s="85">
        <f t="shared" si="687"/>
        <v>45524</v>
      </c>
      <c r="G1328" s="86">
        <f t="shared" si="665"/>
        <v>-1.399525390491263E-3</v>
      </c>
      <c r="H1328" s="87">
        <f t="shared" si="688"/>
        <v>45586</v>
      </c>
      <c r="I1328" s="87">
        <f t="shared" si="666"/>
        <v>45586</v>
      </c>
      <c r="J1328" s="88">
        <f t="shared" si="673"/>
        <v>21</v>
      </c>
      <c r="K1328" s="88">
        <f t="shared" si="684"/>
        <v>6</v>
      </c>
      <c r="L1328" s="8">
        <f t="shared" si="674"/>
        <v>1</v>
      </c>
      <c r="M1328" s="89">
        <v>1</v>
      </c>
      <c r="N1328" s="89">
        <f t="shared" si="681"/>
        <v>1</v>
      </c>
      <c r="O1328" s="82">
        <f t="shared" si="685"/>
        <v>1</v>
      </c>
      <c r="P1328" s="82">
        <f t="shared" si="667"/>
        <v>748.61934283000005</v>
      </c>
      <c r="Q1328" s="11">
        <f t="shared" si="680"/>
        <v>0</v>
      </c>
      <c r="R1328" s="7">
        <f t="shared" si="675"/>
        <v>0</v>
      </c>
      <c r="S1328" s="82">
        <f t="shared" si="683"/>
        <v>0</v>
      </c>
      <c r="T1328" s="91">
        <f t="shared" si="676"/>
        <v>0.08</v>
      </c>
      <c r="U1328" s="90">
        <f t="shared" si="682"/>
        <v>6</v>
      </c>
      <c r="V1328" s="90">
        <v>252</v>
      </c>
      <c r="W1328" s="89">
        <f t="shared" si="668"/>
        <v>1.0018340859999999</v>
      </c>
      <c r="X1328" s="82">
        <f t="shared" si="669"/>
        <v>1.3730322500000001</v>
      </c>
      <c r="Y1328" s="82">
        <f t="shared" si="670"/>
        <v>0</v>
      </c>
      <c r="Z1328" s="94" t="str">
        <f t="shared" si="678"/>
        <v>A+J=</v>
      </c>
      <c r="AA1328" s="87">
        <f t="shared" si="67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2.75" x14ac:dyDescent="0.2">
      <c r="A1329" s="81">
        <f t="shared" si="671"/>
        <v>45566</v>
      </c>
      <c r="B1329" s="82">
        <f t="shared" si="664"/>
        <v>750.22145784000008</v>
      </c>
      <c r="C1329" s="207">
        <f t="shared" si="677"/>
        <v>748.61934283000005</v>
      </c>
      <c r="D1329" s="83">
        <f t="shared" si="672"/>
        <v>7159.57</v>
      </c>
      <c r="E1329" s="84">
        <f t="shared" si="686"/>
        <v>7149.55</v>
      </c>
      <c r="F1329" s="85">
        <f t="shared" si="687"/>
        <v>45524</v>
      </c>
      <c r="G1329" s="86">
        <f t="shared" si="665"/>
        <v>-1.399525390491263E-3</v>
      </c>
      <c r="H1329" s="87">
        <f t="shared" si="688"/>
        <v>45586</v>
      </c>
      <c r="I1329" s="87">
        <f t="shared" si="666"/>
        <v>45586</v>
      </c>
      <c r="J1329" s="88">
        <f t="shared" si="673"/>
        <v>21</v>
      </c>
      <c r="K1329" s="88">
        <f t="shared" si="684"/>
        <v>7</v>
      </c>
      <c r="L1329" s="8">
        <f t="shared" si="674"/>
        <v>1</v>
      </c>
      <c r="M1329" s="89">
        <v>1</v>
      </c>
      <c r="N1329" s="89">
        <f t="shared" si="681"/>
        <v>1</v>
      </c>
      <c r="O1329" s="82">
        <f t="shared" si="685"/>
        <v>1</v>
      </c>
      <c r="P1329" s="82">
        <f t="shared" si="667"/>
        <v>748.61934283000005</v>
      </c>
      <c r="Q1329" s="11">
        <f t="shared" si="680"/>
        <v>0</v>
      </c>
      <c r="R1329" s="7">
        <f t="shared" si="675"/>
        <v>0</v>
      </c>
      <c r="S1329" s="82">
        <f t="shared" si="683"/>
        <v>0</v>
      </c>
      <c r="T1329" s="91">
        <f t="shared" si="676"/>
        <v>0.08</v>
      </c>
      <c r="U1329" s="90">
        <f t="shared" si="682"/>
        <v>7</v>
      </c>
      <c r="V1329" s="90">
        <v>252</v>
      </c>
      <c r="W1329" s="89">
        <f t="shared" si="668"/>
        <v>1.002140093</v>
      </c>
      <c r="X1329" s="82">
        <f t="shared" si="669"/>
        <v>1.6021150099999999</v>
      </c>
      <c r="Y1329" s="82">
        <f t="shared" si="670"/>
        <v>0</v>
      </c>
      <c r="Z1329" s="94" t="str">
        <f t="shared" si="678"/>
        <v>A+J=</v>
      </c>
      <c r="AA1329" s="87">
        <f t="shared" si="67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2.75" x14ac:dyDescent="0.2">
      <c r="A1330" s="81">
        <f t="shared" si="671"/>
        <v>45567</v>
      </c>
      <c r="B1330" s="82">
        <f t="shared" si="664"/>
        <v>750.4506117200001</v>
      </c>
      <c r="C1330" s="207">
        <f t="shared" si="677"/>
        <v>748.61934283000005</v>
      </c>
      <c r="D1330" s="83">
        <f t="shared" si="672"/>
        <v>7159.57</v>
      </c>
      <c r="E1330" s="84">
        <f t="shared" si="686"/>
        <v>7149.55</v>
      </c>
      <c r="F1330" s="85">
        <f t="shared" si="687"/>
        <v>45524</v>
      </c>
      <c r="G1330" s="86">
        <f t="shared" si="665"/>
        <v>-1.399525390491263E-3</v>
      </c>
      <c r="H1330" s="87">
        <f t="shared" si="688"/>
        <v>45586</v>
      </c>
      <c r="I1330" s="87">
        <f t="shared" si="666"/>
        <v>45586</v>
      </c>
      <c r="J1330" s="88">
        <f t="shared" si="673"/>
        <v>21</v>
      </c>
      <c r="K1330" s="88">
        <f t="shared" si="684"/>
        <v>8</v>
      </c>
      <c r="L1330" s="8">
        <f t="shared" si="674"/>
        <v>1</v>
      </c>
      <c r="M1330" s="89">
        <v>1</v>
      </c>
      <c r="N1330" s="89">
        <f t="shared" si="681"/>
        <v>1</v>
      </c>
      <c r="O1330" s="82">
        <f t="shared" si="685"/>
        <v>1</v>
      </c>
      <c r="P1330" s="82">
        <f t="shared" si="667"/>
        <v>748.61934283000005</v>
      </c>
      <c r="Q1330" s="11">
        <f t="shared" si="680"/>
        <v>0</v>
      </c>
      <c r="R1330" s="7">
        <f t="shared" si="675"/>
        <v>0</v>
      </c>
      <c r="S1330" s="82">
        <f t="shared" si="683"/>
        <v>0</v>
      </c>
      <c r="T1330" s="91">
        <f t="shared" si="676"/>
        <v>0.08</v>
      </c>
      <c r="U1330" s="90">
        <f t="shared" si="682"/>
        <v>8</v>
      </c>
      <c r="V1330" s="90">
        <v>252</v>
      </c>
      <c r="W1330" s="89">
        <f t="shared" si="668"/>
        <v>1.0024461950000001</v>
      </c>
      <c r="X1330" s="82">
        <f t="shared" si="669"/>
        <v>1.83126889</v>
      </c>
      <c r="Y1330" s="82">
        <f t="shared" si="670"/>
        <v>0</v>
      </c>
      <c r="Z1330" s="94" t="str">
        <f t="shared" si="678"/>
        <v>A+J=</v>
      </c>
      <c r="AA1330" s="87">
        <f t="shared" si="67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2.75" x14ac:dyDescent="0.2">
      <c r="A1331" s="81">
        <f t="shared" si="671"/>
        <v>45568</v>
      </c>
      <c r="B1331" s="82">
        <f t="shared" si="664"/>
        <v>750.67983447000006</v>
      </c>
      <c r="C1331" s="207">
        <f t="shared" si="677"/>
        <v>748.61934283000005</v>
      </c>
      <c r="D1331" s="83">
        <f t="shared" si="672"/>
        <v>7159.57</v>
      </c>
      <c r="E1331" s="84">
        <f t="shared" si="686"/>
        <v>7149.55</v>
      </c>
      <c r="F1331" s="85">
        <f t="shared" si="687"/>
        <v>45524</v>
      </c>
      <c r="G1331" s="86">
        <f t="shared" si="665"/>
        <v>-1.399525390491263E-3</v>
      </c>
      <c r="H1331" s="87">
        <f t="shared" si="688"/>
        <v>45586</v>
      </c>
      <c r="I1331" s="87">
        <f t="shared" si="666"/>
        <v>45586</v>
      </c>
      <c r="J1331" s="88">
        <f t="shared" si="673"/>
        <v>21</v>
      </c>
      <c r="K1331" s="88">
        <f t="shared" si="684"/>
        <v>9</v>
      </c>
      <c r="L1331" s="8">
        <f t="shared" si="674"/>
        <v>1</v>
      </c>
      <c r="M1331" s="89">
        <v>1</v>
      </c>
      <c r="N1331" s="89">
        <f t="shared" si="681"/>
        <v>1</v>
      </c>
      <c r="O1331" s="82">
        <f t="shared" si="685"/>
        <v>1</v>
      </c>
      <c r="P1331" s="82">
        <f t="shared" si="667"/>
        <v>748.61934283000005</v>
      </c>
      <c r="Q1331" s="11">
        <f t="shared" si="680"/>
        <v>0</v>
      </c>
      <c r="R1331" s="7">
        <f t="shared" si="675"/>
        <v>0</v>
      </c>
      <c r="S1331" s="82">
        <f t="shared" si="683"/>
        <v>0</v>
      </c>
      <c r="T1331" s="91">
        <f t="shared" si="676"/>
        <v>0.08</v>
      </c>
      <c r="U1331" s="90">
        <f t="shared" si="682"/>
        <v>9</v>
      </c>
      <c r="V1331" s="90">
        <v>252</v>
      </c>
      <c r="W1331" s="89">
        <f t="shared" si="668"/>
        <v>1.0027523890000001</v>
      </c>
      <c r="X1331" s="82">
        <f t="shared" si="669"/>
        <v>2.06049164</v>
      </c>
      <c r="Y1331" s="82">
        <f t="shared" si="670"/>
        <v>0</v>
      </c>
      <c r="Z1331" s="94" t="str">
        <f t="shared" si="678"/>
        <v>A+J=</v>
      </c>
      <c r="AA1331" s="87">
        <f t="shared" si="67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2.75" x14ac:dyDescent="0.2">
      <c r="A1332" s="81">
        <f t="shared" si="671"/>
        <v>45569</v>
      </c>
      <c r="B1332" s="82">
        <f t="shared" si="664"/>
        <v>750.90912834000005</v>
      </c>
      <c r="C1332" s="207">
        <f t="shared" si="677"/>
        <v>748.61934283000005</v>
      </c>
      <c r="D1332" s="83">
        <f t="shared" si="672"/>
        <v>7159.57</v>
      </c>
      <c r="E1332" s="84">
        <f t="shared" si="686"/>
        <v>7149.55</v>
      </c>
      <c r="F1332" s="85">
        <f t="shared" si="687"/>
        <v>45524</v>
      </c>
      <c r="G1332" s="86">
        <f t="shared" si="665"/>
        <v>-1.399525390491263E-3</v>
      </c>
      <c r="H1332" s="87">
        <f t="shared" si="688"/>
        <v>45586</v>
      </c>
      <c r="I1332" s="87">
        <f t="shared" si="666"/>
        <v>45586</v>
      </c>
      <c r="J1332" s="88">
        <f t="shared" si="673"/>
        <v>21</v>
      </c>
      <c r="K1332" s="88">
        <f t="shared" si="684"/>
        <v>10</v>
      </c>
      <c r="L1332" s="8">
        <f t="shared" si="674"/>
        <v>1</v>
      </c>
      <c r="M1332" s="89">
        <v>1</v>
      </c>
      <c r="N1332" s="89">
        <f t="shared" si="681"/>
        <v>1</v>
      </c>
      <c r="O1332" s="82">
        <f t="shared" si="685"/>
        <v>1</v>
      </c>
      <c r="P1332" s="82">
        <f t="shared" si="667"/>
        <v>748.61934283000005</v>
      </c>
      <c r="Q1332" s="11">
        <f t="shared" si="680"/>
        <v>0</v>
      </c>
      <c r="R1332" s="7">
        <f t="shared" si="675"/>
        <v>0</v>
      </c>
      <c r="S1332" s="82">
        <f t="shared" si="683"/>
        <v>0</v>
      </c>
      <c r="T1332" s="91">
        <f t="shared" si="676"/>
        <v>0.08</v>
      </c>
      <c r="U1332" s="90">
        <f t="shared" si="682"/>
        <v>10</v>
      </c>
      <c r="V1332" s="90">
        <v>252</v>
      </c>
      <c r="W1332" s="89">
        <f t="shared" si="668"/>
        <v>1.0030586779999999</v>
      </c>
      <c r="X1332" s="82">
        <f t="shared" si="669"/>
        <v>2.2897855100000002</v>
      </c>
      <c r="Y1332" s="82">
        <f t="shared" si="670"/>
        <v>0</v>
      </c>
      <c r="Z1332" s="94" t="str">
        <f t="shared" si="678"/>
        <v>A+J=</v>
      </c>
      <c r="AA1332" s="87">
        <f t="shared" si="67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2.75" x14ac:dyDescent="0.2">
      <c r="A1333" s="81">
        <f t="shared" si="671"/>
        <v>45570</v>
      </c>
      <c r="B1333" s="82">
        <f t="shared" si="664"/>
        <v>751.13849183000002</v>
      </c>
      <c r="C1333" s="207">
        <f t="shared" si="677"/>
        <v>748.61934283000005</v>
      </c>
      <c r="D1333" s="83">
        <f t="shared" si="672"/>
        <v>7159.57</v>
      </c>
      <c r="E1333" s="84">
        <f t="shared" si="686"/>
        <v>7149.55</v>
      </c>
      <c r="F1333" s="85">
        <f t="shared" si="687"/>
        <v>45524</v>
      </c>
      <c r="G1333" s="86">
        <f t="shared" si="665"/>
        <v>-1.399525390491263E-3</v>
      </c>
      <c r="H1333" s="87">
        <f t="shared" si="688"/>
        <v>45586</v>
      </c>
      <c r="I1333" s="87">
        <f t="shared" si="666"/>
        <v>45586</v>
      </c>
      <c r="J1333" s="88">
        <f t="shared" si="673"/>
        <v>21</v>
      </c>
      <c r="K1333" s="88">
        <f t="shared" si="684"/>
        <v>11</v>
      </c>
      <c r="L1333" s="8">
        <f t="shared" si="674"/>
        <v>1</v>
      </c>
      <c r="M1333" s="89">
        <v>1</v>
      </c>
      <c r="N1333" s="89">
        <f t="shared" si="681"/>
        <v>1</v>
      </c>
      <c r="O1333" s="82">
        <f t="shared" si="685"/>
        <v>1</v>
      </c>
      <c r="P1333" s="82">
        <f t="shared" si="667"/>
        <v>748.61934283000005</v>
      </c>
      <c r="Q1333" s="11">
        <f t="shared" si="680"/>
        <v>0</v>
      </c>
      <c r="R1333" s="7">
        <f t="shared" si="675"/>
        <v>0</v>
      </c>
      <c r="S1333" s="82">
        <f t="shared" si="683"/>
        <v>0</v>
      </c>
      <c r="T1333" s="91">
        <f t="shared" si="676"/>
        <v>0.08</v>
      </c>
      <c r="U1333" s="90">
        <f t="shared" si="682"/>
        <v>11</v>
      </c>
      <c r="V1333" s="90">
        <v>252</v>
      </c>
      <c r="W1333" s="89">
        <f t="shared" si="668"/>
        <v>1.0033650599999999</v>
      </c>
      <c r="X1333" s="82">
        <f t="shared" si="669"/>
        <v>2.5191490000000001</v>
      </c>
      <c r="Y1333" s="82">
        <f t="shared" si="670"/>
        <v>0</v>
      </c>
      <c r="Z1333" s="94" t="str">
        <f t="shared" si="678"/>
        <v>A+J=</v>
      </c>
      <c r="AA1333" s="87">
        <f t="shared" si="67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2.75" x14ac:dyDescent="0.2">
      <c r="A1334" s="81">
        <f t="shared" si="671"/>
        <v>45571</v>
      </c>
      <c r="B1334" s="82">
        <f t="shared" si="664"/>
        <v>751.13849183000002</v>
      </c>
      <c r="C1334" s="207">
        <f t="shared" si="677"/>
        <v>748.61934283000005</v>
      </c>
      <c r="D1334" s="83">
        <f t="shared" si="672"/>
        <v>7159.57</v>
      </c>
      <c r="E1334" s="84">
        <f t="shared" si="686"/>
        <v>7149.55</v>
      </c>
      <c r="F1334" s="85">
        <f t="shared" si="687"/>
        <v>45524</v>
      </c>
      <c r="G1334" s="86">
        <f t="shared" si="665"/>
        <v>-1.399525390491263E-3</v>
      </c>
      <c r="H1334" s="87">
        <f t="shared" si="688"/>
        <v>45586</v>
      </c>
      <c r="I1334" s="87">
        <f t="shared" si="666"/>
        <v>45586</v>
      </c>
      <c r="J1334" s="88">
        <f t="shared" si="673"/>
        <v>21</v>
      </c>
      <c r="K1334" s="88">
        <f t="shared" si="684"/>
        <v>11</v>
      </c>
      <c r="L1334" s="8">
        <f t="shared" si="674"/>
        <v>1</v>
      </c>
      <c r="M1334" s="89">
        <v>1</v>
      </c>
      <c r="N1334" s="89">
        <f t="shared" si="681"/>
        <v>1</v>
      </c>
      <c r="O1334" s="82">
        <f t="shared" si="685"/>
        <v>1</v>
      </c>
      <c r="P1334" s="82">
        <f t="shared" si="667"/>
        <v>748.61934283000005</v>
      </c>
      <c r="Q1334" s="11">
        <f t="shared" si="680"/>
        <v>0</v>
      </c>
      <c r="R1334" s="7">
        <f t="shared" si="675"/>
        <v>0</v>
      </c>
      <c r="S1334" s="82">
        <f t="shared" si="683"/>
        <v>0</v>
      </c>
      <c r="T1334" s="91">
        <f t="shared" si="676"/>
        <v>0.08</v>
      </c>
      <c r="U1334" s="90">
        <f t="shared" si="682"/>
        <v>11</v>
      </c>
      <c r="V1334" s="90">
        <v>252</v>
      </c>
      <c r="W1334" s="89">
        <f t="shared" si="668"/>
        <v>1.0033650599999999</v>
      </c>
      <c r="X1334" s="82">
        <f t="shared" si="669"/>
        <v>2.5191490000000001</v>
      </c>
      <c r="Y1334" s="82">
        <f t="shared" si="670"/>
        <v>0</v>
      </c>
      <c r="Z1334" s="94" t="str">
        <f t="shared" si="678"/>
        <v>A+J=</v>
      </c>
      <c r="AA1334" s="87">
        <f t="shared" si="67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2.75" x14ac:dyDescent="0.2">
      <c r="A1335" s="81">
        <f t="shared" si="671"/>
        <v>45572</v>
      </c>
      <c r="B1335" s="82">
        <f t="shared" si="664"/>
        <v>751.13849183000002</v>
      </c>
      <c r="C1335" s="207">
        <f t="shared" si="677"/>
        <v>748.61934283000005</v>
      </c>
      <c r="D1335" s="83">
        <f t="shared" si="672"/>
        <v>7159.57</v>
      </c>
      <c r="E1335" s="84">
        <f t="shared" si="686"/>
        <v>7149.55</v>
      </c>
      <c r="F1335" s="85">
        <f t="shared" si="687"/>
        <v>45524</v>
      </c>
      <c r="G1335" s="86">
        <f t="shared" si="665"/>
        <v>-1.399525390491263E-3</v>
      </c>
      <c r="H1335" s="87">
        <f t="shared" si="688"/>
        <v>45586</v>
      </c>
      <c r="I1335" s="87">
        <f t="shared" si="666"/>
        <v>45586</v>
      </c>
      <c r="J1335" s="88">
        <f t="shared" si="673"/>
        <v>21</v>
      </c>
      <c r="K1335" s="88">
        <f t="shared" si="684"/>
        <v>11</v>
      </c>
      <c r="L1335" s="8">
        <f t="shared" si="674"/>
        <v>1</v>
      </c>
      <c r="M1335" s="89">
        <v>1</v>
      </c>
      <c r="N1335" s="89">
        <f t="shared" si="681"/>
        <v>1</v>
      </c>
      <c r="O1335" s="82">
        <f t="shared" si="685"/>
        <v>1</v>
      </c>
      <c r="P1335" s="82">
        <f t="shared" si="667"/>
        <v>748.61934283000005</v>
      </c>
      <c r="Q1335" s="11">
        <f t="shared" si="680"/>
        <v>0</v>
      </c>
      <c r="R1335" s="7">
        <f t="shared" si="675"/>
        <v>0</v>
      </c>
      <c r="S1335" s="82">
        <f t="shared" si="683"/>
        <v>0</v>
      </c>
      <c r="T1335" s="91">
        <f t="shared" si="676"/>
        <v>0.08</v>
      </c>
      <c r="U1335" s="90">
        <f t="shared" si="682"/>
        <v>11</v>
      </c>
      <c r="V1335" s="90">
        <v>252</v>
      </c>
      <c r="W1335" s="89">
        <f t="shared" si="668"/>
        <v>1.0033650599999999</v>
      </c>
      <c r="X1335" s="82">
        <f t="shared" si="669"/>
        <v>2.5191490000000001</v>
      </c>
      <c r="Y1335" s="82">
        <f t="shared" si="670"/>
        <v>0</v>
      </c>
      <c r="Z1335" s="94" t="str">
        <f t="shared" si="678"/>
        <v>A+J=</v>
      </c>
      <c r="AA1335" s="87">
        <f t="shared" si="67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2.75" x14ac:dyDescent="0.2">
      <c r="A1336" s="81">
        <f t="shared" si="671"/>
        <v>45573</v>
      </c>
      <c r="B1336" s="82">
        <f t="shared" si="664"/>
        <v>751.36792494000008</v>
      </c>
      <c r="C1336" s="207">
        <f t="shared" si="677"/>
        <v>748.61934283000005</v>
      </c>
      <c r="D1336" s="83">
        <f t="shared" si="672"/>
        <v>7159.57</v>
      </c>
      <c r="E1336" s="84">
        <f t="shared" si="686"/>
        <v>7149.55</v>
      </c>
      <c r="F1336" s="85">
        <f t="shared" si="687"/>
        <v>45524</v>
      </c>
      <c r="G1336" s="86">
        <f t="shared" si="665"/>
        <v>-1.399525390491263E-3</v>
      </c>
      <c r="H1336" s="87">
        <f t="shared" si="688"/>
        <v>45586</v>
      </c>
      <c r="I1336" s="87">
        <f t="shared" si="666"/>
        <v>45586</v>
      </c>
      <c r="J1336" s="88">
        <f t="shared" si="673"/>
        <v>21</v>
      </c>
      <c r="K1336" s="88">
        <f t="shared" si="684"/>
        <v>12</v>
      </c>
      <c r="L1336" s="8">
        <f t="shared" si="674"/>
        <v>1</v>
      </c>
      <c r="M1336" s="89">
        <v>1</v>
      </c>
      <c r="N1336" s="89">
        <f t="shared" si="681"/>
        <v>1</v>
      </c>
      <c r="O1336" s="82">
        <f t="shared" si="685"/>
        <v>1</v>
      </c>
      <c r="P1336" s="82">
        <f t="shared" si="667"/>
        <v>748.61934283000005</v>
      </c>
      <c r="Q1336" s="11">
        <f t="shared" si="680"/>
        <v>0</v>
      </c>
      <c r="R1336" s="7">
        <f t="shared" si="675"/>
        <v>0</v>
      </c>
      <c r="S1336" s="82">
        <f t="shared" si="683"/>
        <v>0</v>
      </c>
      <c r="T1336" s="91">
        <f t="shared" si="676"/>
        <v>0.08</v>
      </c>
      <c r="U1336" s="90">
        <f t="shared" si="682"/>
        <v>12</v>
      </c>
      <c r="V1336" s="90">
        <v>252</v>
      </c>
      <c r="W1336" s="89">
        <f t="shared" si="668"/>
        <v>1.0036715350000001</v>
      </c>
      <c r="X1336" s="82">
        <f t="shared" si="669"/>
        <v>2.7485821100000001</v>
      </c>
      <c r="Y1336" s="82">
        <f t="shared" si="670"/>
        <v>0</v>
      </c>
      <c r="Z1336" s="94" t="str">
        <f t="shared" si="678"/>
        <v>A+J=</v>
      </c>
      <c r="AA1336" s="87">
        <f t="shared" si="67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2.75" x14ac:dyDescent="0.2">
      <c r="A1337" s="81">
        <f t="shared" si="671"/>
        <v>45574</v>
      </c>
      <c r="B1337" s="82">
        <f t="shared" si="664"/>
        <v>751.59742843000004</v>
      </c>
      <c r="C1337" s="207">
        <f t="shared" si="677"/>
        <v>748.61934283000005</v>
      </c>
      <c r="D1337" s="83">
        <f t="shared" si="672"/>
        <v>7159.57</v>
      </c>
      <c r="E1337" s="84">
        <f t="shared" si="686"/>
        <v>7149.55</v>
      </c>
      <c r="F1337" s="85">
        <f t="shared" si="687"/>
        <v>45524</v>
      </c>
      <c r="G1337" s="86">
        <f t="shared" si="665"/>
        <v>-1.399525390491263E-3</v>
      </c>
      <c r="H1337" s="87">
        <f t="shared" si="688"/>
        <v>45586</v>
      </c>
      <c r="I1337" s="87">
        <f t="shared" si="666"/>
        <v>45586</v>
      </c>
      <c r="J1337" s="88">
        <f t="shared" si="673"/>
        <v>21</v>
      </c>
      <c r="K1337" s="88">
        <f t="shared" si="684"/>
        <v>13</v>
      </c>
      <c r="L1337" s="8">
        <f t="shared" si="674"/>
        <v>1</v>
      </c>
      <c r="M1337" s="89">
        <v>1</v>
      </c>
      <c r="N1337" s="89">
        <f t="shared" si="681"/>
        <v>1</v>
      </c>
      <c r="O1337" s="82">
        <f t="shared" si="685"/>
        <v>1</v>
      </c>
      <c r="P1337" s="82">
        <f t="shared" si="667"/>
        <v>748.61934283000005</v>
      </c>
      <c r="Q1337" s="11">
        <f t="shared" si="680"/>
        <v>0</v>
      </c>
      <c r="R1337" s="7">
        <f t="shared" si="675"/>
        <v>0</v>
      </c>
      <c r="S1337" s="82">
        <f t="shared" si="683"/>
        <v>0</v>
      </c>
      <c r="T1337" s="91">
        <f t="shared" si="676"/>
        <v>0.08</v>
      </c>
      <c r="U1337" s="90">
        <f t="shared" si="682"/>
        <v>13</v>
      </c>
      <c r="V1337" s="90">
        <v>252</v>
      </c>
      <c r="W1337" s="89">
        <f t="shared" si="668"/>
        <v>1.003978104</v>
      </c>
      <c r="X1337" s="82">
        <f t="shared" si="669"/>
        <v>2.9780856</v>
      </c>
      <c r="Y1337" s="82">
        <f t="shared" si="670"/>
        <v>0</v>
      </c>
      <c r="Z1337" s="94" t="str">
        <f t="shared" si="678"/>
        <v>A+J=</v>
      </c>
      <c r="AA1337" s="87">
        <f t="shared" si="67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2.75" x14ac:dyDescent="0.2">
      <c r="A1338" s="81">
        <f t="shared" si="671"/>
        <v>45575</v>
      </c>
      <c r="B1338" s="82">
        <f t="shared" si="664"/>
        <v>751.8270022800001</v>
      </c>
      <c r="C1338" s="207">
        <f t="shared" si="677"/>
        <v>748.61934283000005</v>
      </c>
      <c r="D1338" s="83">
        <f t="shared" si="672"/>
        <v>7159.57</v>
      </c>
      <c r="E1338" s="84">
        <f t="shared" si="686"/>
        <v>7149.55</v>
      </c>
      <c r="F1338" s="85">
        <f t="shared" si="687"/>
        <v>45524</v>
      </c>
      <c r="G1338" s="86">
        <f t="shared" si="665"/>
        <v>-1.399525390491263E-3</v>
      </c>
      <c r="H1338" s="87">
        <f t="shared" si="688"/>
        <v>45586</v>
      </c>
      <c r="I1338" s="87">
        <f t="shared" si="666"/>
        <v>45586</v>
      </c>
      <c r="J1338" s="88">
        <f t="shared" si="673"/>
        <v>21</v>
      </c>
      <c r="K1338" s="88">
        <f t="shared" si="684"/>
        <v>14</v>
      </c>
      <c r="L1338" s="8">
        <f t="shared" si="674"/>
        <v>1</v>
      </c>
      <c r="M1338" s="89">
        <v>1</v>
      </c>
      <c r="N1338" s="89">
        <f t="shared" si="681"/>
        <v>1</v>
      </c>
      <c r="O1338" s="82">
        <f t="shared" si="685"/>
        <v>1</v>
      </c>
      <c r="P1338" s="82">
        <f t="shared" si="667"/>
        <v>748.61934283000005</v>
      </c>
      <c r="Q1338" s="11">
        <f t="shared" si="680"/>
        <v>0</v>
      </c>
      <c r="R1338" s="7">
        <f t="shared" si="675"/>
        <v>0</v>
      </c>
      <c r="S1338" s="82">
        <f t="shared" si="683"/>
        <v>0</v>
      </c>
      <c r="T1338" s="91">
        <f t="shared" si="676"/>
        <v>0.08</v>
      </c>
      <c r="U1338" s="90">
        <f t="shared" si="682"/>
        <v>14</v>
      </c>
      <c r="V1338" s="90">
        <v>252</v>
      </c>
      <c r="W1338" s="89">
        <f t="shared" si="668"/>
        <v>1.0042847669999999</v>
      </c>
      <c r="X1338" s="82">
        <f t="shared" si="669"/>
        <v>3.20765945</v>
      </c>
      <c r="Y1338" s="82">
        <f t="shared" si="670"/>
        <v>0</v>
      </c>
      <c r="Z1338" s="94" t="str">
        <f t="shared" si="678"/>
        <v>A+J=</v>
      </c>
      <c r="AA1338" s="87">
        <f t="shared" si="67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2.75" x14ac:dyDescent="0.2">
      <c r="A1339" s="81">
        <f t="shared" si="671"/>
        <v>45576</v>
      </c>
      <c r="B1339" s="82">
        <f t="shared" si="664"/>
        <v>752.05664576000004</v>
      </c>
      <c r="C1339" s="207">
        <f t="shared" si="677"/>
        <v>748.61934283000005</v>
      </c>
      <c r="D1339" s="83">
        <f t="shared" si="672"/>
        <v>7159.57</v>
      </c>
      <c r="E1339" s="84">
        <f t="shared" si="686"/>
        <v>7149.55</v>
      </c>
      <c r="F1339" s="85">
        <f t="shared" si="687"/>
        <v>45524</v>
      </c>
      <c r="G1339" s="86">
        <f t="shared" si="665"/>
        <v>-1.399525390491263E-3</v>
      </c>
      <c r="H1339" s="87">
        <f t="shared" si="688"/>
        <v>45586</v>
      </c>
      <c r="I1339" s="87">
        <f t="shared" si="666"/>
        <v>45586</v>
      </c>
      <c r="J1339" s="88">
        <f t="shared" si="673"/>
        <v>21</v>
      </c>
      <c r="K1339" s="88">
        <f t="shared" si="684"/>
        <v>15</v>
      </c>
      <c r="L1339" s="8">
        <f t="shared" si="674"/>
        <v>1</v>
      </c>
      <c r="M1339" s="89">
        <v>1</v>
      </c>
      <c r="N1339" s="89">
        <f t="shared" si="681"/>
        <v>1</v>
      </c>
      <c r="O1339" s="82">
        <f t="shared" si="685"/>
        <v>1</v>
      </c>
      <c r="P1339" s="82">
        <f t="shared" si="667"/>
        <v>748.61934283000005</v>
      </c>
      <c r="Q1339" s="11">
        <f t="shared" si="680"/>
        <v>0</v>
      </c>
      <c r="R1339" s="7">
        <f t="shared" si="675"/>
        <v>0</v>
      </c>
      <c r="S1339" s="82">
        <f t="shared" si="683"/>
        <v>0</v>
      </c>
      <c r="T1339" s="91">
        <f t="shared" si="676"/>
        <v>0.08</v>
      </c>
      <c r="U1339" s="90">
        <f t="shared" si="682"/>
        <v>15</v>
      </c>
      <c r="V1339" s="90">
        <v>252</v>
      </c>
      <c r="W1339" s="89">
        <f t="shared" si="668"/>
        <v>1.004591523</v>
      </c>
      <c r="X1339" s="82">
        <f t="shared" si="669"/>
        <v>3.43730293</v>
      </c>
      <c r="Y1339" s="82">
        <f t="shared" si="670"/>
        <v>0</v>
      </c>
      <c r="Z1339" s="94" t="str">
        <f t="shared" si="678"/>
        <v>A+J=</v>
      </c>
      <c r="AA1339" s="87">
        <f t="shared" si="67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2.75" x14ac:dyDescent="0.2">
      <c r="A1340" s="81">
        <f t="shared" si="671"/>
        <v>45577</v>
      </c>
      <c r="B1340" s="82">
        <f t="shared" si="664"/>
        <v>752.28635960000008</v>
      </c>
      <c r="C1340" s="207">
        <f t="shared" si="677"/>
        <v>748.61934283000005</v>
      </c>
      <c r="D1340" s="83">
        <f t="shared" si="672"/>
        <v>7159.57</v>
      </c>
      <c r="E1340" s="84">
        <f t="shared" si="686"/>
        <v>7149.55</v>
      </c>
      <c r="F1340" s="85">
        <f t="shared" si="687"/>
        <v>45524</v>
      </c>
      <c r="G1340" s="86">
        <f t="shared" si="665"/>
        <v>-1.399525390491263E-3</v>
      </c>
      <c r="H1340" s="87">
        <f t="shared" si="688"/>
        <v>45586</v>
      </c>
      <c r="I1340" s="87">
        <f t="shared" si="666"/>
        <v>45586</v>
      </c>
      <c r="J1340" s="88">
        <f t="shared" si="673"/>
        <v>21</v>
      </c>
      <c r="K1340" s="88">
        <f t="shared" si="684"/>
        <v>16</v>
      </c>
      <c r="L1340" s="8">
        <f t="shared" si="674"/>
        <v>1</v>
      </c>
      <c r="M1340" s="89">
        <v>1</v>
      </c>
      <c r="N1340" s="89">
        <f t="shared" si="681"/>
        <v>1</v>
      </c>
      <c r="O1340" s="82">
        <f t="shared" si="685"/>
        <v>1</v>
      </c>
      <c r="P1340" s="82">
        <f t="shared" si="667"/>
        <v>748.61934283000005</v>
      </c>
      <c r="Q1340" s="11">
        <f t="shared" si="680"/>
        <v>0</v>
      </c>
      <c r="R1340" s="7">
        <f t="shared" si="675"/>
        <v>0</v>
      </c>
      <c r="S1340" s="82">
        <f t="shared" si="683"/>
        <v>0</v>
      </c>
      <c r="T1340" s="91">
        <f t="shared" si="676"/>
        <v>0.08</v>
      </c>
      <c r="U1340" s="90">
        <f t="shared" si="682"/>
        <v>16</v>
      </c>
      <c r="V1340" s="90">
        <v>252</v>
      </c>
      <c r="W1340" s="89">
        <f t="shared" si="668"/>
        <v>1.0048983730000001</v>
      </c>
      <c r="X1340" s="82">
        <f t="shared" si="669"/>
        <v>3.66701677</v>
      </c>
      <c r="Y1340" s="82">
        <f t="shared" si="670"/>
        <v>0</v>
      </c>
      <c r="Z1340" s="94" t="str">
        <f t="shared" si="678"/>
        <v>A+J=</v>
      </c>
      <c r="AA1340" s="87">
        <f t="shared" si="67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2.75" x14ac:dyDescent="0.2">
      <c r="A1341" s="81">
        <f t="shared" si="671"/>
        <v>45578</v>
      </c>
      <c r="B1341" s="82">
        <f t="shared" si="664"/>
        <v>752.28635960000008</v>
      </c>
      <c r="C1341" s="207">
        <f t="shared" si="677"/>
        <v>748.61934283000005</v>
      </c>
      <c r="D1341" s="83">
        <f t="shared" si="672"/>
        <v>7159.57</v>
      </c>
      <c r="E1341" s="84">
        <f t="shared" si="686"/>
        <v>7149.55</v>
      </c>
      <c r="F1341" s="85">
        <f t="shared" si="687"/>
        <v>45524</v>
      </c>
      <c r="G1341" s="86">
        <f t="shared" si="665"/>
        <v>-1.399525390491263E-3</v>
      </c>
      <c r="H1341" s="87">
        <f t="shared" si="688"/>
        <v>45586</v>
      </c>
      <c r="I1341" s="87">
        <f t="shared" si="666"/>
        <v>45586</v>
      </c>
      <c r="J1341" s="88">
        <f t="shared" si="673"/>
        <v>21</v>
      </c>
      <c r="K1341" s="88">
        <f t="shared" si="684"/>
        <v>16</v>
      </c>
      <c r="L1341" s="8">
        <f t="shared" si="674"/>
        <v>1</v>
      </c>
      <c r="M1341" s="89">
        <v>1</v>
      </c>
      <c r="N1341" s="89">
        <f t="shared" si="681"/>
        <v>1</v>
      </c>
      <c r="O1341" s="82">
        <f t="shared" si="685"/>
        <v>1</v>
      </c>
      <c r="P1341" s="82">
        <f t="shared" si="667"/>
        <v>748.61934283000005</v>
      </c>
      <c r="Q1341" s="11">
        <f t="shared" si="680"/>
        <v>0</v>
      </c>
      <c r="R1341" s="7">
        <f t="shared" si="675"/>
        <v>0</v>
      </c>
      <c r="S1341" s="82">
        <f t="shared" si="683"/>
        <v>0</v>
      </c>
      <c r="T1341" s="91">
        <f t="shared" si="676"/>
        <v>0.08</v>
      </c>
      <c r="U1341" s="90">
        <f t="shared" si="682"/>
        <v>16</v>
      </c>
      <c r="V1341" s="90">
        <v>252</v>
      </c>
      <c r="W1341" s="89">
        <f t="shared" si="668"/>
        <v>1.0048983730000001</v>
      </c>
      <c r="X1341" s="82">
        <f t="shared" si="669"/>
        <v>3.66701677</v>
      </c>
      <c r="Y1341" s="82">
        <f t="shared" si="670"/>
        <v>0</v>
      </c>
      <c r="Z1341" s="94" t="str">
        <f t="shared" si="678"/>
        <v>A+J=</v>
      </c>
      <c r="AA1341" s="87">
        <f t="shared" si="67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2.75" x14ac:dyDescent="0.2">
      <c r="A1342" s="81">
        <f t="shared" si="671"/>
        <v>45579</v>
      </c>
      <c r="B1342" s="82">
        <f t="shared" si="664"/>
        <v>752.28635960000008</v>
      </c>
      <c r="C1342" s="207">
        <f t="shared" si="677"/>
        <v>748.61934283000005</v>
      </c>
      <c r="D1342" s="83">
        <f t="shared" si="672"/>
        <v>7159.57</v>
      </c>
      <c r="E1342" s="84">
        <f t="shared" si="686"/>
        <v>7149.55</v>
      </c>
      <c r="F1342" s="85">
        <f t="shared" si="687"/>
        <v>45524</v>
      </c>
      <c r="G1342" s="86">
        <f t="shared" si="665"/>
        <v>-1.399525390491263E-3</v>
      </c>
      <c r="H1342" s="87">
        <f t="shared" si="688"/>
        <v>45586</v>
      </c>
      <c r="I1342" s="87">
        <f t="shared" si="666"/>
        <v>45586</v>
      </c>
      <c r="J1342" s="88">
        <f t="shared" si="673"/>
        <v>21</v>
      </c>
      <c r="K1342" s="88">
        <f t="shared" si="684"/>
        <v>16</v>
      </c>
      <c r="L1342" s="8">
        <f t="shared" si="674"/>
        <v>1</v>
      </c>
      <c r="M1342" s="89">
        <v>1</v>
      </c>
      <c r="N1342" s="89">
        <f t="shared" si="681"/>
        <v>1</v>
      </c>
      <c r="O1342" s="82">
        <f t="shared" si="685"/>
        <v>1</v>
      </c>
      <c r="P1342" s="82">
        <f t="shared" si="667"/>
        <v>748.61934283000005</v>
      </c>
      <c r="Q1342" s="11">
        <f t="shared" si="680"/>
        <v>0</v>
      </c>
      <c r="R1342" s="7">
        <f t="shared" si="675"/>
        <v>0</v>
      </c>
      <c r="S1342" s="82">
        <f t="shared" si="683"/>
        <v>0</v>
      </c>
      <c r="T1342" s="91">
        <f t="shared" si="676"/>
        <v>0.08</v>
      </c>
      <c r="U1342" s="90">
        <f t="shared" si="682"/>
        <v>16</v>
      </c>
      <c r="V1342" s="90">
        <v>252</v>
      </c>
      <c r="W1342" s="89">
        <f t="shared" si="668"/>
        <v>1.0048983730000001</v>
      </c>
      <c r="X1342" s="82">
        <f t="shared" si="669"/>
        <v>3.66701677</v>
      </c>
      <c r="Y1342" s="82">
        <f t="shared" si="670"/>
        <v>0</v>
      </c>
      <c r="Z1342" s="94" t="str">
        <f t="shared" si="678"/>
        <v>A+J=</v>
      </c>
      <c r="AA1342" s="87">
        <f t="shared" si="67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2.75" x14ac:dyDescent="0.2">
      <c r="A1343" s="81">
        <f t="shared" si="671"/>
        <v>45580</v>
      </c>
      <c r="B1343" s="82">
        <f t="shared" si="664"/>
        <v>752.51614382000002</v>
      </c>
      <c r="C1343" s="207">
        <f t="shared" si="677"/>
        <v>748.61934283000005</v>
      </c>
      <c r="D1343" s="83">
        <f t="shared" si="672"/>
        <v>7159.57</v>
      </c>
      <c r="E1343" s="84">
        <f t="shared" si="686"/>
        <v>7149.55</v>
      </c>
      <c r="F1343" s="85">
        <f t="shared" si="687"/>
        <v>45524</v>
      </c>
      <c r="G1343" s="86">
        <f t="shared" si="665"/>
        <v>-1.399525390491263E-3</v>
      </c>
      <c r="H1343" s="87">
        <f t="shared" si="688"/>
        <v>45586</v>
      </c>
      <c r="I1343" s="87">
        <f t="shared" si="666"/>
        <v>45586</v>
      </c>
      <c r="J1343" s="88">
        <f t="shared" si="673"/>
        <v>21</v>
      </c>
      <c r="K1343" s="88">
        <f t="shared" si="684"/>
        <v>17</v>
      </c>
      <c r="L1343" s="8">
        <f t="shared" si="674"/>
        <v>1</v>
      </c>
      <c r="M1343" s="89">
        <v>1</v>
      </c>
      <c r="N1343" s="89">
        <f t="shared" si="681"/>
        <v>1</v>
      </c>
      <c r="O1343" s="82">
        <f t="shared" si="685"/>
        <v>1</v>
      </c>
      <c r="P1343" s="82">
        <f t="shared" si="667"/>
        <v>748.61934283000005</v>
      </c>
      <c r="Q1343" s="11">
        <f t="shared" si="680"/>
        <v>0</v>
      </c>
      <c r="R1343" s="7">
        <f t="shared" si="675"/>
        <v>0</v>
      </c>
      <c r="S1343" s="82">
        <f t="shared" si="683"/>
        <v>0</v>
      </c>
      <c r="T1343" s="91">
        <f t="shared" si="676"/>
        <v>0.08</v>
      </c>
      <c r="U1343" s="90">
        <f t="shared" si="682"/>
        <v>17</v>
      </c>
      <c r="V1343" s="90">
        <v>252</v>
      </c>
      <c r="W1343" s="89">
        <f t="shared" si="668"/>
        <v>1.0052053169999999</v>
      </c>
      <c r="X1343" s="82">
        <f t="shared" si="669"/>
        <v>3.89680099</v>
      </c>
      <c r="Y1343" s="82">
        <f t="shared" si="670"/>
        <v>0</v>
      </c>
      <c r="Z1343" s="94" t="str">
        <f t="shared" si="678"/>
        <v>A+J=</v>
      </c>
      <c r="AA1343" s="87">
        <f t="shared" si="67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2.75" x14ac:dyDescent="0.2">
      <c r="A1344" s="81">
        <f t="shared" si="671"/>
        <v>45581</v>
      </c>
      <c r="B1344" s="82">
        <f t="shared" si="664"/>
        <v>752.74599840000008</v>
      </c>
      <c r="C1344" s="207">
        <f t="shared" si="677"/>
        <v>748.61934283000005</v>
      </c>
      <c r="D1344" s="83">
        <f t="shared" si="672"/>
        <v>7159.57</v>
      </c>
      <c r="E1344" s="84">
        <f t="shared" si="686"/>
        <v>7149.55</v>
      </c>
      <c r="F1344" s="85">
        <f t="shared" si="687"/>
        <v>45524</v>
      </c>
      <c r="G1344" s="86">
        <f t="shared" si="665"/>
        <v>-1.399525390491263E-3</v>
      </c>
      <c r="H1344" s="87">
        <f t="shared" si="688"/>
        <v>45586</v>
      </c>
      <c r="I1344" s="87">
        <f t="shared" si="666"/>
        <v>45586</v>
      </c>
      <c r="J1344" s="88">
        <f t="shared" si="673"/>
        <v>21</v>
      </c>
      <c r="K1344" s="88">
        <f t="shared" si="684"/>
        <v>18</v>
      </c>
      <c r="L1344" s="8">
        <f t="shared" si="674"/>
        <v>1</v>
      </c>
      <c r="M1344" s="89">
        <v>1</v>
      </c>
      <c r="N1344" s="89">
        <f t="shared" si="681"/>
        <v>1</v>
      </c>
      <c r="O1344" s="82">
        <f t="shared" si="685"/>
        <v>1</v>
      </c>
      <c r="P1344" s="82">
        <f t="shared" si="667"/>
        <v>748.61934283000005</v>
      </c>
      <c r="Q1344" s="11">
        <f t="shared" si="680"/>
        <v>0</v>
      </c>
      <c r="R1344" s="7">
        <f t="shared" si="675"/>
        <v>0</v>
      </c>
      <c r="S1344" s="82">
        <f t="shared" si="683"/>
        <v>0</v>
      </c>
      <c r="T1344" s="91">
        <f t="shared" si="676"/>
        <v>0.08</v>
      </c>
      <c r="U1344" s="90">
        <f t="shared" si="682"/>
        <v>18</v>
      </c>
      <c r="V1344" s="90">
        <v>252</v>
      </c>
      <c r="W1344" s="89">
        <f t="shared" si="668"/>
        <v>1.005512355</v>
      </c>
      <c r="X1344" s="82">
        <f t="shared" si="669"/>
        <v>4.1266555699999996</v>
      </c>
      <c r="Y1344" s="82">
        <f t="shared" si="670"/>
        <v>0</v>
      </c>
      <c r="Z1344" s="94" t="str">
        <f t="shared" si="678"/>
        <v>A+J=</v>
      </c>
      <c r="AA1344" s="87">
        <f t="shared" si="67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2.75" x14ac:dyDescent="0.2">
      <c r="A1345" s="81">
        <f t="shared" si="671"/>
        <v>45582</v>
      </c>
      <c r="B1345" s="82">
        <f t="shared" si="664"/>
        <v>752.97592261</v>
      </c>
      <c r="C1345" s="207">
        <f t="shared" si="677"/>
        <v>748.61934283000005</v>
      </c>
      <c r="D1345" s="83">
        <f t="shared" si="672"/>
        <v>7159.57</v>
      </c>
      <c r="E1345" s="84">
        <f t="shared" si="686"/>
        <v>7149.55</v>
      </c>
      <c r="F1345" s="85">
        <f t="shared" si="687"/>
        <v>45524</v>
      </c>
      <c r="G1345" s="86">
        <f t="shared" si="665"/>
        <v>-1.399525390491263E-3</v>
      </c>
      <c r="H1345" s="87">
        <f t="shared" si="688"/>
        <v>45586</v>
      </c>
      <c r="I1345" s="87">
        <f t="shared" si="666"/>
        <v>45586</v>
      </c>
      <c r="J1345" s="88">
        <f t="shared" si="673"/>
        <v>21</v>
      </c>
      <c r="K1345" s="88">
        <f t="shared" si="684"/>
        <v>19</v>
      </c>
      <c r="L1345" s="8">
        <f t="shared" si="674"/>
        <v>1</v>
      </c>
      <c r="M1345" s="89">
        <v>1</v>
      </c>
      <c r="N1345" s="89">
        <f t="shared" si="681"/>
        <v>1</v>
      </c>
      <c r="O1345" s="82">
        <f t="shared" si="685"/>
        <v>1</v>
      </c>
      <c r="P1345" s="82">
        <f t="shared" si="667"/>
        <v>748.61934283000005</v>
      </c>
      <c r="Q1345" s="11">
        <f t="shared" si="680"/>
        <v>0</v>
      </c>
      <c r="R1345" s="7">
        <f t="shared" si="675"/>
        <v>0</v>
      </c>
      <c r="S1345" s="82">
        <f t="shared" si="683"/>
        <v>0</v>
      </c>
      <c r="T1345" s="91">
        <f t="shared" si="676"/>
        <v>0.08</v>
      </c>
      <c r="U1345" s="90">
        <f t="shared" si="682"/>
        <v>19</v>
      </c>
      <c r="V1345" s="90">
        <v>252</v>
      </c>
      <c r="W1345" s="89">
        <f t="shared" si="668"/>
        <v>1.005819486</v>
      </c>
      <c r="X1345" s="82">
        <f t="shared" si="669"/>
        <v>4.3565797799999997</v>
      </c>
      <c r="Y1345" s="82">
        <f t="shared" si="670"/>
        <v>0</v>
      </c>
      <c r="Z1345" s="94" t="str">
        <f t="shared" si="678"/>
        <v>A+J=</v>
      </c>
      <c r="AA1345" s="87">
        <f t="shared" si="67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2.75" x14ac:dyDescent="0.2">
      <c r="A1346" s="81">
        <f t="shared" si="671"/>
        <v>45583</v>
      </c>
      <c r="B1346" s="82">
        <f t="shared" si="664"/>
        <v>753.20591719000004</v>
      </c>
      <c r="C1346" s="207">
        <f t="shared" si="677"/>
        <v>748.61934283000005</v>
      </c>
      <c r="D1346" s="83">
        <f t="shared" si="672"/>
        <v>7159.57</v>
      </c>
      <c r="E1346" s="84">
        <f t="shared" si="686"/>
        <v>7149.55</v>
      </c>
      <c r="F1346" s="85">
        <f t="shared" si="687"/>
        <v>45524</v>
      </c>
      <c r="G1346" s="86">
        <f t="shared" si="665"/>
        <v>-1.399525390491263E-3</v>
      </c>
      <c r="H1346" s="87">
        <f t="shared" si="688"/>
        <v>45586</v>
      </c>
      <c r="I1346" s="87">
        <f t="shared" si="666"/>
        <v>45586</v>
      </c>
      <c r="J1346" s="88">
        <f t="shared" si="673"/>
        <v>21</v>
      </c>
      <c r="K1346" s="88">
        <f t="shared" si="684"/>
        <v>20</v>
      </c>
      <c r="L1346" s="8">
        <f t="shared" si="674"/>
        <v>1</v>
      </c>
      <c r="M1346" s="89">
        <v>1</v>
      </c>
      <c r="N1346" s="89">
        <f t="shared" si="681"/>
        <v>1</v>
      </c>
      <c r="O1346" s="82">
        <f t="shared" si="685"/>
        <v>1</v>
      </c>
      <c r="P1346" s="82">
        <f t="shared" si="667"/>
        <v>748.61934283000005</v>
      </c>
      <c r="Q1346" s="11">
        <f t="shared" si="680"/>
        <v>0</v>
      </c>
      <c r="R1346" s="7">
        <f t="shared" si="675"/>
        <v>0</v>
      </c>
      <c r="S1346" s="82">
        <f t="shared" si="683"/>
        <v>0</v>
      </c>
      <c r="T1346" s="91">
        <f t="shared" si="676"/>
        <v>0.08</v>
      </c>
      <c r="U1346" s="90">
        <f t="shared" si="682"/>
        <v>20</v>
      </c>
      <c r="V1346" s="90">
        <v>252</v>
      </c>
      <c r="W1346" s="89">
        <f t="shared" si="668"/>
        <v>1.0061267110000001</v>
      </c>
      <c r="X1346" s="82">
        <f t="shared" si="669"/>
        <v>4.5865743600000002</v>
      </c>
      <c r="Y1346" s="82">
        <f t="shared" si="670"/>
        <v>0</v>
      </c>
      <c r="Z1346" s="94" t="str">
        <f t="shared" si="678"/>
        <v>A+J=</v>
      </c>
      <c r="AA1346" s="87">
        <f t="shared" si="67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2.75" x14ac:dyDescent="0.2">
      <c r="A1347" s="81">
        <f t="shared" si="671"/>
        <v>45584</v>
      </c>
      <c r="B1347" s="82">
        <f t="shared" si="664"/>
        <v>753.43598214000008</v>
      </c>
      <c r="C1347" s="207">
        <f t="shared" si="677"/>
        <v>748.61934283000005</v>
      </c>
      <c r="D1347" s="83">
        <f t="shared" si="672"/>
        <v>7159.57</v>
      </c>
      <c r="E1347" s="84">
        <f t="shared" si="686"/>
        <v>7149.55</v>
      </c>
      <c r="F1347" s="85">
        <f t="shared" si="687"/>
        <v>45524</v>
      </c>
      <c r="G1347" s="86">
        <f t="shared" si="665"/>
        <v>-1.399525390491263E-3</v>
      </c>
      <c r="H1347" s="87">
        <f t="shared" si="688"/>
        <v>45586</v>
      </c>
      <c r="I1347" s="87">
        <f t="shared" si="666"/>
        <v>45586</v>
      </c>
      <c r="J1347" s="88">
        <f t="shared" si="673"/>
        <v>21</v>
      </c>
      <c r="K1347" s="88">
        <f t="shared" si="684"/>
        <v>21</v>
      </c>
      <c r="L1347" s="8">
        <f t="shared" si="674"/>
        <v>1</v>
      </c>
      <c r="M1347" s="89">
        <v>1</v>
      </c>
      <c r="N1347" s="89">
        <f t="shared" si="681"/>
        <v>1</v>
      </c>
      <c r="O1347" s="82">
        <f t="shared" si="685"/>
        <v>1</v>
      </c>
      <c r="P1347" s="82">
        <f t="shared" si="667"/>
        <v>748.61934283000005</v>
      </c>
      <c r="Q1347" s="11">
        <f t="shared" si="680"/>
        <v>0</v>
      </c>
      <c r="R1347" s="7">
        <f t="shared" si="675"/>
        <v>0</v>
      </c>
      <c r="S1347" s="82">
        <f t="shared" si="683"/>
        <v>0</v>
      </c>
      <c r="T1347" s="91">
        <f t="shared" si="676"/>
        <v>0.08</v>
      </c>
      <c r="U1347" s="90">
        <f t="shared" si="682"/>
        <v>21</v>
      </c>
      <c r="V1347" s="90">
        <v>252</v>
      </c>
      <c r="W1347" s="89">
        <f t="shared" si="668"/>
        <v>1.0064340300000001</v>
      </c>
      <c r="X1347" s="82">
        <f t="shared" si="669"/>
        <v>4.8166393100000002</v>
      </c>
      <c r="Y1347" s="82">
        <f t="shared" si="670"/>
        <v>0</v>
      </c>
      <c r="Z1347" s="94" t="str">
        <f t="shared" si="678"/>
        <v>A+J=</v>
      </c>
      <c r="AA1347" s="87">
        <f t="shared" si="67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2.75" x14ac:dyDescent="0.2">
      <c r="A1348" s="81">
        <f t="shared" si="671"/>
        <v>45585</v>
      </c>
      <c r="B1348" s="82">
        <f t="shared" si="664"/>
        <v>753.43598214000008</v>
      </c>
      <c r="C1348" s="207">
        <f t="shared" si="677"/>
        <v>748.61934283000005</v>
      </c>
      <c r="D1348" s="83">
        <f t="shared" si="672"/>
        <v>7159.57</v>
      </c>
      <c r="E1348" s="84">
        <f t="shared" si="686"/>
        <v>7149.55</v>
      </c>
      <c r="F1348" s="85">
        <f t="shared" si="687"/>
        <v>45524</v>
      </c>
      <c r="G1348" s="86">
        <f t="shared" si="665"/>
        <v>-1.399525390491263E-3</v>
      </c>
      <c r="H1348" s="87">
        <f t="shared" si="688"/>
        <v>45617</v>
      </c>
      <c r="I1348" s="87">
        <f t="shared" si="666"/>
        <v>45586</v>
      </c>
      <c r="J1348" s="88">
        <f t="shared" si="673"/>
        <v>21</v>
      </c>
      <c r="K1348" s="88">
        <f t="shared" si="684"/>
        <v>21</v>
      </c>
      <c r="L1348" s="8">
        <f t="shared" si="674"/>
        <v>1</v>
      </c>
      <c r="M1348" s="89">
        <v>1</v>
      </c>
      <c r="N1348" s="89">
        <f t="shared" si="681"/>
        <v>1</v>
      </c>
      <c r="O1348" s="82">
        <f t="shared" si="685"/>
        <v>1</v>
      </c>
      <c r="P1348" s="82">
        <f t="shared" si="667"/>
        <v>748.61934283000005</v>
      </c>
      <c r="Q1348" s="11">
        <f t="shared" si="680"/>
        <v>0</v>
      </c>
      <c r="R1348" s="7">
        <f t="shared" si="675"/>
        <v>0</v>
      </c>
      <c r="S1348" s="82">
        <f t="shared" si="683"/>
        <v>0</v>
      </c>
      <c r="T1348" s="91">
        <f t="shared" si="676"/>
        <v>0.08</v>
      </c>
      <c r="U1348" s="90">
        <f t="shared" si="682"/>
        <v>21</v>
      </c>
      <c r="V1348" s="90">
        <v>252</v>
      </c>
      <c r="W1348" s="89">
        <f t="shared" si="668"/>
        <v>1.0064340300000001</v>
      </c>
      <c r="X1348" s="82">
        <f t="shared" si="669"/>
        <v>4.8166393100000002</v>
      </c>
      <c r="Y1348" s="82">
        <f t="shared" si="670"/>
        <v>0</v>
      </c>
      <c r="Z1348" s="94" t="str">
        <f t="shared" si="678"/>
        <v>A+J=</v>
      </c>
      <c r="AA1348" s="87">
        <f t="shared" si="67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2.75" x14ac:dyDescent="0.2">
      <c r="A1349" s="81">
        <f t="shared" si="671"/>
        <v>45586</v>
      </c>
      <c r="B1349" s="82">
        <f t="shared" si="664"/>
        <v>753.43598214000008</v>
      </c>
      <c r="C1349" s="207">
        <f t="shared" si="677"/>
        <v>748.61934283000005</v>
      </c>
      <c r="D1349" s="83">
        <f t="shared" si="672"/>
        <v>7159.57</v>
      </c>
      <c r="E1349" s="84">
        <f t="shared" si="686"/>
        <v>7149.55</v>
      </c>
      <c r="F1349" s="85">
        <f t="shared" si="687"/>
        <v>45524</v>
      </c>
      <c r="G1349" s="86">
        <f t="shared" si="665"/>
        <v>-1.399525390491263E-3</v>
      </c>
      <c r="H1349" s="87">
        <f t="shared" si="688"/>
        <v>45617</v>
      </c>
      <c r="I1349" s="87">
        <f t="shared" si="666"/>
        <v>45586</v>
      </c>
      <c r="J1349" s="88">
        <f t="shared" si="673"/>
        <v>21</v>
      </c>
      <c r="K1349" s="88">
        <f t="shared" si="684"/>
        <v>21</v>
      </c>
      <c r="L1349" s="8">
        <f t="shared" si="674"/>
        <v>1</v>
      </c>
      <c r="M1349" s="89">
        <v>1</v>
      </c>
      <c r="N1349" s="89">
        <f t="shared" si="681"/>
        <v>1</v>
      </c>
      <c r="O1349" s="82">
        <f t="shared" si="685"/>
        <v>1</v>
      </c>
      <c r="P1349" s="82">
        <f t="shared" si="667"/>
        <v>748.61934283000005</v>
      </c>
      <c r="Q1349" s="11">
        <f t="shared" si="680"/>
        <v>44</v>
      </c>
      <c r="R1349" s="7">
        <f t="shared" si="675"/>
        <v>1.4723247048804816E-2</v>
      </c>
      <c r="S1349" s="82">
        <f t="shared" si="683"/>
        <v>11.02210753</v>
      </c>
      <c r="T1349" s="91">
        <f t="shared" si="676"/>
        <v>0.08</v>
      </c>
      <c r="U1349" s="90">
        <f t="shared" si="682"/>
        <v>21</v>
      </c>
      <c r="V1349" s="90">
        <v>252</v>
      </c>
      <c r="W1349" s="89">
        <f t="shared" si="668"/>
        <v>1.0064340300000001</v>
      </c>
      <c r="X1349" s="82">
        <f t="shared" si="669"/>
        <v>4.8166393100000002</v>
      </c>
      <c r="Y1349" s="82">
        <f t="shared" si="670"/>
        <v>15.838746839999999</v>
      </c>
      <c r="Z1349" s="94" t="str">
        <f t="shared" si="678"/>
        <v>A+J=</v>
      </c>
      <c r="AA1349" s="87">
        <f t="shared" si="67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2.75" x14ac:dyDescent="0.2">
      <c r="A1350" s="81">
        <f t="shared" si="671"/>
        <v>45587</v>
      </c>
      <c r="B1350" s="82">
        <f t="shared" si="664"/>
        <v>737.99080070000002</v>
      </c>
      <c r="C1350" s="207">
        <f t="shared" si="677"/>
        <v>737.59723530000008</v>
      </c>
      <c r="D1350" s="83">
        <f t="shared" si="672"/>
        <v>7149.55</v>
      </c>
      <c r="E1350" s="84">
        <f t="shared" si="686"/>
        <v>7183.87</v>
      </c>
      <c r="F1350" s="85">
        <f t="shared" si="687"/>
        <v>45556</v>
      </c>
      <c r="G1350" s="86">
        <f t="shared" si="665"/>
        <v>4.8003021169165105E-3</v>
      </c>
      <c r="H1350" s="87">
        <f t="shared" si="688"/>
        <v>45617</v>
      </c>
      <c r="I1350" s="87">
        <f t="shared" si="666"/>
        <v>45617</v>
      </c>
      <c r="J1350" s="88">
        <f t="shared" si="673"/>
        <v>21</v>
      </c>
      <c r="K1350" s="88">
        <f t="shared" si="684"/>
        <v>1</v>
      </c>
      <c r="L1350" s="8">
        <f t="shared" si="674"/>
        <v>1.00022806</v>
      </c>
      <c r="M1350" s="89">
        <v>1</v>
      </c>
      <c r="N1350" s="89">
        <f t="shared" si="681"/>
        <v>1</v>
      </c>
      <c r="O1350" s="82">
        <f t="shared" si="685"/>
        <v>1.00022806</v>
      </c>
      <c r="P1350" s="82">
        <f t="shared" si="667"/>
        <v>737.76545171999999</v>
      </c>
      <c r="Q1350" s="11">
        <f t="shared" si="680"/>
        <v>0</v>
      </c>
      <c r="R1350" s="7">
        <f t="shared" si="675"/>
        <v>0</v>
      </c>
      <c r="S1350" s="82">
        <f t="shared" si="683"/>
        <v>0</v>
      </c>
      <c r="T1350" s="91">
        <f t="shared" si="676"/>
        <v>0.08</v>
      </c>
      <c r="U1350" s="90">
        <f t="shared" si="682"/>
        <v>1</v>
      </c>
      <c r="V1350" s="90">
        <v>252</v>
      </c>
      <c r="W1350" s="89">
        <f t="shared" si="668"/>
        <v>1.000305448</v>
      </c>
      <c r="X1350" s="82">
        <f t="shared" si="669"/>
        <v>0.22534898</v>
      </c>
      <c r="Y1350" s="82">
        <f t="shared" si="670"/>
        <v>0</v>
      </c>
      <c r="Z1350" s="94" t="str">
        <f t="shared" si="678"/>
        <v>A+J=</v>
      </c>
      <c r="AA1350" s="87">
        <f t="shared" si="679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2.75" x14ac:dyDescent="0.2">
      <c r="A1351" s="81">
        <f t="shared" si="671"/>
        <v>45588</v>
      </c>
      <c r="B1351" s="82">
        <f t="shared" si="664"/>
        <v>738.38458103999994</v>
      </c>
      <c r="C1351" s="207">
        <f t="shared" si="677"/>
        <v>737.59723530000008</v>
      </c>
      <c r="D1351" s="83">
        <f t="shared" si="672"/>
        <v>7149.55</v>
      </c>
      <c r="E1351" s="84">
        <f t="shared" si="686"/>
        <v>7183.87</v>
      </c>
      <c r="F1351" s="85">
        <f t="shared" si="687"/>
        <v>45556</v>
      </c>
      <c r="G1351" s="86">
        <f t="shared" si="665"/>
        <v>4.8003021169165105E-3</v>
      </c>
      <c r="H1351" s="87">
        <f t="shared" si="688"/>
        <v>45617</v>
      </c>
      <c r="I1351" s="87">
        <f t="shared" si="666"/>
        <v>45617</v>
      </c>
      <c r="J1351" s="88">
        <f t="shared" si="673"/>
        <v>21</v>
      </c>
      <c r="K1351" s="88">
        <f t="shared" si="684"/>
        <v>2</v>
      </c>
      <c r="L1351" s="8">
        <f t="shared" si="674"/>
        <v>1.00045618</v>
      </c>
      <c r="M1351" s="89">
        <v>1</v>
      </c>
      <c r="N1351" s="89">
        <f t="shared" si="681"/>
        <v>1</v>
      </c>
      <c r="O1351" s="82">
        <f t="shared" si="685"/>
        <v>1.00045618</v>
      </c>
      <c r="P1351" s="82">
        <f t="shared" si="667"/>
        <v>737.93371239999999</v>
      </c>
      <c r="Q1351" s="11">
        <f t="shared" si="680"/>
        <v>0</v>
      </c>
      <c r="R1351" s="7">
        <f t="shared" si="675"/>
        <v>0</v>
      </c>
      <c r="S1351" s="82">
        <f t="shared" si="683"/>
        <v>0</v>
      </c>
      <c r="T1351" s="91">
        <f t="shared" si="676"/>
        <v>0.08</v>
      </c>
      <c r="U1351" s="90">
        <f t="shared" si="682"/>
        <v>2</v>
      </c>
      <c r="V1351" s="90">
        <v>252</v>
      </c>
      <c r="W1351" s="89">
        <f t="shared" si="668"/>
        <v>1.000610988</v>
      </c>
      <c r="X1351" s="82">
        <f t="shared" si="669"/>
        <v>0.45086863999999999</v>
      </c>
      <c r="Y1351" s="82">
        <f t="shared" si="670"/>
        <v>0</v>
      </c>
      <c r="Z1351" s="94" t="str">
        <f t="shared" si="678"/>
        <v>A+J=</v>
      </c>
      <c r="AA1351" s="87">
        <f t="shared" si="679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2.75" x14ac:dyDescent="0.2">
      <c r="A1352" s="81">
        <f t="shared" si="671"/>
        <v>45589</v>
      </c>
      <c r="B1352" s="82">
        <f t="shared" si="664"/>
        <v>738.77857123000001</v>
      </c>
      <c r="C1352" s="207">
        <f t="shared" si="677"/>
        <v>737.59723530000008</v>
      </c>
      <c r="D1352" s="83">
        <f t="shared" si="672"/>
        <v>7149.55</v>
      </c>
      <c r="E1352" s="84">
        <f t="shared" si="686"/>
        <v>7183.87</v>
      </c>
      <c r="F1352" s="85">
        <f t="shared" si="687"/>
        <v>45556</v>
      </c>
      <c r="G1352" s="86">
        <f t="shared" si="665"/>
        <v>4.8003021169165105E-3</v>
      </c>
      <c r="H1352" s="87">
        <f t="shared" si="688"/>
        <v>45617</v>
      </c>
      <c r="I1352" s="87">
        <f t="shared" si="666"/>
        <v>45617</v>
      </c>
      <c r="J1352" s="88">
        <f t="shared" si="673"/>
        <v>21</v>
      </c>
      <c r="K1352" s="88">
        <f t="shared" si="684"/>
        <v>3</v>
      </c>
      <c r="L1352" s="8">
        <f t="shared" si="674"/>
        <v>1.00068435</v>
      </c>
      <c r="M1352" s="89">
        <v>1</v>
      </c>
      <c r="N1352" s="89">
        <f t="shared" si="681"/>
        <v>1</v>
      </c>
      <c r="O1352" s="82">
        <f t="shared" si="685"/>
        <v>1.00068435</v>
      </c>
      <c r="P1352" s="82">
        <f t="shared" si="667"/>
        <v>738.10200996000003</v>
      </c>
      <c r="Q1352" s="11">
        <f t="shared" si="680"/>
        <v>0</v>
      </c>
      <c r="R1352" s="7">
        <f t="shared" si="675"/>
        <v>0</v>
      </c>
      <c r="S1352" s="82">
        <f t="shared" si="683"/>
        <v>0</v>
      </c>
      <c r="T1352" s="91">
        <f t="shared" si="676"/>
        <v>0.08</v>
      </c>
      <c r="U1352" s="90">
        <f t="shared" si="682"/>
        <v>3</v>
      </c>
      <c r="V1352" s="90">
        <v>252</v>
      </c>
      <c r="W1352" s="89">
        <f t="shared" si="668"/>
        <v>1.0009166229999999</v>
      </c>
      <c r="X1352" s="82">
        <f t="shared" si="669"/>
        <v>0.67656126999999999</v>
      </c>
      <c r="Y1352" s="82">
        <f t="shared" si="670"/>
        <v>0</v>
      </c>
      <c r="Z1352" s="94" t="str">
        <f t="shared" si="678"/>
        <v>A+J=</v>
      </c>
      <c r="AA1352" s="87">
        <f t="shared" si="679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2.75" x14ac:dyDescent="0.2">
      <c r="A1353" s="81">
        <f t="shared" si="671"/>
        <v>45590</v>
      </c>
      <c r="B1353" s="82">
        <f t="shared" si="664"/>
        <v>739.17276915000002</v>
      </c>
      <c r="C1353" s="207">
        <f t="shared" si="677"/>
        <v>737.59723530000008</v>
      </c>
      <c r="D1353" s="83">
        <f t="shared" si="672"/>
        <v>7149.55</v>
      </c>
      <c r="E1353" s="84">
        <f t="shared" si="686"/>
        <v>7183.87</v>
      </c>
      <c r="F1353" s="85">
        <f t="shared" si="687"/>
        <v>45556</v>
      </c>
      <c r="G1353" s="86">
        <f t="shared" si="665"/>
        <v>4.8003021169165105E-3</v>
      </c>
      <c r="H1353" s="87">
        <f t="shared" si="688"/>
        <v>45617</v>
      </c>
      <c r="I1353" s="87">
        <f t="shared" si="666"/>
        <v>45617</v>
      </c>
      <c r="J1353" s="88">
        <f t="shared" si="673"/>
        <v>21</v>
      </c>
      <c r="K1353" s="88">
        <f t="shared" si="684"/>
        <v>4</v>
      </c>
      <c r="L1353" s="8">
        <f t="shared" si="674"/>
        <v>1.0009125699999999</v>
      </c>
      <c r="M1353" s="89">
        <v>1</v>
      </c>
      <c r="N1353" s="89">
        <f t="shared" si="681"/>
        <v>1</v>
      </c>
      <c r="O1353" s="82">
        <f t="shared" si="685"/>
        <v>1.0009125699999999</v>
      </c>
      <c r="P1353" s="82">
        <f t="shared" si="667"/>
        <v>738.2703444</v>
      </c>
      <c r="Q1353" s="11">
        <f t="shared" si="680"/>
        <v>0</v>
      </c>
      <c r="R1353" s="7">
        <f t="shared" si="675"/>
        <v>0</v>
      </c>
      <c r="S1353" s="82">
        <f t="shared" si="683"/>
        <v>0</v>
      </c>
      <c r="T1353" s="91">
        <f t="shared" si="676"/>
        <v>0.08</v>
      </c>
      <c r="U1353" s="90">
        <f t="shared" si="682"/>
        <v>4</v>
      </c>
      <c r="V1353" s="90">
        <v>252</v>
      </c>
      <c r="W1353" s="89">
        <f t="shared" si="668"/>
        <v>1.0012223499999999</v>
      </c>
      <c r="X1353" s="82">
        <f t="shared" si="669"/>
        <v>0.90242475</v>
      </c>
      <c r="Y1353" s="82">
        <f t="shared" si="670"/>
        <v>0</v>
      </c>
      <c r="Z1353" s="94" t="str">
        <f t="shared" si="678"/>
        <v>A+J=</v>
      </c>
      <c r="AA1353" s="87">
        <f t="shared" si="679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2.75" x14ac:dyDescent="0.2">
      <c r="A1354" s="81">
        <f t="shared" si="671"/>
        <v>45591</v>
      </c>
      <c r="B1354" s="82">
        <f t="shared" ref="B1354:B1417" si="689">(P1354+X1354)</f>
        <v>739.56717634999995</v>
      </c>
      <c r="C1354" s="207">
        <f t="shared" si="677"/>
        <v>737.59723530000008</v>
      </c>
      <c r="D1354" s="83">
        <f t="shared" si="672"/>
        <v>7149.55</v>
      </c>
      <c r="E1354" s="84">
        <f t="shared" si="686"/>
        <v>7183.87</v>
      </c>
      <c r="F1354" s="85">
        <f t="shared" si="687"/>
        <v>45556</v>
      </c>
      <c r="G1354" s="86">
        <f t="shared" ref="G1354:G1417" si="690">(E1354/D1354)-1</f>
        <v>4.8003021169165105E-3</v>
      </c>
      <c r="H1354" s="87">
        <f t="shared" si="688"/>
        <v>45617</v>
      </c>
      <c r="I1354" s="87">
        <f t="shared" ref="I1354:I1417" si="691">IF(A1354&gt;I1353,H1354,I1353)</f>
        <v>45617</v>
      </c>
      <c r="J1354" s="88">
        <f t="shared" si="673"/>
        <v>21</v>
      </c>
      <c r="K1354" s="88">
        <f t="shared" si="684"/>
        <v>5</v>
      </c>
      <c r="L1354" s="8">
        <f t="shared" si="674"/>
        <v>1.0011408399999999</v>
      </c>
      <c r="M1354" s="89">
        <v>1</v>
      </c>
      <c r="N1354" s="89">
        <f t="shared" si="681"/>
        <v>1</v>
      </c>
      <c r="O1354" s="82">
        <f t="shared" si="685"/>
        <v>1.0011408399999999</v>
      </c>
      <c r="P1354" s="82">
        <f t="shared" ref="P1354:P1417" si="692">TRUNC(C1354*O1354,8)</f>
        <v>738.43871572</v>
      </c>
      <c r="Q1354" s="11">
        <f t="shared" si="680"/>
        <v>0</v>
      </c>
      <c r="R1354" s="7">
        <f t="shared" si="675"/>
        <v>0</v>
      </c>
      <c r="S1354" s="82">
        <f t="shared" si="683"/>
        <v>0</v>
      </c>
      <c r="T1354" s="91">
        <f t="shared" si="676"/>
        <v>0.08</v>
      </c>
      <c r="U1354" s="90">
        <f t="shared" si="682"/>
        <v>5</v>
      </c>
      <c r="V1354" s="90">
        <v>252</v>
      </c>
      <c r="W1354" s="89">
        <f t="shared" ref="W1354:W1417" si="693">ROUND((1+T1354)^TRUNC((U1354/V1354),9),9)</f>
        <v>1.0015281709999999</v>
      </c>
      <c r="X1354" s="82">
        <f t="shared" ref="X1354:X1417" si="694">TRUNC((P1354*(W1354-1)),8)</f>
        <v>1.12846063</v>
      </c>
      <c r="Y1354" s="82">
        <f t="shared" ref="Y1354:Y1417" si="695">IF(Q1354&gt;0,S1354+X1354,0)</f>
        <v>0</v>
      </c>
      <c r="Z1354" s="94" t="str">
        <f t="shared" si="678"/>
        <v>A+J=</v>
      </c>
      <c r="AA1354" s="87">
        <f t="shared" si="679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2.75" x14ac:dyDescent="0.2">
      <c r="A1355" s="81">
        <f t="shared" ref="A1355:A1418" si="696">(A1354+1)</f>
        <v>45592</v>
      </c>
      <c r="B1355" s="82">
        <f t="shared" si="689"/>
        <v>739.56717634999995</v>
      </c>
      <c r="C1355" s="207">
        <f t="shared" si="677"/>
        <v>737.59723530000008</v>
      </c>
      <c r="D1355" s="83">
        <f t="shared" ref="D1355:D1418" si="697">IF(E1355=E1354,D1354,E1354)</f>
        <v>7149.55</v>
      </c>
      <c r="E1355" s="84">
        <f t="shared" si="686"/>
        <v>7183.87</v>
      </c>
      <c r="F1355" s="85">
        <f t="shared" si="687"/>
        <v>45556</v>
      </c>
      <c r="G1355" s="86">
        <f t="shared" si="690"/>
        <v>4.8003021169165105E-3</v>
      </c>
      <c r="H1355" s="87">
        <f t="shared" si="688"/>
        <v>45617</v>
      </c>
      <c r="I1355" s="87">
        <f t="shared" si="691"/>
        <v>45617</v>
      </c>
      <c r="J1355" s="88">
        <f t="shared" ref="J1355:J1418" si="698">IF(I1355=I1354,J1354,NETWORKDAYS(I1354,I1355,$AD$210:$AD$502)-1)</f>
        <v>21</v>
      </c>
      <c r="K1355" s="88">
        <f t="shared" si="684"/>
        <v>5</v>
      </c>
      <c r="L1355" s="8">
        <f t="shared" ref="L1355:L1418" si="699">IF(E1355&lt;D1355,1,TRUNC((E1355/D1355)^TRUNC((K1355/J1355),9),8))</f>
        <v>1.0011408399999999</v>
      </c>
      <c r="M1355" s="89">
        <v>1</v>
      </c>
      <c r="N1355" s="89">
        <f t="shared" si="681"/>
        <v>1</v>
      </c>
      <c r="O1355" s="82">
        <f t="shared" si="685"/>
        <v>1.0011408399999999</v>
      </c>
      <c r="P1355" s="82">
        <f t="shared" si="692"/>
        <v>738.43871572</v>
      </c>
      <c r="Q1355" s="11">
        <f t="shared" si="680"/>
        <v>0</v>
      </c>
      <c r="R1355" s="7">
        <f t="shared" ref="R1355:R1418" si="700">IF(Q1355&gt;0,VLOOKUP($A1355,$AD$10:$AI$200,6),0)</f>
        <v>0</v>
      </c>
      <c r="S1355" s="82">
        <f t="shared" si="683"/>
        <v>0</v>
      </c>
      <c r="T1355" s="91">
        <f t="shared" ref="T1355:T1418" si="701">(T1354)</f>
        <v>0.08</v>
      </c>
      <c r="U1355" s="90">
        <f t="shared" si="682"/>
        <v>5</v>
      </c>
      <c r="V1355" s="90">
        <v>252</v>
      </c>
      <c r="W1355" s="89">
        <f t="shared" si="693"/>
        <v>1.0015281709999999</v>
      </c>
      <c r="X1355" s="82">
        <f t="shared" si="694"/>
        <v>1.12846063</v>
      </c>
      <c r="Y1355" s="82">
        <f t="shared" si="695"/>
        <v>0</v>
      </c>
      <c r="Z1355" s="94" t="str">
        <f t="shared" si="678"/>
        <v>A+J=</v>
      </c>
      <c r="AA1355" s="87">
        <f t="shared" si="679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2.75" x14ac:dyDescent="0.2">
      <c r="A1356" s="81">
        <f t="shared" si="696"/>
        <v>45593</v>
      </c>
      <c r="B1356" s="82">
        <f t="shared" si="689"/>
        <v>739.56717634999995</v>
      </c>
      <c r="C1356" s="207">
        <f t="shared" ref="C1356:C1419" si="702">IF(Q1355&gt;0,IF(J1355=K1355,P1355-S1355,C1355-(S1355/O1355)),C1355)</f>
        <v>737.59723530000008</v>
      </c>
      <c r="D1356" s="83">
        <f t="shared" si="697"/>
        <v>7149.55</v>
      </c>
      <c r="E1356" s="84">
        <f t="shared" si="686"/>
        <v>7183.87</v>
      </c>
      <c r="F1356" s="85">
        <f t="shared" si="687"/>
        <v>45556</v>
      </c>
      <c r="G1356" s="86">
        <f t="shared" si="690"/>
        <v>4.8003021169165105E-3</v>
      </c>
      <c r="H1356" s="87">
        <f t="shared" si="688"/>
        <v>45617</v>
      </c>
      <c r="I1356" s="87">
        <f t="shared" si="691"/>
        <v>45617</v>
      </c>
      <c r="J1356" s="88">
        <f t="shared" si="698"/>
        <v>21</v>
      </c>
      <c r="K1356" s="88">
        <f t="shared" si="684"/>
        <v>5</v>
      </c>
      <c r="L1356" s="8">
        <f t="shared" si="699"/>
        <v>1.0011408399999999</v>
      </c>
      <c r="M1356" s="89">
        <v>1</v>
      </c>
      <c r="N1356" s="89">
        <f t="shared" si="681"/>
        <v>1</v>
      </c>
      <c r="O1356" s="82">
        <f t="shared" si="685"/>
        <v>1.0011408399999999</v>
      </c>
      <c r="P1356" s="82">
        <f t="shared" si="692"/>
        <v>738.43871572</v>
      </c>
      <c r="Q1356" s="11">
        <f t="shared" si="680"/>
        <v>0</v>
      </c>
      <c r="R1356" s="7">
        <f t="shared" si="700"/>
        <v>0</v>
      </c>
      <c r="S1356" s="82">
        <f t="shared" si="683"/>
        <v>0</v>
      </c>
      <c r="T1356" s="91">
        <f t="shared" si="701"/>
        <v>0.08</v>
      </c>
      <c r="U1356" s="90">
        <f t="shared" si="682"/>
        <v>5</v>
      </c>
      <c r="V1356" s="90">
        <v>252</v>
      </c>
      <c r="W1356" s="89">
        <f t="shared" si="693"/>
        <v>1.0015281709999999</v>
      </c>
      <c r="X1356" s="82">
        <f t="shared" si="694"/>
        <v>1.12846063</v>
      </c>
      <c r="Y1356" s="82">
        <f t="shared" si="695"/>
        <v>0</v>
      </c>
      <c r="Z1356" s="94" t="str">
        <f t="shared" ref="Z1356:Z1419" si="703">IF($Q1355&gt;0,VLOOKUP($A1355,$AD$10:$AM$200,9),Z1355)</f>
        <v>A+J=</v>
      </c>
      <c r="AA1356" s="87">
        <f t="shared" ref="AA1356:AA1419" si="704">IF($Q1355&gt;0,VLOOKUP($A1355,$AD$10:$AM$200,10),AA1355)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2.75" x14ac:dyDescent="0.2">
      <c r="A1357" s="81">
        <f t="shared" si="696"/>
        <v>45594</v>
      </c>
      <c r="B1357" s="82">
        <f t="shared" si="689"/>
        <v>739.96179290999999</v>
      </c>
      <c r="C1357" s="207">
        <f t="shared" si="702"/>
        <v>737.59723530000008</v>
      </c>
      <c r="D1357" s="83">
        <f t="shared" si="697"/>
        <v>7149.55</v>
      </c>
      <c r="E1357" s="84">
        <f t="shared" si="686"/>
        <v>7183.87</v>
      </c>
      <c r="F1357" s="85">
        <f t="shared" si="687"/>
        <v>45556</v>
      </c>
      <c r="G1357" s="86">
        <f t="shared" si="690"/>
        <v>4.8003021169165105E-3</v>
      </c>
      <c r="H1357" s="87">
        <f t="shared" si="688"/>
        <v>45617</v>
      </c>
      <c r="I1357" s="87">
        <f t="shared" si="691"/>
        <v>45617</v>
      </c>
      <c r="J1357" s="88">
        <f t="shared" si="698"/>
        <v>21</v>
      </c>
      <c r="K1357" s="88">
        <f t="shared" si="684"/>
        <v>6</v>
      </c>
      <c r="L1357" s="8">
        <f t="shared" si="699"/>
        <v>1.0013691600000001</v>
      </c>
      <c r="M1357" s="89">
        <v>1</v>
      </c>
      <c r="N1357" s="89">
        <f t="shared" si="681"/>
        <v>1</v>
      </c>
      <c r="O1357" s="82">
        <f t="shared" si="685"/>
        <v>1.0013691600000001</v>
      </c>
      <c r="P1357" s="82">
        <f t="shared" si="692"/>
        <v>738.60712392999994</v>
      </c>
      <c r="Q1357" s="11">
        <f t="shared" si="680"/>
        <v>0</v>
      </c>
      <c r="R1357" s="7">
        <f t="shared" si="700"/>
        <v>0</v>
      </c>
      <c r="S1357" s="82">
        <f t="shared" si="683"/>
        <v>0</v>
      </c>
      <c r="T1357" s="91">
        <f t="shared" si="701"/>
        <v>0.08</v>
      </c>
      <c r="U1357" s="90">
        <f t="shared" si="682"/>
        <v>6</v>
      </c>
      <c r="V1357" s="90">
        <v>252</v>
      </c>
      <c r="W1357" s="89">
        <f t="shared" si="693"/>
        <v>1.0018340859999999</v>
      </c>
      <c r="X1357" s="82">
        <f t="shared" si="694"/>
        <v>1.35466898</v>
      </c>
      <c r="Y1357" s="82">
        <f t="shared" si="695"/>
        <v>0</v>
      </c>
      <c r="Z1357" s="94" t="str">
        <f t="shared" si="703"/>
        <v>A+J=</v>
      </c>
      <c r="AA1357" s="87">
        <f t="shared" si="704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2.75" x14ac:dyDescent="0.2">
      <c r="A1358" s="81">
        <f t="shared" si="696"/>
        <v>45595</v>
      </c>
      <c r="B1358" s="82">
        <f t="shared" si="689"/>
        <v>740.35662480999997</v>
      </c>
      <c r="C1358" s="207">
        <f t="shared" si="702"/>
        <v>737.59723530000008</v>
      </c>
      <c r="D1358" s="83">
        <f t="shared" si="697"/>
        <v>7149.55</v>
      </c>
      <c r="E1358" s="84">
        <f t="shared" si="686"/>
        <v>7183.87</v>
      </c>
      <c r="F1358" s="85">
        <f t="shared" si="687"/>
        <v>45556</v>
      </c>
      <c r="G1358" s="86">
        <f t="shared" si="690"/>
        <v>4.8003021169165105E-3</v>
      </c>
      <c r="H1358" s="87">
        <f t="shared" si="688"/>
        <v>45617</v>
      </c>
      <c r="I1358" s="87">
        <f t="shared" si="691"/>
        <v>45617</v>
      </c>
      <c r="J1358" s="88">
        <f t="shared" si="698"/>
        <v>21</v>
      </c>
      <c r="K1358" s="88">
        <f t="shared" si="684"/>
        <v>7</v>
      </c>
      <c r="L1358" s="8">
        <f t="shared" si="699"/>
        <v>1.0015975399999999</v>
      </c>
      <c r="M1358" s="89">
        <v>1</v>
      </c>
      <c r="N1358" s="89">
        <f t="shared" si="681"/>
        <v>1</v>
      </c>
      <c r="O1358" s="82">
        <f t="shared" si="685"/>
        <v>1.0015975399999999</v>
      </c>
      <c r="P1358" s="82">
        <f t="shared" si="692"/>
        <v>738.77557637999996</v>
      </c>
      <c r="Q1358" s="11">
        <f t="shared" ref="Q1358:Q1421" si="705">IF(VLOOKUP(A1358,AD$10:AK$200,8)=VLOOKUP(A1357,AD$10:AK$200,8),0,VLOOKUP(A1358,AD$10:AK$200,8))</f>
        <v>0</v>
      </c>
      <c r="R1358" s="7">
        <f t="shared" si="700"/>
        <v>0</v>
      </c>
      <c r="S1358" s="82">
        <f t="shared" si="683"/>
        <v>0</v>
      </c>
      <c r="T1358" s="91">
        <f t="shared" si="701"/>
        <v>0.08</v>
      </c>
      <c r="U1358" s="90">
        <f t="shared" si="682"/>
        <v>7</v>
      </c>
      <c r="V1358" s="90">
        <v>252</v>
      </c>
      <c r="W1358" s="89">
        <f t="shared" si="693"/>
        <v>1.002140093</v>
      </c>
      <c r="X1358" s="82">
        <f t="shared" si="694"/>
        <v>1.5810484300000001</v>
      </c>
      <c r="Y1358" s="82">
        <f t="shared" si="695"/>
        <v>0</v>
      </c>
      <c r="Z1358" s="94" t="str">
        <f t="shared" si="703"/>
        <v>A+J=</v>
      </c>
      <c r="AA1358" s="87">
        <f t="shared" si="704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2.75" x14ac:dyDescent="0.2">
      <c r="A1359" s="81">
        <f t="shared" si="696"/>
        <v>45596</v>
      </c>
      <c r="B1359" s="82">
        <f t="shared" si="689"/>
        <v>740.75166698999999</v>
      </c>
      <c r="C1359" s="207">
        <f t="shared" si="702"/>
        <v>737.59723530000008</v>
      </c>
      <c r="D1359" s="83">
        <f t="shared" si="697"/>
        <v>7149.55</v>
      </c>
      <c r="E1359" s="84">
        <f t="shared" si="686"/>
        <v>7183.87</v>
      </c>
      <c r="F1359" s="85">
        <f t="shared" si="687"/>
        <v>45556</v>
      </c>
      <c r="G1359" s="86">
        <f t="shared" si="690"/>
        <v>4.8003021169165105E-3</v>
      </c>
      <c r="H1359" s="87">
        <f t="shared" si="688"/>
        <v>45617</v>
      </c>
      <c r="I1359" s="87">
        <f t="shared" si="691"/>
        <v>45617</v>
      </c>
      <c r="J1359" s="88">
        <f t="shared" si="698"/>
        <v>21</v>
      </c>
      <c r="K1359" s="88">
        <f t="shared" si="684"/>
        <v>8</v>
      </c>
      <c r="L1359" s="8">
        <f t="shared" si="699"/>
        <v>1.0018259700000001</v>
      </c>
      <c r="M1359" s="89">
        <v>1</v>
      </c>
      <c r="N1359" s="89">
        <f t="shared" si="681"/>
        <v>1</v>
      </c>
      <c r="O1359" s="82">
        <f t="shared" si="685"/>
        <v>1.0018259700000001</v>
      </c>
      <c r="P1359" s="82">
        <f t="shared" si="692"/>
        <v>738.94406572000003</v>
      </c>
      <c r="Q1359" s="11">
        <f t="shared" si="705"/>
        <v>0</v>
      </c>
      <c r="R1359" s="7">
        <f t="shared" si="700"/>
        <v>0</v>
      </c>
      <c r="S1359" s="82">
        <f t="shared" si="683"/>
        <v>0</v>
      </c>
      <c r="T1359" s="91">
        <f t="shared" si="701"/>
        <v>0.08</v>
      </c>
      <c r="U1359" s="90">
        <f t="shared" si="682"/>
        <v>8</v>
      </c>
      <c r="V1359" s="90">
        <v>252</v>
      </c>
      <c r="W1359" s="89">
        <f t="shared" si="693"/>
        <v>1.0024461950000001</v>
      </c>
      <c r="X1359" s="82">
        <f t="shared" si="694"/>
        <v>1.8076012699999999</v>
      </c>
      <c r="Y1359" s="82">
        <f t="shared" si="695"/>
        <v>0</v>
      </c>
      <c r="Z1359" s="94" t="str">
        <f t="shared" si="703"/>
        <v>A+J=</v>
      </c>
      <c r="AA1359" s="87">
        <f t="shared" si="704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2.75" x14ac:dyDescent="0.2">
      <c r="A1360" s="81">
        <f t="shared" si="696"/>
        <v>45597</v>
      </c>
      <c r="B1360" s="82">
        <f t="shared" si="689"/>
        <v>741.14691730000004</v>
      </c>
      <c r="C1360" s="207">
        <f t="shared" si="702"/>
        <v>737.59723530000008</v>
      </c>
      <c r="D1360" s="83">
        <f t="shared" si="697"/>
        <v>7149.55</v>
      </c>
      <c r="E1360" s="84">
        <f t="shared" si="686"/>
        <v>7183.87</v>
      </c>
      <c r="F1360" s="85">
        <f t="shared" si="687"/>
        <v>45556</v>
      </c>
      <c r="G1360" s="86">
        <f t="shared" si="690"/>
        <v>4.8003021169165105E-3</v>
      </c>
      <c r="H1360" s="87">
        <f t="shared" si="688"/>
        <v>45617</v>
      </c>
      <c r="I1360" s="87">
        <f t="shared" si="691"/>
        <v>45617</v>
      </c>
      <c r="J1360" s="88">
        <f t="shared" si="698"/>
        <v>21</v>
      </c>
      <c r="K1360" s="88">
        <f t="shared" si="684"/>
        <v>9</v>
      </c>
      <c r="L1360" s="8">
        <f t="shared" si="699"/>
        <v>1.0020544499999999</v>
      </c>
      <c r="M1360" s="89">
        <v>1</v>
      </c>
      <c r="N1360" s="89">
        <f t="shared" si="681"/>
        <v>1</v>
      </c>
      <c r="O1360" s="82">
        <f t="shared" si="685"/>
        <v>1.0020544499999999</v>
      </c>
      <c r="P1360" s="82">
        <f t="shared" si="692"/>
        <v>739.11259194000002</v>
      </c>
      <c r="Q1360" s="11">
        <f t="shared" si="705"/>
        <v>0</v>
      </c>
      <c r="R1360" s="7">
        <f t="shared" si="700"/>
        <v>0</v>
      </c>
      <c r="S1360" s="82">
        <f t="shared" si="683"/>
        <v>0</v>
      </c>
      <c r="T1360" s="91">
        <f t="shared" si="701"/>
        <v>0.08</v>
      </c>
      <c r="U1360" s="90">
        <f t="shared" si="682"/>
        <v>9</v>
      </c>
      <c r="V1360" s="90">
        <v>252</v>
      </c>
      <c r="W1360" s="89">
        <f t="shared" si="693"/>
        <v>1.0027523890000001</v>
      </c>
      <c r="X1360" s="82">
        <f t="shared" si="694"/>
        <v>2.03432536</v>
      </c>
      <c r="Y1360" s="82">
        <f t="shared" si="695"/>
        <v>0</v>
      </c>
      <c r="Z1360" s="94" t="str">
        <f t="shared" si="703"/>
        <v>A+J=</v>
      </c>
      <c r="AA1360" s="87">
        <f t="shared" si="704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2.75" x14ac:dyDescent="0.2">
      <c r="A1361" s="81">
        <f t="shared" si="696"/>
        <v>45598</v>
      </c>
      <c r="B1361" s="82">
        <f t="shared" si="689"/>
        <v>741.54238542999997</v>
      </c>
      <c r="C1361" s="207">
        <f t="shared" si="702"/>
        <v>737.59723530000008</v>
      </c>
      <c r="D1361" s="83">
        <f t="shared" si="697"/>
        <v>7149.55</v>
      </c>
      <c r="E1361" s="84">
        <f t="shared" si="686"/>
        <v>7183.87</v>
      </c>
      <c r="F1361" s="85">
        <f t="shared" si="687"/>
        <v>45556</v>
      </c>
      <c r="G1361" s="86">
        <f t="shared" si="690"/>
        <v>4.8003021169165105E-3</v>
      </c>
      <c r="H1361" s="87">
        <f t="shared" si="688"/>
        <v>45617</v>
      </c>
      <c r="I1361" s="87">
        <f t="shared" si="691"/>
        <v>45617</v>
      </c>
      <c r="J1361" s="88">
        <f t="shared" si="698"/>
        <v>21</v>
      </c>
      <c r="K1361" s="88">
        <f t="shared" si="684"/>
        <v>10</v>
      </c>
      <c r="L1361" s="8">
        <f t="shared" si="699"/>
        <v>1.0022829900000001</v>
      </c>
      <c r="M1361" s="89">
        <v>1</v>
      </c>
      <c r="N1361" s="89">
        <f t="shared" si="681"/>
        <v>1</v>
      </c>
      <c r="O1361" s="82">
        <f t="shared" si="685"/>
        <v>1.0022829900000001</v>
      </c>
      <c r="P1361" s="82">
        <f t="shared" si="692"/>
        <v>739.28116240999998</v>
      </c>
      <c r="Q1361" s="11">
        <f t="shared" si="705"/>
        <v>0</v>
      </c>
      <c r="R1361" s="7">
        <f t="shared" si="700"/>
        <v>0</v>
      </c>
      <c r="S1361" s="82">
        <f t="shared" si="683"/>
        <v>0</v>
      </c>
      <c r="T1361" s="91">
        <f t="shared" si="701"/>
        <v>0.08</v>
      </c>
      <c r="U1361" s="90">
        <f t="shared" si="682"/>
        <v>10</v>
      </c>
      <c r="V1361" s="90">
        <v>252</v>
      </c>
      <c r="W1361" s="89">
        <f t="shared" si="693"/>
        <v>1.0030586779999999</v>
      </c>
      <c r="X1361" s="82">
        <f t="shared" si="694"/>
        <v>2.2612230200000001</v>
      </c>
      <c r="Y1361" s="82">
        <f t="shared" si="695"/>
        <v>0</v>
      </c>
      <c r="Z1361" s="94" t="str">
        <f t="shared" si="703"/>
        <v>A+J=</v>
      </c>
      <c r="AA1361" s="87">
        <f t="shared" si="704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2.75" x14ac:dyDescent="0.2">
      <c r="A1362" s="81">
        <f t="shared" si="696"/>
        <v>45599</v>
      </c>
      <c r="B1362" s="82">
        <f t="shared" si="689"/>
        <v>741.54238542999997</v>
      </c>
      <c r="C1362" s="207">
        <f t="shared" si="702"/>
        <v>737.59723530000008</v>
      </c>
      <c r="D1362" s="83">
        <f t="shared" si="697"/>
        <v>7149.55</v>
      </c>
      <c r="E1362" s="84">
        <f t="shared" si="686"/>
        <v>7183.87</v>
      </c>
      <c r="F1362" s="85">
        <f t="shared" si="687"/>
        <v>45556</v>
      </c>
      <c r="G1362" s="86">
        <f t="shared" si="690"/>
        <v>4.8003021169165105E-3</v>
      </c>
      <c r="H1362" s="87">
        <f t="shared" si="688"/>
        <v>45617</v>
      </c>
      <c r="I1362" s="87">
        <f t="shared" si="691"/>
        <v>45617</v>
      </c>
      <c r="J1362" s="88">
        <f t="shared" si="698"/>
        <v>21</v>
      </c>
      <c r="K1362" s="88">
        <f t="shared" si="684"/>
        <v>10</v>
      </c>
      <c r="L1362" s="8">
        <f t="shared" si="699"/>
        <v>1.0022829900000001</v>
      </c>
      <c r="M1362" s="89">
        <v>1</v>
      </c>
      <c r="N1362" s="89">
        <f t="shared" si="681"/>
        <v>1</v>
      </c>
      <c r="O1362" s="82">
        <f t="shared" si="685"/>
        <v>1.0022829900000001</v>
      </c>
      <c r="P1362" s="82">
        <f t="shared" si="692"/>
        <v>739.28116240999998</v>
      </c>
      <c r="Q1362" s="11">
        <f t="shared" si="705"/>
        <v>0</v>
      </c>
      <c r="R1362" s="7">
        <f t="shared" si="700"/>
        <v>0</v>
      </c>
      <c r="S1362" s="82">
        <f t="shared" si="683"/>
        <v>0</v>
      </c>
      <c r="T1362" s="91">
        <f t="shared" si="701"/>
        <v>0.08</v>
      </c>
      <c r="U1362" s="90">
        <f t="shared" si="682"/>
        <v>10</v>
      </c>
      <c r="V1362" s="90">
        <v>252</v>
      </c>
      <c r="W1362" s="89">
        <f t="shared" si="693"/>
        <v>1.0030586779999999</v>
      </c>
      <c r="X1362" s="82">
        <f t="shared" si="694"/>
        <v>2.2612230200000001</v>
      </c>
      <c r="Y1362" s="82">
        <f t="shared" si="695"/>
        <v>0</v>
      </c>
      <c r="Z1362" s="94" t="str">
        <f t="shared" si="703"/>
        <v>A+J=</v>
      </c>
      <c r="AA1362" s="87">
        <f t="shared" si="704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2.75" x14ac:dyDescent="0.2">
      <c r="A1363" s="81">
        <f t="shared" si="696"/>
        <v>45600</v>
      </c>
      <c r="B1363" s="82">
        <f t="shared" si="689"/>
        <v>741.54238542999997</v>
      </c>
      <c r="C1363" s="207">
        <f t="shared" si="702"/>
        <v>737.59723530000008</v>
      </c>
      <c r="D1363" s="83">
        <f t="shared" si="697"/>
        <v>7149.55</v>
      </c>
      <c r="E1363" s="84">
        <f t="shared" si="686"/>
        <v>7183.87</v>
      </c>
      <c r="F1363" s="85">
        <f t="shared" si="687"/>
        <v>45556</v>
      </c>
      <c r="G1363" s="86">
        <f t="shared" si="690"/>
        <v>4.8003021169165105E-3</v>
      </c>
      <c r="H1363" s="87">
        <f t="shared" si="688"/>
        <v>45617</v>
      </c>
      <c r="I1363" s="87">
        <f t="shared" si="691"/>
        <v>45617</v>
      </c>
      <c r="J1363" s="88">
        <f t="shared" si="698"/>
        <v>21</v>
      </c>
      <c r="K1363" s="88">
        <f t="shared" si="684"/>
        <v>10</v>
      </c>
      <c r="L1363" s="8">
        <f t="shared" si="699"/>
        <v>1.0022829900000001</v>
      </c>
      <c r="M1363" s="89">
        <v>1</v>
      </c>
      <c r="N1363" s="89">
        <f t="shared" si="681"/>
        <v>1</v>
      </c>
      <c r="O1363" s="82">
        <f t="shared" si="685"/>
        <v>1.0022829900000001</v>
      </c>
      <c r="P1363" s="82">
        <f t="shared" si="692"/>
        <v>739.28116240999998</v>
      </c>
      <c r="Q1363" s="11">
        <f t="shared" si="705"/>
        <v>0</v>
      </c>
      <c r="R1363" s="7">
        <f t="shared" si="700"/>
        <v>0</v>
      </c>
      <c r="S1363" s="82">
        <f t="shared" si="683"/>
        <v>0</v>
      </c>
      <c r="T1363" s="91">
        <f t="shared" si="701"/>
        <v>0.08</v>
      </c>
      <c r="U1363" s="90">
        <f t="shared" si="682"/>
        <v>10</v>
      </c>
      <c r="V1363" s="90">
        <v>252</v>
      </c>
      <c r="W1363" s="89">
        <f t="shared" si="693"/>
        <v>1.0030586779999999</v>
      </c>
      <c r="X1363" s="82">
        <f t="shared" si="694"/>
        <v>2.2612230200000001</v>
      </c>
      <c r="Y1363" s="82">
        <f t="shared" si="695"/>
        <v>0</v>
      </c>
      <c r="Z1363" s="94" t="str">
        <f t="shared" si="703"/>
        <v>A+J=</v>
      </c>
      <c r="AA1363" s="87">
        <f t="shared" si="704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2.75" x14ac:dyDescent="0.2">
      <c r="A1364" s="81">
        <f t="shared" si="696"/>
        <v>45601</v>
      </c>
      <c r="B1364" s="82">
        <f t="shared" si="689"/>
        <v>741.93805519</v>
      </c>
      <c r="C1364" s="207">
        <f t="shared" si="702"/>
        <v>737.59723530000008</v>
      </c>
      <c r="D1364" s="83">
        <f t="shared" si="697"/>
        <v>7149.55</v>
      </c>
      <c r="E1364" s="84">
        <f t="shared" si="686"/>
        <v>7183.87</v>
      </c>
      <c r="F1364" s="85">
        <f t="shared" si="687"/>
        <v>45556</v>
      </c>
      <c r="G1364" s="86">
        <f t="shared" si="690"/>
        <v>4.8003021169165105E-3</v>
      </c>
      <c r="H1364" s="87">
        <f t="shared" si="688"/>
        <v>45617</v>
      </c>
      <c r="I1364" s="87">
        <f t="shared" si="691"/>
        <v>45617</v>
      </c>
      <c r="J1364" s="88">
        <f t="shared" si="698"/>
        <v>21</v>
      </c>
      <c r="K1364" s="88">
        <f t="shared" si="684"/>
        <v>11</v>
      </c>
      <c r="L1364" s="8">
        <f t="shared" si="699"/>
        <v>1.00251157</v>
      </c>
      <c r="M1364" s="89">
        <v>1</v>
      </c>
      <c r="N1364" s="89">
        <f t="shared" si="681"/>
        <v>1</v>
      </c>
      <c r="O1364" s="82">
        <f t="shared" si="685"/>
        <v>1.00251157</v>
      </c>
      <c r="P1364" s="82">
        <f t="shared" si="692"/>
        <v>739.44976238000004</v>
      </c>
      <c r="Q1364" s="11">
        <f t="shared" si="705"/>
        <v>0</v>
      </c>
      <c r="R1364" s="7">
        <f t="shared" si="700"/>
        <v>0</v>
      </c>
      <c r="S1364" s="82">
        <f t="shared" si="683"/>
        <v>0</v>
      </c>
      <c r="T1364" s="91">
        <f t="shared" si="701"/>
        <v>0.08</v>
      </c>
      <c r="U1364" s="90">
        <f t="shared" si="682"/>
        <v>11</v>
      </c>
      <c r="V1364" s="90">
        <v>252</v>
      </c>
      <c r="W1364" s="89">
        <f t="shared" si="693"/>
        <v>1.0033650599999999</v>
      </c>
      <c r="X1364" s="82">
        <f t="shared" si="694"/>
        <v>2.4882928099999999</v>
      </c>
      <c r="Y1364" s="82">
        <f t="shared" si="695"/>
        <v>0</v>
      </c>
      <c r="Z1364" s="94" t="str">
        <f t="shared" si="703"/>
        <v>A+J=</v>
      </c>
      <c r="AA1364" s="87">
        <f t="shared" si="704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2.75" x14ac:dyDescent="0.2">
      <c r="A1365" s="81">
        <f t="shared" si="696"/>
        <v>45602</v>
      </c>
      <c r="B1365" s="82">
        <f t="shared" si="689"/>
        <v>742.33394148000002</v>
      </c>
      <c r="C1365" s="207">
        <f t="shared" si="702"/>
        <v>737.59723530000008</v>
      </c>
      <c r="D1365" s="83">
        <f t="shared" si="697"/>
        <v>7149.55</v>
      </c>
      <c r="E1365" s="84">
        <f t="shared" si="686"/>
        <v>7183.87</v>
      </c>
      <c r="F1365" s="85">
        <f t="shared" si="687"/>
        <v>45556</v>
      </c>
      <c r="G1365" s="86">
        <f t="shared" si="690"/>
        <v>4.8003021169165105E-3</v>
      </c>
      <c r="H1365" s="87">
        <f t="shared" si="688"/>
        <v>45617</v>
      </c>
      <c r="I1365" s="87">
        <f t="shared" si="691"/>
        <v>45617</v>
      </c>
      <c r="J1365" s="88">
        <f t="shared" si="698"/>
        <v>21</v>
      </c>
      <c r="K1365" s="88">
        <f t="shared" si="684"/>
        <v>12</v>
      </c>
      <c r="L1365" s="8">
        <f t="shared" si="699"/>
        <v>1.00274021</v>
      </c>
      <c r="M1365" s="89">
        <v>1</v>
      </c>
      <c r="N1365" s="89">
        <f t="shared" si="681"/>
        <v>1</v>
      </c>
      <c r="O1365" s="82">
        <f t="shared" si="685"/>
        <v>1.00274021</v>
      </c>
      <c r="P1365" s="82">
        <f t="shared" si="692"/>
        <v>739.61840661999997</v>
      </c>
      <c r="Q1365" s="11">
        <f t="shared" si="705"/>
        <v>0</v>
      </c>
      <c r="R1365" s="7">
        <f t="shared" si="700"/>
        <v>0</v>
      </c>
      <c r="S1365" s="82">
        <f t="shared" si="683"/>
        <v>0</v>
      </c>
      <c r="T1365" s="91">
        <f t="shared" si="701"/>
        <v>0.08</v>
      </c>
      <c r="U1365" s="90">
        <f t="shared" si="682"/>
        <v>12</v>
      </c>
      <c r="V1365" s="90">
        <v>252</v>
      </c>
      <c r="W1365" s="89">
        <f t="shared" si="693"/>
        <v>1.0036715350000001</v>
      </c>
      <c r="X1365" s="82">
        <f t="shared" si="694"/>
        <v>2.71553486</v>
      </c>
      <c r="Y1365" s="82">
        <f t="shared" si="695"/>
        <v>0</v>
      </c>
      <c r="Z1365" s="94" t="str">
        <f t="shared" si="703"/>
        <v>A+J=</v>
      </c>
      <c r="AA1365" s="87">
        <f t="shared" si="704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2.75" x14ac:dyDescent="0.2">
      <c r="A1366" s="81">
        <f t="shared" si="696"/>
        <v>45603</v>
      </c>
      <c r="B1366" s="82">
        <f t="shared" si="689"/>
        <v>742.73003770000003</v>
      </c>
      <c r="C1366" s="207">
        <f t="shared" si="702"/>
        <v>737.59723530000008</v>
      </c>
      <c r="D1366" s="83">
        <f t="shared" si="697"/>
        <v>7149.55</v>
      </c>
      <c r="E1366" s="84">
        <f t="shared" si="686"/>
        <v>7183.87</v>
      </c>
      <c r="F1366" s="85">
        <f t="shared" si="687"/>
        <v>45556</v>
      </c>
      <c r="G1366" s="86">
        <f t="shared" si="690"/>
        <v>4.8003021169165105E-3</v>
      </c>
      <c r="H1366" s="87">
        <f t="shared" si="688"/>
        <v>45617</v>
      </c>
      <c r="I1366" s="87">
        <f t="shared" si="691"/>
        <v>45617</v>
      </c>
      <c r="J1366" s="88">
        <f t="shared" si="698"/>
        <v>21</v>
      </c>
      <c r="K1366" s="88">
        <f t="shared" si="684"/>
        <v>13</v>
      </c>
      <c r="L1366" s="8">
        <f t="shared" si="699"/>
        <v>1.0029688999999999</v>
      </c>
      <c r="M1366" s="89">
        <v>1</v>
      </c>
      <c r="N1366" s="89">
        <f t="shared" si="681"/>
        <v>1</v>
      </c>
      <c r="O1366" s="82">
        <f t="shared" si="685"/>
        <v>1.0029688999999999</v>
      </c>
      <c r="P1366" s="82">
        <f t="shared" si="692"/>
        <v>739.78708773000005</v>
      </c>
      <c r="Q1366" s="11">
        <f t="shared" si="705"/>
        <v>0</v>
      </c>
      <c r="R1366" s="7">
        <f t="shared" si="700"/>
        <v>0</v>
      </c>
      <c r="S1366" s="82">
        <f t="shared" si="683"/>
        <v>0</v>
      </c>
      <c r="T1366" s="91">
        <f t="shared" si="701"/>
        <v>0.08</v>
      </c>
      <c r="U1366" s="90">
        <f t="shared" si="682"/>
        <v>13</v>
      </c>
      <c r="V1366" s="90">
        <v>252</v>
      </c>
      <c r="W1366" s="89">
        <f t="shared" si="693"/>
        <v>1.003978104</v>
      </c>
      <c r="X1366" s="82">
        <f t="shared" si="694"/>
        <v>2.9429499699999999</v>
      </c>
      <c r="Y1366" s="82">
        <f t="shared" si="695"/>
        <v>0</v>
      </c>
      <c r="Z1366" s="94" t="str">
        <f t="shared" si="703"/>
        <v>A+J=</v>
      </c>
      <c r="AA1366" s="87">
        <f t="shared" si="704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2.75" x14ac:dyDescent="0.2">
      <c r="A1367" s="81">
        <f t="shared" si="696"/>
        <v>45604</v>
      </c>
      <c r="B1367" s="82">
        <f t="shared" si="689"/>
        <v>743.12634392999996</v>
      </c>
      <c r="C1367" s="207">
        <f t="shared" si="702"/>
        <v>737.59723530000008</v>
      </c>
      <c r="D1367" s="83">
        <f t="shared" si="697"/>
        <v>7149.55</v>
      </c>
      <c r="E1367" s="84">
        <f t="shared" si="686"/>
        <v>7183.87</v>
      </c>
      <c r="F1367" s="85">
        <f t="shared" si="687"/>
        <v>45556</v>
      </c>
      <c r="G1367" s="86">
        <f t="shared" si="690"/>
        <v>4.8003021169165105E-3</v>
      </c>
      <c r="H1367" s="87">
        <f t="shared" si="688"/>
        <v>45617</v>
      </c>
      <c r="I1367" s="87">
        <f t="shared" si="691"/>
        <v>45617</v>
      </c>
      <c r="J1367" s="88">
        <f t="shared" si="698"/>
        <v>21</v>
      </c>
      <c r="K1367" s="88">
        <f t="shared" si="684"/>
        <v>14</v>
      </c>
      <c r="L1367" s="8">
        <f t="shared" si="699"/>
        <v>1.00319764</v>
      </c>
      <c r="M1367" s="89">
        <v>1</v>
      </c>
      <c r="N1367" s="89">
        <f t="shared" si="681"/>
        <v>1</v>
      </c>
      <c r="O1367" s="82">
        <f t="shared" si="685"/>
        <v>1.00319764</v>
      </c>
      <c r="P1367" s="82">
        <f t="shared" si="692"/>
        <v>739.95580571999994</v>
      </c>
      <c r="Q1367" s="11">
        <f t="shared" si="705"/>
        <v>0</v>
      </c>
      <c r="R1367" s="7">
        <f t="shared" si="700"/>
        <v>0</v>
      </c>
      <c r="S1367" s="82">
        <f t="shared" si="683"/>
        <v>0</v>
      </c>
      <c r="T1367" s="91">
        <f t="shared" si="701"/>
        <v>0.08</v>
      </c>
      <c r="U1367" s="90">
        <f t="shared" si="682"/>
        <v>14</v>
      </c>
      <c r="V1367" s="90">
        <v>252</v>
      </c>
      <c r="W1367" s="89">
        <f t="shared" si="693"/>
        <v>1.0042847669999999</v>
      </c>
      <c r="X1367" s="82">
        <f t="shared" si="694"/>
        <v>3.1705382100000001</v>
      </c>
      <c r="Y1367" s="82">
        <f t="shared" si="695"/>
        <v>0</v>
      </c>
      <c r="Z1367" s="94" t="str">
        <f t="shared" si="703"/>
        <v>A+J=</v>
      </c>
      <c r="AA1367" s="87">
        <f t="shared" si="704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2.75" x14ac:dyDescent="0.2">
      <c r="A1368" s="81">
        <f t="shared" si="696"/>
        <v>45605</v>
      </c>
      <c r="B1368" s="82">
        <f t="shared" si="689"/>
        <v>743.52286694000009</v>
      </c>
      <c r="C1368" s="207">
        <f t="shared" si="702"/>
        <v>737.59723530000008</v>
      </c>
      <c r="D1368" s="83">
        <f t="shared" si="697"/>
        <v>7149.55</v>
      </c>
      <c r="E1368" s="84">
        <f t="shared" si="686"/>
        <v>7183.87</v>
      </c>
      <c r="F1368" s="85">
        <f t="shared" si="687"/>
        <v>45556</v>
      </c>
      <c r="G1368" s="86">
        <f t="shared" si="690"/>
        <v>4.8003021169165105E-3</v>
      </c>
      <c r="H1368" s="87">
        <f t="shared" si="688"/>
        <v>45617</v>
      </c>
      <c r="I1368" s="87">
        <f t="shared" si="691"/>
        <v>45617</v>
      </c>
      <c r="J1368" s="88">
        <f t="shared" si="698"/>
        <v>21</v>
      </c>
      <c r="K1368" s="88">
        <f t="shared" si="684"/>
        <v>15</v>
      </c>
      <c r="L1368" s="8">
        <f t="shared" si="699"/>
        <v>1.0034264399999999</v>
      </c>
      <c r="M1368" s="89">
        <v>1</v>
      </c>
      <c r="N1368" s="89">
        <f t="shared" si="681"/>
        <v>1</v>
      </c>
      <c r="O1368" s="82">
        <f t="shared" si="685"/>
        <v>1.0034264399999999</v>
      </c>
      <c r="P1368" s="82">
        <f t="shared" si="692"/>
        <v>740.12456797000004</v>
      </c>
      <c r="Q1368" s="11">
        <f t="shared" si="705"/>
        <v>0</v>
      </c>
      <c r="R1368" s="7">
        <f t="shared" si="700"/>
        <v>0</v>
      </c>
      <c r="S1368" s="82">
        <f t="shared" si="683"/>
        <v>0</v>
      </c>
      <c r="T1368" s="91">
        <f t="shared" si="701"/>
        <v>0.08</v>
      </c>
      <c r="U1368" s="90">
        <f t="shared" si="682"/>
        <v>15</v>
      </c>
      <c r="V1368" s="90">
        <v>252</v>
      </c>
      <c r="W1368" s="89">
        <f t="shared" si="693"/>
        <v>1.004591523</v>
      </c>
      <c r="X1368" s="82">
        <f t="shared" si="694"/>
        <v>3.3982989699999999</v>
      </c>
      <c r="Y1368" s="82">
        <f t="shared" si="695"/>
        <v>0</v>
      </c>
      <c r="Z1368" s="94" t="str">
        <f t="shared" si="703"/>
        <v>A+J=</v>
      </c>
      <c r="AA1368" s="87">
        <f t="shared" si="704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2.75" x14ac:dyDescent="0.2">
      <c r="A1369" s="81">
        <f t="shared" si="696"/>
        <v>45606</v>
      </c>
      <c r="B1369" s="82">
        <f t="shared" si="689"/>
        <v>743.52286694000009</v>
      </c>
      <c r="C1369" s="207">
        <f t="shared" si="702"/>
        <v>737.59723530000008</v>
      </c>
      <c r="D1369" s="83">
        <f t="shared" si="697"/>
        <v>7149.55</v>
      </c>
      <c r="E1369" s="84">
        <f t="shared" si="686"/>
        <v>7183.87</v>
      </c>
      <c r="F1369" s="85">
        <f t="shared" si="687"/>
        <v>45556</v>
      </c>
      <c r="G1369" s="86">
        <f t="shared" si="690"/>
        <v>4.8003021169165105E-3</v>
      </c>
      <c r="H1369" s="87">
        <f t="shared" si="688"/>
        <v>45617</v>
      </c>
      <c r="I1369" s="87">
        <f t="shared" si="691"/>
        <v>45617</v>
      </c>
      <c r="J1369" s="88">
        <f t="shared" si="698"/>
        <v>21</v>
      </c>
      <c r="K1369" s="88">
        <f t="shared" si="684"/>
        <v>15</v>
      </c>
      <c r="L1369" s="8">
        <f t="shared" si="699"/>
        <v>1.0034264399999999</v>
      </c>
      <c r="M1369" s="89">
        <v>1</v>
      </c>
      <c r="N1369" s="89">
        <f t="shared" si="681"/>
        <v>1</v>
      </c>
      <c r="O1369" s="82">
        <f t="shared" si="685"/>
        <v>1.0034264399999999</v>
      </c>
      <c r="P1369" s="82">
        <f t="shared" si="692"/>
        <v>740.12456797000004</v>
      </c>
      <c r="Q1369" s="11">
        <f t="shared" si="705"/>
        <v>0</v>
      </c>
      <c r="R1369" s="7">
        <f t="shared" si="700"/>
        <v>0</v>
      </c>
      <c r="S1369" s="82">
        <f t="shared" si="683"/>
        <v>0</v>
      </c>
      <c r="T1369" s="91">
        <f t="shared" si="701"/>
        <v>0.08</v>
      </c>
      <c r="U1369" s="90">
        <f t="shared" si="682"/>
        <v>15</v>
      </c>
      <c r="V1369" s="90">
        <v>252</v>
      </c>
      <c r="W1369" s="89">
        <f t="shared" si="693"/>
        <v>1.004591523</v>
      </c>
      <c r="X1369" s="82">
        <f t="shared" si="694"/>
        <v>3.3982989699999999</v>
      </c>
      <c r="Y1369" s="82">
        <f t="shared" si="695"/>
        <v>0</v>
      </c>
      <c r="Z1369" s="94" t="str">
        <f t="shared" si="703"/>
        <v>A+J=</v>
      </c>
      <c r="AA1369" s="87">
        <f t="shared" si="704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2.75" x14ac:dyDescent="0.2">
      <c r="A1370" s="81">
        <f t="shared" si="696"/>
        <v>45607</v>
      </c>
      <c r="B1370" s="82">
        <f t="shared" si="689"/>
        <v>743.52286694000009</v>
      </c>
      <c r="C1370" s="207">
        <f t="shared" si="702"/>
        <v>737.59723530000008</v>
      </c>
      <c r="D1370" s="83">
        <f t="shared" si="697"/>
        <v>7149.55</v>
      </c>
      <c r="E1370" s="84">
        <f t="shared" si="686"/>
        <v>7183.87</v>
      </c>
      <c r="F1370" s="85">
        <f t="shared" si="687"/>
        <v>45556</v>
      </c>
      <c r="G1370" s="86">
        <f t="shared" si="690"/>
        <v>4.8003021169165105E-3</v>
      </c>
      <c r="H1370" s="87">
        <f t="shared" si="688"/>
        <v>45617</v>
      </c>
      <c r="I1370" s="87">
        <f t="shared" si="691"/>
        <v>45617</v>
      </c>
      <c r="J1370" s="88">
        <f t="shared" si="698"/>
        <v>21</v>
      </c>
      <c r="K1370" s="88">
        <f t="shared" si="684"/>
        <v>15</v>
      </c>
      <c r="L1370" s="8">
        <f t="shared" si="699"/>
        <v>1.0034264399999999</v>
      </c>
      <c r="M1370" s="89">
        <v>1</v>
      </c>
      <c r="N1370" s="89">
        <f t="shared" si="681"/>
        <v>1</v>
      </c>
      <c r="O1370" s="82">
        <f t="shared" si="685"/>
        <v>1.0034264399999999</v>
      </c>
      <c r="P1370" s="82">
        <f t="shared" si="692"/>
        <v>740.12456797000004</v>
      </c>
      <c r="Q1370" s="11">
        <f t="shared" si="705"/>
        <v>0</v>
      </c>
      <c r="R1370" s="7">
        <f t="shared" si="700"/>
        <v>0</v>
      </c>
      <c r="S1370" s="82">
        <f t="shared" si="683"/>
        <v>0</v>
      </c>
      <c r="T1370" s="91">
        <f t="shared" si="701"/>
        <v>0.08</v>
      </c>
      <c r="U1370" s="90">
        <f t="shared" si="682"/>
        <v>15</v>
      </c>
      <c r="V1370" s="90">
        <v>252</v>
      </c>
      <c r="W1370" s="89">
        <f t="shared" si="693"/>
        <v>1.004591523</v>
      </c>
      <c r="X1370" s="82">
        <f t="shared" si="694"/>
        <v>3.3982989699999999</v>
      </c>
      <c r="Y1370" s="82">
        <f t="shared" si="695"/>
        <v>0</v>
      </c>
      <c r="Z1370" s="94" t="str">
        <f t="shared" si="703"/>
        <v>A+J=</v>
      </c>
      <c r="AA1370" s="87">
        <f t="shared" si="704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2.75" x14ac:dyDescent="0.2">
      <c r="A1371" s="81">
        <f t="shared" si="696"/>
        <v>45608</v>
      </c>
      <c r="B1371" s="82">
        <f t="shared" si="689"/>
        <v>743.91959271999997</v>
      </c>
      <c r="C1371" s="207">
        <f t="shared" si="702"/>
        <v>737.59723530000008</v>
      </c>
      <c r="D1371" s="83">
        <f t="shared" si="697"/>
        <v>7149.55</v>
      </c>
      <c r="E1371" s="84">
        <f t="shared" si="686"/>
        <v>7183.87</v>
      </c>
      <c r="F1371" s="85">
        <f t="shared" si="687"/>
        <v>45556</v>
      </c>
      <c r="G1371" s="86">
        <f t="shared" si="690"/>
        <v>4.8003021169165105E-3</v>
      </c>
      <c r="H1371" s="87">
        <f t="shared" si="688"/>
        <v>45617</v>
      </c>
      <c r="I1371" s="87">
        <f t="shared" si="691"/>
        <v>45617</v>
      </c>
      <c r="J1371" s="88">
        <f t="shared" si="698"/>
        <v>21</v>
      </c>
      <c r="K1371" s="88">
        <f t="shared" si="684"/>
        <v>16</v>
      </c>
      <c r="L1371" s="8">
        <f t="shared" si="699"/>
        <v>1.00365528</v>
      </c>
      <c r="M1371" s="89">
        <v>1</v>
      </c>
      <c r="N1371" s="89">
        <f t="shared" si="681"/>
        <v>1</v>
      </c>
      <c r="O1371" s="82">
        <f t="shared" si="685"/>
        <v>1.00365528</v>
      </c>
      <c r="P1371" s="82">
        <f t="shared" si="692"/>
        <v>740.29335972000001</v>
      </c>
      <c r="Q1371" s="11">
        <f t="shared" si="705"/>
        <v>0</v>
      </c>
      <c r="R1371" s="7">
        <f t="shared" si="700"/>
        <v>0</v>
      </c>
      <c r="S1371" s="82">
        <f t="shared" si="683"/>
        <v>0</v>
      </c>
      <c r="T1371" s="91">
        <f t="shared" si="701"/>
        <v>0.08</v>
      </c>
      <c r="U1371" s="90">
        <f t="shared" si="682"/>
        <v>16</v>
      </c>
      <c r="V1371" s="90">
        <v>252</v>
      </c>
      <c r="W1371" s="89">
        <f t="shared" si="693"/>
        <v>1.0048983730000001</v>
      </c>
      <c r="X1371" s="82">
        <f t="shared" si="694"/>
        <v>3.626233</v>
      </c>
      <c r="Y1371" s="82">
        <f t="shared" si="695"/>
        <v>0</v>
      </c>
      <c r="Z1371" s="94" t="str">
        <f t="shared" si="703"/>
        <v>A+J=</v>
      </c>
      <c r="AA1371" s="87">
        <f t="shared" si="704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2.75" x14ac:dyDescent="0.2">
      <c r="A1372" s="81">
        <f t="shared" si="696"/>
        <v>45609</v>
      </c>
      <c r="B1372" s="82">
        <f t="shared" si="689"/>
        <v>744.31653616999995</v>
      </c>
      <c r="C1372" s="207">
        <f t="shared" si="702"/>
        <v>737.59723530000008</v>
      </c>
      <c r="D1372" s="83">
        <f t="shared" si="697"/>
        <v>7149.55</v>
      </c>
      <c r="E1372" s="84">
        <f t="shared" si="686"/>
        <v>7183.87</v>
      </c>
      <c r="F1372" s="85">
        <f t="shared" si="687"/>
        <v>45556</v>
      </c>
      <c r="G1372" s="86">
        <f t="shared" si="690"/>
        <v>4.8003021169165105E-3</v>
      </c>
      <c r="H1372" s="87">
        <f t="shared" si="688"/>
        <v>45617</v>
      </c>
      <c r="I1372" s="87">
        <f t="shared" si="691"/>
        <v>45617</v>
      </c>
      <c r="J1372" s="88">
        <f t="shared" si="698"/>
        <v>21</v>
      </c>
      <c r="K1372" s="88">
        <f t="shared" si="684"/>
        <v>17</v>
      </c>
      <c r="L1372" s="8">
        <f t="shared" si="699"/>
        <v>1.00388418</v>
      </c>
      <c r="M1372" s="89">
        <v>1</v>
      </c>
      <c r="N1372" s="89">
        <f t="shared" si="681"/>
        <v>1</v>
      </c>
      <c r="O1372" s="82">
        <f t="shared" si="685"/>
        <v>1.00388418</v>
      </c>
      <c r="P1372" s="82">
        <f t="shared" si="692"/>
        <v>740.46219571999995</v>
      </c>
      <c r="Q1372" s="11">
        <f t="shared" si="705"/>
        <v>0</v>
      </c>
      <c r="R1372" s="7">
        <f t="shared" si="700"/>
        <v>0</v>
      </c>
      <c r="S1372" s="82">
        <f t="shared" si="683"/>
        <v>0</v>
      </c>
      <c r="T1372" s="91">
        <f t="shared" si="701"/>
        <v>0.08</v>
      </c>
      <c r="U1372" s="90">
        <f t="shared" si="682"/>
        <v>17</v>
      </c>
      <c r="V1372" s="90">
        <v>252</v>
      </c>
      <c r="W1372" s="89">
        <f t="shared" si="693"/>
        <v>1.0052053169999999</v>
      </c>
      <c r="X1372" s="82">
        <f t="shared" si="694"/>
        <v>3.85434045</v>
      </c>
      <c r="Y1372" s="82">
        <f t="shared" si="695"/>
        <v>0</v>
      </c>
      <c r="Z1372" s="94" t="str">
        <f t="shared" si="703"/>
        <v>A+J=</v>
      </c>
      <c r="AA1372" s="87">
        <f t="shared" si="704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2.75" x14ac:dyDescent="0.2">
      <c r="A1373" s="81">
        <f t="shared" si="696"/>
        <v>45610</v>
      </c>
      <c r="B1373" s="82">
        <f t="shared" si="689"/>
        <v>744.71368998000003</v>
      </c>
      <c r="C1373" s="207">
        <f t="shared" si="702"/>
        <v>737.59723530000008</v>
      </c>
      <c r="D1373" s="83">
        <f t="shared" si="697"/>
        <v>7149.55</v>
      </c>
      <c r="E1373" s="84">
        <f t="shared" si="686"/>
        <v>7183.87</v>
      </c>
      <c r="F1373" s="85">
        <f t="shared" si="687"/>
        <v>45556</v>
      </c>
      <c r="G1373" s="86">
        <f t="shared" si="690"/>
        <v>4.8003021169165105E-3</v>
      </c>
      <c r="H1373" s="87">
        <f t="shared" si="688"/>
        <v>45617</v>
      </c>
      <c r="I1373" s="87">
        <f t="shared" si="691"/>
        <v>45617</v>
      </c>
      <c r="J1373" s="88">
        <f t="shared" si="698"/>
        <v>21</v>
      </c>
      <c r="K1373" s="88">
        <f t="shared" si="684"/>
        <v>18</v>
      </c>
      <c r="L1373" s="8">
        <f t="shared" si="699"/>
        <v>1.0041131299999999</v>
      </c>
      <c r="M1373" s="89">
        <v>1</v>
      </c>
      <c r="N1373" s="89">
        <f t="shared" si="681"/>
        <v>1</v>
      </c>
      <c r="O1373" s="82">
        <f t="shared" si="685"/>
        <v>1.0041131299999999</v>
      </c>
      <c r="P1373" s="82">
        <f t="shared" si="692"/>
        <v>740.63106861000006</v>
      </c>
      <c r="Q1373" s="11">
        <f t="shared" si="705"/>
        <v>0</v>
      </c>
      <c r="R1373" s="7">
        <f t="shared" si="700"/>
        <v>0</v>
      </c>
      <c r="S1373" s="82">
        <f t="shared" si="683"/>
        <v>0</v>
      </c>
      <c r="T1373" s="91">
        <f t="shared" si="701"/>
        <v>0.08</v>
      </c>
      <c r="U1373" s="90">
        <f t="shared" si="682"/>
        <v>18</v>
      </c>
      <c r="V1373" s="90">
        <v>252</v>
      </c>
      <c r="W1373" s="89">
        <f t="shared" si="693"/>
        <v>1.005512355</v>
      </c>
      <c r="X1373" s="82">
        <f t="shared" si="694"/>
        <v>4.08262137</v>
      </c>
      <c r="Y1373" s="82">
        <f t="shared" si="695"/>
        <v>0</v>
      </c>
      <c r="Z1373" s="94" t="str">
        <f t="shared" si="703"/>
        <v>A+J=</v>
      </c>
      <c r="AA1373" s="87">
        <f t="shared" si="704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2.75" x14ac:dyDescent="0.2">
      <c r="A1374" s="81">
        <f t="shared" si="696"/>
        <v>45611</v>
      </c>
      <c r="B1374" s="82">
        <f t="shared" si="689"/>
        <v>745.11105348000001</v>
      </c>
      <c r="C1374" s="207">
        <f t="shared" si="702"/>
        <v>737.59723530000008</v>
      </c>
      <c r="D1374" s="83">
        <f t="shared" si="697"/>
        <v>7149.55</v>
      </c>
      <c r="E1374" s="84">
        <f t="shared" si="686"/>
        <v>7183.87</v>
      </c>
      <c r="F1374" s="85">
        <f t="shared" si="687"/>
        <v>45556</v>
      </c>
      <c r="G1374" s="86">
        <f t="shared" si="690"/>
        <v>4.8003021169165105E-3</v>
      </c>
      <c r="H1374" s="87">
        <f t="shared" si="688"/>
        <v>45617</v>
      </c>
      <c r="I1374" s="87">
        <f t="shared" si="691"/>
        <v>45617</v>
      </c>
      <c r="J1374" s="88">
        <f t="shared" si="698"/>
        <v>21</v>
      </c>
      <c r="K1374" s="88">
        <f t="shared" si="684"/>
        <v>19</v>
      </c>
      <c r="L1374" s="8">
        <f t="shared" si="699"/>
        <v>1.0043421299999999</v>
      </c>
      <c r="M1374" s="89">
        <v>1</v>
      </c>
      <c r="N1374" s="89">
        <f t="shared" si="681"/>
        <v>1</v>
      </c>
      <c r="O1374" s="82">
        <f t="shared" si="685"/>
        <v>1.0043421299999999</v>
      </c>
      <c r="P1374" s="82">
        <f t="shared" si="692"/>
        <v>740.79997837999997</v>
      </c>
      <c r="Q1374" s="11">
        <f t="shared" si="705"/>
        <v>0</v>
      </c>
      <c r="R1374" s="7">
        <f t="shared" si="700"/>
        <v>0</v>
      </c>
      <c r="S1374" s="82">
        <f t="shared" si="683"/>
        <v>0</v>
      </c>
      <c r="T1374" s="91">
        <f t="shared" si="701"/>
        <v>0.08</v>
      </c>
      <c r="U1374" s="90">
        <f t="shared" si="682"/>
        <v>19</v>
      </c>
      <c r="V1374" s="90">
        <v>252</v>
      </c>
      <c r="W1374" s="89">
        <f t="shared" si="693"/>
        <v>1.005819486</v>
      </c>
      <c r="X1374" s="82">
        <f t="shared" si="694"/>
        <v>4.3110751</v>
      </c>
      <c r="Y1374" s="82">
        <f t="shared" si="695"/>
        <v>0</v>
      </c>
      <c r="Z1374" s="94" t="str">
        <f t="shared" si="703"/>
        <v>A+J=</v>
      </c>
      <c r="AA1374" s="87">
        <f t="shared" si="704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2.75" x14ac:dyDescent="0.2">
      <c r="A1375" s="81">
        <f t="shared" si="696"/>
        <v>45612</v>
      </c>
      <c r="B1375" s="82">
        <f t="shared" si="689"/>
        <v>745.11105348000001</v>
      </c>
      <c r="C1375" s="207">
        <f t="shared" si="702"/>
        <v>737.59723530000008</v>
      </c>
      <c r="D1375" s="83">
        <f t="shared" si="697"/>
        <v>7149.55</v>
      </c>
      <c r="E1375" s="84">
        <f t="shared" si="686"/>
        <v>7183.87</v>
      </c>
      <c r="F1375" s="85">
        <f t="shared" si="687"/>
        <v>45556</v>
      </c>
      <c r="G1375" s="86">
        <f t="shared" si="690"/>
        <v>4.8003021169165105E-3</v>
      </c>
      <c r="H1375" s="87">
        <f t="shared" si="688"/>
        <v>45617</v>
      </c>
      <c r="I1375" s="87">
        <f t="shared" si="691"/>
        <v>45617</v>
      </c>
      <c r="J1375" s="88">
        <f t="shared" si="698"/>
        <v>21</v>
      </c>
      <c r="K1375" s="88">
        <f t="shared" si="684"/>
        <v>19</v>
      </c>
      <c r="L1375" s="8">
        <f t="shared" si="699"/>
        <v>1.0043421299999999</v>
      </c>
      <c r="M1375" s="89">
        <v>1</v>
      </c>
      <c r="N1375" s="89">
        <f t="shared" ref="N1375:N1438" si="706">IF(I1375&gt;I1374,N1374*M1375,N1374)</f>
        <v>1</v>
      </c>
      <c r="O1375" s="82">
        <f t="shared" si="685"/>
        <v>1.0043421299999999</v>
      </c>
      <c r="P1375" s="82">
        <f t="shared" si="692"/>
        <v>740.79997837999997</v>
      </c>
      <c r="Q1375" s="11">
        <f t="shared" si="705"/>
        <v>0</v>
      </c>
      <c r="R1375" s="7">
        <f t="shared" si="700"/>
        <v>0</v>
      </c>
      <c r="S1375" s="82">
        <f t="shared" si="683"/>
        <v>0</v>
      </c>
      <c r="T1375" s="91">
        <f t="shared" si="701"/>
        <v>0.08</v>
      </c>
      <c r="U1375" s="90">
        <f t="shared" si="682"/>
        <v>19</v>
      </c>
      <c r="V1375" s="90">
        <v>252</v>
      </c>
      <c r="W1375" s="89">
        <f t="shared" si="693"/>
        <v>1.005819486</v>
      </c>
      <c r="X1375" s="82">
        <f t="shared" si="694"/>
        <v>4.3110751</v>
      </c>
      <c r="Y1375" s="82">
        <f t="shared" si="695"/>
        <v>0</v>
      </c>
      <c r="Z1375" s="94" t="str">
        <f t="shared" si="703"/>
        <v>A+J=</v>
      </c>
      <c r="AA1375" s="87">
        <f t="shared" si="704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2.75" x14ac:dyDescent="0.2">
      <c r="A1376" s="81">
        <f t="shared" si="696"/>
        <v>45613</v>
      </c>
      <c r="B1376" s="82">
        <f t="shared" si="689"/>
        <v>745.11105348000001</v>
      </c>
      <c r="C1376" s="207">
        <f t="shared" si="702"/>
        <v>737.59723530000008</v>
      </c>
      <c r="D1376" s="83">
        <f t="shared" si="697"/>
        <v>7149.55</v>
      </c>
      <c r="E1376" s="84">
        <f t="shared" si="686"/>
        <v>7183.87</v>
      </c>
      <c r="F1376" s="85">
        <f t="shared" si="687"/>
        <v>45556</v>
      </c>
      <c r="G1376" s="86">
        <f t="shared" si="690"/>
        <v>4.8003021169165105E-3</v>
      </c>
      <c r="H1376" s="87">
        <f t="shared" si="688"/>
        <v>45617</v>
      </c>
      <c r="I1376" s="87">
        <f t="shared" si="691"/>
        <v>45617</v>
      </c>
      <c r="J1376" s="88">
        <f t="shared" si="698"/>
        <v>21</v>
      </c>
      <c r="K1376" s="88">
        <f t="shared" si="684"/>
        <v>19</v>
      </c>
      <c r="L1376" s="8">
        <f t="shared" si="699"/>
        <v>1.0043421299999999</v>
      </c>
      <c r="M1376" s="89">
        <v>1</v>
      </c>
      <c r="N1376" s="89">
        <f t="shared" si="706"/>
        <v>1</v>
      </c>
      <c r="O1376" s="82">
        <f t="shared" si="685"/>
        <v>1.0043421299999999</v>
      </c>
      <c r="P1376" s="82">
        <f t="shared" si="692"/>
        <v>740.79997837999997</v>
      </c>
      <c r="Q1376" s="11">
        <f t="shared" si="705"/>
        <v>0</v>
      </c>
      <c r="R1376" s="7">
        <f t="shared" si="700"/>
        <v>0</v>
      </c>
      <c r="S1376" s="82">
        <f t="shared" si="683"/>
        <v>0</v>
      </c>
      <c r="T1376" s="91">
        <f t="shared" si="701"/>
        <v>0.08</v>
      </c>
      <c r="U1376" s="90">
        <f t="shared" si="682"/>
        <v>19</v>
      </c>
      <c r="V1376" s="90">
        <v>252</v>
      </c>
      <c r="W1376" s="89">
        <f t="shared" si="693"/>
        <v>1.005819486</v>
      </c>
      <c r="X1376" s="82">
        <f t="shared" si="694"/>
        <v>4.3110751</v>
      </c>
      <c r="Y1376" s="82">
        <f t="shared" si="695"/>
        <v>0</v>
      </c>
      <c r="Z1376" s="94" t="str">
        <f t="shared" si="703"/>
        <v>A+J=</v>
      </c>
      <c r="AA1376" s="87">
        <f t="shared" si="704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2.75" x14ac:dyDescent="0.2">
      <c r="A1377" s="81">
        <f t="shared" si="696"/>
        <v>45614</v>
      </c>
      <c r="B1377" s="82">
        <f t="shared" si="689"/>
        <v>745.11105348000001</v>
      </c>
      <c r="C1377" s="207">
        <f t="shared" si="702"/>
        <v>737.59723530000008</v>
      </c>
      <c r="D1377" s="83">
        <f t="shared" si="697"/>
        <v>7149.55</v>
      </c>
      <c r="E1377" s="84">
        <f t="shared" si="686"/>
        <v>7183.87</v>
      </c>
      <c r="F1377" s="85">
        <f t="shared" si="687"/>
        <v>45556</v>
      </c>
      <c r="G1377" s="86">
        <f t="shared" si="690"/>
        <v>4.8003021169165105E-3</v>
      </c>
      <c r="H1377" s="87">
        <f t="shared" si="688"/>
        <v>45617</v>
      </c>
      <c r="I1377" s="87">
        <f t="shared" si="691"/>
        <v>45617</v>
      </c>
      <c r="J1377" s="88">
        <f t="shared" si="698"/>
        <v>21</v>
      </c>
      <c r="K1377" s="88">
        <f t="shared" si="684"/>
        <v>19</v>
      </c>
      <c r="L1377" s="8">
        <f t="shared" si="699"/>
        <v>1.0043421299999999</v>
      </c>
      <c r="M1377" s="89">
        <v>1</v>
      </c>
      <c r="N1377" s="89">
        <f t="shared" si="706"/>
        <v>1</v>
      </c>
      <c r="O1377" s="82">
        <f t="shared" si="685"/>
        <v>1.0043421299999999</v>
      </c>
      <c r="P1377" s="82">
        <f t="shared" si="692"/>
        <v>740.79997837999997</v>
      </c>
      <c r="Q1377" s="11">
        <f t="shared" si="705"/>
        <v>0</v>
      </c>
      <c r="R1377" s="7">
        <f t="shared" si="700"/>
        <v>0</v>
      </c>
      <c r="S1377" s="82">
        <f t="shared" si="683"/>
        <v>0</v>
      </c>
      <c r="T1377" s="91">
        <f t="shared" si="701"/>
        <v>0.08</v>
      </c>
      <c r="U1377" s="90">
        <f t="shared" si="682"/>
        <v>19</v>
      </c>
      <c r="V1377" s="90">
        <v>252</v>
      </c>
      <c r="W1377" s="89">
        <f t="shared" si="693"/>
        <v>1.005819486</v>
      </c>
      <c r="X1377" s="82">
        <f t="shared" si="694"/>
        <v>4.3110751</v>
      </c>
      <c r="Y1377" s="82">
        <f t="shared" si="695"/>
        <v>0</v>
      </c>
      <c r="Z1377" s="94" t="str">
        <f t="shared" si="703"/>
        <v>A+J=</v>
      </c>
      <c r="AA1377" s="87">
        <f t="shared" si="704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2.75" x14ac:dyDescent="0.2">
      <c r="A1378" s="81">
        <f t="shared" si="696"/>
        <v>45615</v>
      </c>
      <c r="B1378" s="82">
        <f t="shared" si="689"/>
        <v>745.50863489999995</v>
      </c>
      <c r="C1378" s="207">
        <f t="shared" si="702"/>
        <v>737.59723530000008</v>
      </c>
      <c r="D1378" s="83">
        <f t="shared" si="697"/>
        <v>7149.55</v>
      </c>
      <c r="E1378" s="84">
        <f t="shared" si="686"/>
        <v>7183.87</v>
      </c>
      <c r="F1378" s="85">
        <f t="shared" si="687"/>
        <v>45556</v>
      </c>
      <c r="G1378" s="86">
        <f t="shared" si="690"/>
        <v>4.8003021169165105E-3</v>
      </c>
      <c r="H1378" s="87">
        <f t="shared" si="688"/>
        <v>45617</v>
      </c>
      <c r="I1378" s="87">
        <f t="shared" si="691"/>
        <v>45617</v>
      </c>
      <c r="J1378" s="88">
        <f t="shared" si="698"/>
        <v>21</v>
      </c>
      <c r="K1378" s="88">
        <f t="shared" si="684"/>
        <v>20</v>
      </c>
      <c r="L1378" s="8">
        <f t="shared" si="699"/>
        <v>1.0045711900000001</v>
      </c>
      <c r="M1378" s="89">
        <v>1</v>
      </c>
      <c r="N1378" s="89">
        <f t="shared" si="706"/>
        <v>1</v>
      </c>
      <c r="O1378" s="82">
        <f t="shared" si="685"/>
        <v>1.0045711900000001</v>
      </c>
      <c r="P1378" s="82">
        <f t="shared" si="692"/>
        <v>740.96893239999997</v>
      </c>
      <c r="Q1378" s="11">
        <f t="shared" si="705"/>
        <v>0</v>
      </c>
      <c r="R1378" s="7">
        <f t="shared" si="700"/>
        <v>0</v>
      </c>
      <c r="S1378" s="82">
        <f t="shared" si="683"/>
        <v>0</v>
      </c>
      <c r="T1378" s="91">
        <f t="shared" si="701"/>
        <v>0.08</v>
      </c>
      <c r="U1378" s="90">
        <f t="shared" si="682"/>
        <v>20</v>
      </c>
      <c r="V1378" s="90">
        <v>252</v>
      </c>
      <c r="W1378" s="89">
        <f t="shared" si="693"/>
        <v>1.0061267110000001</v>
      </c>
      <c r="X1378" s="82">
        <f t="shared" si="694"/>
        <v>4.5397024999999998</v>
      </c>
      <c r="Y1378" s="82">
        <f t="shared" si="695"/>
        <v>0</v>
      </c>
      <c r="Z1378" s="94" t="str">
        <f t="shared" si="703"/>
        <v>A+J=</v>
      </c>
      <c r="AA1378" s="87">
        <f t="shared" si="704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2.75" x14ac:dyDescent="0.2">
      <c r="A1379" s="81">
        <f t="shared" si="696"/>
        <v>45616</v>
      </c>
      <c r="B1379" s="82">
        <f t="shared" si="689"/>
        <v>745.90642693000007</v>
      </c>
      <c r="C1379" s="207">
        <f t="shared" si="702"/>
        <v>737.59723530000008</v>
      </c>
      <c r="D1379" s="83">
        <f t="shared" si="697"/>
        <v>7149.55</v>
      </c>
      <c r="E1379" s="84">
        <f t="shared" si="686"/>
        <v>7183.87</v>
      </c>
      <c r="F1379" s="85">
        <f t="shared" si="687"/>
        <v>45556</v>
      </c>
      <c r="G1379" s="86">
        <f t="shared" si="690"/>
        <v>4.8003021169165105E-3</v>
      </c>
      <c r="H1379" s="87">
        <f t="shared" si="688"/>
        <v>45646</v>
      </c>
      <c r="I1379" s="87">
        <f t="shared" si="691"/>
        <v>45617</v>
      </c>
      <c r="J1379" s="88">
        <f t="shared" si="698"/>
        <v>21</v>
      </c>
      <c r="K1379" s="88">
        <f t="shared" si="684"/>
        <v>21</v>
      </c>
      <c r="L1379" s="8">
        <f t="shared" si="699"/>
        <v>1.0048003000000001</v>
      </c>
      <c r="M1379" s="89">
        <v>1</v>
      </c>
      <c r="N1379" s="89">
        <f t="shared" si="706"/>
        <v>1</v>
      </c>
      <c r="O1379" s="82">
        <f t="shared" si="685"/>
        <v>1.0048003000000001</v>
      </c>
      <c r="P1379" s="82">
        <f t="shared" si="692"/>
        <v>741.13792330000001</v>
      </c>
      <c r="Q1379" s="11">
        <f t="shared" si="705"/>
        <v>0</v>
      </c>
      <c r="R1379" s="7">
        <f t="shared" si="700"/>
        <v>0</v>
      </c>
      <c r="S1379" s="82">
        <f t="shared" si="683"/>
        <v>0</v>
      </c>
      <c r="T1379" s="91">
        <f t="shared" si="701"/>
        <v>0.08</v>
      </c>
      <c r="U1379" s="90">
        <f t="shared" si="682"/>
        <v>21</v>
      </c>
      <c r="V1379" s="90">
        <v>252</v>
      </c>
      <c r="W1379" s="89">
        <f t="shared" si="693"/>
        <v>1.0064340300000001</v>
      </c>
      <c r="X1379" s="82">
        <f t="shared" si="694"/>
        <v>4.7685036299999997</v>
      </c>
      <c r="Y1379" s="82">
        <f t="shared" si="695"/>
        <v>0</v>
      </c>
      <c r="Z1379" s="94" t="str">
        <f t="shared" si="703"/>
        <v>A+J=</v>
      </c>
      <c r="AA1379" s="87">
        <f t="shared" si="704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2.75" x14ac:dyDescent="0.2">
      <c r="A1380" s="81">
        <f t="shared" si="696"/>
        <v>45617</v>
      </c>
      <c r="B1380" s="82">
        <f t="shared" si="689"/>
        <v>745.90642693000007</v>
      </c>
      <c r="C1380" s="207">
        <f t="shared" si="702"/>
        <v>737.59723530000008</v>
      </c>
      <c r="D1380" s="83">
        <f t="shared" si="697"/>
        <v>7149.55</v>
      </c>
      <c r="E1380" s="84">
        <f t="shared" si="686"/>
        <v>7183.87</v>
      </c>
      <c r="F1380" s="85">
        <f t="shared" si="687"/>
        <v>45556</v>
      </c>
      <c r="G1380" s="86">
        <f t="shared" si="690"/>
        <v>4.8003021169165105E-3</v>
      </c>
      <c r="H1380" s="87">
        <f t="shared" si="688"/>
        <v>45646</v>
      </c>
      <c r="I1380" s="87">
        <f t="shared" si="691"/>
        <v>45617</v>
      </c>
      <c r="J1380" s="88">
        <f t="shared" si="698"/>
        <v>21</v>
      </c>
      <c r="K1380" s="88">
        <f t="shared" si="684"/>
        <v>21</v>
      </c>
      <c r="L1380" s="8">
        <f t="shared" si="699"/>
        <v>1.0048003000000001</v>
      </c>
      <c r="M1380" s="89">
        <v>1</v>
      </c>
      <c r="N1380" s="89">
        <f t="shared" si="706"/>
        <v>1</v>
      </c>
      <c r="O1380" s="82">
        <f t="shared" si="685"/>
        <v>1.0048003000000001</v>
      </c>
      <c r="P1380" s="82">
        <f t="shared" si="692"/>
        <v>741.13792330000001</v>
      </c>
      <c r="Q1380" s="11">
        <f t="shared" si="705"/>
        <v>45</v>
      </c>
      <c r="R1380" s="7">
        <f>S1380/P1380</f>
        <v>1.1613946674964324E-2</v>
      </c>
      <c r="S1380" s="82">
        <f>7.54700747+1.06052885</f>
        <v>8.6075363199999995</v>
      </c>
      <c r="T1380" s="91">
        <f t="shared" si="701"/>
        <v>0.08</v>
      </c>
      <c r="U1380" s="90">
        <f t="shared" si="682"/>
        <v>21</v>
      </c>
      <c r="V1380" s="90">
        <v>252</v>
      </c>
      <c r="W1380" s="89">
        <f t="shared" si="693"/>
        <v>1.0064340300000001</v>
      </c>
      <c r="X1380" s="82">
        <f t="shared" si="694"/>
        <v>4.7685036299999997</v>
      </c>
      <c r="Y1380" s="82">
        <f t="shared" si="695"/>
        <v>13.376039949999999</v>
      </c>
      <c r="Z1380" s="94" t="str">
        <f t="shared" si="703"/>
        <v>A+J=</v>
      </c>
      <c r="AA1380" s="87">
        <f t="shared" si="704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2.75" x14ac:dyDescent="0.2">
      <c r="A1381" s="81">
        <f t="shared" si="696"/>
        <v>45618</v>
      </c>
      <c r="B1381" s="82">
        <f t="shared" si="689"/>
        <v>732.96635716999992</v>
      </c>
      <c r="C1381" s="207">
        <f t="shared" si="702"/>
        <v>732.53038698</v>
      </c>
      <c r="D1381" s="83">
        <f t="shared" si="697"/>
        <v>7183.87</v>
      </c>
      <c r="E1381" s="84">
        <f t="shared" si="686"/>
        <v>7227.69</v>
      </c>
      <c r="F1381" s="85">
        <f t="shared" si="687"/>
        <v>45586</v>
      </c>
      <c r="G1381" s="86">
        <f t="shared" si="690"/>
        <v>6.099776304415272E-3</v>
      </c>
      <c r="H1381" s="87">
        <f t="shared" si="688"/>
        <v>45646</v>
      </c>
      <c r="I1381" s="87">
        <f t="shared" si="691"/>
        <v>45646</v>
      </c>
      <c r="J1381" s="88">
        <f t="shared" si="698"/>
        <v>21</v>
      </c>
      <c r="K1381" s="88">
        <f t="shared" si="684"/>
        <v>1</v>
      </c>
      <c r="L1381" s="8">
        <f t="shared" si="699"/>
        <v>1.00028962</v>
      </c>
      <c r="M1381" s="89">
        <v>1</v>
      </c>
      <c r="N1381" s="89">
        <f t="shared" si="706"/>
        <v>1</v>
      </c>
      <c r="O1381" s="82">
        <f t="shared" si="685"/>
        <v>1.00028962</v>
      </c>
      <c r="P1381" s="82">
        <f t="shared" si="692"/>
        <v>732.74254242999996</v>
      </c>
      <c r="Q1381" s="11">
        <f t="shared" si="705"/>
        <v>0</v>
      </c>
      <c r="R1381" s="7">
        <f t="shared" si="700"/>
        <v>0</v>
      </c>
      <c r="S1381" s="82">
        <f t="shared" si="683"/>
        <v>0</v>
      </c>
      <c r="T1381" s="91">
        <f t="shared" si="701"/>
        <v>0.08</v>
      </c>
      <c r="U1381" s="90">
        <f t="shared" ref="U1381:U1444" si="707">IF(Q1380&gt;0,1,IF(K1381=K1380,U1380,U1380+1))</f>
        <v>1</v>
      </c>
      <c r="V1381" s="90">
        <v>252</v>
      </c>
      <c r="W1381" s="89">
        <f t="shared" si="693"/>
        <v>1.000305448</v>
      </c>
      <c r="X1381" s="82">
        <f t="shared" si="694"/>
        <v>0.22381474000000001</v>
      </c>
      <c r="Y1381" s="82">
        <f t="shared" si="695"/>
        <v>0</v>
      </c>
      <c r="Z1381" s="94" t="str">
        <f t="shared" si="703"/>
        <v>A+J=</v>
      </c>
      <c r="AA1381" s="87">
        <f t="shared" si="704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2.75" x14ac:dyDescent="0.2">
      <c r="A1382" s="81">
        <f t="shared" si="696"/>
        <v>45619</v>
      </c>
      <c r="B1382" s="82">
        <f t="shared" si="689"/>
        <v>733.40259035999998</v>
      </c>
      <c r="C1382" s="207">
        <f t="shared" si="702"/>
        <v>732.53038698</v>
      </c>
      <c r="D1382" s="83">
        <f t="shared" si="697"/>
        <v>7183.87</v>
      </c>
      <c r="E1382" s="84">
        <f t="shared" si="686"/>
        <v>7227.69</v>
      </c>
      <c r="F1382" s="85">
        <f t="shared" si="687"/>
        <v>45586</v>
      </c>
      <c r="G1382" s="86">
        <f t="shared" si="690"/>
        <v>6.099776304415272E-3</v>
      </c>
      <c r="H1382" s="87">
        <f t="shared" si="688"/>
        <v>45646</v>
      </c>
      <c r="I1382" s="87">
        <f t="shared" si="691"/>
        <v>45646</v>
      </c>
      <c r="J1382" s="88">
        <f t="shared" si="698"/>
        <v>21</v>
      </c>
      <c r="K1382" s="88">
        <f t="shared" si="684"/>
        <v>2</v>
      </c>
      <c r="L1382" s="8">
        <f t="shared" si="699"/>
        <v>1.0005793300000001</v>
      </c>
      <c r="M1382" s="89">
        <v>1</v>
      </c>
      <c r="N1382" s="89">
        <f t="shared" si="706"/>
        <v>1</v>
      </c>
      <c r="O1382" s="82">
        <f t="shared" si="685"/>
        <v>1.0005793300000001</v>
      </c>
      <c r="P1382" s="82">
        <f t="shared" si="692"/>
        <v>732.95476380000002</v>
      </c>
      <c r="Q1382" s="11">
        <f t="shared" si="705"/>
        <v>0</v>
      </c>
      <c r="R1382" s="7">
        <f t="shared" si="700"/>
        <v>0</v>
      </c>
      <c r="S1382" s="82">
        <f t="shared" si="683"/>
        <v>0</v>
      </c>
      <c r="T1382" s="91">
        <f t="shared" si="701"/>
        <v>0.08</v>
      </c>
      <c r="U1382" s="90">
        <f t="shared" si="707"/>
        <v>2</v>
      </c>
      <c r="V1382" s="90">
        <v>252</v>
      </c>
      <c r="W1382" s="89">
        <f t="shared" si="693"/>
        <v>1.000610988</v>
      </c>
      <c r="X1382" s="82">
        <f t="shared" si="694"/>
        <v>0.44782655999999998</v>
      </c>
      <c r="Y1382" s="82">
        <f t="shared" si="695"/>
        <v>0</v>
      </c>
      <c r="Z1382" s="94" t="str">
        <f t="shared" si="703"/>
        <v>A+J=</v>
      </c>
      <c r="AA1382" s="87">
        <f t="shared" si="704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2.75" x14ac:dyDescent="0.2">
      <c r="A1383" s="81">
        <f t="shared" si="696"/>
        <v>45620</v>
      </c>
      <c r="B1383" s="82">
        <f t="shared" si="689"/>
        <v>733.40259035999998</v>
      </c>
      <c r="C1383" s="207">
        <f t="shared" si="702"/>
        <v>732.53038698</v>
      </c>
      <c r="D1383" s="83">
        <f t="shared" si="697"/>
        <v>7183.87</v>
      </c>
      <c r="E1383" s="84">
        <f t="shared" si="686"/>
        <v>7227.69</v>
      </c>
      <c r="F1383" s="85">
        <f t="shared" si="687"/>
        <v>45586</v>
      </c>
      <c r="G1383" s="86">
        <f t="shared" si="690"/>
        <v>6.099776304415272E-3</v>
      </c>
      <c r="H1383" s="87">
        <f t="shared" si="688"/>
        <v>45646</v>
      </c>
      <c r="I1383" s="87">
        <f t="shared" si="691"/>
        <v>45646</v>
      </c>
      <c r="J1383" s="88">
        <f t="shared" si="698"/>
        <v>21</v>
      </c>
      <c r="K1383" s="88">
        <f t="shared" si="684"/>
        <v>2</v>
      </c>
      <c r="L1383" s="8">
        <f t="shared" si="699"/>
        <v>1.0005793300000001</v>
      </c>
      <c r="M1383" s="89">
        <v>1</v>
      </c>
      <c r="N1383" s="89">
        <f t="shared" si="706"/>
        <v>1</v>
      </c>
      <c r="O1383" s="82">
        <f t="shared" si="685"/>
        <v>1.0005793300000001</v>
      </c>
      <c r="P1383" s="82">
        <f t="shared" si="692"/>
        <v>732.95476380000002</v>
      </c>
      <c r="Q1383" s="11">
        <f t="shared" si="705"/>
        <v>0</v>
      </c>
      <c r="R1383" s="7">
        <f t="shared" si="700"/>
        <v>0</v>
      </c>
      <c r="S1383" s="82">
        <f t="shared" ref="S1383:S1446" si="708">IF(R1383&gt;0,TRUNC(R1383*P1383,8),0)</f>
        <v>0</v>
      </c>
      <c r="T1383" s="91">
        <f t="shared" si="701"/>
        <v>0.08</v>
      </c>
      <c r="U1383" s="90">
        <f t="shared" si="707"/>
        <v>2</v>
      </c>
      <c r="V1383" s="90">
        <v>252</v>
      </c>
      <c r="W1383" s="89">
        <f t="shared" si="693"/>
        <v>1.000610988</v>
      </c>
      <c r="X1383" s="82">
        <f t="shared" si="694"/>
        <v>0.44782655999999998</v>
      </c>
      <c r="Y1383" s="82">
        <f t="shared" si="695"/>
        <v>0</v>
      </c>
      <c r="Z1383" s="94" t="str">
        <f t="shared" si="703"/>
        <v>A+J=</v>
      </c>
      <c r="AA1383" s="87">
        <f t="shared" si="704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2.75" x14ac:dyDescent="0.2">
      <c r="A1384" s="81">
        <f t="shared" si="696"/>
        <v>45621</v>
      </c>
      <c r="B1384" s="82">
        <f t="shared" si="689"/>
        <v>733.40259035999998</v>
      </c>
      <c r="C1384" s="207">
        <f t="shared" si="702"/>
        <v>732.53038698</v>
      </c>
      <c r="D1384" s="83">
        <f t="shared" si="697"/>
        <v>7183.87</v>
      </c>
      <c r="E1384" s="84">
        <f t="shared" si="686"/>
        <v>7227.69</v>
      </c>
      <c r="F1384" s="85">
        <f t="shared" si="687"/>
        <v>45586</v>
      </c>
      <c r="G1384" s="86">
        <f t="shared" si="690"/>
        <v>6.099776304415272E-3</v>
      </c>
      <c r="H1384" s="87">
        <f t="shared" si="688"/>
        <v>45646</v>
      </c>
      <c r="I1384" s="87">
        <f t="shared" si="691"/>
        <v>45646</v>
      </c>
      <c r="J1384" s="88">
        <f t="shared" si="698"/>
        <v>21</v>
      </c>
      <c r="K1384" s="88">
        <f t="shared" si="684"/>
        <v>2</v>
      </c>
      <c r="L1384" s="8">
        <f t="shared" si="699"/>
        <v>1.0005793300000001</v>
      </c>
      <c r="M1384" s="89">
        <v>1</v>
      </c>
      <c r="N1384" s="89">
        <f t="shared" si="706"/>
        <v>1</v>
      </c>
      <c r="O1384" s="82">
        <f t="shared" si="685"/>
        <v>1.0005793300000001</v>
      </c>
      <c r="P1384" s="82">
        <f t="shared" si="692"/>
        <v>732.95476380000002</v>
      </c>
      <c r="Q1384" s="11">
        <f t="shared" si="705"/>
        <v>0</v>
      </c>
      <c r="R1384" s="7">
        <f t="shared" si="700"/>
        <v>0</v>
      </c>
      <c r="S1384" s="82">
        <f t="shared" si="708"/>
        <v>0</v>
      </c>
      <c r="T1384" s="91">
        <f t="shared" si="701"/>
        <v>0.08</v>
      </c>
      <c r="U1384" s="90">
        <f t="shared" si="707"/>
        <v>2</v>
      </c>
      <c r="V1384" s="90">
        <v>252</v>
      </c>
      <c r="W1384" s="89">
        <f t="shared" si="693"/>
        <v>1.000610988</v>
      </c>
      <c r="X1384" s="82">
        <f t="shared" si="694"/>
        <v>0.44782655999999998</v>
      </c>
      <c r="Y1384" s="82">
        <f t="shared" si="695"/>
        <v>0</v>
      </c>
      <c r="Z1384" s="94" t="str">
        <f t="shared" si="703"/>
        <v>A+J=</v>
      </c>
      <c r="AA1384" s="87">
        <f t="shared" si="704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2.75" x14ac:dyDescent="0.2">
      <c r="A1385" s="81">
        <f t="shared" si="696"/>
        <v>45622</v>
      </c>
      <c r="B1385" s="82">
        <f t="shared" si="689"/>
        <v>733.83908154999995</v>
      </c>
      <c r="C1385" s="207">
        <f t="shared" si="702"/>
        <v>732.53038698</v>
      </c>
      <c r="D1385" s="83">
        <f t="shared" si="697"/>
        <v>7183.87</v>
      </c>
      <c r="E1385" s="84">
        <f t="shared" si="686"/>
        <v>7227.69</v>
      </c>
      <c r="F1385" s="85">
        <f t="shared" si="687"/>
        <v>45586</v>
      </c>
      <c r="G1385" s="86">
        <f t="shared" si="690"/>
        <v>6.099776304415272E-3</v>
      </c>
      <c r="H1385" s="87">
        <f t="shared" si="688"/>
        <v>45646</v>
      </c>
      <c r="I1385" s="87">
        <f t="shared" si="691"/>
        <v>45646</v>
      </c>
      <c r="J1385" s="88">
        <f t="shared" si="698"/>
        <v>21</v>
      </c>
      <c r="K1385" s="88">
        <f t="shared" ref="K1385:K1448" si="709">(J1385-(NETWORKDAYS(A1385,I1385,AD$210:AD$502)-1))</f>
        <v>3</v>
      </c>
      <c r="L1385" s="8">
        <f t="shared" si="699"/>
        <v>1.0008691199999999</v>
      </c>
      <c r="M1385" s="89">
        <v>1</v>
      </c>
      <c r="N1385" s="89">
        <f t="shared" si="706"/>
        <v>1</v>
      </c>
      <c r="O1385" s="82">
        <f t="shared" ref="O1385:O1448" si="710">TRUNC(TRUNC((L1385*N1385),15),8)</f>
        <v>1.0008691199999999</v>
      </c>
      <c r="P1385" s="82">
        <f t="shared" si="692"/>
        <v>733.16704377999997</v>
      </c>
      <c r="Q1385" s="11">
        <f t="shared" si="705"/>
        <v>0</v>
      </c>
      <c r="R1385" s="7">
        <f t="shared" si="700"/>
        <v>0</v>
      </c>
      <c r="S1385" s="82">
        <f t="shared" si="708"/>
        <v>0</v>
      </c>
      <c r="T1385" s="91">
        <f t="shared" si="701"/>
        <v>0.08</v>
      </c>
      <c r="U1385" s="90">
        <f t="shared" si="707"/>
        <v>3</v>
      </c>
      <c r="V1385" s="90">
        <v>252</v>
      </c>
      <c r="W1385" s="89">
        <f t="shared" si="693"/>
        <v>1.0009166229999999</v>
      </c>
      <c r="X1385" s="82">
        <f t="shared" si="694"/>
        <v>0.67203776999999998</v>
      </c>
      <c r="Y1385" s="82">
        <f t="shared" si="695"/>
        <v>0</v>
      </c>
      <c r="Z1385" s="94" t="str">
        <f t="shared" si="703"/>
        <v>A+J=</v>
      </c>
      <c r="AA1385" s="87">
        <f t="shared" si="704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2.75" x14ac:dyDescent="0.2">
      <c r="A1386" s="81">
        <f t="shared" si="696"/>
        <v>45623</v>
      </c>
      <c r="B1386" s="82">
        <f t="shared" si="689"/>
        <v>734.27583598000001</v>
      </c>
      <c r="C1386" s="207">
        <f t="shared" si="702"/>
        <v>732.53038698</v>
      </c>
      <c r="D1386" s="83">
        <f t="shared" si="697"/>
        <v>7183.87</v>
      </c>
      <c r="E1386" s="84">
        <f t="shared" ref="E1386:E1449" si="711">IF($K1386=1,VLOOKUP($A1385,$AO$10:$AS$200,4),E1385)</f>
        <v>7227.69</v>
      </c>
      <c r="F1386" s="85">
        <f t="shared" ref="F1386:F1449" si="712">IF($K1386=1,VLOOKUP($A1385,$AO$10:$AS$200,5),F1385)</f>
        <v>45586</v>
      </c>
      <c r="G1386" s="86">
        <f t="shared" si="690"/>
        <v>6.099776304415272E-3</v>
      </c>
      <c r="H1386" s="87">
        <f t="shared" si="688"/>
        <v>45646</v>
      </c>
      <c r="I1386" s="87">
        <f t="shared" si="691"/>
        <v>45646</v>
      </c>
      <c r="J1386" s="88">
        <f t="shared" si="698"/>
        <v>21</v>
      </c>
      <c r="K1386" s="88">
        <f t="shared" si="709"/>
        <v>4</v>
      </c>
      <c r="L1386" s="8">
        <f t="shared" si="699"/>
        <v>1.0011589999999999</v>
      </c>
      <c r="M1386" s="89">
        <v>1</v>
      </c>
      <c r="N1386" s="89">
        <f t="shared" si="706"/>
        <v>1</v>
      </c>
      <c r="O1386" s="82">
        <f t="shared" si="710"/>
        <v>1.0011589999999999</v>
      </c>
      <c r="P1386" s="82">
        <f t="shared" si="692"/>
        <v>733.37938969000004</v>
      </c>
      <c r="Q1386" s="11">
        <f t="shared" si="705"/>
        <v>0</v>
      </c>
      <c r="R1386" s="7">
        <f t="shared" si="700"/>
        <v>0</v>
      </c>
      <c r="S1386" s="82">
        <f t="shared" si="708"/>
        <v>0</v>
      </c>
      <c r="T1386" s="91">
        <f t="shared" si="701"/>
        <v>0.08</v>
      </c>
      <c r="U1386" s="90">
        <f t="shared" si="707"/>
        <v>4</v>
      </c>
      <c r="V1386" s="90">
        <v>252</v>
      </c>
      <c r="W1386" s="89">
        <f t="shared" si="693"/>
        <v>1.0012223499999999</v>
      </c>
      <c r="X1386" s="82">
        <f t="shared" si="694"/>
        <v>0.89644628999999998</v>
      </c>
      <c r="Y1386" s="82">
        <f t="shared" si="695"/>
        <v>0</v>
      </c>
      <c r="Z1386" s="94" t="str">
        <f t="shared" si="703"/>
        <v>A+J=</v>
      </c>
      <c r="AA1386" s="87">
        <f t="shared" si="704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2.75" x14ac:dyDescent="0.2">
      <c r="A1387" s="81">
        <f t="shared" si="696"/>
        <v>45624</v>
      </c>
      <c r="B1387" s="82">
        <f t="shared" si="689"/>
        <v>734.71284789999993</v>
      </c>
      <c r="C1387" s="207">
        <f t="shared" si="702"/>
        <v>732.53038698</v>
      </c>
      <c r="D1387" s="83">
        <f t="shared" si="697"/>
        <v>7183.87</v>
      </c>
      <c r="E1387" s="84">
        <f t="shared" si="711"/>
        <v>7227.69</v>
      </c>
      <c r="F1387" s="85">
        <f t="shared" si="712"/>
        <v>45586</v>
      </c>
      <c r="G1387" s="86">
        <f t="shared" si="690"/>
        <v>6.099776304415272E-3</v>
      </c>
      <c r="H1387" s="87">
        <f t="shared" si="688"/>
        <v>45646</v>
      </c>
      <c r="I1387" s="87">
        <f t="shared" si="691"/>
        <v>45646</v>
      </c>
      <c r="J1387" s="88">
        <f t="shared" si="698"/>
        <v>21</v>
      </c>
      <c r="K1387" s="88">
        <f t="shared" si="709"/>
        <v>5</v>
      </c>
      <c r="L1387" s="8">
        <f t="shared" si="699"/>
        <v>1.0014489600000001</v>
      </c>
      <c r="M1387" s="89">
        <v>1</v>
      </c>
      <c r="N1387" s="89">
        <f t="shared" si="706"/>
        <v>1</v>
      </c>
      <c r="O1387" s="82">
        <f t="shared" si="710"/>
        <v>1.0014489600000001</v>
      </c>
      <c r="P1387" s="82">
        <f t="shared" si="692"/>
        <v>733.59179419999998</v>
      </c>
      <c r="Q1387" s="11">
        <f t="shared" si="705"/>
        <v>0</v>
      </c>
      <c r="R1387" s="7">
        <f t="shared" si="700"/>
        <v>0</v>
      </c>
      <c r="S1387" s="82">
        <f t="shared" si="708"/>
        <v>0</v>
      </c>
      <c r="T1387" s="91">
        <f t="shared" si="701"/>
        <v>0.08</v>
      </c>
      <c r="U1387" s="90">
        <f t="shared" si="707"/>
        <v>5</v>
      </c>
      <c r="V1387" s="90">
        <v>252</v>
      </c>
      <c r="W1387" s="89">
        <f t="shared" si="693"/>
        <v>1.0015281709999999</v>
      </c>
      <c r="X1387" s="82">
        <f t="shared" si="694"/>
        <v>1.1210537</v>
      </c>
      <c r="Y1387" s="82">
        <f t="shared" si="695"/>
        <v>0</v>
      </c>
      <c r="Z1387" s="94" t="str">
        <f t="shared" si="703"/>
        <v>A+J=</v>
      </c>
      <c r="AA1387" s="87">
        <f t="shared" si="704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2.75" x14ac:dyDescent="0.2">
      <c r="A1388" s="81">
        <f t="shared" si="696"/>
        <v>45625</v>
      </c>
      <c r="B1388" s="82">
        <f t="shared" si="689"/>
        <v>735.15011743000002</v>
      </c>
      <c r="C1388" s="207">
        <f t="shared" si="702"/>
        <v>732.53038698</v>
      </c>
      <c r="D1388" s="83">
        <f t="shared" si="697"/>
        <v>7183.87</v>
      </c>
      <c r="E1388" s="84">
        <f t="shared" si="711"/>
        <v>7227.69</v>
      </c>
      <c r="F1388" s="85">
        <f t="shared" si="712"/>
        <v>45586</v>
      </c>
      <c r="G1388" s="86">
        <f t="shared" si="690"/>
        <v>6.099776304415272E-3</v>
      </c>
      <c r="H1388" s="87">
        <f t="shared" ref="H1388:H1451" si="713">IF(DAY(A1388)=H$9,VLOOKUP(A1388,AH$118:AN$450,4),H1387)</f>
        <v>45646</v>
      </c>
      <c r="I1388" s="87">
        <f t="shared" si="691"/>
        <v>45646</v>
      </c>
      <c r="J1388" s="88">
        <f t="shared" si="698"/>
        <v>21</v>
      </c>
      <c r="K1388" s="88">
        <f t="shared" si="709"/>
        <v>6</v>
      </c>
      <c r="L1388" s="8">
        <f t="shared" si="699"/>
        <v>1.0017389999999999</v>
      </c>
      <c r="M1388" s="89">
        <v>1</v>
      </c>
      <c r="N1388" s="89">
        <f t="shared" si="706"/>
        <v>1</v>
      </c>
      <c r="O1388" s="82">
        <f t="shared" si="710"/>
        <v>1.0017389999999999</v>
      </c>
      <c r="P1388" s="82">
        <f t="shared" si="692"/>
        <v>733.80425732000003</v>
      </c>
      <c r="Q1388" s="11">
        <f t="shared" si="705"/>
        <v>0</v>
      </c>
      <c r="R1388" s="7">
        <f t="shared" si="700"/>
        <v>0</v>
      </c>
      <c r="S1388" s="82">
        <f t="shared" si="708"/>
        <v>0</v>
      </c>
      <c r="T1388" s="91">
        <f t="shared" si="701"/>
        <v>0.08</v>
      </c>
      <c r="U1388" s="90">
        <f t="shared" si="707"/>
        <v>6</v>
      </c>
      <c r="V1388" s="90">
        <v>252</v>
      </c>
      <c r="W1388" s="89">
        <f t="shared" si="693"/>
        <v>1.0018340859999999</v>
      </c>
      <c r="X1388" s="82">
        <f t="shared" si="694"/>
        <v>1.3458601100000001</v>
      </c>
      <c r="Y1388" s="82">
        <f t="shared" si="695"/>
        <v>0</v>
      </c>
      <c r="Z1388" s="94" t="str">
        <f t="shared" si="703"/>
        <v>A+J=</v>
      </c>
      <c r="AA1388" s="87">
        <f t="shared" si="704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2.75" x14ac:dyDescent="0.2">
      <c r="A1389" s="81">
        <f t="shared" si="696"/>
        <v>45626</v>
      </c>
      <c r="B1389" s="82">
        <f t="shared" si="689"/>
        <v>735.58765053999991</v>
      </c>
      <c r="C1389" s="207">
        <f t="shared" si="702"/>
        <v>732.53038698</v>
      </c>
      <c r="D1389" s="83">
        <f t="shared" si="697"/>
        <v>7183.87</v>
      </c>
      <c r="E1389" s="84">
        <f t="shared" si="711"/>
        <v>7227.69</v>
      </c>
      <c r="F1389" s="85">
        <f t="shared" si="712"/>
        <v>45586</v>
      </c>
      <c r="G1389" s="86">
        <f t="shared" si="690"/>
        <v>6.099776304415272E-3</v>
      </c>
      <c r="H1389" s="87">
        <f t="shared" si="713"/>
        <v>45646</v>
      </c>
      <c r="I1389" s="87">
        <f t="shared" si="691"/>
        <v>45646</v>
      </c>
      <c r="J1389" s="88">
        <f t="shared" si="698"/>
        <v>21</v>
      </c>
      <c r="K1389" s="88">
        <f t="shared" si="709"/>
        <v>7</v>
      </c>
      <c r="L1389" s="8">
        <f t="shared" si="699"/>
        <v>1.0020291299999999</v>
      </c>
      <c r="M1389" s="89">
        <v>1</v>
      </c>
      <c r="N1389" s="89">
        <f t="shared" si="706"/>
        <v>1</v>
      </c>
      <c r="O1389" s="82">
        <f t="shared" si="710"/>
        <v>1.0020291299999999</v>
      </c>
      <c r="P1389" s="82">
        <f t="shared" si="692"/>
        <v>734.01678635999997</v>
      </c>
      <c r="Q1389" s="11">
        <f t="shared" si="705"/>
        <v>0</v>
      </c>
      <c r="R1389" s="7">
        <f t="shared" si="700"/>
        <v>0</v>
      </c>
      <c r="S1389" s="82">
        <f t="shared" si="708"/>
        <v>0</v>
      </c>
      <c r="T1389" s="91">
        <f t="shared" si="701"/>
        <v>0.08</v>
      </c>
      <c r="U1389" s="90">
        <f t="shared" si="707"/>
        <v>7</v>
      </c>
      <c r="V1389" s="90">
        <v>252</v>
      </c>
      <c r="W1389" s="89">
        <f t="shared" si="693"/>
        <v>1.002140093</v>
      </c>
      <c r="X1389" s="82">
        <f t="shared" si="694"/>
        <v>1.5708641800000001</v>
      </c>
      <c r="Y1389" s="82">
        <f t="shared" si="695"/>
        <v>0</v>
      </c>
      <c r="Z1389" s="94" t="str">
        <f t="shared" si="703"/>
        <v>A+J=</v>
      </c>
      <c r="AA1389" s="87">
        <f t="shared" si="704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2.75" x14ac:dyDescent="0.2">
      <c r="A1390" s="81">
        <f t="shared" si="696"/>
        <v>45627</v>
      </c>
      <c r="B1390" s="82">
        <f t="shared" si="689"/>
        <v>735.58765053999991</v>
      </c>
      <c r="C1390" s="207">
        <f t="shared" si="702"/>
        <v>732.53038698</v>
      </c>
      <c r="D1390" s="83">
        <f t="shared" si="697"/>
        <v>7183.87</v>
      </c>
      <c r="E1390" s="84">
        <f t="shared" si="711"/>
        <v>7227.69</v>
      </c>
      <c r="F1390" s="85">
        <f t="shared" si="712"/>
        <v>45586</v>
      </c>
      <c r="G1390" s="86">
        <f t="shared" si="690"/>
        <v>6.099776304415272E-3</v>
      </c>
      <c r="H1390" s="87">
        <f t="shared" si="713"/>
        <v>45646</v>
      </c>
      <c r="I1390" s="87">
        <f t="shared" si="691"/>
        <v>45646</v>
      </c>
      <c r="J1390" s="88">
        <f t="shared" si="698"/>
        <v>21</v>
      </c>
      <c r="K1390" s="88">
        <f t="shared" si="709"/>
        <v>7</v>
      </c>
      <c r="L1390" s="8">
        <f t="shared" si="699"/>
        <v>1.0020291299999999</v>
      </c>
      <c r="M1390" s="89">
        <v>1</v>
      </c>
      <c r="N1390" s="89">
        <f t="shared" si="706"/>
        <v>1</v>
      </c>
      <c r="O1390" s="82">
        <f t="shared" si="710"/>
        <v>1.0020291299999999</v>
      </c>
      <c r="P1390" s="82">
        <f t="shared" si="692"/>
        <v>734.01678635999997</v>
      </c>
      <c r="Q1390" s="11">
        <f t="shared" si="705"/>
        <v>0</v>
      </c>
      <c r="R1390" s="7">
        <f t="shared" si="700"/>
        <v>0</v>
      </c>
      <c r="S1390" s="82">
        <f t="shared" si="708"/>
        <v>0</v>
      </c>
      <c r="T1390" s="91">
        <f t="shared" si="701"/>
        <v>0.08</v>
      </c>
      <c r="U1390" s="90">
        <f t="shared" si="707"/>
        <v>7</v>
      </c>
      <c r="V1390" s="90">
        <v>252</v>
      </c>
      <c r="W1390" s="89">
        <f t="shared" si="693"/>
        <v>1.002140093</v>
      </c>
      <c r="X1390" s="82">
        <f t="shared" si="694"/>
        <v>1.5708641800000001</v>
      </c>
      <c r="Y1390" s="82">
        <f t="shared" si="695"/>
        <v>0</v>
      </c>
      <c r="Z1390" s="94" t="str">
        <f t="shared" si="703"/>
        <v>A+J=</v>
      </c>
      <c r="AA1390" s="87">
        <f t="shared" si="704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2.75" x14ac:dyDescent="0.2">
      <c r="A1391" s="81">
        <f t="shared" si="696"/>
        <v>45628</v>
      </c>
      <c r="B1391" s="82">
        <f t="shared" si="689"/>
        <v>735.58765053999991</v>
      </c>
      <c r="C1391" s="207">
        <f t="shared" si="702"/>
        <v>732.53038698</v>
      </c>
      <c r="D1391" s="83">
        <f t="shared" si="697"/>
        <v>7183.87</v>
      </c>
      <c r="E1391" s="84">
        <f t="shared" si="711"/>
        <v>7227.69</v>
      </c>
      <c r="F1391" s="85">
        <f t="shared" si="712"/>
        <v>45586</v>
      </c>
      <c r="G1391" s="86">
        <f t="shared" si="690"/>
        <v>6.099776304415272E-3</v>
      </c>
      <c r="H1391" s="87">
        <f t="shared" si="713"/>
        <v>45646</v>
      </c>
      <c r="I1391" s="87">
        <f t="shared" si="691"/>
        <v>45646</v>
      </c>
      <c r="J1391" s="88">
        <f t="shared" si="698"/>
        <v>21</v>
      </c>
      <c r="K1391" s="88">
        <f t="shared" si="709"/>
        <v>7</v>
      </c>
      <c r="L1391" s="8">
        <f t="shared" si="699"/>
        <v>1.0020291299999999</v>
      </c>
      <c r="M1391" s="89">
        <v>1</v>
      </c>
      <c r="N1391" s="89">
        <f t="shared" si="706"/>
        <v>1</v>
      </c>
      <c r="O1391" s="82">
        <f t="shared" si="710"/>
        <v>1.0020291299999999</v>
      </c>
      <c r="P1391" s="82">
        <f t="shared" si="692"/>
        <v>734.01678635999997</v>
      </c>
      <c r="Q1391" s="11">
        <f t="shared" si="705"/>
        <v>0</v>
      </c>
      <c r="R1391" s="7">
        <f t="shared" si="700"/>
        <v>0</v>
      </c>
      <c r="S1391" s="82">
        <f t="shared" si="708"/>
        <v>0</v>
      </c>
      <c r="T1391" s="91">
        <f t="shared" si="701"/>
        <v>0.08</v>
      </c>
      <c r="U1391" s="90">
        <f t="shared" si="707"/>
        <v>7</v>
      </c>
      <c r="V1391" s="90">
        <v>252</v>
      </c>
      <c r="W1391" s="89">
        <f t="shared" si="693"/>
        <v>1.002140093</v>
      </c>
      <c r="X1391" s="82">
        <f t="shared" si="694"/>
        <v>1.5708641800000001</v>
      </c>
      <c r="Y1391" s="82">
        <f t="shared" si="695"/>
        <v>0</v>
      </c>
      <c r="Z1391" s="94" t="str">
        <f t="shared" si="703"/>
        <v>A+J=</v>
      </c>
      <c r="AA1391" s="87">
        <f t="shared" si="704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2.75" x14ac:dyDescent="0.2">
      <c r="A1392" s="81">
        <f t="shared" si="696"/>
        <v>45629</v>
      </c>
      <c r="B1392" s="82">
        <f t="shared" si="689"/>
        <v>736.02544956999998</v>
      </c>
      <c r="C1392" s="207">
        <f t="shared" si="702"/>
        <v>732.53038698</v>
      </c>
      <c r="D1392" s="83">
        <f t="shared" si="697"/>
        <v>7183.87</v>
      </c>
      <c r="E1392" s="84">
        <f t="shared" si="711"/>
        <v>7227.69</v>
      </c>
      <c r="F1392" s="85">
        <f t="shared" si="712"/>
        <v>45586</v>
      </c>
      <c r="G1392" s="86">
        <f t="shared" si="690"/>
        <v>6.099776304415272E-3</v>
      </c>
      <c r="H1392" s="87">
        <f t="shared" si="713"/>
        <v>45646</v>
      </c>
      <c r="I1392" s="87">
        <f t="shared" si="691"/>
        <v>45646</v>
      </c>
      <c r="J1392" s="88">
        <f t="shared" si="698"/>
        <v>21</v>
      </c>
      <c r="K1392" s="88">
        <f t="shared" si="709"/>
        <v>8</v>
      </c>
      <c r="L1392" s="8">
        <f t="shared" si="699"/>
        <v>1.0023193500000001</v>
      </c>
      <c r="M1392" s="89">
        <v>1</v>
      </c>
      <c r="N1392" s="89">
        <f t="shared" si="706"/>
        <v>1</v>
      </c>
      <c r="O1392" s="82">
        <f t="shared" si="710"/>
        <v>1.0023193500000001</v>
      </c>
      <c r="P1392" s="82">
        <f t="shared" si="692"/>
        <v>734.22938133000002</v>
      </c>
      <c r="Q1392" s="11">
        <f t="shared" si="705"/>
        <v>0</v>
      </c>
      <c r="R1392" s="7">
        <f t="shared" si="700"/>
        <v>0</v>
      </c>
      <c r="S1392" s="82">
        <f t="shared" si="708"/>
        <v>0</v>
      </c>
      <c r="T1392" s="91">
        <f t="shared" si="701"/>
        <v>0.08</v>
      </c>
      <c r="U1392" s="90">
        <f t="shared" si="707"/>
        <v>8</v>
      </c>
      <c r="V1392" s="90">
        <v>252</v>
      </c>
      <c r="W1392" s="89">
        <f t="shared" si="693"/>
        <v>1.0024461950000001</v>
      </c>
      <c r="X1392" s="82">
        <f t="shared" si="694"/>
        <v>1.7960682400000001</v>
      </c>
      <c r="Y1392" s="82">
        <f t="shared" si="695"/>
        <v>0</v>
      </c>
      <c r="Z1392" s="94" t="str">
        <f t="shared" si="703"/>
        <v>A+J=</v>
      </c>
      <c r="AA1392" s="87">
        <f t="shared" si="704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2.75" x14ac:dyDescent="0.2">
      <c r="A1393" s="81">
        <f t="shared" si="696"/>
        <v>45630</v>
      </c>
      <c r="B1393" s="82">
        <f t="shared" si="689"/>
        <v>736.46349772000008</v>
      </c>
      <c r="C1393" s="207">
        <f t="shared" si="702"/>
        <v>732.53038698</v>
      </c>
      <c r="D1393" s="83">
        <f t="shared" si="697"/>
        <v>7183.87</v>
      </c>
      <c r="E1393" s="84">
        <f t="shared" si="711"/>
        <v>7227.69</v>
      </c>
      <c r="F1393" s="85">
        <f t="shared" si="712"/>
        <v>45586</v>
      </c>
      <c r="G1393" s="86">
        <f t="shared" si="690"/>
        <v>6.099776304415272E-3</v>
      </c>
      <c r="H1393" s="87">
        <f t="shared" si="713"/>
        <v>45646</v>
      </c>
      <c r="I1393" s="87">
        <f t="shared" si="691"/>
        <v>45646</v>
      </c>
      <c r="J1393" s="88">
        <f t="shared" si="698"/>
        <v>21</v>
      </c>
      <c r="K1393" s="88">
        <f t="shared" si="709"/>
        <v>9</v>
      </c>
      <c r="L1393" s="8">
        <f t="shared" si="699"/>
        <v>1.00260964</v>
      </c>
      <c r="M1393" s="89">
        <v>1</v>
      </c>
      <c r="N1393" s="89">
        <f t="shared" si="706"/>
        <v>1</v>
      </c>
      <c r="O1393" s="82">
        <f t="shared" si="710"/>
        <v>1.00260964</v>
      </c>
      <c r="P1393" s="82">
        <f t="shared" si="692"/>
        <v>734.44202757000005</v>
      </c>
      <c r="Q1393" s="11">
        <f t="shared" si="705"/>
        <v>0</v>
      </c>
      <c r="R1393" s="7">
        <f t="shared" si="700"/>
        <v>0</v>
      </c>
      <c r="S1393" s="82">
        <f t="shared" si="708"/>
        <v>0</v>
      </c>
      <c r="T1393" s="91">
        <f t="shared" si="701"/>
        <v>0.08</v>
      </c>
      <c r="U1393" s="90">
        <f t="shared" si="707"/>
        <v>9</v>
      </c>
      <c r="V1393" s="90">
        <v>252</v>
      </c>
      <c r="W1393" s="89">
        <f t="shared" si="693"/>
        <v>1.0027523890000001</v>
      </c>
      <c r="X1393" s="82">
        <f t="shared" si="694"/>
        <v>2.0214701499999999</v>
      </c>
      <c r="Y1393" s="82">
        <f t="shared" si="695"/>
        <v>0</v>
      </c>
      <c r="Z1393" s="94" t="str">
        <f t="shared" si="703"/>
        <v>A+J=</v>
      </c>
      <c r="AA1393" s="87">
        <f t="shared" si="704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2.75" x14ac:dyDescent="0.2">
      <c r="A1394" s="81">
        <f t="shared" si="696"/>
        <v>45631</v>
      </c>
      <c r="B1394" s="82">
        <f t="shared" si="689"/>
        <v>736.90181203999998</v>
      </c>
      <c r="C1394" s="207">
        <f t="shared" si="702"/>
        <v>732.53038698</v>
      </c>
      <c r="D1394" s="83">
        <f t="shared" si="697"/>
        <v>7183.87</v>
      </c>
      <c r="E1394" s="84">
        <f t="shared" si="711"/>
        <v>7227.69</v>
      </c>
      <c r="F1394" s="85">
        <f t="shared" si="712"/>
        <v>45586</v>
      </c>
      <c r="G1394" s="86">
        <f t="shared" si="690"/>
        <v>6.099776304415272E-3</v>
      </c>
      <c r="H1394" s="87">
        <f t="shared" si="713"/>
        <v>45646</v>
      </c>
      <c r="I1394" s="87">
        <f t="shared" si="691"/>
        <v>45646</v>
      </c>
      <c r="J1394" s="88">
        <f t="shared" si="698"/>
        <v>21</v>
      </c>
      <c r="K1394" s="88">
        <f t="shared" si="709"/>
        <v>10</v>
      </c>
      <c r="L1394" s="8">
        <f t="shared" si="699"/>
        <v>1.00290002</v>
      </c>
      <c r="M1394" s="89">
        <v>1</v>
      </c>
      <c r="N1394" s="89">
        <f t="shared" si="706"/>
        <v>1</v>
      </c>
      <c r="O1394" s="82">
        <f t="shared" si="710"/>
        <v>1.00290002</v>
      </c>
      <c r="P1394" s="82">
        <f t="shared" si="692"/>
        <v>734.65473974999998</v>
      </c>
      <c r="Q1394" s="11">
        <f t="shared" si="705"/>
        <v>0</v>
      </c>
      <c r="R1394" s="7">
        <f t="shared" si="700"/>
        <v>0</v>
      </c>
      <c r="S1394" s="82">
        <f t="shared" si="708"/>
        <v>0</v>
      </c>
      <c r="T1394" s="91">
        <f t="shared" si="701"/>
        <v>0.08</v>
      </c>
      <c r="U1394" s="90">
        <f t="shared" si="707"/>
        <v>10</v>
      </c>
      <c r="V1394" s="90">
        <v>252</v>
      </c>
      <c r="W1394" s="89">
        <f t="shared" si="693"/>
        <v>1.0030586779999999</v>
      </c>
      <c r="X1394" s="82">
        <f t="shared" si="694"/>
        <v>2.2470722900000002</v>
      </c>
      <c r="Y1394" s="82">
        <f t="shared" si="695"/>
        <v>0</v>
      </c>
      <c r="Z1394" s="94" t="str">
        <f t="shared" si="703"/>
        <v>A+J=</v>
      </c>
      <c r="AA1394" s="87">
        <f t="shared" si="704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2.75" x14ac:dyDescent="0.2">
      <c r="A1395" s="81">
        <f t="shared" si="696"/>
        <v>45632</v>
      </c>
      <c r="B1395" s="82">
        <f t="shared" si="689"/>
        <v>737.34039113000006</v>
      </c>
      <c r="C1395" s="207">
        <f t="shared" si="702"/>
        <v>732.53038698</v>
      </c>
      <c r="D1395" s="83">
        <f t="shared" si="697"/>
        <v>7183.87</v>
      </c>
      <c r="E1395" s="84">
        <f t="shared" si="711"/>
        <v>7227.69</v>
      </c>
      <c r="F1395" s="85">
        <f t="shared" si="712"/>
        <v>45586</v>
      </c>
      <c r="G1395" s="86">
        <f t="shared" si="690"/>
        <v>6.099776304415272E-3</v>
      </c>
      <c r="H1395" s="87">
        <f t="shared" si="713"/>
        <v>45646</v>
      </c>
      <c r="I1395" s="87">
        <f t="shared" si="691"/>
        <v>45646</v>
      </c>
      <c r="J1395" s="88">
        <f t="shared" si="698"/>
        <v>21</v>
      </c>
      <c r="K1395" s="88">
        <f t="shared" si="709"/>
        <v>11</v>
      </c>
      <c r="L1395" s="8">
        <f t="shared" si="699"/>
        <v>1.0031904899999999</v>
      </c>
      <c r="M1395" s="89">
        <v>1</v>
      </c>
      <c r="N1395" s="89">
        <f t="shared" si="706"/>
        <v>1</v>
      </c>
      <c r="O1395" s="82">
        <f t="shared" si="710"/>
        <v>1.0031904899999999</v>
      </c>
      <c r="P1395" s="82">
        <f t="shared" si="692"/>
        <v>734.86751785000001</v>
      </c>
      <c r="Q1395" s="11">
        <f t="shared" si="705"/>
        <v>0</v>
      </c>
      <c r="R1395" s="7">
        <f t="shared" si="700"/>
        <v>0</v>
      </c>
      <c r="S1395" s="82">
        <f t="shared" si="708"/>
        <v>0</v>
      </c>
      <c r="T1395" s="91">
        <f t="shared" si="701"/>
        <v>0.08</v>
      </c>
      <c r="U1395" s="90">
        <f t="shared" si="707"/>
        <v>11</v>
      </c>
      <c r="V1395" s="90">
        <v>252</v>
      </c>
      <c r="W1395" s="89">
        <f t="shared" si="693"/>
        <v>1.0033650599999999</v>
      </c>
      <c r="X1395" s="82">
        <f t="shared" si="694"/>
        <v>2.47287328</v>
      </c>
      <c r="Y1395" s="82">
        <f t="shared" si="695"/>
        <v>0</v>
      </c>
      <c r="Z1395" s="94" t="str">
        <f t="shared" si="703"/>
        <v>A+J=</v>
      </c>
      <c r="AA1395" s="87">
        <f t="shared" si="704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2.75" x14ac:dyDescent="0.2">
      <c r="A1396" s="81">
        <f t="shared" si="696"/>
        <v>45633</v>
      </c>
      <c r="B1396" s="82">
        <f t="shared" si="689"/>
        <v>737.77922779000005</v>
      </c>
      <c r="C1396" s="207">
        <f t="shared" si="702"/>
        <v>732.53038698</v>
      </c>
      <c r="D1396" s="83">
        <f t="shared" si="697"/>
        <v>7183.87</v>
      </c>
      <c r="E1396" s="84">
        <f t="shared" si="711"/>
        <v>7227.69</v>
      </c>
      <c r="F1396" s="85">
        <f t="shared" si="712"/>
        <v>45586</v>
      </c>
      <c r="G1396" s="86">
        <f t="shared" si="690"/>
        <v>6.099776304415272E-3</v>
      </c>
      <c r="H1396" s="87">
        <f t="shared" si="713"/>
        <v>45646</v>
      </c>
      <c r="I1396" s="87">
        <f t="shared" si="691"/>
        <v>45646</v>
      </c>
      <c r="J1396" s="88">
        <f t="shared" si="698"/>
        <v>21</v>
      </c>
      <c r="K1396" s="88">
        <f t="shared" si="709"/>
        <v>12</v>
      </c>
      <c r="L1396" s="8">
        <f t="shared" si="699"/>
        <v>1.00348104</v>
      </c>
      <c r="M1396" s="89">
        <v>1</v>
      </c>
      <c r="N1396" s="89">
        <f t="shared" si="706"/>
        <v>1</v>
      </c>
      <c r="O1396" s="82">
        <f t="shared" si="710"/>
        <v>1.00348104</v>
      </c>
      <c r="P1396" s="82">
        <f t="shared" si="692"/>
        <v>735.08035455000004</v>
      </c>
      <c r="Q1396" s="11">
        <f t="shared" si="705"/>
        <v>0</v>
      </c>
      <c r="R1396" s="7">
        <f t="shared" si="700"/>
        <v>0</v>
      </c>
      <c r="S1396" s="82">
        <f t="shared" si="708"/>
        <v>0</v>
      </c>
      <c r="T1396" s="91">
        <f t="shared" si="701"/>
        <v>0.08</v>
      </c>
      <c r="U1396" s="90">
        <f t="shared" si="707"/>
        <v>12</v>
      </c>
      <c r="V1396" s="90">
        <v>252</v>
      </c>
      <c r="W1396" s="89">
        <f t="shared" si="693"/>
        <v>1.0036715350000001</v>
      </c>
      <c r="X1396" s="82">
        <f t="shared" si="694"/>
        <v>2.6988732400000002</v>
      </c>
      <c r="Y1396" s="82">
        <f t="shared" si="695"/>
        <v>0</v>
      </c>
      <c r="Z1396" s="94" t="str">
        <f t="shared" si="703"/>
        <v>A+J=</v>
      </c>
      <c r="AA1396" s="87">
        <f t="shared" si="704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2.75" x14ac:dyDescent="0.2">
      <c r="A1397" s="81">
        <f t="shared" si="696"/>
        <v>45634</v>
      </c>
      <c r="B1397" s="82">
        <f t="shared" si="689"/>
        <v>737.77922779000005</v>
      </c>
      <c r="C1397" s="207">
        <f t="shared" si="702"/>
        <v>732.53038698</v>
      </c>
      <c r="D1397" s="83">
        <f t="shared" si="697"/>
        <v>7183.87</v>
      </c>
      <c r="E1397" s="84">
        <f t="shared" si="711"/>
        <v>7227.69</v>
      </c>
      <c r="F1397" s="85">
        <f t="shared" si="712"/>
        <v>45586</v>
      </c>
      <c r="G1397" s="86">
        <f t="shared" si="690"/>
        <v>6.099776304415272E-3</v>
      </c>
      <c r="H1397" s="87">
        <f t="shared" si="713"/>
        <v>45646</v>
      </c>
      <c r="I1397" s="87">
        <f t="shared" si="691"/>
        <v>45646</v>
      </c>
      <c r="J1397" s="88">
        <f t="shared" si="698"/>
        <v>21</v>
      </c>
      <c r="K1397" s="88">
        <f t="shared" si="709"/>
        <v>12</v>
      </c>
      <c r="L1397" s="8">
        <f t="shared" si="699"/>
        <v>1.00348104</v>
      </c>
      <c r="M1397" s="89">
        <v>1</v>
      </c>
      <c r="N1397" s="89">
        <f t="shared" si="706"/>
        <v>1</v>
      </c>
      <c r="O1397" s="82">
        <f t="shared" si="710"/>
        <v>1.00348104</v>
      </c>
      <c r="P1397" s="82">
        <f t="shared" si="692"/>
        <v>735.08035455000004</v>
      </c>
      <c r="Q1397" s="11">
        <f t="shared" si="705"/>
        <v>0</v>
      </c>
      <c r="R1397" s="7">
        <f t="shared" si="700"/>
        <v>0</v>
      </c>
      <c r="S1397" s="82">
        <f t="shared" si="708"/>
        <v>0</v>
      </c>
      <c r="T1397" s="91">
        <f t="shared" si="701"/>
        <v>0.08</v>
      </c>
      <c r="U1397" s="90">
        <f t="shared" si="707"/>
        <v>12</v>
      </c>
      <c r="V1397" s="90">
        <v>252</v>
      </c>
      <c r="W1397" s="89">
        <f t="shared" si="693"/>
        <v>1.0036715350000001</v>
      </c>
      <c r="X1397" s="82">
        <f t="shared" si="694"/>
        <v>2.6988732400000002</v>
      </c>
      <c r="Y1397" s="82">
        <f t="shared" si="695"/>
        <v>0</v>
      </c>
      <c r="Z1397" s="94" t="str">
        <f t="shared" si="703"/>
        <v>A+J=</v>
      </c>
      <c r="AA1397" s="87">
        <f t="shared" si="704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2.75" x14ac:dyDescent="0.2">
      <c r="A1398" s="81">
        <f t="shared" si="696"/>
        <v>45635</v>
      </c>
      <c r="B1398" s="82">
        <f t="shared" si="689"/>
        <v>737.77922779000005</v>
      </c>
      <c r="C1398" s="207">
        <f t="shared" si="702"/>
        <v>732.53038698</v>
      </c>
      <c r="D1398" s="83">
        <f t="shared" si="697"/>
        <v>7183.87</v>
      </c>
      <c r="E1398" s="84">
        <f t="shared" si="711"/>
        <v>7227.69</v>
      </c>
      <c r="F1398" s="85">
        <f t="shared" si="712"/>
        <v>45586</v>
      </c>
      <c r="G1398" s="86">
        <f t="shared" si="690"/>
        <v>6.099776304415272E-3</v>
      </c>
      <c r="H1398" s="87">
        <f t="shared" si="713"/>
        <v>45646</v>
      </c>
      <c r="I1398" s="87">
        <f t="shared" si="691"/>
        <v>45646</v>
      </c>
      <c r="J1398" s="88">
        <f t="shared" si="698"/>
        <v>21</v>
      </c>
      <c r="K1398" s="88">
        <f t="shared" si="709"/>
        <v>12</v>
      </c>
      <c r="L1398" s="8">
        <f t="shared" si="699"/>
        <v>1.00348104</v>
      </c>
      <c r="M1398" s="89">
        <v>1</v>
      </c>
      <c r="N1398" s="89">
        <f t="shared" si="706"/>
        <v>1</v>
      </c>
      <c r="O1398" s="82">
        <f t="shared" si="710"/>
        <v>1.00348104</v>
      </c>
      <c r="P1398" s="82">
        <f t="shared" si="692"/>
        <v>735.08035455000004</v>
      </c>
      <c r="Q1398" s="11">
        <f t="shared" si="705"/>
        <v>0</v>
      </c>
      <c r="R1398" s="7">
        <f t="shared" si="700"/>
        <v>0</v>
      </c>
      <c r="S1398" s="82">
        <f t="shared" si="708"/>
        <v>0</v>
      </c>
      <c r="T1398" s="91">
        <f t="shared" si="701"/>
        <v>0.08</v>
      </c>
      <c r="U1398" s="90">
        <f t="shared" si="707"/>
        <v>12</v>
      </c>
      <c r="V1398" s="90">
        <v>252</v>
      </c>
      <c r="W1398" s="89">
        <f t="shared" si="693"/>
        <v>1.0036715350000001</v>
      </c>
      <c r="X1398" s="82">
        <f t="shared" si="694"/>
        <v>2.6988732400000002</v>
      </c>
      <c r="Y1398" s="82">
        <f t="shared" si="695"/>
        <v>0</v>
      </c>
      <c r="Z1398" s="94" t="str">
        <f t="shared" si="703"/>
        <v>A+J=</v>
      </c>
      <c r="AA1398" s="87">
        <f t="shared" si="704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2.75" x14ac:dyDescent="0.2">
      <c r="A1399" s="81">
        <f t="shared" si="696"/>
        <v>45636</v>
      </c>
      <c r="B1399" s="82">
        <f t="shared" si="689"/>
        <v>738.21832286999995</v>
      </c>
      <c r="C1399" s="207">
        <f t="shared" si="702"/>
        <v>732.53038698</v>
      </c>
      <c r="D1399" s="83">
        <f t="shared" si="697"/>
        <v>7183.87</v>
      </c>
      <c r="E1399" s="84">
        <f t="shared" si="711"/>
        <v>7227.69</v>
      </c>
      <c r="F1399" s="85">
        <f t="shared" si="712"/>
        <v>45586</v>
      </c>
      <c r="G1399" s="86">
        <f t="shared" si="690"/>
        <v>6.099776304415272E-3</v>
      </c>
      <c r="H1399" s="87">
        <f t="shared" si="713"/>
        <v>45646</v>
      </c>
      <c r="I1399" s="87">
        <f t="shared" si="691"/>
        <v>45646</v>
      </c>
      <c r="J1399" s="88">
        <f t="shared" si="698"/>
        <v>21</v>
      </c>
      <c r="K1399" s="88">
        <f t="shared" si="709"/>
        <v>13</v>
      </c>
      <c r="L1399" s="8">
        <f t="shared" si="699"/>
        <v>1.0037716699999999</v>
      </c>
      <c r="M1399" s="89">
        <v>1</v>
      </c>
      <c r="N1399" s="89">
        <f t="shared" si="706"/>
        <v>1</v>
      </c>
      <c r="O1399" s="82">
        <f t="shared" si="710"/>
        <v>1.0037716699999999</v>
      </c>
      <c r="P1399" s="82">
        <f t="shared" si="692"/>
        <v>735.29324985999995</v>
      </c>
      <c r="Q1399" s="11">
        <f t="shared" si="705"/>
        <v>0</v>
      </c>
      <c r="R1399" s="7">
        <f t="shared" si="700"/>
        <v>0</v>
      </c>
      <c r="S1399" s="82">
        <f t="shared" si="708"/>
        <v>0</v>
      </c>
      <c r="T1399" s="91">
        <f t="shared" si="701"/>
        <v>0.08</v>
      </c>
      <c r="U1399" s="90">
        <f t="shared" si="707"/>
        <v>13</v>
      </c>
      <c r="V1399" s="90">
        <v>252</v>
      </c>
      <c r="W1399" s="89">
        <f t="shared" si="693"/>
        <v>1.003978104</v>
      </c>
      <c r="X1399" s="82">
        <f t="shared" si="694"/>
        <v>2.9250730100000002</v>
      </c>
      <c r="Y1399" s="82">
        <f t="shared" si="695"/>
        <v>0</v>
      </c>
      <c r="Z1399" s="94" t="str">
        <f t="shared" si="703"/>
        <v>A+J=</v>
      </c>
      <c r="AA1399" s="87">
        <f t="shared" si="704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2.75" x14ac:dyDescent="0.2">
      <c r="A1400" s="81">
        <f t="shared" si="696"/>
        <v>45637</v>
      </c>
      <c r="B1400" s="82">
        <f t="shared" si="689"/>
        <v>738.65768383</v>
      </c>
      <c r="C1400" s="207">
        <f t="shared" si="702"/>
        <v>732.53038698</v>
      </c>
      <c r="D1400" s="83">
        <f t="shared" si="697"/>
        <v>7183.87</v>
      </c>
      <c r="E1400" s="84">
        <f t="shared" si="711"/>
        <v>7227.69</v>
      </c>
      <c r="F1400" s="85">
        <f t="shared" si="712"/>
        <v>45586</v>
      </c>
      <c r="G1400" s="86">
        <f t="shared" si="690"/>
        <v>6.099776304415272E-3</v>
      </c>
      <c r="H1400" s="87">
        <f t="shared" si="713"/>
        <v>45646</v>
      </c>
      <c r="I1400" s="87">
        <f t="shared" si="691"/>
        <v>45646</v>
      </c>
      <c r="J1400" s="88">
        <f t="shared" si="698"/>
        <v>21</v>
      </c>
      <c r="K1400" s="88">
        <f t="shared" si="709"/>
        <v>14</v>
      </c>
      <c r="L1400" s="8">
        <f t="shared" si="699"/>
        <v>1.0040623900000001</v>
      </c>
      <c r="M1400" s="89">
        <v>1</v>
      </c>
      <c r="N1400" s="89">
        <f t="shared" si="706"/>
        <v>1</v>
      </c>
      <c r="O1400" s="82">
        <f t="shared" si="710"/>
        <v>1.0040623900000001</v>
      </c>
      <c r="P1400" s="82">
        <f t="shared" si="692"/>
        <v>735.50621108999997</v>
      </c>
      <c r="Q1400" s="11">
        <f t="shared" si="705"/>
        <v>0</v>
      </c>
      <c r="R1400" s="7">
        <f t="shared" si="700"/>
        <v>0</v>
      </c>
      <c r="S1400" s="82">
        <f t="shared" si="708"/>
        <v>0</v>
      </c>
      <c r="T1400" s="91">
        <f t="shared" si="701"/>
        <v>0.08</v>
      </c>
      <c r="U1400" s="90">
        <f t="shared" si="707"/>
        <v>14</v>
      </c>
      <c r="V1400" s="90">
        <v>252</v>
      </c>
      <c r="W1400" s="89">
        <f t="shared" si="693"/>
        <v>1.0042847669999999</v>
      </c>
      <c r="X1400" s="82">
        <f t="shared" si="694"/>
        <v>3.15147274</v>
      </c>
      <c r="Y1400" s="82">
        <f t="shared" si="695"/>
        <v>0</v>
      </c>
      <c r="Z1400" s="94" t="str">
        <f t="shared" si="703"/>
        <v>A+J=</v>
      </c>
      <c r="AA1400" s="87">
        <f t="shared" si="704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2.75" x14ac:dyDescent="0.2">
      <c r="A1401" s="81">
        <f t="shared" si="696"/>
        <v>45638</v>
      </c>
      <c r="B1401" s="82">
        <f t="shared" si="689"/>
        <v>739.0973027</v>
      </c>
      <c r="C1401" s="207">
        <f t="shared" si="702"/>
        <v>732.53038698</v>
      </c>
      <c r="D1401" s="83">
        <f t="shared" si="697"/>
        <v>7183.87</v>
      </c>
      <c r="E1401" s="84">
        <f t="shared" si="711"/>
        <v>7227.69</v>
      </c>
      <c r="F1401" s="85">
        <f t="shared" si="712"/>
        <v>45586</v>
      </c>
      <c r="G1401" s="86">
        <f t="shared" si="690"/>
        <v>6.099776304415272E-3</v>
      </c>
      <c r="H1401" s="87">
        <f t="shared" si="713"/>
        <v>45646</v>
      </c>
      <c r="I1401" s="87">
        <f t="shared" si="691"/>
        <v>45646</v>
      </c>
      <c r="J1401" s="88">
        <f t="shared" si="698"/>
        <v>21</v>
      </c>
      <c r="K1401" s="88">
        <f t="shared" si="709"/>
        <v>15</v>
      </c>
      <c r="L1401" s="8">
        <f t="shared" si="699"/>
        <v>1.00435319</v>
      </c>
      <c r="M1401" s="89">
        <v>1</v>
      </c>
      <c r="N1401" s="89">
        <f t="shared" si="706"/>
        <v>1</v>
      </c>
      <c r="O1401" s="82">
        <f t="shared" si="710"/>
        <v>1.00435319</v>
      </c>
      <c r="P1401" s="82">
        <f t="shared" si="692"/>
        <v>735.71923092999998</v>
      </c>
      <c r="Q1401" s="11">
        <f t="shared" si="705"/>
        <v>0</v>
      </c>
      <c r="R1401" s="7">
        <f t="shared" si="700"/>
        <v>0</v>
      </c>
      <c r="S1401" s="82">
        <f t="shared" si="708"/>
        <v>0</v>
      </c>
      <c r="T1401" s="91">
        <f t="shared" si="701"/>
        <v>0.08</v>
      </c>
      <c r="U1401" s="90">
        <f t="shared" si="707"/>
        <v>15</v>
      </c>
      <c r="V1401" s="90">
        <v>252</v>
      </c>
      <c r="W1401" s="89">
        <f t="shared" si="693"/>
        <v>1.004591523</v>
      </c>
      <c r="X1401" s="82">
        <f t="shared" si="694"/>
        <v>3.37807177</v>
      </c>
      <c r="Y1401" s="82">
        <f t="shared" si="695"/>
        <v>0</v>
      </c>
      <c r="Z1401" s="94" t="str">
        <f t="shared" si="703"/>
        <v>A+J=</v>
      </c>
      <c r="AA1401" s="87">
        <f t="shared" si="704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2.75" x14ac:dyDescent="0.2">
      <c r="A1402" s="81">
        <f t="shared" si="696"/>
        <v>45639</v>
      </c>
      <c r="B1402" s="82">
        <f t="shared" si="689"/>
        <v>739.53718766999998</v>
      </c>
      <c r="C1402" s="207">
        <f t="shared" si="702"/>
        <v>732.53038698</v>
      </c>
      <c r="D1402" s="83">
        <f t="shared" si="697"/>
        <v>7183.87</v>
      </c>
      <c r="E1402" s="84">
        <f t="shared" si="711"/>
        <v>7227.69</v>
      </c>
      <c r="F1402" s="85">
        <f t="shared" si="712"/>
        <v>45586</v>
      </c>
      <c r="G1402" s="86">
        <f t="shared" si="690"/>
        <v>6.099776304415272E-3</v>
      </c>
      <c r="H1402" s="87">
        <f t="shared" si="713"/>
        <v>45646</v>
      </c>
      <c r="I1402" s="87">
        <f t="shared" si="691"/>
        <v>45646</v>
      </c>
      <c r="J1402" s="88">
        <f t="shared" si="698"/>
        <v>21</v>
      </c>
      <c r="K1402" s="88">
        <f t="shared" si="709"/>
        <v>16</v>
      </c>
      <c r="L1402" s="8">
        <f t="shared" si="699"/>
        <v>1.0046440800000001</v>
      </c>
      <c r="M1402" s="89">
        <v>1</v>
      </c>
      <c r="N1402" s="89">
        <f t="shared" si="706"/>
        <v>1</v>
      </c>
      <c r="O1402" s="82">
        <f t="shared" si="710"/>
        <v>1.0046440800000001</v>
      </c>
      <c r="P1402" s="82">
        <f t="shared" si="692"/>
        <v>735.93231668999999</v>
      </c>
      <c r="Q1402" s="11">
        <f t="shared" si="705"/>
        <v>0</v>
      </c>
      <c r="R1402" s="7">
        <f t="shared" si="700"/>
        <v>0</v>
      </c>
      <c r="S1402" s="82">
        <f t="shared" si="708"/>
        <v>0</v>
      </c>
      <c r="T1402" s="91">
        <f t="shared" si="701"/>
        <v>0.08</v>
      </c>
      <c r="U1402" s="90">
        <f t="shared" si="707"/>
        <v>16</v>
      </c>
      <c r="V1402" s="90">
        <v>252</v>
      </c>
      <c r="W1402" s="89">
        <f t="shared" si="693"/>
        <v>1.0048983730000001</v>
      </c>
      <c r="X1402" s="82">
        <f t="shared" si="694"/>
        <v>3.6048709799999998</v>
      </c>
      <c r="Y1402" s="82">
        <f t="shared" si="695"/>
        <v>0</v>
      </c>
      <c r="Z1402" s="94" t="str">
        <f t="shared" si="703"/>
        <v>A+J=</v>
      </c>
      <c r="AA1402" s="87">
        <f t="shared" si="704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2.75" x14ac:dyDescent="0.2">
      <c r="A1403" s="81">
        <f t="shared" si="696"/>
        <v>45640</v>
      </c>
      <c r="B1403" s="82">
        <f t="shared" si="689"/>
        <v>739.97733154000002</v>
      </c>
      <c r="C1403" s="207">
        <f t="shared" si="702"/>
        <v>732.53038698</v>
      </c>
      <c r="D1403" s="83">
        <f t="shared" si="697"/>
        <v>7183.87</v>
      </c>
      <c r="E1403" s="84">
        <f t="shared" si="711"/>
        <v>7227.69</v>
      </c>
      <c r="F1403" s="85">
        <f t="shared" si="712"/>
        <v>45586</v>
      </c>
      <c r="G1403" s="86">
        <f t="shared" si="690"/>
        <v>6.099776304415272E-3</v>
      </c>
      <c r="H1403" s="87">
        <f t="shared" si="713"/>
        <v>45646</v>
      </c>
      <c r="I1403" s="87">
        <f t="shared" si="691"/>
        <v>45646</v>
      </c>
      <c r="J1403" s="88">
        <f t="shared" si="698"/>
        <v>21</v>
      </c>
      <c r="K1403" s="88">
        <f t="shared" si="709"/>
        <v>17</v>
      </c>
      <c r="L1403" s="8">
        <f t="shared" si="699"/>
        <v>1.0049350500000001</v>
      </c>
      <c r="M1403" s="89">
        <v>1</v>
      </c>
      <c r="N1403" s="89">
        <f t="shared" si="706"/>
        <v>1</v>
      </c>
      <c r="O1403" s="82">
        <f t="shared" si="710"/>
        <v>1.0049350500000001</v>
      </c>
      <c r="P1403" s="82">
        <f t="shared" si="692"/>
        <v>736.14546106</v>
      </c>
      <c r="Q1403" s="11">
        <f t="shared" si="705"/>
        <v>0</v>
      </c>
      <c r="R1403" s="7">
        <f t="shared" si="700"/>
        <v>0</v>
      </c>
      <c r="S1403" s="82">
        <f t="shared" si="708"/>
        <v>0</v>
      </c>
      <c r="T1403" s="91">
        <f t="shared" si="701"/>
        <v>0.08</v>
      </c>
      <c r="U1403" s="90">
        <f t="shared" si="707"/>
        <v>17</v>
      </c>
      <c r="V1403" s="90">
        <v>252</v>
      </c>
      <c r="W1403" s="89">
        <f t="shared" si="693"/>
        <v>1.0052053169999999</v>
      </c>
      <c r="X1403" s="82">
        <f t="shared" si="694"/>
        <v>3.8318704800000001</v>
      </c>
      <c r="Y1403" s="82">
        <f t="shared" si="695"/>
        <v>0</v>
      </c>
      <c r="Z1403" s="94" t="str">
        <f t="shared" si="703"/>
        <v>A+J=</v>
      </c>
      <c r="AA1403" s="87">
        <f t="shared" si="704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2.75" x14ac:dyDescent="0.2">
      <c r="A1404" s="81">
        <f t="shared" si="696"/>
        <v>45641</v>
      </c>
      <c r="B1404" s="82">
        <f t="shared" si="689"/>
        <v>739.97733154000002</v>
      </c>
      <c r="C1404" s="207">
        <f t="shared" si="702"/>
        <v>732.53038698</v>
      </c>
      <c r="D1404" s="83">
        <f t="shared" si="697"/>
        <v>7183.87</v>
      </c>
      <c r="E1404" s="84">
        <f t="shared" si="711"/>
        <v>7227.69</v>
      </c>
      <c r="F1404" s="85">
        <f t="shared" si="712"/>
        <v>45586</v>
      </c>
      <c r="G1404" s="86">
        <f t="shared" si="690"/>
        <v>6.099776304415272E-3</v>
      </c>
      <c r="H1404" s="87">
        <f t="shared" si="713"/>
        <v>45646</v>
      </c>
      <c r="I1404" s="87">
        <f t="shared" si="691"/>
        <v>45646</v>
      </c>
      <c r="J1404" s="88">
        <f t="shared" si="698"/>
        <v>21</v>
      </c>
      <c r="K1404" s="88">
        <f t="shared" si="709"/>
        <v>17</v>
      </c>
      <c r="L1404" s="8">
        <f t="shared" si="699"/>
        <v>1.0049350500000001</v>
      </c>
      <c r="M1404" s="89">
        <v>1</v>
      </c>
      <c r="N1404" s="89">
        <f t="shared" si="706"/>
        <v>1</v>
      </c>
      <c r="O1404" s="82">
        <f t="shared" si="710"/>
        <v>1.0049350500000001</v>
      </c>
      <c r="P1404" s="82">
        <f t="shared" si="692"/>
        <v>736.14546106</v>
      </c>
      <c r="Q1404" s="11">
        <f t="shared" si="705"/>
        <v>0</v>
      </c>
      <c r="R1404" s="7">
        <f t="shared" si="700"/>
        <v>0</v>
      </c>
      <c r="S1404" s="82">
        <f t="shared" si="708"/>
        <v>0</v>
      </c>
      <c r="T1404" s="91">
        <f t="shared" si="701"/>
        <v>0.08</v>
      </c>
      <c r="U1404" s="90">
        <f t="shared" si="707"/>
        <v>17</v>
      </c>
      <c r="V1404" s="90">
        <v>252</v>
      </c>
      <c r="W1404" s="89">
        <f t="shared" si="693"/>
        <v>1.0052053169999999</v>
      </c>
      <c r="X1404" s="82">
        <f t="shared" si="694"/>
        <v>3.8318704800000001</v>
      </c>
      <c r="Y1404" s="82">
        <f t="shared" si="695"/>
        <v>0</v>
      </c>
      <c r="Z1404" s="94" t="str">
        <f t="shared" si="703"/>
        <v>A+J=</v>
      </c>
      <c r="AA1404" s="87">
        <f t="shared" si="704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2.75" x14ac:dyDescent="0.2">
      <c r="A1405" s="81">
        <f t="shared" si="696"/>
        <v>45642</v>
      </c>
      <c r="B1405" s="82">
        <f t="shared" si="689"/>
        <v>739.97733154000002</v>
      </c>
      <c r="C1405" s="207">
        <f t="shared" si="702"/>
        <v>732.53038698</v>
      </c>
      <c r="D1405" s="83">
        <f t="shared" si="697"/>
        <v>7183.87</v>
      </c>
      <c r="E1405" s="84">
        <f t="shared" si="711"/>
        <v>7227.69</v>
      </c>
      <c r="F1405" s="85">
        <f t="shared" si="712"/>
        <v>45586</v>
      </c>
      <c r="G1405" s="86">
        <f t="shared" si="690"/>
        <v>6.099776304415272E-3</v>
      </c>
      <c r="H1405" s="87">
        <f t="shared" si="713"/>
        <v>45646</v>
      </c>
      <c r="I1405" s="87">
        <f t="shared" si="691"/>
        <v>45646</v>
      </c>
      <c r="J1405" s="88">
        <f t="shared" si="698"/>
        <v>21</v>
      </c>
      <c r="K1405" s="88">
        <f t="shared" si="709"/>
        <v>17</v>
      </c>
      <c r="L1405" s="8">
        <f t="shared" si="699"/>
        <v>1.0049350500000001</v>
      </c>
      <c r="M1405" s="89">
        <v>1</v>
      </c>
      <c r="N1405" s="89">
        <f t="shared" si="706"/>
        <v>1</v>
      </c>
      <c r="O1405" s="82">
        <f t="shared" si="710"/>
        <v>1.0049350500000001</v>
      </c>
      <c r="P1405" s="82">
        <f t="shared" si="692"/>
        <v>736.14546106</v>
      </c>
      <c r="Q1405" s="11">
        <f t="shared" si="705"/>
        <v>0</v>
      </c>
      <c r="R1405" s="7">
        <f t="shared" si="700"/>
        <v>0</v>
      </c>
      <c r="S1405" s="82">
        <f t="shared" si="708"/>
        <v>0</v>
      </c>
      <c r="T1405" s="91">
        <f t="shared" si="701"/>
        <v>0.08</v>
      </c>
      <c r="U1405" s="90">
        <f t="shared" si="707"/>
        <v>17</v>
      </c>
      <c r="V1405" s="90">
        <v>252</v>
      </c>
      <c r="W1405" s="89">
        <f t="shared" si="693"/>
        <v>1.0052053169999999</v>
      </c>
      <c r="X1405" s="82">
        <f t="shared" si="694"/>
        <v>3.8318704800000001</v>
      </c>
      <c r="Y1405" s="82">
        <f t="shared" si="695"/>
        <v>0</v>
      </c>
      <c r="Z1405" s="94" t="str">
        <f t="shared" si="703"/>
        <v>A+J=</v>
      </c>
      <c r="AA1405" s="87">
        <f t="shared" si="704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2.75" x14ac:dyDescent="0.2">
      <c r="A1406" s="81">
        <f t="shared" si="696"/>
        <v>45643</v>
      </c>
      <c r="B1406" s="82">
        <f t="shared" si="689"/>
        <v>740.41773438999996</v>
      </c>
      <c r="C1406" s="207">
        <f t="shared" si="702"/>
        <v>732.53038698</v>
      </c>
      <c r="D1406" s="83">
        <f t="shared" si="697"/>
        <v>7183.87</v>
      </c>
      <c r="E1406" s="84">
        <f t="shared" si="711"/>
        <v>7227.69</v>
      </c>
      <c r="F1406" s="85">
        <f t="shared" si="712"/>
        <v>45586</v>
      </c>
      <c r="G1406" s="86">
        <f t="shared" si="690"/>
        <v>6.099776304415272E-3</v>
      </c>
      <c r="H1406" s="87">
        <f t="shared" si="713"/>
        <v>45646</v>
      </c>
      <c r="I1406" s="87">
        <f t="shared" si="691"/>
        <v>45646</v>
      </c>
      <c r="J1406" s="88">
        <f t="shared" si="698"/>
        <v>21</v>
      </c>
      <c r="K1406" s="88">
        <f t="shared" si="709"/>
        <v>18</v>
      </c>
      <c r="L1406" s="8">
        <f t="shared" si="699"/>
        <v>1.0052261</v>
      </c>
      <c r="M1406" s="89">
        <v>1</v>
      </c>
      <c r="N1406" s="89">
        <f t="shared" si="706"/>
        <v>1</v>
      </c>
      <c r="O1406" s="82">
        <f t="shared" si="710"/>
        <v>1.0052261</v>
      </c>
      <c r="P1406" s="82">
        <f t="shared" si="692"/>
        <v>736.35866403</v>
      </c>
      <c r="Q1406" s="11">
        <f t="shared" si="705"/>
        <v>0</v>
      </c>
      <c r="R1406" s="7">
        <f t="shared" si="700"/>
        <v>0</v>
      </c>
      <c r="S1406" s="82">
        <f t="shared" si="708"/>
        <v>0</v>
      </c>
      <c r="T1406" s="91">
        <f t="shared" si="701"/>
        <v>0.08</v>
      </c>
      <c r="U1406" s="90">
        <f t="shared" si="707"/>
        <v>18</v>
      </c>
      <c r="V1406" s="90">
        <v>252</v>
      </c>
      <c r="W1406" s="89">
        <f t="shared" si="693"/>
        <v>1.005512355</v>
      </c>
      <c r="X1406" s="82">
        <f t="shared" si="694"/>
        <v>4.0590703599999998</v>
      </c>
      <c r="Y1406" s="82">
        <f t="shared" si="695"/>
        <v>0</v>
      </c>
      <c r="Z1406" s="94" t="str">
        <f t="shared" si="703"/>
        <v>A+J=</v>
      </c>
      <c r="AA1406" s="87">
        <f t="shared" si="704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2.75" x14ac:dyDescent="0.2">
      <c r="A1407" s="81">
        <f t="shared" si="696"/>
        <v>45644</v>
      </c>
      <c r="B1407" s="82">
        <f t="shared" si="689"/>
        <v>740.85840298000005</v>
      </c>
      <c r="C1407" s="207">
        <f t="shared" si="702"/>
        <v>732.53038698</v>
      </c>
      <c r="D1407" s="83">
        <f t="shared" si="697"/>
        <v>7183.87</v>
      </c>
      <c r="E1407" s="84">
        <f t="shared" si="711"/>
        <v>7227.69</v>
      </c>
      <c r="F1407" s="85">
        <f t="shared" si="712"/>
        <v>45586</v>
      </c>
      <c r="G1407" s="86">
        <f t="shared" si="690"/>
        <v>6.099776304415272E-3</v>
      </c>
      <c r="H1407" s="87">
        <f t="shared" si="713"/>
        <v>45646</v>
      </c>
      <c r="I1407" s="87">
        <f t="shared" si="691"/>
        <v>45646</v>
      </c>
      <c r="J1407" s="88">
        <f t="shared" si="698"/>
        <v>21</v>
      </c>
      <c r="K1407" s="88">
        <f t="shared" si="709"/>
        <v>19</v>
      </c>
      <c r="L1407" s="8">
        <f t="shared" si="699"/>
        <v>1.0055172400000001</v>
      </c>
      <c r="M1407" s="89">
        <v>1</v>
      </c>
      <c r="N1407" s="89">
        <f t="shared" si="706"/>
        <v>1</v>
      </c>
      <c r="O1407" s="82">
        <f t="shared" si="710"/>
        <v>1.0055172400000001</v>
      </c>
      <c r="P1407" s="82">
        <f t="shared" si="692"/>
        <v>736.57193293</v>
      </c>
      <c r="Q1407" s="11">
        <f t="shared" si="705"/>
        <v>0</v>
      </c>
      <c r="R1407" s="7">
        <f t="shared" si="700"/>
        <v>0</v>
      </c>
      <c r="S1407" s="82">
        <f t="shared" si="708"/>
        <v>0</v>
      </c>
      <c r="T1407" s="91">
        <f t="shared" si="701"/>
        <v>0.08</v>
      </c>
      <c r="U1407" s="90">
        <f t="shared" si="707"/>
        <v>19</v>
      </c>
      <c r="V1407" s="90">
        <v>252</v>
      </c>
      <c r="W1407" s="89">
        <f t="shared" si="693"/>
        <v>1.005819486</v>
      </c>
      <c r="X1407" s="82">
        <f t="shared" si="694"/>
        <v>4.2864700500000001</v>
      </c>
      <c r="Y1407" s="82">
        <f t="shared" si="695"/>
        <v>0</v>
      </c>
      <c r="Z1407" s="94" t="str">
        <f t="shared" si="703"/>
        <v>A+J=</v>
      </c>
      <c r="AA1407" s="87">
        <f t="shared" si="704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2.75" x14ac:dyDescent="0.2">
      <c r="A1408" s="81">
        <f t="shared" si="696"/>
        <v>45645</v>
      </c>
      <c r="B1408" s="82">
        <f t="shared" si="689"/>
        <v>741.29933077999999</v>
      </c>
      <c r="C1408" s="207">
        <f t="shared" si="702"/>
        <v>732.53038698</v>
      </c>
      <c r="D1408" s="83">
        <f t="shared" si="697"/>
        <v>7183.87</v>
      </c>
      <c r="E1408" s="84">
        <f t="shared" si="711"/>
        <v>7227.69</v>
      </c>
      <c r="F1408" s="85">
        <f t="shared" si="712"/>
        <v>45586</v>
      </c>
      <c r="G1408" s="86">
        <f t="shared" si="690"/>
        <v>6.099776304415272E-3</v>
      </c>
      <c r="H1408" s="87">
        <f t="shared" si="713"/>
        <v>45646</v>
      </c>
      <c r="I1408" s="87">
        <f t="shared" si="691"/>
        <v>45646</v>
      </c>
      <c r="J1408" s="88">
        <f t="shared" si="698"/>
        <v>21</v>
      </c>
      <c r="K1408" s="88">
        <f t="shared" si="709"/>
        <v>20</v>
      </c>
      <c r="L1408" s="8">
        <f t="shared" si="699"/>
        <v>1.0058084599999999</v>
      </c>
      <c r="M1408" s="89">
        <v>1</v>
      </c>
      <c r="N1408" s="89">
        <f t="shared" si="706"/>
        <v>1</v>
      </c>
      <c r="O1408" s="82">
        <f t="shared" si="710"/>
        <v>1.0058084599999999</v>
      </c>
      <c r="P1408" s="82">
        <f t="shared" si="692"/>
        <v>736.78526042999999</v>
      </c>
      <c r="Q1408" s="11">
        <f t="shared" si="705"/>
        <v>0</v>
      </c>
      <c r="R1408" s="7">
        <f t="shared" si="700"/>
        <v>0</v>
      </c>
      <c r="S1408" s="82">
        <f t="shared" si="708"/>
        <v>0</v>
      </c>
      <c r="T1408" s="91">
        <f t="shared" si="701"/>
        <v>0.08</v>
      </c>
      <c r="U1408" s="90">
        <f t="shared" si="707"/>
        <v>20</v>
      </c>
      <c r="V1408" s="90">
        <v>252</v>
      </c>
      <c r="W1408" s="89">
        <f t="shared" si="693"/>
        <v>1.0061267110000001</v>
      </c>
      <c r="X1408" s="82">
        <f t="shared" si="694"/>
        <v>4.5140703499999999</v>
      </c>
      <c r="Y1408" s="82">
        <f t="shared" si="695"/>
        <v>0</v>
      </c>
      <c r="Z1408" s="94" t="str">
        <f t="shared" si="703"/>
        <v>A+J=</v>
      </c>
      <c r="AA1408" s="87">
        <f t="shared" si="704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2.75" x14ac:dyDescent="0.2">
      <c r="A1409" s="81">
        <f t="shared" si="696"/>
        <v>45646</v>
      </c>
      <c r="B1409" s="82">
        <f t="shared" si="689"/>
        <v>741.74052528999994</v>
      </c>
      <c r="C1409" s="207">
        <f t="shared" si="702"/>
        <v>732.53038698</v>
      </c>
      <c r="D1409" s="83">
        <f t="shared" si="697"/>
        <v>7183.87</v>
      </c>
      <c r="E1409" s="84">
        <f t="shared" si="711"/>
        <v>7227.69</v>
      </c>
      <c r="F1409" s="85">
        <f t="shared" si="712"/>
        <v>45586</v>
      </c>
      <c r="G1409" s="86">
        <f t="shared" si="690"/>
        <v>6.099776304415272E-3</v>
      </c>
      <c r="H1409" s="87">
        <f t="shared" si="713"/>
        <v>45677</v>
      </c>
      <c r="I1409" s="87">
        <f t="shared" si="691"/>
        <v>45646</v>
      </c>
      <c r="J1409" s="88">
        <f t="shared" si="698"/>
        <v>21</v>
      </c>
      <c r="K1409" s="88">
        <f t="shared" si="709"/>
        <v>21</v>
      </c>
      <c r="L1409" s="8">
        <f t="shared" si="699"/>
        <v>1.0060997700000001</v>
      </c>
      <c r="M1409" s="89">
        <v>1</v>
      </c>
      <c r="N1409" s="89">
        <f t="shared" si="706"/>
        <v>1</v>
      </c>
      <c r="O1409" s="82">
        <f t="shared" si="710"/>
        <v>1.0060997700000001</v>
      </c>
      <c r="P1409" s="82">
        <f t="shared" si="692"/>
        <v>736.99865384999998</v>
      </c>
      <c r="Q1409" s="11">
        <f t="shared" si="705"/>
        <v>46</v>
      </c>
      <c r="R1409" s="7">
        <f t="shared" si="700"/>
        <v>1.9566294313945819E-2</v>
      </c>
      <c r="S1409" s="82">
        <f t="shared" si="708"/>
        <v>14.420332569999999</v>
      </c>
      <c r="T1409" s="91">
        <f t="shared" si="701"/>
        <v>0.08</v>
      </c>
      <c r="U1409" s="90">
        <f t="shared" si="707"/>
        <v>21</v>
      </c>
      <c r="V1409" s="90">
        <v>252</v>
      </c>
      <c r="W1409" s="89">
        <f t="shared" si="693"/>
        <v>1.0064340300000001</v>
      </c>
      <c r="X1409" s="82">
        <f t="shared" si="694"/>
        <v>4.7418714399999997</v>
      </c>
      <c r="Y1409" s="82">
        <f t="shared" si="695"/>
        <v>19.16220401</v>
      </c>
      <c r="Z1409" s="94" t="str">
        <f t="shared" si="703"/>
        <v>A+J=</v>
      </c>
      <c r="AA1409" s="87">
        <f t="shared" si="704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2.75" x14ac:dyDescent="0.2">
      <c r="A1410" s="81">
        <f t="shared" si="696"/>
        <v>45647</v>
      </c>
      <c r="B1410" s="82">
        <f t="shared" si="689"/>
        <v>722.92436472999998</v>
      </c>
      <c r="C1410" s="207">
        <f t="shared" si="702"/>
        <v>722.57832127999995</v>
      </c>
      <c r="D1410" s="83">
        <f t="shared" si="697"/>
        <v>7227.69</v>
      </c>
      <c r="E1410" s="84">
        <f t="shared" si="711"/>
        <v>7251.54</v>
      </c>
      <c r="F1410" s="85">
        <f t="shared" si="712"/>
        <v>45616</v>
      </c>
      <c r="G1410" s="86">
        <f t="shared" si="690"/>
        <v>3.2998094826979241E-3</v>
      </c>
      <c r="H1410" s="87">
        <f t="shared" si="713"/>
        <v>45677</v>
      </c>
      <c r="I1410" s="87">
        <f t="shared" si="691"/>
        <v>45677</v>
      </c>
      <c r="J1410" s="88">
        <f t="shared" si="698"/>
        <v>19</v>
      </c>
      <c r="K1410" s="88">
        <f t="shared" si="709"/>
        <v>1</v>
      </c>
      <c r="L1410" s="8">
        <f t="shared" si="699"/>
        <v>1.0001734</v>
      </c>
      <c r="M1410" s="89">
        <v>1</v>
      </c>
      <c r="N1410" s="89">
        <f t="shared" si="706"/>
        <v>1</v>
      </c>
      <c r="O1410" s="82">
        <f t="shared" si="710"/>
        <v>1.0001734</v>
      </c>
      <c r="P1410" s="82">
        <f t="shared" si="692"/>
        <v>722.70361635999996</v>
      </c>
      <c r="Q1410" s="11">
        <f t="shared" si="705"/>
        <v>0</v>
      </c>
      <c r="R1410" s="7">
        <f t="shared" si="700"/>
        <v>0</v>
      </c>
      <c r="S1410" s="82">
        <f t="shared" si="708"/>
        <v>0</v>
      </c>
      <c r="T1410" s="91">
        <f t="shared" si="701"/>
        <v>0.08</v>
      </c>
      <c r="U1410" s="90">
        <f t="shared" si="707"/>
        <v>1</v>
      </c>
      <c r="V1410" s="90">
        <v>252</v>
      </c>
      <c r="W1410" s="89">
        <f t="shared" si="693"/>
        <v>1.000305448</v>
      </c>
      <c r="X1410" s="82">
        <f t="shared" si="694"/>
        <v>0.22074837</v>
      </c>
      <c r="Y1410" s="82">
        <f t="shared" si="695"/>
        <v>0</v>
      </c>
      <c r="Z1410" s="94" t="str">
        <f t="shared" si="703"/>
        <v>A+J=</v>
      </c>
      <c r="AA1410" s="87">
        <f t="shared" si="704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2.75" x14ac:dyDescent="0.2">
      <c r="A1411" s="81">
        <f t="shared" si="696"/>
        <v>45648</v>
      </c>
      <c r="B1411" s="82">
        <f t="shared" si="689"/>
        <v>722.92436472999998</v>
      </c>
      <c r="C1411" s="207">
        <f t="shared" si="702"/>
        <v>722.57832127999995</v>
      </c>
      <c r="D1411" s="83">
        <f t="shared" si="697"/>
        <v>7227.69</v>
      </c>
      <c r="E1411" s="84">
        <f t="shared" si="711"/>
        <v>7251.54</v>
      </c>
      <c r="F1411" s="85">
        <f t="shared" si="712"/>
        <v>45616</v>
      </c>
      <c r="G1411" s="86">
        <f t="shared" si="690"/>
        <v>3.2998094826979241E-3</v>
      </c>
      <c r="H1411" s="87">
        <f t="shared" si="713"/>
        <v>45677</v>
      </c>
      <c r="I1411" s="87">
        <f t="shared" si="691"/>
        <v>45677</v>
      </c>
      <c r="J1411" s="88">
        <f t="shared" si="698"/>
        <v>19</v>
      </c>
      <c r="K1411" s="88">
        <f t="shared" si="709"/>
        <v>1</v>
      </c>
      <c r="L1411" s="8">
        <f t="shared" si="699"/>
        <v>1.0001734</v>
      </c>
      <c r="M1411" s="89">
        <v>1</v>
      </c>
      <c r="N1411" s="89">
        <f t="shared" si="706"/>
        <v>1</v>
      </c>
      <c r="O1411" s="82">
        <f t="shared" si="710"/>
        <v>1.0001734</v>
      </c>
      <c r="P1411" s="82">
        <f t="shared" si="692"/>
        <v>722.70361635999996</v>
      </c>
      <c r="Q1411" s="11">
        <f t="shared" si="705"/>
        <v>0</v>
      </c>
      <c r="R1411" s="7">
        <f t="shared" si="700"/>
        <v>0</v>
      </c>
      <c r="S1411" s="82">
        <f t="shared" si="708"/>
        <v>0</v>
      </c>
      <c r="T1411" s="91">
        <f t="shared" si="701"/>
        <v>0.08</v>
      </c>
      <c r="U1411" s="90">
        <f t="shared" si="707"/>
        <v>1</v>
      </c>
      <c r="V1411" s="90">
        <v>252</v>
      </c>
      <c r="W1411" s="89">
        <f t="shared" si="693"/>
        <v>1.000305448</v>
      </c>
      <c r="X1411" s="82">
        <f t="shared" si="694"/>
        <v>0.22074837</v>
      </c>
      <c r="Y1411" s="82">
        <f t="shared" si="695"/>
        <v>0</v>
      </c>
      <c r="Z1411" s="94" t="str">
        <f t="shared" si="703"/>
        <v>A+J=</v>
      </c>
      <c r="AA1411" s="87">
        <f t="shared" si="704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2.75" x14ac:dyDescent="0.2">
      <c r="A1412" s="81">
        <f t="shared" si="696"/>
        <v>45649</v>
      </c>
      <c r="B1412" s="82">
        <f t="shared" si="689"/>
        <v>722.92436472999998</v>
      </c>
      <c r="C1412" s="207">
        <f t="shared" si="702"/>
        <v>722.57832127999995</v>
      </c>
      <c r="D1412" s="83">
        <f t="shared" si="697"/>
        <v>7227.69</v>
      </c>
      <c r="E1412" s="84">
        <f t="shared" si="711"/>
        <v>7251.54</v>
      </c>
      <c r="F1412" s="85">
        <f t="shared" si="712"/>
        <v>45616</v>
      </c>
      <c r="G1412" s="86">
        <f t="shared" si="690"/>
        <v>3.2998094826979241E-3</v>
      </c>
      <c r="H1412" s="87">
        <f t="shared" si="713"/>
        <v>45677</v>
      </c>
      <c r="I1412" s="87">
        <f t="shared" si="691"/>
        <v>45677</v>
      </c>
      <c r="J1412" s="88">
        <f t="shared" si="698"/>
        <v>19</v>
      </c>
      <c r="K1412" s="88">
        <f t="shared" si="709"/>
        <v>1</v>
      </c>
      <c r="L1412" s="8">
        <f t="shared" si="699"/>
        <v>1.0001734</v>
      </c>
      <c r="M1412" s="89">
        <v>1</v>
      </c>
      <c r="N1412" s="89">
        <f t="shared" si="706"/>
        <v>1</v>
      </c>
      <c r="O1412" s="82">
        <f t="shared" si="710"/>
        <v>1.0001734</v>
      </c>
      <c r="P1412" s="82">
        <f t="shared" si="692"/>
        <v>722.70361635999996</v>
      </c>
      <c r="Q1412" s="11">
        <f t="shared" si="705"/>
        <v>0</v>
      </c>
      <c r="R1412" s="7">
        <f t="shared" si="700"/>
        <v>0</v>
      </c>
      <c r="S1412" s="82">
        <f t="shared" si="708"/>
        <v>0</v>
      </c>
      <c r="T1412" s="91">
        <f t="shared" si="701"/>
        <v>0.08</v>
      </c>
      <c r="U1412" s="90">
        <f t="shared" si="707"/>
        <v>1</v>
      </c>
      <c r="V1412" s="90">
        <v>252</v>
      </c>
      <c r="W1412" s="89">
        <f t="shared" si="693"/>
        <v>1.000305448</v>
      </c>
      <c r="X1412" s="82">
        <f t="shared" si="694"/>
        <v>0.22074837</v>
      </c>
      <c r="Y1412" s="82">
        <f t="shared" si="695"/>
        <v>0</v>
      </c>
      <c r="Z1412" s="94" t="str">
        <f t="shared" si="703"/>
        <v>A+J=</v>
      </c>
      <c r="AA1412" s="87">
        <f t="shared" si="704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2.75" x14ac:dyDescent="0.2">
      <c r="A1413" s="81">
        <f t="shared" si="696"/>
        <v>45650</v>
      </c>
      <c r="B1413" s="82">
        <f t="shared" si="689"/>
        <v>723.27057290999994</v>
      </c>
      <c r="C1413" s="207">
        <f t="shared" si="702"/>
        <v>722.57832127999995</v>
      </c>
      <c r="D1413" s="83">
        <f t="shared" si="697"/>
        <v>7227.69</v>
      </c>
      <c r="E1413" s="84">
        <f t="shared" si="711"/>
        <v>7251.54</v>
      </c>
      <c r="F1413" s="85">
        <f t="shared" si="712"/>
        <v>45616</v>
      </c>
      <c r="G1413" s="86">
        <f t="shared" si="690"/>
        <v>3.2998094826979241E-3</v>
      </c>
      <c r="H1413" s="87">
        <f t="shared" si="713"/>
        <v>45677</v>
      </c>
      <c r="I1413" s="87">
        <f t="shared" si="691"/>
        <v>45677</v>
      </c>
      <c r="J1413" s="88">
        <f t="shared" si="698"/>
        <v>19</v>
      </c>
      <c r="K1413" s="88">
        <f t="shared" si="709"/>
        <v>2</v>
      </c>
      <c r="L1413" s="8">
        <f t="shared" si="699"/>
        <v>1.00034683</v>
      </c>
      <c r="M1413" s="89">
        <v>1</v>
      </c>
      <c r="N1413" s="89">
        <f t="shared" si="706"/>
        <v>1</v>
      </c>
      <c r="O1413" s="82">
        <f t="shared" si="710"/>
        <v>1.00034683</v>
      </c>
      <c r="P1413" s="82">
        <f t="shared" si="692"/>
        <v>722.82893310999998</v>
      </c>
      <c r="Q1413" s="11">
        <f t="shared" si="705"/>
        <v>0</v>
      </c>
      <c r="R1413" s="7">
        <f t="shared" si="700"/>
        <v>0</v>
      </c>
      <c r="S1413" s="82">
        <f t="shared" si="708"/>
        <v>0</v>
      </c>
      <c r="T1413" s="91">
        <f t="shared" si="701"/>
        <v>0.08</v>
      </c>
      <c r="U1413" s="90">
        <f t="shared" si="707"/>
        <v>2</v>
      </c>
      <c r="V1413" s="90">
        <v>252</v>
      </c>
      <c r="W1413" s="89">
        <f t="shared" si="693"/>
        <v>1.000610988</v>
      </c>
      <c r="X1413" s="82">
        <f t="shared" si="694"/>
        <v>0.44163980000000003</v>
      </c>
      <c r="Y1413" s="82">
        <f t="shared" si="695"/>
        <v>0</v>
      </c>
      <c r="Z1413" s="94" t="str">
        <f t="shared" si="703"/>
        <v>A+J=</v>
      </c>
      <c r="AA1413" s="87">
        <f t="shared" si="704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2.75" x14ac:dyDescent="0.2">
      <c r="A1414" s="81">
        <f t="shared" si="696"/>
        <v>45651</v>
      </c>
      <c r="B1414" s="82">
        <f t="shared" si="689"/>
        <v>723.61695528999996</v>
      </c>
      <c r="C1414" s="207">
        <f t="shared" si="702"/>
        <v>722.57832127999995</v>
      </c>
      <c r="D1414" s="83">
        <f t="shared" si="697"/>
        <v>7227.69</v>
      </c>
      <c r="E1414" s="84">
        <f t="shared" si="711"/>
        <v>7251.54</v>
      </c>
      <c r="F1414" s="85">
        <f t="shared" si="712"/>
        <v>45616</v>
      </c>
      <c r="G1414" s="86">
        <f t="shared" si="690"/>
        <v>3.2998094826979241E-3</v>
      </c>
      <c r="H1414" s="87">
        <f t="shared" si="713"/>
        <v>45677</v>
      </c>
      <c r="I1414" s="87">
        <f t="shared" si="691"/>
        <v>45677</v>
      </c>
      <c r="J1414" s="88">
        <f t="shared" si="698"/>
        <v>19</v>
      </c>
      <c r="K1414" s="88">
        <f t="shared" si="709"/>
        <v>3</v>
      </c>
      <c r="L1414" s="8">
        <f t="shared" si="699"/>
        <v>1.0005203</v>
      </c>
      <c r="M1414" s="89">
        <v>1</v>
      </c>
      <c r="N1414" s="89">
        <f t="shared" si="706"/>
        <v>1</v>
      </c>
      <c r="O1414" s="82">
        <f t="shared" si="710"/>
        <v>1.0005203</v>
      </c>
      <c r="P1414" s="82">
        <f t="shared" si="692"/>
        <v>722.95427877999998</v>
      </c>
      <c r="Q1414" s="11">
        <f t="shared" si="705"/>
        <v>0</v>
      </c>
      <c r="R1414" s="7">
        <f t="shared" si="700"/>
        <v>0</v>
      </c>
      <c r="S1414" s="82">
        <f t="shared" si="708"/>
        <v>0</v>
      </c>
      <c r="T1414" s="91">
        <f t="shared" si="701"/>
        <v>0.08</v>
      </c>
      <c r="U1414" s="90">
        <f t="shared" si="707"/>
        <v>3</v>
      </c>
      <c r="V1414" s="90">
        <v>252</v>
      </c>
      <c r="W1414" s="89">
        <f t="shared" si="693"/>
        <v>1.0009166229999999</v>
      </c>
      <c r="X1414" s="82">
        <f t="shared" si="694"/>
        <v>0.66267651000000005</v>
      </c>
      <c r="Y1414" s="82">
        <f t="shared" si="695"/>
        <v>0</v>
      </c>
      <c r="Z1414" s="94" t="str">
        <f t="shared" si="703"/>
        <v>A+J=</v>
      </c>
      <c r="AA1414" s="87">
        <f t="shared" si="704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2.75" x14ac:dyDescent="0.2">
      <c r="A1415" s="81">
        <f t="shared" si="696"/>
        <v>45652</v>
      </c>
      <c r="B1415" s="82">
        <f t="shared" si="689"/>
        <v>723.61695528999996</v>
      </c>
      <c r="C1415" s="207">
        <f t="shared" si="702"/>
        <v>722.57832127999995</v>
      </c>
      <c r="D1415" s="83">
        <f t="shared" si="697"/>
        <v>7227.69</v>
      </c>
      <c r="E1415" s="84">
        <f t="shared" si="711"/>
        <v>7251.54</v>
      </c>
      <c r="F1415" s="85">
        <f t="shared" si="712"/>
        <v>45616</v>
      </c>
      <c r="G1415" s="86">
        <f t="shared" si="690"/>
        <v>3.2998094826979241E-3</v>
      </c>
      <c r="H1415" s="87">
        <f t="shared" si="713"/>
        <v>45677</v>
      </c>
      <c r="I1415" s="87">
        <f t="shared" si="691"/>
        <v>45677</v>
      </c>
      <c r="J1415" s="88">
        <f t="shared" si="698"/>
        <v>19</v>
      </c>
      <c r="K1415" s="88">
        <f t="shared" si="709"/>
        <v>3</v>
      </c>
      <c r="L1415" s="8">
        <f t="shared" si="699"/>
        <v>1.0005203</v>
      </c>
      <c r="M1415" s="89">
        <v>1</v>
      </c>
      <c r="N1415" s="89">
        <f t="shared" si="706"/>
        <v>1</v>
      </c>
      <c r="O1415" s="82">
        <f t="shared" si="710"/>
        <v>1.0005203</v>
      </c>
      <c r="P1415" s="82">
        <f t="shared" si="692"/>
        <v>722.95427877999998</v>
      </c>
      <c r="Q1415" s="11">
        <f t="shared" si="705"/>
        <v>0</v>
      </c>
      <c r="R1415" s="7">
        <f t="shared" si="700"/>
        <v>0</v>
      </c>
      <c r="S1415" s="82">
        <f t="shared" si="708"/>
        <v>0</v>
      </c>
      <c r="T1415" s="91">
        <f t="shared" si="701"/>
        <v>0.08</v>
      </c>
      <c r="U1415" s="90">
        <f t="shared" si="707"/>
        <v>3</v>
      </c>
      <c r="V1415" s="90">
        <v>252</v>
      </c>
      <c r="W1415" s="89">
        <f t="shared" si="693"/>
        <v>1.0009166229999999</v>
      </c>
      <c r="X1415" s="82">
        <f t="shared" si="694"/>
        <v>0.66267651000000005</v>
      </c>
      <c r="Y1415" s="82">
        <f t="shared" si="695"/>
        <v>0</v>
      </c>
      <c r="Z1415" s="94" t="str">
        <f t="shared" si="703"/>
        <v>A+J=</v>
      </c>
      <c r="AA1415" s="87">
        <f t="shared" si="704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2.75" x14ac:dyDescent="0.2">
      <c r="A1416" s="81">
        <f t="shared" si="696"/>
        <v>45653</v>
      </c>
      <c r="B1416" s="82">
        <f t="shared" si="689"/>
        <v>723.96349527999996</v>
      </c>
      <c r="C1416" s="207">
        <f t="shared" si="702"/>
        <v>722.57832127999995</v>
      </c>
      <c r="D1416" s="83">
        <f t="shared" si="697"/>
        <v>7227.69</v>
      </c>
      <c r="E1416" s="84">
        <f t="shared" si="711"/>
        <v>7251.54</v>
      </c>
      <c r="F1416" s="85">
        <f t="shared" si="712"/>
        <v>45616</v>
      </c>
      <c r="G1416" s="86">
        <f t="shared" si="690"/>
        <v>3.2998094826979241E-3</v>
      </c>
      <c r="H1416" s="87">
        <f t="shared" si="713"/>
        <v>45677</v>
      </c>
      <c r="I1416" s="87">
        <f t="shared" si="691"/>
        <v>45677</v>
      </c>
      <c r="J1416" s="88">
        <f t="shared" si="698"/>
        <v>19</v>
      </c>
      <c r="K1416" s="88">
        <f t="shared" si="709"/>
        <v>4</v>
      </c>
      <c r="L1416" s="8">
        <f t="shared" si="699"/>
        <v>1.0006937899999999</v>
      </c>
      <c r="M1416" s="89">
        <v>1</v>
      </c>
      <c r="N1416" s="89">
        <f t="shared" si="706"/>
        <v>1</v>
      </c>
      <c r="O1416" s="82">
        <f t="shared" si="710"/>
        <v>1.0006937899999999</v>
      </c>
      <c r="P1416" s="82">
        <f t="shared" si="692"/>
        <v>723.07963888999996</v>
      </c>
      <c r="Q1416" s="11">
        <f t="shared" si="705"/>
        <v>0</v>
      </c>
      <c r="R1416" s="7">
        <f t="shared" si="700"/>
        <v>0</v>
      </c>
      <c r="S1416" s="82">
        <f t="shared" si="708"/>
        <v>0</v>
      </c>
      <c r="T1416" s="91">
        <f t="shared" si="701"/>
        <v>0.08</v>
      </c>
      <c r="U1416" s="90">
        <f t="shared" si="707"/>
        <v>4</v>
      </c>
      <c r="V1416" s="90">
        <v>252</v>
      </c>
      <c r="W1416" s="89">
        <f t="shared" si="693"/>
        <v>1.0012223499999999</v>
      </c>
      <c r="X1416" s="82">
        <f t="shared" si="694"/>
        <v>0.88385639000000005</v>
      </c>
      <c r="Y1416" s="82">
        <f t="shared" si="695"/>
        <v>0</v>
      </c>
      <c r="Z1416" s="94" t="str">
        <f t="shared" si="703"/>
        <v>A+J=</v>
      </c>
      <c r="AA1416" s="87">
        <f t="shared" si="704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2.75" x14ac:dyDescent="0.2">
      <c r="A1417" s="81">
        <f t="shared" si="696"/>
        <v>45654</v>
      </c>
      <c r="B1417" s="82">
        <f t="shared" si="689"/>
        <v>724.31020160999992</v>
      </c>
      <c r="C1417" s="207">
        <f t="shared" si="702"/>
        <v>722.57832127999995</v>
      </c>
      <c r="D1417" s="83">
        <f t="shared" si="697"/>
        <v>7227.69</v>
      </c>
      <c r="E1417" s="84">
        <f t="shared" si="711"/>
        <v>7251.54</v>
      </c>
      <c r="F1417" s="85">
        <f t="shared" si="712"/>
        <v>45616</v>
      </c>
      <c r="G1417" s="86">
        <f t="shared" si="690"/>
        <v>3.2998094826979241E-3</v>
      </c>
      <c r="H1417" s="87">
        <f t="shared" si="713"/>
        <v>45677</v>
      </c>
      <c r="I1417" s="87">
        <f t="shared" si="691"/>
        <v>45677</v>
      </c>
      <c r="J1417" s="88">
        <f t="shared" si="698"/>
        <v>19</v>
      </c>
      <c r="K1417" s="88">
        <f t="shared" si="709"/>
        <v>5</v>
      </c>
      <c r="L1417" s="8">
        <f t="shared" si="699"/>
        <v>1.0008673100000001</v>
      </c>
      <c r="M1417" s="89">
        <v>1</v>
      </c>
      <c r="N1417" s="89">
        <f t="shared" si="706"/>
        <v>1</v>
      </c>
      <c r="O1417" s="82">
        <f t="shared" si="710"/>
        <v>1.0008673100000001</v>
      </c>
      <c r="P1417" s="82">
        <f t="shared" si="692"/>
        <v>723.20502067999996</v>
      </c>
      <c r="Q1417" s="11">
        <f t="shared" si="705"/>
        <v>0</v>
      </c>
      <c r="R1417" s="7">
        <f t="shared" si="700"/>
        <v>0</v>
      </c>
      <c r="S1417" s="82">
        <f t="shared" si="708"/>
        <v>0</v>
      </c>
      <c r="T1417" s="91">
        <f t="shared" si="701"/>
        <v>0.08</v>
      </c>
      <c r="U1417" s="90">
        <f t="shared" si="707"/>
        <v>5</v>
      </c>
      <c r="V1417" s="90">
        <v>252</v>
      </c>
      <c r="W1417" s="89">
        <f t="shared" si="693"/>
        <v>1.0015281709999999</v>
      </c>
      <c r="X1417" s="82">
        <f t="shared" si="694"/>
        <v>1.10518093</v>
      </c>
      <c r="Y1417" s="82">
        <f t="shared" si="695"/>
        <v>0</v>
      </c>
      <c r="Z1417" s="94" t="str">
        <f t="shared" si="703"/>
        <v>A+J=</v>
      </c>
      <c r="AA1417" s="87">
        <f t="shared" si="704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2.75" x14ac:dyDescent="0.2">
      <c r="A1418" s="81">
        <f t="shared" si="696"/>
        <v>45655</v>
      </c>
      <c r="B1418" s="82">
        <f t="shared" ref="B1418:B1481" si="714">(P1418+X1418)</f>
        <v>724.31020160999992</v>
      </c>
      <c r="C1418" s="207">
        <f t="shared" si="702"/>
        <v>722.57832127999995</v>
      </c>
      <c r="D1418" s="83">
        <f t="shared" si="697"/>
        <v>7227.69</v>
      </c>
      <c r="E1418" s="84">
        <f t="shared" si="711"/>
        <v>7251.54</v>
      </c>
      <c r="F1418" s="85">
        <f t="shared" si="712"/>
        <v>45616</v>
      </c>
      <c r="G1418" s="86">
        <f t="shared" ref="G1418:G1481" si="715">(E1418/D1418)-1</f>
        <v>3.2998094826979241E-3</v>
      </c>
      <c r="H1418" s="87">
        <f t="shared" si="713"/>
        <v>45677</v>
      </c>
      <c r="I1418" s="87">
        <f t="shared" ref="I1418:I1481" si="716">IF(A1418&gt;I1417,H1418,I1417)</f>
        <v>45677</v>
      </c>
      <c r="J1418" s="88">
        <f t="shared" si="698"/>
        <v>19</v>
      </c>
      <c r="K1418" s="88">
        <f t="shared" si="709"/>
        <v>5</v>
      </c>
      <c r="L1418" s="8">
        <f t="shared" si="699"/>
        <v>1.0008673100000001</v>
      </c>
      <c r="M1418" s="89">
        <v>1</v>
      </c>
      <c r="N1418" s="89">
        <f t="shared" si="706"/>
        <v>1</v>
      </c>
      <c r="O1418" s="82">
        <f t="shared" si="710"/>
        <v>1.0008673100000001</v>
      </c>
      <c r="P1418" s="82">
        <f t="shared" ref="P1418:P1481" si="717">TRUNC(C1418*O1418,8)</f>
        <v>723.20502067999996</v>
      </c>
      <c r="Q1418" s="11">
        <f t="shared" si="705"/>
        <v>0</v>
      </c>
      <c r="R1418" s="7">
        <f t="shared" si="700"/>
        <v>0</v>
      </c>
      <c r="S1418" s="82">
        <f t="shared" si="708"/>
        <v>0</v>
      </c>
      <c r="T1418" s="91">
        <f t="shared" si="701"/>
        <v>0.08</v>
      </c>
      <c r="U1418" s="90">
        <f t="shared" si="707"/>
        <v>5</v>
      </c>
      <c r="V1418" s="90">
        <v>252</v>
      </c>
      <c r="W1418" s="89">
        <f t="shared" ref="W1418:W1481" si="718">ROUND((1+T1418)^TRUNC((U1418/V1418),9),9)</f>
        <v>1.0015281709999999</v>
      </c>
      <c r="X1418" s="82">
        <f t="shared" ref="X1418:X1481" si="719">TRUNC((P1418*(W1418-1)),8)</f>
        <v>1.10518093</v>
      </c>
      <c r="Y1418" s="82">
        <f t="shared" ref="Y1418:Y1481" si="720">IF(Q1418&gt;0,S1418+X1418,0)</f>
        <v>0</v>
      </c>
      <c r="Z1418" s="94" t="str">
        <f t="shared" si="703"/>
        <v>A+J=</v>
      </c>
      <c r="AA1418" s="87">
        <f t="shared" si="704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2.75" x14ac:dyDescent="0.2">
      <c r="A1419" s="81">
        <f t="shared" ref="A1419:A1482" si="721">(A1418+1)</f>
        <v>45656</v>
      </c>
      <c r="B1419" s="82">
        <f t="shared" si="714"/>
        <v>724.31020160999992</v>
      </c>
      <c r="C1419" s="207">
        <f t="shared" si="702"/>
        <v>722.57832127999995</v>
      </c>
      <c r="D1419" s="83">
        <f t="shared" ref="D1419:D1482" si="722">IF(E1419=E1418,D1418,E1418)</f>
        <v>7227.69</v>
      </c>
      <c r="E1419" s="84">
        <f t="shared" si="711"/>
        <v>7251.54</v>
      </c>
      <c r="F1419" s="85">
        <f t="shared" si="712"/>
        <v>45616</v>
      </c>
      <c r="G1419" s="86">
        <f t="shared" si="715"/>
        <v>3.2998094826979241E-3</v>
      </c>
      <c r="H1419" s="87">
        <f t="shared" si="713"/>
        <v>45677</v>
      </c>
      <c r="I1419" s="87">
        <f t="shared" si="716"/>
        <v>45677</v>
      </c>
      <c r="J1419" s="88">
        <f t="shared" ref="J1419:J1482" si="723">IF(I1419=I1418,J1418,NETWORKDAYS(I1418,I1419,$AD$210:$AD$502)-1)</f>
        <v>19</v>
      </c>
      <c r="K1419" s="88">
        <f t="shared" si="709"/>
        <v>5</v>
      </c>
      <c r="L1419" s="8">
        <f t="shared" ref="L1419:L1482" si="724">IF(E1419&lt;D1419,1,TRUNC((E1419/D1419)^TRUNC((K1419/J1419),9),8))</f>
        <v>1.0008673100000001</v>
      </c>
      <c r="M1419" s="89">
        <v>1</v>
      </c>
      <c r="N1419" s="89">
        <f t="shared" si="706"/>
        <v>1</v>
      </c>
      <c r="O1419" s="82">
        <f t="shared" si="710"/>
        <v>1.0008673100000001</v>
      </c>
      <c r="P1419" s="82">
        <f t="shared" si="717"/>
        <v>723.20502067999996</v>
      </c>
      <c r="Q1419" s="11">
        <f t="shared" si="705"/>
        <v>0</v>
      </c>
      <c r="R1419" s="7">
        <f t="shared" ref="R1419:R1482" si="725">IF(Q1419&gt;0,VLOOKUP($A1419,$AD$10:$AI$200,6),0)</f>
        <v>0</v>
      </c>
      <c r="S1419" s="82">
        <f t="shared" si="708"/>
        <v>0</v>
      </c>
      <c r="T1419" s="91">
        <f t="shared" ref="T1419:T1482" si="726">(T1418)</f>
        <v>0.08</v>
      </c>
      <c r="U1419" s="90">
        <f t="shared" si="707"/>
        <v>5</v>
      </c>
      <c r="V1419" s="90">
        <v>252</v>
      </c>
      <c r="W1419" s="89">
        <f t="shared" si="718"/>
        <v>1.0015281709999999</v>
      </c>
      <c r="X1419" s="82">
        <f t="shared" si="719"/>
        <v>1.10518093</v>
      </c>
      <c r="Y1419" s="82">
        <f t="shared" si="720"/>
        <v>0</v>
      </c>
      <c r="Z1419" s="94" t="str">
        <f t="shared" si="703"/>
        <v>A+J=</v>
      </c>
      <c r="AA1419" s="87">
        <f t="shared" si="704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2.75" x14ac:dyDescent="0.2">
      <c r="A1420" s="81">
        <f t="shared" si="721"/>
        <v>45657</v>
      </c>
      <c r="B1420" s="82">
        <f t="shared" si="714"/>
        <v>724.65708158000007</v>
      </c>
      <c r="C1420" s="207">
        <f t="shared" ref="C1420:C1483" si="727">IF(Q1419&gt;0,IF(J1419=K1419,P1419-S1419,C1419-(S1419/O1419)),C1419)</f>
        <v>722.57832127999995</v>
      </c>
      <c r="D1420" s="83">
        <f t="shared" si="722"/>
        <v>7227.69</v>
      </c>
      <c r="E1420" s="84">
        <f t="shared" si="711"/>
        <v>7251.54</v>
      </c>
      <c r="F1420" s="85">
        <f t="shared" si="712"/>
        <v>45616</v>
      </c>
      <c r="G1420" s="86">
        <f t="shared" si="715"/>
        <v>3.2998094826979241E-3</v>
      </c>
      <c r="H1420" s="87">
        <f t="shared" si="713"/>
        <v>45677</v>
      </c>
      <c r="I1420" s="87">
        <f t="shared" si="716"/>
        <v>45677</v>
      </c>
      <c r="J1420" s="88">
        <f t="shared" si="723"/>
        <v>19</v>
      </c>
      <c r="K1420" s="88">
        <f t="shared" si="709"/>
        <v>6</v>
      </c>
      <c r="L1420" s="8">
        <f t="shared" si="724"/>
        <v>1.00104087</v>
      </c>
      <c r="M1420" s="89">
        <v>1</v>
      </c>
      <c r="N1420" s="89">
        <f t="shared" si="706"/>
        <v>1</v>
      </c>
      <c r="O1420" s="82">
        <f t="shared" si="710"/>
        <v>1.00104087</v>
      </c>
      <c r="P1420" s="82">
        <f t="shared" si="717"/>
        <v>723.33043137000004</v>
      </c>
      <c r="Q1420" s="11">
        <f t="shared" si="705"/>
        <v>0</v>
      </c>
      <c r="R1420" s="7">
        <f t="shared" si="725"/>
        <v>0</v>
      </c>
      <c r="S1420" s="82">
        <f t="shared" si="708"/>
        <v>0</v>
      </c>
      <c r="T1420" s="91">
        <f t="shared" si="726"/>
        <v>0.08</v>
      </c>
      <c r="U1420" s="90">
        <f t="shared" si="707"/>
        <v>6</v>
      </c>
      <c r="V1420" s="90">
        <v>252</v>
      </c>
      <c r="W1420" s="89">
        <f t="shared" si="718"/>
        <v>1.0018340859999999</v>
      </c>
      <c r="X1420" s="82">
        <f t="shared" si="719"/>
        <v>1.3266502099999999</v>
      </c>
      <c r="Y1420" s="82">
        <f t="shared" si="720"/>
        <v>0</v>
      </c>
      <c r="Z1420" s="94" t="str">
        <f t="shared" ref="Z1420:Z1483" si="728">IF($Q1419&gt;0,VLOOKUP($A1419,$AD$10:$AM$200,9),Z1419)</f>
        <v>A+J=</v>
      </c>
      <c r="AA1420" s="87">
        <f t="shared" ref="AA1420:AA1483" si="729">IF($Q1419&gt;0,VLOOKUP($A1419,$AD$10:$AM$200,10),AA1419)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2.75" x14ac:dyDescent="0.2">
      <c r="A1421" s="81">
        <f t="shared" si="721"/>
        <v>45658</v>
      </c>
      <c r="B1421" s="82">
        <f t="shared" si="714"/>
        <v>725.00411932999998</v>
      </c>
      <c r="C1421" s="207">
        <f t="shared" si="727"/>
        <v>722.57832127999995</v>
      </c>
      <c r="D1421" s="83">
        <f t="shared" si="722"/>
        <v>7227.69</v>
      </c>
      <c r="E1421" s="84">
        <f t="shared" si="711"/>
        <v>7251.54</v>
      </c>
      <c r="F1421" s="85">
        <f t="shared" si="712"/>
        <v>45616</v>
      </c>
      <c r="G1421" s="86">
        <f t="shared" si="715"/>
        <v>3.2998094826979241E-3</v>
      </c>
      <c r="H1421" s="87">
        <f t="shared" si="713"/>
        <v>45677</v>
      </c>
      <c r="I1421" s="87">
        <f t="shared" si="716"/>
        <v>45677</v>
      </c>
      <c r="J1421" s="88">
        <f t="shared" si="723"/>
        <v>19</v>
      </c>
      <c r="K1421" s="88">
        <f t="shared" si="709"/>
        <v>7</v>
      </c>
      <c r="L1421" s="8">
        <f t="shared" si="724"/>
        <v>1.00121445</v>
      </c>
      <c r="M1421" s="89">
        <v>1</v>
      </c>
      <c r="N1421" s="89">
        <f t="shared" si="706"/>
        <v>1</v>
      </c>
      <c r="O1421" s="82">
        <f t="shared" si="710"/>
        <v>1.00121445</v>
      </c>
      <c r="P1421" s="82">
        <f t="shared" si="717"/>
        <v>723.45585652</v>
      </c>
      <c r="Q1421" s="11">
        <f t="shared" si="705"/>
        <v>0</v>
      </c>
      <c r="R1421" s="7">
        <f t="shared" si="725"/>
        <v>0</v>
      </c>
      <c r="S1421" s="82">
        <f t="shared" si="708"/>
        <v>0</v>
      </c>
      <c r="T1421" s="91">
        <f t="shared" si="726"/>
        <v>0.08</v>
      </c>
      <c r="U1421" s="90">
        <f t="shared" si="707"/>
        <v>7</v>
      </c>
      <c r="V1421" s="90">
        <v>252</v>
      </c>
      <c r="W1421" s="89">
        <f t="shared" si="718"/>
        <v>1.002140093</v>
      </c>
      <c r="X1421" s="82">
        <f t="shared" si="719"/>
        <v>1.54826281</v>
      </c>
      <c r="Y1421" s="82">
        <f t="shared" si="720"/>
        <v>0</v>
      </c>
      <c r="Z1421" s="94" t="str">
        <f t="shared" si="728"/>
        <v>A+J=</v>
      </c>
      <c r="AA1421" s="87">
        <f t="shared" si="729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2.75" x14ac:dyDescent="0.2">
      <c r="A1422" s="81">
        <f t="shared" si="721"/>
        <v>45659</v>
      </c>
      <c r="B1422" s="82">
        <f t="shared" si="714"/>
        <v>725.00411932999998</v>
      </c>
      <c r="C1422" s="207">
        <f t="shared" si="727"/>
        <v>722.57832127999995</v>
      </c>
      <c r="D1422" s="83">
        <f t="shared" si="722"/>
        <v>7227.69</v>
      </c>
      <c r="E1422" s="84">
        <f t="shared" si="711"/>
        <v>7251.54</v>
      </c>
      <c r="F1422" s="85">
        <f t="shared" si="712"/>
        <v>45616</v>
      </c>
      <c r="G1422" s="86">
        <f t="shared" si="715"/>
        <v>3.2998094826979241E-3</v>
      </c>
      <c r="H1422" s="87">
        <f t="shared" si="713"/>
        <v>45677</v>
      </c>
      <c r="I1422" s="87">
        <f t="shared" si="716"/>
        <v>45677</v>
      </c>
      <c r="J1422" s="88">
        <f t="shared" si="723"/>
        <v>19</v>
      </c>
      <c r="K1422" s="88">
        <f t="shared" si="709"/>
        <v>7</v>
      </c>
      <c r="L1422" s="8">
        <f t="shared" si="724"/>
        <v>1.00121445</v>
      </c>
      <c r="M1422" s="89">
        <v>1</v>
      </c>
      <c r="N1422" s="89">
        <f t="shared" si="706"/>
        <v>1</v>
      </c>
      <c r="O1422" s="82">
        <f t="shared" si="710"/>
        <v>1.00121445</v>
      </c>
      <c r="P1422" s="82">
        <f t="shared" si="717"/>
        <v>723.45585652</v>
      </c>
      <c r="Q1422" s="11">
        <f t="shared" ref="Q1422:Q1485" si="730">IF(VLOOKUP(A1422,AD$10:AK$200,8)=VLOOKUP(A1421,AD$10:AK$200,8),0,VLOOKUP(A1422,AD$10:AK$200,8))</f>
        <v>0</v>
      </c>
      <c r="R1422" s="7">
        <f t="shared" si="725"/>
        <v>0</v>
      </c>
      <c r="S1422" s="82">
        <f t="shared" si="708"/>
        <v>0</v>
      </c>
      <c r="T1422" s="91">
        <f t="shared" si="726"/>
        <v>0.08</v>
      </c>
      <c r="U1422" s="90">
        <f t="shared" si="707"/>
        <v>7</v>
      </c>
      <c r="V1422" s="90">
        <v>252</v>
      </c>
      <c r="W1422" s="89">
        <f t="shared" si="718"/>
        <v>1.002140093</v>
      </c>
      <c r="X1422" s="82">
        <f t="shared" si="719"/>
        <v>1.54826281</v>
      </c>
      <c r="Y1422" s="82">
        <f t="shared" si="720"/>
        <v>0</v>
      </c>
      <c r="Z1422" s="94" t="str">
        <f t="shared" si="728"/>
        <v>A+J=</v>
      </c>
      <c r="AA1422" s="87">
        <f t="shared" si="729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2.75" x14ac:dyDescent="0.2">
      <c r="A1423" s="81">
        <f t="shared" si="721"/>
        <v>45660</v>
      </c>
      <c r="B1423" s="82">
        <f t="shared" si="714"/>
        <v>725.35132429999999</v>
      </c>
      <c r="C1423" s="207">
        <f t="shared" si="727"/>
        <v>722.57832127999995</v>
      </c>
      <c r="D1423" s="83">
        <f t="shared" si="722"/>
        <v>7227.69</v>
      </c>
      <c r="E1423" s="84">
        <f t="shared" si="711"/>
        <v>7251.54</v>
      </c>
      <c r="F1423" s="85">
        <f t="shared" si="712"/>
        <v>45616</v>
      </c>
      <c r="G1423" s="86">
        <f t="shared" si="715"/>
        <v>3.2998094826979241E-3</v>
      </c>
      <c r="H1423" s="87">
        <f t="shared" si="713"/>
        <v>45677</v>
      </c>
      <c r="I1423" s="87">
        <f t="shared" si="716"/>
        <v>45677</v>
      </c>
      <c r="J1423" s="88">
        <f t="shared" si="723"/>
        <v>19</v>
      </c>
      <c r="K1423" s="88">
        <f t="shared" si="709"/>
        <v>8</v>
      </c>
      <c r="L1423" s="8">
        <f t="shared" si="724"/>
        <v>1.00138806</v>
      </c>
      <c r="M1423" s="89">
        <v>1</v>
      </c>
      <c r="N1423" s="89">
        <f t="shared" si="706"/>
        <v>1</v>
      </c>
      <c r="O1423" s="82">
        <f t="shared" si="710"/>
        <v>1.00138806</v>
      </c>
      <c r="P1423" s="82">
        <f t="shared" si="717"/>
        <v>723.58130333999998</v>
      </c>
      <c r="Q1423" s="11">
        <f t="shared" si="730"/>
        <v>0</v>
      </c>
      <c r="R1423" s="7">
        <f t="shared" si="725"/>
        <v>0</v>
      </c>
      <c r="S1423" s="82">
        <f t="shared" si="708"/>
        <v>0</v>
      </c>
      <c r="T1423" s="91">
        <f t="shared" si="726"/>
        <v>0.08</v>
      </c>
      <c r="U1423" s="90">
        <f t="shared" si="707"/>
        <v>8</v>
      </c>
      <c r="V1423" s="90">
        <v>252</v>
      </c>
      <c r="W1423" s="89">
        <f t="shared" si="718"/>
        <v>1.0024461950000001</v>
      </c>
      <c r="X1423" s="82">
        <f t="shared" si="719"/>
        <v>1.7700209600000001</v>
      </c>
      <c r="Y1423" s="82">
        <f t="shared" si="720"/>
        <v>0</v>
      </c>
      <c r="Z1423" s="94" t="str">
        <f t="shared" si="728"/>
        <v>A+J=</v>
      </c>
      <c r="AA1423" s="87">
        <f t="shared" si="729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2.75" x14ac:dyDescent="0.2">
      <c r="A1424" s="81">
        <f t="shared" si="721"/>
        <v>45661</v>
      </c>
      <c r="B1424" s="82">
        <f t="shared" si="714"/>
        <v>725.69870164000008</v>
      </c>
      <c r="C1424" s="207">
        <f t="shared" si="727"/>
        <v>722.57832127999995</v>
      </c>
      <c r="D1424" s="83">
        <f t="shared" si="722"/>
        <v>7227.69</v>
      </c>
      <c r="E1424" s="84">
        <f t="shared" si="711"/>
        <v>7251.54</v>
      </c>
      <c r="F1424" s="85">
        <f t="shared" si="712"/>
        <v>45616</v>
      </c>
      <c r="G1424" s="86">
        <f t="shared" si="715"/>
        <v>3.2998094826979241E-3</v>
      </c>
      <c r="H1424" s="87">
        <f t="shared" si="713"/>
        <v>45677</v>
      </c>
      <c r="I1424" s="87">
        <f t="shared" si="716"/>
        <v>45677</v>
      </c>
      <c r="J1424" s="88">
        <f t="shared" si="723"/>
        <v>19</v>
      </c>
      <c r="K1424" s="88">
        <f t="shared" si="709"/>
        <v>9</v>
      </c>
      <c r="L1424" s="8">
        <f t="shared" si="724"/>
        <v>1.00156171</v>
      </c>
      <c r="M1424" s="89">
        <v>1</v>
      </c>
      <c r="N1424" s="89">
        <f t="shared" si="706"/>
        <v>1</v>
      </c>
      <c r="O1424" s="82">
        <f t="shared" si="710"/>
        <v>1.00156171</v>
      </c>
      <c r="P1424" s="82">
        <f t="shared" si="717"/>
        <v>723.70677907000004</v>
      </c>
      <c r="Q1424" s="11">
        <f t="shared" si="730"/>
        <v>0</v>
      </c>
      <c r="R1424" s="7">
        <f t="shared" si="725"/>
        <v>0</v>
      </c>
      <c r="S1424" s="82">
        <f t="shared" si="708"/>
        <v>0</v>
      </c>
      <c r="T1424" s="91">
        <f t="shared" si="726"/>
        <v>0.08</v>
      </c>
      <c r="U1424" s="90">
        <f t="shared" si="707"/>
        <v>9</v>
      </c>
      <c r="V1424" s="90">
        <v>252</v>
      </c>
      <c r="W1424" s="89">
        <f t="shared" si="718"/>
        <v>1.0027523890000001</v>
      </c>
      <c r="X1424" s="82">
        <f t="shared" si="719"/>
        <v>1.9919225700000001</v>
      </c>
      <c r="Y1424" s="82">
        <f t="shared" si="720"/>
        <v>0</v>
      </c>
      <c r="Z1424" s="94" t="str">
        <f t="shared" si="728"/>
        <v>A+J=</v>
      </c>
      <c r="AA1424" s="87">
        <f t="shared" si="729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2.75" x14ac:dyDescent="0.2">
      <c r="A1425" s="81">
        <f t="shared" si="721"/>
        <v>45662</v>
      </c>
      <c r="B1425" s="82">
        <f t="shared" si="714"/>
        <v>725.69870164000008</v>
      </c>
      <c r="C1425" s="207">
        <f t="shared" si="727"/>
        <v>722.57832127999995</v>
      </c>
      <c r="D1425" s="83">
        <f t="shared" si="722"/>
        <v>7227.69</v>
      </c>
      <c r="E1425" s="84">
        <f t="shared" si="711"/>
        <v>7251.54</v>
      </c>
      <c r="F1425" s="85">
        <f t="shared" si="712"/>
        <v>45616</v>
      </c>
      <c r="G1425" s="86">
        <f t="shared" si="715"/>
        <v>3.2998094826979241E-3</v>
      </c>
      <c r="H1425" s="87">
        <f t="shared" si="713"/>
        <v>45677</v>
      </c>
      <c r="I1425" s="87">
        <f t="shared" si="716"/>
        <v>45677</v>
      </c>
      <c r="J1425" s="88">
        <f t="shared" si="723"/>
        <v>19</v>
      </c>
      <c r="K1425" s="88">
        <f t="shared" si="709"/>
        <v>9</v>
      </c>
      <c r="L1425" s="8">
        <f t="shared" si="724"/>
        <v>1.00156171</v>
      </c>
      <c r="M1425" s="89">
        <v>1</v>
      </c>
      <c r="N1425" s="89">
        <f t="shared" si="706"/>
        <v>1</v>
      </c>
      <c r="O1425" s="82">
        <f t="shared" si="710"/>
        <v>1.00156171</v>
      </c>
      <c r="P1425" s="82">
        <f t="shared" si="717"/>
        <v>723.70677907000004</v>
      </c>
      <c r="Q1425" s="11">
        <f t="shared" si="730"/>
        <v>0</v>
      </c>
      <c r="R1425" s="7">
        <f t="shared" si="725"/>
        <v>0</v>
      </c>
      <c r="S1425" s="82">
        <f t="shared" si="708"/>
        <v>0</v>
      </c>
      <c r="T1425" s="91">
        <f t="shared" si="726"/>
        <v>0.08</v>
      </c>
      <c r="U1425" s="90">
        <f t="shared" si="707"/>
        <v>9</v>
      </c>
      <c r="V1425" s="90">
        <v>252</v>
      </c>
      <c r="W1425" s="89">
        <f t="shared" si="718"/>
        <v>1.0027523890000001</v>
      </c>
      <c r="X1425" s="82">
        <f t="shared" si="719"/>
        <v>1.9919225700000001</v>
      </c>
      <c r="Y1425" s="82">
        <f t="shared" si="720"/>
        <v>0</v>
      </c>
      <c r="Z1425" s="94" t="str">
        <f t="shared" si="728"/>
        <v>A+J=</v>
      </c>
      <c r="AA1425" s="87">
        <f t="shared" si="729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2.75" x14ac:dyDescent="0.2">
      <c r="A1426" s="81">
        <f t="shared" si="721"/>
        <v>45663</v>
      </c>
      <c r="B1426" s="82">
        <f t="shared" si="714"/>
        <v>725.69870164000008</v>
      </c>
      <c r="C1426" s="207">
        <f t="shared" si="727"/>
        <v>722.57832127999995</v>
      </c>
      <c r="D1426" s="83">
        <f t="shared" si="722"/>
        <v>7227.69</v>
      </c>
      <c r="E1426" s="84">
        <f t="shared" si="711"/>
        <v>7251.54</v>
      </c>
      <c r="F1426" s="85">
        <f t="shared" si="712"/>
        <v>45616</v>
      </c>
      <c r="G1426" s="86">
        <f t="shared" si="715"/>
        <v>3.2998094826979241E-3</v>
      </c>
      <c r="H1426" s="87">
        <f t="shared" si="713"/>
        <v>45677</v>
      </c>
      <c r="I1426" s="87">
        <f t="shared" si="716"/>
        <v>45677</v>
      </c>
      <c r="J1426" s="88">
        <f t="shared" si="723"/>
        <v>19</v>
      </c>
      <c r="K1426" s="88">
        <f t="shared" si="709"/>
        <v>9</v>
      </c>
      <c r="L1426" s="8">
        <f t="shared" si="724"/>
        <v>1.00156171</v>
      </c>
      <c r="M1426" s="89">
        <v>1</v>
      </c>
      <c r="N1426" s="89">
        <f t="shared" si="706"/>
        <v>1</v>
      </c>
      <c r="O1426" s="82">
        <f t="shared" si="710"/>
        <v>1.00156171</v>
      </c>
      <c r="P1426" s="82">
        <f t="shared" si="717"/>
        <v>723.70677907000004</v>
      </c>
      <c r="Q1426" s="11">
        <f t="shared" si="730"/>
        <v>0</v>
      </c>
      <c r="R1426" s="7">
        <f t="shared" si="725"/>
        <v>0</v>
      </c>
      <c r="S1426" s="82">
        <f t="shared" si="708"/>
        <v>0</v>
      </c>
      <c r="T1426" s="91">
        <f t="shared" si="726"/>
        <v>0.08</v>
      </c>
      <c r="U1426" s="90">
        <f t="shared" si="707"/>
        <v>9</v>
      </c>
      <c r="V1426" s="90">
        <v>252</v>
      </c>
      <c r="W1426" s="89">
        <f t="shared" si="718"/>
        <v>1.0027523890000001</v>
      </c>
      <c r="X1426" s="82">
        <f t="shared" si="719"/>
        <v>1.9919225700000001</v>
      </c>
      <c r="Y1426" s="82">
        <f t="shared" si="720"/>
        <v>0</v>
      </c>
      <c r="Z1426" s="94" t="str">
        <f t="shared" si="728"/>
        <v>A+J=</v>
      </c>
      <c r="AA1426" s="87">
        <f t="shared" si="729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2.75" x14ac:dyDescent="0.2">
      <c r="A1427" s="81">
        <f t="shared" si="721"/>
        <v>45664</v>
      </c>
      <c r="B1427" s="82">
        <f t="shared" si="714"/>
        <v>726.04623906999996</v>
      </c>
      <c r="C1427" s="207">
        <f t="shared" si="727"/>
        <v>722.57832127999995</v>
      </c>
      <c r="D1427" s="83">
        <f t="shared" si="722"/>
        <v>7227.69</v>
      </c>
      <c r="E1427" s="84">
        <f t="shared" si="711"/>
        <v>7251.54</v>
      </c>
      <c r="F1427" s="85">
        <f t="shared" si="712"/>
        <v>45616</v>
      </c>
      <c r="G1427" s="86">
        <f t="shared" si="715"/>
        <v>3.2998094826979241E-3</v>
      </c>
      <c r="H1427" s="87">
        <f t="shared" si="713"/>
        <v>45677</v>
      </c>
      <c r="I1427" s="87">
        <f t="shared" si="716"/>
        <v>45677</v>
      </c>
      <c r="J1427" s="88">
        <f t="shared" si="723"/>
        <v>19</v>
      </c>
      <c r="K1427" s="88">
        <f t="shared" si="709"/>
        <v>10</v>
      </c>
      <c r="L1427" s="8">
        <f t="shared" si="724"/>
        <v>1.00173538</v>
      </c>
      <c r="M1427" s="89">
        <v>1</v>
      </c>
      <c r="N1427" s="89">
        <f t="shared" si="706"/>
        <v>1</v>
      </c>
      <c r="O1427" s="82">
        <f t="shared" si="710"/>
        <v>1.00173538</v>
      </c>
      <c r="P1427" s="82">
        <f t="shared" si="717"/>
        <v>723.83226923999996</v>
      </c>
      <c r="Q1427" s="11">
        <f t="shared" si="730"/>
        <v>0</v>
      </c>
      <c r="R1427" s="7">
        <f t="shared" si="725"/>
        <v>0</v>
      </c>
      <c r="S1427" s="82">
        <f t="shared" si="708"/>
        <v>0</v>
      </c>
      <c r="T1427" s="91">
        <f t="shared" si="726"/>
        <v>0.08</v>
      </c>
      <c r="U1427" s="90">
        <f t="shared" si="707"/>
        <v>10</v>
      </c>
      <c r="V1427" s="90">
        <v>252</v>
      </c>
      <c r="W1427" s="89">
        <f t="shared" si="718"/>
        <v>1.0030586779999999</v>
      </c>
      <c r="X1427" s="82">
        <f t="shared" si="719"/>
        <v>2.2139698299999999</v>
      </c>
      <c r="Y1427" s="82">
        <f t="shared" si="720"/>
        <v>0</v>
      </c>
      <c r="Z1427" s="94" t="str">
        <f t="shared" si="728"/>
        <v>A+J=</v>
      </c>
      <c r="AA1427" s="87">
        <f t="shared" si="729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2.75" x14ac:dyDescent="0.2">
      <c r="A1428" s="81">
        <f t="shared" si="721"/>
        <v>45665</v>
      </c>
      <c r="B1428" s="82">
        <f t="shared" si="714"/>
        <v>726.39394971000002</v>
      </c>
      <c r="C1428" s="207">
        <f t="shared" si="727"/>
        <v>722.57832127999995</v>
      </c>
      <c r="D1428" s="83">
        <f t="shared" si="722"/>
        <v>7227.69</v>
      </c>
      <c r="E1428" s="84">
        <f t="shared" si="711"/>
        <v>7251.54</v>
      </c>
      <c r="F1428" s="85">
        <f t="shared" si="712"/>
        <v>45616</v>
      </c>
      <c r="G1428" s="86">
        <f t="shared" si="715"/>
        <v>3.2998094826979241E-3</v>
      </c>
      <c r="H1428" s="87">
        <f t="shared" si="713"/>
        <v>45677</v>
      </c>
      <c r="I1428" s="87">
        <f t="shared" si="716"/>
        <v>45677</v>
      </c>
      <c r="J1428" s="88">
        <f t="shared" si="723"/>
        <v>19</v>
      </c>
      <c r="K1428" s="88">
        <f t="shared" si="709"/>
        <v>11</v>
      </c>
      <c r="L1428" s="8">
        <f t="shared" si="724"/>
        <v>1.0019090900000001</v>
      </c>
      <c r="M1428" s="89">
        <v>1</v>
      </c>
      <c r="N1428" s="89">
        <f t="shared" si="706"/>
        <v>1</v>
      </c>
      <c r="O1428" s="82">
        <f t="shared" si="710"/>
        <v>1.0019090900000001</v>
      </c>
      <c r="P1428" s="82">
        <f t="shared" si="717"/>
        <v>723.95778831999996</v>
      </c>
      <c r="Q1428" s="11">
        <f t="shared" si="730"/>
        <v>0</v>
      </c>
      <c r="R1428" s="7">
        <f t="shared" si="725"/>
        <v>0</v>
      </c>
      <c r="S1428" s="82">
        <f t="shared" si="708"/>
        <v>0</v>
      </c>
      <c r="T1428" s="91">
        <f t="shared" si="726"/>
        <v>0.08</v>
      </c>
      <c r="U1428" s="90">
        <f t="shared" si="707"/>
        <v>11</v>
      </c>
      <c r="V1428" s="90">
        <v>252</v>
      </c>
      <c r="W1428" s="89">
        <f t="shared" si="718"/>
        <v>1.0033650599999999</v>
      </c>
      <c r="X1428" s="82">
        <f t="shared" si="719"/>
        <v>2.4361613900000001</v>
      </c>
      <c r="Y1428" s="82">
        <f t="shared" si="720"/>
        <v>0</v>
      </c>
      <c r="Z1428" s="94" t="str">
        <f t="shared" si="728"/>
        <v>A+J=</v>
      </c>
      <c r="AA1428" s="87">
        <f t="shared" si="729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2.75" x14ac:dyDescent="0.2">
      <c r="A1429" s="81">
        <f t="shared" si="721"/>
        <v>45666</v>
      </c>
      <c r="B1429" s="82">
        <f t="shared" si="714"/>
        <v>726.74181909999993</v>
      </c>
      <c r="C1429" s="207">
        <f t="shared" si="727"/>
        <v>722.57832127999995</v>
      </c>
      <c r="D1429" s="83">
        <f t="shared" si="722"/>
        <v>7227.69</v>
      </c>
      <c r="E1429" s="84">
        <f t="shared" si="711"/>
        <v>7251.54</v>
      </c>
      <c r="F1429" s="85">
        <f t="shared" si="712"/>
        <v>45616</v>
      </c>
      <c r="G1429" s="86">
        <f t="shared" si="715"/>
        <v>3.2998094826979241E-3</v>
      </c>
      <c r="H1429" s="87">
        <f t="shared" si="713"/>
        <v>45677</v>
      </c>
      <c r="I1429" s="87">
        <f t="shared" si="716"/>
        <v>45677</v>
      </c>
      <c r="J1429" s="88">
        <f t="shared" si="723"/>
        <v>19</v>
      </c>
      <c r="K1429" s="88">
        <f t="shared" si="709"/>
        <v>12</v>
      </c>
      <c r="L1429" s="8">
        <f t="shared" si="724"/>
        <v>1.00208282</v>
      </c>
      <c r="M1429" s="89">
        <v>1</v>
      </c>
      <c r="N1429" s="89">
        <f t="shared" si="706"/>
        <v>1</v>
      </c>
      <c r="O1429" s="82">
        <f t="shared" si="710"/>
        <v>1.00208282</v>
      </c>
      <c r="P1429" s="82">
        <f t="shared" si="717"/>
        <v>724.08332184999995</v>
      </c>
      <c r="Q1429" s="11">
        <f t="shared" si="730"/>
        <v>0</v>
      </c>
      <c r="R1429" s="7">
        <f t="shared" si="725"/>
        <v>0</v>
      </c>
      <c r="S1429" s="82">
        <f t="shared" si="708"/>
        <v>0</v>
      </c>
      <c r="T1429" s="91">
        <f t="shared" si="726"/>
        <v>0.08</v>
      </c>
      <c r="U1429" s="90">
        <f t="shared" si="707"/>
        <v>12</v>
      </c>
      <c r="V1429" s="90">
        <v>252</v>
      </c>
      <c r="W1429" s="89">
        <f t="shared" si="718"/>
        <v>1.0036715350000001</v>
      </c>
      <c r="X1429" s="82">
        <f t="shared" si="719"/>
        <v>2.6584972499999999</v>
      </c>
      <c r="Y1429" s="82">
        <f t="shared" si="720"/>
        <v>0</v>
      </c>
      <c r="Z1429" s="94" t="str">
        <f t="shared" si="728"/>
        <v>A+J=</v>
      </c>
      <c r="AA1429" s="87">
        <f t="shared" si="729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2.75" x14ac:dyDescent="0.2">
      <c r="A1430" s="81">
        <f t="shared" si="721"/>
        <v>45667</v>
      </c>
      <c r="B1430" s="82">
        <f t="shared" si="714"/>
        <v>727.08985528999995</v>
      </c>
      <c r="C1430" s="207">
        <f t="shared" si="727"/>
        <v>722.57832127999995</v>
      </c>
      <c r="D1430" s="83">
        <f t="shared" si="722"/>
        <v>7227.69</v>
      </c>
      <c r="E1430" s="84">
        <f t="shared" si="711"/>
        <v>7251.54</v>
      </c>
      <c r="F1430" s="85">
        <f t="shared" si="712"/>
        <v>45616</v>
      </c>
      <c r="G1430" s="86">
        <f t="shared" si="715"/>
        <v>3.2998094826979241E-3</v>
      </c>
      <c r="H1430" s="87">
        <f t="shared" si="713"/>
        <v>45677</v>
      </c>
      <c r="I1430" s="87">
        <f t="shared" si="716"/>
        <v>45677</v>
      </c>
      <c r="J1430" s="88">
        <f t="shared" si="723"/>
        <v>19</v>
      </c>
      <c r="K1430" s="88">
        <f t="shared" si="709"/>
        <v>13</v>
      </c>
      <c r="L1430" s="8">
        <f t="shared" si="724"/>
        <v>1.0022565800000001</v>
      </c>
      <c r="M1430" s="89">
        <v>1</v>
      </c>
      <c r="N1430" s="89">
        <f t="shared" si="706"/>
        <v>1</v>
      </c>
      <c r="O1430" s="82">
        <f t="shared" si="710"/>
        <v>1.0022565800000001</v>
      </c>
      <c r="P1430" s="82">
        <f t="shared" si="717"/>
        <v>724.20887705999996</v>
      </c>
      <c r="Q1430" s="11">
        <f t="shared" si="730"/>
        <v>0</v>
      </c>
      <c r="R1430" s="7">
        <f t="shared" si="725"/>
        <v>0</v>
      </c>
      <c r="S1430" s="82">
        <f t="shared" si="708"/>
        <v>0</v>
      </c>
      <c r="T1430" s="91">
        <f t="shared" si="726"/>
        <v>0.08</v>
      </c>
      <c r="U1430" s="90">
        <f t="shared" si="707"/>
        <v>13</v>
      </c>
      <c r="V1430" s="90">
        <v>252</v>
      </c>
      <c r="W1430" s="89">
        <f t="shared" si="718"/>
        <v>1.003978104</v>
      </c>
      <c r="X1430" s="82">
        <f t="shared" si="719"/>
        <v>2.8809782300000002</v>
      </c>
      <c r="Y1430" s="82">
        <f t="shared" si="720"/>
        <v>0</v>
      </c>
      <c r="Z1430" s="94" t="str">
        <f t="shared" si="728"/>
        <v>A+J=</v>
      </c>
      <c r="AA1430" s="87">
        <f t="shared" si="729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2.75" x14ac:dyDescent="0.2">
      <c r="A1431" s="81">
        <f t="shared" si="721"/>
        <v>45668</v>
      </c>
      <c r="B1431" s="82">
        <f t="shared" si="714"/>
        <v>727.43806556999994</v>
      </c>
      <c r="C1431" s="207">
        <f t="shared" si="727"/>
        <v>722.57832127999995</v>
      </c>
      <c r="D1431" s="83">
        <f t="shared" si="722"/>
        <v>7227.69</v>
      </c>
      <c r="E1431" s="84">
        <f t="shared" si="711"/>
        <v>7251.54</v>
      </c>
      <c r="F1431" s="85">
        <f t="shared" si="712"/>
        <v>45616</v>
      </c>
      <c r="G1431" s="86">
        <f t="shared" si="715"/>
        <v>3.2998094826979241E-3</v>
      </c>
      <c r="H1431" s="87">
        <f t="shared" si="713"/>
        <v>45677</v>
      </c>
      <c r="I1431" s="87">
        <f t="shared" si="716"/>
        <v>45677</v>
      </c>
      <c r="J1431" s="88">
        <f t="shared" si="723"/>
        <v>19</v>
      </c>
      <c r="K1431" s="88">
        <f t="shared" si="709"/>
        <v>14</v>
      </c>
      <c r="L1431" s="8">
        <f t="shared" si="724"/>
        <v>1.0024303800000001</v>
      </c>
      <c r="M1431" s="89">
        <v>1</v>
      </c>
      <c r="N1431" s="89">
        <f t="shared" si="706"/>
        <v>1</v>
      </c>
      <c r="O1431" s="82">
        <f t="shared" si="710"/>
        <v>1.0024303800000001</v>
      </c>
      <c r="P1431" s="82">
        <f t="shared" si="717"/>
        <v>724.33446117999995</v>
      </c>
      <c r="Q1431" s="11">
        <f t="shared" si="730"/>
        <v>0</v>
      </c>
      <c r="R1431" s="7">
        <f t="shared" si="725"/>
        <v>0</v>
      </c>
      <c r="S1431" s="82">
        <f t="shared" si="708"/>
        <v>0</v>
      </c>
      <c r="T1431" s="91">
        <f t="shared" si="726"/>
        <v>0.08</v>
      </c>
      <c r="U1431" s="90">
        <f t="shared" si="707"/>
        <v>14</v>
      </c>
      <c r="V1431" s="90">
        <v>252</v>
      </c>
      <c r="W1431" s="89">
        <f t="shared" si="718"/>
        <v>1.0042847669999999</v>
      </c>
      <c r="X1431" s="82">
        <f t="shared" si="719"/>
        <v>3.1036043900000001</v>
      </c>
      <c r="Y1431" s="82">
        <f t="shared" si="720"/>
        <v>0</v>
      </c>
      <c r="Z1431" s="94" t="str">
        <f t="shared" si="728"/>
        <v>A+J=</v>
      </c>
      <c r="AA1431" s="87">
        <f t="shared" si="729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2.75" x14ac:dyDescent="0.2">
      <c r="A1432" s="81">
        <f t="shared" si="721"/>
        <v>45669</v>
      </c>
      <c r="B1432" s="82">
        <f t="shared" si="714"/>
        <v>727.43806556999994</v>
      </c>
      <c r="C1432" s="207">
        <f t="shared" si="727"/>
        <v>722.57832127999995</v>
      </c>
      <c r="D1432" s="83">
        <f t="shared" si="722"/>
        <v>7227.69</v>
      </c>
      <c r="E1432" s="84">
        <f t="shared" si="711"/>
        <v>7251.54</v>
      </c>
      <c r="F1432" s="85">
        <f t="shared" si="712"/>
        <v>45616</v>
      </c>
      <c r="G1432" s="86">
        <f t="shared" si="715"/>
        <v>3.2998094826979241E-3</v>
      </c>
      <c r="H1432" s="87">
        <f t="shared" si="713"/>
        <v>45677</v>
      </c>
      <c r="I1432" s="87">
        <f t="shared" si="716"/>
        <v>45677</v>
      </c>
      <c r="J1432" s="88">
        <f t="shared" si="723"/>
        <v>19</v>
      </c>
      <c r="K1432" s="88">
        <f t="shared" si="709"/>
        <v>14</v>
      </c>
      <c r="L1432" s="8">
        <f t="shared" si="724"/>
        <v>1.0024303800000001</v>
      </c>
      <c r="M1432" s="89">
        <v>1</v>
      </c>
      <c r="N1432" s="89">
        <f t="shared" si="706"/>
        <v>1</v>
      </c>
      <c r="O1432" s="82">
        <f t="shared" si="710"/>
        <v>1.0024303800000001</v>
      </c>
      <c r="P1432" s="82">
        <f t="shared" si="717"/>
        <v>724.33446117999995</v>
      </c>
      <c r="Q1432" s="11">
        <f t="shared" si="730"/>
        <v>0</v>
      </c>
      <c r="R1432" s="7">
        <f t="shared" si="725"/>
        <v>0</v>
      </c>
      <c r="S1432" s="82">
        <f t="shared" si="708"/>
        <v>0</v>
      </c>
      <c r="T1432" s="91">
        <f t="shared" si="726"/>
        <v>0.08</v>
      </c>
      <c r="U1432" s="90">
        <f t="shared" si="707"/>
        <v>14</v>
      </c>
      <c r="V1432" s="90">
        <v>252</v>
      </c>
      <c r="W1432" s="89">
        <f t="shared" si="718"/>
        <v>1.0042847669999999</v>
      </c>
      <c r="X1432" s="82">
        <f t="shared" si="719"/>
        <v>3.1036043900000001</v>
      </c>
      <c r="Y1432" s="82">
        <f t="shared" si="720"/>
        <v>0</v>
      </c>
      <c r="Z1432" s="94" t="str">
        <f t="shared" si="728"/>
        <v>A+J=</v>
      </c>
      <c r="AA1432" s="87">
        <f t="shared" si="729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2.75" x14ac:dyDescent="0.2">
      <c r="A1433" s="81">
        <f t="shared" si="721"/>
        <v>45670</v>
      </c>
      <c r="B1433" s="82">
        <f t="shared" si="714"/>
        <v>727.43806556999994</v>
      </c>
      <c r="C1433" s="207">
        <f t="shared" si="727"/>
        <v>722.57832127999995</v>
      </c>
      <c r="D1433" s="83">
        <f t="shared" si="722"/>
        <v>7227.69</v>
      </c>
      <c r="E1433" s="84">
        <f t="shared" si="711"/>
        <v>7251.54</v>
      </c>
      <c r="F1433" s="85">
        <f t="shared" si="712"/>
        <v>45616</v>
      </c>
      <c r="G1433" s="86">
        <f t="shared" si="715"/>
        <v>3.2998094826979241E-3</v>
      </c>
      <c r="H1433" s="87">
        <f t="shared" si="713"/>
        <v>45677</v>
      </c>
      <c r="I1433" s="87">
        <f t="shared" si="716"/>
        <v>45677</v>
      </c>
      <c r="J1433" s="88">
        <f t="shared" si="723"/>
        <v>19</v>
      </c>
      <c r="K1433" s="88">
        <f t="shared" si="709"/>
        <v>14</v>
      </c>
      <c r="L1433" s="8">
        <f t="shared" si="724"/>
        <v>1.0024303800000001</v>
      </c>
      <c r="M1433" s="89">
        <v>1</v>
      </c>
      <c r="N1433" s="89">
        <f t="shared" si="706"/>
        <v>1</v>
      </c>
      <c r="O1433" s="82">
        <f t="shared" si="710"/>
        <v>1.0024303800000001</v>
      </c>
      <c r="P1433" s="82">
        <f t="shared" si="717"/>
        <v>724.33446117999995</v>
      </c>
      <c r="Q1433" s="11">
        <f t="shared" si="730"/>
        <v>0</v>
      </c>
      <c r="R1433" s="7">
        <f t="shared" si="725"/>
        <v>0</v>
      </c>
      <c r="S1433" s="82">
        <f t="shared" si="708"/>
        <v>0</v>
      </c>
      <c r="T1433" s="91">
        <f t="shared" si="726"/>
        <v>0.08</v>
      </c>
      <c r="U1433" s="90">
        <f t="shared" si="707"/>
        <v>14</v>
      </c>
      <c r="V1433" s="90">
        <v>252</v>
      </c>
      <c r="W1433" s="89">
        <f t="shared" si="718"/>
        <v>1.0042847669999999</v>
      </c>
      <c r="X1433" s="82">
        <f t="shared" si="719"/>
        <v>3.1036043900000001</v>
      </c>
      <c r="Y1433" s="82">
        <f t="shared" si="720"/>
        <v>0</v>
      </c>
      <c r="Z1433" s="94" t="str">
        <f t="shared" si="728"/>
        <v>A+J=</v>
      </c>
      <c r="AA1433" s="87">
        <f t="shared" si="729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2.75" x14ac:dyDescent="0.2">
      <c r="A1434" s="81">
        <f t="shared" si="721"/>
        <v>45671</v>
      </c>
      <c r="B1434" s="82">
        <f t="shared" si="714"/>
        <v>727.78643476000002</v>
      </c>
      <c r="C1434" s="207">
        <f t="shared" si="727"/>
        <v>722.57832127999995</v>
      </c>
      <c r="D1434" s="83">
        <f t="shared" si="722"/>
        <v>7227.69</v>
      </c>
      <c r="E1434" s="84">
        <f t="shared" si="711"/>
        <v>7251.54</v>
      </c>
      <c r="F1434" s="85">
        <f t="shared" si="712"/>
        <v>45616</v>
      </c>
      <c r="G1434" s="86">
        <f t="shared" si="715"/>
        <v>3.2998094826979241E-3</v>
      </c>
      <c r="H1434" s="87">
        <f t="shared" si="713"/>
        <v>45677</v>
      </c>
      <c r="I1434" s="87">
        <f t="shared" si="716"/>
        <v>45677</v>
      </c>
      <c r="J1434" s="88">
        <f t="shared" si="723"/>
        <v>19</v>
      </c>
      <c r="K1434" s="88">
        <f t="shared" si="709"/>
        <v>15</v>
      </c>
      <c r="L1434" s="8">
        <f t="shared" si="724"/>
        <v>1.0026041999999999</v>
      </c>
      <c r="M1434" s="89">
        <v>1</v>
      </c>
      <c r="N1434" s="89">
        <f t="shared" si="706"/>
        <v>1</v>
      </c>
      <c r="O1434" s="82">
        <f t="shared" si="710"/>
        <v>1.0026041999999999</v>
      </c>
      <c r="P1434" s="82">
        <f t="shared" si="717"/>
        <v>724.46005974000002</v>
      </c>
      <c r="Q1434" s="11">
        <f t="shared" si="730"/>
        <v>0</v>
      </c>
      <c r="R1434" s="7">
        <f t="shared" si="725"/>
        <v>0</v>
      </c>
      <c r="S1434" s="82">
        <f t="shared" si="708"/>
        <v>0</v>
      </c>
      <c r="T1434" s="91">
        <f t="shared" si="726"/>
        <v>0.08</v>
      </c>
      <c r="U1434" s="90">
        <f t="shared" si="707"/>
        <v>15</v>
      </c>
      <c r="V1434" s="90">
        <v>252</v>
      </c>
      <c r="W1434" s="89">
        <f t="shared" si="718"/>
        <v>1.004591523</v>
      </c>
      <c r="X1434" s="82">
        <f t="shared" si="719"/>
        <v>3.32637502</v>
      </c>
      <c r="Y1434" s="82">
        <f t="shared" si="720"/>
        <v>0</v>
      </c>
      <c r="Z1434" s="94" t="str">
        <f t="shared" si="728"/>
        <v>A+J=</v>
      </c>
      <c r="AA1434" s="87">
        <f t="shared" si="729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2.75" x14ac:dyDescent="0.2">
      <c r="A1435" s="81">
        <f t="shared" si="721"/>
        <v>45672</v>
      </c>
      <c r="B1435" s="82">
        <f t="shared" si="714"/>
        <v>728.13497816999995</v>
      </c>
      <c r="C1435" s="207">
        <f t="shared" si="727"/>
        <v>722.57832127999995</v>
      </c>
      <c r="D1435" s="83">
        <f t="shared" si="722"/>
        <v>7227.69</v>
      </c>
      <c r="E1435" s="84">
        <f t="shared" si="711"/>
        <v>7251.54</v>
      </c>
      <c r="F1435" s="85">
        <f t="shared" si="712"/>
        <v>45616</v>
      </c>
      <c r="G1435" s="86">
        <f t="shared" si="715"/>
        <v>3.2998094826979241E-3</v>
      </c>
      <c r="H1435" s="87">
        <f t="shared" si="713"/>
        <v>45677</v>
      </c>
      <c r="I1435" s="87">
        <f t="shared" si="716"/>
        <v>45677</v>
      </c>
      <c r="J1435" s="88">
        <f t="shared" si="723"/>
        <v>19</v>
      </c>
      <c r="K1435" s="88">
        <f t="shared" si="709"/>
        <v>16</v>
      </c>
      <c r="L1435" s="8">
        <f t="shared" si="724"/>
        <v>1.00277806</v>
      </c>
      <c r="M1435" s="89">
        <v>1</v>
      </c>
      <c r="N1435" s="89">
        <f t="shared" si="706"/>
        <v>1</v>
      </c>
      <c r="O1435" s="82">
        <f t="shared" si="710"/>
        <v>1.00277806</v>
      </c>
      <c r="P1435" s="82">
        <f t="shared" si="717"/>
        <v>724.58568720999995</v>
      </c>
      <c r="Q1435" s="11">
        <f t="shared" si="730"/>
        <v>0</v>
      </c>
      <c r="R1435" s="7">
        <f t="shared" si="725"/>
        <v>0</v>
      </c>
      <c r="S1435" s="82">
        <f t="shared" si="708"/>
        <v>0</v>
      </c>
      <c r="T1435" s="91">
        <f t="shared" si="726"/>
        <v>0.08</v>
      </c>
      <c r="U1435" s="90">
        <f t="shared" si="707"/>
        <v>16</v>
      </c>
      <c r="V1435" s="90">
        <v>252</v>
      </c>
      <c r="W1435" s="89">
        <f t="shared" si="718"/>
        <v>1.0048983730000001</v>
      </c>
      <c r="X1435" s="82">
        <f t="shared" si="719"/>
        <v>3.54929096</v>
      </c>
      <c r="Y1435" s="82">
        <f t="shared" si="720"/>
        <v>0</v>
      </c>
      <c r="Z1435" s="94" t="str">
        <f t="shared" si="728"/>
        <v>A+J=</v>
      </c>
      <c r="AA1435" s="87">
        <f t="shared" si="729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2.75" x14ac:dyDescent="0.2">
      <c r="A1436" s="81">
        <f t="shared" si="721"/>
        <v>45673</v>
      </c>
      <c r="B1436" s="82">
        <f t="shared" si="714"/>
        <v>728.48368131999996</v>
      </c>
      <c r="C1436" s="207">
        <f t="shared" si="727"/>
        <v>722.57832127999995</v>
      </c>
      <c r="D1436" s="83">
        <f t="shared" si="722"/>
        <v>7227.69</v>
      </c>
      <c r="E1436" s="84">
        <f t="shared" si="711"/>
        <v>7251.54</v>
      </c>
      <c r="F1436" s="85">
        <f t="shared" si="712"/>
        <v>45616</v>
      </c>
      <c r="G1436" s="86">
        <f t="shared" si="715"/>
        <v>3.2998094826979241E-3</v>
      </c>
      <c r="H1436" s="87">
        <f t="shared" si="713"/>
        <v>45677</v>
      </c>
      <c r="I1436" s="87">
        <f t="shared" si="716"/>
        <v>45677</v>
      </c>
      <c r="J1436" s="88">
        <f t="shared" si="723"/>
        <v>19</v>
      </c>
      <c r="K1436" s="88">
        <f t="shared" si="709"/>
        <v>17</v>
      </c>
      <c r="L1436" s="8">
        <f t="shared" si="724"/>
        <v>1.00295194</v>
      </c>
      <c r="M1436" s="89">
        <v>1</v>
      </c>
      <c r="N1436" s="89">
        <f t="shared" si="706"/>
        <v>1</v>
      </c>
      <c r="O1436" s="82">
        <f t="shared" si="710"/>
        <v>1.00295194</v>
      </c>
      <c r="P1436" s="82">
        <f t="shared" si="717"/>
        <v>724.71132911999996</v>
      </c>
      <c r="Q1436" s="11">
        <f t="shared" si="730"/>
        <v>0</v>
      </c>
      <c r="R1436" s="7">
        <f t="shared" si="725"/>
        <v>0</v>
      </c>
      <c r="S1436" s="82">
        <f t="shared" si="708"/>
        <v>0</v>
      </c>
      <c r="T1436" s="91">
        <f t="shared" si="726"/>
        <v>0.08</v>
      </c>
      <c r="U1436" s="90">
        <f t="shared" si="707"/>
        <v>17</v>
      </c>
      <c r="V1436" s="90">
        <v>252</v>
      </c>
      <c r="W1436" s="89">
        <f t="shared" si="718"/>
        <v>1.0052053169999999</v>
      </c>
      <c r="X1436" s="82">
        <f t="shared" si="719"/>
        <v>3.7723521999999998</v>
      </c>
      <c r="Y1436" s="82">
        <f t="shared" si="720"/>
        <v>0</v>
      </c>
      <c r="Z1436" s="94" t="str">
        <f t="shared" si="728"/>
        <v>A+J=</v>
      </c>
      <c r="AA1436" s="87">
        <f t="shared" si="729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2.75" x14ac:dyDescent="0.2">
      <c r="A1437" s="81">
        <f t="shared" si="721"/>
        <v>45674</v>
      </c>
      <c r="B1437" s="82">
        <f t="shared" si="714"/>
        <v>728.83255880999991</v>
      </c>
      <c r="C1437" s="207">
        <f t="shared" si="727"/>
        <v>722.57832127999995</v>
      </c>
      <c r="D1437" s="83">
        <f t="shared" si="722"/>
        <v>7227.69</v>
      </c>
      <c r="E1437" s="84">
        <f t="shared" si="711"/>
        <v>7251.54</v>
      </c>
      <c r="F1437" s="85">
        <f t="shared" si="712"/>
        <v>45616</v>
      </c>
      <c r="G1437" s="86">
        <f t="shared" si="715"/>
        <v>3.2998094826979241E-3</v>
      </c>
      <c r="H1437" s="87">
        <f t="shared" si="713"/>
        <v>45677</v>
      </c>
      <c r="I1437" s="87">
        <f t="shared" si="716"/>
        <v>45677</v>
      </c>
      <c r="J1437" s="88">
        <f t="shared" si="723"/>
        <v>19</v>
      </c>
      <c r="K1437" s="88">
        <f t="shared" si="709"/>
        <v>18</v>
      </c>
      <c r="L1437" s="8">
        <f t="shared" si="724"/>
        <v>1.0031258599999999</v>
      </c>
      <c r="M1437" s="89">
        <v>1</v>
      </c>
      <c r="N1437" s="89">
        <f t="shared" si="706"/>
        <v>1</v>
      </c>
      <c r="O1437" s="82">
        <f t="shared" si="710"/>
        <v>1.0031258599999999</v>
      </c>
      <c r="P1437" s="82">
        <f t="shared" si="717"/>
        <v>724.83699994999995</v>
      </c>
      <c r="Q1437" s="11">
        <f t="shared" si="730"/>
        <v>0</v>
      </c>
      <c r="R1437" s="7">
        <f t="shared" si="725"/>
        <v>0</v>
      </c>
      <c r="S1437" s="82">
        <f t="shared" si="708"/>
        <v>0</v>
      </c>
      <c r="T1437" s="91">
        <f t="shared" si="726"/>
        <v>0.08</v>
      </c>
      <c r="U1437" s="90">
        <f t="shared" si="707"/>
        <v>18</v>
      </c>
      <c r="V1437" s="90">
        <v>252</v>
      </c>
      <c r="W1437" s="89">
        <f t="shared" si="718"/>
        <v>1.005512355</v>
      </c>
      <c r="X1437" s="82">
        <f t="shared" si="719"/>
        <v>3.99555886</v>
      </c>
      <c r="Y1437" s="82">
        <f t="shared" si="720"/>
        <v>0</v>
      </c>
      <c r="Z1437" s="94" t="str">
        <f t="shared" si="728"/>
        <v>A+J=</v>
      </c>
      <c r="AA1437" s="87">
        <f t="shared" si="729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2.75" x14ac:dyDescent="0.2">
      <c r="A1438" s="81">
        <f t="shared" si="721"/>
        <v>45675</v>
      </c>
      <c r="B1438" s="82">
        <f t="shared" si="714"/>
        <v>729.18159541</v>
      </c>
      <c r="C1438" s="207">
        <f t="shared" si="727"/>
        <v>722.57832127999995</v>
      </c>
      <c r="D1438" s="83">
        <f t="shared" si="722"/>
        <v>7227.69</v>
      </c>
      <c r="E1438" s="84">
        <f t="shared" si="711"/>
        <v>7251.54</v>
      </c>
      <c r="F1438" s="85">
        <f t="shared" si="712"/>
        <v>45616</v>
      </c>
      <c r="G1438" s="86">
        <f t="shared" si="715"/>
        <v>3.2998094826979241E-3</v>
      </c>
      <c r="H1438" s="87">
        <f t="shared" si="713"/>
        <v>45677</v>
      </c>
      <c r="I1438" s="87">
        <f t="shared" si="716"/>
        <v>45677</v>
      </c>
      <c r="J1438" s="88">
        <f t="shared" si="723"/>
        <v>19</v>
      </c>
      <c r="K1438" s="88">
        <f t="shared" si="709"/>
        <v>19</v>
      </c>
      <c r="L1438" s="8">
        <f t="shared" si="724"/>
        <v>1.0032998</v>
      </c>
      <c r="M1438" s="89">
        <v>1</v>
      </c>
      <c r="N1438" s="89">
        <f t="shared" si="706"/>
        <v>1</v>
      </c>
      <c r="O1438" s="82">
        <f t="shared" si="710"/>
        <v>1.0032998</v>
      </c>
      <c r="P1438" s="82">
        <f t="shared" si="717"/>
        <v>724.96268522000003</v>
      </c>
      <c r="Q1438" s="11">
        <f t="shared" si="730"/>
        <v>0</v>
      </c>
      <c r="R1438" s="7">
        <f t="shared" si="725"/>
        <v>0</v>
      </c>
      <c r="S1438" s="82">
        <f t="shared" si="708"/>
        <v>0</v>
      </c>
      <c r="T1438" s="91">
        <f t="shared" si="726"/>
        <v>0.08</v>
      </c>
      <c r="U1438" s="90">
        <f t="shared" si="707"/>
        <v>19</v>
      </c>
      <c r="V1438" s="90">
        <v>252</v>
      </c>
      <c r="W1438" s="89">
        <f t="shared" si="718"/>
        <v>1.005819486</v>
      </c>
      <c r="X1438" s="82">
        <f t="shared" si="719"/>
        <v>4.2189101899999999</v>
      </c>
      <c r="Y1438" s="82">
        <f t="shared" si="720"/>
        <v>0</v>
      </c>
      <c r="Z1438" s="94" t="str">
        <f t="shared" si="728"/>
        <v>A+J=</v>
      </c>
      <c r="AA1438" s="87">
        <f t="shared" si="729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2.75" x14ac:dyDescent="0.2">
      <c r="A1439" s="81">
        <f t="shared" si="721"/>
        <v>45676</v>
      </c>
      <c r="B1439" s="82">
        <f t="shared" si="714"/>
        <v>729.18159541</v>
      </c>
      <c r="C1439" s="207">
        <f t="shared" si="727"/>
        <v>722.57832127999995</v>
      </c>
      <c r="D1439" s="83">
        <f t="shared" si="722"/>
        <v>7227.69</v>
      </c>
      <c r="E1439" s="84">
        <f t="shared" si="711"/>
        <v>7251.54</v>
      </c>
      <c r="F1439" s="85">
        <f t="shared" si="712"/>
        <v>45616</v>
      </c>
      <c r="G1439" s="86">
        <f t="shared" si="715"/>
        <v>3.2998094826979241E-3</v>
      </c>
      <c r="H1439" s="87">
        <f t="shared" si="713"/>
        <v>45677</v>
      </c>
      <c r="I1439" s="87">
        <f t="shared" si="716"/>
        <v>45677</v>
      </c>
      <c r="J1439" s="88">
        <f t="shared" si="723"/>
        <v>19</v>
      </c>
      <c r="K1439" s="88">
        <f t="shared" si="709"/>
        <v>19</v>
      </c>
      <c r="L1439" s="8">
        <f t="shared" si="724"/>
        <v>1.0032998</v>
      </c>
      <c r="M1439" s="89">
        <v>1</v>
      </c>
      <c r="N1439" s="89">
        <f t="shared" ref="N1439:N1502" si="731">IF(I1439&gt;I1438,N1438*M1439,N1438)</f>
        <v>1</v>
      </c>
      <c r="O1439" s="82">
        <f t="shared" si="710"/>
        <v>1.0032998</v>
      </c>
      <c r="P1439" s="82">
        <f t="shared" si="717"/>
        <v>724.96268522000003</v>
      </c>
      <c r="Q1439" s="11">
        <f t="shared" si="730"/>
        <v>0</v>
      </c>
      <c r="R1439" s="7">
        <f t="shared" si="725"/>
        <v>0</v>
      </c>
      <c r="S1439" s="82">
        <f t="shared" si="708"/>
        <v>0</v>
      </c>
      <c r="T1439" s="91">
        <f t="shared" si="726"/>
        <v>0.08</v>
      </c>
      <c r="U1439" s="90">
        <f t="shared" si="707"/>
        <v>19</v>
      </c>
      <c r="V1439" s="90">
        <v>252</v>
      </c>
      <c r="W1439" s="89">
        <f t="shared" si="718"/>
        <v>1.005819486</v>
      </c>
      <c r="X1439" s="82">
        <f t="shared" si="719"/>
        <v>4.2189101899999999</v>
      </c>
      <c r="Y1439" s="82">
        <f t="shared" si="720"/>
        <v>0</v>
      </c>
      <c r="Z1439" s="94" t="str">
        <f t="shared" si="728"/>
        <v>A+J=</v>
      </c>
      <c r="AA1439" s="87">
        <f t="shared" si="729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2.75" x14ac:dyDescent="0.2">
      <c r="A1440" s="81">
        <f t="shared" si="721"/>
        <v>45677</v>
      </c>
      <c r="B1440" s="82">
        <f t="shared" si="714"/>
        <v>729.18159541</v>
      </c>
      <c r="C1440" s="207">
        <f t="shared" si="727"/>
        <v>722.57832127999995</v>
      </c>
      <c r="D1440" s="83">
        <f t="shared" si="722"/>
        <v>7227.69</v>
      </c>
      <c r="E1440" s="84">
        <f t="shared" si="711"/>
        <v>7251.54</v>
      </c>
      <c r="F1440" s="85">
        <f t="shared" si="712"/>
        <v>45616</v>
      </c>
      <c r="G1440" s="86">
        <f t="shared" si="715"/>
        <v>3.2998094826979241E-3</v>
      </c>
      <c r="H1440" s="87">
        <f t="shared" si="713"/>
        <v>45708</v>
      </c>
      <c r="I1440" s="87">
        <f t="shared" si="716"/>
        <v>45677</v>
      </c>
      <c r="J1440" s="88">
        <f t="shared" si="723"/>
        <v>19</v>
      </c>
      <c r="K1440" s="88">
        <f t="shared" si="709"/>
        <v>19</v>
      </c>
      <c r="L1440" s="8">
        <f t="shared" si="724"/>
        <v>1.0032998</v>
      </c>
      <c r="M1440" s="89">
        <v>1</v>
      </c>
      <c r="N1440" s="89">
        <f t="shared" si="731"/>
        <v>1</v>
      </c>
      <c r="O1440" s="82">
        <f t="shared" si="710"/>
        <v>1.0032998</v>
      </c>
      <c r="P1440" s="82">
        <f t="shared" si="717"/>
        <v>724.96268522000003</v>
      </c>
      <c r="Q1440" s="11">
        <f t="shared" si="730"/>
        <v>47</v>
      </c>
      <c r="R1440" s="7">
        <f>S1440/P1440</f>
        <v>1.5885752101165228E-2</v>
      </c>
      <c r="S1440" s="82">
        <f>8.0769909+3.4395866</f>
        <v>11.5165775</v>
      </c>
      <c r="T1440" s="91">
        <f t="shared" si="726"/>
        <v>0.08</v>
      </c>
      <c r="U1440" s="90">
        <f t="shared" si="707"/>
        <v>19</v>
      </c>
      <c r="V1440" s="90">
        <v>252</v>
      </c>
      <c r="W1440" s="89">
        <f t="shared" si="718"/>
        <v>1.005819486</v>
      </c>
      <c r="X1440" s="82">
        <f t="shared" si="719"/>
        <v>4.2189101899999999</v>
      </c>
      <c r="Y1440" s="82">
        <f t="shared" si="720"/>
        <v>15.735487689999999</v>
      </c>
      <c r="Z1440" s="94" t="str">
        <f t="shared" si="728"/>
        <v>A+J=</v>
      </c>
      <c r="AA1440" s="87">
        <f t="shared" si="729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2.75" x14ac:dyDescent="0.2">
      <c r="A1441" s="81">
        <f t="shared" si="721"/>
        <v>45678</v>
      </c>
      <c r="B1441" s="82">
        <f t="shared" si="714"/>
        <v>713.81263465999996</v>
      </c>
      <c r="C1441" s="207">
        <f t="shared" si="727"/>
        <v>713.44610771999999</v>
      </c>
      <c r="D1441" s="83">
        <f t="shared" si="722"/>
        <v>7251.54</v>
      </c>
      <c r="E1441" s="84">
        <f t="shared" si="711"/>
        <v>7286.35</v>
      </c>
      <c r="F1441" s="85">
        <f t="shared" si="712"/>
        <v>45646</v>
      </c>
      <c r="G1441" s="86">
        <f t="shared" si="715"/>
        <v>4.8003596477439459E-3</v>
      </c>
      <c r="H1441" s="87">
        <f t="shared" si="713"/>
        <v>45708</v>
      </c>
      <c r="I1441" s="87">
        <f t="shared" si="716"/>
        <v>45708</v>
      </c>
      <c r="J1441" s="88">
        <f t="shared" si="723"/>
        <v>23</v>
      </c>
      <c r="K1441" s="88">
        <f t="shared" si="709"/>
        <v>1</v>
      </c>
      <c r="L1441" s="8">
        <f t="shared" si="724"/>
        <v>1.0002082299999999</v>
      </c>
      <c r="M1441" s="89">
        <v>1</v>
      </c>
      <c r="N1441" s="89">
        <f t="shared" si="731"/>
        <v>1</v>
      </c>
      <c r="O1441" s="82">
        <f t="shared" si="710"/>
        <v>1.0002082299999999</v>
      </c>
      <c r="P1441" s="82">
        <f t="shared" si="717"/>
        <v>713.59466859999998</v>
      </c>
      <c r="Q1441" s="11">
        <f t="shared" si="730"/>
        <v>0</v>
      </c>
      <c r="R1441" s="7">
        <f t="shared" si="725"/>
        <v>0</v>
      </c>
      <c r="S1441" s="82">
        <f t="shared" si="708"/>
        <v>0</v>
      </c>
      <c r="T1441" s="91">
        <f t="shared" si="726"/>
        <v>0.08</v>
      </c>
      <c r="U1441" s="90">
        <f t="shared" si="707"/>
        <v>1</v>
      </c>
      <c r="V1441" s="90">
        <v>252</v>
      </c>
      <c r="W1441" s="89">
        <f t="shared" si="718"/>
        <v>1.000305448</v>
      </c>
      <c r="X1441" s="82">
        <f t="shared" si="719"/>
        <v>0.21796605999999999</v>
      </c>
      <c r="Y1441" s="82">
        <f t="shared" si="720"/>
        <v>0</v>
      </c>
      <c r="Z1441" s="94" t="str">
        <f t="shared" si="728"/>
        <v>A+J=</v>
      </c>
      <c r="AA1441" s="87">
        <f t="shared" si="72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2.75" x14ac:dyDescent="0.2">
      <c r="A1442" s="81">
        <f t="shared" si="721"/>
        <v>45679</v>
      </c>
      <c r="B1442" s="82">
        <f t="shared" si="714"/>
        <v>714.17935371999999</v>
      </c>
      <c r="C1442" s="207">
        <f t="shared" si="727"/>
        <v>713.44610771999999</v>
      </c>
      <c r="D1442" s="83">
        <f t="shared" si="722"/>
        <v>7251.54</v>
      </c>
      <c r="E1442" s="84">
        <f t="shared" si="711"/>
        <v>7286.35</v>
      </c>
      <c r="F1442" s="85">
        <f t="shared" si="712"/>
        <v>45646</v>
      </c>
      <c r="G1442" s="86">
        <f t="shared" si="715"/>
        <v>4.8003596477439459E-3</v>
      </c>
      <c r="H1442" s="87">
        <f t="shared" si="713"/>
        <v>45708</v>
      </c>
      <c r="I1442" s="87">
        <f t="shared" si="716"/>
        <v>45708</v>
      </c>
      <c r="J1442" s="88">
        <f t="shared" si="723"/>
        <v>23</v>
      </c>
      <c r="K1442" s="88">
        <f t="shared" si="709"/>
        <v>2</v>
      </c>
      <c r="L1442" s="8">
        <f t="shared" si="724"/>
        <v>1.00041651</v>
      </c>
      <c r="M1442" s="89">
        <v>1</v>
      </c>
      <c r="N1442" s="89">
        <f t="shared" si="731"/>
        <v>1</v>
      </c>
      <c r="O1442" s="82">
        <f t="shared" si="710"/>
        <v>1.00041651</v>
      </c>
      <c r="P1442" s="82">
        <f t="shared" si="717"/>
        <v>713.74326514999996</v>
      </c>
      <c r="Q1442" s="11">
        <f t="shared" si="730"/>
        <v>0</v>
      </c>
      <c r="R1442" s="7">
        <f t="shared" si="725"/>
        <v>0</v>
      </c>
      <c r="S1442" s="82">
        <f t="shared" si="708"/>
        <v>0</v>
      </c>
      <c r="T1442" s="91">
        <f t="shared" si="726"/>
        <v>0.08</v>
      </c>
      <c r="U1442" s="90">
        <f t="shared" si="707"/>
        <v>2</v>
      </c>
      <c r="V1442" s="90">
        <v>252</v>
      </c>
      <c r="W1442" s="89">
        <f t="shared" si="718"/>
        <v>1.000610988</v>
      </c>
      <c r="X1442" s="82">
        <f t="shared" si="719"/>
        <v>0.43608857000000001</v>
      </c>
      <c r="Y1442" s="82">
        <f t="shared" si="720"/>
        <v>0</v>
      </c>
      <c r="Z1442" s="94" t="str">
        <f t="shared" si="728"/>
        <v>A+J=</v>
      </c>
      <c r="AA1442" s="87">
        <f t="shared" si="72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2.75" x14ac:dyDescent="0.2">
      <c r="A1443" s="81">
        <f t="shared" si="721"/>
        <v>45680</v>
      </c>
      <c r="B1443" s="82">
        <f t="shared" si="714"/>
        <v>714.54625996999994</v>
      </c>
      <c r="C1443" s="207">
        <f t="shared" si="727"/>
        <v>713.44610771999999</v>
      </c>
      <c r="D1443" s="83">
        <f t="shared" si="722"/>
        <v>7251.54</v>
      </c>
      <c r="E1443" s="84">
        <f t="shared" si="711"/>
        <v>7286.35</v>
      </c>
      <c r="F1443" s="85">
        <f t="shared" si="712"/>
        <v>45646</v>
      </c>
      <c r="G1443" s="86">
        <f t="shared" si="715"/>
        <v>4.8003596477439459E-3</v>
      </c>
      <c r="H1443" s="87">
        <f t="shared" si="713"/>
        <v>45708</v>
      </c>
      <c r="I1443" s="87">
        <f t="shared" si="716"/>
        <v>45708</v>
      </c>
      <c r="J1443" s="88">
        <f t="shared" si="723"/>
        <v>23</v>
      </c>
      <c r="K1443" s="88">
        <f t="shared" si="709"/>
        <v>3</v>
      </c>
      <c r="L1443" s="8">
        <f t="shared" si="724"/>
        <v>1.00062483</v>
      </c>
      <c r="M1443" s="89">
        <v>1</v>
      </c>
      <c r="N1443" s="89">
        <f t="shared" si="731"/>
        <v>1</v>
      </c>
      <c r="O1443" s="82">
        <f t="shared" si="710"/>
        <v>1.00062483</v>
      </c>
      <c r="P1443" s="82">
        <f t="shared" si="717"/>
        <v>713.89189024999996</v>
      </c>
      <c r="Q1443" s="11">
        <f t="shared" si="730"/>
        <v>0</v>
      </c>
      <c r="R1443" s="7">
        <f t="shared" si="725"/>
        <v>0</v>
      </c>
      <c r="S1443" s="82">
        <f t="shared" si="708"/>
        <v>0</v>
      </c>
      <c r="T1443" s="91">
        <f t="shared" si="726"/>
        <v>0.08</v>
      </c>
      <c r="U1443" s="90">
        <f t="shared" si="707"/>
        <v>3</v>
      </c>
      <c r="V1443" s="90">
        <v>252</v>
      </c>
      <c r="W1443" s="89">
        <f t="shared" si="718"/>
        <v>1.0009166229999999</v>
      </c>
      <c r="X1443" s="82">
        <f t="shared" si="719"/>
        <v>0.65436972000000004</v>
      </c>
      <c r="Y1443" s="82">
        <f t="shared" si="720"/>
        <v>0</v>
      </c>
      <c r="Z1443" s="94" t="str">
        <f t="shared" si="728"/>
        <v>A+J=</v>
      </c>
      <c r="AA1443" s="87">
        <f t="shared" si="72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2.75" x14ac:dyDescent="0.2">
      <c r="A1444" s="81">
        <f t="shared" si="721"/>
        <v>45681</v>
      </c>
      <c r="B1444" s="82">
        <f t="shared" si="714"/>
        <v>714.91335132999995</v>
      </c>
      <c r="C1444" s="207">
        <f t="shared" si="727"/>
        <v>713.44610771999999</v>
      </c>
      <c r="D1444" s="83">
        <f t="shared" si="722"/>
        <v>7251.54</v>
      </c>
      <c r="E1444" s="84">
        <f t="shared" si="711"/>
        <v>7286.35</v>
      </c>
      <c r="F1444" s="85">
        <f t="shared" si="712"/>
        <v>45646</v>
      </c>
      <c r="G1444" s="86">
        <f t="shared" si="715"/>
        <v>4.8003596477439459E-3</v>
      </c>
      <c r="H1444" s="87">
        <f t="shared" si="713"/>
        <v>45708</v>
      </c>
      <c r="I1444" s="87">
        <f t="shared" si="716"/>
        <v>45708</v>
      </c>
      <c r="J1444" s="88">
        <f t="shared" si="723"/>
        <v>23</v>
      </c>
      <c r="K1444" s="88">
        <f t="shared" si="709"/>
        <v>4</v>
      </c>
      <c r="L1444" s="8">
        <f t="shared" si="724"/>
        <v>1.00083319</v>
      </c>
      <c r="M1444" s="89">
        <v>1</v>
      </c>
      <c r="N1444" s="89">
        <f t="shared" si="731"/>
        <v>1</v>
      </c>
      <c r="O1444" s="82">
        <f t="shared" si="710"/>
        <v>1.00083319</v>
      </c>
      <c r="P1444" s="82">
        <f t="shared" si="717"/>
        <v>714.04054387999997</v>
      </c>
      <c r="Q1444" s="11">
        <f t="shared" si="730"/>
        <v>0</v>
      </c>
      <c r="R1444" s="7">
        <f t="shared" si="725"/>
        <v>0</v>
      </c>
      <c r="S1444" s="82">
        <f t="shared" si="708"/>
        <v>0</v>
      </c>
      <c r="T1444" s="91">
        <f t="shared" si="726"/>
        <v>0.08</v>
      </c>
      <c r="U1444" s="90">
        <f t="shared" si="707"/>
        <v>4</v>
      </c>
      <c r="V1444" s="90">
        <v>252</v>
      </c>
      <c r="W1444" s="89">
        <f t="shared" si="718"/>
        <v>1.0012223499999999</v>
      </c>
      <c r="X1444" s="82">
        <f t="shared" si="719"/>
        <v>0.87280745000000004</v>
      </c>
      <c r="Y1444" s="82">
        <f t="shared" si="720"/>
        <v>0</v>
      </c>
      <c r="Z1444" s="94" t="str">
        <f t="shared" si="728"/>
        <v>A+J=</v>
      </c>
      <c r="AA1444" s="87">
        <f t="shared" si="729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2.75" x14ac:dyDescent="0.2">
      <c r="A1445" s="81">
        <f t="shared" si="721"/>
        <v>45682</v>
      </c>
      <c r="B1445" s="82">
        <f t="shared" si="714"/>
        <v>715.28063644999997</v>
      </c>
      <c r="C1445" s="207">
        <f t="shared" si="727"/>
        <v>713.44610771999999</v>
      </c>
      <c r="D1445" s="83">
        <f t="shared" si="722"/>
        <v>7251.54</v>
      </c>
      <c r="E1445" s="84">
        <f t="shared" si="711"/>
        <v>7286.35</v>
      </c>
      <c r="F1445" s="85">
        <f t="shared" si="712"/>
        <v>45646</v>
      </c>
      <c r="G1445" s="86">
        <f t="shared" si="715"/>
        <v>4.8003596477439459E-3</v>
      </c>
      <c r="H1445" s="87">
        <f t="shared" si="713"/>
        <v>45708</v>
      </c>
      <c r="I1445" s="87">
        <f t="shared" si="716"/>
        <v>45708</v>
      </c>
      <c r="J1445" s="88">
        <f t="shared" si="723"/>
        <v>23</v>
      </c>
      <c r="K1445" s="88">
        <f t="shared" si="709"/>
        <v>5</v>
      </c>
      <c r="L1445" s="8">
        <f t="shared" si="724"/>
        <v>1.0010416</v>
      </c>
      <c r="M1445" s="89">
        <v>1</v>
      </c>
      <c r="N1445" s="89">
        <f t="shared" si="731"/>
        <v>1</v>
      </c>
      <c r="O1445" s="82">
        <f t="shared" si="710"/>
        <v>1.0010416</v>
      </c>
      <c r="P1445" s="82">
        <f t="shared" si="717"/>
        <v>714.18923317999997</v>
      </c>
      <c r="Q1445" s="11">
        <f t="shared" si="730"/>
        <v>0</v>
      </c>
      <c r="R1445" s="7">
        <f t="shared" si="725"/>
        <v>0</v>
      </c>
      <c r="S1445" s="82">
        <f t="shared" si="708"/>
        <v>0</v>
      </c>
      <c r="T1445" s="91">
        <f t="shared" si="726"/>
        <v>0.08</v>
      </c>
      <c r="U1445" s="90">
        <f t="shared" ref="U1445:U1508" si="732">IF(Q1444&gt;0,1,IF(K1445=K1444,U1444,U1444+1))</f>
        <v>5</v>
      </c>
      <c r="V1445" s="90">
        <v>252</v>
      </c>
      <c r="W1445" s="89">
        <f t="shared" si="718"/>
        <v>1.0015281709999999</v>
      </c>
      <c r="X1445" s="82">
        <f t="shared" si="719"/>
        <v>1.09140327</v>
      </c>
      <c r="Y1445" s="82">
        <f t="shared" si="720"/>
        <v>0</v>
      </c>
      <c r="Z1445" s="94" t="str">
        <f t="shared" si="728"/>
        <v>A+J=</v>
      </c>
      <c r="AA1445" s="87">
        <f t="shared" si="729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2.75" x14ac:dyDescent="0.2">
      <c r="A1446" s="81">
        <f t="shared" si="721"/>
        <v>45683</v>
      </c>
      <c r="B1446" s="82">
        <f t="shared" si="714"/>
        <v>715.28063644999997</v>
      </c>
      <c r="C1446" s="207">
        <f t="shared" si="727"/>
        <v>713.44610771999999</v>
      </c>
      <c r="D1446" s="83">
        <f t="shared" si="722"/>
        <v>7251.54</v>
      </c>
      <c r="E1446" s="84">
        <f t="shared" si="711"/>
        <v>7286.35</v>
      </c>
      <c r="F1446" s="85">
        <f t="shared" si="712"/>
        <v>45646</v>
      </c>
      <c r="G1446" s="86">
        <f t="shared" si="715"/>
        <v>4.8003596477439459E-3</v>
      </c>
      <c r="H1446" s="87">
        <f t="shared" si="713"/>
        <v>45708</v>
      </c>
      <c r="I1446" s="87">
        <f t="shared" si="716"/>
        <v>45708</v>
      </c>
      <c r="J1446" s="88">
        <f t="shared" si="723"/>
        <v>23</v>
      </c>
      <c r="K1446" s="88">
        <f t="shared" si="709"/>
        <v>5</v>
      </c>
      <c r="L1446" s="8">
        <f t="shared" si="724"/>
        <v>1.0010416</v>
      </c>
      <c r="M1446" s="89">
        <v>1</v>
      </c>
      <c r="N1446" s="89">
        <f t="shared" si="731"/>
        <v>1</v>
      </c>
      <c r="O1446" s="82">
        <f t="shared" si="710"/>
        <v>1.0010416</v>
      </c>
      <c r="P1446" s="82">
        <f t="shared" si="717"/>
        <v>714.18923317999997</v>
      </c>
      <c r="Q1446" s="11">
        <f t="shared" si="730"/>
        <v>0</v>
      </c>
      <c r="R1446" s="7">
        <f t="shared" si="725"/>
        <v>0</v>
      </c>
      <c r="S1446" s="82">
        <f t="shared" si="708"/>
        <v>0</v>
      </c>
      <c r="T1446" s="91">
        <f t="shared" si="726"/>
        <v>0.08</v>
      </c>
      <c r="U1446" s="90">
        <f t="shared" si="732"/>
        <v>5</v>
      </c>
      <c r="V1446" s="90">
        <v>252</v>
      </c>
      <c r="W1446" s="89">
        <f t="shared" si="718"/>
        <v>1.0015281709999999</v>
      </c>
      <c r="X1446" s="82">
        <f t="shared" si="719"/>
        <v>1.09140327</v>
      </c>
      <c r="Y1446" s="82">
        <f t="shared" si="720"/>
        <v>0</v>
      </c>
      <c r="Z1446" s="94" t="str">
        <f t="shared" si="728"/>
        <v>A+J=</v>
      </c>
      <c r="AA1446" s="87">
        <f t="shared" si="729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2.75" x14ac:dyDescent="0.2">
      <c r="A1447" s="81">
        <f t="shared" si="721"/>
        <v>45684</v>
      </c>
      <c r="B1447" s="82">
        <f t="shared" si="714"/>
        <v>715.28063644999997</v>
      </c>
      <c r="C1447" s="207">
        <f t="shared" si="727"/>
        <v>713.44610771999999</v>
      </c>
      <c r="D1447" s="83">
        <f t="shared" si="722"/>
        <v>7251.54</v>
      </c>
      <c r="E1447" s="84">
        <f t="shared" si="711"/>
        <v>7286.35</v>
      </c>
      <c r="F1447" s="85">
        <f t="shared" si="712"/>
        <v>45646</v>
      </c>
      <c r="G1447" s="86">
        <f t="shared" si="715"/>
        <v>4.8003596477439459E-3</v>
      </c>
      <c r="H1447" s="87">
        <f t="shared" si="713"/>
        <v>45708</v>
      </c>
      <c r="I1447" s="87">
        <f t="shared" si="716"/>
        <v>45708</v>
      </c>
      <c r="J1447" s="88">
        <f t="shared" si="723"/>
        <v>23</v>
      </c>
      <c r="K1447" s="88">
        <f t="shared" si="709"/>
        <v>5</v>
      </c>
      <c r="L1447" s="8">
        <f t="shared" si="724"/>
        <v>1.0010416</v>
      </c>
      <c r="M1447" s="89">
        <v>1</v>
      </c>
      <c r="N1447" s="89">
        <f t="shared" si="731"/>
        <v>1</v>
      </c>
      <c r="O1447" s="82">
        <f t="shared" si="710"/>
        <v>1.0010416</v>
      </c>
      <c r="P1447" s="82">
        <f t="shared" si="717"/>
        <v>714.18923317999997</v>
      </c>
      <c r="Q1447" s="11">
        <f t="shared" si="730"/>
        <v>0</v>
      </c>
      <c r="R1447" s="7">
        <f t="shared" si="725"/>
        <v>0</v>
      </c>
      <c r="S1447" s="82">
        <f t="shared" ref="S1447:S1510" si="733">IF(R1447&gt;0,TRUNC(R1447*P1447,8),0)</f>
        <v>0</v>
      </c>
      <c r="T1447" s="91">
        <f t="shared" si="726"/>
        <v>0.08</v>
      </c>
      <c r="U1447" s="90">
        <f t="shared" si="732"/>
        <v>5</v>
      </c>
      <c r="V1447" s="90">
        <v>252</v>
      </c>
      <c r="W1447" s="89">
        <f t="shared" si="718"/>
        <v>1.0015281709999999</v>
      </c>
      <c r="X1447" s="82">
        <f t="shared" si="719"/>
        <v>1.09140327</v>
      </c>
      <c r="Y1447" s="82">
        <f t="shared" si="720"/>
        <v>0</v>
      </c>
      <c r="Z1447" s="94" t="str">
        <f t="shared" si="728"/>
        <v>A+J=</v>
      </c>
      <c r="AA1447" s="87">
        <f t="shared" si="729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2.75" x14ac:dyDescent="0.2">
      <c r="A1448" s="81">
        <f t="shared" si="721"/>
        <v>45685</v>
      </c>
      <c r="B1448" s="82">
        <f t="shared" si="714"/>
        <v>715.64810824999995</v>
      </c>
      <c r="C1448" s="207">
        <f t="shared" si="727"/>
        <v>713.44610771999999</v>
      </c>
      <c r="D1448" s="83">
        <f t="shared" si="722"/>
        <v>7251.54</v>
      </c>
      <c r="E1448" s="84">
        <f t="shared" si="711"/>
        <v>7286.35</v>
      </c>
      <c r="F1448" s="85">
        <f t="shared" si="712"/>
        <v>45646</v>
      </c>
      <c r="G1448" s="86">
        <f t="shared" si="715"/>
        <v>4.8003596477439459E-3</v>
      </c>
      <c r="H1448" s="87">
        <f t="shared" si="713"/>
        <v>45708</v>
      </c>
      <c r="I1448" s="87">
        <f t="shared" si="716"/>
        <v>45708</v>
      </c>
      <c r="J1448" s="88">
        <f t="shared" si="723"/>
        <v>23</v>
      </c>
      <c r="K1448" s="88">
        <f t="shared" si="709"/>
        <v>6</v>
      </c>
      <c r="L1448" s="8">
        <f t="shared" si="724"/>
        <v>1.0012500499999999</v>
      </c>
      <c r="M1448" s="89">
        <v>1</v>
      </c>
      <c r="N1448" s="89">
        <f t="shared" si="731"/>
        <v>1</v>
      </c>
      <c r="O1448" s="82">
        <f t="shared" si="710"/>
        <v>1.0012500499999999</v>
      </c>
      <c r="P1448" s="82">
        <f t="shared" si="717"/>
        <v>714.33795101999999</v>
      </c>
      <c r="Q1448" s="11">
        <f t="shared" si="730"/>
        <v>0</v>
      </c>
      <c r="R1448" s="7">
        <f t="shared" si="725"/>
        <v>0</v>
      </c>
      <c r="S1448" s="82">
        <f t="shared" si="733"/>
        <v>0</v>
      </c>
      <c r="T1448" s="91">
        <f t="shared" si="726"/>
        <v>0.08</v>
      </c>
      <c r="U1448" s="90">
        <f t="shared" si="732"/>
        <v>6</v>
      </c>
      <c r="V1448" s="90">
        <v>252</v>
      </c>
      <c r="W1448" s="89">
        <f t="shared" si="718"/>
        <v>1.0018340859999999</v>
      </c>
      <c r="X1448" s="82">
        <f t="shared" si="719"/>
        <v>1.31015723</v>
      </c>
      <c r="Y1448" s="82">
        <f t="shared" si="720"/>
        <v>0</v>
      </c>
      <c r="Z1448" s="94" t="str">
        <f t="shared" si="728"/>
        <v>A+J=</v>
      </c>
      <c r="AA1448" s="87">
        <f t="shared" si="729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2.75" x14ac:dyDescent="0.2">
      <c r="A1449" s="81">
        <f t="shared" si="721"/>
        <v>45686</v>
      </c>
      <c r="B1449" s="82">
        <f t="shared" si="714"/>
        <v>716.01576537000005</v>
      </c>
      <c r="C1449" s="207">
        <f t="shared" si="727"/>
        <v>713.44610771999999</v>
      </c>
      <c r="D1449" s="83">
        <f t="shared" si="722"/>
        <v>7251.54</v>
      </c>
      <c r="E1449" s="84">
        <f t="shared" si="711"/>
        <v>7286.35</v>
      </c>
      <c r="F1449" s="85">
        <f t="shared" si="712"/>
        <v>45646</v>
      </c>
      <c r="G1449" s="86">
        <f t="shared" si="715"/>
        <v>4.8003596477439459E-3</v>
      </c>
      <c r="H1449" s="87">
        <f t="shared" si="713"/>
        <v>45708</v>
      </c>
      <c r="I1449" s="87">
        <f t="shared" si="716"/>
        <v>45708</v>
      </c>
      <c r="J1449" s="88">
        <f t="shared" si="723"/>
        <v>23</v>
      </c>
      <c r="K1449" s="88">
        <f t="shared" ref="K1449:K1512" si="734">(J1449-(NETWORKDAYS(A1449,I1449,AD$210:AD$502)-1))</f>
        <v>7</v>
      </c>
      <c r="L1449" s="8">
        <f t="shared" si="724"/>
        <v>1.00145854</v>
      </c>
      <c r="M1449" s="89">
        <v>1</v>
      </c>
      <c r="N1449" s="89">
        <f t="shared" si="731"/>
        <v>1</v>
      </c>
      <c r="O1449" s="82">
        <f t="shared" ref="O1449:O1512" si="735">TRUNC(TRUNC((L1449*N1449),15),8)</f>
        <v>1.00145854</v>
      </c>
      <c r="P1449" s="82">
        <f t="shared" si="717"/>
        <v>714.48669740000003</v>
      </c>
      <c r="Q1449" s="11">
        <f t="shared" si="730"/>
        <v>0</v>
      </c>
      <c r="R1449" s="7">
        <f t="shared" si="725"/>
        <v>0</v>
      </c>
      <c r="S1449" s="82">
        <f t="shared" si="733"/>
        <v>0</v>
      </c>
      <c r="T1449" s="91">
        <f t="shared" si="726"/>
        <v>0.08</v>
      </c>
      <c r="U1449" s="90">
        <f t="shared" si="732"/>
        <v>7</v>
      </c>
      <c r="V1449" s="90">
        <v>252</v>
      </c>
      <c r="W1449" s="89">
        <f t="shared" si="718"/>
        <v>1.002140093</v>
      </c>
      <c r="X1449" s="82">
        <f t="shared" si="719"/>
        <v>1.5290679700000001</v>
      </c>
      <c r="Y1449" s="82">
        <f t="shared" si="720"/>
        <v>0</v>
      </c>
      <c r="Z1449" s="94" t="str">
        <f t="shared" si="728"/>
        <v>A+J=</v>
      </c>
      <c r="AA1449" s="87">
        <f t="shared" si="729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2.75" x14ac:dyDescent="0.2">
      <c r="A1450" s="81">
        <f t="shared" si="721"/>
        <v>45687</v>
      </c>
      <c r="B1450" s="82">
        <f t="shared" si="714"/>
        <v>716.3836171800001</v>
      </c>
      <c r="C1450" s="207">
        <f t="shared" si="727"/>
        <v>713.44610771999999</v>
      </c>
      <c r="D1450" s="83">
        <f t="shared" si="722"/>
        <v>7251.54</v>
      </c>
      <c r="E1450" s="84">
        <f t="shared" ref="E1450:E1513" si="736">IF($K1450=1,VLOOKUP($A1449,$AO$10:$AS$200,4),E1449)</f>
        <v>7286.35</v>
      </c>
      <c r="F1450" s="85">
        <f t="shared" ref="F1450:F1513" si="737">IF($K1450=1,VLOOKUP($A1449,$AO$10:$AS$200,5),F1449)</f>
        <v>45646</v>
      </c>
      <c r="G1450" s="86">
        <f t="shared" si="715"/>
        <v>4.8003596477439459E-3</v>
      </c>
      <c r="H1450" s="87">
        <f t="shared" si="713"/>
        <v>45708</v>
      </c>
      <c r="I1450" s="87">
        <f t="shared" si="716"/>
        <v>45708</v>
      </c>
      <c r="J1450" s="88">
        <f t="shared" si="723"/>
        <v>23</v>
      </c>
      <c r="K1450" s="88">
        <f t="shared" si="734"/>
        <v>8</v>
      </c>
      <c r="L1450" s="8">
        <f t="shared" si="724"/>
        <v>1.00166708</v>
      </c>
      <c r="M1450" s="89">
        <v>1</v>
      </c>
      <c r="N1450" s="89">
        <f t="shared" si="731"/>
        <v>1</v>
      </c>
      <c r="O1450" s="82">
        <f t="shared" si="735"/>
        <v>1.00166708</v>
      </c>
      <c r="P1450" s="82">
        <f t="shared" si="717"/>
        <v>714.63547945000005</v>
      </c>
      <c r="Q1450" s="11">
        <f t="shared" si="730"/>
        <v>0</v>
      </c>
      <c r="R1450" s="7">
        <f t="shared" si="725"/>
        <v>0</v>
      </c>
      <c r="S1450" s="82">
        <f t="shared" si="733"/>
        <v>0</v>
      </c>
      <c r="T1450" s="91">
        <f t="shared" si="726"/>
        <v>0.08</v>
      </c>
      <c r="U1450" s="90">
        <f t="shared" si="732"/>
        <v>8</v>
      </c>
      <c r="V1450" s="90">
        <v>252</v>
      </c>
      <c r="W1450" s="89">
        <f t="shared" si="718"/>
        <v>1.0024461950000001</v>
      </c>
      <c r="X1450" s="82">
        <f t="shared" si="719"/>
        <v>1.7481377300000001</v>
      </c>
      <c r="Y1450" s="82">
        <f t="shared" si="720"/>
        <v>0</v>
      </c>
      <c r="Z1450" s="94" t="str">
        <f t="shared" si="728"/>
        <v>A+J=</v>
      </c>
      <c r="AA1450" s="87">
        <f t="shared" si="729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2.75" x14ac:dyDescent="0.2">
      <c r="A1451" s="81">
        <f t="shared" si="721"/>
        <v>45688</v>
      </c>
      <c r="B1451" s="82">
        <f t="shared" si="714"/>
        <v>716.75165444999993</v>
      </c>
      <c r="C1451" s="207">
        <f t="shared" si="727"/>
        <v>713.44610771999999</v>
      </c>
      <c r="D1451" s="83">
        <f t="shared" si="722"/>
        <v>7251.54</v>
      </c>
      <c r="E1451" s="84">
        <f t="shared" si="736"/>
        <v>7286.35</v>
      </c>
      <c r="F1451" s="85">
        <f t="shared" si="737"/>
        <v>45646</v>
      </c>
      <c r="G1451" s="86">
        <f t="shared" si="715"/>
        <v>4.8003596477439459E-3</v>
      </c>
      <c r="H1451" s="87">
        <f t="shared" si="713"/>
        <v>45708</v>
      </c>
      <c r="I1451" s="87">
        <f t="shared" si="716"/>
        <v>45708</v>
      </c>
      <c r="J1451" s="88">
        <f t="shared" si="723"/>
        <v>23</v>
      </c>
      <c r="K1451" s="88">
        <f t="shared" si="734"/>
        <v>9</v>
      </c>
      <c r="L1451" s="8">
        <f t="shared" si="724"/>
        <v>1.0018756600000001</v>
      </c>
      <c r="M1451" s="89">
        <v>1</v>
      </c>
      <c r="N1451" s="89">
        <f t="shared" si="731"/>
        <v>1</v>
      </c>
      <c r="O1451" s="82">
        <f t="shared" si="735"/>
        <v>1.0018756600000001</v>
      </c>
      <c r="P1451" s="82">
        <f t="shared" si="717"/>
        <v>714.78429003999997</v>
      </c>
      <c r="Q1451" s="11">
        <f t="shared" si="730"/>
        <v>0</v>
      </c>
      <c r="R1451" s="7">
        <f t="shared" si="725"/>
        <v>0</v>
      </c>
      <c r="S1451" s="82">
        <f t="shared" si="733"/>
        <v>0</v>
      </c>
      <c r="T1451" s="91">
        <f t="shared" si="726"/>
        <v>0.08</v>
      </c>
      <c r="U1451" s="90">
        <f t="shared" si="732"/>
        <v>9</v>
      </c>
      <c r="V1451" s="90">
        <v>252</v>
      </c>
      <c r="W1451" s="89">
        <f t="shared" si="718"/>
        <v>1.0027523890000001</v>
      </c>
      <c r="X1451" s="82">
        <f t="shared" si="719"/>
        <v>1.9673644100000001</v>
      </c>
      <c r="Y1451" s="82">
        <f t="shared" si="720"/>
        <v>0</v>
      </c>
      <c r="Z1451" s="94" t="str">
        <f t="shared" si="728"/>
        <v>A+J=</v>
      </c>
      <c r="AA1451" s="87">
        <f t="shared" si="729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2.75" x14ac:dyDescent="0.2">
      <c r="A1452" s="81">
        <f t="shared" si="721"/>
        <v>45689</v>
      </c>
      <c r="B1452" s="82">
        <f t="shared" si="714"/>
        <v>717.11987940000006</v>
      </c>
      <c r="C1452" s="207">
        <f t="shared" si="727"/>
        <v>713.44610771999999</v>
      </c>
      <c r="D1452" s="83">
        <f t="shared" si="722"/>
        <v>7251.54</v>
      </c>
      <c r="E1452" s="84">
        <f t="shared" si="736"/>
        <v>7286.35</v>
      </c>
      <c r="F1452" s="85">
        <f t="shared" si="737"/>
        <v>45646</v>
      </c>
      <c r="G1452" s="86">
        <f t="shared" si="715"/>
        <v>4.8003596477439459E-3</v>
      </c>
      <c r="H1452" s="87">
        <f t="shared" ref="H1452:H1515" si="738">IF(DAY(A1452)=H$9,VLOOKUP(A1452,AH$118:AN$450,4),H1451)</f>
        <v>45708</v>
      </c>
      <c r="I1452" s="87">
        <f t="shared" si="716"/>
        <v>45708</v>
      </c>
      <c r="J1452" s="88">
        <f t="shared" si="723"/>
        <v>23</v>
      </c>
      <c r="K1452" s="88">
        <f t="shared" si="734"/>
        <v>10</v>
      </c>
      <c r="L1452" s="8">
        <f t="shared" si="724"/>
        <v>1.00208428</v>
      </c>
      <c r="M1452" s="89">
        <v>1</v>
      </c>
      <c r="N1452" s="89">
        <f t="shared" si="731"/>
        <v>1</v>
      </c>
      <c r="O1452" s="82">
        <f t="shared" si="735"/>
        <v>1.00208428</v>
      </c>
      <c r="P1452" s="82">
        <f t="shared" si="717"/>
        <v>714.93312917000003</v>
      </c>
      <c r="Q1452" s="11">
        <f t="shared" si="730"/>
        <v>0</v>
      </c>
      <c r="R1452" s="7">
        <f t="shared" si="725"/>
        <v>0</v>
      </c>
      <c r="S1452" s="82">
        <f t="shared" si="733"/>
        <v>0</v>
      </c>
      <c r="T1452" s="91">
        <f t="shared" si="726"/>
        <v>0.08</v>
      </c>
      <c r="U1452" s="90">
        <f t="shared" si="732"/>
        <v>10</v>
      </c>
      <c r="V1452" s="90">
        <v>252</v>
      </c>
      <c r="W1452" s="89">
        <f t="shared" si="718"/>
        <v>1.0030586779999999</v>
      </c>
      <c r="X1452" s="82">
        <f t="shared" si="719"/>
        <v>2.1867502299999999</v>
      </c>
      <c r="Y1452" s="82">
        <f t="shared" si="720"/>
        <v>0</v>
      </c>
      <c r="Z1452" s="94" t="str">
        <f t="shared" si="728"/>
        <v>A+J=</v>
      </c>
      <c r="AA1452" s="87">
        <f t="shared" si="729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2.75" x14ac:dyDescent="0.2">
      <c r="A1453" s="81">
        <f t="shared" si="721"/>
        <v>45690</v>
      </c>
      <c r="B1453" s="82">
        <f t="shared" si="714"/>
        <v>717.11987940000006</v>
      </c>
      <c r="C1453" s="207">
        <f t="shared" si="727"/>
        <v>713.44610771999999</v>
      </c>
      <c r="D1453" s="83">
        <f t="shared" si="722"/>
        <v>7251.54</v>
      </c>
      <c r="E1453" s="84">
        <f t="shared" si="736"/>
        <v>7286.35</v>
      </c>
      <c r="F1453" s="85">
        <f t="shared" si="737"/>
        <v>45646</v>
      </c>
      <c r="G1453" s="86">
        <f t="shared" si="715"/>
        <v>4.8003596477439459E-3</v>
      </c>
      <c r="H1453" s="87">
        <f t="shared" si="738"/>
        <v>45708</v>
      </c>
      <c r="I1453" s="87">
        <f t="shared" si="716"/>
        <v>45708</v>
      </c>
      <c r="J1453" s="88">
        <f t="shared" si="723"/>
        <v>23</v>
      </c>
      <c r="K1453" s="88">
        <f t="shared" si="734"/>
        <v>10</v>
      </c>
      <c r="L1453" s="8">
        <f t="shared" si="724"/>
        <v>1.00208428</v>
      </c>
      <c r="M1453" s="89">
        <v>1</v>
      </c>
      <c r="N1453" s="89">
        <f t="shared" si="731"/>
        <v>1</v>
      </c>
      <c r="O1453" s="82">
        <f t="shared" si="735"/>
        <v>1.00208428</v>
      </c>
      <c r="P1453" s="82">
        <f t="shared" si="717"/>
        <v>714.93312917000003</v>
      </c>
      <c r="Q1453" s="11">
        <f t="shared" si="730"/>
        <v>0</v>
      </c>
      <c r="R1453" s="7">
        <f t="shared" si="725"/>
        <v>0</v>
      </c>
      <c r="S1453" s="82">
        <f t="shared" si="733"/>
        <v>0</v>
      </c>
      <c r="T1453" s="91">
        <f t="shared" si="726"/>
        <v>0.08</v>
      </c>
      <c r="U1453" s="90">
        <f t="shared" si="732"/>
        <v>10</v>
      </c>
      <c r="V1453" s="90">
        <v>252</v>
      </c>
      <c r="W1453" s="89">
        <f t="shared" si="718"/>
        <v>1.0030586779999999</v>
      </c>
      <c r="X1453" s="82">
        <f t="shared" si="719"/>
        <v>2.1867502299999999</v>
      </c>
      <c r="Y1453" s="82">
        <f t="shared" si="720"/>
        <v>0</v>
      </c>
      <c r="Z1453" s="94" t="str">
        <f t="shared" si="728"/>
        <v>A+J=</v>
      </c>
      <c r="AA1453" s="87">
        <f t="shared" si="729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2.75" x14ac:dyDescent="0.2">
      <c r="A1454" s="81">
        <f t="shared" si="721"/>
        <v>45691</v>
      </c>
      <c r="B1454" s="82">
        <f t="shared" si="714"/>
        <v>717.11987940000006</v>
      </c>
      <c r="C1454" s="207">
        <f t="shared" si="727"/>
        <v>713.44610771999999</v>
      </c>
      <c r="D1454" s="83">
        <f t="shared" si="722"/>
        <v>7251.54</v>
      </c>
      <c r="E1454" s="84">
        <f t="shared" si="736"/>
        <v>7286.35</v>
      </c>
      <c r="F1454" s="85">
        <f t="shared" si="737"/>
        <v>45646</v>
      </c>
      <c r="G1454" s="86">
        <f t="shared" si="715"/>
        <v>4.8003596477439459E-3</v>
      </c>
      <c r="H1454" s="87">
        <f t="shared" si="738"/>
        <v>45708</v>
      </c>
      <c r="I1454" s="87">
        <f t="shared" si="716"/>
        <v>45708</v>
      </c>
      <c r="J1454" s="88">
        <f t="shared" si="723"/>
        <v>23</v>
      </c>
      <c r="K1454" s="88">
        <f t="shared" si="734"/>
        <v>10</v>
      </c>
      <c r="L1454" s="8">
        <f t="shared" si="724"/>
        <v>1.00208428</v>
      </c>
      <c r="M1454" s="89">
        <v>1</v>
      </c>
      <c r="N1454" s="89">
        <f t="shared" si="731"/>
        <v>1</v>
      </c>
      <c r="O1454" s="82">
        <f t="shared" si="735"/>
        <v>1.00208428</v>
      </c>
      <c r="P1454" s="82">
        <f t="shared" si="717"/>
        <v>714.93312917000003</v>
      </c>
      <c r="Q1454" s="11">
        <f t="shared" si="730"/>
        <v>0</v>
      </c>
      <c r="R1454" s="7">
        <f t="shared" si="725"/>
        <v>0</v>
      </c>
      <c r="S1454" s="82">
        <f t="shared" si="733"/>
        <v>0</v>
      </c>
      <c r="T1454" s="91">
        <f t="shared" si="726"/>
        <v>0.08</v>
      </c>
      <c r="U1454" s="90">
        <f t="shared" si="732"/>
        <v>10</v>
      </c>
      <c r="V1454" s="90">
        <v>252</v>
      </c>
      <c r="W1454" s="89">
        <f t="shared" si="718"/>
        <v>1.0030586779999999</v>
      </c>
      <c r="X1454" s="82">
        <f t="shared" si="719"/>
        <v>2.1867502299999999</v>
      </c>
      <c r="Y1454" s="82">
        <f t="shared" si="720"/>
        <v>0</v>
      </c>
      <c r="Z1454" s="94" t="str">
        <f t="shared" si="728"/>
        <v>A+J=</v>
      </c>
      <c r="AA1454" s="87">
        <f t="shared" si="729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2.75" x14ac:dyDescent="0.2">
      <c r="A1455" s="81">
        <f t="shared" si="721"/>
        <v>45692</v>
      </c>
      <c r="B1455" s="82">
        <f t="shared" si="714"/>
        <v>717.48829780999995</v>
      </c>
      <c r="C1455" s="207">
        <f t="shared" si="727"/>
        <v>713.44610771999999</v>
      </c>
      <c r="D1455" s="83">
        <f t="shared" si="722"/>
        <v>7251.54</v>
      </c>
      <c r="E1455" s="84">
        <f t="shared" si="736"/>
        <v>7286.35</v>
      </c>
      <c r="F1455" s="85">
        <f t="shared" si="737"/>
        <v>45646</v>
      </c>
      <c r="G1455" s="86">
        <f t="shared" si="715"/>
        <v>4.8003596477439459E-3</v>
      </c>
      <c r="H1455" s="87">
        <f t="shared" si="738"/>
        <v>45708</v>
      </c>
      <c r="I1455" s="87">
        <f t="shared" si="716"/>
        <v>45708</v>
      </c>
      <c r="J1455" s="88">
        <f t="shared" si="723"/>
        <v>23</v>
      </c>
      <c r="K1455" s="88">
        <f t="shared" si="734"/>
        <v>11</v>
      </c>
      <c r="L1455" s="8">
        <f t="shared" si="724"/>
        <v>1.00229295</v>
      </c>
      <c r="M1455" s="89">
        <v>1</v>
      </c>
      <c r="N1455" s="89">
        <f t="shared" si="731"/>
        <v>1</v>
      </c>
      <c r="O1455" s="82">
        <f t="shared" si="735"/>
        <v>1.00229295</v>
      </c>
      <c r="P1455" s="82">
        <f t="shared" si="717"/>
        <v>715.08200396999996</v>
      </c>
      <c r="Q1455" s="11">
        <f t="shared" si="730"/>
        <v>0</v>
      </c>
      <c r="R1455" s="7">
        <f t="shared" si="725"/>
        <v>0</v>
      </c>
      <c r="S1455" s="82">
        <f t="shared" si="733"/>
        <v>0</v>
      </c>
      <c r="T1455" s="91">
        <f t="shared" si="726"/>
        <v>0.08</v>
      </c>
      <c r="U1455" s="90">
        <f t="shared" si="732"/>
        <v>11</v>
      </c>
      <c r="V1455" s="90">
        <v>252</v>
      </c>
      <c r="W1455" s="89">
        <f t="shared" si="718"/>
        <v>1.0033650599999999</v>
      </c>
      <c r="X1455" s="82">
        <f t="shared" si="719"/>
        <v>2.40629384</v>
      </c>
      <c r="Y1455" s="82">
        <f t="shared" si="720"/>
        <v>0</v>
      </c>
      <c r="Z1455" s="94" t="str">
        <f t="shared" si="728"/>
        <v>A+J=</v>
      </c>
      <c r="AA1455" s="87">
        <f t="shared" si="729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2.75" x14ac:dyDescent="0.2">
      <c r="A1456" s="81">
        <f t="shared" si="721"/>
        <v>45693</v>
      </c>
      <c r="B1456" s="82">
        <f t="shared" si="714"/>
        <v>717.85690260000001</v>
      </c>
      <c r="C1456" s="207">
        <f t="shared" si="727"/>
        <v>713.44610771999999</v>
      </c>
      <c r="D1456" s="83">
        <f t="shared" si="722"/>
        <v>7251.54</v>
      </c>
      <c r="E1456" s="84">
        <f t="shared" si="736"/>
        <v>7286.35</v>
      </c>
      <c r="F1456" s="85">
        <f t="shared" si="737"/>
        <v>45646</v>
      </c>
      <c r="G1456" s="86">
        <f t="shared" si="715"/>
        <v>4.8003596477439459E-3</v>
      </c>
      <c r="H1456" s="87">
        <f t="shared" si="738"/>
        <v>45708</v>
      </c>
      <c r="I1456" s="87">
        <f t="shared" si="716"/>
        <v>45708</v>
      </c>
      <c r="J1456" s="88">
        <f t="shared" si="723"/>
        <v>23</v>
      </c>
      <c r="K1456" s="88">
        <f t="shared" si="734"/>
        <v>12</v>
      </c>
      <c r="L1456" s="8">
        <f t="shared" si="724"/>
        <v>1.0025016600000001</v>
      </c>
      <c r="M1456" s="89">
        <v>1</v>
      </c>
      <c r="N1456" s="89">
        <f t="shared" si="731"/>
        <v>1</v>
      </c>
      <c r="O1456" s="82">
        <f t="shared" si="735"/>
        <v>1.0025016600000001</v>
      </c>
      <c r="P1456" s="82">
        <f t="shared" si="717"/>
        <v>715.23090730000001</v>
      </c>
      <c r="Q1456" s="11">
        <f t="shared" si="730"/>
        <v>0</v>
      </c>
      <c r="R1456" s="7">
        <f t="shared" si="725"/>
        <v>0</v>
      </c>
      <c r="S1456" s="82">
        <f t="shared" si="733"/>
        <v>0</v>
      </c>
      <c r="T1456" s="91">
        <f t="shared" si="726"/>
        <v>0.08</v>
      </c>
      <c r="U1456" s="90">
        <f t="shared" si="732"/>
        <v>12</v>
      </c>
      <c r="V1456" s="90">
        <v>252</v>
      </c>
      <c r="W1456" s="89">
        <f t="shared" si="718"/>
        <v>1.0036715350000001</v>
      </c>
      <c r="X1456" s="82">
        <f t="shared" si="719"/>
        <v>2.6259953</v>
      </c>
      <c r="Y1456" s="82">
        <f t="shared" si="720"/>
        <v>0</v>
      </c>
      <c r="Z1456" s="94" t="str">
        <f t="shared" si="728"/>
        <v>A+J=</v>
      </c>
      <c r="AA1456" s="87">
        <f t="shared" si="729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2.75" x14ac:dyDescent="0.2">
      <c r="A1457" s="81">
        <f t="shared" si="721"/>
        <v>45694</v>
      </c>
      <c r="B1457" s="82">
        <f t="shared" si="714"/>
        <v>718.22570172999997</v>
      </c>
      <c r="C1457" s="207">
        <f t="shared" si="727"/>
        <v>713.44610771999999</v>
      </c>
      <c r="D1457" s="83">
        <f t="shared" si="722"/>
        <v>7251.54</v>
      </c>
      <c r="E1457" s="84">
        <f t="shared" si="736"/>
        <v>7286.35</v>
      </c>
      <c r="F1457" s="85">
        <f t="shared" si="737"/>
        <v>45646</v>
      </c>
      <c r="G1457" s="86">
        <f t="shared" si="715"/>
        <v>4.8003596477439459E-3</v>
      </c>
      <c r="H1457" s="87">
        <f t="shared" si="738"/>
        <v>45708</v>
      </c>
      <c r="I1457" s="87">
        <f t="shared" si="716"/>
        <v>45708</v>
      </c>
      <c r="J1457" s="88">
        <f t="shared" si="723"/>
        <v>23</v>
      </c>
      <c r="K1457" s="88">
        <f t="shared" si="734"/>
        <v>13</v>
      </c>
      <c r="L1457" s="8">
        <f t="shared" si="724"/>
        <v>1.0027104200000001</v>
      </c>
      <c r="M1457" s="89">
        <v>1</v>
      </c>
      <c r="N1457" s="89">
        <f t="shared" si="731"/>
        <v>1</v>
      </c>
      <c r="O1457" s="82">
        <f t="shared" si="735"/>
        <v>1.0027104200000001</v>
      </c>
      <c r="P1457" s="82">
        <f t="shared" si="717"/>
        <v>715.37984630999995</v>
      </c>
      <c r="Q1457" s="11">
        <f t="shared" si="730"/>
        <v>0</v>
      </c>
      <c r="R1457" s="7">
        <f t="shared" si="725"/>
        <v>0</v>
      </c>
      <c r="S1457" s="82">
        <f t="shared" si="733"/>
        <v>0</v>
      </c>
      <c r="T1457" s="91">
        <f t="shared" si="726"/>
        <v>0.08</v>
      </c>
      <c r="U1457" s="90">
        <f t="shared" si="732"/>
        <v>13</v>
      </c>
      <c r="V1457" s="90">
        <v>252</v>
      </c>
      <c r="W1457" s="89">
        <f t="shared" si="718"/>
        <v>1.003978104</v>
      </c>
      <c r="X1457" s="82">
        <f t="shared" si="719"/>
        <v>2.8458554199999999</v>
      </c>
      <c r="Y1457" s="82">
        <f t="shared" si="720"/>
        <v>0</v>
      </c>
      <c r="Z1457" s="94" t="str">
        <f t="shared" si="728"/>
        <v>A+J=</v>
      </c>
      <c r="AA1457" s="87">
        <f t="shared" si="729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2.75" x14ac:dyDescent="0.2">
      <c r="A1458" s="81">
        <f t="shared" si="721"/>
        <v>45695</v>
      </c>
      <c r="B1458" s="82">
        <f t="shared" si="714"/>
        <v>718.59468093999999</v>
      </c>
      <c r="C1458" s="207">
        <f t="shared" si="727"/>
        <v>713.44610771999999</v>
      </c>
      <c r="D1458" s="83">
        <f t="shared" si="722"/>
        <v>7251.54</v>
      </c>
      <c r="E1458" s="84">
        <f t="shared" si="736"/>
        <v>7286.35</v>
      </c>
      <c r="F1458" s="85">
        <f t="shared" si="737"/>
        <v>45646</v>
      </c>
      <c r="G1458" s="86">
        <f t="shared" si="715"/>
        <v>4.8003596477439459E-3</v>
      </c>
      <c r="H1458" s="87">
        <f t="shared" si="738"/>
        <v>45708</v>
      </c>
      <c r="I1458" s="87">
        <f t="shared" si="716"/>
        <v>45708</v>
      </c>
      <c r="J1458" s="88">
        <f t="shared" si="723"/>
        <v>23</v>
      </c>
      <c r="K1458" s="88">
        <f t="shared" si="734"/>
        <v>14</v>
      </c>
      <c r="L1458" s="8">
        <f t="shared" si="724"/>
        <v>1.0029192099999999</v>
      </c>
      <c r="M1458" s="89">
        <v>1</v>
      </c>
      <c r="N1458" s="89">
        <f t="shared" si="731"/>
        <v>1</v>
      </c>
      <c r="O1458" s="82">
        <f t="shared" si="735"/>
        <v>1.0029192099999999</v>
      </c>
      <c r="P1458" s="82">
        <f t="shared" si="717"/>
        <v>715.52880673000004</v>
      </c>
      <c r="Q1458" s="11">
        <f t="shared" si="730"/>
        <v>0</v>
      </c>
      <c r="R1458" s="7">
        <f t="shared" si="725"/>
        <v>0</v>
      </c>
      <c r="S1458" s="82">
        <f t="shared" si="733"/>
        <v>0</v>
      </c>
      <c r="T1458" s="91">
        <f t="shared" si="726"/>
        <v>0.08</v>
      </c>
      <c r="U1458" s="90">
        <f t="shared" si="732"/>
        <v>14</v>
      </c>
      <c r="V1458" s="90">
        <v>252</v>
      </c>
      <c r="W1458" s="89">
        <f t="shared" si="718"/>
        <v>1.0042847669999999</v>
      </c>
      <c r="X1458" s="82">
        <f t="shared" si="719"/>
        <v>3.06587421</v>
      </c>
      <c r="Y1458" s="82">
        <f t="shared" si="720"/>
        <v>0</v>
      </c>
      <c r="Z1458" s="94" t="str">
        <f t="shared" si="728"/>
        <v>A+J=</v>
      </c>
      <c r="AA1458" s="87">
        <f t="shared" si="729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2.75" x14ac:dyDescent="0.2">
      <c r="A1459" s="81">
        <f t="shared" si="721"/>
        <v>45696</v>
      </c>
      <c r="B1459" s="82">
        <f t="shared" si="714"/>
        <v>718.96386107000001</v>
      </c>
      <c r="C1459" s="207">
        <f t="shared" si="727"/>
        <v>713.44610771999999</v>
      </c>
      <c r="D1459" s="83">
        <f t="shared" si="722"/>
        <v>7251.54</v>
      </c>
      <c r="E1459" s="84">
        <f t="shared" si="736"/>
        <v>7286.35</v>
      </c>
      <c r="F1459" s="85">
        <f t="shared" si="737"/>
        <v>45646</v>
      </c>
      <c r="G1459" s="86">
        <f t="shared" si="715"/>
        <v>4.8003596477439459E-3</v>
      </c>
      <c r="H1459" s="87">
        <f t="shared" si="738"/>
        <v>45708</v>
      </c>
      <c r="I1459" s="87">
        <f t="shared" si="716"/>
        <v>45708</v>
      </c>
      <c r="J1459" s="88">
        <f t="shared" si="723"/>
        <v>23</v>
      </c>
      <c r="K1459" s="88">
        <f t="shared" si="734"/>
        <v>15</v>
      </c>
      <c r="L1459" s="8">
        <f t="shared" si="724"/>
        <v>1.0031280600000001</v>
      </c>
      <c r="M1459" s="89">
        <v>1</v>
      </c>
      <c r="N1459" s="89">
        <f t="shared" si="731"/>
        <v>1</v>
      </c>
      <c r="O1459" s="82">
        <f t="shared" si="735"/>
        <v>1.0031280600000001</v>
      </c>
      <c r="P1459" s="82">
        <f t="shared" si="717"/>
        <v>715.67780994999998</v>
      </c>
      <c r="Q1459" s="11">
        <f t="shared" si="730"/>
        <v>0</v>
      </c>
      <c r="R1459" s="7">
        <f t="shared" si="725"/>
        <v>0</v>
      </c>
      <c r="S1459" s="82">
        <f t="shared" si="733"/>
        <v>0</v>
      </c>
      <c r="T1459" s="91">
        <f t="shared" si="726"/>
        <v>0.08</v>
      </c>
      <c r="U1459" s="90">
        <f t="shared" si="732"/>
        <v>15</v>
      </c>
      <c r="V1459" s="90">
        <v>252</v>
      </c>
      <c r="W1459" s="89">
        <f t="shared" si="718"/>
        <v>1.004591523</v>
      </c>
      <c r="X1459" s="82">
        <f t="shared" si="719"/>
        <v>3.2860511200000002</v>
      </c>
      <c r="Y1459" s="82">
        <f t="shared" si="720"/>
        <v>0</v>
      </c>
      <c r="Z1459" s="94" t="str">
        <f t="shared" si="728"/>
        <v>A+J=</v>
      </c>
      <c r="AA1459" s="87">
        <f t="shared" si="729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2.75" x14ac:dyDescent="0.2">
      <c r="A1460" s="81">
        <f t="shared" si="721"/>
        <v>45697</v>
      </c>
      <c r="B1460" s="82">
        <f t="shared" si="714"/>
        <v>718.96386107000001</v>
      </c>
      <c r="C1460" s="207">
        <f t="shared" si="727"/>
        <v>713.44610771999999</v>
      </c>
      <c r="D1460" s="83">
        <f t="shared" si="722"/>
        <v>7251.54</v>
      </c>
      <c r="E1460" s="84">
        <f t="shared" si="736"/>
        <v>7286.35</v>
      </c>
      <c r="F1460" s="85">
        <f t="shared" si="737"/>
        <v>45646</v>
      </c>
      <c r="G1460" s="86">
        <f t="shared" si="715"/>
        <v>4.8003596477439459E-3</v>
      </c>
      <c r="H1460" s="87">
        <f t="shared" si="738"/>
        <v>45708</v>
      </c>
      <c r="I1460" s="87">
        <f t="shared" si="716"/>
        <v>45708</v>
      </c>
      <c r="J1460" s="88">
        <f t="shared" si="723"/>
        <v>23</v>
      </c>
      <c r="K1460" s="88">
        <f t="shared" si="734"/>
        <v>15</v>
      </c>
      <c r="L1460" s="8">
        <f t="shared" si="724"/>
        <v>1.0031280600000001</v>
      </c>
      <c r="M1460" s="89">
        <v>1</v>
      </c>
      <c r="N1460" s="89">
        <f t="shared" si="731"/>
        <v>1</v>
      </c>
      <c r="O1460" s="82">
        <f t="shared" si="735"/>
        <v>1.0031280600000001</v>
      </c>
      <c r="P1460" s="82">
        <f t="shared" si="717"/>
        <v>715.67780994999998</v>
      </c>
      <c r="Q1460" s="11">
        <f t="shared" si="730"/>
        <v>0</v>
      </c>
      <c r="R1460" s="7">
        <f t="shared" si="725"/>
        <v>0</v>
      </c>
      <c r="S1460" s="82">
        <f t="shared" si="733"/>
        <v>0</v>
      </c>
      <c r="T1460" s="91">
        <f t="shared" si="726"/>
        <v>0.08</v>
      </c>
      <c r="U1460" s="90">
        <f t="shared" si="732"/>
        <v>15</v>
      </c>
      <c r="V1460" s="90">
        <v>252</v>
      </c>
      <c r="W1460" s="89">
        <f t="shared" si="718"/>
        <v>1.004591523</v>
      </c>
      <c r="X1460" s="82">
        <f t="shared" si="719"/>
        <v>3.2860511200000002</v>
      </c>
      <c r="Y1460" s="82">
        <f t="shared" si="720"/>
        <v>0</v>
      </c>
      <c r="Z1460" s="94" t="str">
        <f t="shared" si="728"/>
        <v>A+J=</v>
      </c>
      <c r="AA1460" s="87">
        <f t="shared" si="729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2.75" x14ac:dyDescent="0.2">
      <c r="A1461" s="81">
        <f t="shared" si="721"/>
        <v>45698</v>
      </c>
      <c r="B1461" s="82">
        <f t="shared" si="714"/>
        <v>718.96386107000001</v>
      </c>
      <c r="C1461" s="207">
        <f t="shared" si="727"/>
        <v>713.44610771999999</v>
      </c>
      <c r="D1461" s="83">
        <f t="shared" si="722"/>
        <v>7251.54</v>
      </c>
      <c r="E1461" s="84">
        <f t="shared" si="736"/>
        <v>7286.35</v>
      </c>
      <c r="F1461" s="85">
        <f t="shared" si="737"/>
        <v>45646</v>
      </c>
      <c r="G1461" s="86">
        <f t="shared" si="715"/>
        <v>4.8003596477439459E-3</v>
      </c>
      <c r="H1461" s="87">
        <f t="shared" si="738"/>
        <v>45708</v>
      </c>
      <c r="I1461" s="87">
        <f t="shared" si="716"/>
        <v>45708</v>
      </c>
      <c r="J1461" s="88">
        <f t="shared" si="723"/>
        <v>23</v>
      </c>
      <c r="K1461" s="88">
        <f t="shared" si="734"/>
        <v>15</v>
      </c>
      <c r="L1461" s="8">
        <f t="shared" si="724"/>
        <v>1.0031280600000001</v>
      </c>
      <c r="M1461" s="89">
        <v>1</v>
      </c>
      <c r="N1461" s="89">
        <f t="shared" si="731"/>
        <v>1</v>
      </c>
      <c r="O1461" s="82">
        <f t="shared" si="735"/>
        <v>1.0031280600000001</v>
      </c>
      <c r="P1461" s="82">
        <f t="shared" si="717"/>
        <v>715.67780994999998</v>
      </c>
      <c r="Q1461" s="11">
        <f t="shared" si="730"/>
        <v>0</v>
      </c>
      <c r="R1461" s="7">
        <f t="shared" si="725"/>
        <v>0</v>
      </c>
      <c r="S1461" s="82">
        <f t="shared" si="733"/>
        <v>0</v>
      </c>
      <c r="T1461" s="91">
        <f t="shared" si="726"/>
        <v>0.08</v>
      </c>
      <c r="U1461" s="90">
        <f t="shared" si="732"/>
        <v>15</v>
      </c>
      <c r="V1461" s="90">
        <v>252</v>
      </c>
      <c r="W1461" s="89">
        <f t="shared" si="718"/>
        <v>1.004591523</v>
      </c>
      <c r="X1461" s="82">
        <f t="shared" si="719"/>
        <v>3.2860511200000002</v>
      </c>
      <c r="Y1461" s="82">
        <f t="shared" si="720"/>
        <v>0</v>
      </c>
      <c r="Z1461" s="94" t="str">
        <f t="shared" si="728"/>
        <v>A+J=</v>
      </c>
      <c r="AA1461" s="87">
        <f t="shared" si="729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2.75" x14ac:dyDescent="0.2">
      <c r="A1462" s="81">
        <f t="shared" si="721"/>
        <v>45699</v>
      </c>
      <c r="B1462" s="82">
        <f t="shared" si="714"/>
        <v>719.33322139999996</v>
      </c>
      <c r="C1462" s="207">
        <f t="shared" si="727"/>
        <v>713.44610771999999</v>
      </c>
      <c r="D1462" s="83">
        <f t="shared" si="722"/>
        <v>7251.54</v>
      </c>
      <c r="E1462" s="84">
        <f t="shared" si="736"/>
        <v>7286.35</v>
      </c>
      <c r="F1462" s="85">
        <f t="shared" si="737"/>
        <v>45646</v>
      </c>
      <c r="G1462" s="86">
        <f t="shared" si="715"/>
        <v>4.8003596477439459E-3</v>
      </c>
      <c r="H1462" s="87">
        <f t="shared" si="738"/>
        <v>45708</v>
      </c>
      <c r="I1462" s="87">
        <f t="shared" si="716"/>
        <v>45708</v>
      </c>
      <c r="J1462" s="88">
        <f t="shared" si="723"/>
        <v>23</v>
      </c>
      <c r="K1462" s="88">
        <f t="shared" si="734"/>
        <v>16</v>
      </c>
      <c r="L1462" s="8">
        <f t="shared" si="724"/>
        <v>1.0033369400000001</v>
      </c>
      <c r="M1462" s="89">
        <v>1</v>
      </c>
      <c r="N1462" s="89">
        <f t="shared" si="731"/>
        <v>1</v>
      </c>
      <c r="O1462" s="82">
        <f t="shared" si="735"/>
        <v>1.0033369400000001</v>
      </c>
      <c r="P1462" s="82">
        <f t="shared" si="717"/>
        <v>715.82683456999996</v>
      </c>
      <c r="Q1462" s="11">
        <f t="shared" si="730"/>
        <v>0</v>
      </c>
      <c r="R1462" s="7">
        <f t="shared" si="725"/>
        <v>0</v>
      </c>
      <c r="S1462" s="82">
        <f t="shared" si="733"/>
        <v>0</v>
      </c>
      <c r="T1462" s="91">
        <f t="shared" si="726"/>
        <v>0.08</v>
      </c>
      <c r="U1462" s="90">
        <f t="shared" si="732"/>
        <v>16</v>
      </c>
      <c r="V1462" s="90">
        <v>252</v>
      </c>
      <c r="W1462" s="89">
        <f t="shared" si="718"/>
        <v>1.0048983730000001</v>
      </c>
      <c r="X1462" s="82">
        <f t="shared" si="719"/>
        <v>3.5063868299999998</v>
      </c>
      <c r="Y1462" s="82">
        <f t="shared" si="720"/>
        <v>0</v>
      </c>
      <c r="Z1462" s="94" t="str">
        <f t="shared" si="728"/>
        <v>A+J=</v>
      </c>
      <c r="AA1462" s="87">
        <f t="shared" si="729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2.75" x14ac:dyDescent="0.2">
      <c r="A1463" s="81">
        <f t="shared" si="721"/>
        <v>45700</v>
      </c>
      <c r="B1463" s="82">
        <f t="shared" si="714"/>
        <v>719.70277635000002</v>
      </c>
      <c r="C1463" s="207">
        <f t="shared" si="727"/>
        <v>713.44610771999999</v>
      </c>
      <c r="D1463" s="83">
        <f t="shared" si="722"/>
        <v>7251.54</v>
      </c>
      <c r="E1463" s="84">
        <f t="shared" si="736"/>
        <v>7286.35</v>
      </c>
      <c r="F1463" s="85">
        <f t="shared" si="737"/>
        <v>45646</v>
      </c>
      <c r="G1463" s="86">
        <f t="shared" si="715"/>
        <v>4.8003596477439459E-3</v>
      </c>
      <c r="H1463" s="87">
        <f t="shared" si="738"/>
        <v>45708</v>
      </c>
      <c r="I1463" s="87">
        <f t="shared" si="716"/>
        <v>45708</v>
      </c>
      <c r="J1463" s="88">
        <f t="shared" si="723"/>
        <v>23</v>
      </c>
      <c r="K1463" s="88">
        <f t="shared" si="734"/>
        <v>17</v>
      </c>
      <c r="L1463" s="8">
        <f t="shared" si="724"/>
        <v>1.00354587</v>
      </c>
      <c r="M1463" s="89">
        <v>1</v>
      </c>
      <c r="N1463" s="89">
        <f t="shared" si="731"/>
        <v>1</v>
      </c>
      <c r="O1463" s="82">
        <f t="shared" si="735"/>
        <v>1.00354587</v>
      </c>
      <c r="P1463" s="82">
        <f t="shared" si="717"/>
        <v>715.97589486000004</v>
      </c>
      <c r="Q1463" s="11">
        <f t="shared" si="730"/>
        <v>0</v>
      </c>
      <c r="R1463" s="7">
        <f t="shared" si="725"/>
        <v>0</v>
      </c>
      <c r="S1463" s="82">
        <f t="shared" si="733"/>
        <v>0</v>
      </c>
      <c r="T1463" s="91">
        <f t="shared" si="726"/>
        <v>0.08</v>
      </c>
      <c r="U1463" s="90">
        <f t="shared" si="732"/>
        <v>17</v>
      </c>
      <c r="V1463" s="90">
        <v>252</v>
      </c>
      <c r="W1463" s="89">
        <f t="shared" si="718"/>
        <v>1.0052053169999999</v>
      </c>
      <c r="X1463" s="82">
        <f t="shared" si="719"/>
        <v>3.7268814899999998</v>
      </c>
      <c r="Y1463" s="82">
        <f t="shared" si="720"/>
        <v>0</v>
      </c>
      <c r="Z1463" s="94" t="str">
        <f t="shared" si="728"/>
        <v>A+J=</v>
      </c>
      <c r="AA1463" s="87">
        <f t="shared" si="729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2.75" x14ac:dyDescent="0.2">
      <c r="A1464" s="81">
        <f t="shared" si="721"/>
        <v>45701</v>
      </c>
      <c r="B1464" s="82">
        <f t="shared" si="714"/>
        <v>720.07251883000004</v>
      </c>
      <c r="C1464" s="207">
        <f t="shared" si="727"/>
        <v>713.44610771999999</v>
      </c>
      <c r="D1464" s="83">
        <f t="shared" si="722"/>
        <v>7251.54</v>
      </c>
      <c r="E1464" s="84">
        <f t="shared" si="736"/>
        <v>7286.35</v>
      </c>
      <c r="F1464" s="85">
        <f t="shared" si="737"/>
        <v>45646</v>
      </c>
      <c r="G1464" s="86">
        <f t="shared" si="715"/>
        <v>4.8003596477439459E-3</v>
      </c>
      <c r="H1464" s="87">
        <f t="shared" si="738"/>
        <v>45708</v>
      </c>
      <c r="I1464" s="87">
        <f t="shared" si="716"/>
        <v>45708</v>
      </c>
      <c r="J1464" s="88">
        <f t="shared" si="723"/>
        <v>23</v>
      </c>
      <c r="K1464" s="88">
        <f t="shared" si="734"/>
        <v>18</v>
      </c>
      <c r="L1464" s="8">
        <f t="shared" si="724"/>
        <v>1.00375484</v>
      </c>
      <c r="M1464" s="89">
        <v>1</v>
      </c>
      <c r="N1464" s="89">
        <f t="shared" si="731"/>
        <v>1</v>
      </c>
      <c r="O1464" s="82">
        <f t="shared" si="735"/>
        <v>1.00375484</v>
      </c>
      <c r="P1464" s="82">
        <f t="shared" si="717"/>
        <v>716.12498370000003</v>
      </c>
      <c r="Q1464" s="11">
        <f t="shared" si="730"/>
        <v>0</v>
      </c>
      <c r="R1464" s="7">
        <f t="shared" si="725"/>
        <v>0</v>
      </c>
      <c r="S1464" s="82">
        <f t="shared" si="733"/>
        <v>0</v>
      </c>
      <c r="T1464" s="91">
        <f t="shared" si="726"/>
        <v>0.08</v>
      </c>
      <c r="U1464" s="90">
        <f t="shared" si="732"/>
        <v>18</v>
      </c>
      <c r="V1464" s="90">
        <v>252</v>
      </c>
      <c r="W1464" s="89">
        <f t="shared" si="718"/>
        <v>1.005512355</v>
      </c>
      <c r="X1464" s="82">
        <f t="shared" si="719"/>
        <v>3.9475351299999999</v>
      </c>
      <c r="Y1464" s="82">
        <f t="shared" si="720"/>
        <v>0</v>
      </c>
      <c r="Z1464" s="94" t="str">
        <f t="shared" si="728"/>
        <v>A+J=</v>
      </c>
      <c r="AA1464" s="87">
        <f t="shared" si="729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2.75" x14ac:dyDescent="0.2">
      <c r="A1465" s="81">
        <f t="shared" si="721"/>
        <v>45702</v>
      </c>
      <c r="B1465" s="82">
        <f t="shared" si="714"/>
        <v>720.44245534000004</v>
      </c>
      <c r="C1465" s="207">
        <f t="shared" si="727"/>
        <v>713.44610771999999</v>
      </c>
      <c r="D1465" s="83">
        <f t="shared" si="722"/>
        <v>7251.54</v>
      </c>
      <c r="E1465" s="84">
        <f t="shared" si="736"/>
        <v>7286.35</v>
      </c>
      <c r="F1465" s="85">
        <f t="shared" si="737"/>
        <v>45646</v>
      </c>
      <c r="G1465" s="86">
        <f t="shared" si="715"/>
        <v>4.8003596477439459E-3</v>
      </c>
      <c r="H1465" s="87">
        <f t="shared" si="738"/>
        <v>45708</v>
      </c>
      <c r="I1465" s="87">
        <f t="shared" si="716"/>
        <v>45708</v>
      </c>
      <c r="J1465" s="88">
        <f t="shared" si="723"/>
        <v>23</v>
      </c>
      <c r="K1465" s="88">
        <f t="shared" si="734"/>
        <v>19</v>
      </c>
      <c r="L1465" s="8">
        <f t="shared" si="724"/>
        <v>1.00396386</v>
      </c>
      <c r="M1465" s="89">
        <v>1</v>
      </c>
      <c r="N1465" s="89">
        <f t="shared" si="731"/>
        <v>1</v>
      </c>
      <c r="O1465" s="82">
        <f t="shared" si="735"/>
        <v>1.00396386</v>
      </c>
      <c r="P1465" s="82">
        <f t="shared" si="717"/>
        <v>716.2741082</v>
      </c>
      <c r="Q1465" s="11">
        <f t="shared" si="730"/>
        <v>0</v>
      </c>
      <c r="R1465" s="7">
        <f t="shared" si="725"/>
        <v>0</v>
      </c>
      <c r="S1465" s="82">
        <f t="shared" si="733"/>
        <v>0</v>
      </c>
      <c r="T1465" s="91">
        <f t="shared" si="726"/>
        <v>0.08</v>
      </c>
      <c r="U1465" s="90">
        <f t="shared" si="732"/>
        <v>19</v>
      </c>
      <c r="V1465" s="90">
        <v>252</v>
      </c>
      <c r="W1465" s="89">
        <f t="shared" si="718"/>
        <v>1.005819486</v>
      </c>
      <c r="X1465" s="82">
        <f t="shared" si="719"/>
        <v>4.1683471399999998</v>
      </c>
      <c r="Y1465" s="82">
        <f t="shared" si="720"/>
        <v>0</v>
      </c>
      <c r="Z1465" s="94" t="str">
        <f t="shared" si="728"/>
        <v>A+J=</v>
      </c>
      <c r="AA1465" s="87">
        <f t="shared" si="729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2.75" x14ac:dyDescent="0.2">
      <c r="A1466" s="81">
        <f t="shared" si="721"/>
        <v>45703</v>
      </c>
      <c r="B1466" s="82">
        <f t="shared" si="714"/>
        <v>720.81257951999999</v>
      </c>
      <c r="C1466" s="207">
        <f t="shared" si="727"/>
        <v>713.44610771999999</v>
      </c>
      <c r="D1466" s="83">
        <f t="shared" si="722"/>
        <v>7251.54</v>
      </c>
      <c r="E1466" s="84">
        <f t="shared" si="736"/>
        <v>7286.35</v>
      </c>
      <c r="F1466" s="85">
        <f t="shared" si="737"/>
        <v>45646</v>
      </c>
      <c r="G1466" s="86">
        <f t="shared" si="715"/>
        <v>4.8003596477439459E-3</v>
      </c>
      <c r="H1466" s="87">
        <f t="shared" si="738"/>
        <v>45708</v>
      </c>
      <c r="I1466" s="87">
        <f t="shared" si="716"/>
        <v>45708</v>
      </c>
      <c r="J1466" s="88">
        <f t="shared" si="723"/>
        <v>23</v>
      </c>
      <c r="K1466" s="88">
        <f t="shared" si="734"/>
        <v>20</v>
      </c>
      <c r="L1466" s="8">
        <f t="shared" si="724"/>
        <v>1.00417292</v>
      </c>
      <c r="M1466" s="89">
        <v>1</v>
      </c>
      <c r="N1466" s="89">
        <f t="shared" si="731"/>
        <v>1</v>
      </c>
      <c r="O1466" s="82">
        <f t="shared" si="735"/>
        <v>1.00417292</v>
      </c>
      <c r="P1466" s="82">
        <f t="shared" si="717"/>
        <v>716.42326125</v>
      </c>
      <c r="Q1466" s="11">
        <f t="shared" si="730"/>
        <v>0</v>
      </c>
      <c r="R1466" s="7">
        <f t="shared" si="725"/>
        <v>0</v>
      </c>
      <c r="S1466" s="82">
        <f t="shared" si="733"/>
        <v>0</v>
      </c>
      <c r="T1466" s="91">
        <f t="shared" si="726"/>
        <v>0.08</v>
      </c>
      <c r="U1466" s="90">
        <f t="shared" si="732"/>
        <v>20</v>
      </c>
      <c r="V1466" s="90">
        <v>252</v>
      </c>
      <c r="W1466" s="89">
        <f t="shared" si="718"/>
        <v>1.0061267110000001</v>
      </c>
      <c r="X1466" s="82">
        <f t="shared" si="719"/>
        <v>4.3893182700000004</v>
      </c>
      <c r="Y1466" s="82">
        <f t="shared" si="720"/>
        <v>0</v>
      </c>
      <c r="Z1466" s="94" t="str">
        <f t="shared" si="728"/>
        <v>A+J=</v>
      </c>
      <c r="AA1466" s="87">
        <f t="shared" si="729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2.75" x14ac:dyDescent="0.2">
      <c r="A1467" s="81">
        <f t="shared" si="721"/>
        <v>45704</v>
      </c>
      <c r="B1467" s="82">
        <f t="shared" si="714"/>
        <v>720.81257951999999</v>
      </c>
      <c r="C1467" s="207">
        <f t="shared" si="727"/>
        <v>713.44610771999999</v>
      </c>
      <c r="D1467" s="83">
        <f t="shared" si="722"/>
        <v>7251.54</v>
      </c>
      <c r="E1467" s="84">
        <f t="shared" si="736"/>
        <v>7286.35</v>
      </c>
      <c r="F1467" s="85">
        <f t="shared" si="737"/>
        <v>45646</v>
      </c>
      <c r="G1467" s="86">
        <f t="shared" si="715"/>
        <v>4.8003596477439459E-3</v>
      </c>
      <c r="H1467" s="87">
        <f t="shared" si="738"/>
        <v>45708</v>
      </c>
      <c r="I1467" s="87">
        <f t="shared" si="716"/>
        <v>45708</v>
      </c>
      <c r="J1467" s="88">
        <f t="shared" si="723"/>
        <v>23</v>
      </c>
      <c r="K1467" s="88">
        <f t="shared" si="734"/>
        <v>20</v>
      </c>
      <c r="L1467" s="8">
        <f t="shared" si="724"/>
        <v>1.00417292</v>
      </c>
      <c r="M1467" s="89">
        <v>1</v>
      </c>
      <c r="N1467" s="89">
        <f t="shared" si="731"/>
        <v>1</v>
      </c>
      <c r="O1467" s="82">
        <f t="shared" si="735"/>
        <v>1.00417292</v>
      </c>
      <c r="P1467" s="82">
        <f t="shared" si="717"/>
        <v>716.42326125</v>
      </c>
      <c r="Q1467" s="11">
        <f t="shared" si="730"/>
        <v>0</v>
      </c>
      <c r="R1467" s="7">
        <f t="shared" si="725"/>
        <v>0</v>
      </c>
      <c r="S1467" s="82">
        <f t="shared" si="733"/>
        <v>0</v>
      </c>
      <c r="T1467" s="91">
        <f t="shared" si="726"/>
        <v>0.08</v>
      </c>
      <c r="U1467" s="90">
        <f t="shared" si="732"/>
        <v>20</v>
      </c>
      <c r="V1467" s="90">
        <v>252</v>
      </c>
      <c r="W1467" s="89">
        <f t="shared" si="718"/>
        <v>1.0061267110000001</v>
      </c>
      <c r="X1467" s="82">
        <f t="shared" si="719"/>
        <v>4.3893182700000004</v>
      </c>
      <c r="Y1467" s="82">
        <f t="shared" si="720"/>
        <v>0</v>
      </c>
      <c r="Z1467" s="94" t="str">
        <f t="shared" si="728"/>
        <v>A+J=</v>
      </c>
      <c r="AA1467" s="87">
        <f t="shared" si="729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2.75" x14ac:dyDescent="0.2">
      <c r="A1468" s="81">
        <f t="shared" si="721"/>
        <v>45705</v>
      </c>
      <c r="B1468" s="82">
        <f t="shared" si="714"/>
        <v>720.81257951999999</v>
      </c>
      <c r="C1468" s="207">
        <f t="shared" si="727"/>
        <v>713.44610771999999</v>
      </c>
      <c r="D1468" s="83">
        <f t="shared" si="722"/>
        <v>7251.54</v>
      </c>
      <c r="E1468" s="84">
        <f t="shared" si="736"/>
        <v>7286.35</v>
      </c>
      <c r="F1468" s="85">
        <f t="shared" si="737"/>
        <v>45646</v>
      </c>
      <c r="G1468" s="86">
        <f t="shared" si="715"/>
        <v>4.8003596477439459E-3</v>
      </c>
      <c r="H1468" s="87">
        <f t="shared" si="738"/>
        <v>45708</v>
      </c>
      <c r="I1468" s="87">
        <f t="shared" si="716"/>
        <v>45708</v>
      </c>
      <c r="J1468" s="88">
        <f t="shared" si="723"/>
        <v>23</v>
      </c>
      <c r="K1468" s="88">
        <f t="shared" si="734"/>
        <v>20</v>
      </c>
      <c r="L1468" s="8">
        <f t="shared" si="724"/>
        <v>1.00417292</v>
      </c>
      <c r="M1468" s="89">
        <v>1</v>
      </c>
      <c r="N1468" s="89">
        <f t="shared" si="731"/>
        <v>1</v>
      </c>
      <c r="O1468" s="82">
        <f t="shared" si="735"/>
        <v>1.00417292</v>
      </c>
      <c r="P1468" s="82">
        <f t="shared" si="717"/>
        <v>716.42326125</v>
      </c>
      <c r="Q1468" s="11">
        <f t="shared" si="730"/>
        <v>0</v>
      </c>
      <c r="R1468" s="7">
        <f t="shared" si="725"/>
        <v>0</v>
      </c>
      <c r="S1468" s="82">
        <f t="shared" si="733"/>
        <v>0</v>
      </c>
      <c r="T1468" s="91">
        <f t="shared" si="726"/>
        <v>0.08</v>
      </c>
      <c r="U1468" s="90">
        <f t="shared" si="732"/>
        <v>20</v>
      </c>
      <c r="V1468" s="90">
        <v>252</v>
      </c>
      <c r="W1468" s="89">
        <f t="shared" si="718"/>
        <v>1.0061267110000001</v>
      </c>
      <c r="X1468" s="82">
        <f t="shared" si="719"/>
        <v>4.3893182700000004</v>
      </c>
      <c r="Y1468" s="82">
        <f t="shared" si="720"/>
        <v>0</v>
      </c>
      <c r="Z1468" s="94" t="str">
        <f t="shared" si="728"/>
        <v>A+J=</v>
      </c>
      <c r="AA1468" s="87">
        <f t="shared" si="729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2.75" x14ac:dyDescent="0.2">
      <c r="A1469" s="81">
        <f t="shared" si="721"/>
        <v>45706</v>
      </c>
      <c r="B1469" s="82">
        <f t="shared" si="714"/>
        <v>721.18289142000003</v>
      </c>
      <c r="C1469" s="207">
        <f t="shared" si="727"/>
        <v>713.44610771999999</v>
      </c>
      <c r="D1469" s="83">
        <f t="shared" si="722"/>
        <v>7251.54</v>
      </c>
      <c r="E1469" s="84">
        <f t="shared" si="736"/>
        <v>7286.35</v>
      </c>
      <c r="F1469" s="85">
        <f t="shared" si="737"/>
        <v>45646</v>
      </c>
      <c r="G1469" s="86">
        <f t="shared" si="715"/>
        <v>4.8003596477439459E-3</v>
      </c>
      <c r="H1469" s="87">
        <f t="shared" si="738"/>
        <v>45708</v>
      </c>
      <c r="I1469" s="87">
        <f t="shared" si="716"/>
        <v>45708</v>
      </c>
      <c r="J1469" s="88">
        <f t="shared" si="723"/>
        <v>23</v>
      </c>
      <c r="K1469" s="88">
        <f t="shared" si="734"/>
        <v>21</v>
      </c>
      <c r="L1469" s="8">
        <f t="shared" si="724"/>
        <v>1.00438202</v>
      </c>
      <c r="M1469" s="89">
        <v>1</v>
      </c>
      <c r="N1469" s="89">
        <f t="shared" si="731"/>
        <v>1</v>
      </c>
      <c r="O1469" s="82">
        <f t="shared" si="735"/>
        <v>1.00438202</v>
      </c>
      <c r="P1469" s="82">
        <f t="shared" si="717"/>
        <v>716.57244283</v>
      </c>
      <c r="Q1469" s="11">
        <f t="shared" si="730"/>
        <v>0</v>
      </c>
      <c r="R1469" s="7">
        <f t="shared" si="725"/>
        <v>0</v>
      </c>
      <c r="S1469" s="82">
        <f t="shared" si="733"/>
        <v>0</v>
      </c>
      <c r="T1469" s="91">
        <f t="shared" si="726"/>
        <v>0.08</v>
      </c>
      <c r="U1469" s="90">
        <f t="shared" si="732"/>
        <v>21</v>
      </c>
      <c r="V1469" s="90">
        <v>252</v>
      </c>
      <c r="W1469" s="89">
        <f t="shared" si="718"/>
        <v>1.0064340300000001</v>
      </c>
      <c r="X1469" s="82">
        <f t="shared" si="719"/>
        <v>4.6104485899999998</v>
      </c>
      <c r="Y1469" s="82">
        <f t="shared" si="720"/>
        <v>0</v>
      </c>
      <c r="Z1469" s="94" t="str">
        <f t="shared" si="728"/>
        <v>A+J=</v>
      </c>
      <c r="AA1469" s="87">
        <f t="shared" si="729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2.75" x14ac:dyDescent="0.2">
      <c r="A1470" s="81">
        <f t="shared" si="721"/>
        <v>45707</v>
      </c>
      <c r="B1470" s="82">
        <f t="shared" si="714"/>
        <v>721.55339112000001</v>
      </c>
      <c r="C1470" s="207">
        <f t="shared" si="727"/>
        <v>713.44610771999999</v>
      </c>
      <c r="D1470" s="83">
        <f t="shared" si="722"/>
        <v>7251.54</v>
      </c>
      <c r="E1470" s="84">
        <f t="shared" si="736"/>
        <v>7286.35</v>
      </c>
      <c r="F1470" s="85">
        <f t="shared" si="737"/>
        <v>45646</v>
      </c>
      <c r="G1470" s="86">
        <f t="shared" si="715"/>
        <v>4.8003596477439459E-3</v>
      </c>
      <c r="H1470" s="87">
        <f t="shared" si="738"/>
        <v>45708</v>
      </c>
      <c r="I1470" s="87">
        <f t="shared" si="716"/>
        <v>45708</v>
      </c>
      <c r="J1470" s="88">
        <f t="shared" si="723"/>
        <v>23</v>
      </c>
      <c r="K1470" s="88">
        <f t="shared" si="734"/>
        <v>22</v>
      </c>
      <c r="L1470" s="8">
        <f t="shared" si="724"/>
        <v>1.0045911599999999</v>
      </c>
      <c r="M1470" s="89">
        <v>1</v>
      </c>
      <c r="N1470" s="89">
        <f t="shared" si="731"/>
        <v>1</v>
      </c>
      <c r="O1470" s="82">
        <f t="shared" si="735"/>
        <v>1.0045911599999999</v>
      </c>
      <c r="P1470" s="82">
        <f t="shared" si="717"/>
        <v>716.72165295000002</v>
      </c>
      <c r="Q1470" s="11">
        <f t="shared" si="730"/>
        <v>0</v>
      </c>
      <c r="R1470" s="7">
        <f t="shared" si="725"/>
        <v>0</v>
      </c>
      <c r="S1470" s="82">
        <f t="shared" si="733"/>
        <v>0</v>
      </c>
      <c r="T1470" s="91">
        <f t="shared" si="726"/>
        <v>0.08</v>
      </c>
      <c r="U1470" s="90">
        <f t="shared" si="732"/>
        <v>22</v>
      </c>
      <c r="V1470" s="90">
        <v>252</v>
      </c>
      <c r="W1470" s="89">
        <f t="shared" si="718"/>
        <v>1.0067414429999999</v>
      </c>
      <c r="X1470" s="82">
        <f t="shared" si="719"/>
        <v>4.8317381700000004</v>
      </c>
      <c r="Y1470" s="82">
        <f t="shared" si="720"/>
        <v>0</v>
      </c>
      <c r="Z1470" s="94" t="str">
        <f t="shared" si="728"/>
        <v>A+J=</v>
      </c>
      <c r="AA1470" s="87">
        <f t="shared" si="729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2.75" x14ac:dyDescent="0.2">
      <c r="A1471" s="81">
        <f t="shared" si="721"/>
        <v>45708</v>
      </c>
      <c r="B1471" s="82">
        <f t="shared" si="714"/>
        <v>721.92408585999999</v>
      </c>
      <c r="C1471" s="207">
        <f t="shared" si="727"/>
        <v>713.44610771999999</v>
      </c>
      <c r="D1471" s="83">
        <f t="shared" si="722"/>
        <v>7251.54</v>
      </c>
      <c r="E1471" s="84">
        <f t="shared" si="736"/>
        <v>7286.35</v>
      </c>
      <c r="F1471" s="85">
        <f t="shared" si="737"/>
        <v>45646</v>
      </c>
      <c r="G1471" s="86">
        <f t="shared" si="715"/>
        <v>4.8003596477439459E-3</v>
      </c>
      <c r="H1471" s="87">
        <f t="shared" si="738"/>
        <v>45736</v>
      </c>
      <c r="I1471" s="87">
        <f t="shared" si="716"/>
        <v>45708</v>
      </c>
      <c r="J1471" s="88">
        <f t="shared" si="723"/>
        <v>23</v>
      </c>
      <c r="K1471" s="88">
        <f t="shared" si="734"/>
        <v>23</v>
      </c>
      <c r="L1471" s="8">
        <f t="shared" si="724"/>
        <v>1.00480035</v>
      </c>
      <c r="M1471" s="89">
        <v>1</v>
      </c>
      <c r="N1471" s="89">
        <f t="shared" si="731"/>
        <v>1</v>
      </c>
      <c r="O1471" s="82">
        <f t="shared" si="735"/>
        <v>1.00480035</v>
      </c>
      <c r="P1471" s="82">
        <f t="shared" si="717"/>
        <v>716.87089874000003</v>
      </c>
      <c r="Q1471" s="11">
        <f t="shared" si="730"/>
        <v>48</v>
      </c>
      <c r="R1471" s="7">
        <f>S1471/P1471</f>
        <v>1.3480645520672709E-2</v>
      </c>
      <c r="S1471" s="82">
        <f>7.24039607+2.4234864</f>
        <v>9.6638824700000008</v>
      </c>
      <c r="T1471" s="91">
        <f t="shared" si="726"/>
        <v>0.08</v>
      </c>
      <c r="U1471" s="90">
        <f t="shared" si="732"/>
        <v>23</v>
      </c>
      <c r="V1471" s="90">
        <v>252</v>
      </c>
      <c r="W1471" s="89">
        <f t="shared" si="718"/>
        <v>1.0070489499999999</v>
      </c>
      <c r="X1471" s="82">
        <f t="shared" si="719"/>
        <v>5.0531871199999996</v>
      </c>
      <c r="Y1471" s="82">
        <f t="shared" si="720"/>
        <v>14.717069590000001</v>
      </c>
      <c r="Z1471" s="94" t="str">
        <f t="shared" si="728"/>
        <v>A+J=</v>
      </c>
      <c r="AA1471" s="87">
        <f t="shared" si="729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5" x14ac:dyDescent="0.25">
      <c r="A1472" s="81">
        <f t="shared" si="721"/>
        <v>45709</v>
      </c>
      <c r="B1472" s="82">
        <f t="shared" si="714"/>
        <v>707.42303123000011</v>
      </c>
      <c r="C1472" s="207">
        <f t="shared" si="727"/>
        <v>707.20701627000005</v>
      </c>
      <c r="D1472" s="199">
        <f>E1471</f>
        <v>7286.35</v>
      </c>
      <c r="E1472" s="84">
        <f t="shared" si="736"/>
        <v>7286.35</v>
      </c>
      <c r="F1472" s="85">
        <f t="shared" si="737"/>
        <v>45677</v>
      </c>
      <c r="G1472" s="86">
        <f t="shared" si="715"/>
        <v>0</v>
      </c>
      <c r="H1472" s="87">
        <f t="shared" si="738"/>
        <v>45736</v>
      </c>
      <c r="I1472" s="87">
        <f t="shared" si="716"/>
        <v>45736</v>
      </c>
      <c r="J1472" s="88">
        <f t="shared" si="723"/>
        <v>18</v>
      </c>
      <c r="K1472" s="88">
        <f t="shared" si="734"/>
        <v>1</v>
      </c>
      <c r="L1472" s="8">
        <f t="shared" si="724"/>
        <v>1</v>
      </c>
      <c r="M1472" s="89">
        <v>1</v>
      </c>
      <c r="N1472" s="89">
        <f t="shared" si="731"/>
        <v>1</v>
      </c>
      <c r="O1472" s="82">
        <f t="shared" si="735"/>
        <v>1</v>
      </c>
      <c r="P1472" s="82">
        <f t="shared" si="717"/>
        <v>707.20701627000005</v>
      </c>
      <c r="Q1472" s="11">
        <f t="shared" si="730"/>
        <v>0</v>
      </c>
      <c r="R1472" s="7">
        <f t="shared" si="725"/>
        <v>0</v>
      </c>
      <c r="S1472" s="82">
        <f t="shared" si="733"/>
        <v>0</v>
      </c>
      <c r="T1472" s="91">
        <f t="shared" si="726"/>
        <v>0.08</v>
      </c>
      <c r="U1472" s="90">
        <f t="shared" si="732"/>
        <v>1</v>
      </c>
      <c r="V1472" s="90">
        <v>252</v>
      </c>
      <c r="W1472" s="89">
        <f t="shared" si="718"/>
        <v>1.000305448</v>
      </c>
      <c r="X1472" s="82">
        <f t="shared" si="719"/>
        <v>0.21601496000000001</v>
      </c>
      <c r="Y1472" s="82">
        <f t="shared" si="720"/>
        <v>0</v>
      </c>
      <c r="Z1472" s="94" t="str">
        <f t="shared" si="728"/>
        <v>A+J=</v>
      </c>
      <c r="AA1472" s="87">
        <f t="shared" si="729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2.75" x14ac:dyDescent="0.2">
      <c r="A1473" s="81">
        <f t="shared" si="721"/>
        <v>45710</v>
      </c>
      <c r="B1473" s="82">
        <f t="shared" si="714"/>
        <v>707.63911127000006</v>
      </c>
      <c r="C1473" s="207">
        <f t="shared" si="727"/>
        <v>707.20701627000005</v>
      </c>
      <c r="D1473" s="83">
        <f t="shared" si="722"/>
        <v>7286.35</v>
      </c>
      <c r="E1473" s="84">
        <f t="shared" si="736"/>
        <v>7286.35</v>
      </c>
      <c r="F1473" s="85">
        <f t="shared" si="737"/>
        <v>45677</v>
      </c>
      <c r="G1473" s="86">
        <f t="shared" si="715"/>
        <v>0</v>
      </c>
      <c r="H1473" s="87">
        <f t="shared" si="738"/>
        <v>45736</v>
      </c>
      <c r="I1473" s="87">
        <f t="shared" si="716"/>
        <v>45736</v>
      </c>
      <c r="J1473" s="88">
        <f t="shared" si="723"/>
        <v>18</v>
      </c>
      <c r="K1473" s="88">
        <f t="shared" si="734"/>
        <v>2</v>
      </c>
      <c r="L1473" s="8">
        <f t="shared" si="724"/>
        <v>1</v>
      </c>
      <c r="M1473" s="89">
        <v>1</v>
      </c>
      <c r="N1473" s="89">
        <f t="shared" si="731"/>
        <v>1</v>
      </c>
      <c r="O1473" s="82">
        <f t="shared" si="735"/>
        <v>1</v>
      </c>
      <c r="P1473" s="82">
        <f t="shared" si="717"/>
        <v>707.20701627000005</v>
      </c>
      <c r="Q1473" s="11">
        <f t="shared" si="730"/>
        <v>0</v>
      </c>
      <c r="R1473" s="7">
        <f t="shared" si="725"/>
        <v>0</v>
      </c>
      <c r="S1473" s="82">
        <f t="shared" si="733"/>
        <v>0</v>
      </c>
      <c r="T1473" s="91">
        <f t="shared" si="726"/>
        <v>0.08</v>
      </c>
      <c r="U1473" s="90">
        <f t="shared" si="732"/>
        <v>2</v>
      </c>
      <c r="V1473" s="90">
        <v>252</v>
      </c>
      <c r="W1473" s="89">
        <f t="shared" si="718"/>
        <v>1.000610988</v>
      </c>
      <c r="X1473" s="82">
        <f t="shared" si="719"/>
        <v>0.43209500000000001</v>
      </c>
      <c r="Y1473" s="82">
        <f t="shared" si="720"/>
        <v>0</v>
      </c>
      <c r="Z1473" s="94" t="str">
        <f t="shared" si="728"/>
        <v>A+J=</v>
      </c>
      <c r="AA1473" s="87">
        <f t="shared" si="729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2.75" x14ac:dyDescent="0.2">
      <c r="A1474" s="81">
        <f t="shared" si="721"/>
        <v>45711</v>
      </c>
      <c r="B1474" s="82">
        <f t="shared" si="714"/>
        <v>707.63911127000006</v>
      </c>
      <c r="C1474" s="207">
        <f t="shared" si="727"/>
        <v>707.20701627000005</v>
      </c>
      <c r="D1474" s="83">
        <f t="shared" si="722"/>
        <v>7286.35</v>
      </c>
      <c r="E1474" s="84">
        <f t="shared" si="736"/>
        <v>7286.35</v>
      </c>
      <c r="F1474" s="85">
        <f t="shared" si="737"/>
        <v>45677</v>
      </c>
      <c r="G1474" s="86">
        <f t="shared" si="715"/>
        <v>0</v>
      </c>
      <c r="H1474" s="87">
        <f t="shared" si="738"/>
        <v>45736</v>
      </c>
      <c r="I1474" s="87">
        <f t="shared" si="716"/>
        <v>45736</v>
      </c>
      <c r="J1474" s="88">
        <f t="shared" si="723"/>
        <v>18</v>
      </c>
      <c r="K1474" s="88">
        <f t="shared" si="734"/>
        <v>2</v>
      </c>
      <c r="L1474" s="8">
        <f t="shared" si="724"/>
        <v>1</v>
      </c>
      <c r="M1474" s="89">
        <v>1</v>
      </c>
      <c r="N1474" s="89">
        <f t="shared" si="731"/>
        <v>1</v>
      </c>
      <c r="O1474" s="82">
        <f t="shared" si="735"/>
        <v>1</v>
      </c>
      <c r="P1474" s="82">
        <f t="shared" si="717"/>
        <v>707.20701627000005</v>
      </c>
      <c r="Q1474" s="11">
        <f t="shared" si="730"/>
        <v>0</v>
      </c>
      <c r="R1474" s="7">
        <f t="shared" si="725"/>
        <v>0</v>
      </c>
      <c r="S1474" s="82">
        <f t="shared" si="733"/>
        <v>0</v>
      </c>
      <c r="T1474" s="91">
        <f t="shared" si="726"/>
        <v>0.08</v>
      </c>
      <c r="U1474" s="90">
        <f t="shared" si="732"/>
        <v>2</v>
      </c>
      <c r="V1474" s="90">
        <v>252</v>
      </c>
      <c r="W1474" s="89">
        <f t="shared" si="718"/>
        <v>1.000610988</v>
      </c>
      <c r="X1474" s="82">
        <f t="shared" si="719"/>
        <v>0.43209500000000001</v>
      </c>
      <c r="Y1474" s="82">
        <f t="shared" si="720"/>
        <v>0</v>
      </c>
      <c r="Z1474" s="94" t="str">
        <f t="shared" si="728"/>
        <v>A+J=</v>
      </c>
      <c r="AA1474" s="87">
        <f t="shared" si="729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2.75" x14ac:dyDescent="0.2">
      <c r="A1475" s="81">
        <f t="shared" si="721"/>
        <v>45712</v>
      </c>
      <c r="B1475" s="82">
        <f t="shared" si="714"/>
        <v>707.63911127000006</v>
      </c>
      <c r="C1475" s="207">
        <f t="shared" si="727"/>
        <v>707.20701627000005</v>
      </c>
      <c r="D1475" s="83">
        <f t="shared" si="722"/>
        <v>7286.35</v>
      </c>
      <c r="E1475" s="84">
        <f t="shared" si="736"/>
        <v>7286.35</v>
      </c>
      <c r="F1475" s="85">
        <f t="shared" si="737"/>
        <v>45677</v>
      </c>
      <c r="G1475" s="86">
        <f t="shared" si="715"/>
        <v>0</v>
      </c>
      <c r="H1475" s="87">
        <f t="shared" si="738"/>
        <v>45736</v>
      </c>
      <c r="I1475" s="87">
        <f t="shared" si="716"/>
        <v>45736</v>
      </c>
      <c r="J1475" s="88">
        <f t="shared" si="723"/>
        <v>18</v>
      </c>
      <c r="K1475" s="88">
        <f t="shared" si="734"/>
        <v>2</v>
      </c>
      <c r="L1475" s="8">
        <f t="shared" si="724"/>
        <v>1</v>
      </c>
      <c r="M1475" s="89">
        <v>1</v>
      </c>
      <c r="N1475" s="89">
        <f t="shared" si="731"/>
        <v>1</v>
      </c>
      <c r="O1475" s="82">
        <f t="shared" si="735"/>
        <v>1</v>
      </c>
      <c r="P1475" s="82">
        <f t="shared" si="717"/>
        <v>707.20701627000005</v>
      </c>
      <c r="Q1475" s="11">
        <f t="shared" si="730"/>
        <v>0</v>
      </c>
      <c r="R1475" s="7">
        <f t="shared" si="725"/>
        <v>0</v>
      </c>
      <c r="S1475" s="82">
        <f t="shared" si="733"/>
        <v>0</v>
      </c>
      <c r="T1475" s="91">
        <f t="shared" si="726"/>
        <v>0.08</v>
      </c>
      <c r="U1475" s="90">
        <f t="shared" si="732"/>
        <v>2</v>
      </c>
      <c r="V1475" s="90">
        <v>252</v>
      </c>
      <c r="W1475" s="89">
        <f t="shared" si="718"/>
        <v>1.000610988</v>
      </c>
      <c r="X1475" s="82">
        <f t="shared" si="719"/>
        <v>0.43209500000000001</v>
      </c>
      <c r="Y1475" s="82">
        <f t="shared" si="720"/>
        <v>0</v>
      </c>
      <c r="Z1475" s="94" t="str">
        <f t="shared" si="728"/>
        <v>A+J=</v>
      </c>
      <c r="AA1475" s="87">
        <f t="shared" si="729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2.75" x14ac:dyDescent="0.2">
      <c r="A1476" s="81">
        <f t="shared" si="721"/>
        <v>45713</v>
      </c>
      <c r="B1476" s="82">
        <f t="shared" si="714"/>
        <v>707.85525848000009</v>
      </c>
      <c r="C1476" s="207">
        <f t="shared" si="727"/>
        <v>707.20701627000005</v>
      </c>
      <c r="D1476" s="83">
        <f t="shared" si="722"/>
        <v>7286.35</v>
      </c>
      <c r="E1476" s="84">
        <f t="shared" si="736"/>
        <v>7286.35</v>
      </c>
      <c r="F1476" s="85">
        <f t="shared" si="737"/>
        <v>45677</v>
      </c>
      <c r="G1476" s="86">
        <f t="shared" si="715"/>
        <v>0</v>
      </c>
      <c r="H1476" s="87">
        <f t="shared" si="738"/>
        <v>45736</v>
      </c>
      <c r="I1476" s="87">
        <f t="shared" si="716"/>
        <v>45736</v>
      </c>
      <c r="J1476" s="88">
        <f t="shared" si="723"/>
        <v>18</v>
      </c>
      <c r="K1476" s="88">
        <f t="shared" si="734"/>
        <v>3</v>
      </c>
      <c r="L1476" s="8">
        <f t="shared" si="724"/>
        <v>1</v>
      </c>
      <c r="M1476" s="89">
        <v>1</v>
      </c>
      <c r="N1476" s="89">
        <f t="shared" si="731"/>
        <v>1</v>
      </c>
      <c r="O1476" s="82">
        <f t="shared" si="735"/>
        <v>1</v>
      </c>
      <c r="P1476" s="82">
        <f t="shared" si="717"/>
        <v>707.20701627000005</v>
      </c>
      <c r="Q1476" s="11">
        <f t="shared" si="730"/>
        <v>0</v>
      </c>
      <c r="R1476" s="7">
        <f t="shared" si="725"/>
        <v>0</v>
      </c>
      <c r="S1476" s="82">
        <f t="shared" si="733"/>
        <v>0</v>
      </c>
      <c r="T1476" s="91">
        <f t="shared" si="726"/>
        <v>0.08</v>
      </c>
      <c r="U1476" s="90">
        <f t="shared" si="732"/>
        <v>3</v>
      </c>
      <c r="V1476" s="90">
        <v>252</v>
      </c>
      <c r="W1476" s="89">
        <f t="shared" si="718"/>
        <v>1.0009166229999999</v>
      </c>
      <c r="X1476" s="82">
        <f t="shared" si="719"/>
        <v>0.64824221000000004</v>
      </c>
      <c r="Y1476" s="82">
        <f t="shared" si="720"/>
        <v>0</v>
      </c>
      <c r="Z1476" s="94" t="str">
        <f t="shared" si="728"/>
        <v>A+J=</v>
      </c>
      <c r="AA1476" s="87">
        <f t="shared" si="729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2.75" x14ac:dyDescent="0.2">
      <c r="A1477" s="81">
        <f t="shared" si="721"/>
        <v>45714</v>
      </c>
      <c r="B1477" s="82">
        <f t="shared" si="714"/>
        <v>708.07147076000001</v>
      </c>
      <c r="C1477" s="207">
        <f t="shared" si="727"/>
        <v>707.20701627000005</v>
      </c>
      <c r="D1477" s="83">
        <f t="shared" si="722"/>
        <v>7286.35</v>
      </c>
      <c r="E1477" s="84">
        <f t="shared" si="736"/>
        <v>7286.35</v>
      </c>
      <c r="F1477" s="85">
        <f t="shared" si="737"/>
        <v>45677</v>
      </c>
      <c r="G1477" s="86">
        <f t="shared" si="715"/>
        <v>0</v>
      </c>
      <c r="H1477" s="87">
        <f t="shared" si="738"/>
        <v>45736</v>
      </c>
      <c r="I1477" s="87">
        <f t="shared" si="716"/>
        <v>45736</v>
      </c>
      <c r="J1477" s="88">
        <f t="shared" si="723"/>
        <v>18</v>
      </c>
      <c r="K1477" s="88">
        <f t="shared" si="734"/>
        <v>4</v>
      </c>
      <c r="L1477" s="8">
        <f t="shared" si="724"/>
        <v>1</v>
      </c>
      <c r="M1477" s="89">
        <v>1</v>
      </c>
      <c r="N1477" s="89">
        <f t="shared" si="731"/>
        <v>1</v>
      </c>
      <c r="O1477" s="82">
        <f t="shared" si="735"/>
        <v>1</v>
      </c>
      <c r="P1477" s="82">
        <f t="shared" si="717"/>
        <v>707.20701627000005</v>
      </c>
      <c r="Q1477" s="11">
        <f t="shared" si="730"/>
        <v>0</v>
      </c>
      <c r="R1477" s="7">
        <f t="shared" si="725"/>
        <v>0</v>
      </c>
      <c r="S1477" s="82">
        <f t="shared" si="733"/>
        <v>0</v>
      </c>
      <c r="T1477" s="91">
        <f t="shared" si="726"/>
        <v>0.08</v>
      </c>
      <c r="U1477" s="90">
        <f t="shared" si="732"/>
        <v>4</v>
      </c>
      <c r="V1477" s="90">
        <v>252</v>
      </c>
      <c r="W1477" s="89">
        <f t="shared" si="718"/>
        <v>1.0012223499999999</v>
      </c>
      <c r="X1477" s="82">
        <f t="shared" si="719"/>
        <v>0.86445448999999996</v>
      </c>
      <c r="Y1477" s="82">
        <f t="shared" si="720"/>
        <v>0</v>
      </c>
      <c r="Z1477" s="94" t="str">
        <f t="shared" si="728"/>
        <v>A+J=</v>
      </c>
      <c r="AA1477" s="87">
        <f t="shared" si="729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2.75" x14ac:dyDescent="0.2">
      <c r="A1478" s="81">
        <f t="shared" si="721"/>
        <v>45715</v>
      </c>
      <c r="B1478" s="82">
        <f t="shared" si="714"/>
        <v>708.28774952000003</v>
      </c>
      <c r="C1478" s="207">
        <f t="shared" si="727"/>
        <v>707.20701627000005</v>
      </c>
      <c r="D1478" s="83">
        <f t="shared" si="722"/>
        <v>7286.35</v>
      </c>
      <c r="E1478" s="84">
        <f t="shared" si="736"/>
        <v>7286.35</v>
      </c>
      <c r="F1478" s="85">
        <f t="shared" si="737"/>
        <v>45677</v>
      </c>
      <c r="G1478" s="86">
        <f t="shared" si="715"/>
        <v>0</v>
      </c>
      <c r="H1478" s="87">
        <f t="shared" si="738"/>
        <v>45736</v>
      </c>
      <c r="I1478" s="87">
        <f t="shared" si="716"/>
        <v>45736</v>
      </c>
      <c r="J1478" s="88">
        <f t="shared" si="723"/>
        <v>18</v>
      </c>
      <c r="K1478" s="88">
        <f t="shared" si="734"/>
        <v>5</v>
      </c>
      <c r="L1478" s="8">
        <f t="shared" si="724"/>
        <v>1</v>
      </c>
      <c r="M1478" s="89">
        <v>1</v>
      </c>
      <c r="N1478" s="89">
        <f t="shared" si="731"/>
        <v>1</v>
      </c>
      <c r="O1478" s="82">
        <f t="shared" si="735"/>
        <v>1</v>
      </c>
      <c r="P1478" s="82">
        <f t="shared" si="717"/>
        <v>707.20701627000005</v>
      </c>
      <c r="Q1478" s="11">
        <f t="shared" si="730"/>
        <v>0</v>
      </c>
      <c r="R1478" s="7">
        <f t="shared" si="725"/>
        <v>0</v>
      </c>
      <c r="S1478" s="82">
        <f t="shared" si="733"/>
        <v>0</v>
      </c>
      <c r="T1478" s="91">
        <f t="shared" si="726"/>
        <v>0.08</v>
      </c>
      <c r="U1478" s="90">
        <f t="shared" si="732"/>
        <v>5</v>
      </c>
      <c r="V1478" s="90">
        <v>252</v>
      </c>
      <c r="W1478" s="89">
        <f t="shared" si="718"/>
        <v>1.0015281709999999</v>
      </c>
      <c r="X1478" s="82">
        <f t="shared" si="719"/>
        <v>1.08073325</v>
      </c>
      <c r="Y1478" s="82">
        <f t="shared" si="720"/>
        <v>0</v>
      </c>
      <c r="Z1478" s="94" t="str">
        <f t="shared" si="728"/>
        <v>A+J=</v>
      </c>
      <c r="AA1478" s="87">
        <f t="shared" si="729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2.75" x14ac:dyDescent="0.2">
      <c r="A1479" s="81">
        <f t="shared" si="721"/>
        <v>45716</v>
      </c>
      <c r="B1479" s="82">
        <f t="shared" si="714"/>
        <v>708.50409475000004</v>
      </c>
      <c r="C1479" s="207">
        <f t="shared" si="727"/>
        <v>707.20701627000005</v>
      </c>
      <c r="D1479" s="83">
        <f t="shared" si="722"/>
        <v>7286.35</v>
      </c>
      <c r="E1479" s="84">
        <f t="shared" si="736"/>
        <v>7286.35</v>
      </c>
      <c r="F1479" s="85">
        <f t="shared" si="737"/>
        <v>45677</v>
      </c>
      <c r="G1479" s="86">
        <f t="shared" si="715"/>
        <v>0</v>
      </c>
      <c r="H1479" s="87">
        <f t="shared" si="738"/>
        <v>45736</v>
      </c>
      <c r="I1479" s="87">
        <f t="shared" si="716"/>
        <v>45736</v>
      </c>
      <c r="J1479" s="88">
        <f t="shared" si="723"/>
        <v>18</v>
      </c>
      <c r="K1479" s="88">
        <f t="shared" si="734"/>
        <v>6</v>
      </c>
      <c r="L1479" s="8">
        <f t="shared" si="724"/>
        <v>1</v>
      </c>
      <c r="M1479" s="89">
        <v>1</v>
      </c>
      <c r="N1479" s="89">
        <f t="shared" si="731"/>
        <v>1</v>
      </c>
      <c r="O1479" s="82">
        <f t="shared" si="735"/>
        <v>1</v>
      </c>
      <c r="P1479" s="82">
        <f t="shared" si="717"/>
        <v>707.20701627000005</v>
      </c>
      <c r="Q1479" s="11">
        <f t="shared" si="730"/>
        <v>0</v>
      </c>
      <c r="R1479" s="7">
        <f t="shared" si="725"/>
        <v>0</v>
      </c>
      <c r="S1479" s="82">
        <f t="shared" si="733"/>
        <v>0</v>
      </c>
      <c r="T1479" s="91">
        <f t="shared" si="726"/>
        <v>0.08</v>
      </c>
      <c r="U1479" s="90">
        <f t="shared" si="732"/>
        <v>6</v>
      </c>
      <c r="V1479" s="90">
        <v>252</v>
      </c>
      <c r="W1479" s="89">
        <f t="shared" si="718"/>
        <v>1.0018340859999999</v>
      </c>
      <c r="X1479" s="82">
        <f t="shared" si="719"/>
        <v>1.2970784799999999</v>
      </c>
      <c r="Y1479" s="82">
        <f t="shared" si="720"/>
        <v>0</v>
      </c>
      <c r="Z1479" s="94" t="str">
        <f t="shared" si="728"/>
        <v>A+J=</v>
      </c>
      <c r="AA1479" s="87">
        <f t="shared" si="729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2.75" x14ac:dyDescent="0.2">
      <c r="A1480" s="81">
        <f t="shared" si="721"/>
        <v>45717</v>
      </c>
      <c r="B1480" s="82">
        <f t="shared" si="714"/>
        <v>708.72050505000004</v>
      </c>
      <c r="C1480" s="207">
        <f t="shared" si="727"/>
        <v>707.20701627000005</v>
      </c>
      <c r="D1480" s="83">
        <f t="shared" si="722"/>
        <v>7286.35</v>
      </c>
      <c r="E1480" s="84">
        <f t="shared" si="736"/>
        <v>7286.35</v>
      </c>
      <c r="F1480" s="85">
        <f t="shared" si="737"/>
        <v>45677</v>
      </c>
      <c r="G1480" s="86">
        <f t="shared" si="715"/>
        <v>0</v>
      </c>
      <c r="H1480" s="87">
        <f t="shared" si="738"/>
        <v>45736</v>
      </c>
      <c r="I1480" s="87">
        <f t="shared" si="716"/>
        <v>45736</v>
      </c>
      <c r="J1480" s="88">
        <f t="shared" si="723"/>
        <v>18</v>
      </c>
      <c r="K1480" s="88">
        <f t="shared" si="734"/>
        <v>7</v>
      </c>
      <c r="L1480" s="8">
        <f t="shared" si="724"/>
        <v>1</v>
      </c>
      <c r="M1480" s="89">
        <v>1</v>
      </c>
      <c r="N1480" s="89">
        <f t="shared" si="731"/>
        <v>1</v>
      </c>
      <c r="O1480" s="82">
        <f t="shared" si="735"/>
        <v>1</v>
      </c>
      <c r="P1480" s="82">
        <f t="shared" si="717"/>
        <v>707.20701627000005</v>
      </c>
      <c r="Q1480" s="11">
        <f t="shared" si="730"/>
        <v>0</v>
      </c>
      <c r="R1480" s="7">
        <f t="shared" si="725"/>
        <v>0</v>
      </c>
      <c r="S1480" s="82">
        <f t="shared" si="733"/>
        <v>0</v>
      </c>
      <c r="T1480" s="91">
        <f t="shared" si="726"/>
        <v>0.08</v>
      </c>
      <c r="U1480" s="90">
        <f t="shared" si="732"/>
        <v>7</v>
      </c>
      <c r="V1480" s="90">
        <v>252</v>
      </c>
      <c r="W1480" s="89">
        <f t="shared" si="718"/>
        <v>1.002140093</v>
      </c>
      <c r="X1480" s="82">
        <f t="shared" si="719"/>
        <v>1.5134887800000001</v>
      </c>
      <c r="Y1480" s="82">
        <f t="shared" si="720"/>
        <v>0</v>
      </c>
      <c r="Z1480" s="94" t="str">
        <f t="shared" si="728"/>
        <v>A+J=</v>
      </c>
      <c r="AA1480" s="87">
        <f t="shared" si="729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2.75" x14ac:dyDescent="0.2">
      <c r="A1481" s="81">
        <f t="shared" si="721"/>
        <v>45718</v>
      </c>
      <c r="B1481" s="82">
        <f t="shared" si="714"/>
        <v>708.72050505000004</v>
      </c>
      <c r="C1481" s="207">
        <f t="shared" si="727"/>
        <v>707.20701627000005</v>
      </c>
      <c r="D1481" s="83">
        <f t="shared" si="722"/>
        <v>7286.35</v>
      </c>
      <c r="E1481" s="84">
        <f t="shared" si="736"/>
        <v>7286.35</v>
      </c>
      <c r="F1481" s="85">
        <f t="shared" si="737"/>
        <v>45677</v>
      </c>
      <c r="G1481" s="86">
        <f t="shared" si="715"/>
        <v>0</v>
      </c>
      <c r="H1481" s="87">
        <f t="shared" si="738"/>
        <v>45736</v>
      </c>
      <c r="I1481" s="87">
        <f t="shared" si="716"/>
        <v>45736</v>
      </c>
      <c r="J1481" s="88">
        <f t="shared" si="723"/>
        <v>18</v>
      </c>
      <c r="K1481" s="88">
        <f t="shared" si="734"/>
        <v>7</v>
      </c>
      <c r="L1481" s="8">
        <f t="shared" si="724"/>
        <v>1</v>
      </c>
      <c r="M1481" s="89">
        <v>1</v>
      </c>
      <c r="N1481" s="89">
        <f t="shared" si="731"/>
        <v>1</v>
      </c>
      <c r="O1481" s="82">
        <f t="shared" si="735"/>
        <v>1</v>
      </c>
      <c r="P1481" s="82">
        <f t="shared" si="717"/>
        <v>707.20701627000005</v>
      </c>
      <c r="Q1481" s="11">
        <f t="shared" si="730"/>
        <v>0</v>
      </c>
      <c r="R1481" s="7">
        <f t="shared" si="725"/>
        <v>0</v>
      </c>
      <c r="S1481" s="82">
        <f t="shared" si="733"/>
        <v>0</v>
      </c>
      <c r="T1481" s="91">
        <f t="shared" si="726"/>
        <v>0.08</v>
      </c>
      <c r="U1481" s="90">
        <f t="shared" si="732"/>
        <v>7</v>
      </c>
      <c r="V1481" s="90">
        <v>252</v>
      </c>
      <c r="W1481" s="89">
        <f t="shared" si="718"/>
        <v>1.002140093</v>
      </c>
      <c r="X1481" s="82">
        <f t="shared" si="719"/>
        <v>1.5134887800000001</v>
      </c>
      <c r="Y1481" s="82">
        <f t="shared" si="720"/>
        <v>0</v>
      </c>
      <c r="Z1481" s="94" t="str">
        <f t="shared" si="728"/>
        <v>A+J=</v>
      </c>
      <c r="AA1481" s="87">
        <f t="shared" si="729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2.75" x14ac:dyDescent="0.2">
      <c r="A1482" s="81">
        <f t="shared" si="721"/>
        <v>45719</v>
      </c>
      <c r="B1482" s="82">
        <f t="shared" ref="B1482:B1545" si="739">(P1482+X1482)</f>
        <v>708.72050505000004</v>
      </c>
      <c r="C1482" s="207">
        <f t="shared" si="727"/>
        <v>707.20701627000005</v>
      </c>
      <c r="D1482" s="83">
        <f t="shared" si="722"/>
        <v>7286.35</v>
      </c>
      <c r="E1482" s="84">
        <f t="shared" si="736"/>
        <v>7286.35</v>
      </c>
      <c r="F1482" s="85">
        <f t="shared" si="737"/>
        <v>45677</v>
      </c>
      <c r="G1482" s="86">
        <f t="shared" ref="G1482:G1545" si="740">(E1482/D1482)-1</f>
        <v>0</v>
      </c>
      <c r="H1482" s="87">
        <f t="shared" si="738"/>
        <v>45736</v>
      </c>
      <c r="I1482" s="87">
        <f t="shared" ref="I1482:I1545" si="741">IF(A1482&gt;I1481,H1482,I1481)</f>
        <v>45736</v>
      </c>
      <c r="J1482" s="88">
        <f t="shared" si="723"/>
        <v>18</v>
      </c>
      <c r="K1482" s="88">
        <f t="shared" si="734"/>
        <v>7</v>
      </c>
      <c r="L1482" s="8">
        <f t="shared" si="724"/>
        <v>1</v>
      </c>
      <c r="M1482" s="89">
        <v>1</v>
      </c>
      <c r="N1482" s="89">
        <f t="shared" si="731"/>
        <v>1</v>
      </c>
      <c r="O1482" s="82">
        <f t="shared" si="735"/>
        <v>1</v>
      </c>
      <c r="P1482" s="82">
        <f t="shared" ref="P1482:P1545" si="742">TRUNC(C1482*O1482,8)</f>
        <v>707.20701627000005</v>
      </c>
      <c r="Q1482" s="11">
        <f t="shared" si="730"/>
        <v>0</v>
      </c>
      <c r="R1482" s="7">
        <f t="shared" si="725"/>
        <v>0</v>
      </c>
      <c r="S1482" s="82">
        <f t="shared" si="733"/>
        <v>0</v>
      </c>
      <c r="T1482" s="91">
        <f t="shared" si="726"/>
        <v>0.08</v>
      </c>
      <c r="U1482" s="90">
        <f t="shared" si="732"/>
        <v>7</v>
      </c>
      <c r="V1482" s="90">
        <v>252</v>
      </c>
      <c r="W1482" s="89">
        <f t="shared" ref="W1482:W1545" si="743">ROUND((1+T1482)^TRUNC((U1482/V1482),9),9)</f>
        <v>1.002140093</v>
      </c>
      <c r="X1482" s="82">
        <f t="shared" ref="X1482:X1545" si="744">TRUNC((P1482*(W1482-1)),8)</f>
        <v>1.5134887800000001</v>
      </c>
      <c r="Y1482" s="82">
        <f t="shared" ref="Y1482:Y1545" si="745">IF(Q1482&gt;0,S1482+X1482,0)</f>
        <v>0</v>
      </c>
      <c r="Z1482" s="94" t="str">
        <f t="shared" si="728"/>
        <v>A+J=</v>
      </c>
      <c r="AA1482" s="87">
        <f t="shared" si="729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2.75" x14ac:dyDescent="0.2">
      <c r="A1483" s="81">
        <f t="shared" ref="A1483:A1546" si="746">(A1482+1)</f>
        <v>45720</v>
      </c>
      <c r="B1483" s="82">
        <f t="shared" si="739"/>
        <v>708.72050505000004</v>
      </c>
      <c r="C1483" s="207">
        <f t="shared" si="727"/>
        <v>707.20701627000005</v>
      </c>
      <c r="D1483" s="83">
        <f t="shared" ref="D1483:D1546" si="747">IF(E1483=E1482,D1482,E1482)</f>
        <v>7286.35</v>
      </c>
      <c r="E1483" s="84">
        <f t="shared" si="736"/>
        <v>7286.35</v>
      </c>
      <c r="F1483" s="85">
        <f t="shared" si="737"/>
        <v>45677</v>
      </c>
      <c r="G1483" s="86">
        <f t="shared" si="740"/>
        <v>0</v>
      </c>
      <c r="H1483" s="87">
        <f t="shared" si="738"/>
        <v>45736</v>
      </c>
      <c r="I1483" s="87">
        <f t="shared" si="741"/>
        <v>45736</v>
      </c>
      <c r="J1483" s="88">
        <f t="shared" ref="J1483:J1546" si="748">IF(I1483=I1482,J1482,NETWORKDAYS(I1482,I1483,$AD$210:$AD$502)-1)</f>
        <v>18</v>
      </c>
      <c r="K1483" s="88">
        <f t="shared" si="734"/>
        <v>7</v>
      </c>
      <c r="L1483" s="8">
        <f t="shared" ref="L1483:L1546" si="749">IF(E1483&lt;D1483,1,TRUNC((E1483/D1483)^TRUNC((K1483/J1483),9),8))</f>
        <v>1</v>
      </c>
      <c r="M1483" s="89">
        <v>1</v>
      </c>
      <c r="N1483" s="89">
        <f t="shared" si="731"/>
        <v>1</v>
      </c>
      <c r="O1483" s="82">
        <f t="shared" si="735"/>
        <v>1</v>
      </c>
      <c r="P1483" s="82">
        <f t="shared" si="742"/>
        <v>707.20701627000005</v>
      </c>
      <c r="Q1483" s="11">
        <f t="shared" si="730"/>
        <v>0</v>
      </c>
      <c r="R1483" s="7">
        <f t="shared" ref="R1483:R1546" si="750">IF(Q1483&gt;0,VLOOKUP($A1483,$AD$10:$AI$200,6),0)</f>
        <v>0</v>
      </c>
      <c r="S1483" s="82">
        <f t="shared" si="733"/>
        <v>0</v>
      </c>
      <c r="T1483" s="91">
        <f t="shared" ref="T1483:T1546" si="751">(T1482)</f>
        <v>0.08</v>
      </c>
      <c r="U1483" s="90">
        <f t="shared" si="732"/>
        <v>7</v>
      </c>
      <c r="V1483" s="90">
        <v>252</v>
      </c>
      <c r="W1483" s="89">
        <f t="shared" si="743"/>
        <v>1.002140093</v>
      </c>
      <c r="X1483" s="82">
        <f t="shared" si="744"/>
        <v>1.5134887800000001</v>
      </c>
      <c r="Y1483" s="82">
        <f t="shared" si="745"/>
        <v>0</v>
      </c>
      <c r="Z1483" s="94" t="str">
        <f t="shared" si="728"/>
        <v>A+J=</v>
      </c>
      <c r="AA1483" s="87">
        <f t="shared" si="729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2.75" x14ac:dyDescent="0.2">
      <c r="A1484" s="81">
        <f t="shared" si="746"/>
        <v>45721</v>
      </c>
      <c r="B1484" s="82">
        <f t="shared" si="739"/>
        <v>708.72050505000004</v>
      </c>
      <c r="C1484" s="207">
        <f t="shared" ref="C1484:C1547" si="752">IF(Q1483&gt;0,IF(J1483=K1483,P1483-S1483,C1483-(S1483/O1483)),C1483)</f>
        <v>707.20701627000005</v>
      </c>
      <c r="D1484" s="83">
        <f t="shared" si="747"/>
        <v>7286.35</v>
      </c>
      <c r="E1484" s="84">
        <f t="shared" si="736"/>
        <v>7286.35</v>
      </c>
      <c r="F1484" s="85">
        <f t="shared" si="737"/>
        <v>45677</v>
      </c>
      <c r="G1484" s="86">
        <f t="shared" si="740"/>
        <v>0</v>
      </c>
      <c r="H1484" s="87">
        <f t="shared" si="738"/>
        <v>45736</v>
      </c>
      <c r="I1484" s="87">
        <f t="shared" si="741"/>
        <v>45736</v>
      </c>
      <c r="J1484" s="88">
        <f t="shared" si="748"/>
        <v>18</v>
      </c>
      <c r="K1484" s="88">
        <f t="shared" si="734"/>
        <v>7</v>
      </c>
      <c r="L1484" s="8">
        <f t="shared" si="749"/>
        <v>1</v>
      </c>
      <c r="M1484" s="89">
        <v>1</v>
      </c>
      <c r="N1484" s="89">
        <f t="shared" si="731"/>
        <v>1</v>
      </c>
      <c r="O1484" s="82">
        <f t="shared" si="735"/>
        <v>1</v>
      </c>
      <c r="P1484" s="82">
        <f t="shared" si="742"/>
        <v>707.20701627000005</v>
      </c>
      <c r="Q1484" s="11">
        <f t="shared" si="730"/>
        <v>0</v>
      </c>
      <c r="R1484" s="7">
        <f t="shared" si="750"/>
        <v>0</v>
      </c>
      <c r="S1484" s="82">
        <f t="shared" si="733"/>
        <v>0</v>
      </c>
      <c r="T1484" s="91">
        <f t="shared" si="751"/>
        <v>0.08</v>
      </c>
      <c r="U1484" s="90">
        <f t="shared" si="732"/>
        <v>7</v>
      </c>
      <c r="V1484" s="90">
        <v>252</v>
      </c>
      <c r="W1484" s="89">
        <f t="shared" si="743"/>
        <v>1.002140093</v>
      </c>
      <c r="X1484" s="82">
        <f t="shared" si="744"/>
        <v>1.5134887800000001</v>
      </c>
      <c r="Y1484" s="82">
        <f t="shared" si="745"/>
        <v>0</v>
      </c>
      <c r="Z1484" s="94" t="str">
        <f t="shared" ref="Z1484:Z1547" si="753">IF($Q1483&gt;0,VLOOKUP($A1483,$AD$10:$AM$200,9),Z1483)</f>
        <v>A+J=</v>
      </c>
      <c r="AA1484" s="87">
        <f t="shared" ref="AA1484:AA1547" si="754">IF($Q1483&gt;0,VLOOKUP($A1483,$AD$10:$AM$200,10),AA1483)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2.75" x14ac:dyDescent="0.2">
      <c r="A1485" s="81">
        <f t="shared" si="746"/>
        <v>45722</v>
      </c>
      <c r="B1485" s="82">
        <f t="shared" si="739"/>
        <v>708.93698253000002</v>
      </c>
      <c r="C1485" s="207">
        <f t="shared" si="752"/>
        <v>707.20701627000005</v>
      </c>
      <c r="D1485" s="83">
        <f t="shared" si="747"/>
        <v>7286.35</v>
      </c>
      <c r="E1485" s="84">
        <f t="shared" si="736"/>
        <v>7286.35</v>
      </c>
      <c r="F1485" s="85">
        <f t="shared" si="737"/>
        <v>45677</v>
      </c>
      <c r="G1485" s="86">
        <f t="shared" si="740"/>
        <v>0</v>
      </c>
      <c r="H1485" s="87">
        <f t="shared" si="738"/>
        <v>45736</v>
      </c>
      <c r="I1485" s="87">
        <f t="shared" si="741"/>
        <v>45736</v>
      </c>
      <c r="J1485" s="88">
        <f t="shared" si="748"/>
        <v>18</v>
      </c>
      <c r="K1485" s="88">
        <f t="shared" si="734"/>
        <v>8</v>
      </c>
      <c r="L1485" s="8">
        <f t="shared" si="749"/>
        <v>1</v>
      </c>
      <c r="M1485" s="89">
        <v>1</v>
      </c>
      <c r="N1485" s="89">
        <f t="shared" si="731"/>
        <v>1</v>
      </c>
      <c r="O1485" s="82">
        <f t="shared" si="735"/>
        <v>1</v>
      </c>
      <c r="P1485" s="82">
        <f t="shared" si="742"/>
        <v>707.20701627000005</v>
      </c>
      <c r="Q1485" s="11">
        <f t="shared" si="730"/>
        <v>0</v>
      </c>
      <c r="R1485" s="7">
        <f t="shared" si="750"/>
        <v>0</v>
      </c>
      <c r="S1485" s="82">
        <f t="shared" si="733"/>
        <v>0</v>
      </c>
      <c r="T1485" s="91">
        <f t="shared" si="751"/>
        <v>0.08</v>
      </c>
      <c r="U1485" s="90">
        <f t="shared" si="732"/>
        <v>8</v>
      </c>
      <c r="V1485" s="90">
        <v>252</v>
      </c>
      <c r="W1485" s="89">
        <f t="shared" si="743"/>
        <v>1.0024461950000001</v>
      </c>
      <c r="X1485" s="82">
        <f t="shared" si="744"/>
        <v>1.7299662600000001</v>
      </c>
      <c r="Y1485" s="82">
        <f t="shared" si="745"/>
        <v>0</v>
      </c>
      <c r="Z1485" s="94" t="str">
        <f t="shared" si="753"/>
        <v>A+J=</v>
      </c>
      <c r="AA1485" s="87">
        <f t="shared" si="754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2.75" x14ac:dyDescent="0.2">
      <c r="A1486" s="81">
        <f t="shared" si="746"/>
        <v>45723</v>
      </c>
      <c r="B1486" s="82">
        <f t="shared" si="739"/>
        <v>709.15352508000001</v>
      </c>
      <c r="C1486" s="207">
        <f t="shared" si="752"/>
        <v>707.20701627000005</v>
      </c>
      <c r="D1486" s="83">
        <f t="shared" si="747"/>
        <v>7286.35</v>
      </c>
      <c r="E1486" s="84">
        <f t="shared" si="736"/>
        <v>7286.35</v>
      </c>
      <c r="F1486" s="85">
        <f t="shared" si="737"/>
        <v>45677</v>
      </c>
      <c r="G1486" s="86">
        <f t="shared" si="740"/>
        <v>0</v>
      </c>
      <c r="H1486" s="87">
        <f t="shared" si="738"/>
        <v>45736</v>
      </c>
      <c r="I1486" s="87">
        <f t="shared" si="741"/>
        <v>45736</v>
      </c>
      <c r="J1486" s="88">
        <f t="shared" si="748"/>
        <v>18</v>
      </c>
      <c r="K1486" s="88">
        <f t="shared" si="734"/>
        <v>9</v>
      </c>
      <c r="L1486" s="8">
        <f t="shared" si="749"/>
        <v>1</v>
      </c>
      <c r="M1486" s="89">
        <v>1</v>
      </c>
      <c r="N1486" s="89">
        <f t="shared" si="731"/>
        <v>1</v>
      </c>
      <c r="O1486" s="82">
        <f t="shared" si="735"/>
        <v>1</v>
      </c>
      <c r="P1486" s="82">
        <f t="shared" si="742"/>
        <v>707.20701627000005</v>
      </c>
      <c r="Q1486" s="11">
        <f t="shared" ref="Q1486:Q1549" si="755">IF(VLOOKUP(A1486,AD$10:AK$200,8)=VLOOKUP(A1485,AD$10:AK$200,8),0,VLOOKUP(A1486,AD$10:AK$200,8))</f>
        <v>0</v>
      </c>
      <c r="R1486" s="7">
        <f t="shared" si="750"/>
        <v>0</v>
      </c>
      <c r="S1486" s="82">
        <f t="shared" si="733"/>
        <v>0</v>
      </c>
      <c r="T1486" s="91">
        <f t="shared" si="751"/>
        <v>0.08</v>
      </c>
      <c r="U1486" s="90">
        <f t="shared" si="732"/>
        <v>9</v>
      </c>
      <c r="V1486" s="90">
        <v>252</v>
      </c>
      <c r="W1486" s="89">
        <f t="shared" si="743"/>
        <v>1.0027523890000001</v>
      </c>
      <c r="X1486" s="82">
        <f t="shared" si="744"/>
        <v>1.9465088100000001</v>
      </c>
      <c r="Y1486" s="82">
        <f t="shared" si="745"/>
        <v>0</v>
      </c>
      <c r="Z1486" s="94" t="str">
        <f t="shared" si="753"/>
        <v>A+J=</v>
      </c>
      <c r="AA1486" s="87">
        <f t="shared" si="754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2.75" x14ac:dyDescent="0.2">
      <c r="A1487" s="81">
        <f t="shared" si="746"/>
        <v>45724</v>
      </c>
      <c r="B1487" s="82">
        <f t="shared" si="739"/>
        <v>709.37013481000008</v>
      </c>
      <c r="C1487" s="207">
        <f t="shared" si="752"/>
        <v>707.20701627000005</v>
      </c>
      <c r="D1487" s="83">
        <f t="shared" si="747"/>
        <v>7286.35</v>
      </c>
      <c r="E1487" s="84">
        <f t="shared" si="736"/>
        <v>7286.35</v>
      </c>
      <c r="F1487" s="85">
        <f t="shared" si="737"/>
        <v>45677</v>
      </c>
      <c r="G1487" s="86">
        <f t="shared" si="740"/>
        <v>0</v>
      </c>
      <c r="H1487" s="87">
        <f t="shared" si="738"/>
        <v>45736</v>
      </c>
      <c r="I1487" s="87">
        <f t="shared" si="741"/>
        <v>45736</v>
      </c>
      <c r="J1487" s="88">
        <f t="shared" si="748"/>
        <v>18</v>
      </c>
      <c r="K1487" s="88">
        <f t="shared" si="734"/>
        <v>10</v>
      </c>
      <c r="L1487" s="8">
        <f t="shared" si="749"/>
        <v>1</v>
      </c>
      <c r="M1487" s="89">
        <v>1</v>
      </c>
      <c r="N1487" s="89">
        <f t="shared" si="731"/>
        <v>1</v>
      </c>
      <c r="O1487" s="82">
        <f t="shared" si="735"/>
        <v>1</v>
      </c>
      <c r="P1487" s="82">
        <f t="shared" si="742"/>
        <v>707.20701627000005</v>
      </c>
      <c r="Q1487" s="11">
        <f t="shared" si="755"/>
        <v>0</v>
      </c>
      <c r="R1487" s="7">
        <f t="shared" si="750"/>
        <v>0</v>
      </c>
      <c r="S1487" s="82">
        <f t="shared" si="733"/>
        <v>0</v>
      </c>
      <c r="T1487" s="91">
        <f t="shared" si="751"/>
        <v>0.08</v>
      </c>
      <c r="U1487" s="90">
        <f t="shared" si="732"/>
        <v>10</v>
      </c>
      <c r="V1487" s="90">
        <v>252</v>
      </c>
      <c r="W1487" s="89">
        <f t="shared" si="743"/>
        <v>1.0030586779999999</v>
      </c>
      <c r="X1487" s="82">
        <f t="shared" si="744"/>
        <v>2.1631185400000001</v>
      </c>
      <c r="Y1487" s="82">
        <f t="shared" si="745"/>
        <v>0</v>
      </c>
      <c r="Z1487" s="94" t="str">
        <f t="shared" si="753"/>
        <v>A+J=</v>
      </c>
      <c r="AA1487" s="87">
        <f t="shared" si="754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2.75" x14ac:dyDescent="0.2">
      <c r="A1488" s="81">
        <f t="shared" si="746"/>
        <v>45725</v>
      </c>
      <c r="B1488" s="82">
        <f t="shared" si="739"/>
        <v>709.37013481000008</v>
      </c>
      <c r="C1488" s="207">
        <f t="shared" si="752"/>
        <v>707.20701627000005</v>
      </c>
      <c r="D1488" s="83">
        <f t="shared" si="747"/>
        <v>7286.35</v>
      </c>
      <c r="E1488" s="84">
        <f t="shared" si="736"/>
        <v>7286.35</v>
      </c>
      <c r="F1488" s="85">
        <f t="shared" si="737"/>
        <v>45677</v>
      </c>
      <c r="G1488" s="86">
        <f t="shared" si="740"/>
        <v>0</v>
      </c>
      <c r="H1488" s="87">
        <f t="shared" si="738"/>
        <v>45736</v>
      </c>
      <c r="I1488" s="87">
        <f t="shared" si="741"/>
        <v>45736</v>
      </c>
      <c r="J1488" s="88">
        <f t="shared" si="748"/>
        <v>18</v>
      </c>
      <c r="K1488" s="88">
        <f t="shared" si="734"/>
        <v>10</v>
      </c>
      <c r="L1488" s="8">
        <f t="shared" si="749"/>
        <v>1</v>
      </c>
      <c r="M1488" s="89">
        <v>1</v>
      </c>
      <c r="N1488" s="89">
        <f t="shared" si="731"/>
        <v>1</v>
      </c>
      <c r="O1488" s="82">
        <f t="shared" si="735"/>
        <v>1</v>
      </c>
      <c r="P1488" s="82">
        <f t="shared" si="742"/>
        <v>707.20701627000005</v>
      </c>
      <c r="Q1488" s="11">
        <f t="shared" si="755"/>
        <v>0</v>
      </c>
      <c r="R1488" s="7">
        <f t="shared" si="750"/>
        <v>0</v>
      </c>
      <c r="S1488" s="82">
        <f t="shared" si="733"/>
        <v>0</v>
      </c>
      <c r="T1488" s="91">
        <f t="shared" si="751"/>
        <v>0.08</v>
      </c>
      <c r="U1488" s="90">
        <f t="shared" si="732"/>
        <v>10</v>
      </c>
      <c r="V1488" s="90">
        <v>252</v>
      </c>
      <c r="W1488" s="89">
        <f t="shared" si="743"/>
        <v>1.0030586779999999</v>
      </c>
      <c r="X1488" s="82">
        <f t="shared" si="744"/>
        <v>2.1631185400000001</v>
      </c>
      <c r="Y1488" s="82">
        <f t="shared" si="745"/>
        <v>0</v>
      </c>
      <c r="Z1488" s="94" t="str">
        <f t="shared" si="753"/>
        <v>A+J=</v>
      </c>
      <c r="AA1488" s="87">
        <f t="shared" si="754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2.75" x14ac:dyDescent="0.2">
      <c r="A1489" s="81">
        <f t="shared" si="746"/>
        <v>45726</v>
      </c>
      <c r="B1489" s="82">
        <f t="shared" si="739"/>
        <v>709.37013481000008</v>
      </c>
      <c r="C1489" s="207">
        <f t="shared" si="752"/>
        <v>707.20701627000005</v>
      </c>
      <c r="D1489" s="83">
        <f t="shared" si="747"/>
        <v>7286.35</v>
      </c>
      <c r="E1489" s="84">
        <f t="shared" si="736"/>
        <v>7286.35</v>
      </c>
      <c r="F1489" s="85">
        <f t="shared" si="737"/>
        <v>45677</v>
      </c>
      <c r="G1489" s="86">
        <f t="shared" si="740"/>
        <v>0</v>
      </c>
      <c r="H1489" s="87">
        <f t="shared" si="738"/>
        <v>45736</v>
      </c>
      <c r="I1489" s="87">
        <f t="shared" si="741"/>
        <v>45736</v>
      </c>
      <c r="J1489" s="88">
        <f t="shared" si="748"/>
        <v>18</v>
      </c>
      <c r="K1489" s="88">
        <f t="shared" si="734"/>
        <v>10</v>
      </c>
      <c r="L1489" s="8">
        <f t="shared" si="749"/>
        <v>1</v>
      </c>
      <c r="M1489" s="89">
        <v>1</v>
      </c>
      <c r="N1489" s="89">
        <f t="shared" si="731"/>
        <v>1</v>
      </c>
      <c r="O1489" s="82">
        <f t="shared" si="735"/>
        <v>1</v>
      </c>
      <c r="P1489" s="82">
        <f t="shared" si="742"/>
        <v>707.20701627000005</v>
      </c>
      <c r="Q1489" s="11">
        <f t="shared" si="755"/>
        <v>0</v>
      </c>
      <c r="R1489" s="7">
        <f t="shared" si="750"/>
        <v>0</v>
      </c>
      <c r="S1489" s="82">
        <f t="shared" si="733"/>
        <v>0</v>
      </c>
      <c r="T1489" s="91">
        <f t="shared" si="751"/>
        <v>0.08</v>
      </c>
      <c r="U1489" s="90">
        <f t="shared" si="732"/>
        <v>10</v>
      </c>
      <c r="V1489" s="90">
        <v>252</v>
      </c>
      <c r="W1489" s="89">
        <f t="shared" si="743"/>
        <v>1.0030586779999999</v>
      </c>
      <c r="X1489" s="82">
        <f t="shared" si="744"/>
        <v>2.1631185400000001</v>
      </c>
      <c r="Y1489" s="82">
        <f t="shared" si="745"/>
        <v>0</v>
      </c>
      <c r="Z1489" s="94" t="str">
        <f t="shared" si="753"/>
        <v>A+J=</v>
      </c>
      <c r="AA1489" s="87">
        <f t="shared" si="754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2.75" x14ac:dyDescent="0.2">
      <c r="A1490" s="81">
        <f t="shared" si="746"/>
        <v>45727</v>
      </c>
      <c r="B1490" s="82">
        <f t="shared" si="739"/>
        <v>709.58681031000003</v>
      </c>
      <c r="C1490" s="207">
        <f t="shared" si="752"/>
        <v>707.20701627000005</v>
      </c>
      <c r="D1490" s="83">
        <f t="shared" si="747"/>
        <v>7286.35</v>
      </c>
      <c r="E1490" s="84">
        <f t="shared" si="736"/>
        <v>7286.35</v>
      </c>
      <c r="F1490" s="85">
        <f t="shared" si="737"/>
        <v>45677</v>
      </c>
      <c r="G1490" s="86">
        <f t="shared" si="740"/>
        <v>0</v>
      </c>
      <c r="H1490" s="87">
        <f t="shared" si="738"/>
        <v>45736</v>
      </c>
      <c r="I1490" s="87">
        <f t="shared" si="741"/>
        <v>45736</v>
      </c>
      <c r="J1490" s="88">
        <f t="shared" si="748"/>
        <v>18</v>
      </c>
      <c r="K1490" s="88">
        <f t="shared" si="734"/>
        <v>11</v>
      </c>
      <c r="L1490" s="8">
        <f t="shared" si="749"/>
        <v>1</v>
      </c>
      <c r="M1490" s="89">
        <v>1</v>
      </c>
      <c r="N1490" s="89">
        <f t="shared" si="731"/>
        <v>1</v>
      </c>
      <c r="O1490" s="82">
        <f t="shared" si="735"/>
        <v>1</v>
      </c>
      <c r="P1490" s="82">
        <f t="shared" si="742"/>
        <v>707.20701627000005</v>
      </c>
      <c r="Q1490" s="11">
        <f t="shared" si="755"/>
        <v>0</v>
      </c>
      <c r="R1490" s="7">
        <f t="shared" si="750"/>
        <v>0</v>
      </c>
      <c r="S1490" s="82">
        <f t="shared" si="733"/>
        <v>0</v>
      </c>
      <c r="T1490" s="91">
        <f t="shared" si="751"/>
        <v>0.08</v>
      </c>
      <c r="U1490" s="90">
        <f t="shared" si="732"/>
        <v>11</v>
      </c>
      <c r="V1490" s="90">
        <v>252</v>
      </c>
      <c r="W1490" s="89">
        <f t="shared" si="743"/>
        <v>1.0033650599999999</v>
      </c>
      <c r="X1490" s="82">
        <f t="shared" si="744"/>
        <v>2.3797940400000002</v>
      </c>
      <c r="Y1490" s="82">
        <f t="shared" si="745"/>
        <v>0</v>
      </c>
      <c r="Z1490" s="94" t="str">
        <f t="shared" si="753"/>
        <v>A+J=</v>
      </c>
      <c r="AA1490" s="87">
        <f t="shared" si="754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2.75" x14ac:dyDescent="0.2">
      <c r="A1491" s="81">
        <f t="shared" si="746"/>
        <v>45728</v>
      </c>
      <c r="B1491" s="82">
        <f t="shared" si="739"/>
        <v>709.80355158000009</v>
      </c>
      <c r="C1491" s="207">
        <f t="shared" si="752"/>
        <v>707.20701627000005</v>
      </c>
      <c r="D1491" s="83">
        <f t="shared" si="747"/>
        <v>7286.35</v>
      </c>
      <c r="E1491" s="84">
        <f t="shared" si="736"/>
        <v>7286.35</v>
      </c>
      <c r="F1491" s="85">
        <f t="shared" si="737"/>
        <v>45677</v>
      </c>
      <c r="G1491" s="86">
        <f t="shared" si="740"/>
        <v>0</v>
      </c>
      <c r="H1491" s="87">
        <f t="shared" si="738"/>
        <v>45736</v>
      </c>
      <c r="I1491" s="87">
        <f t="shared" si="741"/>
        <v>45736</v>
      </c>
      <c r="J1491" s="88">
        <f t="shared" si="748"/>
        <v>18</v>
      </c>
      <c r="K1491" s="88">
        <f t="shared" si="734"/>
        <v>12</v>
      </c>
      <c r="L1491" s="8">
        <f t="shared" si="749"/>
        <v>1</v>
      </c>
      <c r="M1491" s="89">
        <v>1</v>
      </c>
      <c r="N1491" s="89">
        <f t="shared" si="731"/>
        <v>1</v>
      </c>
      <c r="O1491" s="82">
        <f t="shared" si="735"/>
        <v>1</v>
      </c>
      <c r="P1491" s="82">
        <f t="shared" si="742"/>
        <v>707.20701627000005</v>
      </c>
      <c r="Q1491" s="11">
        <f t="shared" si="755"/>
        <v>0</v>
      </c>
      <c r="R1491" s="7">
        <f t="shared" si="750"/>
        <v>0</v>
      </c>
      <c r="S1491" s="82">
        <f t="shared" si="733"/>
        <v>0</v>
      </c>
      <c r="T1491" s="91">
        <f t="shared" si="751"/>
        <v>0.08</v>
      </c>
      <c r="U1491" s="90">
        <f t="shared" si="732"/>
        <v>12</v>
      </c>
      <c r="V1491" s="90">
        <v>252</v>
      </c>
      <c r="W1491" s="89">
        <f t="shared" si="743"/>
        <v>1.0036715350000001</v>
      </c>
      <c r="X1491" s="82">
        <f t="shared" si="744"/>
        <v>2.5965353100000002</v>
      </c>
      <c r="Y1491" s="82">
        <f t="shared" si="745"/>
        <v>0</v>
      </c>
      <c r="Z1491" s="94" t="str">
        <f t="shared" si="753"/>
        <v>A+J=</v>
      </c>
      <c r="AA1491" s="87">
        <f t="shared" si="754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2.75" x14ac:dyDescent="0.2">
      <c r="A1492" s="81">
        <f t="shared" si="746"/>
        <v>45729</v>
      </c>
      <c r="B1492" s="82">
        <f t="shared" si="739"/>
        <v>710.02035933000002</v>
      </c>
      <c r="C1492" s="207">
        <f t="shared" si="752"/>
        <v>707.20701627000005</v>
      </c>
      <c r="D1492" s="83">
        <f t="shared" si="747"/>
        <v>7286.35</v>
      </c>
      <c r="E1492" s="84">
        <f t="shared" si="736"/>
        <v>7286.35</v>
      </c>
      <c r="F1492" s="85">
        <f t="shared" si="737"/>
        <v>45677</v>
      </c>
      <c r="G1492" s="86">
        <f t="shared" si="740"/>
        <v>0</v>
      </c>
      <c r="H1492" s="87">
        <f t="shared" si="738"/>
        <v>45736</v>
      </c>
      <c r="I1492" s="87">
        <f t="shared" si="741"/>
        <v>45736</v>
      </c>
      <c r="J1492" s="88">
        <f t="shared" si="748"/>
        <v>18</v>
      </c>
      <c r="K1492" s="88">
        <f t="shared" si="734"/>
        <v>13</v>
      </c>
      <c r="L1492" s="8">
        <f t="shared" si="749"/>
        <v>1</v>
      </c>
      <c r="M1492" s="89">
        <v>1</v>
      </c>
      <c r="N1492" s="89">
        <f t="shared" si="731"/>
        <v>1</v>
      </c>
      <c r="O1492" s="82">
        <f t="shared" si="735"/>
        <v>1</v>
      </c>
      <c r="P1492" s="82">
        <f t="shared" si="742"/>
        <v>707.20701627000005</v>
      </c>
      <c r="Q1492" s="11">
        <f t="shared" si="755"/>
        <v>0</v>
      </c>
      <c r="R1492" s="7">
        <f t="shared" si="750"/>
        <v>0</v>
      </c>
      <c r="S1492" s="82">
        <f t="shared" si="733"/>
        <v>0</v>
      </c>
      <c r="T1492" s="91">
        <f t="shared" si="751"/>
        <v>0.08</v>
      </c>
      <c r="U1492" s="90">
        <f t="shared" si="732"/>
        <v>13</v>
      </c>
      <c r="V1492" s="90">
        <v>252</v>
      </c>
      <c r="W1492" s="89">
        <f t="shared" si="743"/>
        <v>1.003978104</v>
      </c>
      <c r="X1492" s="82">
        <f t="shared" si="744"/>
        <v>2.8133430599999998</v>
      </c>
      <c r="Y1492" s="82">
        <f t="shared" si="745"/>
        <v>0</v>
      </c>
      <c r="Z1492" s="94" t="str">
        <f t="shared" si="753"/>
        <v>A+J=</v>
      </c>
      <c r="AA1492" s="87">
        <f t="shared" si="754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2.75" x14ac:dyDescent="0.2">
      <c r="A1493" s="81">
        <f t="shared" si="746"/>
        <v>45730</v>
      </c>
      <c r="B1493" s="82">
        <f t="shared" si="739"/>
        <v>710.23723355000004</v>
      </c>
      <c r="C1493" s="207">
        <f t="shared" si="752"/>
        <v>707.20701627000005</v>
      </c>
      <c r="D1493" s="83">
        <f t="shared" si="747"/>
        <v>7286.35</v>
      </c>
      <c r="E1493" s="84">
        <f t="shared" si="736"/>
        <v>7286.35</v>
      </c>
      <c r="F1493" s="85">
        <f t="shared" si="737"/>
        <v>45677</v>
      </c>
      <c r="G1493" s="86">
        <f t="shared" si="740"/>
        <v>0</v>
      </c>
      <c r="H1493" s="87">
        <f t="shared" si="738"/>
        <v>45736</v>
      </c>
      <c r="I1493" s="87">
        <f t="shared" si="741"/>
        <v>45736</v>
      </c>
      <c r="J1493" s="88">
        <f t="shared" si="748"/>
        <v>18</v>
      </c>
      <c r="K1493" s="88">
        <f t="shared" si="734"/>
        <v>14</v>
      </c>
      <c r="L1493" s="8">
        <f t="shared" si="749"/>
        <v>1</v>
      </c>
      <c r="M1493" s="89">
        <v>1</v>
      </c>
      <c r="N1493" s="89">
        <f t="shared" si="731"/>
        <v>1</v>
      </c>
      <c r="O1493" s="82">
        <f t="shared" si="735"/>
        <v>1</v>
      </c>
      <c r="P1493" s="82">
        <f t="shared" si="742"/>
        <v>707.20701627000005</v>
      </c>
      <c r="Q1493" s="11">
        <f t="shared" si="755"/>
        <v>0</v>
      </c>
      <c r="R1493" s="7">
        <f t="shared" si="750"/>
        <v>0</v>
      </c>
      <c r="S1493" s="82">
        <f t="shared" si="733"/>
        <v>0</v>
      </c>
      <c r="T1493" s="91">
        <f t="shared" si="751"/>
        <v>0.08</v>
      </c>
      <c r="U1493" s="90">
        <f t="shared" si="732"/>
        <v>14</v>
      </c>
      <c r="V1493" s="90">
        <v>252</v>
      </c>
      <c r="W1493" s="89">
        <f t="shared" si="743"/>
        <v>1.0042847669999999</v>
      </c>
      <c r="X1493" s="82">
        <f t="shared" si="744"/>
        <v>3.03021728</v>
      </c>
      <c r="Y1493" s="82">
        <f t="shared" si="745"/>
        <v>0</v>
      </c>
      <c r="Z1493" s="94" t="str">
        <f t="shared" si="753"/>
        <v>A+J=</v>
      </c>
      <c r="AA1493" s="87">
        <f t="shared" si="754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2.75" x14ac:dyDescent="0.2">
      <c r="A1494" s="81">
        <f t="shared" si="746"/>
        <v>45731</v>
      </c>
      <c r="B1494" s="82">
        <f t="shared" si="739"/>
        <v>710.45417355000006</v>
      </c>
      <c r="C1494" s="207">
        <f t="shared" si="752"/>
        <v>707.20701627000005</v>
      </c>
      <c r="D1494" s="83">
        <f t="shared" si="747"/>
        <v>7286.35</v>
      </c>
      <c r="E1494" s="84">
        <f t="shared" si="736"/>
        <v>7286.35</v>
      </c>
      <c r="F1494" s="85">
        <f t="shared" si="737"/>
        <v>45677</v>
      </c>
      <c r="G1494" s="86">
        <f t="shared" si="740"/>
        <v>0</v>
      </c>
      <c r="H1494" s="87">
        <f t="shared" si="738"/>
        <v>45736</v>
      </c>
      <c r="I1494" s="87">
        <f t="shared" si="741"/>
        <v>45736</v>
      </c>
      <c r="J1494" s="88">
        <f t="shared" si="748"/>
        <v>18</v>
      </c>
      <c r="K1494" s="88">
        <f t="shared" si="734"/>
        <v>15</v>
      </c>
      <c r="L1494" s="8">
        <f t="shared" si="749"/>
        <v>1</v>
      </c>
      <c r="M1494" s="89">
        <v>1</v>
      </c>
      <c r="N1494" s="89">
        <f t="shared" si="731"/>
        <v>1</v>
      </c>
      <c r="O1494" s="82">
        <f t="shared" si="735"/>
        <v>1</v>
      </c>
      <c r="P1494" s="82">
        <f t="shared" si="742"/>
        <v>707.20701627000005</v>
      </c>
      <c r="Q1494" s="11">
        <f t="shared" si="755"/>
        <v>0</v>
      </c>
      <c r="R1494" s="7">
        <f t="shared" si="750"/>
        <v>0</v>
      </c>
      <c r="S1494" s="82">
        <f t="shared" si="733"/>
        <v>0</v>
      </c>
      <c r="T1494" s="91">
        <f t="shared" si="751"/>
        <v>0.08</v>
      </c>
      <c r="U1494" s="90">
        <f t="shared" si="732"/>
        <v>15</v>
      </c>
      <c r="V1494" s="90">
        <v>252</v>
      </c>
      <c r="W1494" s="89">
        <f t="shared" si="743"/>
        <v>1.004591523</v>
      </c>
      <c r="X1494" s="82">
        <f t="shared" si="744"/>
        <v>3.2471572800000001</v>
      </c>
      <c r="Y1494" s="82">
        <f t="shared" si="745"/>
        <v>0</v>
      </c>
      <c r="Z1494" s="94" t="str">
        <f t="shared" si="753"/>
        <v>A+J=</v>
      </c>
      <c r="AA1494" s="87">
        <f t="shared" si="754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2.75" x14ac:dyDescent="0.2">
      <c r="A1495" s="81">
        <f t="shared" si="746"/>
        <v>45732</v>
      </c>
      <c r="B1495" s="82">
        <f t="shared" si="739"/>
        <v>710.45417355000006</v>
      </c>
      <c r="C1495" s="207">
        <f t="shared" si="752"/>
        <v>707.20701627000005</v>
      </c>
      <c r="D1495" s="83">
        <f t="shared" si="747"/>
        <v>7286.35</v>
      </c>
      <c r="E1495" s="84">
        <f t="shared" si="736"/>
        <v>7286.35</v>
      </c>
      <c r="F1495" s="85">
        <f t="shared" si="737"/>
        <v>45677</v>
      </c>
      <c r="G1495" s="86">
        <f t="shared" si="740"/>
        <v>0</v>
      </c>
      <c r="H1495" s="87">
        <f t="shared" si="738"/>
        <v>45736</v>
      </c>
      <c r="I1495" s="87">
        <f t="shared" si="741"/>
        <v>45736</v>
      </c>
      <c r="J1495" s="88">
        <f t="shared" si="748"/>
        <v>18</v>
      </c>
      <c r="K1495" s="88">
        <f t="shared" si="734"/>
        <v>15</v>
      </c>
      <c r="L1495" s="8">
        <f t="shared" si="749"/>
        <v>1</v>
      </c>
      <c r="M1495" s="89">
        <v>1</v>
      </c>
      <c r="N1495" s="89">
        <f t="shared" si="731"/>
        <v>1</v>
      </c>
      <c r="O1495" s="82">
        <f t="shared" si="735"/>
        <v>1</v>
      </c>
      <c r="P1495" s="82">
        <f t="shared" si="742"/>
        <v>707.20701627000005</v>
      </c>
      <c r="Q1495" s="11">
        <f t="shared" si="755"/>
        <v>0</v>
      </c>
      <c r="R1495" s="7">
        <f t="shared" si="750"/>
        <v>0</v>
      </c>
      <c r="S1495" s="82">
        <f t="shared" si="733"/>
        <v>0</v>
      </c>
      <c r="T1495" s="91">
        <f t="shared" si="751"/>
        <v>0.08</v>
      </c>
      <c r="U1495" s="90">
        <f t="shared" si="732"/>
        <v>15</v>
      </c>
      <c r="V1495" s="90">
        <v>252</v>
      </c>
      <c r="W1495" s="89">
        <f t="shared" si="743"/>
        <v>1.004591523</v>
      </c>
      <c r="X1495" s="82">
        <f t="shared" si="744"/>
        <v>3.2471572800000001</v>
      </c>
      <c r="Y1495" s="82">
        <f t="shared" si="745"/>
        <v>0</v>
      </c>
      <c r="Z1495" s="94" t="str">
        <f t="shared" si="753"/>
        <v>A+J=</v>
      </c>
      <c r="AA1495" s="87">
        <f t="shared" si="754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2.75" x14ac:dyDescent="0.2">
      <c r="A1496" s="81">
        <f t="shared" si="746"/>
        <v>45733</v>
      </c>
      <c r="B1496" s="82">
        <f t="shared" si="739"/>
        <v>710.45417355000006</v>
      </c>
      <c r="C1496" s="207">
        <f t="shared" si="752"/>
        <v>707.20701627000005</v>
      </c>
      <c r="D1496" s="83">
        <f t="shared" si="747"/>
        <v>7286.35</v>
      </c>
      <c r="E1496" s="84">
        <f t="shared" si="736"/>
        <v>7286.35</v>
      </c>
      <c r="F1496" s="85">
        <f t="shared" si="737"/>
        <v>45677</v>
      </c>
      <c r="G1496" s="86">
        <f t="shared" si="740"/>
        <v>0</v>
      </c>
      <c r="H1496" s="87">
        <f t="shared" si="738"/>
        <v>45736</v>
      </c>
      <c r="I1496" s="87">
        <f t="shared" si="741"/>
        <v>45736</v>
      </c>
      <c r="J1496" s="88">
        <f t="shared" si="748"/>
        <v>18</v>
      </c>
      <c r="K1496" s="88">
        <f t="shared" si="734"/>
        <v>15</v>
      </c>
      <c r="L1496" s="8">
        <f t="shared" si="749"/>
        <v>1</v>
      </c>
      <c r="M1496" s="89">
        <v>1</v>
      </c>
      <c r="N1496" s="89">
        <f t="shared" si="731"/>
        <v>1</v>
      </c>
      <c r="O1496" s="82">
        <f t="shared" si="735"/>
        <v>1</v>
      </c>
      <c r="P1496" s="82">
        <f t="shared" si="742"/>
        <v>707.20701627000005</v>
      </c>
      <c r="Q1496" s="11">
        <f t="shared" si="755"/>
        <v>0</v>
      </c>
      <c r="R1496" s="7">
        <f t="shared" si="750"/>
        <v>0</v>
      </c>
      <c r="S1496" s="82">
        <f t="shared" si="733"/>
        <v>0</v>
      </c>
      <c r="T1496" s="91">
        <f t="shared" si="751"/>
        <v>0.08</v>
      </c>
      <c r="U1496" s="90">
        <f t="shared" si="732"/>
        <v>15</v>
      </c>
      <c r="V1496" s="90">
        <v>252</v>
      </c>
      <c r="W1496" s="89">
        <f t="shared" si="743"/>
        <v>1.004591523</v>
      </c>
      <c r="X1496" s="82">
        <f t="shared" si="744"/>
        <v>3.2471572800000001</v>
      </c>
      <c r="Y1496" s="82">
        <f t="shared" si="745"/>
        <v>0</v>
      </c>
      <c r="Z1496" s="94" t="str">
        <f t="shared" si="753"/>
        <v>A+J=</v>
      </c>
      <c r="AA1496" s="87">
        <f t="shared" si="754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2.75" x14ac:dyDescent="0.2">
      <c r="A1497" s="81">
        <f t="shared" si="746"/>
        <v>45734</v>
      </c>
      <c r="B1497" s="82">
        <f t="shared" si="739"/>
        <v>710.67118002000007</v>
      </c>
      <c r="C1497" s="207">
        <f t="shared" si="752"/>
        <v>707.20701627000005</v>
      </c>
      <c r="D1497" s="83">
        <f t="shared" si="747"/>
        <v>7286.35</v>
      </c>
      <c r="E1497" s="84">
        <f t="shared" si="736"/>
        <v>7286.35</v>
      </c>
      <c r="F1497" s="85">
        <f t="shared" si="737"/>
        <v>45677</v>
      </c>
      <c r="G1497" s="86">
        <f t="shared" si="740"/>
        <v>0</v>
      </c>
      <c r="H1497" s="87">
        <f t="shared" si="738"/>
        <v>45736</v>
      </c>
      <c r="I1497" s="87">
        <f t="shared" si="741"/>
        <v>45736</v>
      </c>
      <c r="J1497" s="88">
        <f t="shared" si="748"/>
        <v>18</v>
      </c>
      <c r="K1497" s="88">
        <f t="shared" si="734"/>
        <v>16</v>
      </c>
      <c r="L1497" s="8">
        <f t="shared" si="749"/>
        <v>1</v>
      </c>
      <c r="M1497" s="89">
        <v>1</v>
      </c>
      <c r="N1497" s="89">
        <f t="shared" si="731"/>
        <v>1</v>
      </c>
      <c r="O1497" s="82">
        <f t="shared" si="735"/>
        <v>1</v>
      </c>
      <c r="P1497" s="82">
        <f t="shared" si="742"/>
        <v>707.20701627000005</v>
      </c>
      <c r="Q1497" s="11">
        <f t="shared" si="755"/>
        <v>0</v>
      </c>
      <c r="R1497" s="7">
        <f t="shared" si="750"/>
        <v>0</v>
      </c>
      <c r="S1497" s="82">
        <f t="shared" si="733"/>
        <v>0</v>
      </c>
      <c r="T1497" s="91">
        <f t="shared" si="751"/>
        <v>0.08</v>
      </c>
      <c r="U1497" s="90">
        <f t="shared" si="732"/>
        <v>16</v>
      </c>
      <c r="V1497" s="90">
        <v>252</v>
      </c>
      <c r="W1497" s="89">
        <f t="shared" si="743"/>
        <v>1.0048983730000001</v>
      </c>
      <c r="X1497" s="82">
        <f t="shared" si="744"/>
        <v>3.46416375</v>
      </c>
      <c r="Y1497" s="82">
        <f t="shared" si="745"/>
        <v>0</v>
      </c>
      <c r="Z1497" s="94" t="str">
        <f t="shared" si="753"/>
        <v>A+J=</v>
      </c>
      <c r="AA1497" s="87">
        <f t="shared" si="754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2.75" x14ac:dyDescent="0.2">
      <c r="A1498" s="81">
        <f t="shared" si="746"/>
        <v>45735</v>
      </c>
      <c r="B1498" s="82">
        <f t="shared" si="739"/>
        <v>710.88825297000005</v>
      </c>
      <c r="C1498" s="207">
        <f t="shared" si="752"/>
        <v>707.20701627000005</v>
      </c>
      <c r="D1498" s="83">
        <f t="shared" si="747"/>
        <v>7286.35</v>
      </c>
      <c r="E1498" s="84">
        <f t="shared" si="736"/>
        <v>7286.35</v>
      </c>
      <c r="F1498" s="85">
        <f t="shared" si="737"/>
        <v>45677</v>
      </c>
      <c r="G1498" s="86">
        <f t="shared" si="740"/>
        <v>0</v>
      </c>
      <c r="H1498" s="87">
        <f t="shared" si="738"/>
        <v>45736</v>
      </c>
      <c r="I1498" s="87">
        <f t="shared" si="741"/>
        <v>45736</v>
      </c>
      <c r="J1498" s="88">
        <f t="shared" si="748"/>
        <v>18</v>
      </c>
      <c r="K1498" s="88">
        <f t="shared" si="734"/>
        <v>17</v>
      </c>
      <c r="L1498" s="8">
        <f t="shared" si="749"/>
        <v>1</v>
      </c>
      <c r="M1498" s="89">
        <v>1</v>
      </c>
      <c r="N1498" s="89">
        <f t="shared" si="731"/>
        <v>1</v>
      </c>
      <c r="O1498" s="82">
        <f t="shared" si="735"/>
        <v>1</v>
      </c>
      <c r="P1498" s="82">
        <f t="shared" si="742"/>
        <v>707.20701627000005</v>
      </c>
      <c r="Q1498" s="11">
        <f t="shared" si="755"/>
        <v>0</v>
      </c>
      <c r="R1498" s="7">
        <f t="shared" si="750"/>
        <v>0</v>
      </c>
      <c r="S1498" s="82">
        <f t="shared" si="733"/>
        <v>0</v>
      </c>
      <c r="T1498" s="91">
        <f t="shared" si="751"/>
        <v>0.08</v>
      </c>
      <c r="U1498" s="90">
        <f t="shared" si="732"/>
        <v>17</v>
      </c>
      <c r="V1498" s="90">
        <v>252</v>
      </c>
      <c r="W1498" s="89">
        <f t="shared" si="743"/>
        <v>1.0052053169999999</v>
      </c>
      <c r="X1498" s="82">
        <f t="shared" si="744"/>
        <v>3.6812366999999999</v>
      </c>
      <c r="Y1498" s="82">
        <f t="shared" si="745"/>
        <v>0</v>
      </c>
      <c r="Z1498" s="94" t="str">
        <f t="shared" si="753"/>
        <v>A+J=</v>
      </c>
      <c r="AA1498" s="87">
        <f t="shared" si="754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2.75" x14ac:dyDescent="0.2">
      <c r="A1499" s="81">
        <f t="shared" si="746"/>
        <v>45736</v>
      </c>
      <c r="B1499" s="82">
        <f t="shared" si="739"/>
        <v>711.10539240000003</v>
      </c>
      <c r="C1499" s="207">
        <f t="shared" si="752"/>
        <v>707.20701627000005</v>
      </c>
      <c r="D1499" s="83">
        <f t="shared" si="747"/>
        <v>7286.35</v>
      </c>
      <c r="E1499" s="84">
        <f t="shared" si="736"/>
        <v>7286.35</v>
      </c>
      <c r="F1499" s="85">
        <f t="shared" si="737"/>
        <v>45677</v>
      </c>
      <c r="G1499" s="86">
        <f t="shared" si="740"/>
        <v>0</v>
      </c>
      <c r="H1499" s="87">
        <f t="shared" si="738"/>
        <v>45769</v>
      </c>
      <c r="I1499" s="87">
        <f t="shared" si="741"/>
        <v>45736</v>
      </c>
      <c r="J1499" s="88">
        <f t="shared" si="748"/>
        <v>18</v>
      </c>
      <c r="K1499" s="88">
        <f t="shared" si="734"/>
        <v>18</v>
      </c>
      <c r="L1499" s="8">
        <f t="shared" si="749"/>
        <v>1</v>
      </c>
      <c r="M1499" s="89">
        <v>1</v>
      </c>
      <c r="N1499" s="89">
        <f t="shared" si="731"/>
        <v>1</v>
      </c>
      <c r="O1499" s="82">
        <f t="shared" si="735"/>
        <v>1</v>
      </c>
      <c r="P1499" s="82">
        <f t="shared" si="742"/>
        <v>707.20701627000005</v>
      </c>
      <c r="Q1499" s="11">
        <f t="shared" si="755"/>
        <v>49</v>
      </c>
      <c r="R1499" s="7">
        <f>S1499/P1499</f>
        <v>2.5084459545615136E-2</v>
      </c>
      <c r="S1499" s="82">
        <v>17.739905790000002</v>
      </c>
      <c r="T1499" s="91">
        <f t="shared" si="751"/>
        <v>0.08</v>
      </c>
      <c r="U1499" s="90">
        <f t="shared" si="732"/>
        <v>18</v>
      </c>
      <c r="V1499" s="90">
        <v>252</v>
      </c>
      <c r="W1499" s="89">
        <f t="shared" si="743"/>
        <v>1.005512355</v>
      </c>
      <c r="X1499" s="82">
        <f t="shared" si="744"/>
        <v>3.8983761299999999</v>
      </c>
      <c r="Y1499" s="82">
        <f t="shared" si="745"/>
        <v>21.638281920000001</v>
      </c>
      <c r="Z1499" s="94" t="str">
        <f t="shared" si="753"/>
        <v>A+J=</v>
      </c>
      <c r="AA1499" s="87">
        <f t="shared" si="754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2.75" x14ac:dyDescent="0.2">
      <c r="A1500" s="81">
        <f t="shared" si="746"/>
        <v>45737</v>
      </c>
      <c r="B1500" s="82">
        <f t="shared" si="739"/>
        <v>690.16037775999996</v>
      </c>
      <c r="C1500" s="207">
        <f t="shared" si="752"/>
        <v>689.46711048000009</v>
      </c>
      <c r="D1500" s="83">
        <f t="shared" si="747"/>
        <v>7286.35</v>
      </c>
      <c r="E1500" s="84">
        <f t="shared" si="736"/>
        <v>7394.19</v>
      </c>
      <c r="F1500" s="85">
        <f t="shared" si="737"/>
        <v>45708</v>
      </c>
      <c r="G1500" s="86">
        <f t="shared" si="740"/>
        <v>1.4800277230712089E-2</v>
      </c>
      <c r="H1500" s="87">
        <f t="shared" si="738"/>
        <v>45769</v>
      </c>
      <c r="I1500" s="87">
        <f t="shared" si="741"/>
        <v>45769</v>
      </c>
      <c r="J1500" s="88">
        <f t="shared" si="748"/>
        <v>21</v>
      </c>
      <c r="K1500" s="88">
        <f t="shared" si="734"/>
        <v>1</v>
      </c>
      <c r="L1500" s="8">
        <f t="shared" si="749"/>
        <v>1.0006998499999999</v>
      </c>
      <c r="M1500" s="89">
        <v>1</v>
      </c>
      <c r="N1500" s="89">
        <f t="shared" si="731"/>
        <v>1</v>
      </c>
      <c r="O1500" s="82">
        <f t="shared" si="735"/>
        <v>1.0006998499999999</v>
      </c>
      <c r="P1500" s="82">
        <f t="shared" si="742"/>
        <v>689.94963402999997</v>
      </c>
      <c r="Q1500" s="11">
        <f t="shared" si="755"/>
        <v>0</v>
      </c>
      <c r="R1500" s="7">
        <f t="shared" si="750"/>
        <v>0</v>
      </c>
      <c r="S1500" s="82">
        <f t="shared" si="733"/>
        <v>0</v>
      </c>
      <c r="T1500" s="91">
        <f t="shared" si="751"/>
        <v>0.08</v>
      </c>
      <c r="U1500" s="90">
        <f t="shared" si="732"/>
        <v>1</v>
      </c>
      <c r="V1500" s="90">
        <v>252</v>
      </c>
      <c r="W1500" s="89">
        <f t="shared" si="743"/>
        <v>1.000305448</v>
      </c>
      <c r="X1500" s="82">
        <f t="shared" si="744"/>
        <v>0.21074372999999999</v>
      </c>
      <c r="Y1500" s="82">
        <f t="shared" si="745"/>
        <v>0</v>
      </c>
      <c r="Z1500" s="94" t="str">
        <f t="shared" si="753"/>
        <v>A+J=</v>
      </c>
      <c r="AA1500" s="87">
        <f t="shared" si="754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2.75" x14ac:dyDescent="0.2">
      <c r="A1501" s="81">
        <f t="shared" si="746"/>
        <v>45738</v>
      </c>
      <c r="B1501" s="82">
        <f t="shared" si="739"/>
        <v>690.85434829000008</v>
      </c>
      <c r="C1501" s="207">
        <f t="shared" si="752"/>
        <v>689.46711048000009</v>
      </c>
      <c r="D1501" s="83">
        <f t="shared" si="747"/>
        <v>7286.35</v>
      </c>
      <c r="E1501" s="84">
        <f t="shared" si="736"/>
        <v>7394.19</v>
      </c>
      <c r="F1501" s="85">
        <f t="shared" si="737"/>
        <v>45708</v>
      </c>
      <c r="G1501" s="86">
        <f t="shared" si="740"/>
        <v>1.4800277230712089E-2</v>
      </c>
      <c r="H1501" s="87">
        <f t="shared" si="738"/>
        <v>45769</v>
      </c>
      <c r="I1501" s="87">
        <f t="shared" si="741"/>
        <v>45769</v>
      </c>
      <c r="J1501" s="88">
        <f t="shared" si="748"/>
        <v>21</v>
      </c>
      <c r="K1501" s="88">
        <f t="shared" si="734"/>
        <v>2</v>
      </c>
      <c r="L1501" s="8">
        <f t="shared" si="749"/>
        <v>1.0014002</v>
      </c>
      <c r="M1501" s="89">
        <v>1</v>
      </c>
      <c r="N1501" s="89">
        <f t="shared" si="731"/>
        <v>1</v>
      </c>
      <c r="O1501" s="82">
        <f t="shared" si="735"/>
        <v>1.0014002</v>
      </c>
      <c r="P1501" s="82">
        <f t="shared" si="742"/>
        <v>690.43250232000003</v>
      </c>
      <c r="Q1501" s="11">
        <f t="shared" si="755"/>
        <v>0</v>
      </c>
      <c r="R1501" s="7">
        <f t="shared" si="750"/>
        <v>0</v>
      </c>
      <c r="S1501" s="82">
        <f t="shared" si="733"/>
        <v>0</v>
      </c>
      <c r="T1501" s="91">
        <f t="shared" si="751"/>
        <v>0.08</v>
      </c>
      <c r="U1501" s="90">
        <f t="shared" si="732"/>
        <v>2</v>
      </c>
      <c r="V1501" s="90">
        <v>252</v>
      </c>
      <c r="W1501" s="89">
        <f t="shared" si="743"/>
        <v>1.000610988</v>
      </c>
      <c r="X1501" s="82">
        <f t="shared" si="744"/>
        <v>0.42184597000000001</v>
      </c>
      <c r="Y1501" s="82">
        <f t="shared" si="745"/>
        <v>0</v>
      </c>
      <c r="Z1501" s="94" t="str">
        <f t="shared" si="753"/>
        <v>A+J=</v>
      </c>
      <c r="AA1501" s="87">
        <f t="shared" si="754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2.75" x14ac:dyDescent="0.2">
      <c r="A1502" s="81">
        <f t="shared" si="746"/>
        <v>45739</v>
      </c>
      <c r="B1502" s="82">
        <f t="shared" si="739"/>
        <v>690.85434829000008</v>
      </c>
      <c r="C1502" s="207">
        <f t="shared" si="752"/>
        <v>689.46711048000009</v>
      </c>
      <c r="D1502" s="83">
        <f t="shared" si="747"/>
        <v>7286.35</v>
      </c>
      <c r="E1502" s="84">
        <f t="shared" si="736"/>
        <v>7394.19</v>
      </c>
      <c r="F1502" s="85">
        <f t="shared" si="737"/>
        <v>45708</v>
      </c>
      <c r="G1502" s="86">
        <f t="shared" si="740"/>
        <v>1.4800277230712089E-2</v>
      </c>
      <c r="H1502" s="87">
        <f t="shared" si="738"/>
        <v>45769</v>
      </c>
      <c r="I1502" s="87">
        <f t="shared" si="741"/>
        <v>45769</v>
      </c>
      <c r="J1502" s="88">
        <f t="shared" si="748"/>
        <v>21</v>
      </c>
      <c r="K1502" s="88">
        <f t="shared" si="734"/>
        <v>2</v>
      </c>
      <c r="L1502" s="8">
        <f t="shared" si="749"/>
        <v>1.0014002</v>
      </c>
      <c r="M1502" s="89">
        <v>1</v>
      </c>
      <c r="N1502" s="89">
        <f t="shared" si="731"/>
        <v>1</v>
      </c>
      <c r="O1502" s="82">
        <f t="shared" si="735"/>
        <v>1.0014002</v>
      </c>
      <c r="P1502" s="82">
        <f t="shared" si="742"/>
        <v>690.43250232000003</v>
      </c>
      <c r="Q1502" s="11">
        <f t="shared" si="755"/>
        <v>0</v>
      </c>
      <c r="R1502" s="7">
        <f t="shared" si="750"/>
        <v>0</v>
      </c>
      <c r="S1502" s="82">
        <f t="shared" si="733"/>
        <v>0</v>
      </c>
      <c r="T1502" s="91">
        <f t="shared" si="751"/>
        <v>0.08</v>
      </c>
      <c r="U1502" s="90">
        <f t="shared" si="732"/>
        <v>2</v>
      </c>
      <c r="V1502" s="90">
        <v>252</v>
      </c>
      <c r="W1502" s="89">
        <f t="shared" si="743"/>
        <v>1.000610988</v>
      </c>
      <c r="X1502" s="82">
        <f t="shared" si="744"/>
        <v>0.42184597000000001</v>
      </c>
      <c r="Y1502" s="82">
        <f t="shared" si="745"/>
        <v>0</v>
      </c>
      <c r="Z1502" s="94" t="str">
        <f t="shared" si="753"/>
        <v>A+J=</v>
      </c>
      <c r="AA1502" s="87">
        <f t="shared" si="754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2.75" x14ac:dyDescent="0.2">
      <c r="A1503" s="81">
        <f t="shared" si="746"/>
        <v>45740</v>
      </c>
      <c r="B1503" s="82">
        <f t="shared" si="739"/>
        <v>690.85434829000008</v>
      </c>
      <c r="C1503" s="207">
        <f t="shared" si="752"/>
        <v>689.46711048000009</v>
      </c>
      <c r="D1503" s="83">
        <f t="shared" si="747"/>
        <v>7286.35</v>
      </c>
      <c r="E1503" s="84">
        <f t="shared" si="736"/>
        <v>7394.19</v>
      </c>
      <c r="F1503" s="85">
        <f t="shared" si="737"/>
        <v>45708</v>
      </c>
      <c r="G1503" s="86">
        <f t="shared" si="740"/>
        <v>1.4800277230712089E-2</v>
      </c>
      <c r="H1503" s="87">
        <f t="shared" si="738"/>
        <v>45769</v>
      </c>
      <c r="I1503" s="87">
        <f t="shared" si="741"/>
        <v>45769</v>
      </c>
      <c r="J1503" s="88">
        <f t="shared" si="748"/>
        <v>21</v>
      </c>
      <c r="K1503" s="88">
        <f t="shared" si="734"/>
        <v>2</v>
      </c>
      <c r="L1503" s="8">
        <f t="shared" si="749"/>
        <v>1.0014002</v>
      </c>
      <c r="M1503" s="89">
        <v>1</v>
      </c>
      <c r="N1503" s="89">
        <f t="shared" ref="N1503:N1566" si="756">IF(I1503&gt;I1502,N1502*M1503,N1502)</f>
        <v>1</v>
      </c>
      <c r="O1503" s="82">
        <f t="shared" si="735"/>
        <v>1.0014002</v>
      </c>
      <c r="P1503" s="82">
        <f t="shared" si="742"/>
        <v>690.43250232000003</v>
      </c>
      <c r="Q1503" s="11">
        <f t="shared" si="755"/>
        <v>0</v>
      </c>
      <c r="R1503" s="7">
        <f t="shared" si="750"/>
        <v>0</v>
      </c>
      <c r="S1503" s="82">
        <f t="shared" si="733"/>
        <v>0</v>
      </c>
      <c r="T1503" s="91">
        <f t="shared" si="751"/>
        <v>0.08</v>
      </c>
      <c r="U1503" s="90">
        <f t="shared" si="732"/>
        <v>2</v>
      </c>
      <c r="V1503" s="90">
        <v>252</v>
      </c>
      <c r="W1503" s="89">
        <f t="shared" si="743"/>
        <v>1.000610988</v>
      </c>
      <c r="X1503" s="82">
        <f t="shared" si="744"/>
        <v>0.42184597000000001</v>
      </c>
      <c r="Y1503" s="82">
        <f t="shared" si="745"/>
        <v>0</v>
      </c>
      <c r="Z1503" s="94" t="str">
        <f t="shared" si="753"/>
        <v>A+J=</v>
      </c>
      <c r="AA1503" s="87">
        <f t="shared" si="754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2.75" x14ac:dyDescent="0.2">
      <c r="A1504" s="81">
        <f t="shared" si="746"/>
        <v>45741</v>
      </c>
      <c r="B1504" s="82">
        <f t="shared" si="739"/>
        <v>691.54901078</v>
      </c>
      <c r="C1504" s="207">
        <f t="shared" si="752"/>
        <v>689.46711048000009</v>
      </c>
      <c r="D1504" s="83">
        <f t="shared" si="747"/>
        <v>7286.35</v>
      </c>
      <c r="E1504" s="84">
        <f t="shared" si="736"/>
        <v>7394.19</v>
      </c>
      <c r="F1504" s="85">
        <f t="shared" si="737"/>
        <v>45708</v>
      </c>
      <c r="G1504" s="86">
        <f t="shared" si="740"/>
        <v>1.4800277230712089E-2</v>
      </c>
      <c r="H1504" s="87">
        <f t="shared" si="738"/>
        <v>45769</v>
      </c>
      <c r="I1504" s="87">
        <f t="shared" si="741"/>
        <v>45769</v>
      </c>
      <c r="J1504" s="88">
        <f t="shared" si="748"/>
        <v>21</v>
      </c>
      <c r="K1504" s="88">
        <f t="shared" si="734"/>
        <v>3</v>
      </c>
      <c r="L1504" s="8">
        <f t="shared" si="749"/>
        <v>1.0021010299999999</v>
      </c>
      <c r="M1504" s="89">
        <v>1</v>
      </c>
      <c r="N1504" s="89">
        <f t="shared" si="756"/>
        <v>1</v>
      </c>
      <c r="O1504" s="82">
        <f t="shared" si="735"/>
        <v>1.0021010299999999</v>
      </c>
      <c r="P1504" s="82">
        <f t="shared" si="742"/>
        <v>690.91570156</v>
      </c>
      <c r="Q1504" s="11">
        <f t="shared" si="755"/>
        <v>0</v>
      </c>
      <c r="R1504" s="7">
        <f t="shared" si="750"/>
        <v>0</v>
      </c>
      <c r="S1504" s="82">
        <f t="shared" si="733"/>
        <v>0</v>
      </c>
      <c r="T1504" s="91">
        <f t="shared" si="751"/>
        <v>0.08</v>
      </c>
      <c r="U1504" s="90">
        <f t="shared" si="732"/>
        <v>3</v>
      </c>
      <c r="V1504" s="90">
        <v>252</v>
      </c>
      <c r="W1504" s="89">
        <f t="shared" si="743"/>
        <v>1.0009166229999999</v>
      </c>
      <c r="X1504" s="82">
        <f t="shared" si="744"/>
        <v>0.63330922000000001</v>
      </c>
      <c r="Y1504" s="82">
        <f t="shared" si="745"/>
        <v>0</v>
      </c>
      <c r="Z1504" s="94" t="str">
        <f t="shared" si="753"/>
        <v>A+J=</v>
      </c>
      <c r="AA1504" s="87">
        <f t="shared" si="754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2.75" x14ac:dyDescent="0.2">
      <c r="A1505" s="81">
        <f t="shared" si="746"/>
        <v>45742</v>
      </c>
      <c r="B1505" s="82">
        <f t="shared" si="739"/>
        <v>692.24437739000007</v>
      </c>
      <c r="C1505" s="207">
        <f t="shared" si="752"/>
        <v>689.46711048000009</v>
      </c>
      <c r="D1505" s="83">
        <f t="shared" si="747"/>
        <v>7286.35</v>
      </c>
      <c r="E1505" s="84">
        <f t="shared" si="736"/>
        <v>7394.19</v>
      </c>
      <c r="F1505" s="85">
        <f t="shared" si="737"/>
        <v>45708</v>
      </c>
      <c r="G1505" s="86">
        <f t="shared" si="740"/>
        <v>1.4800277230712089E-2</v>
      </c>
      <c r="H1505" s="87">
        <f t="shared" si="738"/>
        <v>45769</v>
      </c>
      <c r="I1505" s="87">
        <f t="shared" si="741"/>
        <v>45769</v>
      </c>
      <c r="J1505" s="88">
        <f t="shared" si="748"/>
        <v>21</v>
      </c>
      <c r="K1505" s="88">
        <f t="shared" si="734"/>
        <v>4</v>
      </c>
      <c r="L1505" s="8">
        <f t="shared" si="749"/>
        <v>1.00280236</v>
      </c>
      <c r="M1505" s="89">
        <v>1</v>
      </c>
      <c r="N1505" s="89">
        <f t="shared" si="756"/>
        <v>1</v>
      </c>
      <c r="O1505" s="82">
        <f t="shared" si="735"/>
        <v>1.00280236</v>
      </c>
      <c r="P1505" s="82">
        <f t="shared" si="742"/>
        <v>691.39924553000003</v>
      </c>
      <c r="Q1505" s="11">
        <f t="shared" si="755"/>
        <v>0</v>
      </c>
      <c r="R1505" s="7">
        <f t="shared" si="750"/>
        <v>0</v>
      </c>
      <c r="S1505" s="82">
        <f t="shared" si="733"/>
        <v>0</v>
      </c>
      <c r="T1505" s="91">
        <f t="shared" si="751"/>
        <v>0.08</v>
      </c>
      <c r="U1505" s="90">
        <f t="shared" si="732"/>
        <v>4</v>
      </c>
      <c r="V1505" s="90">
        <v>252</v>
      </c>
      <c r="W1505" s="89">
        <f t="shared" si="743"/>
        <v>1.0012223499999999</v>
      </c>
      <c r="X1505" s="82">
        <f t="shared" si="744"/>
        <v>0.84513185999999996</v>
      </c>
      <c r="Y1505" s="82">
        <f t="shared" si="745"/>
        <v>0</v>
      </c>
      <c r="Z1505" s="94" t="str">
        <f t="shared" si="753"/>
        <v>A+J=</v>
      </c>
      <c r="AA1505" s="87">
        <f t="shared" si="754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2.75" x14ac:dyDescent="0.2">
      <c r="A1506" s="81">
        <f t="shared" si="746"/>
        <v>45743</v>
      </c>
      <c r="B1506" s="82">
        <f t="shared" si="739"/>
        <v>692.94043615999999</v>
      </c>
      <c r="C1506" s="207">
        <f t="shared" si="752"/>
        <v>689.46711048000009</v>
      </c>
      <c r="D1506" s="83">
        <f t="shared" si="747"/>
        <v>7286.35</v>
      </c>
      <c r="E1506" s="84">
        <f t="shared" si="736"/>
        <v>7394.19</v>
      </c>
      <c r="F1506" s="85">
        <f t="shared" si="737"/>
        <v>45708</v>
      </c>
      <c r="G1506" s="86">
        <f t="shared" si="740"/>
        <v>1.4800277230712089E-2</v>
      </c>
      <c r="H1506" s="87">
        <f t="shared" si="738"/>
        <v>45769</v>
      </c>
      <c r="I1506" s="87">
        <f t="shared" si="741"/>
        <v>45769</v>
      </c>
      <c r="J1506" s="88">
        <f t="shared" si="748"/>
        <v>21</v>
      </c>
      <c r="K1506" s="88">
        <f t="shared" si="734"/>
        <v>5</v>
      </c>
      <c r="L1506" s="8">
        <f t="shared" si="749"/>
        <v>1.00350417</v>
      </c>
      <c r="M1506" s="89">
        <v>1</v>
      </c>
      <c r="N1506" s="89">
        <f t="shared" si="756"/>
        <v>1</v>
      </c>
      <c r="O1506" s="82">
        <f t="shared" si="735"/>
        <v>1.00350417</v>
      </c>
      <c r="P1506" s="82">
        <f t="shared" si="742"/>
        <v>691.88312043999997</v>
      </c>
      <c r="Q1506" s="11">
        <f t="shared" si="755"/>
        <v>0</v>
      </c>
      <c r="R1506" s="7">
        <f t="shared" si="750"/>
        <v>0</v>
      </c>
      <c r="S1506" s="82">
        <f t="shared" si="733"/>
        <v>0</v>
      </c>
      <c r="T1506" s="91">
        <f t="shared" si="751"/>
        <v>0.08</v>
      </c>
      <c r="U1506" s="90">
        <f t="shared" si="732"/>
        <v>5</v>
      </c>
      <c r="V1506" s="90">
        <v>252</v>
      </c>
      <c r="W1506" s="89">
        <f t="shared" si="743"/>
        <v>1.0015281709999999</v>
      </c>
      <c r="X1506" s="82">
        <f t="shared" si="744"/>
        <v>1.0573157200000001</v>
      </c>
      <c r="Y1506" s="82">
        <f t="shared" si="745"/>
        <v>0</v>
      </c>
      <c r="Z1506" s="94" t="str">
        <f t="shared" si="753"/>
        <v>A+J=</v>
      </c>
      <c r="AA1506" s="87">
        <f t="shared" si="754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2.75" x14ac:dyDescent="0.2">
      <c r="A1507" s="81">
        <f t="shared" si="746"/>
        <v>45744</v>
      </c>
      <c r="B1507" s="82">
        <f t="shared" si="739"/>
        <v>693.63720132999993</v>
      </c>
      <c r="C1507" s="207">
        <f t="shared" si="752"/>
        <v>689.46711048000009</v>
      </c>
      <c r="D1507" s="83">
        <f t="shared" si="747"/>
        <v>7286.35</v>
      </c>
      <c r="E1507" s="84">
        <f t="shared" si="736"/>
        <v>7394.19</v>
      </c>
      <c r="F1507" s="85">
        <f t="shared" si="737"/>
        <v>45708</v>
      </c>
      <c r="G1507" s="86">
        <f t="shared" si="740"/>
        <v>1.4800277230712089E-2</v>
      </c>
      <c r="H1507" s="87">
        <f t="shared" si="738"/>
        <v>45769</v>
      </c>
      <c r="I1507" s="87">
        <f t="shared" si="741"/>
        <v>45769</v>
      </c>
      <c r="J1507" s="88">
        <f t="shared" si="748"/>
        <v>21</v>
      </c>
      <c r="K1507" s="88">
        <f t="shared" si="734"/>
        <v>6</v>
      </c>
      <c r="L1507" s="8">
        <f t="shared" si="749"/>
        <v>1.0042064799999999</v>
      </c>
      <c r="M1507" s="89">
        <v>1</v>
      </c>
      <c r="N1507" s="89">
        <f t="shared" si="756"/>
        <v>1</v>
      </c>
      <c r="O1507" s="82">
        <f t="shared" si="735"/>
        <v>1.0042064799999999</v>
      </c>
      <c r="P1507" s="82">
        <f t="shared" si="742"/>
        <v>692.36734008999997</v>
      </c>
      <c r="Q1507" s="11">
        <f t="shared" si="755"/>
        <v>0</v>
      </c>
      <c r="R1507" s="7">
        <f t="shared" si="750"/>
        <v>0</v>
      </c>
      <c r="S1507" s="82">
        <f t="shared" si="733"/>
        <v>0</v>
      </c>
      <c r="T1507" s="91">
        <f t="shared" si="751"/>
        <v>0.08</v>
      </c>
      <c r="U1507" s="90">
        <f t="shared" si="732"/>
        <v>6</v>
      </c>
      <c r="V1507" s="90">
        <v>252</v>
      </c>
      <c r="W1507" s="89">
        <f t="shared" si="743"/>
        <v>1.0018340859999999</v>
      </c>
      <c r="X1507" s="82">
        <f t="shared" si="744"/>
        <v>1.26986124</v>
      </c>
      <c r="Y1507" s="82">
        <f t="shared" si="745"/>
        <v>0</v>
      </c>
      <c r="Z1507" s="94" t="str">
        <f t="shared" si="753"/>
        <v>A+J=</v>
      </c>
      <c r="AA1507" s="87">
        <f t="shared" si="754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2.75" x14ac:dyDescent="0.2">
      <c r="A1508" s="81">
        <f t="shared" si="746"/>
        <v>45745</v>
      </c>
      <c r="B1508" s="82">
        <f t="shared" si="739"/>
        <v>694.33466506000002</v>
      </c>
      <c r="C1508" s="207">
        <f t="shared" si="752"/>
        <v>689.46711048000009</v>
      </c>
      <c r="D1508" s="83">
        <f t="shared" si="747"/>
        <v>7286.35</v>
      </c>
      <c r="E1508" s="84">
        <f t="shared" si="736"/>
        <v>7394.19</v>
      </c>
      <c r="F1508" s="85">
        <f t="shared" si="737"/>
        <v>45708</v>
      </c>
      <c r="G1508" s="86">
        <f t="shared" si="740"/>
        <v>1.4800277230712089E-2</v>
      </c>
      <c r="H1508" s="87">
        <f t="shared" si="738"/>
        <v>45769</v>
      </c>
      <c r="I1508" s="87">
        <f t="shared" si="741"/>
        <v>45769</v>
      </c>
      <c r="J1508" s="88">
        <f t="shared" si="748"/>
        <v>21</v>
      </c>
      <c r="K1508" s="88">
        <f t="shared" si="734"/>
        <v>7</v>
      </c>
      <c r="L1508" s="8">
        <f t="shared" si="749"/>
        <v>1.0049092799999999</v>
      </c>
      <c r="M1508" s="89">
        <v>1</v>
      </c>
      <c r="N1508" s="89">
        <f t="shared" si="756"/>
        <v>1</v>
      </c>
      <c r="O1508" s="82">
        <f t="shared" si="735"/>
        <v>1.0049092799999999</v>
      </c>
      <c r="P1508" s="82">
        <f t="shared" si="742"/>
        <v>692.85189757000001</v>
      </c>
      <c r="Q1508" s="11">
        <f t="shared" si="755"/>
        <v>0</v>
      </c>
      <c r="R1508" s="7">
        <f t="shared" si="750"/>
        <v>0</v>
      </c>
      <c r="S1508" s="82">
        <f t="shared" si="733"/>
        <v>0</v>
      </c>
      <c r="T1508" s="91">
        <f t="shared" si="751"/>
        <v>0.08</v>
      </c>
      <c r="U1508" s="90">
        <f t="shared" si="732"/>
        <v>7</v>
      </c>
      <c r="V1508" s="90">
        <v>252</v>
      </c>
      <c r="W1508" s="89">
        <f t="shared" si="743"/>
        <v>1.002140093</v>
      </c>
      <c r="X1508" s="82">
        <f t="shared" si="744"/>
        <v>1.4827674900000001</v>
      </c>
      <c r="Y1508" s="82">
        <f t="shared" si="745"/>
        <v>0</v>
      </c>
      <c r="Z1508" s="94" t="str">
        <f t="shared" si="753"/>
        <v>A+J=</v>
      </c>
      <c r="AA1508" s="87">
        <f t="shared" si="754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2.75" x14ac:dyDescent="0.2">
      <c r="A1509" s="81">
        <f t="shared" si="746"/>
        <v>45746</v>
      </c>
      <c r="B1509" s="82">
        <f t="shared" si="739"/>
        <v>694.33466506000002</v>
      </c>
      <c r="C1509" s="207">
        <f t="shared" si="752"/>
        <v>689.46711048000009</v>
      </c>
      <c r="D1509" s="83">
        <f t="shared" si="747"/>
        <v>7286.35</v>
      </c>
      <c r="E1509" s="84">
        <f t="shared" si="736"/>
        <v>7394.19</v>
      </c>
      <c r="F1509" s="85">
        <f t="shared" si="737"/>
        <v>45708</v>
      </c>
      <c r="G1509" s="86">
        <f t="shared" si="740"/>
        <v>1.4800277230712089E-2</v>
      </c>
      <c r="H1509" s="87">
        <f t="shared" si="738"/>
        <v>45769</v>
      </c>
      <c r="I1509" s="87">
        <f t="shared" si="741"/>
        <v>45769</v>
      </c>
      <c r="J1509" s="88">
        <f t="shared" si="748"/>
        <v>21</v>
      </c>
      <c r="K1509" s="88">
        <f t="shared" si="734"/>
        <v>7</v>
      </c>
      <c r="L1509" s="8">
        <f t="shared" si="749"/>
        <v>1.0049092799999999</v>
      </c>
      <c r="M1509" s="89">
        <v>1</v>
      </c>
      <c r="N1509" s="89">
        <f t="shared" si="756"/>
        <v>1</v>
      </c>
      <c r="O1509" s="82">
        <f t="shared" si="735"/>
        <v>1.0049092799999999</v>
      </c>
      <c r="P1509" s="82">
        <f t="shared" si="742"/>
        <v>692.85189757000001</v>
      </c>
      <c r="Q1509" s="11">
        <f t="shared" si="755"/>
        <v>0</v>
      </c>
      <c r="R1509" s="7">
        <f t="shared" si="750"/>
        <v>0</v>
      </c>
      <c r="S1509" s="82">
        <f t="shared" si="733"/>
        <v>0</v>
      </c>
      <c r="T1509" s="91">
        <f t="shared" si="751"/>
        <v>0.08</v>
      </c>
      <c r="U1509" s="90">
        <f t="shared" ref="U1509:U1572" si="757">IF(Q1508&gt;0,1,IF(K1509=K1508,U1508,U1508+1))</f>
        <v>7</v>
      </c>
      <c r="V1509" s="90">
        <v>252</v>
      </c>
      <c r="W1509" s="89">
        <f t="shared" si="743"/>
        <v>1.002140093</v>
      </c>
      <c r="X1509" s="82">
        <f t="shared" si="744"/>
        <v>1.4827674900000001</v>
      </c>
      <c r="Y1509" s="82">
        <f t="shared" si="745"/>
        <v>0</v>
      </c>
      <c r="Z1509" s="94" t="str">
        <f t="shared" si="753"/>
        <v>A+J=</v>
      </c>
      <c r="AA1509" s="87">
        <f t="shared" si="754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2.75" x14ac:dyDescent="0.2">
      <c r="A1510" s="81">
        <f t="shared" si="746"/>
        <v>45747</v>
      </c>
      <c r="B1510" s="82">
        <f t="shared" si="739"/>
        <v>694.33466506000002</v>
      </c>
      <c r="C1510" s="207">
        <f t="shared" si="752"/>
        <v>689.46711048000009</v>
      </c>
      <c r="D1510" s="83">
        <f t="shared" si="747"/>
        <v>7286.35</v>
      </c>
      <c r="E1510" s="84">
        <f t="shared" si="736"/>
        <v>7394.19</v>
      </c>
      <c r="F1510" s="85">
        <f t="shared" si="737"/>
        <v>45708</v>
      </c>
      <c r="G1510" s="86">
        <f t="shared" si="740"/>
        <v>1.4800277230712089E-2</v>
      </c>
      <c r="H1510" s="87">
        <f t="shared" si="738"/>
        <v>45769</v>
      </c>
      <c r="I1510" s="87">
        <f t="shared" si="741"/>
        <v>45769</v>
      </c>
      <c r="J1510" s="88">
        <f t="shared" si="748"/>
        <v>21</v>
      </c>
      <c r="K1510" s="88">
        <f t="shared" si="734"/>
        <v>7</v>
      </c>
      <c r="L1510" s="8">
        <f t="shared" si="749"/>
        <v>1.0049092799999999</v>
      </c>
      <c r="M1510" s="89">
        <v>1</v>
      </c>
      <c r="N1510" s="89">
        <f t="shared" si="756"/>
        <v>1</v>
      </c>
      <c r="O1510" s="82">
        <f t="shared" si="735"/>
        <v>1.0049092799999999</v>
      </c>
      <c r="P1510" s="82">
        <f t="shared" si="742"/>
        <v>692.85189757000001</v>
      </c>
      <c r="Q1510" s="11">
        <f t="shared" si="755"/>
        <v>0</v>
      </c>
      <c r="R1510" s="7">
        <f t="shared" si="750"/>
        <v>0</v>
      </c>
      <c r="S1510" s="82">
        <f t="shared" si="733"/>
        <v>0</v>
      </c>
      <c r="T1510" s="91">
        <f t="shared" si="751"/>
        <v>0.08</v>
      </c>
      <c r="U1510" s="90">
        <f t="shared" si="757"/>
        <v>7</v>
      </c>
      <c r="V1510" s="90">
        <v>252</v>
      </c>
      <c r="W1510" s="89">
        <f t="shared" si="743"/>
        <v>1.002140093</v>
      </c>
      <c r="X1510" s="82">
        <f t="shared" si="744"/>
        <v>1.4827674900000001</v>
      </c>
      <c r="Y1510" s="82">
        <f t="shared" si="745"/>
        <v>0</v>
      </c>
      <c r="Z1510" s="94" t="str">
        <f t="shared" si="753"/>
        <v>A+J=</v>
      </c>
      <c r="AA1510" s="87">
        <f t="shared" si="754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2.75" x14ac:dyDescent="0.2">
      <c r="A1511" s="81">
        <f t="shared" si="746"/>
        <v>45748</v>
      </c>
      <c r="B1511" s="82">
        <f t="shared" si="739"/>
        <v>695.03282989000002</v>
      </c>
      <c r="C1511" s="207">
        <f t="shared" si="752"/>
        <v>689.46711048000009</v>
      </c>
      <c r="D1511" s="83">
        <f t="shared" si="747"/>
        <v>7286.35</v>
      </c>
      <c r="E1511" s="84">
        <f t="shared" si="736"/>
        <v>7394.19</v>
      </c>
      <c r="F1511" s="85">
        <f t="shared" si="737"/>
        <v>45708</v>
      </c>
      <c r="G1511" s="86">
        <f t="shared" si="740"/>
        <v>1.4800277230712089E-2</v>
      </c>
      <c r="H1511" s="87">
        <f t="shared" si="738"/>
        <v>45769</v>
      </c>
      <c r="I1511" s="87">
        <f t="shared" si="741"/>
        <v>45769</v>
      </c>
      <c r="J1511" s="88">
        <f t="shared" si="748"/>
        <v>21</v>
      </c>
      <c r="K1511" s="88">
        <f t="shared" si="734"/>
        <v>8</v>
      </c>
      <c r="L1511" s="8">
        <f t="shared" si="749"/>
        <v>1.00561257</v>
      </c>
      <c r="M1511" s="89">
        <v>1</v>
      </c>
      <c r="N1511" s="89">
        <f t="shared" si="756"/>
        <v>1</v>
      </c>
      <c r="O1511" s="82">
        <f t="shared" si="735"/>
        <v>1.00561257</v>
      </c>
      <c r="P1511" s="82">
        <f t="shared" si="742"/>
        <v>693.33679289999998</v>
      </c>
      <c r="Q1511" s="11">
        <f t="shared" si="755"/>
        <v>0</v>
      </c>
      <c r="R1511" s="7">
        <f t="shared" si="750"/>
        <v>0</v>
      </c>
      <c r="S1511" s="82">
        <f t="shared" ref="S1511:S1574" si="758">IF(R1511&gt;0,TRUNC(R1511*P1511,8),0)</f>
        <v>0</v>
      </c>
      <c r="T1511" s="91">
        <f t="shared" si="751"/>
        <v>0.08</v>
      </c>
      <c r="U1511" s="90">
        <f t="shared" si="757"/>
        <v>8</v>
      </c>
      <c r="V1511" s="90">
        <v>252</v>
      </c>
      <c r="W1511" s="89">
        <f t="shared" si="743"/>
        <v>1.0024461950000001</v>
      </c>
      <c r="X1511" s="82">
        <f t="shared" si="744"/>
        <v>1.6960369900000001</v>
      </c>
      <c r="Y1511" s="82">
        <f t="shared" si="745"/>
        <v>0</v>
      </c>
      <c r="Z1511" s="94" t="str">
        <f t="shared" si="753"/>
        <v>A+J=</v>
      </c>
      <c r="AA1511" s="87">
        <f t="shared" si="754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2.75" x14ac:dyDescent="0.2">
      <c r="A1512" s="81">
        <f t="shared" si="746"/>
        <v>45749</v>
      </c>
      <c r="B1512" s="82">
        <f t="shared" si="739"/>
        <v>695.73169416999997</v>
      </c>
      <c r="C1512" s="207">
        <f t="shared" si="752"/>
        <v>689.46711048000009</v>
      </c>
      <c r="D1512" s="83">
        <f t="shared" si="747"/>
        <v>7286.35</v>
      </c>
      <c r="E1512" s="84">
        <f t="shared" si="736"/>
        <v>7394.19</v>
      </c>
      <c r="F1512" s="85">
        <f t="shared" si="737"/>
        <v>45708</v>
      </c>
      <c r="G1512" s="86">
        <f t="shared" si="740"/>
        <v>1.4800277230712089E-2</v>
      </c>
      <c r="H1512" s="87">
        <f t="shared" si="738"/>
        <v>45769</v>
      </c>
      <c r="I1512" s="87">
        <f t="shared" si="741"/>
        <v>45769</v>
      </c>
      <c r="J1512" s="88">
        <f t="shared" si="748"/>
        <v>21</v>
      </c>
      <c r="K1512" s="88">
        <f t="shared" si="734"/>
        <v>9</v>
      </c>
      <c r="L1512" s="8">
        <f t="shared" si="749"/>
        <v>1.0063163500000001</v>
      </c>
      <c r="M1512" s="89">
        <v>1</v>
      </c>
      <c r="N1512" s="89">
        <f t="shared" si="756"/>
        <v>1</v>
      </c>
      <c r="O1512" s="82">
        <f t="shared" si="735"/>
        <v>1.0063163500000001</v>
      </c>
      <c r="P1512" s="82">
        <f t="shared" si="742"/>
        <v>693.82202605999998</v>
      </c>
      <c r="Q1512" s="11">
        <f t="shared" si="755"/>
        <v>0</v>
      </c>
      <c r="R1512" s="7">
        <f t="shared" si="750"/>
        <v>0</v>
      </c>
      <c r="S1512" s="82">
        <f t="shared" si="758"/>
        <v>0</v>
      </c>
      <c r="T1512" s="91">
        <f t="shared" si="751"/>
        <v>0.08</v>
      </c>
      <c r="U1512" s="90">
        <f t="shared" si="757"/>
        <v>9</v>
      </c>
      <c r="V1512" s="90">
        <v>252</v>
      </c>
      <c r="W1512" s="89">
        <f t="shared" si="743"/>
        <v>1.0027523890000001</v>
      </c>
      <c r="X1512" s="82">
        <f t="shared" si="744"/>
        <v>1.9096681099999999</v>
      </c>
      <c r="Y1512" s="82">
        <f t="shared" si="745"/>
        <v>0</v>
      </c>
      <c r="Z1512" s="94" t="str">
        <f t="shared" si="753"/>
        <v>A+J=</v>
      </c>
      <c r="AA1512" s="87">
        <f t="shared" si="754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2.75" x14ac:dyDescent="0.2">
      <c r="A1513" s="81">
        <f t="shared" si="746"/>
        <v>45750</v>
      </c>
      <c r="B1513" s="82">
        <f t="shared" si="739"/>
        <v>696.43126734000009</v>
      </c>
      <c r="C1513" s="207">
        <f t="shared" si="752"/>
        <v>689.46711048000009</v>
      </c>
      <c r="D1513" s="83">
        <f t="shared" si="747"/>
        <v>7286.35</v>
      </c>
      <c r="E1513" s="84">
        <f t="shared" si="736"/>
        <v>7394.19</v>
      </c>
      <c r="F1513" s="85">
        <f t="shared" si="737"/>
        <v>45708</v>
      </c>
      <c r="G1513" s="86">
        <f t="shared" si="740"/>
        <v>1.4800277230712089E-2</v>
      </c>
      <c r="H1513" s="87">
        <f t="shared" si="738"/>
        <v>45769</v>
      </c>
      <c r="I1513" s="87">
        <f t="shared" si="741"/>
        <v>45769</v>
      </c>
      <c r="J1513" s="88">
        <f t="shared" si="748"/>
        <v>21</v>
      </c>
      <c r="K1513" s="88">
        <f t="shared" ref="K1513:K1576" si="759">(J1513-(NETWORKDAYS(A1513,I1513,AD$210:AD$502)-1))</f>
        <v>10</v>
      </c>
      <c r="L1513" s="8">
        <f t="shared" si="749"/>
        <v>1.00702063</v>
      </c>
      <c r="M1513" s="89">
        <v>1</v>
      </c>
      <c r="N1513" s="89">
        <f t="shared" si="756"/>
        <v>1</v>
      </c>
      <c r="O1513" s="82">
        <f t="shared" ref="O1513:O1576" si="760">TRUNC(TRUNC((L1513*N1513),15),8)</f>
        <v>1.00702063</v>
      </c>
      <c r="P1513" s="82">
        <f t="shared" si="742"/>
        <v>694.30760395000004</v>
      </c>
      <c r="Q1513" s="11">
        <f t="shared" si="755"/>
        <v>0</v>
      </c>
      <c r="R1513" s="7">
        <f t="shared" si="750"/>
        <v>0</v>
      </c>
      <c r="S1513" s="82">
        <f t="shared" si="758"/>
        <v>0</v>
      </c>
      <c r="T1513" s="91">
        <f t="shared" si="751"/>
        <v>0.08</v>
      </c>
      <c r="U1513" s="90">
        <f t="shared" si="757"/>
        <v>10</v>
      </c>
      <c r="V1513" s="90">
        <v>252</v>
      </c>
      <c r="W1513" s="89">
        <f t="shared" si="743"/>
        <v>1.0030586779999999</v>
      </c>
      <c r="X1513" s="82">
        <f t="shared" si="744"/>
        <v>2.1236633899999999</v>
      </c>
      <c r="Y1513" s="82">
        <f t="shared" si="745"/>
        <v>0</v>
      </c>
      <c r="Z1513" s="94" t="str">
        <f t="shared" si="753"/>
        <v>A+J=</v>
      </c>
      <c r="AA1513" s="87">
        <f t="shared" si="754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2.75" x14ac:dyDescent="0.2">
      <c r="A1514" s="81">
        <f t="shared" si="746"/>
        <v>45751</v>
      </c>
      <c r="B1514" s="82">
        <f t="shared" si="739"/>
        <v>697.13154157000008</v>
      </c>
      <c r="C1514" s="207">
        <f t="shared" si="752"/>
        <v>689.46711048000009</v>
      </c>
      <c r="D1514" s="83">
        <f t="shared" si="747"/>
        <v>7286.35</v>
      </c>
      <c r="E1514" s="84">
        <f t="shared" ref="E1514:E1577" si="761">IF($K1514=1,VLOOKUP($A1513,$AO$10:$AS$200,4),E1513)</f>
        <v>7394.19</v>
      </c>
      <c r="F1514" s="85">
        <f t="shared" ref="F1514:F1577" si="762">IF($K1514=1,VLOOKUP($A1513,$AO$10:$AS$200,5),F1513)</f>
        <v>45708</v>
      </c>
      <c r="G1514" s="86">
        <f t="shared" si="740"/>
        <v>1.4800277230712089E-2</v>
      </c>
      <c r="H1514" s="87">
        <f t="shared" si="738"/>
        <v>45769</v>
      </c>
      <c r="I1514" s="87">
        <f t="shared" si="741"/>
        <v>45769</v>
      </c>
      <c r="J1514" s="88">
        <f t="shared" si="748"/>
        <v>21</v>
      </c>
      <c r="K1514" s="88">
        <f t="shared" si="759"/>
        <v>11</v>
      </c>
      <c r="L1514" s="8">
        <f t="shared" si="749"/>
        <v>1.0077254</v>
      </c>
      <c r="M1514" s="89">
        <v>1</v>
      </c>
      <c r="N1514" s="89">
        <f t="shared" si="756"/>
        <v>1</v>
      </c>
      <c r="O1514" s="82">
        <f t="shared" si="760"/>
        <v>1.0077254</v>
      </c>
      <c r="P1514" s="82">
        <f t="shared" si="742"/>
        <v>694.79351969000004</v>
      </c>
      <c r="Q1514" s="11">
        <f t="shared" si="755"/>
        <v>0</v>
      </c>
      <c r="R1514" s="7">
        <f t="shared" si="750"/>
        <v>0</v>
      </c>
      <c r="S1514" s="82">
        <f t="shared" si="758"/>
        <v>0</v>
      </c>
      <c r="T1514" s="91">
        <f t="shared" si="751"/>
        <v>0.08</v>
      </c>
      <c r="U1514" s="90">
        <f t="shared" si="757"/>
        <v>11</v>
      </c>
      <c r="V1514" s="90">
        <v>252</v>
      </c>
      <c r="W1514" s="89">
        <f t="shared" si="743"/>
        <v>1.0033650599999999</v>
      </c>
      <c r="X1514" s="82">
        <f t="shared" si="744"/>
        <v>2.3380218799999999</v>
      </c>
      <c r="Y1514" s="82">
        <f t="shared" si="745"/>
        <v>0</v>
      </c>
      <c r="Z1514" s="94" t="str">
        <f t="shared" si="753"/>
        <v>A+J=</v>
      </c>
      <c r="AA1514" s="87">
        <f t="shared" si="754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2.75" x14ac:dyDescent="0.2">
      <c r="A1515" s="81">
        <f t="shared" si="746"/>
        <v>45752</v>
      </c>
      <c r="B1515" s="82">
        <f t="shared" si="739"/>
        <v>697.83251727999993</v>
      </c>
      <c r="C1515" s="207">
        <f t="shared" si="752"/>
        <v>689.46711048000009</v>
      </c>
      <c r="D1515" s="83">
        <f t="shared" si="747"/>
        <v>7286.35</v>
      </c>
      <c r="E1515" s="84">
        <f t="shared" si="761"/>
        <v>7394.19</v>
      </c>
      <c r="F1515" s="85">
        <f t="shared" si="762"/>
        <v>45708</v>
      </c>
      <c r="G1515" s="86">
        <f t="shared" si="740"/>
        <v>1.4800277230712089E-2</v>
      </c>
      <c r="H1515" s="87">
        <f t="shared" si="738"/>
        <v>45769</v>
      </c>
      <c r="I1515" s="87">
        <f t="shared" si="741"/>
        <v>45769</v>
      </c>
      <c r="J1515" s="88">
        <f t="shared" si="748"/>
        <v>21</v>
      </c>
      <c r="K1515" s="88">
        <f t="shared" si="759"/>
        <v>12</v>
      </c>
      <c r="L1515" s="8">
        <f t="shared" si="749"/>
        <v>1.0084306599999999</v>
      </c>
      <c r="M1515" s="89">
        <v>1</v>
      </c>
      <c r="N1515" s="89">
        <f t="shared" si="756"/>
        <v>1</v>
      </c>
      <c r="O1515" s="82">
        <f t="shared" si="760"/>
        <v>1.0084306599999999</v>
      </c>
      <c r="P1515" s="82">
        <f t="shared" si="742"/>
        <v>695.27977325999996</v>
      </c>
      <c r="Q1515" s="11">
        <f t="shared" si="755"/>
        <v>0</v>
      </c>
      <c r="R1515" s="7">
        <f t="shared" si="750"/>
        <v>0</v>
      </c>
      <c r="S1515" s="82">
        <f t="shared" si="758"/>
        <v>0</v>
      </c>
      <c r="T1515" s="91">
        <f t="shared" si="751"/>
        <v>0.08</v>
      </c>
      <c r="U1515" s="90">
        <f t="shared" si="757"/>
        <v>12</v>
      </c>
      <c r="V1515" s="90">
        <v>252</v>
      </c>
      <c r="W1515" s="89">
        <f t="shared" si="743"/>
        <v>1.0036715350000001</v>
      </c>
      <c r="X1515" s="82">
        <f t="shared" si="744"/>
        <v>2.55274402</v>
      </c>
      <c r="Y1515" s="82">
        <f t="shared" si="745"/>
        <v>0</v>
      </c>
      <c r="Z1515" s="94" t="str">
        <f t="shared" si="753"/>
        <v>A+J=</v>
      </c>
      <c r="AA1515" s="87">
        <f t="shared" si="754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2.75" x14ac:dyDescent="0.2">
      <c r="A1516" s="81">
        <f t="shared" si="746"/>
        <v>45753</v>
      </c>
      <c r="B1516" s="82">
        <f t="shared" si="739"/>
        <v>697.83251727999993</v>
      </c>
      <c r="C1516" s="207">
        <f t="shared" si="752"/>
        <v>689.46711048000009</v>
      </c>
      <c r="D1516" s="83">
        <f t="shared" si="747"/>
        <v>7286.35</v>
      </c>
      <c r="E1516" s="84">
        <f t="shared" si="761"/>
        <v>7394.19</v>
      </c>
      <c r="F1516" s="85">
        <f t="shared" si="762"/>
        <v>45708</v>
      </c>
      <c r="G1516" s="86">
        <f t="shared" si="740"/>
        <v>1.4800277230712089E-2</v>
      </c>
      <c r="H1516" s="87">
        <f t="shared" ref="H1516:H1579" si="763">IF(DAY(A1516)=H$9,VLOOKUP(A1516,AH$118:AN$450,4),H1515)</f>
        <v>45769</v>
      </c>
      <c r="I1516" s="87">
        <f t="shared" si="741"/>
        <v>45769</v>
      </c>
      <c r="J1516" s="88">
        <f t="shared" si="748"/>
        <v>21</v>
      </c>
      <c r="K1516" s="88">
        <f t="shared" si="759"/>
        <v>12</v>
      </c>
      <c r="L1516" s="8">
        <f t="shared" si="749"/>
        <v>1.0084306599999999</v>
      </c>
      <c r="M1516" s="89">
        <v>1</v>
      </c>
      <c r="N1516" s="89">
        <f t="shared" si="756"/>
        <v>1</v>
      </c>
      <c r="O1516" s="82">
        <f t="shared" si="760"/>
        <v>1.0084306599999999</v>
      </c>
      <c r="P1516" s="82">
        <f t="shared" si="742"/>
        <v>695.27977325999996</v>
      </c>
      <c r="Q1516" s="11">
        <f t="shared" si="755"/>
        <v>0</v>
      </c>
      <c r="R1516" s="7">
        <f t="shared" si="750"/>
        <v>0</v>
      </c>
      <c r="S1516" s="82">
        <f t="shared" si="758"/>
        <v>0</v>
      </c>
      <c r="T1516" s="91">
        <f t="shared" si="751"/>
        <v>0.08</v>
      </c>
      <c r="U1516" s="90">
        <f t="shared" si="757"/>
        <v>12</v>
      </c>
      <c r="V1516" s="90">
        <v>252</v>
      </c>
      <c r="W1516" s="89">
        <f t="shared" si="743"/>
        <v>1.0036715350000001</v>
      </c>
      <c r="X1516" s="82">
        <f t="shared" si="744"/>
        <v>2.55274402</v>
      </c>
      <c r="Y1516" s="82">
        <f t="shared" si="745"/>
        <v>0</v>
      </c>
      <c r="Z1516" s="94" t="str">
        <f t="shared" si="753"/>
        <v>A+J=</v>
      </c>
      <c r="AA1516" s="87">
        <f t="shared" si="754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2.75" x14ac:dyDescent="0.2">
      <c r="A1517" s="81">
        <f t="shared" si="746"/>
        <v>45754</v>
      </c>
      <c r="B1517" s="82">
        <f t="shared" si="739"/>
        <v>697.83251727999993</v>
      </c>
      <c r="C1517" s="207">
        <f t="shared" si="752"/>
        <v>689.46711048000009</v>
      </c>
      <c r="D1517" s="83">
        <f t="shared" si="747"/>
        <v>7286.35</v>
      </c>
      <c r="E1517" s="84">
        <f t="shared" si="761"/>
        <v>7394.19</v>
      </c>
      <c r="F1517" s="85">
        <f t="shared" si="762"/>
        <v>45708</v>
      </c>
      <c r="G1517" s="86">
        <f t="shared" si="740"/>
        <v>1.4800277230712089E-2</v>
      </c>
      <c r="H1517" s="87">
        <f t="shared" si="763"/>
        <v>45769</v>
      </c>
      <c r="I1517" s="87">
        <f t="shared" si="741"/>
        <v>45769</v>
      </c>
      <c r="J1517" s="88">
        <f t="shared" si="748"/>
        <v>21</v>
      </c>
      <c r="K1517" s="88">
        <f t="shared" si="759"/>
        <v>12</v>
      </c>
      <c r="L1517" s="8">
        <f t="shared" si="749"/>
        <v>1.0084306599999999</v>
      </c>
      <c r="M1517" s="89">
        <v>1</v>
      </c>
      <c r="N1517" s="89">
        <f t="shared" si="756"/>
        <v>1</v>
      </c>
      <c r="O1517" s="82">
        <f t="shared" si="760"/>
        <v>1.0084306599999999</v>
      </c>
      <c r="P1517" s="82">
        <f t="shared" si="742"/>
        <v>695.27977325999996</v>
      </c>
      <c r="Q1517" s="11">
        <f t="shared" si="755"/>
        <v>0</v>
      </c>
      <c r="R1517" s="7">
        <f t="shared" si="750"/>
        <v>0</v>
      </c>
      <c r="S1517" s="82">
        <f t="shared" si="758"/>
        <v>0</v>
      </c>
      <c r="T1517" s="91">
        <f t="shared" si="751"/>
        <v>0.08</v>
      </c>
      <c r="U1517" s="90">
        <f t="shared" si="757"/>
        <v>12</v>
      </c>
      <c r="V1517" s="90">
        <v>252</v>
      </c>
      <c r="W1517" s="89">
        <f t="shared" si="743"/>
        <v>1.0036715350000001</v>
      </c>
      <c r="X1517" s="82">
        <f t="shared" si="744"/>
        <v>2.55274402</v>
      </c>
      <c r="Y1517" s="82">
        <f t="shared" si="745"/>
        <v>0</v>
      </c>
      <c r="Z1517" s="94" t="str">
        <f t="shared" si="753"/>
        <v>A+J=</v>
      </c>
      <c r="AA1517" s="87">
        <f t="shared" si="754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2.75" x14ac:dyDescent="0.2">
      <c r="A1518" s="81">
        <f t="shared" si="746"/>
        <v>45755</v>
      </c>
      <c r="B1518" s="82">
        <f t="shared" si="739"/>
        <v>698.53420255000003</v>
      </c>
      <c r="C1518" s="207">
        <f t="shared" si="752"/>
        <v>689.46711048000009</v>
      </c>
      <c r="D1518" s="83">
        <f t="shared" si="747"/>
        <v>7286.35</v>
      </c>
      <c r="E1518" s="84">
        <f t="shared" si="761"/>
        <v>7394.19</v>
      </c>
      <c r="F1518" s="85">
        <f t="shared" si="762"/>
        <v>45708</v>
      </c>
      <c r="G1518" s="86">
        <f t="shared" si="740"/>
        <v>1.4800277230712089E-2</v>
      </c>
      <c r="H1518" s="87">
        <f t="shared" si="763"/>
        <v>45769</v>
      </c>
      <c r="I1518" s="87">
        <f t="shared" si="741"/>
        <v>45769</v>
      </c>
      <c r="J1518" s="88">
        <f t="shared" si="748"/>
        <v>21</v>
      </c>
      <c r="K1518" s="88">
        <f t="shared" si="759"/>
        <v>13</v>
      </c>
      <c r="L1518" s="8">
        <f t="shared" si="749"/>
        <v>1.0091364199999999</v>
      </c>
      <c r="M1518" s="89">
        <v>1</v>
      </c>
      <c r="N1518" s="89">
        <f t="shared" si="756"/>
        <v>1</v>
      </c>
      <c r="O1518" s="82">
        <f t="shared" si="760"/>
        <v>1.0091364199999999</v>
      </c>
      <c r="P1518" s="82">
        <f t="shared" si="742"/>
        <v>695.76637157000005</v>
      </c>
      <c r="Q1518" s="11">
        <f t="shared" si="755"/>
        <v>0</v>
      </c>
      <c r="R1518" s="7">
        <f t="shared" si="750"/>
        <v>0</v>
      </c>
      <c r="S1518" s="82">
        <f t="shared" si="758"/>
        <v>0</v>
      </c>
      <c r="T1518" s="91">
        <f t="shared" si="751"/>
        <v>0.08</v>
      </c>
      <c r="U1518" s="90">
        <f t="shared" si="757"/>
        <v>13</v>
      </c>
      <c r="V1518" s="90">
        <v>252</v>
      </c>
      <c r="W1518" s="89">
        <f t="shared" si="743"/>
        <v>1.003978104</v>
      </c>
      <c r="X1518" s="82">
        <f t="shared" si="744"/>
        <v>2.7678309799999998</v>
      </c>
      <c r="Y1518" s="82">
        <f t="shared" si="745"/>
        <v>0</v>
      </c>
      <c r="Z1518" s="94" t="str">
        <f t="shared" si="753"/>
        <v>A+J=</v>
      </c>
      <c r="AA1518" s="87">
        <f t="shared" si="754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2.75" x14ac:dyDescent="0.2">
      <c r="A1519" s="81">
        <f t="shared" si="746"/>
        <v>45756</v>
      </c>
      <c r="B1519" s="82">
        <f t="shared" si="739"/>
        <v>699.2365909099999</v>
      </c>
      <c r="C1519" s="207">
        <f t="shared" si="752"/>
        <v>689.46711048000009</v>
      </c>
      <c r="D1519" s="83">
        <f t="shared" si="747"/>
        <v>7286.35</v>
      </c>
      <c r="E1519" s="84">
        <f t="shared" si="761"/>
        <v>7394.19</v>
      </c>
      <c r="F1519" s="85">
        <f t="shared" si="762"/>
        <v>45708</v>
      </c>
      <c r="G1519" s="86">
        <f t="shared" si="740"/>
        <v>1.4800277230712089E-2</v>
      </c>
      <c r="H1519" s="87">
        <f t="shared" si="763"/>
        <v>45769</v>
      </c>
      <c r="I1519" s="87">
        <f t="shared" si="741"/>
        <v>45769</v>
      </c>
      <c r="J1519" s="88">
        <f t="shared" si="748"/>
        <v>21</v>
      </c>
      <c r="K1519" s="88">
        <f t="shared" si="759"/>
        <v>14</v>
      </c>
      <c r="L1519" s="8">
        <f t="shared" si="749"/>
        <v>1.0098426700000001</v>
      </c>
      <c r="M1519" s="89">
        <v>1</v>
      </c>
      <c r="N1519" s="89">
        <f t="shared" si="756"/>
        <v>1</v>
      </c>
      <c r="O1519" s="82">
        <f t="shared" si="760"/>
        <v>1.0098426700000001</v>
      </c>
      <c r="P1519" s="82">
        <f t="shared" si="742"/>
        <v>696.25330771999995</v>
      </c>
      <c r="Q1519" s="11">
        <f t="shared" si="755"/>
        <v>0</v>
      </c>
      <c r="R1519" s="7">
        <f t="shared" si="750"/>
        <v>0</v>
      </c>
      <c r="S1519" s="82">
        <f t="shared" si="758"/>
        <v>0</v>
      </c>
      <c r="T1519" s="91">
        <f t="shared" si="751"/>
        <v>0.08</v>
      </c>
      <c r="U1519" s="90">
        <f t="shared" si="757"/>
        <v>14</v>
      </c>
      <c r="V1519" s="90">
        <v>252</v>
      </c>
      <c r="W1519" s="89">
        <f t="shared" si="743"/>
        <v>1.0042847669999999</v>
      </c>
      <c r="X1519" s="82">
        <f t="shared" si="744"/>
        <v>2.9832831899999999</v>
      </c>
      <c r="Y1519" s="82">
        <f t="shared" si="745"/>
        <v>0</v>
      </c>
      <c r="Z1519" s="94" t="str">
        <f t="shared" si="753"/>
        <v>A+J=</v>
      </c>
      <c r="AA1519" s="87">
        <f t="shared" si="754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2.75" x14ac:dyDescent="0.2">
      <c r="A1520" s="81">
        <f t="shared" si="746"/>
        <v>45757</v>
      </c>
      <c r="B1520" s="82">
        <f t="shared" si="739"/>
        <v>699.93968210000003</v>
      </c>
      <c r="C1520" s="207">
        <f t="shared" si="752"/>
        <v>689.46711048000009</v>
      </c>
      <c r="D1520" s="83">
        <f t="shared" si="747"/>
        <v>7286.35</v>
      </c>
      <c r="E1520" s="84">
        <f t="shared" si="761"/>
        <v>7394.19</v>
      </c>
      <c r="F1520" s="85">
        <f t="shared" si="762"/>
        <v>45708</v>
      </c>
      <c r="G1520" s="86">
        <f t="shared" si="740"/>
        <v>1.4800277230712089E-2</v>
      </c>
      <c r="H1520" s="87">
        <f t="shared" si="763"/>
        <v>45769</v>
      </c>
      <c r="I1520" s="87">
        <f t="shared" si="741"/>
        <v>45769</v>
      </c>
      <c r="J1520" s="88">
        <f t="shared" si="748"/>
        <v>21</v>
      </c>
      <c r="K1520" s="88">
        <f t="shared" si="759"/>
        <v>15</v>
      </c>
      <c r="L1520" s="8">
        <f t="shared" si="749"/>
        <v>1.0105494100000001</v>
      </c>
      <c r="M1520" s="89">
        <v>1</v>
      </c>
      <c r="N1520" s="89">
        <f t="shared" si="756"/>
        <v>1</v>
      </c>
      <c r="O1520" s="82">
        <f t="shared" si="760"/>
        <v>1.0105494100000001</v>
      </c>
      <c r="P1520" s="82">
        <f t="shared" si="742"/>
        <v>696.74058170000001</v>
      </c>
      <c r="Q1520" s="11">
        <f t="shared" si="755"/>
        <v>0</v>
      </c>
      <c r="R1520" s="7">
        <f t="shared" si="750"/>
        <v>0</v>
      </c>
      <c r="S1520" s="82">
        <f t="shared" si="758"/>
        <v>0</v>
      </c>
      <c r="T1520" s="91">
        <f t="shared" si="751"/>
        <v>0.08</v>
      </c>
      <c r="U1520" s="90">
        <f t="shared" si="757"/>
        <v>15</v>
      </c>
      <c r="V1520" s="90">
        <v>252</v>
      </c>
      <c r="W1520" s="89">
        <f t="shared" si="743"/>
        <v>1.004591523</v>
      </c>
      <c r="X1520" s="82">
        <f t="shared" si="744"/>
        <v>3.1991003999999998</v>
      </c>
      <c r="Y1520" s="82">
        <f t="shared" si="745"/>
        <v>0</v>
      </c>
      <c r="Z1520" s="94" t="str">
        <f t="shared" si="753"/>
        <v>A+J=</v>
      </c>
      <c r="AA1520" s="87">
        <f t="shared" si="754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2.75" x14ac:dyDescent="0.2">
      <c r="A1521" s="81">
        <f t="shared" si="746"/>
        <v>45758</v>
      </c>
      <c r="B1521" s="82">
        <f t="shared" si="739"/>
        <v>700.64348421</v>
      </c>
      <c r="C1521" s="207">
        <f t="shared" si="752"/>
        <v>689.46711048000009</v>
      </c>
      <c r="D1521" s="83">
        <f t="shared" si="747"/>
        <v>7286.35</v>
      </c>
      <c r="E1521" s="84">
        <f t="shared" si="761"/>
        <v>7394.19</v>
      </c>
      <c r="F1521" s="85">
        <f t="shared" si="762"/>
        <v>45708</v>
      </c>
      <c r="G1521" s="86">
        <f t="shared" si="740"/>
        <v>1.4800277230712089E-2</v>
      </c>
      <c r="H1521" s="87">
        <f t="shared" si="763"/>
        <v>45769</v>
      </c>
      <c r="I1521" s="87">
        <f t="shared" si="741"/>
        <v>45769</v>
      </c>
      <c r="J1521" s="88">
        <f t="shared" si="748"/>
        <v>21</v>
      </c>
      <c r="K1521" s="88">
        <f t="shared" si="759"/>
        <v>16</v>
      </c>
      <c r="L1521" s="8">
        <f t="shared" si="749"/>
        <v>1.01125665</v>
      </c>
      <c r="M1521" s="89">
        <v>1</v>
      </c>
      <c r="N1521" s="89">
        <f t="shared" si="756"/>
        <v>1</v>
      </c>
      <c r="O1521" s="82">
        <f t="shared" si="760"/>
        <v>1.01125665</v>
      </c>
      <c r="P1521" s="82">
        <f t="shared" si="742"/>
        <v>697.22820042000001</v>
      </c>
      <c r="Q1521" s="11">
        <f t="shared" si="755"/>
        <v>0</v>
      </c>
      <c r="R1521" s="7">
        <f t="shared" si="750"/>
        <v>0</v>
      </c>
      <c r="S1521" s="82">
        <f t="shared" si="758"/>
        <v>0</v>
      </c>
      <c r="T1521" s="91">
        <f t="shared" si="751"/>
        <v>0.08</v>
      </c>
      <c r="U1521" s="90">
        <f t="shared" si="757"/>
        <v>16</v>
      </c>
      <c r="V1521" s="90">
        <v>252</v>
      </c>
      <c r="W1521" s="89">
        <f t="shared" si="743"/>
        <v>1.0048983730000001</v>
      </c>
      <c r="X1521" s="82">
        <f t="shared" si="744"/>
        <v>3.4152837900000002</v>
      </c>
      <c r="Y1521" s="82">
        <f t="shared" si="745"/>
        <v>0</v>
      </c>
      <c r="Z1521" s="94" t="str">
        <f t="shared" si="753"/>
        <v>A+J=</v>
      </c>
      <c r="AA1521" s="87">
        <f t="shared" si="754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2.75" x14ac:dyDescent="0.2">
      <c r="A1522" s="81">
        <f t="shared" si="746"/>
        <v>45759</v>
      </c>
      <c r="B1522" s="82">
        <f t="shared" si="739"/>
        <v>701.34799075000001</v>
      </c>
      <c r="C1522" s="207">
        <f t="shared" si="752"/>
        <v>689.46711048000009</v>
      </c>
      <c r="D1522" s="83">
        <f t="shared" si="747"/>
        <v>7286.35</v>
      </c>
      <c r="E1522" s="84">
        <f t="shared" si="761"/>
        <v>7394.19</v>
      </c>
      <c r="F1522" s="85">
        <f t="shared" si="762"/>
        <v>45708</v>
      </c>
      <c r="G1522" s="86">
        <f t="shared" si="740"/>
        <v>1.4800277230712089E-2</v>
      </c>
      <c r="H1522" s="87">
        <f t="shared" si="763"/>
        <v>45769</v>
      </c>
      <c r="I1522" s="87">
        <f t="shared" si="741"/>
        <v>45769</v>
      </c>
      <c r="J1522" s="88">
        <f t="shared" si="748"/>
        <v>21</v>
      </c>
      <c r="K1522" s="88">
        <f t="shared" si="759"/>
        <v>17</v>
      </c>
      <c r="L1522" s="8">
        <f t="shared" si="749"/>
        <v>1.01196438</v>
      </c>
      <c r="M1522" s="89">
        <v>1</v>
      </c>
      <c r="N1522" s="89">
        <f t="shared" si="756"/>
        <v>1</v>
      </c>
      <c r="O1522" s="82">
        <f t="shared" si="760"/>
        <v>1.01196438</v>
      </c>
      <c r="P1522" s="82">
        <f t="shared" si="742"/>
        <v>697.71615698000005</v>
      </c>
      <c r="Q1522" s="11">
        <f t="shared" si="755"/>
        <v>0</v>
      </c>
      <c r="R1522" s="7">
        <f t="shared" si="750"/>
        <v>0</v>
      </c>
      <c r="S1522" s="82">
        <f t="shared" si="758"/>
        <v>0</v>
      </c>
      <c r="T1522" s="91">
        <f t="shared" si="751"/>
        <v>0.08</v>
      </c>
      <c r="U1522" s="90">
        <f t="shared" si="757"/>
        <v>17</v>
      </c>
      <c r="V1522" s="90">
        <v>252</v>
      </c>
      <c r="W1522" s="89">
        <f t="shared" si="743"/>
        <v>1.0052053169999999</v>
      </c>
      <c r="X1522" s="82">
        <f t="shared" si="744"/>
        <v>3.6318337700000001</v>
      </c>
      <c r="Y1522" s="82">
        <f t="shared" si="745"/>
        <v>0</v>
      </c>
      <c r="Z1522" s="94" t="str">
        <f t="shared" si="753"/>
        <v>A+J=</v>
      </c>
      <c r="AA1522" s="87">
        <f t="shared" si="754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2.75" x14ac:dyDescent="0.2">
      <c r="A1523" s="81">
        <f t="shared" si="746"/>
        <v>45760</v>
      </c>
      <c r="B1523" s="82">
        <f t="shared" si="739"/>
        <v>701.34799075000001</v>
      </c>
      <c r="C1523" s="207">
        <f t="shared" si="752"/>
        <v>689.46711048000009</v>
      </c>
      <c r="D1523" s="83">
        <f t="shared" si="747"/>
        <v>7286.35</v>
      </c>
      <c r="E1523" s="84">
        <f t="shared" si="761"/>
        <v>7394.19</v>
      </c>
      <c r="F1523" s="85">
        <f t="shared" si="762"/>
        <v>45708</v>
      </c>
      <c r="G1523" s="86">
        <f t="shared" si="740"/>
        <v>1.4800277230712089E-2</v>
      </c>
      <c r="H1523" s="87">
        <f t="shared" si="763"/>
        <v>45769</v>
      </c>
      <c r="I1523" s="87">
        <f t="shared" si="741"/>
        <v>45769</v>
      </c>
      <c r="J1523" s="88">
        <f t="shared" si="748"/>
        <v>21</v>
      </c>
      <c r="K1523" s="88">
        <f t="shared" si="759"/>
        <v>17</v>
      </c>
      <c r="L1523" s="8">
        <f t="shared" si="749"/>
        <v>1.01196438</v>
      </c>
      <c r="M1523" s="89">
        <v>1</v>
      </c>
      <c r="N1523" s="89">
        <f t="shared" si="756"/>
        <v>1</v>
      </c>
      <c r="O1523" s="82">
        <f t="shared" si="760"/>
        <v>1.01196438</v>
      </c>
      <c r="P1523" s="82">
        <f t="shared" si="742"/>
        <v>697.71615698000005</v>
      </c>
      <c r="Q1523" s="11">
        <f t="shared" si="755"/>
        <v>0</v>
      </c>
      <c r="R1523" s="7">
        <f t="shared" si="750"/>
        <v>0</v>
      </c>
      <c r="S1523" s="82">
        <f t="shared" si="758"/>
        <v>0</v>
      </c>
      <c r="T1523" s="91">
        <f t="shared" si="751"/>
        <v>0.08</v>
      </c>
      <c r="U1523" s="90">
        <f t="shared" si="757"/>
        <v>17</v>
      </c>
      <c r="V1523" s="90">
        <v>252</v>
      </c>
      <c r="W1523" s="89">
        <f t="shared" si="743"/>
        <v>1.0052053169999999</v>
      </c>
      <c r="X1523" s="82">
        <f t="shared" si="744"/>
        <v>3.6318337700000001</v>
      </c>
      <c r="Y1523" s="82">
        <f t="shared" si="745"/>
        <v>0</v>
      </c>
      <c r="Z1523" s="94" t="str">
        <f t="shared" si="753"/>
        <v>A+J=</v>
      </c>
      <c r="AA1523" s="87">
        <f t="shared" si="754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2.75" x14ac:dyDescent="0.2">
      <c r="A1524" s="81">
        <f t="shared" si="746"/>
        <v>45761</v>
      </c>
      <c r="B1524" s="82">
        <f t="shared" si="739"/>
        <v>701.34799075000001</v>
      </c>
      <c r="C1524" s="207">
        <f t="shared" si="752"/>
        <v>689.46711048000009</v>
      </c>
      <c r="D1524" s="83">
        <f t="shared" si="747"/>
        <v>7286.35</v>
      </c>
      <c r="E1524" s="84">
        <f t="shared" si="761"/>
        <v>7394.19</v>
      </c>
      <c r="F1524" s="85">
        <f t="shared" si="762"/>
        <v>45708</v>
      </c>
      <c r="G1524" s="86">
        <f t="shared" si="740"/>
        <v>1.4800277230712089E-2</v>
      </c>
      <c r="H1524" s="87">
        <f t="shared" si="763"/>
        <v>45769</v>
      </c>
      <c r="I1524" s="87">
        <f t="shared" si="741"/>
        <v>45769</v>
      </c>
      <c r="J1524" s="88">
        <f t="shared" si="748"/>
        <v>21</v>
      </c>
      <c r="K1524" s="88">
        <f t="shared" si="759"/>
        <v>17</v>
      </c>
      <c r="L1524" s="8">
        <f t="shared" si="749"/>
        <v>1.01196438</v>
      </c>
      <c r="M1524" s="89">
        <v>1</v>
      </c>
      <c r="N1524" s="89">
        <f t="shared" si="756"/>
        <v>1</v>
      </c>
      <c r="O1524" s="82">
        <f t="shared" si="760"/>
        <v>1.01196438</v>
      </c>
      <c r="P1524" s="82">
        <f t="shared" si="742"/>
        <v>697.71615698000005</v>
      </c>
      <c r="Q1524" s="11">
        <f t="shared" si="755"/>
        <v>0</v>
      </c>
      <c r="R1524" s="7">
        <f t="shared" si="750"/>
        <v>0</v>
      </c>
      <c r="S1524" s="82">
        <f t="shared" si="758"/>
        <v>0</v>
      </c>
      <c r="T1524" s="91">
        <f t="shared" si="751"/>
        <v>0.08</v>
      </c>
      <c r="U1524" s="90">
        <f t="shared" si="757"/>
        <v>17</v>
      </c>
      <c r="V1524" s="90">
        <v>252</v>
      </c>
      <c r="W1524" s="89">
        <f t="shared" si="743"/>
        <v>1.0052053169999999</v>
      </c>
      <c r="X1524" s="82">
        <f t="shared" si="744"/>
        <v>3.6318337700000001</v>
      </c>
      <c r="Y1524" s="82">
        <f t="shared" si="745"/>
        <v>0</v>
      </c>
      <c r="Z1524" s="94" t="str">
        <f t="shared" si="753"/>
        <v>A+J=</v>
      </c>
      <c r="AA1524" s="87">
        <f t="shared" si="754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2.75" x14ac:dyDescent="0.2">
      <c r="A1525" s="81">
        <f t="shared" si="746"/>
        <v>45762</v>
      </c>
      <c r="B1525" s="82">
        <f t="shared" si="739"/>
        <v>702.0532091</v>
      </c>
      <c r="C1525" s="207">
        <f t="shared" si="752"/>
        <v>689.46711048000009</v>
      </c>
      <c r="D1525" s="83">
        <f t="shared" si="747"/>
        <v>7286.35</v>
      </c>
      <c r="E1525" s="84">
        <f t="shared" si="761"/>
        <v>7394.19</v>
      </c>
      <c r="F1525" s="85">
        <f t="shared" si="762"/>
        <v>45708</v>
      </c>
      <c r="G1525" s="86">
        <f t="shared" si="740"/>
        <v>1.4800277230712089E-2</v>
      </c>
      <c r="H1525" s="87">
        <f t="shared" si="763"/>
        <v>45769</v>
      </c>
      <c r="I1525" s="87">
        <f t="shared" si="741"/>
        <v>45769</v>
      </c>
      <c r="J1525" s="88">
        <f t="shared" si="748"/>
        <v>21</v>
      </c>
      <c r="K1525" s="88">
        <f t="shared" si="759"/>
        <v>18</v>
      </c>
      <c r="L1525" s="8">
        <f t="shared" si="749"/>
        <v>1.0126726100000001</v>
      </c>
      <c r="M1525" s="89">
        <v>1</v>
      </c>
      <c r="N1525" s="89">
        <f t="shared" si="756"/>
        <v>1</v>
      </c>
      <c r="O1525" s="82">
        <f t="shared" si="760"/>
        <v>1.0126726100000001</v>
      </c>
      <c r="P1525" s="82">
        <f t="shared" si="742"/>
        <v>698.20445827000003</v>
      </c>
      <c r="Q1525" s="11">
        <f t="shared" si="755"/>
        <v>0</v>
      </c>
      <c r="R1525" s="7">
        <f t="shared" si="750"/>
        <v>0</v>
      </c>
      <c r="S1525" s="82">
        <f t="shared" si="758"/>
        <v>0</v>
      </c>
      <c r="T1525" s="91">
        <f t="shared" si="751"/>
        <v>0.08</v>
      </c>
      <c r="U1525" s="90">
        <f t="shared" si="757"/>
        <v>18</v>
      </c>
      <c r="V1525" s="90">
        <v>252</v>
      </c>
      <c r="W1525" s="89">
        <f t="shared" si="743"/>
        <v>1.005512355</v>
      </c>
      <c r="X1525" s="82">
        <f t="shared" si="744"/>
        <v>3.8487508300000002</v>
      </c>
      <c r="Y1525" s="82">
        <f t="shared" si="745"/>
        <v>0</v>
      </c>
      <c r="Z1525" s="94" t="str">
        <f t="shared" si="753"/>
        <v>A+J=</v>
      </c>
      <c r="AA1525" s="87">
        <f t="shared" si="754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2.75" x14ac:dyDescent="0.2">
      <c r="A1526" s="81">
        <f t="shared" si="746"/>
        <v>45763</v>
      </c>
      <c r="B1526" s="82">
        <f t="shared" si="739"/>
        <v>702.75913902999991</v>
      </c>
      <c r="C1526" s="207">
        <f t="shared" si="752"/>
        <v>689.46711048000009</v>
      </c>
      <c r="D1526" s="83">
        <f t="shared" si="747"/>
        <v>7286.35</v>
      </c>
      <c r="E1526" s="84">
        <f t="shared" si="761"/>
        <v>7394.19</v>
      </c>
      <c r="F1526" s="85">
        <f t="shared" si="762"/>
        <v>45708</v>
      </c>
      <c r="G1526" s="86">
        <f t="shared" si="740"/>
        <v>1.4800277230712089E-2</v>
      </c>
      <c r="H1526" s="87">
        <f t="shared" si="763"/>
        <v>45769</v>
      </c>
      <c r="I1526" s="87">
        <f t="shared" si="741"/>
        <v>45769</v>
      </c>
      <c r="J1526" s="88">
        <f t="shared" si="748"/>
        <v>21</v>
      </c>
      <c r="K1526" s="88">
        <f t="shared" si="759"/>
        <v>19</v>
      </c>
      <c r="L1526" s="8">
        <f t="shared" si="749"/>
        <v>1.01338134</v>
      </c>
      <c r="M1526" s="89">
        <v>1</v>
      </c>
      <c r="N1526" s="89">
        <f t="shared" si="756"/>
        <v>1</v>
      </c>
      <c r="O1526" s="82">
        <f t="shared" si="760"/>
        <v>1.01338134</v>
      </c>
      <c r="P1526" s="82">
        <f t="shared" si="742"/>
        <v>698.69310429999996</v>
      </c>
      <c r="Q1526" s="11">
        <f t="shared" si="755"/>
        <v>0</v>
      </c>
      <c r="R1526" s="7">
        <f t="shared" si="750"/>
        <v>0</v>
      </c>
      <c r="S1526" s="82">
        <f t="shared" si="758"/>
        <v>0</v>
      </c>
      <c r="T1526" s="91">
        <f t="shared" si="751"/>
        <v>0.08</v>
      </c>
      <c r="U1526" s="90">
        <f t="shared" si="757"/>
        <v>19</v>
      </c>
      <c r="V1526" s="90">
        <v>252</v>
      </c>
      <c r="W1526" s="89">
        <f t="shared" si="743"/>
        <v>1.005819486</v>
      </c>
      <c r="X1526" s="82">
        <f t="shared" si="744"/>
        <v>4.0660347300000002</v>
      </c>
      <c r="Y1526" s="82">
        <f t="shared" si="745"/>
        <v>0</v>
      </c>
      <c r="Z1526" s="94" t="str">
        <f t="shared" si="753"/>
        <v>A+J=</v>
      </c>
      <c r="AA1526" s="87">
        <f t="shared" si="754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2.75" x14ac:dyDescent="0.2">
      <c r="A1527" s="81">
        <f t="shared" si="746"/>
        <v>45764</v>
      </c>
      <c r="B1527" s="82">
        <f t="shared" si="739"/>
        <v>703.46577475000004</v>
      </c>
      <c r="C1527" s="207">
        <f t="shared" si="752"/>
        <v>689.46711048000009</v>
      </c>
      <c r="D1527" s="83">
        <f t="shared" si="747"/>
        <v>7286.35</v>
      </c>
      <c r="E1527" s="84">
        <f t="shared" si="761"/>
        <v>7394.19</v>
      </c>
      <c r="F1527" s="85">
        <f t="shared" si="762"/>
        <v>45708</v>
      </c>
      <c r="G1527" s="86">
        <f t="shared" si="740"/>
        <v>1.4800277230712089E-2</v>
      </c>
      <c r="H1527" s="87">
        <f t="shared" si="763"/>
        <v>45769</v>
      </c>
      <c r="I1527" s="87">
        <f t="shared" si="741"/>
        <v>45769</v>
      </c>
      <c r="J1527" s="88">
        <f t="shared" si="748"/>
        <v>21</v>
      </c>
      <c r="K1527" s="88">
        <f t="shared" si="759"/>
        <v>20</v>
      </c>
      <c r="L1527" s="8">
        <f t="shared" si="749"/>
        <v>1.0140905600000001</v>
      </c>
      <c r="M1527" s="89">
        <v>1</v>
      </c>
      <c r="N1527" s="89">
        <f t="shared" si="756"/>
        <v>1</v>
      </c>
      <c r="O1527" s="82">
        <f t="shared" si="760"/>
        <v>1.0140905600000001</v>
      </c>
      <c r="P1527" s="82">
        <f t="shared" si="742"/>
        <v>699.18208816000003</v>
      </c>
      <c r="Q1527" s="11">
        <f t="shared" si="755"/>
        <v>0</v>
      </c>
      <c r="R1527" s="7">
        <f t="shared" si="750"/>
        <v>0</v>
      </c>
      <c r="S1527" s="82">
        <f t="shared" si="758"/>
        <v>0</v>
      </c>
      <c r="T1527" s="91">
        <f t="shared" si="751"/>
        <v>0.08</v>
      </c>
      <c r="U1527" s="90">
        <f t="shared" si="757"/>
        <v>20</v>
      </c>
      <c r="V1527" s="90">
        <v>252</v>
      </c>
      <c r="W1527" s="89">
        <f t="shared" si="743"/>
        <v>1.0061267110000001</v>
      </c>
      <c r="X1527" s="82">
        <f t="shared" si="744"/>
        <v>4.2836865900000003</v>
      </c>
      <c r="Y1527" s="82">
        <f t="shared" si="745"/>
        <v>0</v>
      </c>
      <c r="Z1527" s="94" t="str">
        <f t="shared" si="753"/>
        <v>A+J=</v>
      </c>
      <c r="AA1527" s="87">
        <f t="shared" si="754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2.75" x14ac:dyDescent="0.2">
      <c r="A1528" s="81">
        <f t="shared" si="746"/>
        <v>45765</v>
      </c>
      <c r="B1528" s="82">
        <f t="shared" si="739"/>
        <v>704.17311671000004</v>
      </c>
      <c r="C1528" s="207">
        <f t="shared" si="752"/>
        <v>689.46711048000009</v>
      </c>
      <c r="D1528" s="83">
        <f t="shared" si="747"/>
        <v>7286.35</v>
      </c>
      <c r="E1528" s="84">
        <f t="shared" si="761"/>
        <v>7394.19</v>
      </c>
      <c r="F1528" s="85">
        <f t="shared" si="762"/>
        <v>45708</v>
      </c>
      <c r="G1528" s="86">
        <f t="shared" si="740"/>
        <v>1.4800277230712089E-2</v>
      </c>
      <c r="H1528" s="87">
        <f t="shared" si="763"/>
        <v>45769</v>
      </c>
      <c r="I1528" s="87">
        <f t="shared" si="741"/>
        <v>45769</v>
      </c>
      <c r="J1528" s="88">
        <f t="shared" si="748"/>
        <v>21</v>
      </c>
      <c r="K1528" s="88">
        <f t="shared" si="759"/>
        <v>21</v>
      </c>
      <c r="L1528" s="8">
        <f t="shared" si="749"/>
        <v>1.0148002700000001</v>
      </c>
      <c r="M1528" s="89">
        <v>1</v>
      </c>
      <c r="N1528" s="89">
        <f t="shared" si="756"/>
        <v>1</v>
      </c>
      <c r="O1528" s="82">
        <f t="shared" si="760"/>
        <v>1.0148002700000001</v>
      </c>
      <c r="P1528" s="82">
        <f t="shared" si="742"/>
        <v>699.67140987000005</v>
      </c>
      <c r="Q1528" s="11">
        <f t="shared" si="755"/>
        <v>0</v>
      </c>
      <c r="R1528" s="7">
        <f t="shared" si="750"/>
        <v>0</v>
      </c>
      <c r="S1528" s="82">
        <f t="shared" si="758"/>
        <v>0</v>
      </c>
      <c r="T1528" s="91">
        <f t="shared" si="751"/>
        <v>0.08</v>
      </c>
      <c r="U1528" s="90">
        <f t="shared" si="757"/>
        <v>21</v>
      </c>
      <c r="V1528" s="90">
        <v>252</v>
      </c>
      <c r="W1528" s="89">
        <f t="shared" si="743"/>
        <v>1.0064340300000001</v>
      </c>
      <c r="X1528" s="82">
        <f t="shared" si="744"/>
        <v>4.5017068399999998</v>
      </c>
      <c r="Y1528" s="82">
        <f t="shared" si="745"/>
        <v>0</v>
      </c>
      <c r="Z1528" s="94" t="str">
        <f t="shared" si="753"/>
        <v>A+J=</v>
      </c>
      <c r="AA1528" s="87">
        <f t="shared" si="754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2.75" x14ac:dyDescent="0.2">
      <c r="A1529" s="81">
        <f t="shared" si="746"/>
        <v>45766</v>
      </c>
      <c r="B1529" s="82">
        <f t="shared" si="739"/>
        <v>704.17311671000004</v>
      </c>
      <c r="C1529" s="207">
        <f t="shared" si="752"/>
        <v>689.46711048000009</v>
      </c>
      <c r="D1529" s="83">
        <f t="shared" si="747"/>
        <v>7286.35</v>
      </c>
      <c r="E1529" s="84">
        <f t="shared" si="761"/>
        <v>7394.19</v>
      </c>
      <c r="F1529" s="85">
        <f t="shared" si="762"/>
        <v>45708</v>
      </c>
      <c r="G1529" s="86">
        <f t="shared" si="740"/>
        <v>1.4800277230712089E-2</v>
      </c>
      <c r="H1529" s="87">
        <f t="shared" si="763"/>
        <v>45769</v>
      </c>
      <c r="I1529" s="87">
        <f t="shared" si="741"/>
        <v>45769</v>
      </c>
      <c r="J1529" s="88">
        <f t="shared" si="748"/>
        <v>21</v>
      </c>
      <c r="K1529" s="88">
        <f t="shared" si="759"/>
        <v>21</v>
      </c>
      <c r="L1529" s="8">
        <f t="shared" si="749"/>
        <v>1.0148002700000001</v>
      </c>
      <c r="M1529" s="89">
        <v>1</v>
      </c>
      <c r="N1529" s="89">
        <f t="shared" si="756"/>
        <v>1</v>
      </c>
      <c r="O1529" s="82">
        <f t="shared" si="760"/>
        <v>1.0148002700000001</v>
      </c>
      <c r="P1529" s="82">
        <f t="shared" si="742"/>
        <v>699.67140987000005</v>
      </c>
      <c r="Q1529" s="11">
        <f t="shared" si="755"/>
        <v>0</v>
      </c>
      <c r="R1529" s="7">
        <f t="shared" si="750"/>
        <v>0</v>
      </c>
      <c r="S1529" s="82">
        <f t="shared" si="758"/>
        <v>0</v>
      </c>
      <c r="T1529" s="91">
        <f t="shared" si="751"/>
        <v>0.08</v>
      </c>
      <c r="U1529" s="90">
        <f t="shared" si="757"/>
        <v>21</v>
      </c>
      <c r="V1529" s="90">
        <v>252</v>
      </c>
      <c r="W1529" s="89">
        <f t="shared" si="743"/>
        <v>1.0064340300000001</v>
      </c>
      <c r="X1529" s="82">
        <f t="shared" si="744"/>
        <v>4.5017068399999998</v>
      </c>
      <c r="Y1529" s="82">
        <f t="shared" si="745"/>
        <v>0</v>
      </c>
      <c r="Z1529" s="94" t="str">
        <f t="shared" si="753"/>
        <v>A+J=</v>
      </c>
      <c r="AA1529" s="87">
        <f t="shared" si="754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2.75" x14ac:dyDescent="0.2">
      <c r="A1530" s="81">
        <f t="shared" si="746"/>
        <v>45767</v>
      </c>
      <c r="B1530" s="82">
        <f t="shared" si="739"/>
        <v>704.17311671000004</v>
      </c>
      <c r="C1530" s="207">
        <f t="shared" si="752"/>
        <v>689.46711048000009</v>
      </c>
      <c r="D1530" s="83">
        <f t="shared" si="747"/>
        <v>7286.35</v>
      </c>
      <c r="E1530" s="84">
        <f t="shared" si="761"/>
        <v>7394.19</v>
      </c>
      <c r="F1530" s="85">
        <f t="shared" si="762"/>
        <v>45708</v>
      </c>
      <c r="G1530" s="86">
        <f t="shared" si="740"/>
        <v>1.4800277230712089E-2</v>
      </c>
      <c r="H1530" s="87">
        <f t="shared" si="763"/>
        <v>45797</v>
      </c>
      <c r="I1530" s="87">
        <f t="shared" si="741"/>
        <v>45769</v>
      </c>
      <c r="J1530" s="88">
        <f t="shared" si="748"/>
        <v>21</v>
      </c>
      <c r="K1530" s="88">
        <f t="shared" si="759"/>
        <v>21</v>
      </c>
      <c r="L1530" s="8">
        <f t="shared" si="749"/>
        <v>1.0148002700000001</v>
      </c>
      <c r="M1530" s="89">
        <v>1</v>
      </c>
      <c r="N1530" s="89">
        <f t="shared" si="756"/>
        <v>1</v>
      </c>
      <c r="O1530" s="82">
        <f t="shared" si="760"/>
        <v>1.0148002700000001</v>
      </c>
      <c r="P1530" s="82">
        <f t="shared" si="742"/>
        <v>699.67140987000005</v>
      </c>
      <c r="Q1530" s="11">
        <f t="shared" si="755"/>
        <v>0</v>
      </c>
      <c r="R1530" s="7">
        <f t="shared" si="750"/>
        <v>0</v>
      </c>
      <c r="S1530" s="82">
        <f t="shared" si="758"/>
        <v>0</v>
      </c>
      <c r="T1530" s="91">
        <f t="shared" si="751"/>
        <v>0.08</v>
      </c>
      <c r="U1530" s="90">
        <f t="shared" si="757"/>
        <v>21</v>
      </c>
      <c r="V1530" s="90">
        <v>252</v>
      </c>
      <c r="W1530" s="89">
        <f t="shared" si="743"/>
        <v>1.0064340300000001</v>
      </c>
      <c r="X1530" s="82">
        <f t="shared" si="744"/>
        <v>4.5017068399999998</v>
      </c>
      <c r="Y1530" s="82">
        <f t="shared" si="745"/>
        <v>0</v>
      </c>
      <c r="Z1530" s="94" t="str">
        <f t="shared" si="753"/>
        <v>A+J=</v>
      </c>
      <c r="AA1530" s="87">
        <f t="shared" si="754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2.75" x14ac:dyDescent="0.2">
      <c r="A1531" s="81">
        <f t="shared" si="746"/>
        <v>45768</v>
      </c>
      <c r="B1531" s="82">
        <f t="shared" si="739"/>
        <v>704.17311671000004</v>
      </c>
      <c r="C1531" s="207">
        <f t="shared" si="752"/>
        <v>689.46711048000009</v>
      </c>
      <c r="D1531" s="83">
        <f t="shared" si="747"/>
        <v>7286.35</v>
      </c>
      <c r="E1531" s="84">
        <f t="shared" si="761"/>
        <v>7394.19</v>
      </c>
      <c r="F1531" s="85">
        <f t="shared" si="762"/>
        <v>45708</v>
      </c>
      <c r="G1531" s="86">
        <f t="shared" si="740"/>
        <v>1.4800277230712089E-2</v>
      </c>
      <c r="H1531" s="87">
        <f t="shared" si="763"/>
        <v>45797</v>
      </c>
      <c r="I1531" s="87">
        <f t="shared" si="741"/>
        <v>45769</v>
      </c>
      <c r="J1531" s="88">
        <f t="shared" si="748"/>
        <v>21</v>
      </c>
      <c r="K1531" s="88">
        <f t="shared" si="759"/>
        <v>21</v>
      </c>
      <c r="L1531" s="8">
        <f t="shared" si="749"/>
        <v>1.0148002700000001</v>
      </c>
      <c r="M1531" s="89">
        <v>1</v>
      </c>
      <c r="N1531" s="89">
        <f t="shared" si="756"/>
        <v>1</v>
      </c>
      <c r="O1531" s="82">
        <f t="shared" si="760"/>
        <v>1.0148002700000001</v>
      </c>
      <c r="P1531" s="82">
        <f t="shared" si="742"/>
        <v>699.67140987000005</v>
      </c>
      <c r="Q1531" s="11">
        <f t="shared" si="755"/>
        <v>0</v>
      </c>
      <c r="R1531" s="7">
        <f t="shared" si="750"/>
        <v>0</v>
      </c>
      <c r="S1531" s="82">
        <f t="shared" si="758"/>
        <v>0</v>
      </c>
      <c r="T1531" s="91">
        <f t="shared" si="751"/>
        <v>0.08</v>
      </c>
      <c r="U1531" s="90">
        <f t="shared" si="757"/>
        <v>21</v>
      </c>
      <c r="V1531" s="90">
        <v>252</v>
      </c>
      <c r="W1531" s="89">
        <f t="shared" si="743"/>
        <v>1.0064340300000001</v>
      </c>
      <c r="X1531" s="82">
        <f t="shared" si="744"/>
        <v>4.5017068399999998</v>
      </c>
      <c r="Y1531" s="82">
        <f t="shared" si="745"/>
        <v>0</v>
      </c>
      <c r="Z1531" s="94" t="str">
        <f t="shared" si="753"/>
        <v>A+J=</v>
      </c>
      <c r="AA1531" s="87">
        <f t="shared" si="754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2.75" x14ac:dyDescent="0.2">
      <c r="A1532" s="81">
        <f t="shared" si="746"/>
        <v>45769</v>
      </c>
      <c r="B1532" s="82">
        <f t="shared" si="739"/>
        <v>704.17311671000004</v>
      </c>
      <c r="C1532" s="207">
        <f t="shared" si="752"/>
        <v>689.46711048000009</v>
      </c>
      <c r="D1532" s="83">
        <f t="shared" si="747"/>
        <v>7286.35</v>
      </c>
      <c r="E1532" s="84">
        <f t="shared" si="761"/>
        <v>7394.19</v>
      </c>
      <c r="F1532" s="85">
        <f t="shared" si="762"/>
        <v>45708</v>
      </c>
      <c r="G1532" s="86">
        <f t="shared" si="740"/>
        <v>1.4800277230712089E-2</v>
      </c>
      <c r="H1532" s="87">
        <f t="shared" si="763"/>
        <v>45797</v>
      </c>
      <c r="I1532" s="87">
        <f t="shared" si="741"/>
        <v>45769</v>
      </c>
      <c r="J1532" s="88">
        <f t="shared" si="748"/>
        <v>21</v>
      </c>
      <c r="K1532" s="88">
        <f t="shared" si="759"/>
        <v>21</v>
      </c>
      <c r="L1532" s="8">
        <f t="shared" si="749"/>
        <v>1.0148002700000001</v>
      </c>
      <c r="M1532" s="89">
        <v>1</v>
      </c>
      <c r="N1532" s="89">
        <f t="shared" si="756"/>
        <v>1</v>
      </c>
      <c r="O1532" s="82">
        <f t="shared" si="760"/>
        <v>1.0148002700000001</v>
      </c>
      <c r="P1532" s="82">
        <f t="shared" si="742"/>
        <v>699.67140987000005</v>
      </c>
      <c r="Q1532" s="11">
        <f t="shared" si="755"/>
        <v>50</v>
      </c>
      <c r="R1532" s="7">
        <f>S1532/P1532</f>
        <v>1.4111886080688281E-2</v>
      </c>
      <c r="S1532" s="82">
        <v>9.8736832299999993</v>
      </c>
      <c r="T1532" s="91">
        <f t="shared" si="751"/>
        <v>0.08</v>
      </c>
      <c r="U1532" s="90">
        <f t="shared" si="757"/>
        <v>21</v>
      </c>
      <c r="V1532" s="90">
        <v>252</v>
      </c>
      <c r="W1532" s="89">
        <f t="shared" si="743"/>
        <v>1.0064340300000001</v>
      </c>
      <c r="X1532" s="82">
        <f t="shared" si="744"/>
        <v>4.5017068399999998</v>
      </c>
      <c r="Y1532" s="82">
        <f t="shared" si="745"/>
        <v>14.375390069999998</v>
      </c>
      <c r="Z1532" s="94" t="str">
        <f t="shared" si="753"/>
        <v>A+J=</v>
      </c>
      <c r="AA1532" s="87">
        <f t="shared" si="754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2.75" x14ac:dyDescent="0.2">
      <c r="A1533" s="81">
        <f t="shared" si="746"/>
        <v>45770</v>
      </c>
      <c r="B1533" s="82">
        <f t="shared" si="739"/>
        <v>690.54217999000002</v>
      </c>
      <c r="C1533" s="207">
        <f t="shared" si="752"/>
        <v>689.79772664000006</v>
      </c>
      <c r="D1533" s="83">
        <f t="shared" si="747"/>
        <v>7286.35</v>
      </c>
      <c r="E1533" s="84">
        <f t="shared" si="761"/>
        <v>7394.19</v>
      </c>
      <c r="F1533" s="85">
        <f t="shared" si="762"/>
        <v>45738</v>
      </c>
      <c r="G1533" s="86">
        <f t="shared" si="740"/>
        <v>1.4800277230712089E-2</v>
      </c>
      <c r="H1533" s="87">
        <f t="shared" si="763"/>
        <v>45797</v>
      </c>
      <c r="I1533" s="87">
        <f t="shared" si="741"/>
        <v>45797</v>
      </c>
      <c r="J1533" s="88">
        <f t="shared" si="748"/>
        <v>19</v>
      </c>
      <c r="K1533" s="88">
        <f t="shared" si="759"/>
        <v>1</v>
      </c>
      <c r="L1533" s="8">
        <f t="shared" si="749"/>
        <v>1.0007735499999999</v>
      </c>
      <c r="M1533" s="89">
        <v>1</v>
      </c>
      <c r="N1533" s="89">
        <f t="shared" si="756"/>
        <v>1</v>
      </c>
      <c r="O1533" s="82">
        <f t="shared" si="760"/>
        <v>1.0007735499999999</v>
      </c>
      <c r="P1533" s="82">
        <f t="shared" si="742"/>
        <v>690.33131966999997</v>
      </c>
      <c r="Q1533" s="11">
        <f t="shared" si="755"/>
        <v>0</v>
      </c>
      <c r="R1533" s="7">
        <f t="shared" si="750"/>
        <v>0</v>
      </c>
      <c r="S1533" s="82">
        <f t="shared" si="758"/>
        <v>0</v>
      </c>
      <c r="T1533" s="91">
        <f t="shared" si="751"/>
        <v>0.08</v>
      </c>
      <c r="U1533" s="90">
        <f t="shared" si="757"/>
        <v>1</v>
      </c>
      <c r="V1533" s="90">
        <v>252</v>
      </c>
      <c r="W1533" s="89">
        <f t="shared" si="743"/>
        <v>1.000305448</v>
      </c>
      <c r="X1533" s="82">
        <f t="shared" si="744"/>
        <v>0.21086031999999999</v>
      </c>
      <c r="Y1533" s="82">
        <f t="shared" si="745"/>
        <v>0</v>
      </c>
      <c r="Z1533" s="94" t="str">
        <f t="shared" si="753"/>
        <v>A+J=</v>
      </c>
      <c r="AA1533" s="87">
        <f t="shared" si="754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2.75" x14ac:dyDescent="0.2">
      <c r="A1534" s="81">
        <f t="shared" si="746"/>
        <v>45771</v>
      </c>
      <c r="B1534" s="82">
        <f t="shared" si="739"/>
        <v>691.28743699999995</v>
      </c>
      <c r="C1534" s="207">
        <f t="shared" si="752"/>
        <v>689.79772664000006</v>
      </c>
      <c r="D1534" s="83">
        <f t="shared" si="747"/>
        <v>7286.35</v>
      </c>
      <c r="E1534" s="84">
        <f t="shared" si="761"/>
        <v>7394.19</v>
      </c>
      <c r="F1534" s="85">
        <f t="shared" si="762"/>
        <v>45738</v>
      </c>
      <c r="G1534" s="86">
        <f t="shared" si="740"/>
        <v>1.4800277230712089E-2</v>
      </c>
      <c r="H1534" s="87">
        <f t="shared" si="763"/>
        <v>45797</v>
      </c>
      <c r="I1534" s="87">
        <f t="shared" si="741"/>
        <v>45797</v>
      </c>
      <c r="J1534" s="88">
        <f t="shared" si="748"/>
        <v>19</v>
      </c>
      <c r="K1534" s="88">
        <f t="shared" si="759"/>
        <v>2</v>
      </c>
      <c r="L1534" s="8">
        <f t="shared" si="749"/>
        <v>1.0015476999999999</v>
      </c>
      <c r="M1534" s="89">
        <v>1</v>
      </c>
      <c r="N1534" s="89">
        <f t="shared" si="756"/>
        <v>1</v>
      </c>
      <c r="O1534" s="82">
        <f t="shared" si="760"/>
        <v>1.0015476999999999</v>
      </c>
      <c r="P1534" s="82">
        <f t="shared" si="742"/>
        <v>690.86532657999999</v>
      </c>
      <c r="Q1534" s="11">
        <f t="shared" si="755"/>
        <v>0</v>
      </c>
      <c r="R1534" s="7">
        <f t="shared" si="750"/>
        <v>0</v>
      </c>
      <c r="S1534" s="82">
        <f t="shared" si="758"/>
        <v>0</v>
      </c>
      <c r="T1534" s="91">
        <f t="shared" si="751"/>
        <v>0.08</v>
      </c>
      <c r="U1534" s="90">
        <f t="shared" si="757"/>
        <v>2</v>
      </c>
      <c r="V1534" s="90">
        <v>252</v>
      </c>
      <c r="W1534" s="89">
        <f t="shared" si="743"/>
        <v>1.000610988</v>
      </c>
      <c r="X1534" s="82">
        <f t="shared" si="744"/>
        <v>0.42211041999999999</v>
      </c>
      <c r="Y1534" s="82">
        <f t="shared" si="745"/>
        <v>0</v>
      </c>
      <c r="Z1534" s="94" t="str">
        <f t="shared" si="753"/>
        <v>A+J=</v>
      </c>
      <c r="AA1534" s="87">
        <f t="shared" si="754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2.75" x14ac:dyDescent="0.2">
      <c r="A1535" s="81">
        <f t="shared" si="746"/>
        <v>45772</v>
      </c>
      <c r="B1535" s="82">
        <f t="shared" si="739"/>
        <v>692.03350028</v>
      </c>
      <c r="C1535" s="207">
        <f t="shared" si="752"/>
        <v>689.79772664000006</v>
      </c>
      <c r="D1535" s="83">
        <f t="shared" si="747"/>
        <v>7286.35</v>
      </c>
      <c r="E1535" s="84">
        <f t="shared" si="761"/>
        <v>7394.19</v>
      </c>
      <c r="F1535" s="85">
        <f t="shared" si="762"/>
        <v>45738</v>
      </c>
      <c r="G1535" s="86">
        <f t="shared" si="740"/>
        <v>1.4800277230712089E-2</v>
      </c>
      <c r="H1535" s="87">
        <f t="shared" si="763"/>
        <v>45797</v>
      </c>
      <c r="I1535" s="87">
        <f t="shared" si="741"/>
        <v>45797</v>
      </c>
      <c r="J1535" s="88">
        <f t="shared" si="748"/>
        <v>19</v>
      </c>
      <c r="K1535" s="88">
        <f t="shared" si="759"/>
        <v>3</v>
      </c>
      <c r="L1535" s="8">
        <f t="shared" si="749"/>
        <v>1.0023224500000001</v>
      </c>
      <c r="M1535" s="89">
        <v>1</v>
      </c>
      <c r="N1535" s="89">
        <f t="shared" si="756"/>
        <v>1</v>
      </c>
      <c r="O1535" s="82">
        <f t="shared" si="760"/>
        <v>1.0023224500000001</v>
      </c>
      <c r="P1535" s="82">
        <f t="shared" si="742"/>
        <v>691.39974737</v>
      </c>
      <c r="Q1535" s="11">
        <f t="shared" si="755"/>
        <v>0</v>
      </c>
      <c r="R1535" s="7">
        <f t="shared" si="750"/>
        <v>0</v>
      </c>
      <c r="S1535" s="82">
        <f t="shared" si="758"/>
        <v>0</v>
      </c>
      <c r="T1535" s="91">
        <f t="shared" si="751"/>
        <v>0.08</v>
      </c>
      <c r="U1535" s="90">
        <f t="shared" si="757"/>
        <v>3</v>
      </c>
      <c r="V1535" s="90">
        <v>252</v>
      </c>
      <c r="W1535" s="89">
        <f t="shared" si="743"/>
        <v>1.0009166229999999</v>
      </c>
      <c r="X1535" s="82">
        <f t="shared" si="744"/>
        <v>0.63375291</v>
      </c>
      <c r="Y1535" s="82">
        <f t="shared" si="745"/>
        <v>0</v>
      </c>
      <c r="Z1535" s="94" t="str">
        <f t="shared" si="753"/>
        <v>A+J=</v>
      </c>
      <c r="AA1535" s="87">
        <f t="shared" si="754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2.75" x14ac:dyDescent="0.2">
      <c r="A1536" s="81">
        <f t="shared" si="746"/>
        <v>45773</v>
      </c>
      <c r="B1536" s="82">
        <f t="shared" si="739"/>
        <v>692.78036826000005</v>
      </c>
      <c r="C1536" s="207">
        <f t="shared" si="752"/>
        <v>689.79772664000006</v>
      </c>
      <c r="D1536" s="83">
        <f t="shared" si="747"/>
        <v>7286.35</v>
      </c>
      <c r="E1536" s="84">
        <f t="shared" si="761"/>
        <v>7394.19</v>
      </c>
      <c r="F1536" s="85">
        <f t="shared" si="762"/>
        <v>45738</v>
      </c>
      <c r="G1536" s="86">
        <f t="shared" si="740"/>
        <v>1.4800277230712089E-2</v>
      </c>
      <c r="H1536" s="87">
        <f t="shared" si="763"/>
        <v>45797</v>
      </c>
      <c r="I1536" s="87">
        <f t="shared" si="741"/>
        <v>45797</v>
      </c>
      <c r="J1536" s="88">
        <f t="shared" si="748"/>
        <v>19</v>
      </c>
      <c r="K1536" s="88">
        <f t="shared" si="759"/>
        <v>4</v>
      </c>
      <c r="L1536" s="8">
        <f t="shared" si="749"/>
        <v>1.0030977999999999</v>
      </c>
      <c r="M1536" s="89">
        <v>1</v>
      </c>
      <c r="N1536" s="89">
        <f t="shared" si="756"/>
        <v>1</v>
      </c>
      <c r="O1536" s="82">
        <f t="shared" si="760"/>
        <v>1.0030977999999999</v>
      </c>
      <c r="P1536" s="82">
        <f t="shared" si="742"/>
        <v>691.93458203</v>
      </c>
      <c r="Q1536" s="11">
        <f t="shared" si="755"/>
        <v>0</v>
      </c>
      <c r="R1536" s="7">
        <f t="shared" si="750"/>
        <v>0</v>
      </c>
      <c r="S1536" s="82">
        <f t="shared" si="758"/>
        <v>0</v>
      </c>
      <c r="T1536" s="91">
        <f t="shared" si="751"/>
        <v>0.08</v>
      </c>
      <c r="U1536" s="90">
        <f t="shared" si="757"/>
        <v>4</v>
      </c>
      <c r="V1536" s="90">
        <v>252</v>
      </c>
      <c r="W1536" s="89">
        <f t="shared" si="743"/>
        <v>1.0012223499999999</v>
      </c>
      <c r="X1536" s="82">
        <f t="shared" si="744"/>
        <v>0.84578622999999997</v>
      </c>
      <c r="Y1536" s="82">
        <f t="shared" si="745"/>
        <v>0</v>
      </c>
      <c r="Z1536" s="94" t="str">
        <f t="shared" si="753"/>
        <v>A+J=</v>
      </c>
      <c r="AA1536" s="87">
        <f t="shared" si="754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2.75" x14ac:dyDescent="0.2">
      <c r="A1537" s="81">
        <f t="shared" si="746"/>
        <v>45774</v>
      </c>
      <c r="B1537" s="82">
        <f t="shared" si="739"/>
        <v>692.78036826000005</v>
      </c>
      <c r="C1537" s="207">
        <f t="shared" si="752"/>
        <v>689.79772664000006</v>
      </c>
      <c r="D1537" s="83">
        <f t="shared" si="747"/>
        <v>7286.35</v>
      </c>
      <c r="E1537" s="84">
        <f t="shared" si="761"/>
        <v>7394.19</v>
      </c>
      <c r="F1537" s="85">
        <f t="shared" si="762"/>
        <v>45738</v>
      </c>
      <c r="G1537" s="86">
        <f t="shared" si="740"/>
        <v>1.4800277230712089E-2</v>
      </c>
      <c r="H1537" s="87">
        <f t="shared" si="763"/>
        <v>45797</v>
      </c>
      <c r="I1537" s="87">
        <f t="shared" si="741"/>
        <v>45797</v>
      </c>
      <c r="J1537" s="88">
        <f t="shared" si="748"/>
        <v>19</v>
      </c>
      <c r="K1537" s="88">
        <f t="shared" si="759"/>
        <v>4</v>
      </c>
      <c r="L1537" s="8">
        <f t="shared" si="749"/>
        <v>1.0030977999999999</v>
      </c>
      <c r="M1537" s="89">
        <v>1</v>
      </c>
      <c r="N1537" s="89">
        <f t="shared" si="756"/>
        <v>1</v>
      </c>
      <c r="O1537" s="82">
        <f t="shared" si="760"/>
        <v>1.0030977999999999</v>
      </c>
      <c r="P1537" s="82">
        <f t="shared" si="742"/>
        <v>691.93458203</v>
      </c>
      <c r="Q1537" s="11">
        <f t="shared" si="755"/>
        <v>0</v>
      </c>
      <c r="R1537" s="7">
        <f t="shared" si="750"/>
        <v>0</v>
      </c>
      <c r="S1537" s="82">
        <f t="shared" si="758"/>
        <v>0</v>
      </c>
      <c r="T1537" s="91">
        <f t="shared" si="751"/>
        <v>0.08</v>
      </c>
      <c r="U1537" s="90">
        <f t="shared" si="757"/>
        <v>4</v>
      </c>
      <c r="V1537" s="90">
        <v>252</v>
      </c>
      <c r="W1537" s="89">
        <f t="shared" si="743"/>
        <v>1.0012223499999999</v>
      </c>
      <c r="X1537" s="82">
        <f t="shared" si="744"/>
        <v>0.84578622999999997</v>
      </c>
      <c r="Y1537" s="82">
        <f t="shared" si="745"/>
        <v>0</v>
      </c>
      <c r="Z1537" s="94" t="str">
        <f t="shared" si="753"/>
        <v>A+J=</v>
      </c>
      <c r="AA1537" s="87">
        <f t="shared" si="754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2.75" x14ac:dyDescent="0.2">
      <c r="A1538" s="81">
        <f t="shared" si="746"/>
        <v>45775</v>
      </c>
      <c r="B1538" s="82">
        <f t="shared" si="739"/>
        <v>692.78036826000005</v>
      </c>
      <c r="C1538" s="207">
        <f t="shared" si="752"/>
        <v>689.79772664000006</v>
      </c>
      <c r="D1538" s="83">
        <f t="shared" si="747"/>
        <v>7286.35</v>
      </c>
      <c r="E1538" s="84">
        <f t="shared" si="761"/>
        <v>7394.19</v>
      </c>
      <c r="F1538" s="85">
        <f t="shared" si="762"/>
        <v>45738</v>
      </c>
      <c r="G1538" s="86">
        <f t="shared" si="740"/>
        <v>1.4800277230712089E-2</v>
      </c>
      <c r="H1538" s="87">
        <f t="shared" si="763"/>
        <v>45797</v>
      </c>
      <c r="I1538" s="87">
        <f t="shared" si="741"/>
        <v>45797</v>
      </c>
      <c r="J1538" s="88">
        <f t="shared" si="748"/>
        <v>19</v>
      </c>
      <c r="K1538" s="88">
        <f t="shared" si="759"/>
        <v>4</v>
      </c>
      <c r="L1538" s="8">
        <f t="shared" si="749"/>
        <v>1.0030977999999999</v>
      </c>
      <c r="M1538" s="89">
        <v>1</v>
      </c>
      <c r="N1538" s="89">
        <f t="shared" si="756"/>
        <v>1</v>
      </c>
      <c r="O1538" s="82">
        <f t="shared" si="760"/>
        <v>1.0030977999999999</v>
      </c>
      <c r="P1538" s="82">
        <f t="shared" si="742"/>
        <v>691.93458203</v>
      </c>
      <c r="Q1538" s="11">
        <f t="shared" si="755"/>
        <v>0</v>
      </c>
      <c r="R1538" s="7">
        <f t="shared" si="750"/>
        <v>0</v>
      </c>
      <c r="S1538" s="82">
        <f t="shared" si="758"/>
        <v>0</v>
      </c>
      <c r="T1538" s="91">
        <f t="shared" si="751"/>
        <v>0.08</v>
      </c>
      <c r="U1538" s="90">
        <f t="shared" si="757"/>
        <v>4</v>
      </c>
      <c r="V1538" s="90">
        <v>252</v>
      </c>
      <c r="W1538" s="89">
        <f t="shared" si="743"/>
        <v>1.0012223499999999</v>
      </c>
      <c r="X1538" s="82">
        <f t="shared" si="744"/>
        <v>0.84578622999999997</v>
      </c>
      <c r="Y1538" s="82">
        <f t="shared" si="745"/>
        <v>0</v>
      </c>
      <c r="Z1538" s="94" t="str">
        <f t="shared" si="753"/>
        <v>A+J=</v>
      </c>
      <c r="AA1538" s="87">
        <f t="shared" si="754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2.75" x14ac:dyDescent="0.2">
      <c r="A1539" s="81">
        <f t="shared" si="746"/>
        <v>45776</v>
      </c>
      <c r="B1539" s="82">
        <f t="shared" si="739"/>
        <v>693.52804289000005</v>
      </c>
      <c r="C1539" s="207">
        <f t="shared" si="752"/>
        <v>689.79772664000006</v>
      </c>
      <c r="D1539" s="83">
        <f t="shared" si="747"/>
        <v>7286.35</v>
      </c>
      <c r="E1539" s="84">
        <f t="shared" si="761"/>
        <v>7394.19</v>
      </c>
      <c r="F1539" s="85">
        <f t="shared" si="762"/>
        <v>45738</v>
      </c>
      <c r="G1539" s="86">
        <f t="shared" si="740"/>
        <v>1.4800277230712089E-2</v>
      </c>
      <c r="H1539" s="87">
        <f t="shared" si="763"/>
        <v>45797</v>
      </c>
      <c r="I1539" s="87">
        <f t="shared" si="741"/>
        <v>45797</v>
      </c>
      <c r="J1539" s="88">
        <f t="shared" si="748"/>
        <v>19</v>
      </c>
      <c r="K1539" s="88">
        <f t="shared" si="759"/>
        <v>5</v>
      </c>
      <c r="L1539" s="8">
        <f t="shared" si="749"/>
        <v>1.0038737499999999</v>
      </c>
      <c r="M1539" s="89">
        <v>1</v>
      </c>
      <c r="N1539" s="89">
        <f t="shared" si="756"/>
        <v>1</v>
      </c>
      <c r="O1539" s="82">
        <f t="shared" si="760"/>
        <v>1.0038737499999999</v>
      </c>
      <c r="P1539" s="82">
        <f t="shared" si="742"/>
        <v>692.46983058000001</v>
      </c>
      <c r="Q1539" s="11">
        <f t="shared" si="755"/>
        <v>0</v>
      </c>
      <c r="R1539" s="7">
        <f t="shared" si="750"/>
        <v>0</v>
      </c>
      <c r="S1539" s="82">
        <f t="shared" si="758"/>
        <v>0</v>
      </c>
      <c r="T1539" s="91">
        <f t="shared" si="751"/>
        <v>0.08</v>
      </c>
      <c r="U1539" s="90">
        <f t="shared" si="757"/>
        <v>5</v>
      </c>
      <c r="V1539" s="90">
        <v>252</v>
      </c>
      <c r="W1539" s="89">
        <f t="shared" si="743"/>
        <v>1.0015281709999999</v>
      </c>
      <c r="X1539" s="82">
        <f t="shared" si="744"/>
        <v>1.05821231</v>
      </c>
      <c r="Y1539" s="82">
        <f t="shared" si="745"/>
        <v>0</v>
      </c>
      <c r="Z1539" s="94" t="str">
        <f t="shared" si="753"/>
        <v>A+J=</v>
      </c>
      <c r="AA1539" s="87">
        <f t="shared" si="754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2.75" x14ac:dyDescent="0.2">
      <c r="A1540" s="81">
        <f t="shared" si="746"/>
        <v>45777</v>
      </c>
      <c r="B1540" s="82">
        <f t="shared" si="739"/>
        <v>694.27652466999996</v>
      </c>
      <c r="C1540" s="207">
        <f t="shared" si="752"/>
        <v>689.79772664000006</v>
      </c>
      <c r="D1540" s="83">
        <f t="shared" si="747"/>
        <v>7286.35</v>
      </c>
      <c r="E1540" s="84">
        <f t="shared" si="761"/>
        <v>7394.19</v>
      </c>
      <c r="F1540" s="85">
        <f t="shared" si="762"/>
        <v>45738</v>
      </c>
      <c r="G1540" s="86">
        <f t="shared" si="740"/>
        <v>1.4800277230712089E-2</v>
      </c>
      <c r="H1540" s="87">
        <f t="shared" si="763"/>
        <v>45797</v>
      </c>
      <c r="I1540" s="87">
        <f t="shared" si="741"/>
        <v>45797</v>
      </c>
      <c r="J1540" s="88">
        <f t="shared" si="748"/>
        <v>19</v>
      </c>
      <c r="K1540" s="88">
        <f t="shared" si="759"/>
        <v>6</v>
      </c>
      <c r="L1540" s="8">
        <f t="shared" si="749"/>
        <v>1.0046503</v>
      </c>
      <c r="M1540" s="89">
        <v>1</v>
      </c>
      <c r="N1540" s="89">
        <f t="shared" si="756"/>
        <v>1</v>
      </c>
      <c r="O1540" s="82">
        <f t="shared" si="760"/>
        <v>1.0046503</v>
      </c>
      <c r="P1540" s="82">
        <f t="shared" si="742"/>
        <v>693.005493</v>
      </c>
      <c r="Q1540" s="11">
        <f t="shared" si="755"/>
        <v>0</v>
      </c>
      <c r="R1540" s="7">
        <f t="shared" si="750"/>
        <v>0</v>
      </c>
      <c r="S1540" s="82">
        <f t="shared" si="758"/>
        <v>0</v>
      </c>
      <c r="T1540" s="91">
        <f t="shared" si="751"/>
        <v>0.08</v>
      </c>
      <c r="U1540" s="90">
        <f t="shared" si="757"/>
        <v>6</v>
      </c>
      <c r="V1540" s="90">
        <v>252</v>
      </c>
      <c r="W1540" s="89">
        <f t="shared" si="743"/>
        <v>1.0018340859999999</v>
      </c>
      <c r="X1540" s="82">
        <f t="shared" si="744"/>
        <v>1.2710316699999999</v>
      </c>
      <c r="Y1540" s="82">
        <f t="shared" si="745"/>
        <v>0</v>
      </c>
      <c r="Z1540" s="94" t="str">
        <f t="shared" si="753"/>
        <v>A+J=</v>
      </c>
      <c r="AA1540" s="87">
        <f t="shared" si="754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2.75" x14ac:dyDescent="0.2">
      <c r="A1541" s="81">
        <f t="shared" si="746"/>
        <v>45778</v>
      </c>
      <c r="B1541" s="82">
        <f t="shared" si="739"/>
        <v>695.02581276000001</v>
      </c>
      <c r="C1541" s="207">
        <f t="shared" si="752"/>
        <v>689.79772664000006</v>
      </c>
      <c r="D1541" s="83">
        <f t="shared" si="747"/>
        <v>7286.35</v>
      </c>
      <c r="E1541" s="84">
        <f t="shared" si="761"/>
        <v>7394.19</v>
      </c>
      <c r="F1541" s="85">
        <f t="shared" si="762"/>
        <v>45738</v>
      </c>
      <c r="G1541" s="86">
        <f t="shared" si="740"/>
        <v>1.4800277230712089E-2</v>
      </c>
      <c r="H1541" s="87">
        <f t="shared" si="763"/>
        <v>45797</v>
      </c>
      <c r="I1541" s="87">
        <f t="shared" si="741"/>
        <v>45797</v>
      </c>
      <c r="J1541" s="88">
        <f t="shared" si="748"/>
        <v>19</v>
      </c>
      <c r="K1541" s="88">
        <f t="shared" si="759"/>
        <v>7</v>
      </c>
      <c r="L1541" s="8">
        <f t="shared" si="749"/>
        <v>1.00542745</v>
      </c>
      <c r="M1541" s="89">
        <v>1</v>
      </c>
      <c r="N1541" s="89">
        <f t="shared" si="756"/>
        <v>1</v>
      </c>
      <c r="O1541" s="82">
        <f t="shared" si="760"/>
        <v>1.00542745</v>
      </c>
      <c r="P1541" s="82">
        <f t="shared" si="742"/>
        <v>693.54156931</v>
      </c>
      <c r="Q1541" s="11">
        <f t="shared" si="755"/>
        <v>0</v>
      </c>
      <c r="R1541" s="7">
        <f t="shared" si="750"/>
        <v>0</v>
      </c>
      <c r="S1541" s="82">
        <f t="shared" si="758"/>
        <v>0</v>
      </c>
      <c r="T1541" s="91">
        <f t="shared" si="751"/>
        <v>0.08</v>
      </c>
      <c r="U1541" s="90">
        <f t="shared" si="757"/>
        <v>7</v>
      </c>
      <c r="V1541" s="90">
        <v>252</v>
      </c>
      <c r="W1541" s="89">
        <f t="shared" si="743"/>
        <v>1.002140093</v>
      </c>
      <c r="X1541" s="82">
        <f t="shared" si="744"/>
        <v>1.4842434499999999</v>
      </c>
      <c r="Y1541" s="82">
        <f t="shared" si="745"/>
        <v>0</v>
      </c>
      <c r="Z1541" s="94" t="str">
        <f t="shared" si="753"/>
        <v>A+J=</v>
      </c>
      <c r="AA1541" s="87">
        <f t="shared" si="754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2.75" x14ac:dyDescent="0.2">
      <c r="A1542" s="81">
        <f t="shared" si="746"/>
        <v>45779</v>
      </c>
      <c r="B1542" s="82">
        <f t="shared" si="739"/>
        <v>695.02581276000001</v>
      </c>
      <c r="C1542" s="207">
        <f t="shared" si="752"/>
        <v>689.79772664000006</v>
      </c>
      <c r="D1542" s="83">
        <f t="shared" si="747"/>
        <v>7286.35</v>
      </c>
      <c r="E1542" s="84">
        <f t="shared" si="761"/>
        <v>7394.19</v>
      </c>
      <c r="F1542" s="85">
        <f t="shared" si="762"/>
        <v>45738</v>
      </c>
      <c r="G1542" s="86">
        <f t="shared" si="740"/>
        <v>1.4800277230712089E-2</v>
      </c>
      <c r="H1542" s="87">
        <f t="shared" si="763"/>
        <v>45797</v>
      </c>
      <c r="I1542" s="87">
        <f t="shared" si="741"/>
        <v>45797</v>
      </c>
      <c r="J1542" s="88">
        <f t="shared" si="748"/>
        <v>19</v>
      </c>
      <c r="K1542" s="88">
        <f t="shared" si="759"/>
        <v>7</v>
      </c>
      <c r="L1542" s="8">
        <f t="shared" si="749"/>
        <v>1.00542745</v>
      </c>
      <c r="M1542" s="89">
        <v>1</v>
      </c>
      <c r="N1542" s="89">
        <f t="shared" si="756"/>
        <v>1</v>
      </c>
      <c r="O1542" s="82">
        <f t="shared" si="760"/>
        <v>1.00542745</v>
      </c>
      <c r="P1542" s="82">
        <f t="shared" si="742"/>
        <v>693.54156931</v>
      </c>
      <c r="Q1542" s="11">
        <f t="shared" si="755"/>
        <v>0</v>
      </c>
      <c r="R1542" s="7">
        <f t="shared" si="750"/>
        <v>0</v>
      </c>
      <c r="S1542" s="82">
        <f t="shared" si="758"/>
        <v>0</v>
      </c>
      <c r="T1542" s="91">
        <f t="shared" si="751"/>
        <v>0.08</v>
      </c>
      <c r="U1542" s="90">
        <f t="shared" si="757"/>
        <v>7</v>
      </c>
      <c r="V1542" s="90">
        <v>252</v>
      </c>
      <c r="W1542" s="89">
        <f t="shared" si="743"/>
        <v>1.002140093</v>
      </c>
      <c r="X1542" s="82">
        <f t="shared" si="744"/>
        <v>1.4842434499999999</v>
      </c>
      <c r="Y1542" s="82">
        <f t="shared" si="745"/>
        <v>0</v>
      </c>
      <c r="Z1542" s="94" t="str">
        <f t="shared" si="753"/>
        <v>A+J=</v>
      </c>
      <c r="AA1542" s="87">
        <f t="shared" si="754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2.75" x14ac:dyDescent="0.2">
      <c r="A1543" s="81">
        <f t="shared" si="746"/>
        <v>45780</v>
      </c>
      <c r="B1543" s="82">
        <f t="shared" si="739"/>
        <v>695.77590975999999</v>
      </c>
      <c r="C1543" s="207">
        <f t="shared" si="752"/>
        <v>689.79772664000006</v>
      </c>
      <c r="D1543" s="83">
        <f t="shared" si="747"/>
        <v>7286.35</v>
      </c>
      <c r="E1543" s="84">
        <f t="shared" si="761"/>
        <v>7394.19</v>
      </c>
      <c r="F1543" s="85">
        <f t="shared" si="762"/>
        <v>45738</v>
      </c>
      <c r="G1543" s="86">
        <f t="shared" si="740"/>
        <v>1.4800277230712089E-2</v>
      </c>
      <c r="H1543" s="87">
        <f t="shared" si="763"/>
        <v>45797</v>
      </c>
      <c r="I1543" s="87">
        <f t="shared" si="741"/>
        <v>45797</v>
      </c>
      <c r="J1543" s="88">
        <f t="shared" si="748"/>
        <v>19</v>
      </c>
      <c r="K1543" s="88">
        <f t="shared" si="759"/>
        <v>8</v>
      </c>
      <c r="L1543" s="8">
        <f t="shared" si="749"/>
        <v>1.0062051999999999</v>
      </c>
      <c r="M1543" s="89">
        <v>1</v>
      </c>
      <c r="N1543" s="89">
        <f t="shared" si="756"/>
        <v>1</v>
      </c>
      <c r="O1543" s="82">
        <f t="shared" si="760"/>
        <v>1.0062051999999999</v>
      </c>
      <c r="P1543" s="82">
        <f t="shared" si="742"/>
        <v>694.07805948999999</v>
      </c>
      <c r="Q1543" s="11">
        <f t="shared" si="755"/>
        <v>0</v>
      </c>
      <c r="R1543" s="7">
        <f t="shared" si="750"/>
        <v>0</v>
      </c>
      <c r="S1543" s="82">
        <f t="shared" si="758"/>
        <v>0</v>
      </c>
      <c r="T1543" s="91">
        <f t="shared" si="751"/>
        <v>0.08</v>
      </c>
      <c r="U1543" s="90">
        <f t="shared" si="757"/>
        <v>8</v>
      </c>
      <c r="V1543" s="90">
        <v>252</v>
      </c>
      <c r="W1543" s="89">
        <f t="shared" si="743"/>
        <v>1.0024461950000001</v>
      </c>
      <c r="X1543" s="82">
        <f t="shared" si="744"/>
        <v>1.69785027</v>
      </c>
      <c r="Y1543" s="82">
        <f t="shared" si="745"/>
        <v>0</v>
      </c>
      <c r="Z1543" s="94" t="str">
        <f t="shared" si="753"/>
        <v>A+J=</v>
      </c>
      <c r="AA1543" s="87">
        <f t="shared" si="754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2.75" x14ac:dyDescent="0.2">
      <c r="A1544" s="81">
        <f t="shared" si="746"/>
        <v>45781</v>
      </c>
      <c r="B1544" s="82">
        <f t="shared" si="739"/>
        <v>695.77590975999999</v>
      </c>
      <c r="C1544" s="207">
        <f t="shared" si="752"/>
        <v>689.79772664000006</v>
      </c>
      <c r="D1544" s="83">
        <f t="shared" si="747"/>
        <v>7286.35</v>
      </c>
      <c r="E1544" s="84">
        <f t="shared" si="761"/>
        <v>7394.19</v>
      </c>
      <c r="F1544" s="85">
        <f t="shared" si="762"/>
        <v>45738</v>
      </c>
      <c r="G1544" s="86">
        <f t="shared" si="740"/>
        <v>1.4800277230712089E-2</v>
      </c>
      <c r="H1544" s="87">
        <f t="shared" si="763"/>
        <v>45797</v>
      </c>
      <c r="I1544" s="87">
        <f t="shared" si="741"/>
        <v>45797</v>
      </c>
      <c r="J1544" s="88">
        <f t="shared" si="748"/>
        <v>19</v>
      </c>
      <c r="K1544" s="88">
        <f t="shared" si="759"/>
        <v>8</v>
      </c>
      <c r="L1544" s="8">
        <f t="shared" si="749"/>
        <v>1.0062051999999999</v>
      </c>
      <c r="M1544" s="89">
        <v>1</v>
      </c>
      <c r="N1544" s="89">
        <f t="shared" si="756"/>
        <v>1</v>
      </c>
      <c r="O1544" s="82">
        <f t="shared" si="760"/>
        <v>1.0062051999999999</v>
      </c>
      <c r="P1544" s="82">
        <f t="shared" si="742"/>
        <v>694.07805948999999</v>
      </c>
      <c r="Q1544" s="11">
        <f t="shared" si="755"/>
        <v>0</v>
      </c>
      <c r="R1544" s="7">
        <f t="shared" si="750"/>
        <v>0</v>
      </c>
      <c r="S1544" s="82">
        <f t="shared" si="758"/>
        <v>0</v>
      </c>
      <c r="T1544" s="91">
        <f t="shared" si="751"/>
        <v>0.08</v>
      </c>
      <c r="U1544" s="90">
        <f t="shared" si="757"/>
        <v>8</v>
      </c>
      <c r="V1544" s="90">
        <v>252</v>
      </c>
      <c r="W1544" s="89">
        <f t="shared" si="743"/>
        <v>1.0024461950000001</v>
      </c>
      <c r="X1544" s="82">
        <f t="shared" si="744"/>
        <v>1.69785027</v>
      </c>
      <c r="Y1544" s="82">
        <f t="shared" si="745"/>
        <v>0</v>
      </c>
      <c r="Z1544" s="94" t="str">
        <f t="shared" si="753"/>
        <v>A+J=</v>
      </c>
      <c r="AA1544" s="87">
        <f t="shared" si="754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2.75" x14ac:dyDescent="0.2">
      <c r="A1545" s="81">
        <f t="shared" si="746"/>
        <v>45782</v>
      </c>
      <c r="B1545" s="82">
        <f t="shared" si="739"/>
        <v>695.77590975999999</v>
      </c>
      <c r="C1545" s="207">
        <f t="shared" si="752"/>
        <v>689.79772664000006</v>
      </c>
      <c r="D1545" s="83">
        <f t="shared" si="747"/>
        <v>7286.35</v>
      </c>
      <c r="E1545" s="84">
        <f t="shared" si="761"/>
        <v>7394.19</v>
      </c>
      <c r="F1545" s="85">
        <f t="shared" si="762"/>
        <v>45738</v>
      </c>
      <c r="G1545" s="86">
        <f t="shared" si="740"/>
        <v>1.4800277230712089E-2</v>
      </c>
      <c r="H1545" s="87">
        <f t="shared" si="763"/>
        <v>45797</v>
      </c>
      <c r="I1545" s="87">
        <f t="shared" si="741"/>
        <v>45797</v>
      </c>
      <c r="J1545" s="88">
        <f t="shared" si="748"/>
        <v>19</v>
      </c>
      <c r="K1545" s="88">
        <f t="shared" si="759"/>
        <v>8</v>
      </c>
      <c r="L1545" s="8">
        <f t="shared" si="749"/>
        <v>1.0062051999999999</v>
      </c>
      <c r="M1545" s="89">
        <v>1</v>
      </c>
      <c r="N1545" s="89">
        <f t="shared" si="756"/>
        <v>1</v>
      </c>
      <c r="O1545" s="82">
        <f t="shared" si="760"/>
        <v>1.0062051999999999</v>
      </c>
      <c r="P1545" s="82">
        <f t="shared" si="742"/>
        <v>694.07805948999999</v>
      </c>
      <c r="Q1545" s="11">
        <f t="shared" si="755"/>
        <v>0</v>
      </c>
      <c r="R1545" s="7">
        <f t="shared" si="750"/>
        <v>0</v>
      </c>
      <c r="S1545" s="82">
        <f t="shared" si="758"/>
        <v>0</v>
      </c>
      <c r="T1545" s="91">
        <f t="shared" si="751"/>
        <v>0.08</v>
      </c>
      <c r="U1545" s="90">
        <f t="shared" si="757"/>
        <v>8</v>
      </c>
      <c r="V1545" s="90">
        <v>252</v>
      </c>
      <c r="W1545" s="89">
        <f t="shared" si="743"/>
        <v>1.0024461950000001</v>
      </c>
      <c r="X1545" s="82">
        <f t="shared" si="744"/>
        <v>1.69785027</v>
      </c>
      <c r="Y1545" s="82">
        <f t="shared" si="745"/>
        <v>0</v>
      </c>
      <c r="Z1545" s="94" t="str">
        <f t="shared" si="753"/>
        <v>A+J=</v>
      </c>
      <c r="AA1545" s="87">
        <f t="shared" si="754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2.75" x14ac:dyDescent="0.2">
      <c r="A1546" s="81">
        <f t="shared" si="746"/>
        <v>45783</v>
      </c>
      <c r="B1546" s="82">
        <f t="shared" ref="B1546:B1609" si="764">(P1546+X1546)</f>
        <v>696.52681412999993</v>
      </c>
      <c r="C1546" s="207">
        <f t="shared" si="752"/>
        <v>689.79772664000006</v>
      </c>
      <c r="D1546" s="83">
        <f t="shared" si="747"/>
        <v>7286.35</v>
      </c>
      <c r="E1546" s="84">
        <f t="shared" si="761"/>
        <v>7394.19</v>
      </c>
      <c r="F1546" s="85">
        <f t="shared" si="762"/>
        <v>45738</v>
      </c>
      <c r="G1546" s="86">
        <f t="shared" ref="G1546:G1609" si="765">(E1546/D1546)-1</f>
        <v>1.4800277230712089E-2</v>
      </c>
      <c r="H1546" s="87">
        <f t="shared" si="763"/>
        <v>45797</v>
      </c>
      <c r="I1546" s="87">
        <f t="shared" ref="I1546:I1609" si="766">IF(A1546&gt;I1545,H1546,I1545)</f>
        <v>45797</v>
      </c>
      <c r="J1546" s="88">
        <f t="shared" si="748"/>
        <v>19</v>
      </c>
      <c r="K1546" s="88">
        <f t="shared" si="759"/>
        <v>9</v>
      </c>
      <c r="L1546" s="8">
        <f t="shared" si="749"/>
        <v>1.0069835499999999</v>
      </c>
      <c r="M1546" s="89">
        <v>1</v>
      </c>
      <c r="N1546" s="89">
        <f t="shared" si="756"/>
        <v>1</v>
      </c>
      <c r="O1546" s="82">
        <f t="shared" si="760"/>
        <v>1.0069835499999999</v>
      </c>
      <c r="P1546" s="82">
        <f t="shared" ref="P1546:P1609" si="767">TRUNC(C1546*O1546,8)</f>
        <v>694.61496354999997</v>
      </c>
      <c r="Q1546" s="11">
        <f t="shared" si="755"/>
        <v>0</v>
      </c>
      <c r="R1546" s="7">
        <f t="shared" si="750"/>
        <v>0</v>
      </c>
      <c r="S1546" s="82">
        <f t="shared" si="758"/>
        <v>0</v>
      </c>
      <c r="T1546" s="91">
        <f t="shared" si="751"/>
        <v>0.08</v>
      </c>
      <c r="U1546" s="90">
        <f t="shared" si="757"/>
        <v>9</v>
      </c>
      <c r="V1546" s="90">
        <v>252</v>
      </c>
      <c r="W1546" s="89">
        <f t="shared" ref="W1546:W1609" si="768">ROUND((1+T1546)^TRUNC((U1546/V1546),9),9)</f>
        <v>1.0027523890000001</v>
      </c>
      <c r="X1546" s="82">
        <f t="shared" ref="X1546:X1609" si="769">TRUNC((P1546*(W1546-1)),8)</f>
        <v>1.9118505800000001</v>
      </c>
      <c r="Y1546" s="82">
        <f t="shared" ref="Y1546:Y1609" si="770">IF(Q1546&gt;0,S1546+X1546,0)</f>
        <v>0</v>
      </c>
      <c r="Z1546" s="94" t="str">
        <f t="shared" si="753"/>
        <v>A+J=</v>
      </c>
      <c r="AA1546" s="87">
        <f t="shared" si="754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2.75" x14ac:dyDescent="0.2">
      <c r="A1547" s="81">
        <f t="shared" ref="A1547:A1610" si="771">(A1546+1)</f>
        <v>45784</v>
      </c>
      <c r="B1547" s="82">
        <f t="shared" si="764"/>
        <v>697.27853540000001</v>
      </c>
      <c r="C1547" s="207">
        <f t="shared" si="752"/>
        <v>689.79772664000006</v>
      </c>
      <c r="D1547" s="83">
        <f t="shared" ref="D1547:D1610" si="772">IF(E1547=E1546,D1546,E1546)</f>
        <v>7286.35</v>
      </c>
      <c r="E1547" s="84">
        <f t="shared" si="761"/>
        <v>7394.19</v>
      </c>
      <c r="F1547" s="85">
        <f t="shared" si="762"/>
        <v>45738</v>
      </c>
      <c r="G1547" s="86">
        <f t="shared" si="765"/>
        <v>1.4800277230712089E-2</v>
      </c>
      <c r="H1547" s="87">
        <f t="shared" si="763"/>
        <v>45797</v>
      </c>
      <c r="I1547" s="87">
        <f t="shared" si="766"/>
        <v>45797</v>
      </c>
      <c r="J1547" s="88">
        <f t="shared" ref="J1547:J1610" si="773">IF(I1547=I1546,J1546,NETWORKDAYS(I1546,I1547,$AD$210:$AD$502)-1)</f>
        <v>19</v>
      </c>
      <c r="K1547" s="88">
        <f t="shared" si="759"/>
        <v>10</v>
      </c>
      <c r="L1547" s="8">
        <f t="shared" ref="L1547:L1610" si="774">IF(E1547&lt;D1547,1,TRUNC((E1547/D1547)^TRUNC((K1547/J1547),9),8))</f>
        <v>1.0077625100000001</v>
      </c>
      <c r="M1547" s="89">
        <v>1</v>
      </c>
      <c r="N1547" s="89">
        <f t="shared" si="756"/>
        <v>1</v>
      </c>
      <c r="O1547" s="82">
        <f t="shared" si="760"/>
        <v>1.0077625100000001</v>
      </c>
      <c r="P1547" s="82">
        <f t="shared" si="767"/>
        <v>695.15228838999997</v>
      </c>
      <c r="Q1547" s="11">
        <f t="shared" si="755"/>
        <v>0</v>
      </c>
      <c r="R1547" s="7">
        <f t="shared" ref="R1547:R1610" si="775">IF(Q1547&gt;0,VLOOKUP($A1547,$AD$10:$AI$200,6),0)</f>
        <v>0</v>
      </c>
      <c r="S1547" s="82">
        <f t="shared" si="758"/>
        <v>0</v>
      </c>
      <c r="T1547" s="91">
        <f t="shared" ref="T1547:T1610" si="776">(T1546)</f>
        <v>0.08</v>
      </c>
      <c r="U1547" s="90">
        <f t="shared" si="757"/>
        <v>10</v>
      </c>
      <c r="V1547" s="90">
        <v>252</v>
      </c>
      <c r="W1547" s="89">
        <f t="shared" si="768"/>
        <v>1.0030586779999999</v>
      </c>
      <c r="X1547" s="82">
        <f t="shared" si="769"/>
        <v>2.1262470100000002</v>
      </c>
      <c r="Y1547" s="82">
        <f t="shared" si="770"/>
        <v>0</v>
      </c>
      <c r="Z1547" s="94" t="str">
        <f t="shared" si="753"/>
        <v>A+J=</v>
      </c>
      <c r="AA1547" s="87">
        <f t="shared" si="754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2.75" x14ac:dyDescent="0.2">
      <c r="A1548" s="81">
        <f t="shared" si="771"/>
        <v>45785</v>
      </c>
      <c r="B1548" s="82">
        <f t="shared" si="764"/>
        <v>698.03105885000002</v>
      </c>
      <c r="C1548" s="207">
        <f t="shared" ref="C1548:C1611" si="777">IF(Q1547&gt;0,IF(J1547=K1547,P1547-S1547,C1547-(S1547/O1547)),C1547)</f>
        <v>689.79772664000006</v>
      </c>
      <c r="D1548" s="83">
        <f t="shared" si="772"/>
        <v>7286.35</v>
      </c>
      <c r="E1548" s="84">
        <f t="shared" si="761"/>
        <v>7394.19</v>
      </c>
      <c r="F1548" s="85">
        <f t="shared" si="762"/>
        <v>45738</v>
      </c>
      <c r="G1548" s="86">
        <f t="shared" si="765"/>
        <v>1.4800277230712089E-2</v>
      </c>
      <c r="H1548" s="87">
        <f t="shared" si="763"/>
        <v>45797</v>
      </c>
      <c r="I1548" s="87">
        <f t="shared" si="766"/>
        <v>45797</v>
      </c>
      <c r="J1548" s="88">
        <f t="shared" si="773"/>
        <v>19</v>
      </c>
      <c r="K1548" s="88">
        <f t="shared" si="759"/>
        <v>11</v>
      </c>
      <c r="L1548" s="8">
        <f t="shared" si="774"/>
        <v>1.0085420599999999</v>
      </c>
      <c r="M1548" s="89">
        <v>1</v>
      </c>
      <c r="N1548" s="89">
        <f t="shared" si="756"/>
        <v>1</v>
      </c>
      <c r="O1548" s="82">
        <f t="shared" si="760"/>
        <v>1.0085420599999999</v>
      </c>
      <c r="P1548" s="82">
        <f t="shared" si="767"/>
        <v>695.69002020000005</v>
      </c>
      <c r="Q1548" s="11">
        <f t="shared" si="755"/>
        <v>0</v>
      </c>
      <c r="R1548" s="7">
        <f t="shared" si="775"/>
        <v>0</v>
      </c>
      <c r="S1548" s="82">
        <f t="shared" si="758"/>
        <v>0</v>
      </c>
      <c r="T1548" s="91">
        <f t="shared" si="776"/>
        <v>0.08</v>
      </c>
      <c r="U1548" s="90">
        <f t="shared" si="757"/>
        <v>11</v>
      </c>
      <c r="V1548" s="90">
        <v>252</v>
      </c>
      <c r="W1548" s="89">
        <f t="shared" si="768"/>
        <v>1.0033650599999999</v>
      </c>
      <c r="X1548" s="82">
        <f t="shared" si="769"/>
        <v>2.3410386500000002</v>
      </c>
      <c r="Y1548" s="82">
        <f t="shared" si="770"/>
        <v>0</v>
      </c>
      <c r="Z1548" s="94" t="str">
        <f t="shared" ref="Z1548:Z1611" si="778">IF($Q1547&gt;0,VLOOKUP($A1547,$AD$10:$AM$200,9),Z1547)</f>
        <v>A+J=</v>
      </c>
      <c r="AA1548" s="87">
        <f t="shared" ref="AA1548:AA1611" si="779">IF($Q1547&gt;0,VLOOKUP($A1547,$AD$10:$AM$200,10),AA1547)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2.75" x14ac:dyDescent="0.2">
      <c r="A1549" s="81">
        <f t="shared" si="771"/>
        <v>45786</v>
      </c>
      <c r="B1549" s="82">
        <f t="shared" si="764"/>
        <v>698.78439890000004</v>
      </c>
      <c r="C1549" s="207">
        <f t="shared" si="777"/>
        <v>689.79772664000006</v>
      </c>
      <c r="D1549" s="83">
        <f t="shared" si="772"/>
        <v>7286.35</v>
      </c>
      <c r="E1549" s="84">
        <f t="shared" si="761"/>
        <v>7394.19</v>
      </c>
      <c r="F1549" s="85">
        <f t="shared" si="762"/>
        <v>45738</v>
      </c>
      <c r="G1549" s="86">
        <f t="shared" si="765"/>
        <v>1.4800277230712089E-2</v>
      </c>
      <c r="H1549" s="87">
        <f t="shared" si="763"/>
        <v>45797</v>
      </c>
      <c r="I1549" s="87">
        <f t="shared" si="766"/>
        <v>45797</v>
      </c>
      <c r="J1549" s="88">
        <f t="shared" si="773"/>
        <v>19</v>
      </c>
      <c r="K1549" s="88">
        <f t="shared" si="759"/>
        <v>12</v>
      </c>
      <c r="L1549" s="8">
        <f t="shared" si="774"/>
        <v>1.00932222</v>
      </c>
      <c r="M1549" s="89">
        <v>1</v>
      </c>
      <c r="N1549" s="89">
        <f t="shared" si="756"/>
        <v>1</v>
      </c>
      <c r="O1549" s="82">
        <f t="shared" si="760"/>
        <v>1.00932222</v>
      </c>
      <c r="P1549" s="82">
        <f t="shared" si="767"/>
        <v>696.22817280000004</v>
      </c>
      <c r="Q1549" s="11">
        <f t="shared" si="755"/>
        <v>0</v>
      </c>
      <c r="R1549" s="7">
        <f t="shared" si="775"/>
        <v>0</v>
      </c>
      <c r="S1549" s="82">
        <f t="shared" si="758"/>
        <v>0</v>
      </c>
      <c r="T1549" s="91">
        <f t="shared" si="776"/>
        <v>0.08</v>
      </c>
      <c r="U1549" s="90">
        <f t="shared" si="757"/>
        <v>12</v>
      </c>
      <c r="V1549" s="90">
        <v>252</v>
      </c>
      <c r="W1549" s="89">
        <f t="shared" si="768"/>
        <v>1.0036715350000001</v>
      </c>
      <c r="X1549" s="82">
        <f t="shared" si="769"/>
        <v>2.5562260999999999</v>
      </c>
      <c r="Y1549" s="82">
        <f t="shared" si="770"/>
        <v>0</v>
      </c>
      <c r="Z1549" s="94" t="str">
        <f t="shared" si="778"/>
        <v>A+J=</v>
      </c>
      <c r="AA1549" s="87">
        <f t="shared" si="779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2.75" x14ac:dyDescent="0.2">
      <c r="A1550" s="81">
        <f t="shared" si="771"/>
        <v>45787</v>
      </c>
      <c r="B1550" s="82">
        <f t="shared" si="764"/>
        <v>699.53855675</v>
      </c>
      <c r="C1550" s="207">
        <f t="shared" si="777"/>
        <v>689.79772664000006</v>
      </c>
      <c r="D1550" s="83">
        <f t="shared" si="772"/>
        <v>7286.35</v>
      </c>
      <c r="E1550" s="84">
        <f t="shared" si="761"/>
        <v>7394.19</v>
      </c>
      <c r="F1550" s="85">
        <f t="shared" si="762"/>
        <v>45738</v>
      </c>
      <c r="G1550" s="86">
        <f t="shared" si="765"/>
        <v>1.4800277230712089E-2</v>
      </c>
      <c r="H1550" s="87">
        <f t="shared" si="763"/>
        <v>45797</v>
      </c>
      <c r="I1550" s="87">
        <f t="shared" si="766"/>
        <v>45797</v>
      </c>
      <c r="J1550" s="88">
        <f t="shared" si="773"/>
        <v>19</v>
      </c>
      <c r="K1550" s="88">
        <f t="shared" si="759"/>
        <v>13</v>
      </c>
      <c r="L1550" s="8">
        <f t="shared" si="774"/>
        <v>1.01010299</v>
      </c>
      <c r="M1550" s="89">
        <v>1</v>
      </c>
      <c r="N1550" s="89">
        <f t="shared" si="756"/>
        <v>1</v>
      </c>
      <c r="O1550" s="82">
        <f t="shared" si="760"/>
        <v>1.01010299</v>
      </c>
      <c r="P1550" s="82">
        <f t="shared" si="767"/>
        <v>696.76674617000003</v>
      </c>
      <c r="Q1550" s="11">
        <f t="shared" ref="Q1550:Q1613" si="780">IF(VLOOKUP(A1550,AD$10:AK$200,8)=VLOOKUP(A1549,AD$10:AK$200,8),0,VLOOKUP(A1550,AD$10:AK$200,8))</f>
        <v>0</v>
      </c>
      <c r="R1550" s="7">
        <f t="shared" si="775"/>
        <v>0</v>
      </c>
      <c r="S1550" s="82">
        <f t="shared" si="758"/>
        <v>0</v>
      </c>
      <c r="T1550" s="91">
        <f t="shared" si="776"/>
        <v>0.08</v>
      </c>
      <c r="U1550" s="90">
        <f t="shared" si="757"/>
        <v>13</v>
      </c>
      <c r="V1550" s="90">
        <v>252</v>
      </c>
      <c r="W1550" s="89">
        <f t="shared" si="768"/>
        <v>1.003978104</v>
      </c>
      <c r="X1550" s="82">
        <f t="shared" si="769"/>
        <v>2.7718105799999999</v>
      </c>
      <c r="Y1550" s="82">
        <f t="shared" si="770"/>
        <v>0</v>
      </c>
      <c r="Z1550" s="94" t="str">
        <f t="shared" si="778"/>
        <v>A+J=</v>
      </c>
      <c r="AA1550" s="87">
        <f t="shared" si="779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2.75" x14ac:dyDescent="0.2">
      <c r="A1551" s="81">
        <f t="shared" si="771"/>
        <v>45788</v>
      </c>
      <c r="B1551" s="82">
        <f t="shared" si="764"/>
        <v>699.53855675</v>
      </c>
      <c r="C1551" s="207">
        <f t="shared" si="777"/>
        <v>689.79772664000006</v>
      </c>
      <c r="D1551" s="83">
        <f t="shared" si="772"/>
        <v>7286.35</v>
      </c>
      <c r="E1551" s="84">
        <f t="shared" si="761"/>
        <v>7394.19</v>
      </c>
      <c r="F1551" s="85">
        <f t="shared" si="762"/>
        <v>45738</v>
      </c>
      <c r="G1551" s="86">
        <f t="shared" si="765"/>
        <v>1.4800277230712089E-2</v>
      </c>
      <c r="H1551" s="87">
        <f t="shared" si="763"/>
        <v>45797</v>
      </c>
      <c r="I1551" s="87">
        <f t="shared" si="766"/>
        <v>45797</v>
      </c>
      <c r="J1551" s="88">
        <f t="shared" si="773"/>
        <v>19</v>
      </c>
      <c r="K1551" s="88">
        <f t="shared" si="759"/>
        <v>13</v>
      </c>
      <c r="L1551" s="8">
        <f t="shared" si="774"/>
        <v>1.01010299</v>
      </c>
      <c r="M1551" s="89">
        <v>1</v>
      </c>
      <c r="N1551" s="89">
        <f t="shared" si="756"/>
        <v>1</v>
      </c>
      <c r="O1551" s="82">
        <f t="shared" si="760"/>
        <v>1.01010299</v>
      </c>
      <c r="P1551" s="82">
        <f t="shared" si="767"/>
        <v>696.76674617000003</v>
      </c>
      <c r="Q1551" s="11">
        <f t="shared" si="780"/>
        <v>0</v>
      </c>
      <c r="R1551" s="7">
        <f t="shared" si="775"/>
        <v>0</v>
      </c>
      <c r="S1551" s="82">
        <f t="shared" si="758"/>
        <v>0</v>
      </c>
      <c r="T1551" s="91">
        <f t="shared" si="776"/>
        <v>0.08</v>
      </c>
      <c r="U1551" s="90">
        <f t="shared" si="757"/>
        <v>13</v>
      </c>
      <c r="V1551" s="90">
        <v>252</v>
      </c>
      <c r="W1551" s="89">
        <f t="shared" si="768"/>
        <v>1.003978104</v>
      </c>
      <c r="X1551" s="82">
        <f t="shared" si="769"/>
        <v>2.7718105799999999</v>
      </c>
      <c r="Y1551" s="82">
        <f t="shared" si="770"/>
        <v>0</v>
      </c>
      <c r="Z1551" s="94" t="str">
        <f t="shared" si="778"/>
        <v>A+J=</v>
      </c>
      <c r="AA1551" s="87">
        <f t="shared" si="779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2.75" x14ac:dyDescent="0.2">
      <c r="A1552" s="81">
        <f t="shared" si="771"/>
        <v>45789</v>
      </c>
      <c r="B1552" s="82">
        <f t="shared" si="764"/>
        <v>699.53855675</v>
      </c>
      <c r="C1552" s="207">
        <f t="shared" si="777"/>
        <v>689.79772664000006</v>
      </c>
      <c r="D1552" s="83">
        <f t="shared" si="772"/>
        <v>7286.35</v>
      </c>
      <c r="E1552" s="84">
        <f t="shared" si="761"/>
        <v>7394.19</v>
      </c>
      <c r="F1552" s="85">
        <f t="shared" si="762"/>
        <v>45738</v>
      </c>
      <c r="G1552" s="86">
        <f t="shared" si="765"/>
        <v>1.4800277230712089E-2</v>
      </c>
      <c r="H1552" s="87">
        <f t="shared" si="763"/>
        <v>45797</v>
      </c>
      <c r="I1552" s="87">
        <f t="shared" si="766"/>
        <v>45797</v>
      </c>
      <c r="J1552" s="88">
        <f t="shared" si="773"/>
        <v>19</v>
      </c>
      <c r="K1552" s="88">
        <f t="shared" si="759"/>
        <v>13</v>
      </c>
      <c r="L1552" s="8">
        <f t="shared" si="774"/>
        <v>1.01010299</v>
      </c>
      <c r="M1552" s="89">
        <v>1</v>
      </c>
      <c r="N1552" s="89">
        <f t="shared" si="756"/>
        <v>1</v>
      </c>
      <c r="O1552" s="82">
        <f t="shared" si="760"/>
        <v>1.01010299</v>
      </c>
      <c r="P1552" s="82">
        <f t="shared" si="767"/>
        <v>696.76674617000003</v>
      </c>
      <c r="Q1552" s="11">
        <f t="shared" si="780"/>
        <v>0</v>
      </c>
      <c r="R1552" s="7">
        <f t="shared" si="775"/>
        <v>0</v>
      </c>
      <c r="S1552" s="82">
        <f t="shared" si="758"/>
        <v>0</v>
      </c>
      <c r="T1552" s="91">
        <f t="shared" si="776"/>
        <v>0.08</v>
      </c>
      <c r="U1552" s="90">
        <f t="shared" si="757"/>
        <v>13</v>
      </c>
      <c r="V1552" s="90">
        <v>252</v>
      </c>
      <c r="W1552" s="89">
        <f t="shared" si="768"/>
        <v>1.003978104</v>
      </c>
      <c r="X1552" s="82">
        <f t="shared" si="769"/>
        <v>2.7718105799999999</v>
      </c>
      <c r="Y1552" s="82">
        <f t="shared" si="770"/>
        <v>0</v>
      </c>
      <c r="Z1552" s="94" t="str">
        <f t="shared" si="778"/>
        <v>A+J=</v>
      </c>
      <c r="AA1552" s="87">
        <f t="shared" si="779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2.75" x14ac:dyDescent="0.2">
      <c r="A1553" s="81">
        <f t="shared" si="771"/>
        <v>45790</v>
      </c>
      <c r="B1553" s="82">
        <f t="shared" si="764"/>
        <v>700.29352601000005</v>
      </c>
      <c r="C1553" s="207">
        <f t="shared" si="777"/>
        <v>689.79772664000006</v>
      </c>
      <c r="D1553" s="83">
        <f t="shared" si="772"/>
        <v>7286.35</v>
      </c>
      <c r="E1553" s="84">
        <f t="shared" si="761"/>
        <v>7394.19</v>
      </c>
      <c r="F1553" s="85">
        <f t="shared" si="762"/>
        <v>45738</v>
      </c>
      <c r="G1553" s="86">
        <f t="shared" si="765"/>
        <v>1.4800277230712089E-2</v>
      </c>
      <c r="H1553" s="87">
        <f t="shared" si="763"/>
        <v>45797</v>
      </c>
      <c r="I1553" s="87">
        <f t="shared" si="766"/>
        <v>45797</v>
      </c>
      <c r="J1553" s="88">
        <f t="shared" si="773"/>
        <v>19</v>
      </c>
      <c r="K1553" s="88">
        <f t="shared" si="759"/>
        <v>14</v>
      </c>
      <c r="L1553" s="8">
        <f t="shared" si="774"/>
        <v>1.0108843599999999</v>
      </c>
      <c r="M1553" s="89">
        <v>1</v>
      </c>
      <c r="N1553" s="89">
        <f t="shared" si="756"/>
        <v>1</v>
      </c>
      <c r="O1553" s="82">
        <f t="shared" si="760"/>
        <v>1.0108843599999999</v>
      </c>
      <c r="P1553" s="82">
        <f t="shared" si="767"/>
        <v>697.30573342000002</v>
      </c>
      <c r="Q1553" s="11">
        <f t="shared" si="780"/>
        <v>0</v>
      </c>
      <c r="R1553" s="7">
        <f t="shared" si="775"/>
        <v>0</v>
      </c>
      <c r="S1553" s="82">
        <f t="shared" si="758"/>
        <v>0</v>
      </c>
      <c r="T1553" s="91">
        <f t="shared" si="776"/>
        <v>0.08</v>
      </c>
      <c r="U1553" s="90">
        <f t="shared" si="757"/>
        <v>14</v>
      </c>
      <c r="V1553" s="90">
        <v>252</v>
      </c>
      <c r="W1553" s="89">
        <f t="shared" si="768"/>
        <v>1.0042847669999999</v>
      </c>
      <c r="X1553" s="82">
        <f t="shared" si="769"/>
        <v>2.9877925900000002</v>
      </c>
      <c r="Y1553" s="82">
        <f t="shared" si="770"/>
        <v>0</v>
      </c>
      <c r="Z1553" s="94" t="str">
        <f t="shared" si="778"/>
        <v>A+J=</v>
      </c>
      <c r="AA1553" s="87">
        <f t="shared" si="779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2.75" x14ac:dyDescent="0.2">
      <c r="A1554" s="81">
        <f t="shared" si="771"/>
        <v>45791</v>
      </c>
      <c r="B1554" s="82">
        <f t="shared" si="764"/>
        <v>701.04930652999997</v>
      </c>
      <c r="C1554" s="207">
        <f t="shared" si="777"/>
        <v>689.79772664000006</v>
      </c>
      <c r="D1554" s="83">
        <f t="shared" si="772"/>
        <v>7286.35</v>
      </c>
      <c r="E1554" s="84">
        <f t="shared" si="761"/>
        <v>7394.19</v>
      </c>
      <c r="F1554" s="85">
        <f t="shared" si="762"/>
        <v>45738</v>
      </c>
      <c r="G1554" s="86">
        <f t="shared" si="765"/>
        <v>1.4800277230712089E-2</v>
      </c>
      <c r="H1554" s="87">
        <f t="shared" si="763"/>
        <v>45797</v>
      </c>
      <c r="I1554" s="87">
        <f t="shared" si="766"/>
        <v>45797</v>
      </c>
      <c r="J1554" s="88">
        <f t="shared" si="773"/>
        <v>19</v>
      </c>
      <c r="K1554" s="88">
        <f t="shared" si="759"/>
        <v>15</v>
      </c>
      <c r="L1554" s="8">
        <f t="shared" si="774"/>
        <v>1.0116663299999999</v>
      </c>
      <c r="M1554" s="89">
        <v>1</v>
      </c>
      <c r="N1554" s="89">
        <f t="shared" si="756"/>
        <v>1</v>
      </c>
      <c r="O1554" s="82">
        <f t="shared" si="760"/>
        <v>1.0116663299999999</v>
      </c>
      <c r="P1554" s="82">
        <f t="shared" si="767"/>
        <v>697.84513455000001</v>
      </c>
      <c r="Q1554" s="11">
        <f t="shared" si="780"/>
        <v>0</v>
      </c>
      <c r="R1554" s="7">
        <f t="shared" si="775"/>
        <v>0</v>
      </c>
      <c r="S1554" s="82">
        <f t="shared" si="758"/>
        <v>0</v>
      </c>
      <c r="T1554" s="91">
        <f t="shared" si="776"/>
        <v>0.08</v>
      </c>
      <c r="U1554" s="90">
        <f t="shared" si="757"/>
        <v>15</v>
      </c>
      <c r="V1554" s="90">
        <v>252</v>
      </c>
      <c r="W1554" s="89">
        <f t="shared" si="768"/>
        <v>1.004591523</v>
      </c>
      <c r="X1554" s="82">
        <f t="shared" si="769"/>
        <v>3.2041719799999999</v>
      </c>
      <c r="Y1554" s="82">
        <f t="shared" si="770"/>
        <v>0</v>
      </c>
      <c r="Z1554" s="94" t="str">
        <f t="shared" si="778"/>
        <v>A+J=</v>
      </c>
      <c r="AA1554" s="87">
        <f t="shared" si="779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2.75" x14ac:dyDescent="0.2">
      <c r="A1555" s="81">
        <f t="shared" si="771"/>
        <v>45792</v>
      </c>
      <c r="B1555" s="82">
        <f t="shared" si="764"/>
        <v>701.80590645999996</v>
      </c>
      <c r="C1555" s="207">
        <f t="shared" si="777"/>
        <v>689.79772664000006</v>
      </c>
      <c r="D1555" s="83">
        <f t="shared" si="772"/>
        <v>7286.35</v>
      </c>
      <c r="E1555" s="84">
        <f t="shared" si="761"/>
        <v>7394.19</v>
      </c>
      <c r="F1555" s="85">
        <f t="shared" si="762"/>
        <v>45738</v>
      </c>
      <c r="G1555" s="86">
        <f t="shared" si="765"/>
        <v>1.4800277230712089E-2</v>
      </c>
      <c r="H1555" s="87">
        <f t="shared" si="763"/>
        <v>45797</v>
      </c>
      <c r="I1555" s="87">
        <f t="shared" si="766"/>
        <v>45797</v>
      </c>
      <c r="J1555" s="88">
        <f t="shared" si="773"/>
        <v>19</v>
      </c>
      <c r="K1555" s="88">
        <f t="shared" si="759"/>
        <v>16</v>
      </c>
      <c r="L1555" s="8">
        <f t="shared" si="774"/>
        <v>1.01244891</v>
      </c>
      <c r="M1555" s="89">
        <v>1</v>
      </c>
      <c r="N1555" s="89">
        <f t="shared" si="756"/>
        <v>1</v>
      </c>
      <c r="O1555" s="82">
        <f t="shared" si="760"/>
        <v>1.01244891</v>
      </c>
      <c r="P1555" s="82">
        <f t="shared" si="767"/>
        <v>698.38495645</v>
      </c>
      <c r="Q1555" s="11">
        <f t="shared" si="780"/>
        <v>0</v>
      </c>
      <c r="R1555" s="7">
        <f t="shared" si="775"/>
        <v>0</v>
      </c>
      <c r="S1555" s="82">
        <f t="shared" si="758"/>
        <v>0</v>
      </c>
      <c r="T1555" s="91">
        <f t="shared" si="776"/>
        <v>0.08</v>
      </c>
      <c r="U1555" s="90">
        <f t="shared" si="757"/>
        <v>16</v>
      </c>
      <c r="V1555" s="90">
        <v>252</v>
      </c>
      <c r="W1555" s="89">
        <f t="shared" si="768"/>
        <v>1.0048983730000001</v>
      </c>
      <c r="X1555" s="82">
        <f t="shared" si="769"/>
        <v>3.4209500099999999</v>
      </c>
      <c r="Y1555" s="82">
        <f t="shared" si="770"/>
        <v>0</v>
      </c>
      <c r="Z1555" s="94" t="str">
        <f t="shared" si="778"/>
        <v>A+J=</v>
      </c>
      <c r="AA1555" s="87">
        <f t="shared" si="779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2.75" x14ac:dyDescent="0.2">
      <c r="A1556" s="81">
        <f t="shared" si="771"/>
        <v>45793</v>
      </c>
      <c r="B1556" s="82">
        <f t="shared" si="764"/>
        <v>702.56331941999997</v>
      </c>
      <c r="C1556" s="207">
        <f t="shared" si="777"/>
        <v>689.79772664000006</v>
      </c>
      <c r="D1556" s="83">
        <f t="shared" si="772"/>
        <v>7286.35</v>
      </c>
      <c r="E1556" s="84">
        <f t="shared" si="761"/>
        <v>7394.19</v>
      </c>
      <c r="F1556" s="85">
        <f t="shared" si="762"/>
        <v>45738</v>
      </c>
      <c r="G1556" s="86">
        <f t="shared" si="765"/>
        <v>1.4800277230712089E-2</v>
      </c>
      <c r="H1556" s="87">
        <f t="shared" si="763"/>
        <v>45797</v>
      </c>
      <c r="I1556" s="87">
        <f t="shared" si="766"/>
        <v>45797</v>
      </c>
      <c r="J1556" s="88">
        <f t="shared" si="773"/>
        <v>19</v>
      </c>
      <c r="K1556" s="88">
        <f t="shared" si="759"/>
        <v>17</v>
      </c>
      <c r="L1556" s="8">
        <f t="shared" si="774"/>
        <v>1.01323209</v>
      </c>
      <c r="M1556" s="89">
        <v>1</v>
      </c>
      <c r="N1556" s="89">
        <f t="shared" si="756"/>
        <v>1</v>
      </c>
      <c r="O1556" s="82">
        <f t="shared" si="760"/>
        <v>1.01323209</v>
      </c>
      <c r="P1556" s="82">
        <f t="shared" si="767"/>
        <v>698.92519224</v>
      </c>
      <c r="Q1556" s="11">
        <f t="shared" si="780"/>
        <v>0</v>
      </c>
      <c r="R1556" s="7">
        <f t="shared" si="775"/>
        <v>0</v>
      </c>
      <c r="S1556" s="82">
        <f t="shared" si="758"/>
        <v>0</v>
      </c>
      <c r="T1556" s="91">
        <f t="shared" si="776"/>
        <v>0.08</v>
      </c>
      <c r="U1556" s="90">
        <f t="shared" si="757"/>
        <v>17</v>
      </c>
      <c r="V1556" s="90">
        <v>252</v>
      </c>
      <c r="W1556" s="89">
        <f t="shared" si="768"/>
        <v>1.0052053169999999</v>
      </c>
      <c r="X1556" s="82">
        <f t="shared" si="769"/>
        <v>3.6381271800000001</v>
      </c>
      <c r="Y1556" s="82">
        <f t="shared" si="770"/>
        <v>0</v>
      </c>
      <c r="Z1556" s="94" t="str">
        <f t="shared" si="778"/>
        <v>A+J=</v>
      </c>
      <c r="AA1556" s="87">
        <f t="shared" si="779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2.75" x14ac:dyDescent="0.2">
      <c r="A1557" s="81">
        <f t="shared" si="771"/>
        <v>45794</v>
      </c>
      <c r="B1557" s="82">
        <f t="shared" si="764"/>
        <v>703.32155286</v>
      </c>
      <c r="C1557" s="207">
        <f t="shared" si="777"/>
        <v>689.79772664000006</v>
      </c>
      <c r="D1557" s="83">
        <f t="shared" si="772"/>
        <v>7286.35</v>
      </c>
      <c r="E1557" s="84">
        <f t="shared" si="761"/>
        <v>7394.19</v>
      </c>
      <c r="F1557" s="85">
        <f t="shared" si="762"/>
        <v>45738</v>
      </c>
      <c r="G1557" s="86">
        <f t="shared" si="765"/>
        <v>1.4800277230712089E-2</v>
      </c>
      <c r="H1557" s="87">
        <f t="shared" si="763"/>
        <v>45797</v>
      </c>
      <c r="I1557" s="87">
        <f t="shared" si="766"/>
        <v>45797</v>
      </c>
      <c r="J1557" s="88">
        <f t="shared" si="773"/>
        <v>19</v>
      </c>
      <c r="K1557" s="88">
        <f t="shared" si="759"/>
        <v>18</v>
      </c>
      <c r="L1557" s="8">
        <f t="shared" si="774"/>
        <v>1.0140158800000001</v>
      </c>
      <c r="M1557" s="89">
        <v>1</v>
      </c>
      <c r="N1557" s="89">
        <f t="shared" si="756"/>
        <v>1</v>
      </c>
      <c r="O1557" s="82">
        <f t="shared" si="760"/>
        <v>1.0140158800000001</v>
      </c>
      <c r="P1557" s="82">
        <f t="shared" si="767"/>
        <v>699.4658488</v>
      </c>
      <c r="Q1557" s="11">
        <f t="shared" si="780"/>
        <v>0</v>
      </c>
      <c r="R1557" s="7">
        <f t="shared" si="775"/>
        <v>0</v>
      </c>
      <c r="S1557" s="82">
        <f t="shared" si="758"/>
        <v>0</v>
      </c>
      <c r="T1557" s="91">
        <f t="shared" si="776"/>
        <v>0.08</v>
      </c>
      <c r="U1557" s="90">
        <f t="shared" si="757"/>
        <v>18</v>
      </c>
      <c r="V1557" s="90">
        <v>252</v>
      </c>
      <c r="W1557" s="89">
        <f t="shared" si="768"/>
        <v>1.005512355</v>
      </c>
      <c r="X1557" s="82">
        <f t="shared" si="769"/>
        <v>3.8557040599999999</v>
      </c>
      <c r="Y1557" s="82">
        <f t="shared" si="770"/>
        <v>0</v>
      </c>
      <c r="Z1557" s="94" t="str">
        <f t="shared" si="778"/>
        <v>A+J=</v>
      </c>
      <c r="AA1557" s="87">
        <f t="shared" si="779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2.75" x14ac:dyDescent="0.2">
      <c r="A1558" s="81">
        <f t="shared" si="771"/>
        <v>45795</v>
      </c>
      <c r="B1558" s="82">
        <f t="shared" si="764"/>
        <v>703.32155286</v>
      </c>
      <c r="C1558" s="207">
        <f t="shared" si="777"/>
        <v>689.79772664000006</v>
      </c>
      <c r="D1558" s="83">
        <f t="shared" si="772"/>
        <v>7286.35</v>
      </c>
      <c r="E1558" s="84">
        <f t="shared" si="761"/>
        <v>7394.19</v>
      </c>
      <c r="F1558" s="85">
        <f t="shared" si="762"/>
        <v>45738</v>
      </c>
      <c r="G1558" s="86">
        <f t="shared" si="765"/>
        <v>1.4800277230712089E-2</v>
      </c>
      <c r="H1558" s="87">
        <f t="shared" si="763"/>
        <v>45797</v>
      </c>
      <c r="I1558" s="87">
        <f t="shared" si="766"/>
        <v>45797</v>
      </c>
      <c r="J1558" s="88">
        <f t="shared" si="773"/>
        <v>19</v>
      </c>
      <c r="K1558" s="88">
        <f t="shared" si="759"/>
        <v>18</v>
      </c>
      <c r="L1558" s="8">
        <f t="shared" si="774"/>
        <v>1.0140158800000001</v>
      </c>
      <c r="M1558" s="89">
        <v>1</v>
      </c>
      <c r="N1558" s="89">
        <f t="shared" si="756"/>
        <v>1</v>
      </c>
      <c r="O1558" s="82">
        <f t="shared" si="760"/>
        <v>1.0140158800000001</v>
      </c>
      <c r="P1558" s="82">
        <f t="shared" si="767"/>
        <v>699.4658488</v>
      </c>
      <c r="Q1558" s="11">
        <f t="shared" si="780"/>
        <v>0</v>
      </c>
      <c r="R1558" s="7">
        <f t="shared" si="775"/>
        <v>0</v>
      </c>
      <c r="S1558" s="82">
        <f t="shared" si="758"/>
        <v>0</v>
      </c>
      <c r="T1558" s="91">
        <f t="shared" si="776"/>
        <v>0.08</v>
      </c>
      <c r="U1558" s="90">
        <f t="shared" si="757"/>
        <v>18</v>
      </c>
      <c r="V1558" s="90">
        <v>252</v>
      </c>
      <c r="W1558" s="89">
        <f t="shared" si="768"/>
        <v>1.005512355</v>
      </c>
      <c r="X1558" s="82">
        <f t="shared" si="769"/>
        <v>3.8557040599999999</v>
      </c>
      <c r="Y1558" s="82">
        <f t="shared" si="770"/>
        <v>0</v>
      </c>
      <c r="Z1558" s="94" t="str">
        <f t="shared" si="778"/>
        <v>A+J=</v>
      </c>
      <c r="AA1558" s="87">
        <f t="shared" si="779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2.75" x14ac:dyDescent="0.2">
      <c r="A1559" s="81">
        <f t="shared" si="771"/>
        <v>45796</v>
      </c>
      <c r="B1559" s="82">
        <f t="shared" si="764"/>
        <v>703.32155286</v>
      </c>
      <c r="C1559" s="207">
        <f t="shared" si="777"/>
        <v>689.79772664000006</v>
      </c>
      <c r="D1559" s="83">
        <f t="shared" si="772"/>
        <v>7286.35</v>
      </c>
      <c r="E1559" s="84">
        <f t="shared" si="761"/>
        <v>7394.19</v>
      </c>
      <c r="F1559" s="85">
        <f t="shared" si="762"/>
        <v>45738</v>
      </c>
      <c r="G1559" s="86">
        <f t="shared" si="765"/>
        <v>1.4800277230712089E-2</v>
      </c>
      <c r="H1559" s="87">
        <f t="shared" si="763"/>
        <v>45797</v>
      </c>
      <c r="I1559" s="87">
        <f t="shared" si="766"/>
        <v>45797</v>
      </c>
      <c r="J1559" s="88">
        <f t="shared" si="773"/>
        <v>19</v>
      </c>
      <c r="K1559" s="88">
        <f t="shared" si="759"/>
        <v>18</v>
      </c>
      <c r="L1559" s="8">
        <f t="shared" si="774"/>
        <v>1.0140158800000001</v>
      </c>
      <c r="M1559" s="89">
        <v>1</v>
      </c>
      <c r="N1559" s="89">
        <f t="shared" si="756"/>
        <v>1</v>
      </c>
      <c r="O1559" s="82">
        <f t="shared" si="760"/>
        <v>1.0140158800000001</v>
      </c>
      <c r="P1559" s="82">
        <f t="shared" si="767"/>
        <v>699.4658488</v>
      </c>
      <c r="Q1559" s="11">
        <f t="shared" si="780"/>
        <v>0</v>
      </c>
      <c r="R1559" s="7">
        <f t="shared" si="775"/>
        <v>0</v>
      </c>
      <c r="S1559" s="82">
        <f t="shared" si="758"/>
        <v>0</v>
      </c>
      <c r="T1559" s="91">
        <f t="shared" si="776"/>
        <v>0.08</v>
      </c>
      <c r="U1559" s="90">
        <f t="shared" si="757"/>
        <v>18</v>
      </c>
      <c r="V1559" s="90">
        <v>252</v>
      </c>
      <c r="W1559" s="89">
        <f t="shared" si="768"/>
        <v>1.005512355</v>
      </c>
      <c r="X1559" s="82">
        <f t="shared" si="769"/>
        <v>3.8557040599999999</v>
      </c>
      <c r="Y1559" s="82">
        <f t="shared" si="770"/>
        <v>0</v>
      </c>
      <c r="Z1559" s="94" t="str">
        <f t="shared" si="778"/>
        <v>A+J=</v>
      </c>
      <c r="AA1559" s="87">
        <f t="shared" si="779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2.75" x14ac:dyDescent="0.2">
      <c r="A1560" s="81">
        <f t="shared" si="771"/>
        <v>45797</v>
      </c>
      <c r="B1560" s="82">
        <f t="shared" si="764"/>
        <v>704.08059968999999</v>
      </c>
      <c r="C1560" s="207">
        <f t="shared" si="777"/>
        <v>689.79772664000006</v>
      </c>
      <c r="D1560" s="83">
        <f t="shared" si="772"/>
        <v>7286.35</v>
      </c>
      <c r="E1560" s="84">
        <f t="shared" si="761"/>
        <v>7394.19</v>
      </c>
      <c r="F1560" s="85">
        <f t="shared" si="762"/>
        <v>45738</v>
      </c>
      <c r="G1560" s="86">
        <f t="shared" si="765"/>
        <v>1.4800277230712089E-2</v>
      </c>
      <c r="H1560" s="87">
        <f t="shared" si="763"/>
        <v>45828</v>
      </c>
      <c r="I1560" s="87">
        <f t="shared" si="766"/>
        <v>45797</v>
      </c>
      <c r="J1560" s="88">
        <f t="shared" si="773"/>
        <v>19</v>
      </c>
      <c r="K1560" s="88">
        <f t="shared" si="759"/>
        <v>19</v>
      </c>
      <c r="L1560" s="8">
        <f t="shared" si="774"/>
        <v>1.0148002700000001</v>
      </c>
      <c r="M1560" s="89">
        <v>1</v>
      </c>
      <c r="N1560" s="89">
        <f t="shared" si="756"/>
        <v>1</v>
      </c>
      <c r="O1560" s="82">
        <f t="shared" si="760"/>
        <v>1.0148002700000001</v>
      </c>
      <c r="P1560" s="82">
        <f t="shared" si="767"/>
        <v>700.00691922999999</v>
      </c>
      <c r="Q1560" s="11">
        <f t="shared" si="780"/>
        <v>51</v>
      </c>
      <c r="R1560" s="7">
        <f t="shared" si="775"/>
        <v>1.1908E-2</v>
      </c>
      <c r="S1560" s="82">
        <f t="shared" si="758"/>
        <v>8.3356823900000006</v>
      </c>
      <c r="T1560" s="91">
        <f t="shared" si="776"/>
        <v>0.08</v>
      </c>
      <c r="U1560" s="90">
        <f t="shared" si="757"/>
        <v>19</v>
      </c>
      <c r="V1560" s="90">
        <v>252</v>
      </c>
      <c r="W1560" s="89">
        <f t="shared" si="768"/>
        <v>1.005819486</v>
      </c>
      <c r="X1560" s="82">
        <f t="shared" si="769"/>
        <v>4.0736804600000003</v>
      </c>
      <c r="Y1560" s="82">
        <f t="shared" si="770"/>
        <v>12.409362850000001</v>
      </c>
      <c r="Z1560" s="94" t="str">
        <f t="shared" si="778"/>
        <v>A+J=</v>
      </c>
      <c r="AA1560" s="87">
        <f t="shared" si="779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2.75" x14ac:dyDescent="0.2">
      <c r="A1561" s="81">
        <f t="shared" si="771"/>
        <v>45798</v>
      </c>
      <c r="B1561" s="82">
        <f t="shared" si="764"/>
        <v>692.34470469999997</v>
      </c>
      <c r="C1561" s="207">
        <f t="shared" si="777"/>
        <v>691.67123684000001</v>
      </c>
      <c r="D1561" s="83">
        <f t="shared" si="772"/>
        <v>7286.35</v>
      </c>
      <c r="E1561" s="84">
        <f t="shared" si="761"/>
        <v>7394.19</v>
      </c>
      <c r="F1561" s="85">
        <f t="shared" si="762"/>
        <v>45767</v>
      </c>
      <c r="G1561" s="86">
        <f t="shared" si="765"/>
        <v>1.4800277230712089E-2</v>
      </c>
      <c r="H1561" s="87">
        <f t="shared" si="763"/>
        <v>45828</v>
      </c>
      <c r="I1561" s="87">
        <f t="shared" si="766"/>
        <v>45828</v>
      </c>
      <c r="J1561" s="88">
        <f t="shared" si="773"/>
        <v>22</v>
      </c>
      <c r="K1561" s="88">
        <f t="shared" si="759"/>
        <v>1</v>
      </c>
      <c r="L1561" s="8">
        <f t="shared" si="774"/>
        <v>1.0006680299999999</v>
      </c>
      <c r="M1561" s="89">
        <v>1</v>
      </c>
      <c r="N1561" s="89">
        <f t="shared" si="756"/>
        <v>1</v>
      </c>
      <c r="O1561" s="82">
        <f t="shared" si="760"/>
        <v>1.0006680299999999</v>
      </c>
      <c r="P1561" s="82">
        <f t="shared" si="767"/>
        <v>692.13329396999995</v>
      </c>
      <c r="Q1561" s="11">
        <f t="shared" si="780"/>
        <v>0</v>
      </c>
      <c r="R1561" s="7">
        <f t="shared" si="775"/>
        <v>0</v>
      </c>
      <c r="S1561" s="82">
        <f t="shared" si="758"/>
        <v>0</v>
      </c>
      <c r="T1561" s="91">
        <f t="shared" si="776"/>
        <v>0.08</v>
      </c>
      <c r="U1561" s="90">
        <f t="shared" si="757"/>
        <v>1</v>
      </c>
      <c r="V1561" s="90">
        <v>252</v>
      </c>
      <c r="W1561" s="89">
        <f t="shared" si="768"/>
        <v>1.000305448</v>
      </c>
      <c r="X1561" s="82">
        <f t="shared" si="769"/>
        <v>0.21141072999999999</v>
      </c>
      <c r="Y1561" s="82">
        <f t="shared" si="770"/>
        <v>0</v>
      </c>
      <c r="Z1561" s="94" t="str">
        <f t="shared" si="778"/>
        <v>A+J=</v>
      </c>
      <c r="AA1561" s="87">
        <f t="shared" si="779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2.75" x14ac:dyDescent="0.2">
      <c r="A1562" s="81">
        <f t="shared" si="771"/>
        <v>45799</v>
      </c>
      <c r="B1562" s="82">
        <f t="shared" si="764"/>
        <v>693.01882998999997</v>
      </c>
      <c r="C1562" s="207">
        <f t="shared" si="777"/>
        <v>691.67123684000001</v>
      </c>
      <c r="D1562" s="83">
        <f t="shared" si="772"/>
        <v>7286.35</v>
      </c>
      <c r="E1562" s="84">
        <f t="shared" si="761"/>
        <v>7394.19</v>
      </c>
      <c r="F1562" s="85">
        <f t="shared" si="762"/>
        <v>45767</v>
      </c>
      <c r="G1562" s="86">
        <f t="shared" si="765"/>
        <v>1.4800277230712089E-2</v>
      </c>
      <c r="H1562" s="87">
        <f t="shared" si="763"/>
        <v>45828</v>
      </c>
      <c r="I1562" s="87">
        <f t="shared" si="766"/>
        <v>45828</v>
      </c>
      <c r="J1562" s="88">
        <f t="shared" si="773"/>
        <v>22</v>
      </c>
      <c r="K1562" s="88">
        <f t="shared" si="759"/>
        <v>2</v>
      </c>
      <c r="L1562" s="8">
        <f t="shared" si="774"/>
        <v>1.00133651</v>
      </c>
      <c r="M1562" s="89">
        <v>1</v>
      </c>
      <c r="N1562" s="89">
        <f t="shared" si="756"/>
        <v>1</v>
      </c>
      <c r="O1562" s="82">
        <f t="shared" si="760"/>
        <v>1.00133651</v>
      </c>
      <c r="P1562" s="82">
        <f t="shared" si="767"/>
        <v>692.59566236000001</v>
      </c>
      <c r="Q1562" s="11">
        <f t="shared" si="780"/>
        <v>0</v>
      </c>
      <c r="R1562" s="7">
        <f t="shared" si="775"/>
        <v>0</v>
      </c>
      <c r="S1562" s="82">
        <f t="shared" si="758"/>
        <v>0</v>
      </c>
      <c r="T1562" s="91">
        <f t="shared" si="776"/>
        <v>0.08</v>
      </c>
      <c r="U1562" s="90">
        <f t="shared" si="757"/>
        <v>2</v>
      </c>
      <c r="V1562" s="90">
        <v>252</v>
      </c>
      <c r="W1562" s="89">
        <f t="shared" si="768"/>
        <v>1.000610988</v>
      </c>
      <c r="X1562" s="82">
        <f t="shared" si="769"/>
        <v>0.42316763000000002</v>
      </c>
      <c r="Y1562" s="82">
        <f t="shared" si="770"/>
        <v>0</v>
      </c>
      <c r="Z1562" s="94" t="str">
        <f t="shared" si="778"/>
        <v>A+J=</v>
      </c>
      <c r="AA1562" s="87">
        <f t="shared" si="779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2.75" x14ac:dyDescent="0.2">
      <c r="A1563" s="81">
        <f t="shared" si="771"/>
        <v>45800</v>
      </c>
      <c r="B1563" s="82">
        <f t="shared" si="764"/>
        <v>693.69360829000004</v>
      </c>
      <c r="C1563" s="207">
        <f t="shared" si="777"/>
        <v>691.67123684000001</v>
      </c>
      <c r="D1563" s="83">
        <f t="shared" si="772"/>
        <v>7286.35</v>
      </c>
      <c r="E1563" s="84">
        <f t="shared" si="761"/>
        <v>7394.19</v>
      </c>
      <c r="F1563" s="85">
        <f t="shared" si="762"/>
        <v>45767</v>
      </c>
      <c r="G1563" s="86">
        <f t="shared" si="765"/>
        <v>1.4800277230712089E-2</v>
      </c>
      <c r="H1563" s="87">
        <f t="shared" si="763"/>
        <v>45828</v>
      </c>
      <c r="I1563" s="87">
        <f t="shared" si="766"/>
        <v>45828</v>
      </c>
      <c r="J1563" s="88">
        <f t="shared" si="773"/>
        <v>22</v>
      </c>
      <c r="K1563" s="88">
        <f t="shared" si="759"/>
        <v>3</v>
      </c>
      <c r="L1563" s="8">
        <f t="shared" si="774"/>
        <v>1.0020054300000001</v>
      </c>
      <c r="M1563" s="89">
        <v>1</v>
      </c>
      <c r="N1563" s="89">
        <f t="shared" si="756"/>
        <v>1</v>
      </c>
      <c r="O1563" s="82">
        <f t="shared" si="760"/>
        <v>1.0020054300000001</v>
      </c>
      <c r="P1563" s="82">
        <f t="shared" si="767"/>
        <v>693.05833508000001</v>
      </c>
      <c r="Q1563" s="11">
        <f t="shared" si="780"/>
        <v>0</v>
      </c>
      <c r="R1563" s="7">
        <f t="shared" si="775"/>
        <v>0</v>
      </c>
      <c r="S1563" s="82">
        <f t="shared" si="758"/>
        <v>0</v>
      </c>
      <c r="T1563" s="91">
        <f t="shared" si="776"/>
        <v>0.08</v>
      </c>
      <c r="U1563" s="90">
        <f t="shared" si="757"/>
        <v>3</v>
      </c>
      <c r="V1563" s="90">
        <v>252</v>
      </c>
      <c r="W1563" s="89">
        <f t="shared" si="768"/>
        <v>1.0009166229999999</v>
      </c>
      <c r="X1563" s="82">
        <f t="shared" si="769"/>
        <v>0.63527321000000003</v>
      </c>
      <c r="Y1563" s="82">
        <f t="shared" si="770"/>
        <v>0</v>
      </c>
      <c r="Z1563" s="94" t="str">
        <f t="shared" si="778"/>
        <v>A+J=</v>
      </c>
      <c r="AA1563" s="87">
        <f t="shared" si="779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2.75" x14ac:dyDescent="0.2">
      <c r="A1564" s="81">
        <f t="shared" si="771"/>
        <v>45801</v>
      </c>
      <c r="B1564" s="82">
        <f t="shared" si="764"/>
        <v>694.36905177000006</v>
      </c>
      <c r="C1564" s="207">
        <f t="shared" si="777"/>
        <v>691.67123684000001</v>
      </c>
      <c r="D1564" s="83">
        <f t="shared" si="772"/>
        <v>7286.35</v>
      </c>
      <c r="E1564" s="84">
        <f t="shared" si="761"/>
        <v>7394.19</v>
      </c>
      <c r="F1564" s="85">
        <f t="shared" si="762"/>
        <v>45767</v>
      </c>
      <c r="G1564" s="86">
        <f t="shared" si="765"/>
        <v>1.4800277230712089E-2</v>
      </c>
      <c r="H1564" s="87">
        <f t="shared" si="763"/>
        <v>45828</v>
      </c>
      <c r="I1564" s="87">
        <f t="shared" si="766"/>
        <v>45828</v>
      </c>
      <c r="J1564" s="88">
        <f t="shared" si="773"/>
        <v>22</v>
      </c>
      <c r="K1564" s="88">
        <f t="shared" si="759"/>
        <v>4</v>
      </c>
      <c r="L1564" s="8">
        <f t="shared" si="774"/>
        <v>1.00267481</v>
      </c>
      <c r="M1564" s="89">
        <v>1</v>
      </c>
      <c r="N1564" s="89">
        <f t="shared" si="756"/>
        <v>1</v>
      </c>
      <c r="O1564" s="82">
        <f t="shared" si="760"/>
        <v>1.00267481</v>
      </c>
      <c r="P1564" s="82">
        <f t="shared" si="767"/>
        <v>693.52132598000003</v>
      </c>
      <c r="Q1564" s="11">
        <f t="shared" si="780"/>
        <v>0</v>
      </c>
      <c r="R1564" s="7">
        <f t="shared" si="775"/>
        <v>0</v>
      </c>
      <c r="S1564" s="82">
        <f t="shared" si="758"/>
        <v>0</v>
      </c>
      <c r="T1564" s="91">
        <f t="shared" si="776"/>
        <v>0.08</v>
      </c>
      <c r="U1564" s="90">
        <f t="shared" si="757"/>
        <v>4</v>
      </c>
      <c r="V1564" s="90">
        <v>252</v>
      </c>
      <c r="W1564" s="89">
        <f t="shared" si="768"/>
        <v>1.0012223499999999</v>
      </c>
      <c r="X1564" s="82">
        <f t="shared" si="769"/>
        <v>0.84772579000000003</v>
      </c>
      <c r="Y1564" s="82">
        <f t="shared" si="770"/>
        <v>0</v>
      </c>
      <c r="Z1564" s="94" t="str">
        <f t="shared" si="778"/>
        <v>A+J=</v>
      </c>
      <c r="AA1564" s="87">
        <f t="shared" si="779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2.75" x14ac:dyDescent="0.2">
      <c r="A1565" s="81">
        <f t="shared" si="771"/>
        <v>45802</v>
      </c>
      <c r="B1565" s="82">
        <f t="shared" si="764"/>
        <v>694.36905177000006</v>
      </c>
      <c r="C1565" s="207">
        <f t="shared" si="777"/>
        <v>691.67123684000001</v>
      </c>
      <c r="D1565" s="83">
        <f t="shared" si="772"/>
        <v>7286.35</v>
      </c>
      <c r="E1565" s="84">
        <f t="shared" si="761"/>
        <v>7394.19</v>
      </c>
      <c r="F1565" s="85">
        <f t="shared" si="762"/>
        <v>45767</v>
      </c>
      <c r="G1565" s="86">
        <f t="shared" si="765"/>
        <v>1.4800277230712089E-2</v>
      </c>
      <c r="H1565" s="87">
        <f t="shared" si="763"/>
        <v>45828</v>
      </c>
      <c r="I1565" s="87">
        <f t="shared" si="766"/>
        <v>45828</v>
      </c>
      <c r="J1565" s="88">
        <f t="shared" si="773"/>
        <v>22</v>
      </c>
      <c r="K1565" s="88">
        <f t="shared" si="759"/>
        <v>4</v>
      </c>
      <c r="L1565" s="8">
        <f t="shared" si="774"/>
        <v>1.00267481</v>
      </c>
      <c r="M1565" s="89">
        <v>1</v>
      </c>
      <c r="N1565" s="89">
        <f t="shared" si="756"/>
        <v>1</v>
      </c>
      <c r="O1565" s="82">
        <f t="shared" si="760"/>
        <v>1.00267481</v>
      </c>
      <c r="P1565" s="82">
        <f t="shared" si="767"/>
        <v>693.52132598000003</v>
      </c>
      <c r="Q1565" s="11">
        <f t="shared" si="780"/>
        <v>0</v>
      </c>
      <c r="R1565" s="7">
        <f t="shared" si="775"/>
        <v>0</v>
      </c>
      <c r="S1565" s="82">
        <f t="shared" si="758"/>
        <v>0</v>
      </c>
      <c r="T1565" s="91">
        <f t="shared" si="776"/>
        <v>0.08</v>
      </c>
      <c r="U1565" s="90">
        <f t="shared" si="757"/>
        <v>4</v>
      </c>
      <c r="V1565" s="90">
        <v>252</v>
      </c>
      <c r="W1565" s="89">
        <f t="shared" si="768"/>
        <v>1.0012223499999999</v>
      </c>
      <c r="X1565" s="82">
        <f t="shared" si="769"/>
        <v>0.84772579000000003</v>
      </c>
      <c r="Y1565" s="82">
        <f t="shared" si="770"/>
        <v>0</v>
      </c>
      <c r="Z1565" s="94" t="str">
        <f t="shared" si="778"/>
        <v>A+J=</v>
      </c>
      <c r="AA1565" s="87">
        <f t="shared" si="779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2.75" x14ac:dyDescent="0.2">
      <c r="A1566" s="81">
        <f t="shared" si="771"/>
        <v>45803</v>
      </c>
      <c r="B1566" s="82">
        <f t="shared" si="764"/>
        <v>694.36905177000006</v>
      </c>
      <c r="C1566" s="207">
        <f t="shared" si="777"/>
        <v>691.67123684000001</v>
      </c>
      <c r="D1566" s="83">
        <f t="shared" si="772"/>
        <v>7286.35</v>
      </c>
      <c r="E1566" s="84">
        <f t="shared" si="761"/>
        <v>7394.19</v>
      </c>
      <c r="F1566" s="85">
        <f t="shared" si="762"/>
        <v>45767</v>
      </c>
      <c r="G1566" s="86">
        <f t="shared" si="765"/>
        <v>1.4800277230712089E-2</v>
      </c>
      <c r="H1566" s="87">
        <f t="shared" si="763"/>
        <v>45828</v>
      </c>
      <c r="I1566" s="87">
        <f t="shared" si="766"/>
        <v>45828</v>
      </c>
      <c r="J1566" s="88">
        <f t="shared" si="773"/>
        <v>22</v>
      </c>
      <c r="K1566" s="88">
        <f t="shared" si="759"/>
        <v>4</v>
      </c>
      <c r="L1566" s="8">
        <f t="shared" si="774"/>
        <v>1.00267481</v>
      </c>
      <c r="M1566" s="89">
        <v>1</v>
      </c>
      <c r="N1566" s="89">
        <f t="shared" si="756"/>
        <v>1</v>
      </c>
      <c r="O1566" s="82">
        <f t="shared" si="760"/>
        <v>1.00267481</v>
      </c>
      <c r="P1566" s="82">
        <f t="shared" si="767"/>
        <v>693.52132598000003</v>
      </c>
      <c r="Q1566" s="11">
        <f t="shared" si="780"/>
        <v>0</v>
      </c>
      <c r="R1566" s="7">
        <f t="shared" si="775"/>
        <v>0</v>
      </c>
      <c r="S1566" s="82">
        <f t="shared" si="758"/>
        <v>0</v>
      </c>
      <c r="T1566" s="91">
        <f t="shared" si="776"/>
        <v>0.08</v>
      </c>
      <c r="U1566" s="90">
        <f t="shared" si="757"/>
        <v>4</v>
      </c>
      <c r="V1566" s="90">
        <v>252</v>
      </c>
      <c r="W1566" s="89">
        <f t="shared" si="768"/>
        <v>1.0012223499999999</v>
      </c>
      <c r="X1566" s="82">
        <f t="shared" si="769"/>
        <v>0.84772579000000003</v>
      </c>
      <c r="Y1566" s="82">
        <f t="shared" si="770"/>
        <v>0</v>
      </c>
      <c r="Z1566" s="94" t="str">
        <f t="shared" si="778"/>
        <v>A+J=</v>
      </c>
      <c r="AA1566" s="87">
        <f t="shared" si="779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2.75" x14ac:dyDescent="0.2">
      <c r="A1567" s="81">
        <f t="shared" si="771"/>
        <v>45804</v>
      </c>
      <c r="B1567" s="82">
        <f t="shared" si="764"/>
        <v>695.04514836999999</v>
      </c>
      <c r="C1567" s="207">
        <f t="shared" si="777"/>
        <v>691.67123684000001</v>
      </c>
      <c r="D1567" s="83">
        <f t="shared" si="772"/>
        <v>7286.35</v>
      </c>
      <c r="E1567" s="84">
        <f t="shared" si="761"/>
        <v>7394.19</v>
      </c>
      <c r="F1567" s="85">
        <f t="shared" si="762"/>
        <v>45767</v>
      </c>
      <c r="G1567" s="86">
        <f t="shared" si="765"/>
        <v>1.4800277230712089E-2</v>
      </c>
      <c r="H1567" s="87">
        <f t="shared" si="763"/>
        <v>45828</v>
      </c>
      <c r="I1567" s="87">
        <f t="shared" si="766"/>
        <v>45828</v>
      </c>
      <c r="J1567" s="88">
        <f t="shared" si="773"/>
        <v>22</v>
      </c>
      <c r="K1567" s="88">
        <f t="shared" si="759"/>
        <v>5</v>
      </c>
      <c r="L1567" s="8">
        <f t="shared" si="774"/>
        <v>1.00334463</v>
      </c>
      <c r="M1567" s="89">
        <v>1</v>
      </c>
      <c r="N1567" s="89">
        <f t="shared" ref="N1567:N1630" si="781">IF(I1567&gt;I1566,N1566*M1567,N1566)</f>
        <v>1</v>
      </c>
      <c r="O1567" s="82">
        <f t="shared" si="760"/>
        <v>1.00334463</v>
      </c>
      <c r="P1567" s="82">
        <f t="shared" si="767"/>
        <v>693.98462119999999</v>
      </c>
      <c r="Q1567" s="11">
        <f t="shared" si="780"/>
        <v>0</v>
      </c>
      <c r="R1567" s="7">
        <f t="shared" si="775"/>
        <v>0</v>
      </c>
      <c r="S1567" s="82">
        <f t="shared" si="758"/>
        <v>0</v>
      </c>
      <c r="T1567" s="91">
        <f t="shared" si="776"/>
        <v>0.08</v>
      </c>
      <c r="U1567" s="90">
        <f t="shared" si="757"/>
        <v>5</v>
      </c>
      <c r="V1567" s="90">
        <v>252</v>
      </c>
      <c r="W1567" s="89">
        <f t="shared" si="768"/>
        <v>1.0015281709999999</v>
      </c>
      <c r="X1567" s="82">
        <f t="shared" si="769"/>
        <v>1.0605271700000001</v>
      </c>
      <c r="Y1567" s="82">
        <f t="shared" si="770"/>
        <v>0</v>
      </c>
      <c r="Z1567" s="94" t="str">
        <f t="shared" si="778"/>
        <v>A+J=</v>
      </c>
      <c r="AA1567" s="87">
        <f t="shared" si="779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2.75" x14ac:dyDescent="0.2">
      <c r="A1568" s="81">
        <f t="shared" si="771"/>
        <v>45805</v>
      </c>
      <c r="B1568" s="82">
        <f t="shared" si="764"/>
        <v>695.72189852000008</v>
      </c>
      <c r="C1568" s="207">
        <f t="shared" si="777"/>
        <v>691.67123684000001</v>
      </c>
      <c r="D1568" s="83">
        <f t="shared" si="772"/>
        <v>7286.35</v>
      </c>
      <c r="E1568" s="84">
        <f t="shared" si="761"/>
        <v>7394.19</v>
      </c>
      <c r="F1568" s="85">
        <f t="shared" si="762"/>
        <v>45767</v>
      </c>
      <c r="G1568" s="86">
        <f t="shared" si="765"/>
        <v>1.4800277230712089E-2</v>
      </c>
      <c r="H1568" s="87">
        <f t="shared" si="763"/>
        <v>45828</v>
      </c>
      <c r="I1568" s="87">
        <f t="shared" si="766"/>
        <v>45828</v>
      </c>
      <c r="J1568" s="88">
        <f t="shared" si="773"/>
        <v>22</v>
      </c>
      <c r="K1568" s="88">
        <f t="shared" si="759"/>
        <v>6</v>
      </c>
      <c r="L1568" s="8">
        <f t="shared" si="774"/>
        <v>1.0040148900000001</v>
      </c>
      <c r="M1568" s="89">
        <v>1</v>
      </c>
      <c r="N1568" s="89">
        <f t="shared" si="781"/>
        <v>1</v>
      </c>
      <c r="O1568" s="82">
        <f t="shared" si="760"/>
        <v>1.0040148900000001</v>
      </c>
      <c r="P1568" s="82">
        <f t="shared" si="767"/>
        <v>694.44822077000003</v>
      </c>
      <c r="Q1568" s="11">
        <f t="shared" si="780"/>
        <v>0</v>
      </c>
      <c r="R1568" s="7">
        <f t="shared" si="775"/>
        <v>0</v>
      </c>
      <c r="S1568" s="82">
        <f t="shared" si="758"/>
        <v>0</v>
      </c>
      <c r="T1568" s="91">
        <f t="shared" si="776"/>
        <v>0.08</v>
      </c>
      <c r="U1568" s="90">
        <f t="shared" si="757"/>
        <v>6</v>
      </c>
      <c r="V1568" s="90">
        <v>252</v>
      </c>
      <c r="W1568" s="89">
        <f t="shared" si="768"/>
        <v>1.0018340859999999</v>
      </c>
      <c r="X1568" s="82">
        <f t="shared" si="769"/>
        <v>1.2736777500000001</v>
      </c>
      <c r="Y1568" s="82">
        <f t="shared" si="770"/>
        <v>0</v>
      </c>
      <c r="Z1568" s="94" t="str">
        <f t="shared" si="778"/>
        <v>A+J=</v>
      </c>
      <c r="AA1568" s="87">
        <f t="shared" si="779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2.75" x14ac:dyDescent="0.2">
      <c r="A1569" s="81">
        <f t="shared" si="771"/>
        <v>45806</v>
      </c>
      <c r="B1569" s="82">
        <f t="shared" si="764"/>
        <v>696.39931509999997</v>
      </c>
      <c r="C1569" s="207">
        <f t="shared" si="777"/>
        <v>691.67123684000001</v>
      </c>
      <c r="D1569" s="83">
        <f t="shared" si="772"/>
        <v>7286.35</v>
      </c>
      <c r="E1569" s="84">
        <f t="shared" si="761"/>
        <v>7394.19</v>
      </c>
      <c r="F1569" s="85">
        <f t="shared" si="762"/>
        <v>45767</v>
      </c>
      <c r="G1569" s="86">
        <f t="shared" si="765"/>
        <v>1.4800277230712089E-2</v>
      </c>
      <c r="H1569" s="87">
        <f t="shared" si="763"/>
        <v>45828</v>
      </c>
      <c r="I1569" s="87">
        <f t="shared" si="766"/>
        <v>45828</v>
      </c>
      <c r="J1569" s="88">
        <f t="shared" si="773"/>
        <v>22</v>
      </c>
      <c r="K1569" s="88">
        <f t="shared" si="759"/>
        <v>7</v>
      </c>
      <c r="L1569" s="8">
        <f t="shared" si="774"/>
        <v>1.0046856099999999</v>
      </c>
      <c r="M1569" s="89">
        <v>1</v>
      </c>
      <c r="N1569" s="89">
        <f t="shared" si="781"/>
        <v>1</v>
      </c>
      <c r="O1569" s="82">
        <f t="shared" si="760"/>
        <v>1.0046856099999999</v>
      </c>
      <c r="P1569" s="82">
        <f t="shared" si="767"/>
        <v>694.91213849999997</v>
      </c>
      <c r="Q1569" s="11">
        <f t="shared" si="780"/>
        <v>0</v>
      </c>
      <c r="R1569" s="7">
        <f t="shared" si="775"/>
        <v>0</v>
      </c>
      <c r="S1569" s="82">
        <f t="shared" si="758"/>
        <v>0</v>
      </c>
      <c r="T1569" s="91">
        <f t="shared" si="776"/>
        <v>0.08</v>
      </c>
      <c r="U1569" s="90">
        <f t="shared" si="757"/>
        <v>7</v>
      </c>
      <c r="V1569" s="90">
        <v>252</v>
      </c>
      <c r="W1569" s="89">
        <f t="shared" si="768"/>
        <v>1.002140093</v>
      </c>
      <c r="X1569" s="82">
        <f t="shared" si="769"/>
        <v>1.4871766</v>
      </c>
      <c r="Y1569" s="82">
        <f t="shared" si="770"/>
        <v>0</v>
      </c>
      <c r="Z1569" s="94" t="str">
        <f t="shared" si="778"/>
        <v>A+J=</v>
      </c>
      <c r="AA1569" s="87">
        <f t="shared" si="779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2.75" x14ac:dyDescent="0.2">
      <c r="A1570" s="81">
        <f t="shared" si="771"/>
        <v>45807</v>
      </c>
      <c r="B1570" s="82">
        <f t="shared" si="764"/>
        <v>697.07738673999995</v>
      </c>
      <c r="C1570" s="207">
        <f t="shared" si="777"/>
        <v>691.67123684000001</v>
      </c>
      <c r="D1570" s="83">
        <f t="shared" si="772"/>
        <v>7286.35</v>
      </c>
      <c r="E1570" s="84">
        <f t="shared" si="761"/>
        <v>7394.19</v>
      </c>
      <c r="F1570" s="85">
        <f t="shared" si="762"/>
        <v>45767</v>
      </c>
      <c r="G1570" s="86">
        <f t="shared" si="765"/>
        <v>1.4800277230712089E-2</v>
      </c>
      <c r="H1570" s="87">
        <f t="shared" si="763"/>
        <v>45828</v>
      </c>
      <c r="I1570" s="87">
        <f t="shared" si="766"/>
        <v>45828</v>
      </c>
      <c r="J1570" s="88">
        <f t="shared" si="773"/>
        <v>22</v>
      </c>
      <c r="K1570" s="88">
        <f t="shared" si="759"/>
        <v>8</v>
      </c>
      <c r="L1570" s="8">
        <f t="shared" si="774"/>
        <v>1.0053567699999999</v>
      </c>
      <c r="M1570" s="89">
        <v>1</v>
      </c>
      <c r="N1570" s="89">
        <f t="shared" si="781"/>
        <v>1</v>
      </c>
      <c r="O1570" s="82">
        <f t="shared" si="760"/>
        <v>1.0053567699999999</v>
      </c>
      <c r="P1570" s="82">
        <f t="shared" si="767"/>
        <v>695.37636056999997</v>
      </c>
      <c r="Q1570" s="11">
        <f t="shared" si="780"/>
        <v>0</v>
      </c>
      <c r="R1570" s="7">
        <f t="shared" si="775"/>
        <v>0</v>
      </c>
      <c r="S1570" s="82">
        <f t="shared" si="758"/>
        <v>0</v>
      </c>
      <c r="T1570" s="91">
        <f t="shared" si="776"/>
        <v>0.08</v>
      </c>
      <c r="U1570" s="90">
        <f t="shared" si="757"/>
        <v>8</v>
      </c>
      <c r="V1570" s="90">
        <v>252</v>
      </c>
      <c r="W1570" s="89">
        <f t="shared" si="768"/>
        <v>1.0024461950000001</v>
      </c>
      <c r="X1570" s="82">
        <f t="shared" si="769"/>
        <v>1.70102617</v>
      </c>
      <c r="Y1570" s="82">
        <f t="shared" si="770"/>
        <v>0</v>
      </c>
      <c r="Z1570" s="94" t="str">
        <f t="shared" si="778"/>
        <v>A+J=</v>
      </c>
      <c r="AA1570" s="87">
        <f t="shared" si="779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2.75" x14ac:dyDescent="0.2">
      <c r="A1571" s="81">
        <f t="shared" si="771"/>
        <v>45808</v>
      </c>
      <c r="B1571" s="82">
        <f t="shared" si="764"/>
        <v>697.75611871000001</v>
      </c>
      <c r="C1571" s="207">
        <f t="shared" si="777"/>
        <v>691.67123684000001</v>
      </c>
      <c r="D1571" s="83">
        <f t="shared" si="772"/>
        <v>7286.35</v>
      </c>
      <c r="E1571" s="84">
        <f t="shared" si="761"/>
        <v>7394.19</v>
      </c>
      <c r="F1571" s="85">
        <f t="shared" si="762"/>
        <v>45767</v>
      </c>
      <c r="G1571" s="86">
        <f t="shared" si="765"/>
        <v>1.4800277230712089E-2</v>
      </c>
      <c r="H1571" s="87">
        <f t="shared" si="763"/>
        <v>45828</v>
      </c>
      <c r="I1571" s="87">
        <f t="shared" si="766"/>
        <v>45828</v>
      </c>
      <c r="J1571" s="88">
        <f t="shared" si="773"/>
        <v>22</v>
      </c>
      <c r="K1571" s="88">
        <f t="shared" si="759"/>
        <v>9</v>
      </c>
      <c r="L1571" s="8">
        <f t="shared" si="774"/>
        <v>1.0060283800000001</v>
      </c>
      <c r="M1571" s="89">
        <v>1</v>
      </c>
      <c r="N1571" s="89">
        <f t="shared" si="781"/>
        <v>1</v>
      </c>
      <c r="O1571" s="82">
        <f t="shared" si="760"/>
        <v>1.0060283800000001</v>
      </c>
      <c r="P1571" s="82">
        <f t="shared" si="767"/>
        <v>695.84089388999996</v>
      </c>
      <c r="Q1571" s="11">
        <f t="shared" si="780"/>
        <v>0</v>
      </c>
      <c r="R1571" s="7">
        <f t="shared" si="775"/>
        <v>0</v>
      </c>
      <c r="S1571" s="82">
        <f t="shared" si="758"/>
        <v>0</v>
      </c>
      <c r="T1571" s="91">
        <f t="shared" si="776"/>
        <v>0.08</v>
      </c>
      <c r="U1571" s="90">
        <f t="shared" si="757"/>
        <v>9</v>
      </c>
      <c r="V1571" s="90">
        <v>252</v>
      </c>
      <c r="W1571" s="89">
        <f t="shared" si="768"/>
        <v>1.0027523890000001</v>
      </c>
      <c r="X1571" s="82">
        <f t="shared" si="769"/>
        <v>1.9152248199999999</v>
      </c>
      <c r="Y1571" s="82">
        <f t="shared" si="770"/>
        <v>0</v>
      </c>
      <c r="Z1571" s="94" t="str">
        <f t="shared" si="778"/>
        <v>A+J=</v>
      </c>
      <c r="AA1571" s="87">
        <f t="shared" si="779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2.75" x14ac:dyDescent="0.2">
      <c r="A1572" s="81">
        <f t="shared" si="771"/>
        <v>45809</v>
      </c>
      <c r="B1572" s="82">
        <f t="shared" si="764"/>
        <v>697.75611871000001</v>
      </c>
      <c r="C1572" s="207">
        <f t="shared" si="777"/>
        <v>691.67123684000001</v>
      </c>
      <c r="D1572" s="83">
        <f t="shared" si="772"/>
        <v>7286.35</v>
      </c>
      <c r="E1572" s="84">
        <f t="shared" si="761"/>
        <v>7394.19</v>
      </c>
      <c r="F1572" s="85">
        <f t="shared" si="762"/>
        <v>45767</v>
      </c>
      <c r="G1572" s="86">
        <f t="shared" si="765"/>
        <v>1.4800277230712089E-2</v>
      </c>
      <c r="H1572" s="87">
        <f t="shared" si="763"/>
        <v>45828</v>
      </c>
      <c r="I1572" s="87">
        <f t="shared" si="766"/>
        <v>45828</v>
      </c>
      <c r="J1572" s="88">
        <f t="shared" si="773"/>
        <v>22</v>
      </c>
      <c r="K1572" s="88">
        <f t="shared" si="759"/>
        <v>9</v>
      </c>
      <c r="L1572" s="8">
        <f t="shared" si="774"/>
        <v>1.0060283800000001</v>
      </c>
      <c r="M1572" s="89">
        <v>1</v>
      </c>
      <c r="N1572" s="89">
        <f t="shared" si="781"/>
        <v>1</v>
      </c>
      <c r="O1572" s="82">
        <f t="shared" si="760"/>
        <v>1.0060283800000001</v>
      </c>
      <c r="P1572" s="82">
        <f t="shared" si="767"/>
        <v>695.84089388999996</v>
      </c>
      <c r="Q1572" s="11">
        <f t="shared" si="780"/>
        <v>0</v>
      </c>
      <c r="R1572" s="7">
        <f t="shared" si="775"/>
        <v>0</v>
      </c>
      <c r="S1572" s="82">
        <f t="shared" si="758"/>
        <v>0</v>
      </c>
      <c r="T1572" s="91">
        <f t="shared" si="776"/>
        <v>0.08</v>
      </c>
      <c r="U1572" s="90">
        <f t="shared" si="757"/>
        <v>9</v>
      </c>
      <c r="V1572" s="90">
        <v>252</v>
      </c>
      <c r="W1572" s="89">
        <f t="shared" si="768"/>
        <v>1.0027523890000001</v>
      </c>
      <c r="X1572" s="82">
        <f t="shared" si="769"/>
        <v>1.9152248199999999</v>
      </c>
      <c r="Y1572" s="82">
        <f t="shared" si="770"/>
        <v>0</v>
      </c>
      <c r="Z1572" s="94" t="str">
        <f t="shared" si="778"/>
        <v>A+J=</v>
      </c>
      <c r="AA1572" s="87">
        <f t="shared" si="779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2.75" x14ac:dyDescent="0.2">
      <c r="A1573" s="81">
        <f t="shared" si="771"/>
        <v>45810</v>
      </c>
      <c r="B1573" s="82">
        <f t="shared" si="764"/>
        <v>697.75611871000001</v>
      </c>
      <c r="C1573" s="207">
        <f t="shared" si="777"/>
        <v>691.67123684000001</v>
      </c>
      <c r="D1573" s="83">
        <f t="shared" si="772"/>
        <v>7286.35</v>
      </c>
      <c r="E1573" s="84">
        <f t="shared" si="761"/>
        <v>7394.19</v>
      </c>
      <c r="F1573" s="85">
        <f t="shared" si="762"/>
        <v>45767</v>
      </c>
      <c r="G1573" s="86">
        <f t="shared" si="765"/>
        <v>1.4800277230712089E-2</v>
      </c>
      <c r="H1573" s="87">
        <f t="shared" si="763"/>
        <v>45828</v>
      </c>
      <c r="I1573" s="87">
        <f t="shared" si="766"/>
        <v>45828</v>
      </c>
      <c r="J1573" s="88">
        <f t="shared" si="773"/>
        <v>22</v>
      </c>
      <c r="K1573" s="88">
        <f t="shared" si="759"/>
        <v>9</v>
      </c>
      <c r="L1573" s="8">
        <f t="shared" si="774"/>
        <v>1.0060283800000001</v>
      </c>
      <c r="M1573" s="89">
        <v>1</v>
      </c>
      <c r="N1573" s="89">
        <f t="shared" si="781"/>
        <v>1</v>
      </c>
      <c r="O1573" s="82">
        <f t="shared" si="760"/>
        <v>1.0060283800000001</v>
      </c>
      <c r="P1573" s="82">
        <f t="shared" si="767"/>
        <v>695.84089388999996</v>
      </c>
      <c r="Q1573" s="11">
        <f t="shared" si="780"/>
        <v>0</v>
      </c>
      <c r="R1573" s="7">
        <f t="shared" si="775"/>
        <v>0</v>
      </c>
      <c r="S1573" s="82">
        <f t="shared" si="758"/>
        <v>0</v>
      </c>
      <c r="T1573" s="91">
        <f t="shared" si="776"/>
        <v>0.08</v>
      </c>
      <c r="U1573" s="90">
        <f t="shared" ref="U1573:U1636" si="782">IF(Q1572&gt;0,1,IF(K1573=K1572,U1572,U1572+1))</f>
        <v>9</v>
      </c>
      <c r="V1573" s="90">
        <v>252</v>
      </c>
      <c r="W1573" s="89">
        <f t="shared" si="768"/>
        <v>1.0027523890000001</v>
      </c>
      <c r="X1573" s="82">
        <f t="shared" si="769"/>
        <v>1.9152248199999999</v>
      </c>
      <c r="Y1573" s="82">
        <f t="shared" si="770"/>
        <v>0</v>
      </c>
      <c r="Z1573" s="94" t="str">
        <f t="shared" si="778"/>
        <v>A+J=</v>
      </c>
      <c r="AA1573" s="87">
        <f t="shared" si="779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2.75" x14ac:dyDescent="0.2">
      <c r="A1574" s="81">
        <f t="shared" si="771"/>
        <v>45811</v>
      </c>
      <c r="B1574" s="82">
        <f t="shared" si="764"/>
        <v>698.43551350000007</v>
      </c>
      <c r="C1574" s="207">
        <f t="shared" si="777"/>
        <v>691.67123684000001</v>
      </c>
      <c r="D1574" s="83">
        <f t="shared" si="772"/>
        <v>7286.35</v>
      </c>
      <c r="E1574" s="84">
        <f t="shared" si="761"/>
        <v>7394.19</v>
      </c>
      <c r="F1574" s="85">
        <f t="shared" si="762"/>
        <v>45767</v>
      </c>
      <c r="G1574" s="86">
        <f t="shared" si="765"/>
        <v>1.4800277230712089E-2</v>
      </c>
      <c r="H1574" s="87">
        <f t="shared" si="763"/>
        <v>45828</v>
      </c>
      <c r="I1574" s="87">
        <f t="shared" si="766"/>
        <v>45828</v>
      </c>
      <c r="J1574" s="88">
        <f t="shared" si="773"/>
        <v>22</v>
      </c>
      <c r="K1574" s="88">
        <f t="shared" si="759"/>
        <v>10</v>
      </c>
      <c r="L1574" s="8">
        <f t="shared" si="774"/>
        <v>1.0067004399999999</v>
      </c>
      <c r="M1574" s="89">
        <v>1</v>
      </c>
      <c r="N1574" s="89">
        <f t="shared" si="781"/>
        <v>1</v>
      </c>
      <c r="O1574" s="82">
        <f t="shared" si="760"/>
        <v>1.0067004399999999</v>
      </c>
      <c r="P1574" s="82">
        <f t="shared" si="767"/>
        <v>696.30573846000004</v>
      </c>
      <c r="Q1574" s="11">
        <f t="shared" si="780"/>
        <v>0</v>
      </c>
      <c r="R1574" s="7">
        <f t="shared" si="775"/>
        <v>0</v>
      </c>
      <c r="S1574" s="82">
        <f t="shared" si="758"/>
        <v>0</v>
      </c>
      <c r="T1574" s="91">
        <f t="shared" si="776"/>
        <v>0.08</v>
      </c>
      <c r="U1574" s="90">
        <f t="shared" si="782"/>
        <v>10</v>
      </c>
      <c r="V1574" s="90">
        <v>252</v>
      </c>
      <c r="W1574" s="89">
        <f t="shared" si="768"/>
        <v>1.0030586779999999</v>
      </c>
      <c r="X1574" s="82">
        <f t="shared" si="769"/>
        <v>2.1297750400000002</v>
      </c>
      <c r="Y1574" s="82">
        <f t="shared" si="770"/>
        <v>0</v>
      </c>
      <c r="Z1574" s="94" t="str">
        <f t="shared" si="778"/>
        <v>A+J=</v>
      </c>
      <c r="AA1574" s="87">
        <f t="shared" si="779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2.75" x14ac:dyDescent="0.2">
      <c r="A1575" s="81">
        <f t="shared" si="771"/>
        <v>45812</v>
      </c>
      <c r="B1575" s="82">
        <f t="shared" si="764"/>
        <v>699.11557014000005</v>
      </c>
      <c r="C1575" s="207">
        <f t="shared" si="777"/>
        <v>691.67123684000001</v>
      </c>
      <c r="D1575" s="83">
        <f t="shared" si="772"/>
        <v>7286.35</v>
      </c>
      <c r="E1575" s="84">
        <f t="shared" si="761"/>
        <v>7394.19</v>
      </c>
      <c r="F1575" s="85">
        <f t="shared" si="762"/>
        <v>45767</v>
      </c>
      <c r="G1575" s="86">
        <f t="shared" si="765"/>
        <v>1.4800277230712089E-2</v>
      </c>
      <c r="H1575" s="87">
        <f t="shared" si="763"/>
        <v>45828</v>
      </c>
      <c r="I1575" s="87">
        <f t="shared" si="766"/>
        <v>45828</v>
      </c>
      <c r="J1575" s="88">
        <f t="shared" si="773"/>
        <v>22</v>
      </c>
      <c r="K1575" s="88">
        <f t="shared" si="759"/>
        <v>11</v>
      </c>
      <c r="L1575" s="8">
        <f t="shared" si="774"/>
        <v>1.0073729499999999</v>
      </c>
      <c r="M1575" s="89">
        <v>1</v>
      </c>
      <c r="N1575" s="89">
        <f t="shared" si="781"/>
        <v>1</v>
      </c>
      <c r="O1575" s="82">
        <f t="shared" si="760"/>
        <v>1.0073729499999999</v>
      </c>
      <c r="P1575" s="82">
        <f t="shared" si="767"/>
        <v>696.77089427999999</v>
      </c>
      <c r="Q1575" s="11">
        <f t="shared" si="780"/>
        <v>0</v>
      </c>
      <c r="R1575" s="7">
        <f t="shared" si="775"/>
        <v>0</v>
      </c>
      <c r="S1575" s="82">
        <f t="shared" ref="S1575:S1638" si="783">IF(R1575&gt;0,TRUNC(R1575*P1575,8),0)</f>
        <v>0</v>
      </c>
      <c r="T1575" s="91">
        <f t="shared" si="776"/>
        <v>0.08</v>
      </c>
      <c r="U1575" s="90">
        <f t="shared" si="782"/>
        <v>11</v>
      </c>
      <c r="V1575" s="90">
        <v>252</v>
      </c>
      <c r="W1575" s="89">
        <f t="shared" si="768"/>
        <v>1.0033650599999999</v>
      </c>
      <c r="X1575" s="82">
        <f t="shared" si="769"/>
        <v>2.3446758600000002</v>
      </c>
      <c r="Y1575" s="82">
        <f t="shared" si="770"/>
        <v>0</v>
      </c>
      <c r="Z1575" s="94" t="str">
        <f t="shared" si="778"/>
        <v>A+J=</v>
      </c>
      <c r="AA1575" s="87">
        <f t="shared" si="779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2.75" x14ac:dyDescent="0.2">
      <c r="A1576" s="81">
        <f t="shared" si="771"/>
        <v>45813</v>
      </c>
      <c r="B1576" s="82">
        <f t="shared" si="764"/>
        <v>699.79628906000005</v>
      </c>
      <c r="C1576" s="207">
        <f t="shared" si="777"/>
        <v>691.67123684000001</v>
      </c>
      <c r="D1576" s="83">
        <f t="shared" si="772"/>
        <v>7286.35</v>
      </c>
      <c r="E1576" s="84">
        <f t="shared" si="761"/>
        <v>7394.19</v>
      </c>
      <c r="F1576" s="85">
        <f t="shared" si="762"/>
        <v>45767</v>
      </c>
      <c r="G1576" s="86">
        <f t="shared" si="765"/>
        <v>1.4800277230712089E-2</v>
      </c>
      <c r="H1576" s="87">
        <f t="shared" si="763"/>
        <v>45828</v>
      </c>
      <c r="I1576" s="87">
        <f t="shared" si="766"/>
        <v>45828</v>
      </c>
      <c r="J1576" s="88">
        <f t="shared" si="773"/>
        <v>22</v>
      </c>
      <c r="K1576" s="88">
        <f t="shared" si="759"/>
        <v>12</v>
      </c>
      <c r="L1576" s="8">
        <f t="shared" si="774"/>
        <v>1.0080459100000001</v>
      </c>
      <c r="M1576" s="89">
        <v>1</v>
      </c>
      <c r="N1576" s="89">
        <f t="shared" si="781"/>
        <v>1</v>
      </c>
      <c r="O1576" s="82">
        <f t="shared" si="760"/>
        <v>1.0080459100000001</v>
      </c>
      <c r="P1576" s="82">
        <f t="shared" si="767"/>
        <v>697.23636136000005</v>
      </c>
      <c r="Q1576" s="11">
        <f t="shared" si="780"/>
        <v>0</v>
      </c>
      <c r="R1576" s="7">
        <f t="shared" si="775"/>
        <v>0</v>
      </c>
      <c r="S1576" s="82">
        <f t="shared" si="783"/>
        <v>0</v>
      </c>
      <c r="T1576" s="91">
        <f t="shared" si="776"/>
        <v>0.08</v>
      </c>
      <c r="U1576" s="90">
        <f t="shared" si="782"/>
        <v>12</v>
      </c>
      <c r="V1576" s="90">
        <v>252</v>
      </c>
      <c r="W1576" s="89">
        <f t="shared" si="768"/>
        <v>1.0036715350000001</v>
      </c>
      <c r="X1576" s="82">
        <f t="shared" si="769"/>
        <v>2.5599276999999998</v>
      </c>
      <c r="Y1576" s="82">
        <f t="shared" si="770"/>
        <v>0</v>
      </c>
      <c r="Z1576" s="94" t="str">
        <f t="shared" si="778"/>
        <v>A+J=</v>
      </c>
      <c r="AA1576" s="87">
        <f t="shared" si="779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2.75" x14ac:dyDescent="0.2">
      <c r="A1577" s="81">
        <f t="shared" si="771"/>
        <v>45814</v>
      </c>
      <c r="B1577" s="82">
        <f t="shared" si="764"/>
        <v>700.47767134999992</v>
      </c>
      <c r="C1577" s="207">
        <f t="shared" si="777"/>
        <v>691.67123684000001</v>
      </c>
      <c r="D1577" s="83">
        <f t="shared" si="772"/>
        <v>7286.35</v>
      </c>
      <c r="E1577" s="84">
        <f t="shared" si="761"/>
        <v>7394.19</v>
      </c>
      <c r="F1577" s="85">
        <f t="shared" si="762"/>
        <v>45767</v>
      </c>
      <c r="G1577" s="86">
        <f t="shared" si="765"/>
        <v>1.4800277230712089E-2</v>
      </c>
      <c r="H1577" s="87">
        <f t="shared" si="763"/>
        <v>45828</v>
      </c>
      <c r="I1577" s="87">
        <f t="shared" si="766"/>
        <v>45828</v>
      </c>
      <c r="J1577" s="88">
        <f t="shared" si="773"/>
        <v>22</v>
      </c>
      <c r="K1577" s="88">
        <f t="shared" ref="K1577:K1640" si="784">(J1577-(NETWORKDAYS(A1577,I1577,AD$210:AD$502)-1))</f>
        <v>13</v>
      </c>
      <c r="L1577" s="8">
        <f t="shared" si="774"/>
        <v>1.00871932</v>
      </c>
      <c r="M1577" s="89">
        <v>1</v>
      </c>
      <c r="N1577" s="89">
        <f t="shared" si="781"/>
        <v>1</v>
      </c>
      <c r="O1577" s="82">
        <f t="shared" ref="O1577:O1640" si="785">TRUNC(TRUNC((L1577*N1577),15),8)</f>
        <v>1.00871932</v>
      </c>
      <c r="P1577" s="82">
        <f t="shared" si="767"/>
        <v>697.70213967999996</v>
      </c>
      <c r="Q1577" s="11">
        <f t="shared" si="780"/>
        <v>0</v>
      </c>
      <c r="R1577" s="7">
        <f t="shared" si="775"/>
        <v>0</v>
      </c>
      <c r="S1577" s="82">
        <f t="shared" si="783"/>
        <v>0</v>
      </c>
      <c r="T1577" s="91">
        <f t="shared" si="776"/>
        <v>0.08</v>
      </c>
      <c r="U1577" s="90">
        <f t="shared" si="782"/>
        <v>13</v>
      </c>
      <c r="V1577" s="90">
        <v>252</v>
      </c>
      <c r="W1577" s="89">
        <f t="shared" si="768"/>
        <v>1.003978104</v>
      </c>
      <c r="X1577" s="82">
        <f t="shared" si="769"/>
        <v>2.7755316699999999</v>
      </c>
      <c r="Y1577" s="82">
        <f t="shared" si="770"/>
        <v>0</v>
      </c>
      <c r="Z1577" s="94" t="str">
        <f t="shared" si="778"/>
        <v>A+J=</v>
      </c>
      <c r="AA1577" s="87">
        <f t="shared" si="779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2.75" x14ac:dyDescent="0.2">
      <c r="A1578" s="81">
        <f t="shared" si="771"/>
        <v>45815</v>
      </c>
      <c r="B1578" s="82">
        <f t="shared" si="764"/>
        <v>701.15971744000001</v>
      </c>
      <c r="C1578" s="207">
        <f t="shared" si="777"/>
        <v>691.67123684000001</v>
      </c>
      <c r="D1578" s="83">
        <f t="shared" si="772"/>
        <v>7286.35</v>
      </c>
      <c r="E1578" s="84">
        <f t="shared" ref="E1578:E1641" si="786">IF($K1578=1,VLOOKUP($A1577,$AO$10:$AS$200,4),E1577)</f>
        <v>7394.19</v>
      </c>
      <c r="F1578" s="85">
        <f t="shared" ref="F1578:F1641" si="787">IF($K1578=1,VLOOKUP($A1577,$AO$10:$AS$200,5),F1577)</f>
        <v>45767</v>
      </c>
      <c r="G1578" s="86">
        <f t="shared" si="765"/>
        <v>1.4800277230712089E-2</v>
      </c>
      <c r="H1578" s="87">
        <f t="shared" si="763"/>
        <v>45828</v>
      </c>
      <c r="I1578" s="87">
        <f t="shared" si="766"/>
        <v>45828</v>
      </c>
      <c r="J1578" s="88">
        <f t="shared" si="773"/>
        <v>22</v>
      </c>
      <c r="K1578" s="88">
        <f t="shared" si="784"/>
        <v>14</v>
      </c>
      <c r="L1578" s="8">
        <f t="shared" si="774"/>
        <v>1.00939318</v>
      </c>
      <c r="M1578" s="89">
        <v>1</v>
      </c>
      <c r="N1578" s="89">
        <f t="shared" si="781"/>
        <v>1</v>
      </c>
      <c r="O1578" s="82">
        <f t="shared" si="785"/>
        <v>1.00939318</v>
      </c>
      <c r="P1578" s="82">
        <f t="shared" si="767"/>
        <v>698.16822925999998</v>
      </c>
      <c r="Q1578" s="11">
        <f t="shared" si="780"/>
        <v>0</v>
      </c>
      <c r="R1578" s="7">
        <f t="shared" si="775"/>
        <v>0</v>
      </c>
      <c r="S1578" s="82">
        <f t="shared" si="783"/>
        <v>0</v>
      </c>
      <c r="T1578" s="91">
        <f t="shared" si="776"/>
        <v>0.08</v>
      </c>
      <c r="U1578" s="90">
        <f t="shared" si="782"/>
        <v>14</v>
      </c>
      <c r="V1578" s="90">
        <v>252</v>
      </c>
      <c r="W1578" s="89">
        <f t="shared" si="768"/>
        <v>1.0042847669999999</v>
      </c>
      <c r="X1578" s="82">
        <f t="shared" si="769"/>
        <v>2.9914881800000002</v>
      </c>
      <c r="Y1578" s="82">
        <f t="shared" si="770"/>
        <v>0</v>
      </c>
      <c r="Z1578" s="94" t="str">
        <f t="shared" si="778"/>
        <v>A+J=</v>
      </c>
      <c r="AA1578" s="87">
        <f t="shared" si="779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2.75" x14ac:dyDescent="0.2">
      <c r="A1579" s="81">
        <f t="shared" si="771"/>
        <v>45816</v>
      </c>
      <c r="B1579" s="82">
        <f t="shared" si="764"/>
        <v>701.15971744000001</v>
      </c>
      <c r="C1579" s="207">
        <f t="shared" si="777"/>
        <v>691.67123684000001</v>
      </c>
      <c r="D1579" s="83">
        <f t="shared" si="772"/>
        <v>7286.35</v>
      </c>
      <c r="E1579" s="84">
        <f t="shared" si="786"/>
        <v>7394.19</v>
      </c>
      <c r="F1579" s="85">
        <f t="shared" si="787"/>
        <v>45767</v>
      </c>
      <c r="G1579" s="86">
        <f t="shared" si="765"/>
        <v>1.4800277230712089E-2</v>
      </c>
      <c r="H1579" s="87">
        <f t="shared" si="763"/>
        <v>45828</v>
      </c>
      <c r="I1579" s="87">
        <f t="shared" si="766"/>
        <v>45828</v>
      </c>
      <c r="J1579" s="88">
        <f t="shared" si="773"/>
        <v>22</v>
      </c>
      <c r="K1579" s="88">
        <f t="shared" si="784"/>
        <v>14</v>
      </c>
      <c r="L1579" s="8">
        <f t="shared" si="774"/>
        <v>1.00939318</v>
      </c>
      <c r="M1579" s="89">
        <v>1</v>
      </c>
      <c r="N1579" s="89">
        <f t="shared" si="781"/>
        <v>1</v>
      </c>
      <c r="O1579" s="82">
        <f t="shared" si="785"/>
        <v>1.00939318</v>
      </c>
      <c r="P1579" s="82">
        <f t="shared" si="767"/>
        <v>698.16822925999998</v>
      </c>
      <c r="Q1579" s="11">
        <f t="shared" si="780"/>
        <v>0</v>
      </c>
      <c r="R1579" s="7">
        <f t="shared" si="775"/>
        <v>0</v>
      </c>
      <c r="S1579" s="82">
        <f t="shared" si="783"/>
        <v>0</v>
      </c>
      <c r="T1579" s="91">
        <f t="shared" si="776"/>
        <v>0.08</v>
      </c>
      <c r="U1579" s="90">
        <f t="shared" si="782"/>
        <v>14</v>
      </c>
      <c r="V1579" s="90">
        <v>252</v>
      </c>
      <c r="W1579" s="89">
        <f t="shared" si="768"/>
        <v>1.0042847669999999</v>
      </c>
      <c r="X1579" s="82">
        <f t="shared" si="769"/>
        <v>2.9914881800000002</v>
      </c>
      <c r="Y1579" s="82">
        <f t="shared" si="770"/>
        <v>0</v>
      </c>
      <c r="Z1579" s="94" t="str">
        <f t="shared" si="778"/>
        <v>A+J=</v>
      </c>
      <c r="AA1579" s="87">
        <f t="shared" si="779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2.75" x14ac:dyDescent="0.2">
      <c r="A1580" s="81">
        <f t="shared" si="771"/>
        <v>45817</v>
      </c>
      <c r="B1580" s="82">
        <f t="shared" si="764"/>
        <v>701.15971744000001</v>
      </c>
      <c r="C1580" s="207">
        <f t="shared" si="777"/>
        <v>691.67123684000001</v>
      </c>
      <c r="D1580" s="83">
        <f t="shared" si="772"/>
        <v>7286.35</v>
      </c>
      <c r="E1580" s="84">
        <f t="shared" si="786"/>
        <v>7394.19</v>
      </c>
      <c r="F1580" s="85">
        <f t="shared" si="787"/>
        <v>45767</v>
      </c>
      <c r="G1580" s="86">
        <f t="shared" si="765"/>
        <v>1.4800277230712089E-2</v>
      </c>
      <c r="H1580" s="87">
        <f t="shared" ref="H1580:H1643" si="788">IF(DAY(A1580)=H$9,VLOOKUP(A1580,AH$118:AN$450,4),H1579)</f>
        <v>45828</v>
      </c>
      <c r="I1580" s="87">
        <f t="shared" si="766"/>
        <v>45828</v>
      </c>
      <c r="J1580" s="88">
        <f t="shared" si="773"/>
        <v>22</v>
      </c>
      <c r="K1580" s="88">
        <f t="shared" si="784"/>
        <v>14</v>
      </c>
      <c r="L1580" s="8">
        <f t="shared" si="774"/>
        <v>1.00939318</v>
      </c>
      <c r="M1580" s="89">
        <v>1</v>
      </c>
      <c r="N1580" s="89">
        <f t="shared" si="781"/>
        <v>1</v>
      </c>
      <c r="O1580" s="82">
        <f t="shared" si="785"/>
        <v>1.00939318</v>
      </c>
      <c r="P1580" s="82">
        <f t="shared" si="767"/>
        <v>698.16822925999998</v>
      </c>
      <c r="Q1580" s="11">
        <f t="shared" si="780"/>
        <v>0</v>
      </c>
      <c r="R1580" s="7">
        <f t="shared" si="775"/>
        <v>0</v>
      </c>
      <c r="S1580" s="82">
        <f t="shared" si="783"/>
        <v>0</v>
      </c>
      <c r="T1580" s="91">
        <f t="shared" si="776"/>
        <v>0.08</v>
      </c>
      <c r="U1580" s="90">
        <f t="shared" si="782"/>
        <v>14</v>
      </c>
      <c r="V1580" s="90">
        <v>252</v>
      </c>
      <c r="W1580" s="89">
        <f t="shared" si="768"/>
        <v>1.0042847669999999</v>
      </c>
      <c r="X1580" s="82">
        <f t="shared" si="769"/>
        <v>2.9914881800000002</v>
      </c>
      <c r="Y1580" s="82">
        <f t="shared" si="770"/>
        <v>0</v>
      </c>
      <c r="Z1580" s="94" t="str">
        <f t="shared" si="778"/>
        <v>A+J=</v>
      </c>
      <c r="AA1580" s="87">
        <f t="shared" si="779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2.75" x14ac:dyDescent="0.2">
      <c r="A1581" s="81">
        <f t="shared" si="771"/>
        <v>45818</v>
      </c>
      <c r="B1581" s="82">
        <f t="shared" si="764"/>
        <v>701.84242706999999</v>
      </c>
      <c r="C1581" s="207">
        <f t="shared" si="777"/>
        <v>691.67123684000001</v>
      </c>
      <c r="D1581" s="83">
        <f t="shared" si="772"/>
        <v>7286.35</v>
      </c>
      <c r="E1581" s="84">
        <f t="shared" si="786"/>
        <v>7394.19</v>
      </c>
      <c r="F1581" s="85">
        <f t="shared" si="787"/>
        <v>45767</v>
      </c>
      <c r="G1581" s="86">
        <f t="shared" si="765"/>
        <v>1.4800277230712089E-2</v>
      </c>
      <c r="H1581" s="87">
        <f t="shared" si="788"/>
        <v>45828</v>
      </c>
      <c r="I1581" s="87">
        <f t="shared" si="766"/>
        <v>45828</v>
      </c>
      <c r="J1581" s="88">
        <f t="shared" si="773"/>
        <v>22</v>
      </c>
      <c r="K1581" s="88">
        <f t="shared" si="784"/>
        <v>15</v>
      </c>
      <c r="L1581" s="8">
        <f t="shared" si="774"/>
        <v>1.01006749</v>
      </c>
      <c r="M1581" s="89">
        <v>1</v>
      </c>
      <c r="N1581" s="89">
        <f t="shared" si="781"/>
        <v>1</v>
      </c>
      <c r="O1581" s="82">
        <f t="shared" si="785"/>
        <v>1.01006749</v>
      </c>
      <c r="P1581" s="82">
        <f t="shared" si="767"/>
        <v>698.63463009999998</v>
      </c>
      <c r="Q1581" s="11">
        <f t="shared" si="780"/>
        <v>0</v>
      </c>
      <c r="R1581" s="7">
        <f t="shared" si="775"/>
        <v>0</v>
      </c>
      <c r="S1581" s="82">
        <f t="shared" si="783"/>
        <v>0</v>
      </c>
      <c r="T1581" s="91">
        <f t="shared" si="776"/>
        <v>0.08</v>
      </c>
      <c r="U1581" s="90">
        <f t="shared" si="782"/>
        <v>15</v>
      </c>
      <c r="V1581" s="90">
        <v>252</v>
      </c>
      <c r="W1581" s="89">
        <f t="shared" si="768"/>
        <v>1.004591523</v>
      </c>
      <c r="X1581" s="82">
        <f t="shared" si="769"/>
        <v>3.20779697</v>
      </c>
      <c r="Y1581" s="82">
        <f t="shared" si="770"/>
        <v>0</v>
      </c>
      <c r="Z1581" s="94" t="str">
        <f t="shared" si="778"/>
        <v>A+J=</v>
      </c>
      <c r="AA1581" s="87">
        <f t="shared" si="779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2.75" x14ac:dyDescent="0.2">
      <c r="A1582" s="81">
        <f t="shared" si="771"/>
        <v>45819</v>
      </c>
      <c r="B1582" s="82">
        <f t="shared" si="764"/>
        <v>702.52579436000008</v>
      </c>
      <c r="C1582" s="207">
        <f t="shared" si="777"/>
        <v>691.67123684000001</v>
      </c>
      <c r="D1582" s="83">
        <f t="shared" si="772"/>
        <v>7286.35</v>
      </c>
      <c r="E1582" s="84">
        <f t="shared" si="786"/>
        <v>7394.19</v>
      </c>
      <c r="F1582" s="85">
        <f t="shared" si="787"/>
        <v>45767</v>
      </c>
      <c r="G1582" s="86">
        <f t="shared" si="765"/>
        <v>1.4800277230712089E-2</v>
      </c>
      <c r="H1582" s="87">
        <f t="shared" si="788"/>
        <v>45828</v>
      </c>
      <c r="I1582" s="87">
        <f t="shared" si="766"/>
        <v>45828</v>
      </c>
      <c r="J1582" s="88">
        <f t="shared" si="773"/>
        <v>22</v>
      </c>
      <c r="K1582" s="88">
        <f t="shared" si="784"/>
        <v>16</v>
      </c>
      <c r="L1582" s="8">
        <f t="shared" si="774"/>
        <v>1.0107422399999999</v>
      </c>
      <c r="M1582" s="89">
        <v>1</v>
      </c>
      <c r="N1582" s="89">
        <f t="shared" si="781"/>
        <v>1</v>
      </c>
      <c r="O1582" s="82">
        <f t="shared" si="785"/>
        <v>1.0107422399999999</v>
      </c>
      <c r="P1582" s="82">
        <f t="shared" si="767"/>
        <v>699.10133526000004</v>
      </c>
      <c r="Q1582" s="11">
        <f t="shared" si="780"/>
        <v>0</v>
      </c>
      <c r="R1582" s="7">
        <f t="shared" si="775"/>
        <v>0</v>
      </c>
      <c r="S1582" s="82">
        <f t="shared" si="783"/>
        <v>0</v>
      </c>
      <c r="T1582" s="91">
        <f t="shared" si="776"/>
        <v>0.08</v>
      </c>
      <c r="U1582" s="90">
        <f t="shared" si="782"/>
        <v>16</v>
      </c>
      <c r="V1582" s="90">
        <v>252</v>
      </c>
      <c r="W1582" s="89">
        <f t="shared" si="768"/>
        <v>1.0048983730000001</v>
      </c>
      <c r="X1582" s="82">
        <f t="shared" si="769"/>
        <v>3.4244591</v>
      </c>
      <c r="Y1582" s="82">
        <f t="shared" si="770"/>
        <v>0</v>
      </c>
      <c r="Z1582" s="94" t="str">
        <f t="shared" si="778"/>
        <v>A+J=</v>
      </c>
      <c r="AA1582" s="87">
        <f t="shared" si="779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2.75" x14ac:dyDescent="0.2">
      <c r="A1583" s="81">
        <f t="shared" si="771"/>
        <v>45820</v>
      </c>
      <c r="B1583" s="82">
        <f t="shared" si="764"/>
        <v>703.20983365999996</v>
      </c>
      <c r="C1583" s="207">
        <f t="shared" si="777"/>
        <v>691.67123684000001</v>
      </c>
      <c r="D1583" s="83">
        <f t="shared" si="772"/>
        <v>7286.35</v>
      </c>
      <c r="E1583" s="84">
        <f t="shared" si="786"/>
        <v>7394.19</v>
      </c>
      <c r="F1583" s="85">
        <f t="shared" si="787"/>
        <v>45767</v>
      </c>
      <c r="G1583" s="86">
        <f t="shared" si="765"/>
        <v>1.4800277230712089E-2</v>
      </c>
      <c r="H1583" s="87">
        <f t="shared" si="788"/>
        <v>45828</v>
      </c>
      <c r="I1583" s="87">
        <f t="shared" si="766"/>
        <v>45828</v>
      </c>
      <c r="J1583" s="88">
        <f t="shared" si="773"/>
        <v>22</v>
      </c>
      <c r="K1583" s="88">
        <f t="shared" si="784"/>
        <v>17</v>
      </c>
      <c r="L1583" s="8">
        <f t="shared" si="774"/>
        <v>1.0114174499999999</v>
      </c>
      <c r="M1583" s="89">
        <v>1</v>
      </c>
      <c r="N1583" s="89">
        <f t="shared" si="781"/>
        <v>1</v>
      </c>
      <c r="O1583" s="82">
        <f t="shared" si="785"/>
        <v>1.0114174499999999</v>
      </c>
      <c r="P1583" s="82">
        <f t="shared" si="767"/>
        <v>699.56835860000001</v>
      </c>
      <c r="Q1583" s="11">
        <f t="shared" si="780"/>
        <v>0</v>
      </c>
      <c r="R1583" s="7">
        <f t="shared" si="775"/>
        <v>0</v>
      </c>
      <c r="S1583" s="82">
        <f t="shared" si="783"/>
        <v>0</v>
      </c>
      <c r="T1583" s="91">
        <f t="shared" si="776"/>
        <v>0.08</v>
      </c>
      <c r="U1583" s="90">
        <f t="shared" si="782"/>
        <v>17</v>
      </c>
      <c r="V1583" s="90">
        <v>252</v>
      </c>
      <c r="W1583" s="89">
        <f t="shared" si="768"/>
        <v>1.0052053169999999</v>
      </c>
      <c r="X1583" s="82">
        <f t="shared" si="769"/>
        <v>3.6414750599999999</v>
      </c>
      <c r="Y1583" s="82">
        <f t="shared" si="770"/>
        <v>0</v>
      </c>
      <c r="Z1583" s="94" t="str">
        <f t="shared" si="778"/>
        <v>A+J=</v>
      </c>
      <c r="AA1583" s="87">
        <f t="shared" si="779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2.75" x14ac:dyDescent="0.2">
      <c r="A1584" s="81">
        <f t="shared" si="771"/>
        <v>45821</v>
      </c>
      <c r="B1584" s="82">
        <f t="shared" si="764"/>
        <v>703.89453843999991</v>
      </c>
      <c r="C1584" s="207">
        <f t="shared" si="777"/>
        <v>691.67123684000001</v>
      </c>
      <c r="D1584" s="83">
        <f t="shared" si="772"/>
        <v>7286.35</v>
      </c>
      <c r="E1584" s="84">
        <f t="shared" si="786"/>
        <v>7394.19</v>
      </c>
      <c r="F1584" s="85">
        <f t="shared" si="787"/>
        <v>45767</v>
      </c>
      <c r="G1584" s="86">
        <f t="shared" si="765"/>
        <v>1.4800277230712089E-2</v>
      </c>
      <c r="H1584" s="87">
        <f t="shared" si="788"/>
        <v>45828</v>
      </c>
      <c r="I1584" s="87">
        <f t="shared" si="766"/>
        <v>45828</v>
      </c>
      <c r="J1584" s="88">
        <f t="shared" si="773"/>
        <v>22</v>
      </c>
      <c r="K1584" s="88">
        <f t="shared" si="784"/>
        <v>18</v>
      </c>
      <c r="L1584" s="8">
        <f t="shared" si="774"/>
        <v>1.0120931099999999</v>
      </c>
      <c r="M1584" s="89">
        <v>1</v>
      </c>
      <c r="N1584" s="89">
        <f t="shared" si="781"/>
        <v>1</v>
      </c>
      <c r="O1584" s="82">
        <f t="shared" si="785"/>
        <v>1.0120931099999999</v>
      </c>
      <c r="P1584" s="82">
        <f t="shared" si="767"/>
        <v>700.03569318999996</v>
      </c>
      <c r="Q1584" s="11">
        <f t="shared" si="780"/>
        <v>0</v>
      </c>
      <c r="R1584" s="7">
        <f t="shared" si="775"/>
        <v>0</v>
      </c>
      <c r="S1584" s="82">
        <f t="shared" si="783"/>
        <v>0</v>
      </c>
      <c r="T1584" s="91">
        <f t="shared" si="776"/>
        <v>0.08</v>
      </c>
      <c r="U1584" s="90">
        <f t="shared" si="782"/>
        <v>18</v>
      </c>
      <c r="V1584" s="90">
        <v>252</v>
      </c>
      <c r="W1584" s="89">
        <f t="shared" si="768"/>
        <v>1.005512355</v>
      </c>
      <c r="X1584" s="82">
        <f t="shared" si="769"/>
        <v>3.8588452499999999</v>
      </c>
      <c r="Y1584" s="82">
        <f t="shared" si="770"/>
        <v>0</v>
      </c>
      <c r="Z1584" s="94" t="str">
        <f t="shared" si="778"/>
        <v>A+J=</v>
      </c>
      <c r="AA1584" s="87">
        <f t="shared" si="779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2.75" x14ac:dyDescent="0.2">
      <c r="A1585" s="81">
        <f t="shared" si="771"/>
        <v>45822</v>
      </c>
      <c r="B1585" s="82">
        <f t="shared" si="764"/>
        <v>704.57991535000008</v>
      </c>
      <c r="C1585" s="207">
        <f t="shared" si="777"/>
        <v>691.67123684000001</v>
      </c>
      <c r="D1585" s="83">
        <f t="shared" si="772"/>
        <v>7286.35</v>
      </c>
      <c r="E1585" s="84">
        <f t="shared" si="786"/>
        <v>7394.19</v>
      </c>
      <c r="F1585" s="85">
        <f t="shared" si="787"/>
        <v>45767</v>
      </c>
      <c r="G1585" s="86">
        <f t="shared" si="765"/>
        <v>1.4800277230712089E-2</v>
      </c>
      <c r="H1585" s="87">
        <f t="shared" si="788"/>
        <v>45828</v>
      </c>
      <c r="I1585" s="87">
        <f t="shared" si="766"/>
        <v>45828</v>
      </c>
      <c r="J1585" s="88">
        <f t="shared" si="773"/>
        <v>22</v>
      </c>
      <c r="K1585" s="88">
        <f t="shared" si="784"/>
        <v>19</v>
      </c>
      <c r="L1585" s="8">
        <f t="shared" si="774"/>
        <v>1.01276923</v>
      </c>
      <c r="M1585" s="89">
        <v>1</v>
      </c>
      <c r="N1585" s="89">
        <f t="shared" si="781"/>
        <v>1</v>
      </c>
      <c r="O1585" s="82">
        <f t="shared" si="785"/>
        <v>1.01276923</v>
      </c>
      <c r="P1585" s="82">
        <f t="shared" si="767"/>
        <v>700.50334594000003</v>
      </c>
      <c r="Q1585" s="11">
        <f t="shared" si="780"/>
        <v>0</v>
      </c>
      <c r="R1585" s="7">
        <f t="shared" si="775"/>
        <v>0</v>
      </c>
      <c r="S1585" s="82">
        <f t="shared" si="783"/>
        <v>0</v>
      </c>
      <c r="T1585" s="91">
        <f t="shared" si="776"/>
        <v>0.08</v>
      </c>
      <c r="U1585" s="90">
        <f t="shared" si="782"/>
        <v>19</v>
      </c>
      <c r="V1585" s="90">
        <v>252</v>
      </c>
      <c r="W1585" s="89">
        <f t="shared" si="768"/>
        <v>1.005819486</v>
      </c>
      <c r="X1585" s="82">
        <f t="shared" si="769"/>
        <v>4.0765694100000003</v>
      </c>
      <c r="Y1585" s="82">
        <f t="shared" si="770"/>
        <v>0</v>
      </c>
      <c r="Z1585" s="94" t="str">
        <f t="shared" si="778"/>
        <v>A+J=</v>
      </c>
      <c r="AA1585" s="87">
        <f t="shared" si="779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2.75" x14ac:dyDescent="0.2">
      <c r="A1586" s="81">
        <f t="shared" si="771"/>
        <v>45823</v>
      </c>
      <c r="B1586" s="82">
        <f t="shared" si="764"/>
        <v>704.57991535000008</v>
      </c>
      <c r="C1586" s="207">
        <f t="shared" si="777"/>
        <v>691.67123684000001</v>
      </c>
      <c r="D1586" s="83">
        <f t="shared" si="772"/>
        <v>7286.35</v>
      </c>
      <c r="E1586" s="84">
        <f t="shared" si="786"/>
        <v>7394.19</v>
      </c>
      <c r="F1586" s="85">
        <f t="shared" si="787"/>
        <v>45767</v>
      </c>
      <c r="G1586" s="86">
        <f t="shared" si="765"/>
        <v>1.4800277230712089E-2</v>
      </c>
      <c r="H1586" s="87">
        <f t="shared" si="788"/>
        <v>45828</v>
      </c>
      <c r="I1586" s="87">
        <f t="shared" si="766"/>
        <v>45828</v>
      </c>
      <c r="J1586" s="88">
        <f t="shared" si="773"/>
        <v>22</v>
      </c>
      <c r="K1586" s="88">
        <f t="shared" si="784"/>
        <v>19</v>
      </c>
      <c r="L1586" s="8">
        <f t="shared" si="774"/>
        <v>1.01276923</v>
      </c>
      <c r="M1586" s="89">
        <v>1</v>
      </c>
      <c r="N1586" s="89">
        <f t="shared" si="781"/>
        <v>1</v>
      </c>
      <c r="O1586" s="82">
        <f t="shared" si="785"/>
        <v>1.01276923</v>
      </c>
      <c r="P1586" s="82">
        <f t="shared" si="767"/>
        <v>700.50334594000003</v>
      </c>
      <c r="Q1586" s="11">
        <f t="shared" si="780"/>
        <v>0</v>
      </c>
      <c r="R1586" s="7">
        <f t="shared" si="775"/>
        <v>0</v>
      </c>
      <c r="S1586" s="82">
        <f t="shared" si="783"/>
        <v>0</v>
      </c>
      <c r="T1586" s="91">
        <f t="shared" si="776"/>
        <v>0.08</v>
      </c>
      <c r="U1586" s="90">
        <f t="shared" si="782"/>
        <v>19</v>
      </c>
      <c r="V1586" s="90">
        <v>252</v>
      </c>
      <c r="W1586" s="89">
        <f t="shared" si="768"/>
        <v>1.005819486</v>
      </c>
      <c r="X1586" s="82">
        <f t="shared" si="769"/>
        <v>4.0765694100000003</v>
      </c>
      <c r="Y1586" s="82">
        <f t="shared" si="770"/>
        <v>0</v>
      </c>
      <c r="Z1586" s="94" t="str">
        <f t="shared" si="778"/>
        <v>A+J=</v>
      </c>
      <c r="AA1586" s="87">
        <f t="shared" si="779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2.75" x14ac:dyDescent="0.2">
      <c r="A1587" s="81">
        <f t="shared" si="771"/>
        <v>45824</v>
      </c>
      <c r="B1587" s="82">
        <f t="shared" si="764"/>
        <v>704.57991535000008</v>
      </c>
      <c r="C1587" s="207">
        <f t="shared" si="777"/>
        <v>691.67123684000001</v>
      </c>
      <c r="D1587" s="83">
        <f t="shared" si="772"/>
        <v>7286.35</v>
      </c>
      <c r="E1587" s="84">
        <f t="shared" si="786"/>
        <v>7394.19</v>
      </c>
      <c r="F1587" s="85">
        <f t="shared" si="787"/>
        <v>45767</v>
      </c>
      <c r="G1587" s="86">
        <f t="shared" si="765"/>
        <v>1.4800277230712089E-2</v>
      </c>
      <c r="H1587" s="87">
        <f t="shared" si="788"/>
        <v>45828</v>
      </c>
      <c r="I1587" s="87">
        <f t="shared" si="766"/>
        <v>45828</v>
      </c>
      <c r="J1587" s="88">
        <f t="shared" si="773"/>
        <v>22</v>
      </c>
      <c r="K1587" s="88">
        <f t="shared" si="784"/>
        <v>19</v>
      </c>
      <c r="L1587" s="8">
        <f t="shared" si="774"/>
        <v>1.01276923</v>
      </c>
      <c r="M1587" s="89">
        <v>1</v>
      </c>
      <c r="N1587" s="89">
        <f t="shared" si="781"/>
        <v>1</v>
      </c>
      <c r="O1587" s="82">
        <f t="shared" si="785"/>
        <v>1.01276923</v>
      </c>
      <c r="P1587" s="82">
        <f t="shared" si="767"/>
        <v>700.50334594000003</v>
      </c>
      <c r="Q1587" s="11">
        <f t="shared" si="780"/>
        <v>0</v>
      </c>
      <c r="R1587" s="7">
        <f t="shared" si="775"/>
        <v>0</v>
      </c>
      <c r="S1587" s="82">
        <f t="shared" si="783"/>
        <v>0</v>
      </c>
      <c r="T1587" s="91">
        <f t="shared" si="776"/>
        <v>0.08</v>
      </c>
      <c r="U1587" s="90">
        <f t="shared" si="782"/>
        <v>19</v>
      </c>
      <c r="V1587" s="90">
        <v>252</v>
      </c>
      <c r="W1587" s="89">
        <f t="shared" si="768"/>
        <v>1.005819486</v>
      </c>
      <c r="X1587" s="82">
        <f t="shared" si="769"/>
        <v>4.0765694100000003</v>
      </c>
      <c r="Y1587" s="82">
        <f t="shared" si="770"/>
        <v>0</v>
      </c>
      <c r="Z1587" s="94" t="str">
        <f t="shared" si="778"/>
        <v>A+J=</v>
      </c>
      <c r="AA1587" s="87">
        <f t="shared" si="779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2.75" x14ac:dyDescent="0.2">
      <c r="A1588" s="81">
        <f t="shared" si="771"/>
        <v>45825</v>
      </c>
      <c r="B1588" s="82">
        <f t="shared" si="764"/>
        <v>705.2659516199999</v>
      </c>
      <c r="C1588" s="207">
        <f t="shared" si="777"/>
        <v>691.67123684000001</v>
      </c>
      <c r="D1588" s="83">
        <f t="shared" si="772"/>
        <v>7286.35</v>
      </c>
      <c r="E1588" s="84">
        <f t="shared" si="786"/>
        <v>7394.19</v>
      </c>
      <c r="F1588" s="85">
        <f t="shared" si="787"/>
        <v>45767</v>
      </c>
      <c r="G1588" s="86">
        <f t="shared" si="765"/>
        <v>1.4800277230712089E-2</v>
      </c>
      <c r="H1588" s="87">
        <f t="shared" si="788"/>
        <v>45828</v>
      </c>
      <c r="I1588" s="87">
        <f t="shared" si="766"/>
        <v>45828</v>
      </c>
      <c r="J1588" s="88">
        <f t="shared" si="773"/>
        <v>22</v>
      </c>
      <c r="K1588" s="88">
        <f t="shared" si="784"/>
        <v>20</v>
      </c>
      <c r="L1588" s="8">
        <f t="shared" si="774"/>
        <v>1.01344579</v>
      </c>
      <c r="M1588" s="89">
        <v>1</v>
      </c>
      <c r="N1588" s="89">
        <f t="shared" si="781"/>
        <v>1</v>
      </c>
      <c r="O1588" s="82">
        <f t="shared" si="785"/>
        <v>1.01344579</v>
      </c>
      <c r="P1588" s="82">
        <f t="shared" si="767"/>
        <v>700.97130302999994</v>
      </c>
      <c r="Q1588" s="11">
        <f t="shared" si="780"/>
        <v>0</v>
      </c>
      <c r="R1588" s="7">
        <f t="shared" si="775"/>
        <v>0</v>
      </c>
      <c r="S1588" s="82">
        <f t="shared" si="783"/>
        <v>0</v>
      </c>
      <c r="T1588" s="91">
        <f t="shared" si="776"/>
        <v>0.08</v>
      </c>
      <c r="U1588" s="90">
        <f t="shared" si="782"/>
        <v>20</v>
      </c>
      <c r="V1588" s="90">
        <v>252</v>
      </c>
      <c r="W1588" s="89">
        <f t="shared" si="768"/>
        <v>1.0061267110000001</v>
      </c>
      <c r="X1588" s="82">
        <f t="shared" si="769"/>
        <v>4.2946485900000004</v>
      </c>
      <c r="Y1588" s="82">
        <f t="shared" si="770"/>
        <v>0</v>
      </c>
      <c r="Z1588" s="94" t="str">
        <f t="shared" si="778"/>
        <v>A+J=</v>
      </c>
      <c r="AA1588" s="87">
        <f t="shared" si="779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2.75" x14ac:dyDescent="0.2">
      <c r="A1589" s="81">
        <f t="shared" si="771"/>
        <v>45826</v>
      </c>
      <c r="B1589" s="82">
        <f t="shared" si="764"/>
        <v>705.95265461999998</v>
      </c>
      <c r="C1589" s="207">
        <f t="shared" si="777"/>
        <v>691.67123684000001</v>
      </c>
      <c r="D1589" s="83">
        <f t="shared" si="772"/>
        <v>7286.35</v>
      </c>
      <c r="E1589" s="84">
        <f t="shared" si="786"/>
        <v>7394.19</v>
      </c>
      <c r="F1589" s="85">
        <f t="shared" si="787"/>
        <v>45767</v>
      </c>
      <c r="G1589" s="86">
        <f t="shared" si="765"/>
        <v>1.4800277230712089E-2</v>
      </c>
      <c r="H1589" s="87">
        <f t="shared" si="788"/>
        <v>45828</v>
      </c>
      <c r="I1589" s="87">
        <f t="shared" si="766"/>
        <v>45828</v>
      </c>
      <c r="J1589" s="88">
        <f t="shared" si="773"/>
        <v>22</v>
      </c>
      <c r="K1589" s="88">
        <f t="shared" si="784"/>
        <v>21</v>
      </c>
      <c r="L1589" s="8">
        <f t="shared" si="774"/>
        <v>1.0141228</v>
      </c>
      <c r="M1589" s="89">
        <v>1</v>
      </c>
      <c r="N1589" s="89">
        <f t="shared" si="781"/>
        <v>1</v>
      </c>
      <c r="O1589" s="82">
        <f t="shared" si="785"/>
        <v>1.0141228</v>
      </c>
      <c r="P1589" s="82">
        <f t="shared" si="767"/>
        <v>701.43957137999996</v>
      </c>
      <c r="Q1589" s="11">
        <f t="shared" si="780"/>
        <v>0</v>
      </c>
      <c r="R1589" s="7">
        <f t="shared" si="775"/>
        <v>0</v>
      </c>
      <c r="S1589" s="82">
        <f t="shared" si="783"/>
        <v>0</v>
      </c>
      <c r="T1589" s="91">
        <f t="shared" si="776"/>
        <v>0.08</v>
      </c>
      <c r="U1589" s="90">
        <f t="shared" si="782"/>
        <v>21</v>
      </c>
      <c r="V1589" s="90">
        <v>252</v>
      </c>
      <c r="W1589" s="89">
        <f t="shared" si="768"/>
        <v>1.0064340300000001</v>
      </c>
      <c r="X1589" s="82">
        <f t="shared" si="769"/>
        <v>4.5130832400000003</v>
      </c>
      <c r="Y1589" s="82">
        <f t="shared" si="770"/>
        <v>0</v>
      </c>
      <c r="Z1589" s="94" t="str">
        <f t="shared" si="778"/>
        <v>A+J=</v>
      </c>
      <c r="AA1589" s="87">
        <f t="shared" si="779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2.75" x14ac:dyDescent="0.2">
      <c r="A1590" s="81">
        <f t="shared" si="771"/>
        <v>45827</v>
      </c>
      <c r="B1590" s="82">
        <f t="shared" si="764"/>
        <v>706.64003172000002</v>
      </c>
      <c r="C1590" s="207">
        <f t="shared" si="777"/>
        <v>691.67123684000001</v>
      </c>
      <c r="D1590" s="83">
        <f t="shared" si="772"/>
        <v>7286.35</v>
      </c>
      <c r="E1590" s="84">
        <f t="shared" si="786"/>
        <v>7394.19</v>
      </c>
      <c r="F1590" s="85">
        <f t="shared" si="787"/>
        <v>45767</v>
      </c>
      <c r="G1590" s="86">
        <f t="shared" si="765"/>
        <v>1.4800277230712089E-2</v>
      </c>
      <c r="H1590" s="87">
        <f t="shared" si="788"/>
        <v>45828</v>
      </c>
      <c r="I1590" s="87">
        <f t="shared" si="766"/>
        <v>45828</v>
      </c>
      <c r="J1590" s="88">
        <f t="shared" si="773"/>
        <v>22</v>
      </c>
      <c r="K1590" s="88">
        <f t="shared" si="784"/>
        <v>22</v>
      </c>
      <c r="L1590" s="8">
        <f t="shared" si="774"/>
        <v>1.0148002700000001</v>
      </c>
      <c r="M1590" s="89">
        <v>1</v>
      </c>
      <c r="N1590" s="89">
        <f t="shared" si="781"/>
        <v>1</v>
      </c>
      <c r="O1590" s="82">
        <f t="shared" si="785"/>
        <v>1.0148002700000001</v>
      </c>
      <c r="P1590" s="82">
        <f t="shared" si="767"/>
        <v>701.90815788999998</v>
      </c>
      <c r="Q1590" s="11">
        <f t="shared" si="780"/>
        <v>0</v>
      </c>
      <c r="R1590" s="7">
        <f t="shared" si="775"/>
        <v>0</v>
      </c>
      <c r="S1590" s="82">
        <f t="shared" si="783"/>
        <v>0</v>
      </c>
      <c r="T1590" s="91">
        <f t="shared" si="776"/>
        <v>0.08</v>
      </c>
      <c r="U1590" s="90">
        <f t="shared" si="782"/>
        <v>22</v>
      </c>
      <c r="V1590" s="90">
        <v>252</v>
      </c>
      <c r="W1590" s="89">
        <f t="shared" si="768"/>
        <v>1.0067414429999999</v>
      </c>
      <c r="X1590" s="82">
        <f t="shared" si="769"/>
        <v>4.7318738299999996</v>
      </c>
      <c r="Y1590" s="82">
        <f t="shared" si="770"/>
        <v>0</v>
      </c>
      <c r="Z1590" s="94" t="str">
        <f t="shared" si="778"/>
        <v>A+J=</v>
      </c>
      <c r="AA1590" s="87">
        <f t="shared" si="779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2.75" x14ac:dyDescent="0.2">
      <c r="A1591" s="81">
        <f t="shared" si="771"/>
        <v>45828</v>
      </c>
      <c r="B1591" s="82">
        <f t="shared" si="764"/>
        <v>706.64003172000002</v>
      </c>
      <c r="C1591" s="207">
        <f t="shared" si="777"/>
        <v>691.67123684000001</v>
      </c>
      <c r="D1591" s="83">
        <f t="shared" si="772"/>
        <v>7286.35</v>
      </c>
      <c r="E1591" s="84">
        <f t="shared" si="786"/>
        <v>7394.19</v>
      </c>
      <c r="F1591" s="85">
        <f t="shared" si="787"/>
        <v>45767</v>
      </c>
      <c r="G1591" s="86">
        <f t="shared" si="765"/>
        <v>1.4800277230712089E-2</v>
      </c>
      <c r="H1591" s="87">
        <f t="shared" si="788"/>
        <v>45859</v>
      </c>
      <c r="I1591" s="87">
        <f t="shared" si="766"/>
        <v>45828</v>
      </c>
      <c r="J1591" s="88">
        <f t="shared" si="773"/>
        <v>22</v>
      </c>
      <c r="K1591" s="88">
        <f t="shared" si="784"/>
        <v>22</v>
      </c>
      <c r="L1591" s="8">
        <f t="shared" si="774"/>
        <v>1.0148002700000001</v>
      </c>
      <c r="M1591" s="89">
        <v>1</v>
      </c>
      <c r="N1591" s="89">
        <f t="shared" si="781"/>
        <v>1</v>
      </c>
      <c r="O1591" s="82">
        <f t="shared" si="785"/>
        <v>1.0148002700000001</v>
      </c>
      <c r="P1591" s="82">
        <f t="shared" si="767"/>
        <v>701.90815788999998</v>
      </c>
      <c r="Q1591" s="11">
        <f t="shared" si="780"/>
        <v>52</v>
      </c>
      <c r="R1591" s="7">
        <f t="shared" si="775"/>
        <v>1.12E-2</v>
      </c>
      <c r="S1591" s="82">
        <f t="shared" si="783"/>
        <v>7.8613713599999997</v>
      </c>
      <c r="T1591" s="91">
        <f t="shared" si="776"/>
        <v>0.08</v>
      </c>
      <c r="U1591" s="90">
        <f t="shared" si="782"/>
        <v>22</v>
      </c>
      <c r="V1591" s="90">
        <v>252</v>
      </c>
      <c r="W1591" s="89">
        <f t="shared" si="768"/>
        <v>1.0067414429999999</v>
      </c>
      <c r="X1591" s="82">
        <f t="shared" si="769"/>
        <v>4.7318738299999996</v>
      </c>
      <c r="Y1591" s="82">
        <f t="shared" si="770"/>
        <v>12.593245189999999</v>
      </c>
      <c r="Z1591" s="94" t="str">
        <f t="shared" si="778"/>
        <v>A+J=</v>
      </c>
      <c r="AA1591" s="87">
        <f t="shared" si="779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2.75" x14ac:dyDescent="0.2">
      <c r="A1592" s="81">
        <f t="shared" si="771"/>
        <v>45829</v>
      </c>
      <c r="B1592" s="82">
        <f t="shared" si="764"/>
        <v>694.74465872999997</v>
      </c>
      <c r="C1592" s="207">
        <f t="shared" si="777"/>
        <v>694.04678652999996</v>
      </c>
      <c r="D1592" s="83">
        <f t="shared" si="772"/>
        <v>7286.35</v>
      </c>
      <c r="E1592" s="84">
        <f t="shared" si="786"/>
        <v>7394.19</v>
      </c>
      <c r="F1592" s="85">
        <f t="shared" si="787"/>
        <v>45797</v>
      </c>
      <c r="G1592" s="86">
        <f t="shared" si="765"/>
        <v>1.4800277230712089E-2</v>
      </c>
      <c r="H1592" s="87">
        <f t="shared" si="788"/>
        <v>45859</v>
      </c>
      <c r="I1592" s="87">
        <f t="shared" si="766"/>
        <v>45859</v>
      </c>
      <c r="J1592" s="88">
        <f t="shared" si="773"/>
        <v>21</v>
      </c>
      <c r="K1592" s="88">
        <f t="shared" si="784"/>
        <v>1</v>
      </c>
      <c r="L1592" s="8">
        <f t="shared" si="774"/>
        <v>1.0006998499999999</v>
      </c>
      <c r="M1592" s="89">
        <v>1</v>
      </c>
      <c r="N1592" s="89">
        <f t="shared" si="781"/>
        <v>1</v>
      </c>
      <c r="O1592" s="82">
        <f t="shared" si="785"/>
        <v>1.0006998499999999</v>
      </c>
      <c r="P1592" s="82">
        <f t="shared" si="767"/>
        <v>694.53251517000001</v>
      </c>
      <c r="Q1592" s="11">
        <f t="shared" si="780"/>
        <v>0</v>
      </c>
      <c r="R1592" s="7">
        <f t="shared" si="775"/>
        <v>0</v>
      </c>
      <c r="S1592" s="82">
        <f t="shared" si="783"/>
        <v>0</v>
      </c>
      <c r="T1592" s="91">
        <f t="shared" si="776"/>
        <v>0.08</v>
      </c>
      <c r="U1592" s="90">
        <f t="shared" si="782"/>
        <v>1</v>
      </c>
      <c r="V1592" s="90">
        <v>252</v>
      </c>
      <c r="W1592" s="89">
        <f t="shared" si="768"/>
        <v>1.000305448</v>
      </c>
      <c r="X1592" s="82">
        <f t="shared" si="769"/>
        <v>0.21214356000000001</v>
      </c>
      <c r="Y1592" s="82">
        <f t="shared" si="770"/>
        <v>0</v>
      </c>
      <c r="Z1592" s="94" t="str">
        <f t="shared" si="778"/>
        <v>A+J=</v>
      </c>
      <c r="AA1592" s="87">
        <f t="shared" si="779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2.75" x14ac:dyDescent="0.2">
      <c r="A1593" s="81">
        <f t="shared" si="771"/>
        <v>45830</v>
      </c>
      <c r="B1593" s="82">
        <f t="shared" si="764"/>
        <v>694.74465872999997</v>
      </c>
      <c r="C1593" s="207">
        <f t="shared" si="777"/>
        <v>694.04678652999996</v>
      </c>
      <c r="D1593" s="83">
        <f t="shared" si="772"/>
        <v>7286.35</v>
      </c>
      <c r="E1593" s="84">
        <f t="shared" si="786"/>
        <v>7394.19</v>
      </c>
      <c r="F1593" s="85">
        <f t="shared" si="787"/>
        <v>45797</v>
      </c>
      <c r="G1593" s="86">
        <f t="shared" si="765"/>
        <v>1.4800277230712089E-2</v>
      </c>
      <c r="H1593" s="87">
        <f t="shared" si="788"/>
        <v>45859</v>
      </c>
      <c r="I1593" s="87">
        <f t="shared" si="766"/>
        <v>45859</v>
      </c>
      <c r="J1593" s="88">
        <f t="shared" si="773"/>
        <v>21</v>
      </c>
      <c r="K1593" s="88">
        <f t="shared" si="784"/>
        <v>1</v>
      </c>
      <c r="L1593" s="8">
        <f t="shared" si="774"/>
        <v>1.0006998499999999</v>
      </c>
      <c r="M1593" s="89">
        <v>1</v>
      </c>
      <c r="N1593" s="89">
        <f t="shared" si="781"/>
        <v>1</v>
      </c>
      <c r="O1593" s="82">
        <f t="shared" si="785"/>
        <v>1.0006998499999999</v>
      </c>
      <c r="P1593" s="82">
        <f t="shared" si="767"/>
        <v>694.53251517000001</v>
      </c>
      <c r="Q1593" s="11">
        <f t="shared" si="780"/>
        <v>0</v>
      </c>
      <c r="R1593" s="7">
        <f t="shared" si="775"/>
        <v>0</v>
      </c>
      <c r="S1593" s="82">
        <f t="shared" si="783"/>
        <v>0</v>
      </c>
      <c r="T1593" s="91">
        <f t="shared" si="776"/>
        <v>0.08</v>
      </c>
      <c r="U1593" s="90">
        <f t="shared" si="782"/>
        <v>1</v>
      </c>
      <c r="V1593" s="90">
        <v>252</v>
      </c>
      <c r="W1593" s="89">
        <f t="shared" si="768"/>
        <v>1.000305448</v>
      </c>
      <c r="X1593" s="82">
        <f t="shared" si="769"/>
        <v>0.21214356000000001</v>
      </c>
      <c r="Y1593" s="82">
        <f t="shared" si="770"/>
        <v>0</v>
      </c>
      <c r="Z1593" s="94" t="str">
        <f t="shared" si="778"/>
        <v>A+J=</v>
      </c>
      <c r="AA1593" s="87">
        <f t="shared" si="779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2.75" x14ac:dyDescent="0.2">
      <c r="A1594" s="81">
        <f t="shared" si="771"/>
        <v>45831</v>
      </c>
      <c r="B1594" s="82">
        <f t="shared" si="764"/>
        <v>694.74465872999997</v>
      </c>
      <c r="C1594" s="207">
        <f t="shared" si="777"/>
        <v>694.04678652999996</v>
      </c>
      <c r="D1594" s="83">
        <f t="shared" si="772"/>
        <v>7286.35</v>
      </c>
      <c r="E1594" s="84">
        <f t="shared" si="786"/>
        <v>7394.19</v>
      </c>
      <c r="F1594" s="85">
        <f t="shared" si="787"/>
        <v>45797</v>
      </c>
      <c r="G1594" s="86">
        <f t="shared" si="765"/>
        <v>1.4800277230712089E-2</v>
      </c>
      <c r="H1594" s="87">
        <f t="shared" si="788"/>
        <v>45859</v>
      </c>
      <c r="I1594" s="87">
        <f t="shared" si="766"/>
        <v>45859</v>
      </c>
      <c r="J1594" s="88">
        <f t="shared" si="773"/>
        <v>21</v>
      </c>
      <c r="K1594" s="88">
        <f t="shared" si="784"/>
        <v>1</v>
      </c>
      <c r="L1594" s="8">
        <f t="shared" si="774"/>
        <v>1.0006998499999999</v>
      </c>
      <c r="M1594" s="89">
        <v>1</v>
      </c>
      <c r="N1594" s="89">
        <f t="shared" si="781"/>
        <v>1</v>
      </c>
      <c r="O1594" s="82">
        <f t="shared" si="785"/>
        <v>1.0006998499999999</v>
      </c>
      <c r="P1594" s="82">
        <f t="shared" si="767"/>
        <v>694.53251517000001</v>
      </c>
      <c r="Q1594" s="11">
        <f t="shared" si="780"/>
        <v>0</v>
      </c>
      <c r="R1594" s="7">
        <f t="shared" si="775"/>
        <v>0</v>
      </c>
      <c r="S1594" s="82">
        <f t="shared" si="783"/>
        <v>0</v>
      </c>
      <c r="T1594" s="91">
        <f t="shared" si="776"/>
        <v>0.08</v>
      </c>
      <c r="U1594" s="90">
        <f t="shared" si="782"/>
        <v>1</v>
      </c>
      <c r="V1594" s="90">
        <v>252</v>
      </c>
      <c r="W1594" s="89">
        <f t="shared" si="768"/>
        <v>1.000305448</v>
      </c>
      <c r="X1594" s="82">
        <f t="shared" si="769"/>
        <v>0.21214356000000001</v>
      </c>
      <c r="Y1594" s="82">
        <f t="shared" si="770"/>
        <v>0</v>
      </c>
      <c r="Z1594" s="94" t="str">
        <f t="shared" si="778"/>
        <v>A+J=</v>
      </c>
      <c r="AA1594" s="87">
        <f t="shared" si="779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2.75" x14ac:dyDescent="0.2">
      <c r="A1595" s="81">
        <f t="shared" si="771"/>
        <v>45832</v>
      </c>
      <c r="B1595" s="82">
        <f t="shared" si="764"/>
        <v>695.44323885000006</v>
      </c>
      <c r="C1595" s="207">
        <f t="shared" si="777"/>
        <v>694.04678652999996</v>
      </c>
      <c r="D1595" s="83">
        <f t="shared" si="772"/>
        <v>7286.35</v>
      </c>
      <c r="E1595" s="84">
        <f t="shared" si="786"/>
        <v>7394.19</v>
      </c>
      <c r="F1595" s="85">
        <f t="shared" si="787"/>
        <v>45797</v>
      </c>
      <c r="G1595" s="86">
        <f t="shared" si="765"/>
        <v>1.4800277230712089E-2</v>
      </c>
      <c r="H1595" s="87">
        <f t="shared" si="788"/>
        <v>45859</v>
      </c>
      <c r="I1595" s="87">
        <f t="shared" si="766"/>
        <v>45859</v>
      </c>
      <c r="J1595" s="88">
        <f t="shared" si="773"/>
        <v>21</v>
      </c>
      <c r="K1595" s="88">
        <f t="shared" si="784"/>
        <v>2</v>
      </c>
      <c r="L1595" s="8">
        <f t="shared" si="774"/>
        <v>1.0014002</v>
      </c>
      <c r="M1595" s="89">
        <v>1</v>
      </c>
      <c r="N1595" s="89">
        <f t="shared" si="781"/>
        <v>1</v>
      </c>
      <c r="O1595" s="82">
        <f t="shared" si="785"/>
        <v>1.0014002</v>
      </c>
      <c r="P1595" s="82">
        <f t="shared" si="767"/>
        <v>695.01859084</v>
      </c>
      <c r="Q1595" s="11">
        <f t="shared" si="780"/>
        <v>0</v>
      </c>
      <c r="R1595" s="7">
        <f t="shared" si="775"/>
        <v>0</v>
      </c>
      <c r="S1595" s="82">
        <f t="shared" si="783"/>
        <v>0</v>
      </c>
      <c r="T1595" s="91">
        <f t="shared" si="776"/>
        <v>0.08</v>
      </c>
      <c r="U1595" s="90">
        <f t="shared" si="782"/>
        <v>2</v>
      </c>
      <c r="V1595" s="90">
        <v>252</v>
      </c>
      <c r="W1595" s="89">
        <f t="shared" si="768"/>
        <v>1.000610988</v>
      </c>
      <c r="X1595" s="82">
        <f t="shared" si="769"/>
        <v>0.42464801000000002</v>
      </c>
      <c r="Y1595" s="82">
        <f t="shared" si="770"/>
        <v>0</v>
      </c>
      <c r="Z1595" s="94" t="str">
        <f t="shared" si="778"/>
        <v>A+J=</v>
      </c>
      <c r="AA1595" s="87">
        <f t="shared" si="779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2.75" x14ac:dyDescent="0.2">
      <c r="A1596" s="81">
        <f t="shared" si="771"/>
        <v>45833</v>
      </c>
      <c r="B1596" s="82">
        <f t="shared" si="764"/>
        <v>696.14251551000007</v>
      </c>
      <c r="C1596" s="207">
        <f t="shared" si="777"/>
        <v>694.04678652999996</v>
      </c>
      <c r="D1596" s="83">
        <f t="shared" si="772"/>
        <v>7286.35</v>
      </c>
      <c r="E1596" s="84">
        <f t="shared" si="786"/>
        <v>7394.19</v>
      </c>
      <c r="F1596" s="85">
        <f t="shared" si="787"/>
        <v>45797</v>
      </c>
      <c r="G1596" s="86">
        <f t="shared" si="765"/>
        <v>1.4800277230712089E-2</v>
      </c>
      <c r="H1596" s="87">
        <f t="shared" si="788"/>
        <v>45859</v>
      </c>
      <c r="I1596" s="87">
        <f t="shared" si="766"/>
        <v>45859</v>
      </c>
      <c r="J1596" s="88">
        <f t="shared" si="773"/>
        <v>21</v>
      </c>
      <c r="K1596" s="88">
        <f t="shared" si="784"/>
        <v>3</v>
      </c>
      <c r="L1596" s="8">
        <f t="shared" si="774"/>
        <v>1.0021010299999999</v>
      </c>
      <c r="M1596" s="89">
        <v>1</v>
      </c>
      <c r="N1596" s="89">
        <f t="shared" si="781"/>
        <v>1</v>
      </c>
      <c r="O1596" s="82">
        <f t="shared" si="785"/>
        <v>1.0021010299999999</v>
      </c>
      <c r="P1596" s="82">
        <f t="shared" si="767"/>
        <v>695.50499964000005</v>
      </c>
      <c r="Q1596" s="11">
        <f t="shared" si="780"/>
        <v>0</v>
      </c>
      <c r="R1596" s="7">
        <f t="shared" si="775"/>
        <v>0</v>
      </c>
      <c r="S1596" s="82">
        <f t="shared" si="783"/>
        <v>0</v>
      </c>
      <c r="T1596" s="91">
        <f t="shared" si="776"/>
        <v>0.08</v>
      </c>
      <c r="U1596" s="90">
        <f t="shared" si="782"/>
        <v>3</v>
      </c>
      <c r="V1596" s="90">
        <v>252</v>
      </c>
      <c r="W1596" s="89">
        <f t="shared" si="768"/>
        <v>1.0009166229999999</v>
      </c>
      <c r="X1596" s="82">
        <f t="shared" si="769"/>
        <v>0.63751586999999998</v>
      </c>
      <c r="Y1596" s="82">
        <f t="shared" si="770"/>
        <v>0</v>
      </c>
      <c r="Z1596" s="94" t="str">
        <f t="shared" si="778"/>
        <v>A+J=</v>
      </c>
      <c r="AA1596" s="87">
        <f t="shared" si="779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2.75" x14ac:dyDescent="0.2">
      <c r="A1597" s="81">
        <f t="shared" si="771"/>
        <v>45834</v>
      </c>
      <c r="B1597" s="82">
        <f t="shared" si="764"/>
        <v>696.84250100000008</v>
      </c>
      <c r="C1597" s="207">
        <f t="shared" si="777"/>
        <v>694.04678652999996</v>
      </c>
      <c r="D1597" s="83">
        <f t="shared" si="772"/>
        <v>7286.35</v>
      </c>
      <c r="E1597" s="84">
        <f t="shared" si="786"/>
        <v>7394.19</v>
      </c>
      <c r="F1597" s="85">
        <f t="shared" si="787"/>
        <v>45797</v>
      </c>
      <c r="G1597" s="86">
        <f t="shared" si="765"/>
        <v>1.4800277230712089E-2</v>
      </c>
      <c r="H1597" s="87">
        <f t="shared" si="788"/>
        <v>45859</v>
      </c>
      <c r="I1597" s="87">
        <f t="shared" si="766"/>
        <v>45859</v>
      </c>
      <c r="J1597" s="88">
        <f t="shared" si="773"/>
        <v>21</v>
      </c>
      <c r="K1597" s="88">
        <f t="shared" si="784"/>
        <v>4</v>
      </c>
      <c r="L1597" s="8">
        <f t="shared" si="774"/>
        <v>1.00280236</v>
      </c>
      <c r="M1597" s="89">
        <v>1</v>
      </c>
      <c r="N1597" s="89">
        <f t="shared" si="781"/>
        <v>1</v>
      </c>
      <c r="O1597" s="82">
        <f t="shared" si="785"/>
        <v>1.00280236</v>
      </c>
      <c r="P1597" s="82">
        <f t="shared" si="767"/>
        <v>695.99175548000005</v>
      </c>
      <c r="Q1597" s="11">
        <f t="shared" si="780"/>
        <v>0</v>
      </c>
      <c r="R1597" s="7">
        <f t="shared" si="775"/>
        <v>0</v>
      </c>
      <c r="S1597" s="82">
        <f t="shared" si="783"/>
        <v>0</v>
      </c>
      <c r="T1597" s="91">
        <f t="shared" si="776"/>
        <v>0.08</v>
      </c>
      <c r="U1597" s="90">
        <f t="shared" si="782"/>
        <v>4</v>
      </c>
      <c r="V1597" s="90">
        <v>252</v>
      </c>
      <c r="W1597" s="89">
        <f t="shared" si="768"/>
        <v>1.0012223499999999</v>
      </c>
      <c r="X1597" s="82">
        <f t="shared" si="769"/>
        <v>0.85074552000000003</v>
      </c>
      <c r="Y1597" s="82">
        <f t="shared" si="770"/>
        <v>0</v>
      </c>
      <c r="Z1597" s="94" t="str">
        <f t="shared" si="778"/>
        <v>A+J=</v>
      </c>
      <c r="AA1597" s="87">
        <f t="shared" si="779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2.75" x14ac:dyDescent="0.2">
      <c r="A1598" s="81">
        <f t="shared" si="771"/>
        <v>45835</v>
      </c>
      <c r="B1598" s="82">
        <f t="shared" si="764"/>
        <v>697.54318321999995</v>
      </c>
      <c r="C1598" s="207">
        <f t="shared" si="777"/>
        <v>694.04678652999996</v>
      </c>
      <c r="D1598" s="83">
        <f t="shared" si="772"/>
        <v>7286.35</v>
      </c>
      <c r="E1598" s="84">
        <f t="shared" si="786"/>
        <v>7394.19</v>
      </c>
      <c r="F1598" s="85">
        <f t="shared" si="787"/>
        <v>45797</v>
      </c>
      <c r="G1598" s="86">
        <f t="shared" si="765"/>
        <v>1.4800277230712089E-2</v>
      </c>
      <c r="H1598" s="87">
        <f t="shared" si="788"/>
        <v>45859</v>
      </c>
      <c r="I1598" s="87">
        <f t="shared" si="766"/>
        <v>45859</v>
      </c>
      <c r="J1598" s="88">
        <f t="shared" si="773"/>
        <v>21</v>
      </c>
      <c r="K1598" s="88">
        <f t="shared" si="784"/>
        <v>5</v>
      </c>
      <c r="L1598" s="8">
        <f t="shared" si="774"/>
        <v>1.00350417</v>
      </c>
      <c r="M1598" s="89">
        <v>1</v>
      </c>
      <c r="N1598" s="89">
        <f t="shared" si="781"/>
        <v>1</v>
      </c>
      <c r="O1598" s="82">
        <f t="shared" si="785"/>
        <v>1.00350417</v>
      </c>
      <c r="P1598" s="82">
        <f t="shared" si="767"/>
        <v>696.47884445</v>
      </c>
      <c r="Q1598" s="11">
        <f t="shared" si="780"/>
        <v>0</v>
      </c>
      <c r="R1598" s="7">
        <f t="shared" si="775"/>
        <v>0</v>
      </c>
      <c r="S1598" s="82">
        <f t="shared" si="783"/>
        <v>0</v>
      </c>
      <c r="T1598" s="91">
        <f t="shared" si="776"/>
        <v>0.08</v>
      </c>
      <c r="U1598" s="90">
        <f t="shared" si="782"/>
        <v>5</v>
      </c>
      <c r="V1598" s="90">
        <v>252</v>
      </c>
      <c r="W1598" s="89">
        <f t="shared" si="768"/>
        <v>1.0015281709999999</v>
      </c>
      <c r="X1598" s="82">
        <f t="shared" si="769"/>
        <v>1.06433877</v>
      </c>
      <c r="Y1598" s="82">
        <f t="shared" si="770"/>
        <v>0</v>
      </c>
      <c r="Z1598" s="94" t="str">
        <f t="shared" si="778"/>
        <v>A+J=</v>
      </c>
      <c r="AA1598" s="87">
        <f t="shared" si="779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2.75" x14ac:dyDescent="0.2">
      <c r="A1599" s="81">
        <f t="shared" si="771"/>
        <v>45836</v>
      </c>
      <c r="B1599" s="82">
        <f t="shared" si="764"/>
        <v>698.24457654000003</v>
      </c>
      <c r="C1599" s="207">
        <f t="shared" si="777"/>
        <v>694.04678652999996</v>
      </c>
      <c r="D1599" s="83">
        <f t="shared" si="772"/>
        <v>7286.35</v>
      </c>
      <c r="E1599" s="84">
        <f t="shared" si="786"/>
        <v>7394.19</v>
      </c>
      <c r="F1599" s="85">
        <f t="shared" si="787"/>
        <v>45797</v>
      </c>
      <c r="G1599" s="86">
        <f t="shared" si="765"/>
        <v>1.4800277230712089E-2</v>
      </c>
      <c r="H1599" s="87">
        <f t="shared" si="788"/>
        <v>45859</v>
      </c>
      <c r="I1599" s="87">
        <f t="shared" si="766"/>
        <v>45859</v>
      </c>
      <c r="J1599" s="88">
        <f t="shared" si="773"/>
        <v>21</v>
      </c>
      <c r="K1599" s="88">
        <f t="shared" si="784"/>
        <v>6</v>
      </c>
      <c r="L1599" s="8">
        <f t="shared" si="774"/>
        <v>1.0042064799999999</v>
      </c>
      <c r="M1599" s="89">
        <v>1</v>
      </c>
      <c r="N1599" s="89">
        <f t="shared" si="781"/>
        <v>1</v>
      </c>
      <c r="O1599" s="82">
        <f t="shared" si="785"/>
        <v>1.0042064799999999</v>
      </c>
      <c r="P1599" s="82">
        <f t="shared" si="767"/>
        <v>696.96628045</v>
      </c>
      <c r="Q1599" s="11">
        <f t="shared" si="780"/>
        <v>0</v>
      </c>
      <c r="R1599" s="7">
        <f t="shared" si="775"/>
        <v>0</v>
      </c>
      <c r="S1599" s="82">
        <f t="shared" si="783"/>
        <v>0</v>
      </c>
      <c r="T1599" s="91">
        <f t="shared" si="776"/>
        <v>0.08</v>
      </c>
      <c r="U1599" s="90">
        <f t="shared" si="782"/>
        <v>6</v>
      </c>
      <c r="V1599" s="90">
        <v>252</v>
      </c>
      <c r="W1599" s="89">
        <f t="shared" si="768"/>
        <v>1.0018340859999999</v>
      </c>
      <c r="X1599" s="82">
        <f t="shared" si="769"/>
        <v>1.27829609</v>
      </c>
      <c r="Y1599" s="82">
        <f t="shared" si="770"/>
        <v>0</v>
      </c>
      <c r="Z1599" s="94" t="str">
        <f t="shared" si="778"/>
        <v>A+J=</v>
      </c>
      <c r="AA1599" s="87">
        <f t="shared" si="779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2.75" x14ac:dyDescent="0.2">
      <c r="A1600" s="81">
        <f t="shared" si="771"/>
        <v>45837</v>
      </c>
      <c r="B1600" s="82">
        <f t="shared" si="764"/>
        <v>698.24457654000003</v>
      </c>
      <c r="C1600" s="207">
        <f t="shared" si="777"/>
        <v>694.04678652999996</v>
      </c>
      <c r="D1600" s="83">
        <f t="shared" si="772"/>
        <v>7286.35</v>
      </c>
      <c r="E1600" s="84">
        <f t="shared" si="786"/>
        <v>7394.19</v>
      </c>
      <c r="F1600" s="85">
        <f t="shared" si="787"/>
        <v>45797</v>
      </c>
      <c r="G1600" s="86">
        <f t="shared" si="765"/>
        <v>1.4800277230712089E-2</v>
      </c>
      <c r="H1600" s="87">
        <f t="shared" si="788"/>
        <v>45859</v>
      </c>
      <c r="I1600" s="87">
        <f t="shared" si="766"/>
        <v>45859</v>
      </c>
      <c r="J1600" s="88">
        <f t="shared" si="773"/>
        <v>21</v>
      </c>
      <c r="K1600" s="88">
        <f t="shared" si="784"/>
        <v>6</v>
      </c>
      <c r="L1600" s="8">
        <f t="shared" si="774"/>
        <v>1.0042064799999999</v>
      </c>
      <c r="M1600" s="89">
        <v>1</v>
      </c>
      <c r="N1600" s="89">
        <f t="shared" si="781"/>
        <v>1</v>
      </c>
      <c r="O1600" s="82">
        <f t="shared" si="785"/>
        <v>1.0042064799999999</v>
      </c>
      <c r="P1600" s="82">
        <f t="shared" si="767"/>
        <v>696.96628045</v>
      </c>
      <c r="Q1600" s="11">
        <f t="shared" si="780"/>
        <v>0</v>
      </c>
      <c r="R1600" s="7">
        <f t="shared" si="775"/>
        <v>0</v>
      </c>
      <c r="S1600" s="82">
        <f t="shared" si="783"/>
        <v>0</v>
      </c>
      <c r="T1600" s="91">
        <f t="shared" si="776"/>
        <v>0.08</v>
      </c>
      <c r="U1600" s="90">
        <f t="shared" si="782"/>
        <v>6</v>
      </c>
      <c r="V1600" s="90">
        <v>252</v>
      </c>
      <c r="W1600" s="89">
        <f t="shared" si="768"/>
        <v>1.0018340859999999</v>
      </c>
      <c r="X1600" s="82">
        <f t="shared" si="769"/>
        <v>1.27829609</v>
      </c>
      <c r="Y1600" s="82">
        <f t="shared" si="770"/>
        <v>0</v>
      </c>
      <c r="Z1600" s="94" t="str">
        <f t="shared" si="778"/>
        <v>A+J=</v>
      </c>
      <c r="AA1600" s="87">
        <f t="shared" si="779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2.75" x14ac:dyDescent="0.2">
      <c r="A1601" s="81">
        <f t="shared" si="771"/>
        <v>45838</v>
      </c>
      <c r="B1601" s="82">
        <f t="shared" si="764"/>
        <v>698.24457654000003</v>
      </c>
      <c r="C1601" s="207">
        <f t="shared" si="777"/>
        <v>694.04678652999996</v>
      </c>
      <c r="D1601" s="83">
        <f t="shared" si="772"/>
        <v>7286.35</v>
      </c>
      <c r="E1601" s="84">
        <f t="shared" si="786"/>
        <v>7394.19</v>
      </c>
      <c r="F1601" s="85">
        <f t="shared" si="787"/>
        <v>45797</v>
      </c>
      <c r="G1601" s="86">
        <f t="shared" si="765"/>
        <v>1.4800277230712089E-2</v>
      </c>
      <c r="H1601" s="87">
        <f t="shared" si="788"/>
        <v>45859</v>
      </c>
      <c r="I1601" s="87">
        <f t="shared" si="766"/>
        <v>45859</v>
      </c>
      <c r="J1601" s="88">
        <f t="shared" si="773"/>
        <v>21</v>
      </c>
      <c r="K1601" s="88">
        <f t="shared" si="784"/>
        <v>6</v>
      </c>
      <c r="L1601" s="8">
        <f t="shared" si="774"/>
        <v>1.0042064799999999</v>
      </c>
      <c r="M1601" s="89">
        <v>1</v>
      </c>
      <c r="N1601" s="89">
        <f t="shared" si="781"/>
        <v>1</v>
      </c>
      <c r="O1601" s="82">
        <f t="shared" si="785"/>
        <v>1.0042064799999999</v>
      </c>
      <c r="P1601" s="82">
        <f t="shared" si="767"/>
        <v>696.96628045</v>
      </c>
      <c r="Q1601" s="11">
        <f t="shared" si="780"/>
        <v>0</v>
      </c>
      <c r="R1601" s="7">
        <f t="shared" si="775"/>
        <v>0</v>
      </c>
      <c r="S1601" s="82">
        <f t="shared" si="783"/>
        <v>0</v>
      </c>
      <c r="T1601" s="91">
        <f t="shared" si="776"/>
        <v>0.08</v>
      </c>
      <c r="U1601" s="90">
        <f t="shared" si="782"/>
        <v>6</v>
      </c>
      <c r="V1601" s="90">
        <v>252</v>
      </c>
      <c r="W1601" s="89">
        <f t="shared" si="768"/>
        <v>1.0018340859999999</v>
      </c>
      <c r="X1601" s="82">
        <f t="shared" si="769"/>
        <v>1.27829609</v>
      </c>
      <c r="Y1601" s="82">
        <f t="shared" si="770"/>
        <v>0</v>
      </c>
      <c r="Z1601" s="94" t="str">
        <f t="shared" si="778"/>
        <v>A+J=</v>
      </c>
      <c r="AA1601" s="87">
        <f t="shared" si="779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2.75" x14ac:dyDescent="0.2">
      <c r="A1602" s="81">
        <f t="shared" si="771"/>
        <v>45839</v>
      </c>
      <c r="B1602" s="82">
        <f t="shared" si="764"/>
        <v>698.94667306999997</v>
      </c>
      <c r="C1602" s="207">
        <f t="shared" si="777"/>
        <v>694.04678652999996</v>
      </c>
      <c r="D1602" s="83">
        <f t="shared" si="772"/>
        <v>7286.35</v>
      </c>
      <c r="E1602" s="84">
        <f t="shared" si="786"/>
        <v>7394.19</v>
      </c>
      <c r="F1602" s="85">
        <f t="shared" si="787"/>
        <v>45797</v>
      </c>
      <c r="G1602" s="86">
        <f t="shared" si="765"/>
        <v>1.4800277230712089E-2</v>
      </c>
      <c r="H1602" s="87">
        <f t="shared" si="788"/>
        <v>45859</v>
      </c>
      <c r="I1602" s="87">
        <f t="shared" si="766"/>
        <v>45859</v>
      </c>
      <c r="J1602" s="88">
        <f t="shared" si="773"/>
        <v>21</v>
      </c>
      <c r="K1602" s="88">
        <f t="shared" si="784"/>
        <v>7</v>
      </c>
      <c r="L1602" s="8">
        <f t="shared" si="774"/>
        <v>1.0049092799999999</v>
      </c>
      <c r="M1602" s="89">
        <v>1</v>
      </c>
      <c r="N1602" s="89">
        <f t="shared" si="781"/>
        <v>1</v>
      </c>
      <c r="O1602" s="82">
        <f t="shared" si="785"/>
        <v>1.0049092799999999</v>
      </c>
      <c r="P1602" s="82">
        <f t="shared" si="767"/>
        <v>697.45405653</v>
      </c>
      <c r="Q1602" s="11">
        <f t="shared" si="780"/>
        <v>0</v>
      </c>
      <c r="R1602" s="7">
        <f t="shared" si="775"/>
        <v>0</v>
      </c>
      <c r="S1602" s="82">
        <f t="shared" si="783"/>
        <v>0</v>
      </c>
      <c r="T1602" s="91">
        <f t="shared" si="776"/>
        <v>0.08</v>
      </c>
      <c r="U1602" s="90">
        <f t="shared" si="782"/>
        <v>7</v>
      </c>
      <c r="V1602" s="90">
        <v>252</v>
      </c>
      <c r="W1602" s="89">
        <f t="shared" si="768"/>
        <v>1.002140093</v>
      </c>
      <c r="X1602" s="82">
        <f t="shared" si="769"/>
        <v>1.49261654</v>
      </c>
      <c r="Y1602" s="82">
        <f t="shared" si="770"/>
        <v>0</v>
      </c>
      <c r="Z1602" s="94" t="str">
        <f t="shared" si="778"/>
        <v>A+J=</v>
      </c>
      <c r="AA1602" s="87">
        <f t="shared" si="779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2.75" x14ac:dyDescent="0.2">
      <c r="A1603" s="81">
        <f t="shared" si="771"/>
        <v>45840</v>
      </c>
      <c r="B1603" s="82">
        <f t="shared" si="764"/>
        <v>699.64947534999999</v>
      </c>
      <c r="C1603" s="207">
        <f t="shared" si="777"/>
        <v>694.04678652999996</v>
      </c>
      <c r="D1603" s="83">
        <f t="shared" si="772"/>
        <v>7286.35</v>
      </c>
      <c r="E1603" s="84">
        <f t="shared" si="786"/>
        <v>7394.19</v>
      </c>
      <c r="F1603" s="85">
        <f t="shared" si="787"/>
        <v>45797</v>
      </c>
      <c r="G1603" s="86">
        <f t="shared" si="765"/>
        <v>1.4800277230712089E-2</v>
      </c>
      <c r="H1603" s="87">
        <f t="shared" si="788"/>
        <v>45859</v>
      </c>
      <c r="I1603" s="87">
        <f t="shared" si="766"/>
        <v>45859</v>
      </c>
      <c r="J1603" s="88">
        <f t="shared" si="773"/>
        <v>21</v>
      </c>
      <c r="K1603" s="88">
        <f t="shared" si="784"/>
        <v>8</v>
      </c>
      <c r="L1603" s="8">
        <f t="shared" si="774"/>
        <v>1.00561257</v>
      </c>
      <c r="M1603" s="89">
        <v>1</v>
      </c>
      <c r="N1603" s="89">
        <f t="shared" si="781"/>
        <v>1</v>
      </c>
      <c r="O1603" s="82">
        <f t="shared" si="785"/>
        <v>1.00561257</v>
      </c>
      <c r="P1603" s="82">
        <f t="shared" si="767"/>
        <v>697.94217270000001</v>
      </c>
      <c r="Q1603" s="11">
        <f t="shared" si="780"/>
        <v>0</v>
      </c>
      <c r="R1603" s="7">
        <f t="shared" si="775"/>
        <v>0</v>
      </c>
      <c r="S1603" s="82">
        <f t="shared" si="783"/>
        <v>0</v>
      </c>
      <c r="T1603" s="91">
        <f t="shared" si="776"/>
        <v>0.08</v>
      </c>
      <c r="U1603" s="90">
        <f t="shared" si="782"/>
        <v>8</v>
      </c>
      <c r="V1603" s="90">
        <v>252</v>
      </c>
      <c r="W1603" s="89">
        <f t="shared" si="768"/>
        <v>1.0024461950000001</v>
      </c>
      <c r="X1603" s="82">
        <f t="shared" si="769"/>
        <v>1.7073026499999999</v>
      </c>
      <c r="Y1603" s="82">
        <f t="shared" si="770"/>
        <v>0</v>
      </c>
      <c r="Z1603" s="94" t="str">
        <f t="shared" si="778"/>
        <v>A+J=</v>
      </c>
      <c r="AA1603" s="87">
        <f t="shared" si="779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2.75" x14ac:dyDescent="0.2">
      <c r="A1604" s="81">
        <f t="shared" si="771"/>
        <v>45841</v>
      </c>
      <c r="B1604" s="82">
        <f t="shared" si="764"/>
        <v>700.35298173000001</v>
      </c>
      <c r="C1604" s="207">
        <f t="shared" si="777"/>
        <v>694.04678652999996</v>
      </c>
      <c r="D1604" s="83">
        <f t="shared" si="772"/>
        <v>7286.35</v>
      </c>
      <c r="E1604" s="84">
        <f t="shared" si="786"/>
        <v>7394.19</v>
      </c>
      <c r="F1604" s="85">
        <f t="shared" si="787"/>
        <v>45797</v>
      </c>
      <c r="G1604" s="86">
        <f t="shared" si="765"/>
        <v>1.4800277230712089E-2</v>
      </c>
      <c r="H1604" s="87">
        <f t="shared" si="788"/>
        <v>45859</v>
      </c>
      <c r="I1604" s="87">
        <f t="shared" si="766"/>
        <v>45859</v>
      </c>
      <c r="J1604" s="88">
        <f t="shared" si="773"/>
        <v>21</v>
      </c>
      <c r="K1604" s="88">
        <f t="shared" si="784"/>
        <v>9</v>
      </c>
      <c r="L1604" s="8">
        <f t="shared" si="774"/>
        <v>1.0063163500000001</v>
      </c>
      <c r="M1604" s="89">
        <v>1</v>
      </c>
      <c r="N1604" s="89">
        <f t="shared" si="781"/>
        <v>1</v>
      </c>
      <c r="O1604" s="82">
        <f t="shared" si="785"/>
        <v>1.0063163500000001</v>
      </c>
      <c r="P1604" s="82">
        <f t="shared" si="767"/>
        <v>698.43062895000003</v>
      </c>
      <c r="Q1604" s="11">
        <f t="shared" si="780"/>
        <v>0</v>
      </c>
      <c r="R1604" s="7">
        <f t="shared" si="775"/>
        <v>0</v>
      </c>
      <c r="S1604" s="82">
        <f t="shared" si="783"/>
        <v>0</v>
      </c>
      <c r="T1604" s="91">
        <f t="shared" si="776"/>
        <v>0.08</v>
      </c>
      <c r="U1604" s="90">
        <f t="shared" si="782"/>
        <v>9</v>
      </c>
      <c r="V1604" s="90">
        <v>252</v>
      </c>
      <c r="W1604" s="89">
        <f t="shared" si="768"/>
        <v>1.0027523890000001</v>
      </c>
      <c r="X1604" s="82">
        <f t="shared" si="769"/>
        <v>1.92235278</v>
      </c>
      <c r="Y1604" s="82">
        <f t="shared" si="770"/>
        <v>0</v>
      </c>
      <c r="Z1604" s="94" t="str">
        <f t="shared" si="778"/>
        <v>A+J=</v>
      </c>
      <c r="AA1604" s="87">
        <f t="shared" si="779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2.75" x14ac:dyDescent="0.2">
      <c r="A1605" s="81">
        <f t="shared" si="771"/>
        <v>45842</v>
      </c>
      <c r="B1605" s="82">
        <f t="shared" si="764"/>
        <v>701.05720170999996</v>
      </c>
      <c r="C1605" s="207">
        <f t="shared" si="777"/>
        <v>694.04678652999996</v>
      </c>
      <c r="D1605" s="83">
        <f t="shared" si="772"/>
        <v>7286.35</v>
      </c>
      <c r="E1605" s="84">
        <f t="shared" si="786"/>
        <v>7394.19</v>
      </c>
      <c r="F1605" s="85">
        <f t="shared" si="787"/>
        <v>45797</v>
      </c>
      <c r="G1605" s="86">
        <f t="shared" si="765"/>
        <v>1.4800277230712089E-2</v>
      </c>
      <c r="H1605" s="87">
        <f t="shared" si="788"/>
        <v>45859</v>
      </c>
      <c r="I1605" s="87">
        <f t="shared" si="766"/>
        <v>45859</v>
      </c>
      <c r="J1605" s="88">
        <f t="shared" si="773"/>
        <v>21</v>
      </c>
      <c r="K1605" s="88">
        <f t="shared" si="784"/>
        <v>10</v>
      </c>
      <c r="L1605" s="8">
        <f t="shared" si="774"/>
        <v>1.00702063</v>
      </c>
      <c r="M1605" s="89">
        <v>1</v>
      </c>
      <c r="N1605" s="89">
        <f t="shared" si="781"/>
        <v>1</v>
      </c>
      <c r="O1605" s="82">
        <f t="shared" si="785"/>
        <v>1.00702063</v>
      </c>
      <c r="P1605" s="82">
        <f t="shared" si="767"/>
        <v>698.91943221999998</v>
      </c>
      <c r="Q1605" s="11">
        <f t="shared" si="780"/>
        <v>0</v>
      </c>
      <c r="R1605" s="7">
        <f t="shared" si="775"/>
        <v>0</v>
      </c>
      <c r="S1605" s="82">
        <f t="shared" si="783"/>
        <v>0</v>
      </c>
      <c r="T1605" s="91">
        <f t="shared" si="776"/>
        <v>0.08</v>
      </c>
      <c r="U1605" s="90">
        <f t="shared" si="782"/>
        <v>10</v>
      </c>
      <c r="V1605" s="90">
        <v>252</v>
      </c>
      <c r="W1605" s="89">
        <f t="shared" si="768"/>
        <v>1.0030586779999999</v>
      </c>
      <c r="X1605" s="82">
        <f t="shared" si="769"/>
        <v>2.1377694900000002</v>
      </c>
      <c r="Y1605" s="82">
        <f t="shared" si="770"/>
        <v>0</v>
      </c>
      <c r="Z1605" s="94" t="str">
        <f t="shared" si="778"/>
        <v>A+J=</v>
      </c>
      <c r="AA1605" s="87">
        <f t="shared" si="779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2.75" x14ac:dyDescent="0.2">
      <c r="A1606" s="81">
        <f t="shared" si="771"/>
        <v>45843</v>
      </c>
      <c r="B1606" s="82">
        <f t="shared" si="764"/>
        <v>701.76212739000005</v>
      </c>
      <c r="C1606" s="207">
        <f t="shared" si="777"/>
        <v>694.04678652999996</v>
      </c>
      <c r="D1606" s="83">
        <f t="shared" si="772"/>
        <v>7286.35</v>
      </c>
      <c r="E1606" s="84">
        <f t="shared" si="786"/>
        <v>7394.19</v>
      </c>
      <c r="F1606" s="85">
        <f t="shared" si="787"/>
        <v>45797</v>
      </c>
      <c r="G1606" s="86">
        <f t="shared" si="765"/>
        <v>1.4800277230712089E-2</v>
      </c>
      <c r="H1606" s="87">
        <f t="shared" si="788"/>
        <v>45859</v>
      </c>
      <c r="I1606" s="87">
        <f t="shared" si="766"/>
        <v>45859</v>
      </c>
      <c r="J1606" s="88">
        <f t="shared" si="773"/>
        <v>21</v>
      </c>
      <c r="K1606" s="88">
        <f t="shared" si="784"/>
        <v>11</v>
      </c>
      <c r="L1606" s="8">
        <f t="shared" si="774"/>
        <v>1.0077254</v>
      </c>
      <c r="M1606" s="89">
        <v>1</v>
      </c>
      <c r="N1606" s="89">
        <f t="shared" si="781"/>
        <v>1</v>
      </c>
      <c r="O1606" s="82">
        <f t="shared" si="785"/>
        <v>1.0077254</v>
      </c>
      <c r="P1606" s="82">
        <f t="shared" si="767"/>
        <v>699.40857557000004</v>
      </c>
      <c r="Q1606" s="11">
        <f t="shared" si="780"/>
        <v>0</v>
      </c>
      <c r="R1606" s="7">
        <f t="shared" si="775"/>
        <v>0</v>
      </c>
      <c r="S1606" s="82">
        <f t="shared" si="783"/>
        <v>0</v>
      </c>
      <c r="T1606" s="91">
        <f t="shared" si="776"/>
        <v>0.08</v>
      </c>
      <c r="U1606" s="90">
        <f t="shared" si="782"/>
        <v>11</v>
      </c>
      <c r="V1606" s="90">
        <v>252</v>
      </c>
      <c r="W1606" s="89">
        <f t="shared" si="768"/>
        <v>1.0033650599999999</v>
      </c>
      <c r="X1606" s="82">
        <f t="shared" si="769"/>
        <v>2.3535518199999999</v>
      </c>
      <c r="Y1606" s="82">
        <f t="shared" si="770"/>
        <v>0</v>
      </c>
      <c r="Z1606" s="94" t="str">
        <f t="shared" si="778"/>
        <v>A+J=</v>
      </c>
      <c r="AA1606" s="87">
        <f t="shared" si="779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2.75" x14ac:dyDescent="0.2">
      <c r="A1607" s="81">
        <f t="shared" si="771"/>
        <v>45844</v>
      </c>
      <c r="B1607" s="82">
        <f t="shared" si="764"/>
        <v>701.76212739000005</v>
      </c>
      <c r="C1607" s="207">
        <f t="shared" si="777"/>
        <v>694.04678652999996</v>
      </c>
      <c r="D1607" s="83">
        <f t="shared" si="772"/>
        <v>7286.35</v>
      </c>
      <c r="E1607" s="84">
        <f t="shared" si="786"/>
        <v>7394.19</v>
      </c>
      <c r="F1607" s="85">
        <f t="shared" si="787"/>
        <v>45797</v>
      </c>
      <c r="G1607" s="86">
        <f t="shared" si="765"/>
        <v>1.4800277230712089E-2</v>
      </c>
      <c r="H1607" s="87">
        <f t="shared" si="788"/>
        <v>45859</v>
      </c>
      <c r="I1607" s="87">
        <f t="shared" si="766"/>
        <v>45859</v>
      </c>
      <c r="J1607" s="88">
        <f t="shared" si="773"/>
        <v>21</v>
      </c>
      <c r="K1607" s="88">
        <f t="shared" si="784"/>
        <v>11</v>
      </c>
      <c r="L1607" s="8">
        <f t="shared" si="774"/>
        <v>1.0077254</v>
      </c>
      <c r="M1607" s="89">
        <v>1</v>
      </c>
      <c r="N1607" s="89">
        <f t="shared" si="781"/>
        <v>1</v>
      </c>
      <c r="O1607" s="82">
        <f t="shared" si="785"/>
        <v>1.0077254</v>
      </c>
      <c r="P1607" s="82">
        <f t="shared" si="767"/>
        <v>699.40857557000004</v>
      </c>
      <c r="Q1607" s="11">
        <f t="shared" si="780"/>
        <v>0</v>
      </c>
      <c r="R1607" s="7">
        <f t="shared" si="775"/>
        <v>0</v>
      </c>
      <c r="S1607" s="82">
        <f t="shared" si="783"/>
        <v>0</v>
      </c>
      <c r="T1607" s="91">
        <f t="shared" si="776"/>
        <v>0.08</v>
      </c>
      <c r="U1607" s="90">
        <f t="shared" si="782"/>
        <v>11</v>
      </c>
      <c r="V1607" s="90">
        <v>252</v>
      </c>
      <c r="W1607" s="89">
        <f t="shared" si="768"/>
        <v>1.0033650599999999</v>
      </c>
      <c r="X1607" s="82">
        <f t="shared" si="769"/>
        <v>2.3535518199999999</v>
      </c>
      <c r="Y1607" s="82">
        <f t="shared" si="770"/>
        <v>0</v>
      </c>
      <c r="Z1607" s="94" t="str">
        <f t="shared" si="778"/>
        <v>A+J=</v>
      </c>
      <c r="AA1607" s="87">
        <f t="shared" si="779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2.75" x14ac:dyDescent="0.2">
      <c r="A1608" s="81">
        <f t="shared" si="771"/>
        <v>45845</v>
      </c>
      <c r="B1608" s="82">
        <f t="shared" si="764"/>
        <v>701.76212739000005</v>
      </c>
      <c r="C1608" s="207">
        <f t="shared" si="777"/>
        <v>694.04678652999996</v>
      </c>
      <c r="D1608" s="83">
        <f t="shared" si="772"/>
        <v>7286.35</v>
      </c>
      <c r="E1608" s="84">
        <f t="shared" si="786"/>
        <v>7394.19</v>
      </c>
      <c r="F1608" s="85">
        <f t="shared" si="787"/>
        <v>45797</v>
      </c>
      <c r="G1608" s="86">
        <f t="shared" si="765"/>
        <v>1.4800277230712089E-2</v>
      </c>
      <c r="H1608" s="87">
        <f t="shared" si="788"/>
        <v>45859</v>
      </c>
      <c r="I1608" s="87">
        <f t="shared" si="766"/>
        <v>45859</v>
      </c>
      <c r="J1608" s="88">
        <f t="shared" si="773"/>
        <v>21</v>
      </c>
      <c r="K1608" s="88">
        <f t="shared" si="784"/>
        <v>11</v>
      </c>
      <c r="L1608" s="8">
        <f t="shared" si="774"/>
        <v>1.0077254</v>
      </c>
      <c r="M1608" s="89">
        <v>1</v>
      </c>
      <c r="N1608" s="89">
        <f t="shared" si="781"/>
        <v>1</v>
      </c>
      <c r="O1608" s="82">
        <f t="shared" si="785"/>
        <v>1.0077254</v>
      </c>
      <c r="P1608" s="82">
        <f t="shared" si="767"/>
        <v>699.40857557000004</v>
      </c>
      <c r="Q1608" s="11">
        <f t="shared" si="780"/>
        <v>0</v>
      </c>
      <c r="R1608" s="7">
        <f t="shared" si="775"/>
        <v>0</v>
      </c>
      <c r="S1608" s="82">
        <f t="shared" si="783"/>
        <v>0</v>
      </c>
      <c r="T1608" s="91">
        <f t="shared" si="776"/>
        <v>0.08</v>
      </c>
      <c r="U1608" s="90">
        <f t="shared" si="782"/>
        <v>11</v>
      </c>
      <c r="V1608" s="90">
        <v>252</v>
      </c>
      <c r="W1608" s="89">
        <f t="shared" si="768"/>
        <v>1.0033650599999999</v>
      </c>
      <c r="X1608" s="82">
        <f t="shared" si="769"/>
        <v>2.3535518199999999</v>
      </c>
      <c r="Y1608" s="82">
        <f t="shared" si="770"/>
        <v>0</v>
      </c>
      <c r="Z1608" s="94" t="str">
        <f t="shared" si="778"/>
        <v>A+J=</v>
      </c>
      <c r="AA1608" s="87">
        <f t="shared" si="779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2.75" x14ac:dyDescent="0.2">
      <c r="A1609" s="81">
        <f t="shared" si="771"/>
        <v>45846</v>
      </c>
      <c r="B1609" s="82">
        <f t="shared" si="764"/>
        <v>702.46775922999996</v>
      </c>
      <c r="C1609" s="207">
        <f t="shared" si="777"/>
        <v>694.04678652999996</v>
      </c>
      <c r="D1609" s="83">
        <f t="shared" si="772"/>
        <v>7286.35</v>
      </c>
      <c r="E1609" s="84">
        <f t="shared" si="786"/>
        <v>7394.19</v>
      </c>
      <c r="F1609" s="85">
        <f t="shared" si="787"/>
        <v>45797</v>
      </c>
      <c r="G1609" s="86">
        <f t="shared" si="765"/>
        <v>1.4800277230712089E-2</v>
      </c>
      <c r="H1609" s="87">
        <f t="shared" si="788"/>
        <v>45859</v>
      </c>
      <c r="I1609" s="87">
        <f t="shared" si="766"/>
        <v>45859</v>
      </c>
      <c r="J1609" s="88">
        <f t="shared" si="773"/>
        <v>21</v>
      </c>
      <c r="K1609" s="88">
        <f t="shared" si="784"/>
        <v>12</v>
      </c>
      <c r="L1609" s="8">
        <f t="shared" si="774"/>
        <v>1.0084306599999999</v>
      </c>
      <c r="M1609" s="89">
        <v>1</v>
      </c>
      <c r="N1609" s="89">
        <f t="shared" si="781"/>
        <v>1</v>
      </c>
      <c r="O1609" s="82">
        <f t="shared" si="785"/>
        <v>1.0084306599999999</v>
      </c>
      <c r="P1609" s="82">
        <f t="shared" si="767"/>
        <v>699.89805901</v>
      </c>
      <c r="Q1609" s="11">
        <f t="shared" si="780"/>
        <v>0</v>
      </c>
      <c r="R1609" s="7">
        <f t="shared" si="775"/>
        <v>0</v>
      </c>
      <c r="S1609" s="82">
        <f t="shared" si="783"/>
        <v>0</v>
      </c>
      <c r="T1609" s="91">
        <f t="shared" si="776"/>
        <v>0.08</v>
      </c>
      <c r="U1609" s="90">
        <f t="shared" si="782"/>
        <v>12</v>
      </c>
      <c r="V1609" s="90">
        <v>252</v>
      </c>
      <c r="W1609" s="89">
        <f t="shared" si="768"/>
        <v>1.0036715350000001</v>
      </c>
      <c r="X1609" s="82">
        <f t="shared" si="769"/>
        <v>2.5697002200000001</v>
      </c>
      <c r="Y1609" s="82">
        <f t="shared" si="770"/>
        <v>0</v>
      </c>
      <c r="Z1609" s="94" t="str">
        <f t="shared" si="778"/>
        <v>A+J=</v>
      </c>
      <c r="AA1609" s="87">
        <f t="shared" si="779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2.75" x14ac:dyDescent="0.2">
      <c r="A1610" s="81">
        <f t="shared" si="771"/>
        <v>45847</v>
      </c>
      <c r="B1610" s="82">
        <f t="shared" ref="B1610:B1673" si="789">(P1610+X1610)</f>
        <v>703.17410532999997</v>
      </c>
      <c r="C1610" s="207">
        <f t="shared" si="777"/>
        <v>694.04678652999996</v>
      </c>
      <c r="D1610" s="83">
        <f t="shared" si="772"/>
        <v>7286.35</v>
      </c>
      <c r="E1610" s="84">
        <f t="shared" si="786"/>
        <v>7394.19</v>
      </c>
      <c r="F1610" s="85">
        <f t="shared" si="787"/>
        <v>45797</v>
      </c>
      <c r="G1610" s="86">
        <f t="shared" ref="G1610:G1673" si="790">(E1610/D1610)-1</f>
        <v>1.4800277230712089E-2</v>
      </c>
      <c r="H1610" s="87">
        <f t="shared" si="788"/>
        <v>45859</v>
      </c>
      <c r="I1610" s="87">
        <f t="shared" ref="I1610:I1673" si="791">IF(A1610&gt;I1609,H1610,I1609)</f>
        <v>45859</v>
      </c>
      <c r="J1610" s="88">
        <f t="shared" si="773"/>
        <v>21</v>
      </c>
      <c r="K1610" s="88">
        <f t="shared" si="784"/>
        <v>13</v>
      </c>
      <c r="L1610" s="8">
        <f t="shared" si="774"/>
        <v>1.0091364199999999</v>
      </c>
      <c r="M1610" s="89">
        <v>1</v>
      </c>
      <c r="N1610" s="89">
        <f t="shared" si="781"/>
        <v>1</v>
      </c>
      <c r="O1610" s="82">
        <f t="shared" si="785"/>
        <v>1.0091364199999999</v>
      </c>
      <c r="P1610" s="82">
        <f t="shared" ref="P1610:P1673" si="792">TRUNC(C1610*O1610,8)</f>
        <v>700.38788947</v>
      </c>
      <c r="Q1610" s="11">
        <f t="shared" si="780"/>
        <v>0</v>
      </c>
      <c r="R1610" s="7">
        <f t="shared" si="775"/>
        <v>0</v>
      </c>
      <c r="S1610" s="82">
        <f t="shared" si="783"/>
        <v>0</v>
      </c>
      <c r="T1610" s="91">
        <f t="shared" si="776"/>
        <v>0.08</v>
      </c>
      <c r="U1610" s="90">
        <f t="shared" si="782"/>
        <v>13</v>
      </c>
      <c r="V1610" s="90">
        <v>252</v>
      </c>
      <c r="W1610" s="89">
        <f t="shared" ref="W1610:W1673" si="793">ROUND((1+T1610)^TRUNC((U1610/V1610),9),9)</f>
        <v>1.003978104</v>
      </c>
      <c r="X1610" s="82">
        <f t="shared" ref="X1610:X1673" si="794">TRUNC((P1610*(W1610-1)),8)</f>
        <v>2.78621586</v>
      </c>
      <c r="Y1610" s="82">
        <f t="shared" ref="Y1610:Y1673" si="795">IF(Q1610&gt;0,S1610+X1610,0)</f>
        <v>0</v>
      </c>
      <c r="Z1610" s="94" t="str">
        <f t="shared" si="778"/>
        <v>A+J=</v>
      </c>
      <c r="AA1610" s="87">
        <f t="shared" si="779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2.75" x14ac:dyDescent="0.2">
      <c r="A1611" s="81">
        <f t="shared" ref="A1611:A1674" si="796">(A1610+1)</f>
        <v>45848</v>
      </c>
      <c r="B1611" s="82">
        <f t="shared" si="789"/>
        <v>703.88115919000006</v>
      </c>
      <c r="C1611" s="207">
        <f t="shared" si="777"/>
        <v>694.04678652999996</v>
      </c>
      <c r="D1611" s="83">
        <f t="shared" ref="D1611:D1674" si="797">IF(E1611=E1610,D1610,E1610)</f>
        <v>7286.35</v>
      </c>
      <c r="E1611" s="84">
        <f t="shared" si="786"/>
        <v>7394.19</v>
      </c>
      <c r="F1611" s="85">
        <f t="shared" si="787"/>
        <v>45797</v>
      </c>
      <c r="G1611" s="86">
        <f t="shared" si="790"/>
        <v>1.4800277230712089E-2</v>
      </c>
      <c r="H1611" s="87">
        <f t="shared" si="788"/>
        <v>45859</v>
      </c>
      <c r="I1611" s="87">
        <f t="shared" si="791"/>
        <v>45859</v>
      </c>
      <c r="J1611" s="88">
        <f t="shared" ref="J1611:J1674" si="798">IF(I1611=I1610,J1610,NETWORKDAYS(I1610,I1611,$AD$210:$AD$502)-1)</f>
        <v>21</v>
      </c>
      <c r="K1611" s="88">
        <f t="shared" si="784"/>
        <v>14</v>
      </c>
      <c r="L1611" s="8">
        <f t="shared" ref="L1611:L1674" si="799">IF(E1611&lt;D1611,1,TRUNC((E1611/D1611)^TRUNC((K1611/J1611),9),8))</f>
        <v>1.0098426700000001</v>
      </c>
      <c r="M1611" s="89">
        <v>1</v>
      </c>
      <c r="N1611" s="89">
        <f t="shared" si="781"/>
        <v>1</v>
      </c>
      <c r="O1611" s="82">
        <f t="shared" si="785"/>
        <v>1.0098426700000001</v>
      </c>
      <c r="P1611" s="82">
        <f t="shared" si="792"/>
        <v>700.87806001000001</v>
      </c>
      <c r="Q1611" s="11">
        <f t="shared" si="780"/>
        <v>0</v>
      </c>
      <c r="R1611" s="7">
        <f t="shared" ref="R1611:R1674" si="800">IF(Q1611&gt;0,VLOOKUP($A1611,$AD$10:$AI$200,6),0)</f>
        <v>0</v>
      </c>
      <c r="S1611" s="82">
        <f t="shared" si="783"/>
        <v>0</v>
      </c>
      <c r="T1611" s="91">
        <f t="shared" ref="T1611:T1674" si="801">(T1610)</f>
        <v>0.08</v>
      </c>
      <c r="U1611" s="90">
        <f t="shared" si="782"/>
        <v>14</v>
      </c>
      <c r="V1611" s="90">
        <v>252</v>
      </c>
      <c r="W1611" s="89">
        <f t="shared" si="793"/>
        <v>1.0042847669999999</v>
      </c>
      <c r="X1611" s="82">
        <f t="shared" si="794"/>
        <v>3.00309918</v>
      </c>
      <c r="Y1611" s="82">
        <f t="shared" si="795"/>
        <v>0</v>
      </c>
      <c r="Z1611" s="94" t="str">
        <f t="shared" si="778"/>
        <v>A+J=</v>
      </c>
      <c r="AA1611" s="87">
        <f t="shared" si="779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2.75" x14ac:dyDescent="0.2">
      <c r="A1612" s="81">
        <f t="shared" si="796"/>
        <v>45849</v>
      </c>
      <c r="B1612" s="82">
        <f t="shared" si="789"/>
        <v>704.58892056000002</v>
      </c>
      <c r="C1612" s="207">
        <f t="shared" ref="C1612:C1675" si="802">IF(Q1611&gt;0,IF(J1611=K1611,P1611-S1611,C1611-(S1611/O1611)),C1611)</f>
        <v>694.04678652999996</v>
      </c>
      <c r="D1612" s="83">
        <f t="shared" si="797"/>
        <v>7286.35</v>
      </c>
      <c r="E1612" s="84">
        <f t="shared" si="786"/>
        <v>7394.19</v>
      </c>
      <c r="F1612" s="85">
        <f t="shared" si="787"/>
        <v>45797</v>
      </c>
      <c r="G1612" s="86">
        <f t="shared" si="790"/>
        <v>1.4800277230712089E-2</v>
      </c>
      <c r="H1612" s="87">
        <f t="shared" si="788"/>
        <v>45859</v>
      </c>
      <c r="I1612" s="87">
        <f t="shared" si="791"/>
        <v>45859</v>
      </c>
      <c r="J1612" s="88">
        <f t="shared" si="798"/>
        <v>21</v>
      </c>
      <c r="K1612" s="88">
        <f t="shared" si="784"/>
        <v>15</v>
      </c>
      <c r="L1612" s="8">
        <f t="shared" si="799"/>
        <v>1.0105494100000001</v>
      </c>
      <c r="M1612" s="89">
        <v>1</v>
      </c>
      <c r="N1612" s="89">
        <f t="shared" si="781"/>
        <v>1</v>
      </c>
      <c r="O1612" s="82">
        <f t="shared" si="785"/>
        <v>1.0105494100000001</v>
      </c>
      <c r="P1612" s="82">
        <f t="shared" si="792"/>
        <v>701.36857064000003</v>
      </c>
      <c r="Q1612" s="11">
        <f t="shared" si="780"/>
        <v>0</v>
      </c>
      <c r="R1612" s="7">
        <f t="shared" si="800"/>
        <v>0</v>
      </c>
      <c r="S1612" s="82">
        <f t="shared" si="783"/>
        <v>0</v>
      </c>
      <c r="T1612" s="91">
        <f t="shared" si="801"/>
        <v>0.08</v>
      </c>
      <c r="U1612" s="90">
        <f t="shared" si="782"/>
        <v>15</v>
      </c>
      <c r="V1612" s="90">
        <v>252</v>
      </c>
      <c r="W1612" s="89">
        <f t="shared" si="793"/>
        <v>1.004591523</v>
      </c>
      <c r="X1612" s="82">
        <f t="shared" si="794"/>
        <v>3.2203499199999999</v>
      </c>
      <c r="Y1612" s="82">
        <f t="shared" si="795"/>
        <v>0</v>
      </c>
      <c r="Z1612" s="94" t="str">
        <f t="shared" ref="Z1612:Z1675" si="803">IF($Q1611&gt;0,VLOOKUP($A1611,$AD$10:$AM$200,9),Z1611)</f>
        <v>A+J=</v>
      </c>
      <c r="AA1612" s="87">
        <f t="shared" ref="AA1612:AA1675" si="804">IF($Q1611&gt;0,VLOOKUP($A1611,$AD$10:$AM$200,10),AA1611)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2.75" x14ac:dyDescent="0.2">
      <c r="A1613" s="81">
        <f t="shared" si="796"/>
        <v>45850</v>
      </c>
      <c r="B1613" s="82">
        <f t="shared" si="789"/>
        <v>705.29739755000003</v>
      </c>
      <c r="C1613" s="207">
        <f t="shared" si="802"/>
        <v>694.04678652999996</v>
      </c>
      <c r="D1613" s="83">
        <f t="shared" si="797"/>
        <v>7286.35</v>
      </c>
      <c r="E1613" s="84">
        <f t="shared" si="786"/>
        <v>7394.19</v>
      </c>
      <c r="F1613" s="85">
        <f t="shared" si="787"/>
        <v>45797</v>
      </c>
      <c r="G1613" s="86">
        <f t="shared" si="790"/>
        <v>1.4800277230712089E-2</v>
      </c>
      <c r="H1613" s="87">
        <f t="shared" si="788"/>
        <v>45859</v>
      </c>
      <c r="I1613" s="87">
        <f t="shared" si="791"/>
        <v>45859</v>
      </c>
      <c r="J1613" s="88">
        <f t="shared" si="798"/>
        <v>21</v>
      </c>
      <c r="K1613" s="88">
        <f t="shared" si="784"/>
        <v>16</v>
      </c>
      <c r="L1613" s="8">
        <f t="shared" si="799"/>
        <v>1.01125665</v>
      </c>
      <c r="M1613" s="89">
        <v>1</v>
      </c>
      <c r="N1613" s="89">
        <f t="shared" si="781"/>
        <v>1</v>
      </c>
      <c r="O1613" s="82">
        <f t="shared" si="785"/>
        <v>1.01125665</v>
      </c>
      <c r="P1613" s="82">
        <f t="shared" si="792"/>
        <v>701.85942827999997</v>
      </c>
      <c r="Q1613" s="11">
        <f t="shared" si="780"/>
        <v>0</v>
      </c>
      <c r="R1613" s="7">
        <f t="shared" si="800"/>
        <v>0</v>
      </c>
      <c r="S1613" s="82">
        <f t="shared" si="783"/>
        <v>0</v>
      </c>
      <c r="T1613" s="91">
        <f t="shared" si="801"/>
        <v>0.08</v>
      </c>
      <c r="U1613" s="90">
        <f t="shared" si="782"/>
        <v>16</v>
      </c>
      <c r="V1613" s="90">
        <v>252</v>
      </c>
      <c r="W1613" s="89">
        <f t="shared" si="793"/>
        <v>1.0048983730000001</v>
      </c>
      <c r="X1613" s="82">
        <f t="shared" si="794"/>
        <v>3.43796927</v>
      </c>
      <c r="Y1613" s="82">
        <f t="shared" si="795"/>
        <v>0</v>
      </c>
      <c r="Z1613" s="94" t="str">
        <f t="shared" si="803"/>
        <v>A+J=</v>
      </c>
      <c r="AA1613" s="87">
        <f t="shared" si="804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2.75" x14ac:dyDescent="0.2">
      <c r="A1614" s="81">
        <f t="shared" si="796"/>
        <v>45851</v>
      </c>
      <c r="B1614" s="82">
        <f t="shared" si="789"/>
        <v>705.29739755000003</v>
      </c>
      <c r="C1614" s="207">
        <f t="shared" si="802"/>
        <v>694.04678652999996</v>
      </c>
      <c r="D1614" s="83">
        <f t="shared" si="797"/>
        <v>7286.35</v>
      </c>
      <c r="E1614" s="84">
        <f t="shared" si="786"/>
        <v>7394.19</v>
      </c>
      <c r="F1614" s="85">
        <f t="shared" si="787"/>
        <v>45797</v>
      </c>
      <c r="G1614" s="86">
        <f t="shared" si="790"/>
        <v>1.4800277230712089E-2</v>
      </c>
      <c r="H1614" s="87">
        <f t="shared" si="788"/>
        <v>45859</v>
      </c>
      <c r="I1614" s="87">
        <f t="shared" si="791"/>
        <v>45859</v>
      </c>
      <c r="J1614" s="88">
        <f t="shared" si="798"/>
        <v>21</v>
      </c>
      <c r="K1614" s="88">
        <f t="shared" si="784"/>
        <v>16</v>
      </c>
      <c r="L1614" s="8">
        <f t="shared" si="799"/>
        <v>1.01125665</v>
      </c>
      <c r="M1614" s="89">
        <v>1</v>
      </c>
      <c r="N1614" s="89">
        <f t="shared" si="781"/>
        <v>1</v>
      </c>
      <c r="O1614" s="82">
        <f t="shared" si="785"/>
        <v>1.01125665</v>
      </c>
      <c r="P1614" s="82">
        <f t="shared" si="792"/>
        <v>701.85942827999997</v>
      </c>
      <c r="Q1614" s="11">
        <f t="shared" ref="Q1614:Q1677" si="805">IF(VLOOKUP(A1614,AD$10:AK$200,8)=VLOOKUP(A1613,AD$10:AK$200,8),0,VLOOKUP(A1614,AD$10:AK$200,8))</f>
        <v>0</v>
      </c>
      <c r="R1614" s="7">
        <f t="shared" si="800"/>
        <v>0</v>
      </c>
      <c r="S1614" s="82">
        <f t="shared" si="783"/>
        <v>0</v>
      </c>
      <c r="T1614" s="91">
        <f t="shared" si="801"/>
        <v>0.08</v>
      </c>
      <c r="U1614" s="90">
        <f t="shared" si="782"/>
        <v>16</v>
      </c>
      <c r="V1614" s="90">
        <v>252</v>
      </c>
      <c r="W1614" s="89">
        <f t="shared" si="793"/>
        <v>1.0048983730000001</v>
      </c>
      <c r="X1614" s="82">
        <f t="shared" si="794"/>
        <v>3.43796927</v>
      </c>
      <c r="Y1614" s="82">
        <f t="shared" si="795"/>
        <v>0</v>
      </c>
      <c r="Z1614" s="94" t="str">
        <f t="shared" si="803"/>
        <v>A+J=</v>
      </c>
      <c r="AA1614" s="87">
        <f t="shared" si="804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2.75" x14ac:dyDescent="0.2">
      <c r="A1615" s="81">
        <f t="shared" si="796"/>
        <v>45852</v>
      </c>
      <c r="B1615" s="82">
        <f t="shared" si="789"/>
        <v>705.29739755000003</v>
      </c>
      <c r="C1615" s="207">
        <f t="shared" si="802"/>
        <v>694.04678652999996</v>
      </c>
      <c r="D1615" s="83">
        <f t="shared" si="797"/>
        <v>7286.35</v>
      </c>
      <c r="E1615" s="84">
        <f t="shared" si="786"/>
        <v>7394.19</v>
      </c>
      <c r="F1615" s="85">
        <f t="shared" si="787"/>
        <v>45797</v>
      </c>
      <c r="G1615" s="86">
        <f t="shared" si="790"/>
        <v>1.4800277230712089E-2</v>
      </c>
      <c r="H1615" s="87">
        <f t="shared" si="788"/>
        <v>45859</v>
      </c>
      <c r="I1615" s="87">
        <f t="shared" si="791"/>
        <v>45859</v>
      </c>
      <c r="J1615" s="88">
        <f t="shared" si="798"/>
        <v>21</v>
      </c>
      <c r="K1615" s="88">
        <f t="shared" si="784"/>
        <v>16</v>
      </c>
      <c r="L1615" s="8">
        <f t="shared" si="799"/>
        <v>1.01125665</v>
      </c>
      <c r="M1615" s="89">
        <v>1</v>
      </c>
      <c r="N1615" s="89">
        <f t="shared" si="781"/>
        <v>1</v>
      </c>
      <c r="O1615" s="82">
        <f t="shared" si="785"/>
        <v>1.01125665</v>
      </c>
      <c r="P1615" s="82">
        <f t="shared" si="792"/>
        <v>701.85942827999997</v>
      </c>
      <c r="Q1615" s="11">
        <f t="shared" si="805"/>
        <v>0</v>
      </c>
      <c r="R1615" s="7">
        <f t="shared" si="800"/>
        <v>0</v>
      </c>
      <c r="S1615" s="82">
        <f t="shared" si="783"/>
        <v>0</v>
      </c>
      <c r="T1615" s="91">
        <f t="shared" si="801"/>
        <v>0.08</v>
      </c>
      <c r="U1615" s="90">
        <f t="shared" si="782"/>
        <v>16</v>
      </c>
      <c r="V1615" s="90">
        <v>252</v>
      </c>
      <c r="W1615" s="89">
        <f t="shared" si="793"/>
        <v>1.0048983730000001</v>
      </c>
      <c r="X1615" s="82">
        <f t="shared" si="794"/>
        <v>3.43796927</v>
      </c>
      <c r="Y1615" s="82">
        <f t="shared" si="795"/>
        <v>0</v>
      </c>
      <c r="Z1615" s="94" t="str">
        <f t="shared" si="803"/>
        <v>A+J=</v>
      </c>
      <c r="AA1615" s="87">
        <f t="shared" si="804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2.75" x14ac:dyDescent="0.2">
      <c r="A1616" s="81">
        <f t="shared" si="796"/>
        <v>45853</v>
      </c>
      <c r="B1616" s="82">
        <f t="shared" si="789"/>
        <v>706.00658367000005</v>
      </c>
      <c r="C1616" s="207">
        <f t="shared" si="802"/>
        <v>694.04678652999996</v>
      </c>
      <c r="D1616" s="83">
        <f t="shared" si="797"/>
        <v>7286.35</v>
      </c>
      <c r="E1616" s="84">
        <f t="shared" si="786"/>
        <v>7394.19</v>
      </c>
      <c r="F1616" s="85">
        <f t="shared" si="787"/>
        <v>45797</v>
      </c>
      <c r="G1616" s="86">
        <f t="shared" si="790"/>
        <v>1.4800277230712089E-2</v>
      </c>
      <c r="H1616" s="87">
        <f t="shared" si="788"/>
        <v>45859</v>
      </c>
      <c r="I1616" s="87">
        <f t="shared" si="791"/>
        <v>45859</v>
      </c>
      <c r="J1616" s="88">
        <f t="shared" si="798"/>
        <v>21</v>
      </c>
      <c r="K1616" s="88">
        <f t="shared" si="784"/>
        <v>17</v>
      </c>
      <c r="L1616" s="8">
        <f t="shared" si="799"/>
        <v>1.01196438</v>
      </c>
      <c r="M1616" s="89">
        <v>1</v>
      </c>
      <c r="N1616" s="89">
        <f t="shared" si="781"/>
        <v>1</v>
      </c>
      <c r="O1616" s="82">
        <f t="shared" si="785"/>
        <v>1.01196438</v>
      </c>
      <c r="P1616" s="82">
        <f t="shared" si="792"/>
        <v>702.35062602000005</v>
      </c>
      <c r="Q1616" s="11">
        <f t="shared" si="805"/>
        <v>0</v>
      </c>
      <c r="R1616" s="7">
        <f t="shared" si="800"/>
        <v>0</v>
      </c>
      <c r="S1616" s="82">
        <f t="shared" si="783"/>
        <v>0</v>
      </c>
      <c r="T1616" s="91">
        <f t="shared" si="801"/>
        <v>0.08</v>
      </c>
      <c r="U1616" s="90">
        <f t="shared" si="782"/>
        <v>17</v>
      </c>
      <c r="V1616" s="90">
        <v>252</v>
      </c>
      <c r="W1616" s="89">
        <f t="shared" si="793"/>
        <v>1.0052053169999999</v>
      </c>
      <c r="X1616" s="82">
        <f t="shared" si="794"/>
        <v>3.6559576499999999</v>
      </c>
      <c r="Y1616" s="82">
        <f t="shared" si="795"/>
        <v>0</v>
      </c>
      <c r="Z1616" s="94" t="str">
        <f t="shared" si="803"/>
        <v>A+J=</v>
      </c>
      <c r="AA1616" s="87">
        <f t="shared" si="804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2.75" x14ac:dyDescent="0.2">
      <c r="A1617" s="81">
        <f t="shared" si="796"/>
        <v>45854</v>
      </c>
      <c r="B1617" s="82">
        <f t="shared" si="789"/>
        <v>706.71648632000006</v>
      </c>
      <c r="C1617" s="207">
        <f t="shared" si="802"/>
        <v>694.04678652999996</v>
      </c>
      <c r="D1617" s="83">
        <f t="shared" si="797"/>
        <v>7286.35</v>
      </c>
      <c r="E1617" s="84">
        <f t="shared" si="786"/>
        <v>7394.19</v>
      </c>
      <c r="F1617" s="85">
        <f t="shared" si="787"/>
        <v>45797</v>
      </c>
      <c r="G1617" s="86">
        <f t="shared" si="790"/>
        <v>1.4800277230712089E-2</v>
      </c>
      <c r="H1617" s="87">
        <f t="shared" si="788"/>
        <v>45859</v>
      </c>
      <c r="I1617" s="87">
        <f t="shared" si="791"/>
        <v>45859</v>
      </c>
      <c r="J1617" s="88">
        <f t="shared" si="798"/>
        <v>21</v>
      </c>
      <c r="K1617" s="88">
        <f t="shared" si="784"/>
        <v>18</v>
      </c>
      <c r="L1617" s="8">
        <f t="shared" si="799"/>
        <v>1.0126726100000001</v>
      </c>
      <c r="M1617" s="89">
        <v>1</v>
      </c>
      <c r="N1617" s="89">
        <f t="shared" si="781"/>
        <v>1</v>
      </c>
      <c r="O1617" s="82">
        <f t="shared" si="785"/>
        <v>1.0126726100000001</v>
      </c>
      <c r="P1617" s="82">
        <f t="shared" si="792"/>
        <v>702.84217077000005</v>
      </c>
      <c r="Q1617" s="11">
        <f t="shared" si="805"/>
        <v>0</v>
      </c>
      <c r="R1617" s="7">
        <f t="shared" si="800"/>
        <v>0</v>
      </c>
      <c r="S1617" s="82">
        <f t="shared" si="783"/>
        <v>0</v>
      </c>
      <c r="T1617" s="91">
        <f t="shared" si="801"/>
        <v>0.08</v>
      </c>
      <c r="U1617" s="90">
        <f t="shared" si="782"/>
        <v>18</v>
      </c>
      <c r="V1617" s="90">
        <v>252</v>
      </c>
      <c r="W1617" s="89">
        <f t="shared" si="793"/>
        <v>1.005512355</v>
      </c>
      <c r="X1617" s="82">
        <f t="shared" si="794"/>
        <v>3.8743155499999999</v>
      </c>
      <c r="Y1617" s="82">
        <f t="shared" si="795"/>
        <v>0</v>
      </c>
      <c r="Z1617" s="94" t="str">
        <f t="shared" si="803"/>
        <v>A+J=</v>
      </c>
      <c r="AA1617" s="87">
        <f t="shared" si="804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2.75" x14ac:dyDescent="0.2">
      <c r="A1618" s="81">
        <f t="shared" si="796"/>
        <v>45855</v>
      </c>
      <c r="B1618" s="82">
        <f t="shared" si="789"/>
        <v>707.42710527999998</v>
      </c>
      <c r="C1618" s="207">
        <f t="shared" si="802"/>
        <v>694.04678652999996</v>
      </c>
      <c r="D1618" s="83">
        <f t="shared" si="797"/>
        <v>7286.35</v>
      </c>
      <c r="E1618" s="84">
        <f t="shared" si="786"/>
        <v>7394.19</v>
      </c>
      <c r="F1618" s="85">
        <f t="shared" si="787"/>
        <v>45797</v>
      </c>
      <c r="G1618" s="86">
        <f t="shared" si="790"/>
        <v>1.4800277230712089E-2</v>
      </c>
      <c r="H1618" s="87">
        <f t="shared" si="788"/>
        <v>45859</v>
      </c>
      <c r="I1618" s="87">
        <f t="shared" si="791"/>
        <v>45859</v>
      </c>
      <c r="J1618" s="88">
        <f t="shared" si="798"/>
        <v>21</v>
      </c>
      <c r="K1618" s="88">
        <f t="shared" si="784"/>
        <v>19</v>
      </c>
      <c r="L1618" s="8">
        <f t="shared" si="799"/>
        <v>1.01338134</v>
      </c>
      <c r="M1618" s="89">
        <v>1</v>
      </c>
      <c r="N1618" s="89">
        <f t="shared" si="781"/>
        <v>1</v>
      </c>
      <c r="O1618" s="82">
        <f t="shared" si="785"/>
        <v>1.01338134</v>
      </c>
      <c r="P1618" s="82">
        <f t="shared" si="792"/>
        <v>703.33406255</v>
      </c>
      <c r="Q1618" s="11">
        <f t="shared" si="805"/>
        <v>0</v>
      </c>
      <c r="R1618" s="7">
        <f t="shared" si="800"/>
        <v>0</v>
      </c>
      <c r="S1618" s="82">
        <f t="shared" si="783"/>
        <v>0</v>
      </c>
      <c r="T1618" s="91">
        <f t="shared" si="801"/>
        <v>0.08</v>
      </c>
      <c r="U1618" s="90">
        <f t="shared" si="782"/>
        <v>19</v>
      </c>
      <c r="V1618" s="90">
        <v>252</v>
      </c>
      <c r="W1618" s="89">
        <f t="shared" si="793"/>
        <v>1.005819486</v>
      </c>
      <c r="X1618" s="82">
        <f t="shared" si="794"/>
        <v>4.0930427299999996</v>
      </c>
      <c r="Y1618" s="82">
        <f t="shared" si="795"/>
        <v>0</v>
      </c>
      <c r="Z1618" s="94" t="str">
        <f t="shared" si="803"/>
        <v>A+J=</v>
      </c>
      <c r="AA1618" s="87">
        <f t="shared" si="804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2.75" x14ac:dyDescent="0.2">
      <c r="A1619" s="81">
        <f t="shared" si="796"/>
        <v>45856</v>
      </c>
      <c r="B1619" s="82">
        <f t="shared" si="789"/>
        <v>708.13843470999996</v>
      </c>
      <c r="C1619" s="207">
        <f t="shared" si="802"/>
        <v>694.04678652999996</v>
      </c>
      <c r="D1619" s="83">
        <f t="shared" si="797"/>
        <v>7286.35</v>
      </c>
      <c r="E1619" s="84">
        <f t="shared" si="786"/>
        <v>7394.19</v>
      </c>
      <c r="F1619" s="85">
        <f t="shared" si="787"/>
        <v>45797</v>
      </c>
      <c r="G1619" s="86">
        <f t="shared" si="790"/>
        <v>1.4800277230712089E-2</v>
      </c>
      <c r="H1619" s="87">
        <f t="shared" si="788"/>
        <v>45859</v>
      </c>
      <c r="I1619" s="87">
        <f t="shared" si="791"/>
        <v>45859</v>
      </c>
      <c r="J1619" s="88">
        <f t="shared" si="798"/>
        <v>21</v>
      </c>
      <c r="K1619" s="88">
        <f t="shared" si="784"/>
        <v>20</v>
      </c>
      <c r="L1619" s="8">
        <f t="shared" si="799"/>
        <v>1.0140905600000001</v>
      </c>
      <c r="M1619" s="89">
        <v>1</v>
      </c>
      <c r="N1619" s="89">
        <f t="shared" si="781"/>
        <v>1</v>
      </c>
      <c r="O1619" s="82">
        <f t="shared" si="785"/>
        <v>1.0140905600000001</v>
      </c>
      <c r="P1619" s="82">
        <f t="shared" si="792"/>
        <v>703.82629440999995</v>
      </c>
      <c r="Q1619" s="11">
        <f t="shared" si="805"/>
        <v>0</v>
      </c>
      <c r="R1619" s="7">
        <f t="shared" si="800"/>
        <v>0</v>
      </c>
      <c r="S1619" s="82">
        <f t="shared" si="783"/>
        <v>0</v>
      </c>
      <c r="T1619" s="91">
        <f t="shared" si="801"/>
        <v>0.08</v>
      </c>
      <c r="U1619" s="90">
        <f t="shared" si="782"/>
        <v>20</v>
      </c>
      <c r="V1619" s="90">
        <v>252</v>
      </c>
      <c r="W1619" s="89">
        <f t="shared" si="793"/>
        <v>1.0061267110000001</v>
      </c>
      <c r="X1619" s="82">
        <f t="shared" si="794"/>
        <v>4.3121403000000003</v>
      </c>
      <c r="Y1619" s="82">
        <f t="shared" si="795"/>
        <v>0</v>
      </c>
      <c r="Z1619" s="94" t="str">
        <f t="shared" si="803"/>
        <v>A+J=</v>
      </c>
      <c r="AA1619" s="87">
        <f t="shared" si="804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2.75" x14ac:dyDescent="0.2">
      <c r="A1620" s="81">
        <f t="shared" si="796"/>
        <v>45857</v>
      </c>
      <c r="B1620" s="82">
        <f t="shared" si="789"/>
        <v>708.85047507000002</v>
      </c>
      <c r="C1620" s="207">
        <f t="shared" si="802"/>
        <v>694.04678652999996</v>
      </c>
      <c r="D1620" s="83">
        <f t="shared" si="797"/>
        <v>7286.35</v>
      </c>
      <c r="E1620" s="84">
        <f t="shared" si="786"/>
        <v>7394.19</v>
      </c>
      <c r="F1620" s="85">
        <f t="shared" si="787"/>
        <v>45797</v>
      </c>
      <c r="G1620" s="86">
        <f t="shared" si="790"/>
        <v>1.4800277230712089E-2</v>
      </c>
      <c r="H1620" s="87">
        <f t="shared" si="788"/>
        <v>45859</v>
      </c>
      <c r="I1620" s="87">
        <f t="shared" si="791"/>
        <v>45859</v>
      </c>
      <c r="J1620" s="88">
        <f t="shared" si="798"/>
        <v>21</v>
      </c>
      <c r="K1620" s="88">
        <f t="shared" si="784"/>
        <v>21</v>
      </c>
      <c r="L1620" s="8">
        <f t="shared" si="799"/>
        <v>1.0148002700000001</v>
      </c>
      <c r="M1620" s="89">
        <v>1</v>
      </c>
      <c r="N1620" s="89">
        <f t="shared" si="781"/>
        <v>1</v>
      </c>
      <c r="O1620" s="82">
        <f t="shared" si="785"/>
        <v>1.0148002700000001</v>
      </c>
      <c r="P1620" s="82">
        <f t="shared" si="792"/>
        <v>704.31886636000002</v>
      </c>
      <c r="Q1620" s="11">
        <f t="shared" si="805"/>
        <v>0</v>
      </c>
      <c r="R1620" s="7">
        <f t="shared" si="800"/>
        <v>0</v>
      </c>
      <c r="S1620" s="82">
        <f t="shared" si="783"/>
        <v>0</v>
      </c>
      <c r="T1620" s="91">
        <f t="shared" si="801"/>
        <v>0.08</v>
      </c>
      <c r="U1620" s="90">
        <f t="shared" si="782"/>
        <v>21</v>
      </c>
      <c r="V1620" s="90">
        <v>252</v>
      </c>
      <c r="W1620" s="89">
        <f t="shared" si="793"/>
        <v>1.0064340300000001</v>
      </c>
      <c r="X1620" s="82">
        <f t="shared" si="794"/>
        <v>4.5316087100000004</v>
      </c>
      <c r="Y1620" s="82">
        <f t="shared" si="795"/>
        <v>0</v>
      </c>
      <c r="Z1620" s="94" t="str">
        <f t="shared" si="803"/>
        <v>A+J=</v>
      </c>
      <c r="AA1620" s="87">
        <f t="shared" si="804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2.75" x14ac:dyDescent="0.2">
      <c r="A1621" s="81">
        <f t="shared" si="796"/>
        <v>45858</v>
      </c>
      <c r="B1621" s="82">
        <f t="shared" si="789"/>
        <v>708.85047507000002</v>
      </c>
      <c r="C1621" s="207">
        <f t="shared" si="802"/>
        <v>694.04678652999996</v>
      </c>
      <c r="D1621" s="83">
        <f t="shared" si="797"/>
        <v>7286.35</v>
      </c>
      <c r="E1621" s="84">
        <f t="shared" si="786"/>
        <v>7394.19</v>
      </c>
      <c r="F1621" s="85">
        <f t="shared" si="787"/>
        <v>45797</v>
      </c>
      <c r="G1621" s="86">
        <f t="shared" si="790"/>
        <v>1.4800277230712089E-2</v>
      </c>
      <c r="H1621" s="87">
        <f t="shared" si="788"/>
        <v>45889</v>
      </c>
      <c r="I1621" s="87">
        <f t="shared" si="791"/>
        <v>45859</v>
      </c>
      <c r="J1621" s="88">
        <f t="shared" si="798"/>
        <v>21</v>
      </c>
      <c r="K1621" s="88">
        <f t="shared" si="784"/>
        <v>21</v>
      </c>
      <c r="L1621" s="8">
        <f t="shared" si="799"/>
        <v>1.0148002700000001</v>
      </c>
      <c r="M1621" s="89">
        <v>1</v>
      </c>
      <c r="N1621" s="89">
        <f t="shared" si="781"/>
        <v>1</v>
      </c>
      <c r="O1621" s="82">
        <f t="shared" si="785"/>
        <v>1.0148002700000001</v>
      </c>
      <c r="P1621" s="82">
        <f t="shared" si="792"/>
        <v>704.31886636000002</v>
      </c>
      <c r="Q1621" s="11">
        <f t="shared" si="805"/>
        <v>0</v>
      </c>
      <c r="R1621" s="7">
        <f t="shared" si="800"/>
        <v>0</v>
      </c>
      <c r="S1621" s="82">
        <f t="shared" si="783"/>
        <v>0</v>
      </c>
      <c r="T1621" s="91">
        <f t="shared" si="801"/>
        <v>0.08</v>
      </c>
      <c r="U1621" s="90">
        <f t="shared" si="782"/>
        <v>21</v>
      </c>
      <c r="V1621" s="90">
        <v>252</v>
      </c>
      <c r="W1621" s="89">
        <f t="shared" si="793"/>
        <v>1.0064340300000001</v>
      </c>
      <c r="X1621" s="82">
        <f t="shared" si="794"/>
        <v>4.5316087100000004</v>
      </c>
      <c r="Y1621" s="82">
        <f t="shared" si="795"/>
        <v>0</v>
      </c>
      <c r="Z1621" s="94" t="str">
        <f t="shared" si="803"/>
        <v>A+J=</v>
      </c>
      <c r="AA1621" s="87">
        <f t="shared" si="804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2.75" x14ac:dyDescent="0.2">
      <c r="A1622" s="81">
        <f t="shared" si="796"/>
        <v>45859</v>
      </c>
      <c r="B1622" s="82">
        <f t="shared" si="789"/>
        <v>708.85047507000002</v>
      </c>
      <c r="C1622" s="207">
        <f t="shared" si="802"/>
        <v>694.04678652999996</v>
      </c>
      <c r="D1622" s="83">
        <f t="shared" si="797"/>
        <v>7286.35</v>
      </c>
      <c r="E1622" s="84">
        <f t="shared" si="786"/>
        <v>7394.19</v>
      </c>
      <c r="F1622" s="85">
        <f t="shared" si="787"/>
        <v>45797</v>
      </c>
      <c r="G1622" s="86">
        <f t="shared" si="790"/>
        <v>1.4800277230712089E-2</v>
      </c>
      <c r="H1622" s="87">
        <f t="shared" si="788"/>
        <v>45889</v>
      </c>
      <c r="I1622" s="87">
        <f t="shared" si="791"/>
        <v>45859</v>
      </c>
      <c r="J1622" s="88">
        <f t="shared" si="798"/>
        <v>21</v>
      </c>
      <c r="K1622" s="88">
        <f t="shared" si="784"/>
        <v>21</v>
      </c>
      <c r="L1622" s="8">
        <f t="shared" si="799"/>
        <v>1.0148002700000001</v>
      </c>
      <c r="M1622" s="89">
        <v>1</v>
      </c>
      <c r="N1622" s="89">
        <f t="shared" si="781"/>
        <v>1</v>
      </c>
      <c r="O1622" s="82">
        <f t="shared" si="785"/>
        <v>1.0148002700000001</v>
      </c>
      <c r="P1622" s="82">
        <f t="shared" si="792"/>
        <v>704.31886636000002</v>
      </c>
      <c r="Q1622" s="11">
        <f t="shared" si="805"/>
        <v>53</v>
      </c>
      <c r="R1622" s="7">
        <f t="shared" si="800"/>
        <v>1.1710999999999999E-2</v>
      </c>
      <c r="S1622" s="82">
        <f t="shared" si="783"/>
        <v>8.2482782399999994</v>
      </c>
      <c r="T1622" s="91">
        <f t="shared" si="801"/>
        <v>0.08</v>
      </c>
      <c r="U1622" s="90">
        <f t="shared" si="782"/>
        <v>21</v>
      </c>
      <c r="V1622" s="90">
        <v>252</v>
      </c>
      <c r="W1622" s="89">
        <f t="shared" si="793"/>
        <v>1.0064340300000001</v>
      </c>
      <c r="X1622" s="82">
        <f t="shared" si="794"/>
        <v>4.5316087100000004</v>
      </c>
      <c r="Y1622" s="82">
        <f t="shared" si="795"/>
        <v>12.77988695</v>
      </c>
      <c r="Z1622" s="94" t="str">
        <f t="shared" si="803"/>
        <v>A+J=</v>
      </c>
      <c r="AA1622" s="87">
        <f t="shared" si="804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2.75" x14ac:dyDescent="0.2">
      <c r="A1623" s="81">
        <f t="shared" si="796"/>
        <v>45860</v>
      </c>
      <c r="B1623" s="82">
        <f t="shared" si="789"/>
        <v>696.74833954999997</v>
      </c>
      <c r="C1623" s="207">
        <f t="shared" si="802"/>
        <v>696.07058812000002</v>
      </c>
      <c r="D1623" s="83">
        <f t="shared" si="797"/>
        <v>7286.35</v>
      </c>
      <c r="E1623" s="84">
        <f t="shared" si="786"/>
        <v>7394.19</v>
      </c>
      <c r="F1623" s="85">
        <f t="shared" si="787"/>
        <v>45829</v>
      </c>
      <c r="G1623" s="86">
        <f t="shared" si="790"/>
        <v>1.4800277230712089E-2</v>
      </c>
      <c r="H1623" s="87">
        <f t="shared" si="788"/>
        <v>45889</v>
      </c>
      <c r="I1623" s="87">
        <f t="shared" si="791"/>
        <v>45889</v>
      </c>
      <c r="J1623" s="88">
        <f t="shared" si="798"/>
        <v>22</v>
      </c>
      <c r="K1623" s="88">
        <f t="shared" si="784"/>
        <v>1</v>
      </c>
      <c r="L1623" s="8">
        <f t="shared" si="799"/>
        <v>1.0006680299999999</v>
      </c>
      <c r="M1623" s="89">
        <v>1</v>
      </c>
      <c r="N1623" s="89">
        <f t="shared" si="781"/>
        <v>1</v>
      </c>
      <c r="O1623" s="82">
        <f t="shared" si="785"/>
        <v>1.0006680299999999</v>
      </c>
      <c r="P1623" s="82">
        <f t="shared" si="792"/>
        <v>696.53558414999998</v>
      </c>
      <c r="Q1623" s="11">
        <f t="shared" si="805"/>
        <v>0</v>
      </c>
      <c r="R1623" s="7">
        <f t="shared" si="800"/>
        <v>0</v>
      </c>
      <c r="S1623" s="82">
        <f t="shared" si="783"/>
        <v>0</v>
      </c>
      <c r="T1623" s="91">
        <f t="shared" si="801"/>
        <v>0.08</v>
      </c>
      <c r="U1623" s="90">
        <f t="shared" si="782"/>
        <v>1</v>
      </c>
      <c r="V1623" s="90">
        <v>252</v>
      </c>
      <c r="W1623" s="89">
        <f t="shared" si="793"/>
        <v>1.000305448</v>
      </c>
      <c r="X1623" s="82">
        <f t="shared" si="794"/>
        <v>0.21275540000000001</v>
      </c>
      <c r="Y1623" s="82">
        <f t="shared" si="795"/>
        <v>0</v>
      </c>
      <c r="Z1623" s="94" t="str">
        <f t="shared" si="803"/>
        <v>A+J=</v>
      </c>
      <c r="AA1623" s="87">
        <f t="shared" si="804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2.75" x14ac:dyDescent="0.2">
      <c r="A1624" s="81">
        <f t="shared" si="796"/>
        <v>45861</v>
      </c>
      <c r="B1624" s="82">
        <f t="shared" si="789"/>
        <v>697.42675259999999</v>
      </c>
      <c r="C1624" s="207">
        <f t="shared" si="802"/>
        <v>696.07058812000002</v>
      </c>
      <c r="D1624" s="83">
        <f t="shared" si="797"/>
        <v>7286.35</v>
      </c>
      <c r="E1624" s="84">
        <f t="shared" si="786"/>
        <v>7394.19</v>
      </c>
      <c r="F1624" s="85">
        <f t="shared" si="787"/>
        <v>45829</v>
      </c>
      <c r="G1624" s="86">
        <f t="shared" si="790"/>
        <v>1.4800277230712089E-2</v>
      </c>
      <c r="H1624" s="87">
        <f t="shared" si="788"/>
        <v>45889</v>
      </c>
      <c r="I1624" s="87">
        <f t="shared" si="791"/>
        <v>45889</v>
      </c>
      <c r="J1624" s="88">
        <f t="shared" si="798"/>
        <v>22</v>
      </c>
      <c r="K1624" s="88">
        <f t="shared" si="784"/>
        <v>2</v>
      </c>
      <c r="L1624" s="8">
        <f t="shared" si="799"/>
        <v>1.00133651</v>
      </c>
      <c r="M1624" s="89">
        <v>1</v>
      </c>
      <c r="N1624" s="89">
        <f t="shared" si="781"/>
        <v>1</v>
      </c>
      <c r="O1624" s="82">
        <f t="shared" si="785"/>
        <v>1.00133651</v>
      </c>
      <c r="P1624" s="82">
        <f t="shared" si="792"/>
        <v>697.00089342000001</v>
      </c>
      <c r="Q1624" s="11">
        <f t="shared" si="805"/>
        <v>0</v>
      </c>
      <c r="R1624" s="7">
        <f t="shared" si="800"/>
        <v>0</v>
      </c>
      <c r="S1624" s="82">
        <f t="shared" si="783"/>
        <v>0</v>
      </c>
      <c r="T1624" s="91">
        <f t="shared" si="801"/>
        <v>0.08</v>
      </c>
      <c r="U1624" s="90">
        <f t="shared" si="782"/>
        <v>2</v>
      </c>
      <c r="V1624" s="90">
        <v>252</v>
      </c>
      <c r="W1624" s="89">
        <f t="shared" si="793"/>
        <v>1.000610988</v>
      </c>
      <c r="X1624" s="82">
        <f t="shared" si="794"/>
        <v>0.42585918</v>
      </c>
      <c r="Y1624" s="82">
        <f t="shared" si="795"/>
        <v>0</v>
      </c>
      <c r="Z1624" s="94" t="str">
        <f t="shared" si="803"/>
        <v>A+J=</v>
      </c>
      <c r="AA1624" s="87">
        <f t="shared" si="804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2.75" x14ac:dyDescent="0.2">
      <c r="A1625" s="81">
        <f t="shared" si="796"/>
        <v>45862</v>
      </c>
      <c r="B1625" s="82">
        <f t="shared" si="789"/>
        <v>698.10582279000005</v>
      </c>
      <c r="C1625" s="207">
        <f t="shared" si="802"/>
        <v>696.07058812000002</v>
      </c>
      <c r="D1625" s="83">
        <f t="shared" si="797"/>
        <v>7286.35</v>
      </c>
      <c r="E1625" s="84">
        <f t="shared" si="786"/>
        <v>7394.19</v>
      </c>
      <c r="F1625" s="85">
        <f t="shared" si="787"/>
        <v>45829</v>
      </c>
      <c r="G1625" s="86">
        <f t="shared" si="790"/>
        <v>1.4800277230712089E-2</v>
      </c>
      <c r="H1625" s="87">
        <f t="shared" si="788"/>
        <v>45889</v>
      </c>
      <c r="I1625" s="87">
        <f t="shared" si="791"/>
        <v>45889</v>
      </c>
      <c r="J1625" s="88">
        <f t="shared" si="798"/>
        <v>22</v>
      </c>
      <c r="K1625" s="88">
        <f t="shared" si="784"/>
        <v>3</v>
      </c>
      <c r="L1625" s="8">
        <f t="shared" si="799"/>
        <v>1.0020054300000001</v>
      </c>
      <c r="M1625" s="89">
        <v>1</v>
      </c>
      <c r="N1625" s="89">
        <f t="shared" si="781"/>
        <v>1</v>
      </c>
      <c r="O1625" s="82">
        <f t="shared" si="785"/>
        <v>1.0020054300000001</v>
      </c>
      <c r="P1625" s="82">
        <f t="shared" si="792"/>
        <v>697.46650895000005</v>
      </c>
      <c r="Q1625" s="11">
        <f t="shared" si="805"/>
        <v>0</v>
      </c>
      <c r="R1625" s="7">
        <f t="shared" si="800"/>
        <v>0</v>
      </c>
      <c r="S1625" s="82">
        <f t="shared" si="783"/>
        <v>0</v>
      </c>
      <c r="T1625" s="91">
        <f t="shared" si="801"/>
        <v>0.08</v>
      </c>
      <c r="U1625" s="90">
        <f t="shared" si="782"/>
        <v>3</v>
      </c>
      <c r="V1625" s="90">
        <v>252</v>
      </c>
      <c r="W1625" s="89">
        <f t="shared" si="793"/>
        <v>1.0009166229999999</v>
      </c>
      <c r="X1625" s="82">
        <f t="shared" si="794"/>
        <v>0.63931384000000002</v>
      </c>
      <c r="Y1625" s="82">
        <f t="shared" si="795"/>
        <v>0</v>
      </c>
      <c r="Z1625" s="94" t="str">
        <f t="shared" si="803"/>
        <v>A+J=</v>
      </c>
      <c r="AA1625" s="87">
        <f t="shared" si="804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2.75" x14ac:dyDescent="0.2">
      <c r="A1626" s="81">
        <f t="shared" si="796"/>
        <v>45863</v>
      </c>
      <c r="B1626" s="82">
        <f t="shared" si="789"/>
        <v>698.7855624</v>
      </c>
      <c r="C1626" s="207">
        <f t="shared" si="802"/>
        <v>696.07058812000002</v>
      </c>
      <c r="D1626" s="83">
        <f t="shared" si="797"/>
        <v>7286.35</v>
      </c>
      <c r="E1626" s="84">
        <f t="shared" si="786"/>
        <v>7394.19</v>
      </c>
      <c r="F1626" s="85">
        <f t="shared" si="787"/>
        <v>45829</v>
      </c>
      <c r="G1626" s="86">
        <f t="shared" si="790"/>
        <v>1.4800277230712089E-2</v>
      </c>
      <c r="H1626" s="87">
        <f t="shared" si="788"/>
        <v>45889</v>
      </c>
      <c r="I1626" s="87">
        <f t="shared" si="791"/>
        <v>45889</v>
      </c>
      <c r="J1626" s="88">
        <f t="shared" si="798"/>
        <v>22</v>
      </c>
      <c r="K1626" s="88">
        <f t="shared" si="784"/>
        <v>4</v>
      </c>
      <c r="L1626" s="8">
        <f t="shared" si="799"/>
        <v>1.00267481</v>
      </c>
      <c r="M1626" s="89">
        <v>1</v>
      </c>
      <c r="N1626" s="89">
        <f t="shared" si="781"/>
        <v>1</v>
      </c>
      <c r="O1626" s="82">
        <f t="shared" si="785"/>
        <v>1.00267481</v>
      </c>
      <c r="P1626" s="82">
        <f t="shared" si="792"/>
        <v>697.93244468</v>
      </c>
      <c r="Q1626" s="11">
        <f t="shared" si="805"/>
        <v>0</v>
      </c>
      <c r="R1626" s="7">
        <f t="shared" si="800"/>
        <v>0</v>
      </c>
      <c r="S1626" s="82">
        <f t="shared" si="783"/>
        <v>0</v>
      </c>
      <c r="T1626" s="91">
        <f t="shared" si="801"/>
        <v>0.08</v>
      </c>
      <c r="U1626" s="90">
        <f t="shared" si="782"/>
        <v>4</v>
      </c>
      <c r="V1626" s="90">
        <v>252</v>
      </c>
      <c r="W1626" s="89">
        <f t="shared" si="793"/>
        <v>1.0012223499999999</v>
      </c>
      <c r="X1626" s="82">
        <f t="shared" si="794"/>
        <v>0.85311771999999997</v>
      </c>
      <c r="Y1626" s="82">
        <f t="shared" si="795"/>
        <v>0</v>
      </c>
      <c r="Z1626" s="94" t="str">
        <f t="shared" si="803"/>
        <v>A+J=</v>
      </c>
      <c r="AA1626" s="87">
        <f t="shared" si="804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2.75" x14ac:dyDescent="0.2">
      <c r="A1627" s="81">
        <f t="shared" si="796"/>
        <v>45864</v>
      </c>
      <c r="B1627" s="82">
        <f t="shared" si="789"/>
        <v>699.46595930000001</v>
      </c>
      <c r="C1627" s="207">
        <f t="shared" si="802"/>
        <v>696.07058812000002</v>
      </c>
      <c r="D1627" s="83">
        <f t="shared" si="797"/>
        <v>7286.35</v>
      </c>
      <c r="E1627" s="84">
        <f t="shared" si="786"/>
        <v>7394.19</v>
      </c>
      <c r="F1627" s="85">
        <f t="shared" si="787"/>
        <v>45829</v>
      </c>
      <c r="G1627" s="86">
        <f t="shared" si="790"/>
        <v>1.4800277230712089E-2</v>
      </c>
      <c r="H1627" s="87">
        <f t="shared" si="788"/>
        <v>45889</v>
      </c>
      <c r="I1627" s="87">
        <f t="shared" si="791"/>
        <v>45889</v>
      </c>
      <c r="J1627" s="88">
        <f t="shared" si="798"/>
        <v>22</v>
      </c>
      <c r="K1627" s="88">
        <f t="shared" si="784"/>
        <v>5</v>
      </c>
      <c r="L1627" s="8">
        <f t="shared" si="799"/>
        <v>1.00334463</v>
      </c>
      <c r="M1627" s="89">
        <v>1</v>
      </c>
      <c r="N1627" s="89">
        <f t="shared" si="781"/>
        <v>1</v>
      </c>
      <c r="O1627" s="82">
        <f t="shared" si="785"/>
        <v>1.00334463</v>
      </c>
      <c r="P1627" s="82">
        <f t="shared" si="792"/>
        <v>698.39868668999998</v>
      </c>
      <c r="Q1627" s="11">
        <f t="shared" si="805"/>
        <v>0</v>
      </c>
      <c r="R1627" s="7">
        <f t="shared" si="800"/>
        <v>0</v>
      </c>
      <c r="S1627" s="82">
        <f t="shared" si="783"/>
        <v>0</v>
      </c>
      <c r="T1627" s="91">
        <f t="shared" si="801"/>
        <v>0.08</v>
      </c>
      <c r="U1627" s="90">
        <f t="shared" si="782"/>
        <v>5</v>
      </c>
      <c r="V1627" s="90">
        <v>252</v>
      </c>
      <c r="W1627" s="89">
        <f t="shared" si="793"/>
        <v>1.0015281709999999</v>
      </c>
      <c r="X1627" s="82">
        <f t="shared" si="794"/>
        <v>1.0672726100000001</v>
      </c>
      <c r="Y1627" s="82">
        <f t="shared" si="795"/>
        <v>0</v>
      </c>
      <c r="Z1627" s="94" t="str">
        <f t="shared" si="803"/>
        <v>A+J=</v>
      </c>
      <c r="AA1627" s="87">
        <f t="shared" si="804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2.75" x14ac:dyDescent="0.2">
      <c r="A1628" s="81">
        <f t="shared" si="796"/>
        <v>45865</v>
      </c>
      <c r="B1628" s="82">
        <f t="shared" si="789"/>
        <v>699.46595930000001</v>
      </c>
      <c r="C1628" s="207">
        <f t="shared" si="802"/>
        <v>696.07058812000002</v>
      </c>
      <c r="D1628" s="83">
        <f t="shared" si="797"/>
        <v>7286.35</v>
      </c>
      <c r="E1628" s="84">
        <f t="shared" si="786"/>
        <v>7394.19</v>
      </c>
      <c r="F1628" s="85">
        <f t="shared" si="787"/>
        <v>45829</v>
      </c>
      <c r="G1628" s="86">
        <f t="shared" si="790"/>
        <v>1.4800277230712089E-2</v>
      </c>
      <c r="H1628" s="87">
        <f t="shared" si="788"/>
        <v>45889</v>
      </c>
      <c r="I1628" s="87">
        <f t="shared" si="791"/>
        <v>45889</v>
      </c>
      <c r="J1628" s="88">
        <f t="shared" si="798"/>
        <v>22</v>
      </c>
      <c r="K1628" s="88">
        <f t="shared" si="784"/>
        <v>5</v>
      </c>
      <c r="L1628" s="8">
        <f t="shared" si="799"/>
        <v>1.00334463</v>
      </c>
      <c r="M1628" s="89">
        <v>1</v>
      </c>
      <c r="N1628" s="89">
        <f t="shared" si="781"/>
        <v>1</v>
      </c>
      <c r="O1628" s="82">
        <f t="shared" si="785"/>
        <v>1.00334463</v>
      </c>
      <c r="P1628" s="82">
        <f t="shared" si="792"/>
        <v>698.39868668999998</v>
      </c>
      <c r="Q1628" s="11">
        <f t="shared" si="805"/>
        <v>0</v>
      </c>
      <c r="R1628" s="7">
        <f t="shared" si="800"/>
        <v>0</v>
      </c>
      <c r="S1628" s="82">
        <f t="shared" si="783"/>
        <v>0</v>
      </c>
      <c r="T1628" s="91">
        <f t="shared" si="801"/>
        <v>0.08</v>
      </c>
      <c r="U1628" s="90">
        <f t="shared" si="782"/>
        <v>5</v>
      </c>
      <c r="V1628" s="90">
        <v>252</v>
      </c>
      <c r="W1628" s="89">
        <f t="shared" si="793"/>
        <v>1.0015281709999999</v>
      </c>
      <c r="X1628" s="82">
        <f t="shared" si="794"/>
        <v>1.0672726100000001</v>
      </c>
      <c r="Y1628" s="82">
        <f t="shared" si="795"/>
        <v>0</v>
      </c>
      <c r="Z1628" s="94" t="str">
        <f t="shared" si="803"/>
        <v>A+J=</v>
      </c>
      <c r="AA1628" s="87">
        <f t="shared" si="804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2.75" x14ac:dyDescent="0.2">
      <c r="A1629" s="81">
        <f t="shared" si="796"/>
        <v>45866</v>
      </c>
      <c r="B1629" s="82">
        <f t="shared" si="789"/>
        <v>699.46595930000001</v>
      </c>
      <c r="C1629" s="207">
        <f t="shared" si="802"/>
        <v>696.07058812000002</v>
      </c>
      <c r="D1629" s="83">
        <f t="shared" si="797"/>
        <v>7286.35</v>
      </c>
      <c r="E1629" s="84">
        <f t="shared" si="786"/>
        <v>7394.19</v>
      </c>
      <c r="F1629" s="85">
        <f t="shared" si="787"/>
        <v>45829</v>
      </c>
      <c r="G1629" s="86">
        <f t="shared" si="790"/>
        <v>1.4800277230712089E-2</v>
      </c>
      <c r="H1629" s="87">
        <f t="shared" si="788"/>
        <v>45889</v>
      </c>
      <c r="I1629" s="87">
        <f t="shared" si="791"/>
        <v>45889</v>
      </c>
      <c r="J1629" s="88">
        <f t="shared" si="798"/>
        <v>22</v>
      </c>
      <c r="K1629" s="88">
        <f t="shared" si="784"/>
        <v>5</v>
      </c>
      <c r="L1629" s="8">
        <f t="shared" si="799"/>
        <v>1.00334463</v>
      </c>
      <c r="M1629" s="89">
        <v>1</v>
      </c>
      <c r="N1629" s="89">
        <f t="shared" si="781"/>
        <v>1</v>
      </c>
      <c r="O1629" s="82">
        <f t="shared" si="785"/>
        <v>1.00334463</v>
      </c>
      <c r="P1629" s="82">
        <f t="shared" si="792"/>
        <v>698.39868668999998</v>
      </c>
      <c r="Q1629" s="11">
        <f t="shared" si="805"/>
        <v>0</v>
      </c>
      <c r="R1629" s="7">
        <f t="shared" si="800"/>
        <v>0</v>
      </c>
      <c r="S1629" s="82">
        <f t="shared" si="783"/>
        <v>0</v>
      </c>
      <c r="T1629" s="91">
        <f t="shared" si="801"/>
        <v>0.08</v>
      </c>
      <c r="U1629" s="90">
        <f t="shared" si="782"/>
        <v>5</v>
      </c>
      <c r="V1629" s="90">
        <v>252</v>
      </c>
      <c r="W1629" s="89">
        <f t="shared" si="793"/>
        <v>1.0015281709999999</v>
      </c>
      <c r="X1629" s="82">
        <f t="shared" si="794"/>
        <v>1.0672726100000001</v>
      </c>
      <c r="Y1629" s="82">
        <f t="shared" si="795"/>
        <v>0</v>
      </c>
      <c r="Z1629" s="94" t="str">
        <f t="shared" si="803"/>
        <v>A+J=</v>
      </c>
      <c r="AA1629" s="87">
        <f t="shared" si="804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2.75" x14ac:dyDescent="0.2">
      <c r="A1630" s="81">
        <f t="shared" si="796"/>
        <v>45867</v>
      </c>
      <c r="B1630" s="82">
        <f t="shared" si="789"/>
        <v>700.14701389999993</v>
      </c>
      <c r="C1630" s="207">
        <f t="shared" si="802"/>
        <v>696.07058812000002</v>
      </c>
      <c r="D1630" s="83">
        <f t="shared" si="797"/>
        <v>7286.35</v>
      </c>
      <c r="E1630" s="84">
        <f t="shared" si="786"/>
        <v>7394.19</v>
      </c>
      <c r="F1630" s="85">
        <f t="shared" si="787"/>
        <v>45829</v>
      </c>
      <c r="G1630" s="86">
        <f t="shared" si="790"/>
        <v>1.4800277230712089E-2</v>
      </c>
      <c r="H1630" s="87">
        <f t="shared" si="788"/>
        <v>45889</v>
      </c>
      <c r="I1630" s="87">
        <f t="shared" si="791"/>
        <v>45889</v>
      </c>
      <c r="J1630" s="88">
        <f t="shared" si="798"/>
        <v>22</v>
      </c>
      <c r="K1630" s="88">
        <f t="shared" si="784"/>
        <v>6</v>
      </c>
      <c r="L1630" s="8">
        <f t="shared" si="799"/>
        <v>1.0040148900000001</v>
      </c>
      <c r="M1630" s="89">
        <v>1</v>
      </c>
      <c r="N1630" s="89">
        <f t="shared" si="781"/>
        <v>1</v>
      </c>
      <c r="O1630" s="82">
        <f t="shared" si="785"/>
        <v>1.0040148900000001</v>
      </c>
      <c r="P1630" s="82">
        <f t="shared" si="792"/>
        <v>698.86523495999995</v>
      </c>
      <c r="Q1630" s="11">
        <f t="shared" si="805"/>
        <v>0</v>
      </c>
      <c r="R1630" s="7">
        <f t="shared" si="800"/>
        <v>0</v>
      </c>
      <c r="S1630" s="82">
        <f t="shared" si="783"/>
        <v>0</v>
      </c>
      <c r="T1630" s="91">
        <f t="shared" si="801"/>
        <v>0.08</v>
      </c>
      <c r="U1630" s="90">
        <f t="shared" si="782"/>
        <v>6</v>
      </c>
      <c r="V1630" s="90">
        <v>252</v>
      </c>
      <c r="W1630" s="89">
        <f t="shared" si="793"/>
        <v>1.0018340859999999</v>
      </c>
      <c r="X1630" s="82">
        <f t="shared" si="794"/>
        <v>1.2817789399999999</v>
      </c>
      <c r="Y1630" s="82">
        <f t="shared" si="795"/>
        <v>0</v>
      </c>
      <c r="Z1630" s="94" t="str">
        <f t="shared" si="803"/>
        <v>A+J=</v>
      </c>
      <c r="AA1630" s="87">
        <f t="shared" si="804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2.75" x14ac:dyDescent="0.2">
      <c r="A1631" s="81">
        <f t="shared" si="796"/>
        <v>45868</v>
      </c>
      <c r="B1631" s="82">
        <f t="shared" si="789"/>
        <v>700.82873914999993</v>
      </c>
      <c r="C1631" s="207">
        <f t="shared" si="802"/>
        <v>696.07058812000002</v>
      </c>
      <c r="D1631" s="83">
        <f t="shared" si="797"/>
        <v>7286.35</v>
      </c>
      <c r="E1631" s="84">
        <f t="shared" si="786"/>
        <v>7394.19</v>
      </c>
      <c r="F1631" s="85">
        <f t="shared" si="787"/>
        <v>45829</v>
      </c>
      <c r="G1631" s="86">
        <f t="shared" si="790"/>
        <v>1.4800277230712089E-2</v>
      </c>
      <c r="H1631" s="87">
        <f t="shared" si="788"/>
        <v>45889</v>
      </c>
      <c r="I1631" s="87">
        <f t="shared" si="791"/>
        <v>45889</v>
      </c>
      <c r="J1631" s="88">
        <f t="shared" si="798"/>
        <v>22</v>
      </c>
      <c r="K1631" s="88">
        <f t="shared" si="784"/>
        <v>7</v>
      </c>
      <c r="L1631" s="8">
        <f t="shared" si="799"/>
        <v>1.0046856099999999</v>
      </c>
      <c r="M1631" s="89">
        <v>1</v>
      </c>
      <c r="N1631" s="89">
        <f t="shared" ref="N1631:N1694" si="806">IF(I1631&gt;I1630,N1630*M1631,N1630)</f>
        <v>1</v>
      </c>
      <c r="O1631" s="82">
        <f t="shared" si="785"/>
        <v>1.0046856099999999</v>
      </c>
      <c r="P1631" s="82">
        <f t="shared" si="792"/>
        <v>699.33210341999995</v>
      </c>
      <c r="Q1631" s="11">
        <f t="shared" si="805"/>
        <v>0</v>
      </c>
      <c r="R1631" s="7">
        <f t="shared" si="800"/>
        <v>0</v>
      </c>
      <c r="S1631" s="82">
        <f t="shared" si="783"/>
        <v>0</v>
      </c>
      <c r="T1631" s="91">
        <f t="shared" si="801"/>
        <v>0.08</v>
      </c>
      <c r="U1631" s="90">
        <f t="shared" si="782"/>
        <v>7</v>
      </c>
      <c r="V1631" s="90">
        <v>252</v>
      </c>
      <c r="W1631" s="89">
        <f t="shared" si="793"/>
        <v>1.002140093</v>
      </c>
      <c r="X1631" s="82">
        <f t="shared" si="794"/>
        <v>1.4966357299999999</v>
      </c>
      <c r="Y1631" s="82">
        <f t="shared" si="795"/>
        <v>0</v>
      </c>
      <c r="Z1631" s="94" t="str">
        <f t="shared" si="803"/>
        <v>A+J=</v>
      </c>
      <c r="AA1631" s="87">
        <f t="shared" si="804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2.75" x14ac:dyDescent="0.2">
      <c r="A1632" s="81">
        <f t="shared" si="796"/>
        <v>45869</v>
      </c>
      <c r="B1632" s="82">
        <f t="shared" si="789"/>
        <v>701.51112364999994</v>
      </c>
      <c r="C1632" s="207">
        <f t="shared" si="802"/>
        <v>696.07058812000002</v>
      </c>
      <c r="D1632" s="83">
        <f t="shared" si="797"/>
        <v>7286.35</v>
      </c>
      <c r="E1632" s="84">
        <f t="shared" si="786"/>
        <v>7394.19</v>
      </c>
      <c r="F1632" s="85">
        <f t="shared" si="787"/>
        <v>45829</v>
      </c>
      <c r="G1632" s="86">
        <f t="shared" si="790"/>
        <v>1.4800277230712089E-2</v>
      </c>
      <c r="H1632" s="87">
        <f t="shared" si="788"/>
        <v>45889</v>
      </c>
      <c r="I1632" s="87">
        <f t="shared" si="791"/>
        <v>45889</v>
      </c>
      <c r="J1632" s="88">
        <f t="shared" si="798"/>
        <v>22</v>
      </c>
      <c r="K1632" s="88">
        <f t="shared" si="784"/>
        <v>8</v>
      </c>
      <c r="L1632" s="8">
        <f t="shared" si="799"/>
        <v>1.0053567699999999</v>
      </c>
      <c r="M1632" s="89">
        <v>1</v>
      </c>
      <c r="N1632" s="89">
        <f t="shared" si="806"/>
        <v>1</v>
      </c>
      <c r="O1632" s="82">
        <f t="shared" si="785"/>
        <v>1.0053567699999999</v>
      </c>
      <c r="P1632" s="82">
        <f t="shared" si="792"/>
        <v>699.79927815999997</v>
      </c>
      <c r="Q1632" s="11">
        <f t="shared" si="805"/>
        <v>0</v>
      </c>
      <c r="R1632" s="7">
        <f t="shared" si="800"/>
        <v>0</v>
      </c>
      <c r="S1632" s="82">
        <f t="shared" si="783"/>
        <v>0</v>
      </c>
      <c r="T1632" s="91">
        <f t="shared" si="801"/>
        <v>0.08</v>
      </c>
      <c r="U1632" s="90">
        <f t="shared" si="782"/>
        <v>8</v>
      </c>
      <c r="V1632" s="90">
        <v>252</v>
      </c>
      <c r="W1632" s="89">
        <f t="shared" si="793"/>
        <v>1.0024461950000001</v>
      </c>
      <c r="X1632" s="82">
        <f t="shared" si="794"/>
        <v>1.71184549</v>
      </c>
      <c r="Y1632" s="82">
        <f t="shared" si="795"/>
        <v>0</v>
      </c>
      <c r="Z1632" s="94" t="str">
        <f t="shared" si="803"/>
        <v>A+J=</v>
      </c>
      <c r="AA1632" s="87">
        <f t="shared" si="804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2.75" x14ac:dyDescent="0.2">
      <c r="A1633" s="81">
        <f t="shared" si="796"/>
        <v>45870</v>
      </c>
      <c r="B1633" s="82">
        <f t="shared" si="789"/>
        <v>702.19417266999994</v>
      </c>
      <c r="C1633" s="207">
        <f t="shared" si="802"/>
        <v>696.07058812000002</v>
      </c>
      <c r="D1633" s="83">
        <f t="shared" si="797"/>
        <v>7286.35</v>
      </c>
      <c r="E1633" s="84">
        <f t="shared" si="786"/>
        <v>7394.19</v>
      </c>
      <c r="F1633" s="85">
        <f t="shared" si="787"/>
        <v>45829</v>
      </c>
      <c r="G1633" s="86">
        <f t="shared" si="790"/>
        <v>1.4800277230712089E-2</v>
      </c>
      <c r="H1633" s="87">
        <f t="shared" si="788"/>
        <v>45889</v>
      </c>
      <c r="I1633" s="87">
        <f t="shared" si="791"/>
        <v>45889</v>
      </c>
      <c r="J1633" s="88">
        <f t="shared" si="798"/>
        <v>22</v>
      </c>
      <c r="K1633" s="88">
        <f t="shared" si="784"/>
        <v>9</v>
      </c>
      <c r="L1633" s="8">
        <f t="shared" si="799"/>
        <v>1.0060283800000001</v>
      </c>
      <c r="M1633" s="89">
        <v>1</v>
      </c>
      <c r="N1633" s="89">
        <f t="shared" si="806"/>
        <v>1</v>
      </c>
      <c r="O1633" s="82">
        <f t="shared" si="785"/>
        <v>1.0060283800000001</v>
      </c>
      <c r="P1633" s="82">
        <f t="shared" si="792"/>
        <v>700.26676612999995</v>
      </c>
      <c r="Q1633" s="11">
        <f t="shared" si="805"/>
        <v>0</v>
      </c>
      <c r="R1633" s="7">
        <f t="shared" si="800"/>
        <v>0</v>
      </c>
      <c r="S1633" s="82">
        <f t="shared" si="783"/>
        <v>0</v>
      </c>
      <c r="T1633" s="91">
        <f t="shared" si="801"/>
        <v>0.08</v>
      </c>
      <c r="U1633" s="90">
        <f t="shared" si="782"/>
        <v>9</v>
      </c>
      <c r="V1633" s="90">
        <v>252</v>
      </c>
      <c r="W1633" s="89">
        <f t="shared" si="793"/>
        <v>1.0027523890000001</v>
      </c>
      <c r="X1633" s="82">
        <f t="shared" si="794"/>
        <v>1.92740654</v>
      </c>
      <c r="Y1633" s="82">
        <f t="shared" si="795"/>
        <v>0</v>
      </c>
      <c r="Z1633" s="94" t="str">
        <f t="shared" si="803"/>
        <v>A+J=</v>
      </c>
      <c r="AA1633" s="87">
        <f t="shared" si="804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2.75" x14ac:dyDescent="0.2">
      <c r="A1634" s="81">
        <f t="shared" si="796"/>
        <v>45871</v>
      </c>
      <c r="B1634" s="82">
        <f t="shared" si="789"/>
        <v>702.87788873</v>
      </c>
      <c r="C1634" s="207">
        <f t="shared" si="802"/>
        <v>696.07058812000002</v>
      </c>
      <c r="D1634" s="83">
        <f t="shared" si="797"/>
        <v>7286.35</v>
      </c>
      <c r="E1634" s="84">
        <f t="shared" si="786"/>
        <v>7394.19</v>
      </c>
      <c r="F1634" s="85">
        <f t="shared" si="787"/>
        <v>45829</v>
      </c>
      <c r="G1634" s="86">
        <f t="shared" si="790"/>
        <v>1.4800277230712089E-2</v>
      </c>
      <c r="H1634" s="87">
        <f t="shared" si="788"/>
        <v>45889</v>
      </c>
      <c r="I1634" s="87">
        <f t="shared" si="791"/>
        <v>45889</v>
      </c>
      <c r="J1634" s="88">
        <f t="shared" si="798"/>
        <v>22</v>
      </c>
      <c r="K1634" s="88">
        <f t="shared" si="784"/>
        <v>10</v>
      </c>
      <c r="L1634" s="8">
        <f t="shared" si="799"/>
        <v>1.0067004399999999</v>
      </c>
      <c r="M1634" s="89">
        <v>1</v>
      </c>
      <c r="N1634" s="89">
        <f t="shared" si="806"/>
        <v>1</v>
      </c>
      <c r="O1634" s="82">
        <f t="shared" si="785"/>
        <v>1.0067004399999999</v>
      </c>
      <c r="P1634" s="82">
        <f t="shared" si="792"/>
        <v>700.73456733</v>
      </c>
      <c r="Q1634" s="11">
        <f t="shared" si="805"/>
        <v>0</v>
      </c>
      <c r="R1634" s="7">
        <f t="shared" si="800"/>
        <v>0</v>
      </c>
      <c r="S1634" s="82">
        <f t="shared" si="783"/>
        <v>0</v>
      </c>
      <c r="T1634" s="91">
        <f t="shared" si="801"/>
        <v>0.08</v>
      </c>
      <c r="U1634" s="90">
        <f t="shared" si="782"/>
        <v>10</v>
      </c>
      <c r="V1634" s="90">
        <v>252</v>
      </c>
      <c r="W1634" s="89">
        <f t="shared" si="793"/>
        <v>1.0030586779999999</v>
      </c>
      <c r="X1634" s="82">
        <f t="shared" si="794"/>
        <v>2.1433214</v>
      </c>
      <c r="Y1634" s="82">
        <f t="shared" si="795"/>
        <v>0</v>
      </c>
      <c r="Z1634" s="94" t="str">
        <f t="shared" si="803"/>
        <v>A+J=</v>
      </c>
      <c r="AA1634" s="87">
        <f t="shared" si="804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2.75" x14ac:dyDescent="0.2">
      <c r="A1635" s="81">
        <f t="shared" si="796"/>
        <v>45872</v>
      </c>
      <c r="B1635" s="82">
        <f t="shared" si="789"/>
        <v>702.87788873</v>
      </c>
      <c r="C1635" s="207">
        <f t="shared" si="802"/>
        <v>696.07058812000002</v>
      </c>
      <c r="D1635" s="83">
        <f t="shared" si="797"/>
        <v>7286.35</v>
      </c>
      <c r="E1635" s="84">
        <f t="shared" si="786"/>
        <v>7394.19</v>
      </c>
      <c r="F1635" s="85">
        <f t="shared" si="787"/>
        <v>45829</v>
      </c>
      <c r="G1635" s="86">
        <f t="shared" si="790"/>
        <v>1.4800277230712089E-2</v>
      </c>
      <c r="H1635" s="87">
        <f t="shared" si="788"/>
        <v>45889</v>
      </c>
      <c r="I1635" s="87">
        <f t="shared" si="791"/>
        <v>45889</v>
      </c>
      <c r="J1635" s="88">
        <f t="shared" si="798"/>
        <v>22</v>
      </c>
      <c r="K1635" s="88">
        <f t="shared" si="784"/>
        <v>10</v>
      </c>
      <c r="L1635" s="8">
        <f t="shared" si="799"/>
        <v>1.0067004399999999</v>
      </c>
      <c r="M1635" s="89">
        <v>1</v>
      </c>
      <c r="N1635" s="89">
        <f t="shared" si="806"/>
        <v>1</v>
      </c>
      <c r="O1635" s="82">
        <f t="shared" si="785"/>
        <v>1.0067004399999999</v>
      </c>
      <c r="P1635" s="82">
        <f t="shared" si="792"/>
        <v>700.73456733</v>
      </c>
      <c r="Q1635" s="11">
        <f t="shared" si="805"/>
        <v>0</v>
      </c>
      <c r="R1635" s="7">
        <f t="shared" si="800"/>
        <v>0</v>
      </c>
      <c r="S1635" s="82">
        <f t="shared" si="783"/>
        <v>0</v>
      </c>
      <c r="T1635" s="91">
        <f t="shared" si="801"/>
        <v>0.08</v>
      </c>
      <c r="U1635" s="90">
        <f t="shared" si="782"/>
        <v>10</v>
      </c>
      <c r="V1635" s="90">
        <v>252</v>
      </c>
      <c r="W1635" s="89">
        <f t="shared" si="793"/>
        <v>1.0030586779999999</v>
      </c>
      <c r="X1635" s="82">
        <f t="shared" si="794"/>
        <v>2.1433214</v>
      </c>
      <c r="Y1635" s="82">
        <f t="shared" si="795"/>
        <v>0</v>
      </c>
      <c r="Z1635" s="94" t="str">
        <f t="shared" si="803"/>
        <v>A+J=</v>
      </c>
      <c r="AA1635" s="87">
        <f t="shared" si="804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2.75" x14ac:dyDescent="0.2">
      <c r="A1636" s="81">
        <f t="shared" si="796"/>
        <v>45873</v>
      </c>
      <c r="B1636" s="82">
        <f t="shared" si="789"/>
        <v>702.87788873</v>
      </c>
      <c r="C1636" s="207">
        <f t="shared" si="802"/>
        <v>696.07058812000002</v>
      </c>
      <c r="D1636" s="83">
        <f t="shared" si="797"/>
        <v>7286.35</v>
      </c>
      <c r="E1636" s="84">
        <f t="shared" si="786"/>
        <v>7394.19</v>
      </c>
      <c r="F1636" s="85">
        <f t="shared" si="787"/>
        <v>45829</v>
      </c>
      <c r="G1636" s="86">
        <f t="shared" si="790"/>
        <v>1.4800277230712089E-2</v>
      </c>
      <c r="H1636" s="87">
        <f t="shared" si="788"/>
        <v>45889</v>
      </c>
      <c r="I1636" s="87">
        <f t="shared" si="791"/>
        <v>45889</v>
      </c>
      <c r="J1636" s="88">
        <f t="shared" si="798"/>
        <v>22</v>
      </c>
      <c r="K1636" s="88">
        <f t="shared" si="784"/>
        <v>10</v>
      </c>
      <c r="L1636" s="8">
        <f t="shared" si="799"/>
        <v>1.0067004399999999</v>
      </c>
      <c r="M1636" s="89">
        <v>1</v>
      </c>
      <c r="N1636" s="89">
        <f t="shared" si="806"/>
        <v>1</v>
      </c>
      <c r="O1636" s="82">
        <f t="shared" si="785"/>
        <v>1.0067004399999999</v>
      </c>
      <c r="P1636" s="82">
        <f t="shared" si="792"/>
        <v>700.73456733</v>
      </c>
      <c r="Q1636" s="11">
        <f t="shared" si="805"/>
        <v>0</v>
      </c>
      <c r="R1636" s="7">
        <f t="shared" si="800"/>
        <v>0</v>
      </c>
      <c r="S1636" s="82">
        <f t="shared" si="783"/>
        <v>0</v>
      </c>
      <c r="T1636" s="91">
        <f t="shared" si="801"/>
        <v>0.08</v>
      </c>
      <c r="U1636" s="90">
        <f t="shared" si="782"/>
        <v>10</v>
      </c>
      <c r="V1636" s="90">
        <v>252</v>
      </c>
      <c r="W1636" s="89">
        <f t="shared" si="793"/>
        <v>1.0030586779999999</v>
      </c>
      <c r="X1636" s="82">
        <f t="shared" si="794"/>
        <v>2.1433214</v>
      </c>
      <c r="Y1636" s="82">
        <f t="shared" si="795"/>
        <v>0</v>
      </c>
      <c r="Z1636" s="94" t="str">
        <f t="shared" si="803"/>
        <v>A+J=</v>
      </c>
      <c r="AA1636" s="87">
        <f t="shared" si="804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2.75" x14ac:dyDescent="0.2">
      <c r="A1637" s="81">
        <f t="shared" si="796"/>
        <v>45874</v>
      </c>
      <c r="B1637" s="82">
        <f t="shared" si="789"/>
        <v>703.56227085</v>
      </c>
      <c r="C1637" s="207">
        <f t="shared" si="802"/>
        <v>696.07058812000002</v>
      </c>
      <c r="D1637" s="83">
        <f t="shared" si="797"/>
        <v>7286.35</v>
      </c>
      <c r="E1637" s="84">
        <f t="shared" si="786"/>
        <v>7394.19</v>
      </c>
      <c r="F1637" s="85">
        <f t="shared" si="787"/>
        <v>45829</v>
      </c>
      <c r="G1637" s="86">
        <f t="shared" si="790"/>
        <v>1.4800277230712089E-2</v>
      </c>
      <c r="H1637" s="87">
        <f t="shared" si="788"/>
        <v>45889</v>
      </c>
      <c r="I1637" s="87">
        <f t="shared" si="791"/>
        <v>45889</v>
      </c>
      <c r="J1637" s="88">
        <f t="shared" si="798"/>
        <v>22</v>
      </c>
      <c r="K1637" s="88">
        <f t="shared" si="784"/>
        <v>11</v>
      </c>
      <c r="L1637" s="8">
        <f t="shared" si="799"/>
        <v>1.0073729499999999</v>
      </c>
      <c r="M1637" s="89">
        <v>1</v>
      </c>
      <c r="N1637" s="89">
        <f t="shared" si="806"/>
        <v>1</v>
      </c>
      <c r="O1637" s="82">
        <f t="shared" si="785"/>
        <v>1.0073729499999999</v>
      </c>
      <c r="P1637" s="82">
        <f t="shared" si="792"/>
        <v>701.20268176000002</v>
      </c>
      <c r="Q1637" s="11">
        <f t="shared" si="805"/>
        <v>0</v>
      </c>
      <c r="R1637" s="7">
        <f t="shared" si="800"/>
        <v>0</v>
      </c>
      <c r="S1637" s="82">
        <f t="shared" si="783"/>
        <v>0</v>
      </c>
      <c r="T1637" s="91">
        <f t="shared" si="801"/>
        <v>0.08</v>
      </c>
      <c r="U1637" s="90">
        <f t="shared" ref="U1637:U1700" si="807">IF(Q1636&gt;0,1,IF(K1637=K1636,U1636,U1636+1))</f>
        <v>11</v>
      </c>
      <c r="V1637" s="90">
        <v>252</v>
      </c>
      <c r="W1637" s="89">
        <f t="shared" si="793"/>
        <v>1.0033650599999999</v>
      </c>
      <c r="X1637" s="82">
        <f t="shared" si="794"/>
        <v>2.3595890900000001</v>
      </c>
      <c r="Y1637" s="82">
        <f t="shared" si="795"/>
        <v>0</v>
      </c>
      <c r="Z1637" s="94" t="str">
        <f t="shared" si="803"/>
        <v>A+J=</v>
      </c>
      <c r="AA1637" s="87">
        <f t="shared" si="804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2.75" x14ac:dyDescent="0.2">
      <c r="A1638" s="81">
        <f t="shared" si="796"/>
        <v>45875</v>
      </c>
      <c r="B1638" s="82">
        <f t="shared" si="789"/>
        <v>704.24731944999996</v>
      </c>
      <c r="C1638" s="207">
        <f t="shared" si="802"/>
        <v>696.07058812000002</v>
      </c>
      <c r="D1638" s="83">
        <f t="shared" si="797"/>
        <v>7286.35</v>
      </c>
      <c r="E1638" s="84">
        <f t="shared" si="786"/>
        <v>7394.19</v>
      </c>
      <c r="F1638" s="85">
        <f t="shared" si="787"/>
        <v>45829</v>
      </c>
      <c r="G1638" s="86">
        <f t="shared" si="790"/>
        <v>1.4800277230712089E-2</v>
      </c>
      <c r="H1638" s="87">
        <f t="shared" si="788"/>
        <v>45889</v>
      </c>
      <c r="I1638" s="87">
        <f t="shared" si="791"/>
        <v>45889</v>
      </c>
      <c r="J1638" s="88">
        <f t="shared" si="798"/>
        <v>22</v>
      </c>
      <c r="K1638" s="88">
        <f t="shared" si="784"/>
        <v>12</v>
      </c>
      <c r="L1638" s="8">
        <f t="shared" si="799"/>
        <v>1.0080459100000001</v>
      </c>
      <c r="M1638" s="89">
        <v>1</v>
      </c>
      <c r="N1638" s="89">
        <f t="shared" si="806"/>
        <v>1</v>
      </c>
      <c r="O1638" s="82">
        <f t="shared" si="785"/>
        <v>1.0080459100000001</v>
      </c>
      <c r="P1638" s="82">
        <f t="shared" si="792"/>
        <v>701.67110941999999</v>
      </c>
      <c r="Q1638" s="11">
        <f t="shared" si="805"/>
        <v>0</v>
      </c>
      <c r="R1638" s="7">
        <f t="shared" si="800"/>
        <v>0</v>
      </c>
      <c r="S1638" s="82">
        <f t="shared" si="783"/>
        <v>0</v>
      </c>
      <c r="T1638" s="91">
        <f t="shared" si="801"/>
        <v>0.08</v>
      </c>
      <c r="U1638" s="90">
        <f t="shared" si="807"/>
        <v>12</v>
      </c>
      <c r="V1638" s="90">
        <v>252</v>
      </c>
      <c r="W1638" s="89">
        <f t="shared" si="793"/>
        <v>1.0036715350000001</v>
      </c>
      <c r="X1638" s="82">
        <f t="shared" si="794"/>
        <v>2.5762100299999999</v>
      </c>
      <c r="Y1638" s="82">
        <f t="shared" si="795"/>
        <v>0</v>
      </c>
      <c r="Z1638" s="94" t="str">
        <f t="shared" si="803"/>
        <v>A+J=</v>
      </c>
      <c r="AA1638" s="87">
        <f t="shared" si="804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2.75" x14ac:dyDescent="0.2">
      <c r="A1639" s="81">
        <f t="shared" si="796"/>
        <v>45876</v>
      </c>
      <c r="B1639" s="82">
        <f t="shared" si="789"/>
        <v>704.93303566000009</v>
      </c>
      <c r="C1639" s="207">
        <f t="shared" si="802"/>
        <v>696.07058812000002</v>
      </c>
      <c r="D1639" s="83">
        <f t="shared" si="797"/>
        <v>7286.35</v>
      </c>
      <c r="E1639" s="84">
        <f t="shared" si="786"/>
        <v>7394.19</v>
      </c>
      <c r="F1639" s="85">
        <f t="shared" si="787"/>
        <v>45829</v>
      </c>
      <c r="G1639" s="86">
        <f t="shared" si="790"/>
        <v>1.4800277230712089E-2</v>
      </c>
      <c r="H1639" s="87">
        <f t="shared" si="788"/>
        <v>45889</v>
      </c>
      <c r="I1639" s="87">
        <f t="shared" si="791"/>
        <v>45889</v>
      </c>
      <c r="J1639" s="88">
        <f t="shared" si="798"/>
        <v>22</v>
      </c>
      <c r="K1639" s="88">
        <f t="shared" si="784"/>
        <v>13</v>
      </c>
      <c r="L1639" s="8">
        <f t="shared" si="799"/>
        <v>1.00871932</v>
      </c>
      <c r="M1639" s="89">
        <v>1</v>
      </c>
      <c r="N1639" s="89">
        <f t="shared" si="806"/>
        <v>1</v>
      </c>
      <c r="O1639" s="82">
        <f t="shared" si="785"/>
        <v>1.00871932</v>
      </c>
      <c r="P1639" s="82">
        <f t="shared" si="792"/>
        <v>702.13985032000005</v>
      </c>
      <c r="Q1639" s="11">
        <f t="shared" si="805"/>
        <v>0</v>
      </c>
      <c r="R1639" s="7">
        <f t="shared" si="800"/>
        <v>0</v>
      </c>
      <c r="S1639" s="82">
        <f t="shared" ref="S1639:S1702" si="808">IF(R1639&gt;0,TRUNC(R1639*P1639,8),0)</f>
        <v>0</v>
      </c>
      <c r="T1639" s="91">
        <f t="shared" si="801"/>
        <v>0.08</v>
      </c>
      <c r="U1639" s="90">
        <f t="shared" si="807"/>
        <v>13</v>
      </c>
      <c r="V1639" s="90">
        <v>252</v>
      </c>
      <c r="W1639" s="89">
        <f t="shared" si="793"/>
        <v>1.003978104</v>
      </c>
      <c r="X1639" s="82">
        <f t="shared" si="794"/>
        <v>2.79318534</v>
      </c>
      <c r="Y1639" s="82">
        <f t="shared" si="795"/>
        <v>0</v>
      </c>
      <c r="Z1639" s="94" t="str">
        <f t="shared" si="803"/>
        <v>A+J=</v>
      </c>
      <c r="AA1639" s="87">
        <f t="shared" si="804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2.75" x14ac:dyDescent="0.2">
      <c r="A1640" s="81">
        <f t="shared" si="796"/>
        <v>45877</v>
      </c>
      <c r="B1640" s="82">
        <f t="shared" si="789"/>
        <v>705.6194198799999</v>
      </c>
      <c r="C1640" s="207">
        <f t="shared" si="802"/>
        <v>696.07058812000002</v>
      </c>
      <c r="D1640" s="83">
        <f t="shared" si="797"/>
        <v>7286.35</v>
      </c>
      <c r="E1640" s="84">
        <f t="shared" si="786"/>
        <v>7394.19</v>
      </c>
      <c r="F1640" s="85">
        <f t="shared" si="787"/>
        <v>45829</v>
      </c>
      <c r="G1640" s="86">
        <f t="shared" si="790"/>
        <v>1.4800277230712089E-2</v>
      </c>
      <c r="H1640" s="87">
        <f t="shared" si="788"/>
        <v>45889</v>
      </c>
      <c r="I1640" s="87">
        <f t="shared" si="791"/>
        <v>45889</v>
      </c>
      <c r="J1640" s="88">
        <f t="shared" si="798"/>
        <v>22</v>
      </c>
      <c r="K1640" s="88">
        <f t="shared" si="784"/>
        <v>14</v>
      </c>
      <c r="L1640" s="8">
        <f t="shared" si="799"/>
        <v>1.00939318</v>
      </c>
      <c r="M1640" s="89">
        <v>1</v>
      </c>
      <c r="N1640" s="89">
        <f t="shared" si="806"/>
        <v>1</v>
      </c>
      <c r="O1640" s="82">
        <f t="shared" si="785"/>
        <v>1.00939318</v>
      </c>
      <c r="P1640" s="82">
        <f t="shared" si="792"/>
        <v>702.60890443999995</v>
      </c>
      <c r="Q1640" s="11">
        <f t="shared" si="805"/>
        <v>0</v>
      </c>
      <c r="R1640" s="7">
        <f t="shared" si="800"/>
        <v>0</v>
      </c>
      <c r="S1640" s="82">
        <f t="shared" si="808"/>
        <v>0</v>
      </c>
      <c r="T1640" s="91">
        <f t="shared" si="801"/>
        <v>0.08</v>
      </c>
      <c r="U1640" s="90">
        <f t="shared" si="807"/>
        <v>14</v>
      </c>
      <c r="V1640" s="90">
        <v>252</v>
      </c>
      <c r="W1640" s="89">
        <f t="shared" si="793"/>
        <v>1.0042847669999999</v>
      </c>
      <c r="X1640" s="82">
        <f t="shared" si="794"/>
        <v>3.0105154399999998</v>
      </c>
      <c r="Y1640" s="82">
        <f t="shared" si="795"/>
        <v>0</v>
      </c>
      <c r="Z1640" s="94" t="str">
        <f t="shared" si="803"/>
        <v>A+J=</v>
      </c>
      <c r="AA1640" s="87">
        <f t="shared" si="804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2.75" x14ac:dyDescent="0.2">
      <c r="A1641" s="81">
        <f t="shared" si="796"/>
        <v>45878</v>
      </c>
      <c r="B1641" s="82">
        <f t="shared" si="789"/>
        <v>706.30647185000009</v>
      </c>
      <c r="C1641" s="207">
        <f t="shared" si="802"/>
        <v>696.07058812000002</v>
      </c>
      <c r="D1641" s="83">
        <f t="shared" si="797"/>
        <v>7286.35</v>
      </c>
      <c r="E1641" s="84">
        <f t="shared" si="786"/>
        <v>7394.19</v>
      </c>
      <c r="F1641" s="85">
        <f t="shared" si="787"/>
        <v>45829</v>
      </c>
      <c r="G1641" s="86">
        <f t="shared" si="790"/>
        <v>1.4800277230712089E-2</v>
      </c>
      <c r="H1641" s="87">
        <f t="shared" si="788"/>
        <v>45889</v>
      </c>
      <c r="I1641" s="87">
        <f t="shared" si="791"/>
        <v>45889</v>
      </c>
      <c r="J1641" s="88">
        <f t="shared" si="798"/>
        <v>22</v>
      </c>
      <c r="K1641" s="88">
        <f t="shared" ref="K1641:K1704" si="809">(J1641-(NETWORKDAYS(A1641,I1641,AD$210:AD$502)-1))</f>
        <v>15</v>
      </c>
      <c r="L1641" s="8">
        <f t="shared" si="799"/>
        <v>1.01006749</v>
      </c>
      <c r="M1641" s="89">
        <v>1</v>
      </c>
      <c r="N1641" s="89">
        <f t="shared" si="806"/>
        <v>1</v>
      </c>
      <c r="O1641" s="82">
        <f t="shared" ref="O1641:O1704" si="810">TRUNC(TRUNC((L1641*N1641),15),8)</f>
        <v>1.01006749</v>
      </c>
      <c r="P1641" s="82">
        <f t="shared" si="792"/>
        <v>703.07827180000004</v>
      </c>
      <c r="Q1641" s="11">
        <f t="shared" si="805"/>
        <v>0</v>
      </c>
      <c r="R1641" s="7">
        <f t="shared" si="800"/>
        <v>0</v>
      </c>
      <c r="S1641" s="82">
        <f t="shared" si="808"/>
        <v>0</v>
      </c>
      <c r="T1641" s="91">
        <f t="shared" si="801"/>
        <v>0.08</v>
      </c>
      <c r="U1641" s="90">
        <f t="shared" si="807"/>
        <v>15</v>
      </c>
      <c r="V1641" s="90">
        <v>252</v>
      </c>
      <c r="W1641" s="89">
        <f t="shared" si="793"/>
        <v>1.004591523</v>
      </c>
      <c r="X1641" s="82">
        <f t="shared" si="794"/>
        <v>3.2282000499999999</v>
      </c>
      <c r="Y1641" s="82">
        <f t="shared" si="795"/>
        <v>0</v>
      </c>
      <c r="Z1641" s="94" t="str">
        <f t="shared" si="803"/>
        <v>A+J=</v>
      </c>
      <c r="AA1641" s="87">
        <f t="shared" si="804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2.75" x14ac:dyDescent="0.2">
      <c r="A1642" s="81">
        <f t="shared" si="796"/>
        <v>45879</v>
      </c>
      <c r="B1642" s="82">
        <f t="shared" si="789"/>
        <v>706.30647185000009</v>
      </c>
      <c r="C1642" s="207">
        <f t="shared" si="802"/>
        <v>696.07058812000002</v>
      </c>
      <c r="D1642" s="83">
        <f t="shared" si="797"/>
        <v>7286.35</v>
      </c>
      <c r="E1642" s="84">
        <f t="shared" ref="E1642:E1705" si="811">IF($K1642=1,VLOOKUP($A1641,$AO$10:$AS$200,4),E1641)</f>
        <v>7394.19</v>
      </c>
      <c r="F1642" s="85">
        <f t="shared" ref="F1642:F1705" si="812">IF($K1642=1,VLOOKUP($A1641,$AO$10:$AS$200,5),F1641)</f>
        <v>45829</v>
      </c>
      <c r="G1642" s="86">
        <f t="shared" si="790"/>
        <v>1.4800277230712089E-2</v>
      </c>
      <c r="H1642" s="87">
        <f t="shared" si="788"/>
        <v>45889</v>
      </c>
      <c r="I1642" s="87">
        <f t="shared" si="791"/>
        <v>45889</v>
      </c>
      <c r="J1642" s="88">
        <f t="shared" si="798"/>
        <v>22</v>
      </c>
      <c r="K1642" s="88">
        <f t="shared" si="809"/>
        <v>15</v>
      </c>
      <c r="L1642" s="8">
        <f t="shared" si="799"/>
        <v>1.01006749</v>
      </c>
      <c r="M1642" s="89">
        <v>1</v>
      </c>
      <c r="N1642" s="89">
        <f t="shared" si="806"/>
        <v>1</v>
      </c>
      <c r="O1642" s="82">
        <f t="shared" si="810"/>
        <v>1.01006749</v>
      </c>
      <c r="P1642" s="82">
        <f t="shared" si="792"/>
        <v>703.07827180000004</v>
      </c>
      <c r="Q1642" s="11">
        <f t="shared" si="805"/>
        <v>0</v>
      </c>
      <c r="R1642" s="7">
        <f t="shared" si="800"/>
        <v>0</v>
      </c>
      <c r="S1642" s="82">
        <f t="shared" si="808"/>
        <v>0</v>
      </c>
      <c r="T1642" s="91">
        <f t="shared" si="801"/>
        <v>0.08</v>
      </c>
      <c r="U1642" s="90">
        <f t="shared" si="807"/>
        <v>15</v>
      </c>
      <c r="V1642" s="90">
        <v>252</v>
      </c>
      <c r="W1642" s="89">
        <f t="shared" si="793"/>
        <v>1.004591523</v>
      </c>
      <c r="X1642" s="82">
        <f t="shared" si="794"/>
        <v>3.2282000499999999</v>
      </c>
      <c r="Y1642" s="82">
        <f t="shared" si="795"/>
        <v>0</v>
      </c>
      <c r="Z1642" s="94" t="str">
        <f t="shared" si="803"/>
        <v>A+J=</v>
      </c>
      <c r="AA1642" s="87">
        <f t="shared" si="804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2.75" x14ac:dyDescent="0.2">
      <c r="A1643" s="81">
        <f t="shared" si="796"/>
        <v>45880</v>
      </c>
      <c r="B1643" s="82">
        <f t="shared" si="789"/>
        <v>706.30647185000009</v>
      </c>
      <c r="C1643" s="207">
        <f t="shared" si="802"/>
        <v>696.07058812000002</v>
      </c>
      <c r="D1643" s="83">
        <f t="shared" si="797"/>
        <v>7286.35</v>
      </c>
      <c r="E1643" s="84">
        <f t="shared" si="811"/>
        <v>7394.19</v>
      </c>
      <c r="F1643" s="85">
        <f t="shared" si="812"/>
        <v>45829</v>
      </c>
      <c r="G1643" s="86">
        <f t="shared" si="790"/>
        <v>1.4800277230712089E-2</v>
      </c>
      <c r="H1643" s="87">
        <f t="shared" si="788"/>
        <v>45889</v>
      </c>
      <c r="I1643" s="87">
        <f t="shared" si="791"/>
        <v>45889</v>
      </c>
      <c r="J1643" s="88">
        <f t="shared" si="798"/>
        <v>22</v>
      </c>
      <c r="K1643" s="88">
        <f t="shared" si="809"/>
        <v>15</v>
      </c>
      <c r="L1643" s="8">
        <f t="shared" si="799"/>
        <v>1.01006749</v>
      </c>
      <c r="M1643" s="89">
        <v>1</v>
      </c>
      <c r="N1643" s="89">
        <f t="shared" si="806"/>
        <v>1</v>
      </c>
      <c r="O1643" s="82">
        <f t="shared" si="810"/>
        <v>1.01006749</v>
      </c>
      <c r="P1643" s="82">
        <f t="shared" si="792"/>
        <v>703.07827180000004</v>
      </c>
      <c r="Q1643" s="11">
        <f t="shared" si="805"/>
        <v>0</v>
      </c>
      <c r="R1643" s="7">
        <f t="shared" si="800"/>
        <v>0</v>
      </c>
      <c r="S1643" s="82">
        <f t="shared" si="808"/>
        <v>0</v>
      </c>
      <c r="T1643" s="91">
        <f t="shared" si="801"/>
        <v>0.08</v>
      </c>
      <c r="U1643" s="90">
        <f t="shared" si="807"/>
        <v>15</v>
      </c>
      <c r="V1643" s="90">
        <v>252</v>
      </c>
      <c r="W1643" s="89">
        <f t="shared" si="793"/>
        <v>1.004591523</v>
      </c>
      <c r="X1643" s="82">
        <f t="shared" si="794"/>
        <v>3.2282000499999999</v>
      </c>
      <c r="Y1643" s="82">
        <f t="shared" si="795"/>
        <v>0</v>
      </c>
      <c r="Z1643" s="94" t="str">
        <f t="shared" si="803"/>
        <v>A+J=</v>
      </c>
      <c r="AA1643" s="87">
        <f t="shared" si="804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2.75" x14ac:dyDescent="0.2">
      <c r="A1644" s="81">
        <f t="shared" si="796"/>
        <v>45881</v>
      </c>
      <c r="B1644" s="82">
        <f t="shared" si="789"/>
        <v>706.99418568999999</v>
      </c>
      <c r="C1644" s="207">
        <f t="shared" si="802"/>
        <v>696.07058812000002</v>
      </c>
      <c r="D1644" s="83">
        <f t="shared" si="797"/>
        <v>7286.35</v>
      </c>
      <c r="E1644" s="84">
        <f t="shared" si="811"/>
        <v>7394.19</v>
      </c>
      <c r="F1644" s="85">
        <f t="shared" si="812"/>
        <v>45829</v>
      </c>
      <c r="G1644" s="86">
        <f t="shared" si="790"/>
        <v>1.4800277230712089E-2</v>
      </c>
      <c r="H1644" s="87">
        <f t="shared" ref="H1644:H1707" si="813">IF(DAY(A1644)=H$9,VLOOKUP(A1644,AH$118:AN$450,4),H1643)</f>
        <v>45889</v>
      </c>
      <c r="I1644" s="87">
        <f t="shared" si="791"/>
        <v>45889</v>
      </c>
      <c r="J1644" s="88">
        <f t="shared" si="798"/>
        <v>22</v>
      </c>
      <c r="K1644" s="88">
        <f t="shared" si="809"/>
        <v>16</v>
      </c>
      <c r="L1644" s="8">
        <f t="shared" si="799"/>
        <v>1.0107422399999999</v>
      </c>
      <c r="M1644" s="89">
        <v>1</v>
      </c>
      <c r="N1644" s="89">
        <f t="shared" si="806"/>
        <v>1</v>
      </c>
      <c r="O1644" s="82">
        <f t="shared" si="810"/>
        <v>1.0107422399999999</v>
      </c>
      <c r="P1644" s="82">
        <f t="shared" si="792"/>
        <v>703.54794543000003</v>
      </c>
      <c r="Q1644" s="11">
        <f t="shared" si="805"/>
        <v>0</v>
      </c>
      <c r="R1644" s="7">
        <f t="shared" si="800"/>
        <v>0</v>
      </c>
      <c r="S1644" s="82">
        <f t="shared" si="808"/>
        <v>0</v>
      </c>
      <c r="T1644" s="91">
        <f t="shared" si="801"/>
        <v>0.08</v>
      </c>
      <c r="U1644" s="90">
        <f t="shared" si="807"/>
        <v>16</v>
      </c>
      <c r="V1644" s="90">
        <v>252</v>
      </c>
      <c r="W1644" s="89">
        <f t="shared" si="793"/>
        <v>1.0048983730000001</v>
      </c>
      <c r="X1644" s="82">
        <f t="shared" si="794"/>
        <v>3.4462402600000002</v>
      </c>
      <c r="Y1644" s="82">
        <f t="shared" si="795"/>
        <v>0</v>
      </c>
      <c r="Z1644" s="94" t="str">
        <f t="shared" si="803"/>
        <v>A+J=</v>
      </c>
      <c r="AA1644" s="87">
        <f t="shared" si="804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2.75" x14ac:dyDescent="0.2">
      <c r="A1645" s="81">
        <f t="shared" si="796"/>
        <v>45882</v>
      </c>
      <c r="B1645" s="82">
        <f t="shared" si="789"/>
        <v>707.68257578999999</v>
      </c>
      <c r="C1645" s="207">
        <f t="shared" si="802"/>
        <v>696.07058812000002</v>
      </c>
      <c r="D1645" s="83">
        <f t="shared" si="797"/>
        <v>7286.35</v>
      </c>
      <c r="E1645" s="84">
        <f t="shared" si="811"/>
        <v>7394.19</v>
      </c>
      <c r="F1645" s="85">
        <f t="shared" si="812"/>
        <v>45829</v>
      </c>
      <c r="G1645" s="86">
        <f t="shared" si="790"/>
        <v>1.4800277230712089E-2</v>
      </c>
      <c r="H1645" s="87">
        <f t="shared" si="813"/>
        <v>45889</v>
      </c>
      <c r="I1645" s="87">
        <f t="shared" si="791"/>
        <v>45889</v>
      </c>
      <c r="J1645" s="88">
        <f t="shared" si="798"/>
        <v>22</v>
      </c>
      <c r="K1645" s="88">
        <f t="shared" si="809"/>
        <v>17</v>
      </c>
      <c r="L1645" s="8">
        <f t="shared" si="799"/>
        <v>1.0114174499999999</v>
      </c>
      <c r="M1645" s="89">
        <v>1</v>
      </c>
      <c r="N1645" s="89">
        <f t="shared" si="806"/>
        <v>1</v>
      </c>
      <c r="O1645" s="82">
        <f t="shared" si="810"/>
        <v>1.0114174499999999</v>
      </c>
      <c r="P1645" s="82">
        <f t="shared" si="792"/>
        <v>704.01793925000004</v>
      </c>
      <c r="Q1645" s="11">
        <f t="shared" si="805"/>
        <v>0</v>
      </c>
      <c r="R1645" s="7">
        <f t="shared" si="800"/>
        <v>0</v>
      </c>
      <c r="S1645" s="82">
        <f t="shared" si="808"/>
        <v>0</v>
      </c>
      <c r="T1645" s="91">
        <f t="shared" si="801"/>
        <v>0.08</v>
      </c>
      <c r="U1645" s="90">
        <f t="shared" si="807"/>
        <v>17</v>
      </c>
      <c r="V1645" s="90">
        <v>252</v>
      </c>
      <c r="W1645" s="89">
        <f t="shared" si="793"/>
        <v>1.0052053169999999</v>
      </c>
      <c r="X1645" s="82">
        <f t="shared" si="794"/>
        <v>3.6646365400000001</v>
      </c>
      <c r="Y1645" s="82">
        <f t="shared" si="795"/>
        <v>0</v>
      </c>
      <c r="Z1645" s="94" t="str">
        <f t="shared" si="803"/>
        <v>A+J=</v>
      </c>
      <c r="AA1645" s="87">
        <f t="shared" si="804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2.75" x14ac:dyDescent="0.2">
      <c r="A1646" s="81">
        <f t="shared" si="796"/>
        <v>45883</v>
      </c>
      <c r="B1646" s="82">
        <f t="shared" si="789"/>
        <v>708.37163559999999</v>
      </c>
      <c r="C1646" s="207">
        <f t="shared" si="802"/>
        <v>696.07058812000002</v>
      </c>
      <c r="D1646" s="83">
        <f t="shared" si="797"/>
        <v>7286.35</v>
      </c>
      <c r="E1646" s="84">
        <f t="shared" si="811"/>
        <v>7394.19</v>
      </c>
      <c r="F1646" s="85">
        <f t="shared" si="812"/>
        <v>45829</v>
      </c>
      <c r="G1646" s="86">
        <f t="shared" si="790"/>
        <v>1.4800277230712089E-2</v>
      </c>
      <c r="H1646" s="87">
        <f t="shared" si="813"/>
        <v>45889</v>
      </c>
      <c r="I1646" s="87">
        <f t="shared" si="791"/>
        <v>45889</v>
      </c>
      <c r="J1646" s="88">
        <f t="shared" si="798"/>
        <v>22</v>
      </c>
      <c r="K1646" s="88">
        <f t="shared" si="809"/>
        <v>18</v>
      </c>
      <c r="L1646" s="8">
        <f t="shared" si="799"/>
        <v>1.0120931099999999</v>
      </c>
      <c r="M1646" s="89">
        <v>1</v>
      </c>
      <c r="N1646" s="89">
        <f t="shared" si="806"/>
        <v>1</v>
      </c>
      <c r="O1646" s="82">
        <f t="shared" si="810"/>
        <v>1.0120931099999999</v>
      </c>
      <c r="P1646" s="82">
        <f t="shared" si="792"/>
        <v>704.48824630000001</v>
      </c>
      <c r="Q1646" s="11">
        <f t="shared" si="805"/>
        <v>0</v>
      </c>
      <c r="R1646" s="7">
        <f t="shared" si="800"/>
        <v>0</v>
      </c>
      <c r="S1646" s="82">
        <f t="shared" si="808"/>
        <v>0</v>
      </c>
      <c r="T1646" s="91">
        <f t="shared" si="801"/>
        <v>0.08</v>
      </c>
      <c r="U1646" s="90">
        <f t="shared" si="807"/>
        <v>18</v>
      </c>
      <c r="V1646" s="90">
        <v>252</v>
      </c>
      <c r="W1646" s="89">
        <f t="shared" si="793"/>
        <v>1.005512355</v>
      </c>
      <c r="X1646" s="82">
        <f t="shared" si="794"/>
        <v>3.8833893000000002</v>
      </c>
      <c r="Y1646" s="82">
        <f t="shared" si="795"/>
        <v>0</v>
      </c>
      <c r="Z1646" s="94" t="str">
        <f t="shared" si="803"/>
        <v>A+J=</v>
      </c>
      <c r="AA1646" s="87">
        <f t="shared" si="804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2.75" x14ac:dyDescent="0.2">
      <c r="A1647" s="81">
        <f t="shared" si="796"/>
        <v>45884</v>
      </c>
      <c r="B1647" s="82">
        <f t="shared" si="789"/>
        <v>709.06137183999999</v>
      </c>
      <c r="C1647" s="207">
        <f t="shared" si="802"/>
        <v>696.07058812000002</v>
      </c>
      <c r="D1647" s="83">
        <f t="shared" si="797"/>
        <v>7286.35</v>
      </c>
      <c r="E1647" s="84">
        <f t="shared" si="811"/>
        <v>7394.19</v>
      </c>
      <c r="F1647" s="85">
        <f t="shared" si="812"/>
        <v>45829</v>
      </c>
      <c r="G1647" s="86">
        <f t="shared" si="790"/>
        <v>1.4800277230712089E-2</v>
      </c>
      <c r="H1647" s="87">
        <f t="shared" si="813"/>
        <v>45889</v>
      </c>
      <c r="I1647" s="87">
        <f t="shared" si="791"/>
        <v>45889</v>
      </c>
      <c r="J1647" s="88">
        <f t="shared" si="798"/>
        <v>22</v>
      </c>
      <c r="K1647" s="88">
        <f t="shared" si="809"/>
        <v>19</v>
      </c>
      <c r="L1647" s="8">
        <f t="shared" si="799"/>
        <v>1.01276923</v>
      </c>
      <c r="M1647" s="89">
        <v>1</v>
      </c>
      <c r="N1647" s="89">
        <f t="shared" si="806"/>
        <v>1</v>
      </c>
      <c r="O1647" s="82">
        <f t="shared" si="810"/>
        <v>1.01276923</v>
      </c>
      <c r="P1647" s="82">
        <f t="shared" si="792"/>
        <v>704.95887355000002</v>
      </c>
      <c r="Q1647" s="11">
        <f t="shared" si="805"/>
        <v>0</v>
      </c>
      <c r="R1647" s="7">
        <f t="shared" si="800"/>
        <v>0</v>
      </c>
      <c r="S1647" s="82">
        <f t="shared" si="808"/>
        <v>0</v>
      </c>
      <c r="T1647" s="91">
        <f t="shared" si="801"/>
        <v>0.08</v>
      </c>
      <c r="U1647" s="90">
        <f t="shared" si="807"/>
        <v>19</v>
      </c>
      <c r="V1647" s="90">
        <v>252</v>
      </c>
      <c r="W1647" s="89">
        <f t="shared" si="793"/>
        <v>1.005819486</v>
      </c>
      <c r="X1647" s="82">
        <f t="shared" si="794"/>
        <v>4.1024982899999998</v>
      </c>
      <c r="Y1647" s="82">
        <f t="shared" si="795"/>
        <v>0</v>
      </c>
      <c r="Z1647" s="94" t="str">
        <f t="shared" si="803"/>
        <v>A+J=</v>
      </c>
      <c r="AA1647" s="87">
        <f t="shared" si="804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2.75" x14ac:dyDescent="0.2">
      <c r="A1648" s="81">
        <f t="shared" si="796"/>
        <v>45885</v>
      </c>
      <c r="B1648" s="82">
        <f t="shared" si="789"/>
        <v>709.75177162</v>
      </c>
      <c r="C1648" s="207">
        <f t="shared" si="802"/>
        <v>696.07058812000002</v>
      </c>
      <c r="D1648" s="83">
        <f t="shared" si="797"/>
        <v>7286.35</v>
      </c>
      <c r="E1648" s="84">
        <f t="shared" si="811"/>
        <v>7394.19</v>
      </c>
      <c r="F1648" s="85">
        <f t="shared" si="812"/>
        <v>45829</v>
      </c>
      <c r="G1648" s="86">
        <f t="shared" si="790"/>
        <v>1.4800277230712089E-2</v>
      </c>
      <c r="H1648" s="87">
        <f t="shared" si="813"/>
        <v>45889</v>
      </c>
      <c r="I1648" s="87">
        <f t="shared" si="791"/>
        <v>45889</v>
      </c>
      <c r="J1648" s="88">
        <f t="shared" si="798"/>
        <v>22</v>
      </c>
      <c r="K1648" s="88">
        <f t="shared" si="809"/>
        <v>20</v>
      </c>
      <c r="L1648" s="8">
        <f t="shared" si="799"/>
        <v>1.01344579</v>
      </c>
      <c r="M1648" s="89">
        <v>1</v>
      </c>
      <c r="N1648" s="89">
        <f t="shared" si="806"/>
        <v>1</v>
      </c>
      <c r="O1648" s="82">
        <f t="shared" si="810"/>
        <v>1.01344579</v>
      </c>
      <c r="P1648" s="82">
        <f t="shared" si="792"/>
        <v>705.42980707000004</v>
      </c>
      <c r="Q1648" s="11">
        <f t="shared" si="805"/>
        <v>0</v>
      </c>
      <c r="R1648" s="7">
        <f t="shared" si="800"/>
        <v>0</v>
      </c>
      <c r="S1648" s="82">
        <f t="shared" si="808"/>
        <v>0</v>
      </c>
      <c r="T1648" s="91">
        <f t="shared" si="801"/>
        <v>0.08</v>
      </c>
      <c r="U1648" s="90">
        <f t="shared" si="807"/>
        <v>20</v>
      </c>
      <c r="V1648" s="90">
        <v>252</v>
      </c>
      <c r="W1648" s="89">
        <f t="shared" si="793"/>
        <v>1.0061267110000001</v>
      </c>
      <c r="X1648" s="82">
        <f t="shared" si="794"/>
        <v>4.3219645499999997</v>
      </c>
      <c r="Y1648" s="82">
        <f t="shared" si="795"/>
        <v>0</v>
      </c>
      <c r="Z1648" s="94" t="str">
        <f t="shared" si="803"/>
        <v>A+J=</v>
      </c>
      <c r="AA1648" s="87">
        <f t="shared" si="804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2.75" x14ac:dyDescent="0.2">
      <c r="A1649" s="81">
        <f t="shared" si="796"/>
        <v>45886</v>
      </c>
      <c r="B1649" s="82">
        <f t="shared" si="789"/>
        <v>709.75177162</v>
      </c>
      <c r="C1649" s="207">
        <f t="shared" si="802"/>
        <v>696.07058812000002</v>
      </c>
      <c r="D1649" s="83">
        <f t="shared" si="797"/>
        <v>7286.35</v>
      </c>
      <c r="E1649" s="84">
        <f t="shared" si="811"/>
        <v>7394.19</v>
      </c>
      <c r="F1649" s="85">
        <f t="shared" si="812"/>
        <v>45829</v>
      </c>
      <c r="G1649" s="86">
        <f t="shared" si="790"/>
        <v>1.4800277230712089E-2</v>
      </c>
      <c r="H1649" s="87">
        <f t="shared" si="813"/>
        <v>45889</v>
      </c>
      <c r="I1649" s="87">
        <f t="shared" si="791"/>
        <v>45889</v>
      </c>
      <c r="J1649" s="88">
        <f t="shared" si="798"/>
        <v>22</v>
      </c>
      <c r="K1649" s="88">
        <f t="shared" si="809"/>
        <v>20</v>
      </c>
      <c r="L1649" s="8">
        <f t="shared" si="799"/>
        <v>1.01344579</v>
      </c>
      <c r="M1649" s="89">
        <v>1</v>
      </c>
      <c r="N1649" s="89">
        <f t="shared" si="806"/>
        <v>1</v>
      </c>
      <c r="O1649" s="82">
        <f t="shared" si="810"/>
        <v>1.01344579</v>
      </c>
      <c r="P1649" s="82">
        <f t="shared" si="792"/>
        <v>705.42980707000004</v>
      </c>
      <c r="Q1649" s="11">
        <f t="shared" si="805"/>
        <v>0</v>
      </c>
      <c r="R1649" s="7">
        <f t="shared" si="800"/>
        <v>0</v>
      </c>
      <c r="S1649" s="82">
        <f t="shared" si="808"/>
        <v>0</v>
      </c>
      <c r="T1649" s="91">
        <f t="shared" si="801"/>
        <v>0.08</v>
      </c>
      <c r="U1649" s="90">
        <f t="shared" si="807"/>
        <v>20</v>
      </c>
      <c r="V1649" s="90">
        <v>252</v>
      </c>
      <c r="W1649" s="89">
        <f t="shared" si="793"/>
        <v>1.0061267110000001</v>
      </c>
      <c r="X1649" s="82">
        <f t="shared" si="794"/>
        <v>4.3219645499999997</v>
      </c>
      <c r="Y1649" s="82">
        <f t="shared" si="795"/>
        <v>0</v>
      </c>
      <c r="Z1649" s="94" t="str">
        <f t="shared" si="803"/>
        <v>A+J=</v>
      </c>
      <c r="AA1649" s="87">
        <f t="shared" si="804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2.75" x14ac:dyDescent="0.2">
      <c r="A1650" s="81">
        <f t="shared" si="796"/>
        <v>45887</v>
      </c>
      <c r="B1650" s="82">
        <f t="shared" si="789"/>
        <v>709.75177162</v>
      </c>
      <c r="C1650" s="207">
        <f t="shared" si="802"/>
        <v>696.07058812000002</v>
      </c>
      <c r="D1650" s="83">
        <f t="shared" si="797"/>
        <v>7286.35</v>
      </c>
      <c r="E1650" s="84">
        <f t="shared" si="811"/>
        <v>7394.19</v>
      </c>
      <c r="F1650" s="85">
        <f t="shared" si="812"/>
        <v>45829</v>
      </c>
      <c r="G1650" s="86">
        <f t="shared" si="790"/>
        <v>1.4800277230712089E-2</v>
      </c>
      <c r="H1650" s="87">
        <f t="shared" si="813"/>
        <v>45889</v>
      </c>
      <c r="I1650" s="87">
        <f t="shared" si="791"/>
        <v>45889</v>
      </c>
      <c r="J1650" s="88">
        <f t="shared" si="798"/>
        <v>22</v>
      </c>
      <c r="K1650" s="88">
        <f t="shared" si="809"/>
        <v>20</v>
      </c>
      <c r="L1650" s="8">
        <f t="shared" si="799"/>
        <v>1.01344579</v>
      </c>
      <c r="M1650" s="89">
        <v>1</v>
      </c>
      <c r="N1650" s="89">
        <f t="shared" si="806"/>
        <v>1</v>
      </c>
      <c r="O1650" s="82">
        <f t="shared" si="810"/>
        <v>1.01344579</v>
      </c>
      <c r="P1650" s="82">
        <f t="shared" si="792"/>
        <v>705.42980707000004</v>
      </c>
      <c r="Q1650" s="11">
        <f t="shared" si="805"/>
        <v>0</v>
      </c>
      <c r="R1650" s="7">
        <f t="shared" si="800"/>
        <v>0</v>
      </c>
      <c r="S1650" s="82">
        <f t="shared" si="808"/>
        <v>0</v>
      </c>
      <c r="T1650" s="91">
        <f t="shared" si="801"/>
        <v>0.08</v>
      </c>
      <c r="U1650" s="90">
        <f t="shared" si="807"/>
        <v>20</v>
      </c>
      <c r="V1650" s="90">
        <v>252</v>
      </c>
      <c r="W1650" s="89">
        <f t="shared" si="793"/>
        <v>1.0061267110000001</v>
      </c>
      <c r="X1650" s="82">
        <f t="shared" si="794"/>
        <v>4.3219645499999997</v>
      </c>
      <c r="Y1650" s="82">
        <f t="shared" si="795"/>
        <v>0</v>
      </c>
      <c r="Z1650" s="94" t="str">
        <f t="shared" si="803"/>
        <v>A+J=</v>
      </c>
      <c r="AA1650" s="87">
        <f t="shared" si="804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2.75" x14ac:dyDescent="0.2">
      <c r="A1651" s="81">
        <f t="shared" si="796"/>
        <v>45888</v>
      </c>
      <c r="B1651" s="82">
        <f t="shared" si="789"/>
        <v>710.44284236999999</v>
      </c>
      <c r="C1651" s="207">
        <f t="shared" si="802"/>
        <v>696.07058812000002</v>
      </c>
      <c r="D1651" s="83">
        <f t="shared" si="797"/>
        <v>7286.35</v>
      </c>
      <c r="E1651" s="84">
        <f t="shared" si="811"/>
        <v>7394.19</v>
      </c>
      <c r="F1651" s="85">
        <f t="shared" si="812"/>
        <v>45829</v>
      </c>
      <c r="G1651" s="86">
        <f t="shared" si="790"/>
        <v>1.4800277230712089E-2</v>
      </c>
      <c r="H1651" s="87">
        <f t="shared" si="813"/>
        <v>45889</v>
      </c>
      <c r="I1651" s="87">
        <f t="shared" si="791"/>
        <v>45889</v>
      </c>
      <c r="J1651" s="88">
        <f t="shared" si="798"/>
        <v>22</v>
      </c>
      <c r="K1651" s="88">
        <f t="shared" si="809"/>
        <v>21</v>
      </c>
      <c r="L1651" s="8">
        <f t="shared" si="799"/>
        <v>1.0141228</v>
      </c>
      <c r="M1651" s="89">
        <v>1</v>
      </c>
      <c r="N1651" s="89">
        <f t="shared" si="806"/>
        <v>1</v>
      </c>
      <c r="O1651" s="82">
        <f t="shared" si="810"/>
        <v>1.0141228</v>
      </c>
      <c r="P1651" s="82">
        <f t="shared" si="792"/>
        <v>705.90105382000002</v>
      </c>
      <c r="Q1651" s="11">
        <f t="shared" si="805"/>
        <v>0</v>
      </c>
      <c r="R1651" s="7">
        <f t="shared" si="800"/>
        <v>0</v>
      </c>
      <c r="S1651" s="82">
        <f t="shared" si="808"/>
        <v>0</v>
      </c>
      <c r="T1651" s="91">
        <f t="shared" si="801"/>
        <v>0.08</v>
      </c>
      <c r="U1651" s="90">
        <f t="shared" si="807"/>
        <v>21</v>
      </c>
      <c r="V1651" s="90">
        <v>252</v>
      </c>
      <c r="W1651" s="89">
        <f t="shared" si="793"/>
        <v>1.0064340300000001</v>
      </c>
      <c r="X1651" s="82">
        <f t="shared" si="794"/>
        <v>4.5417885499999997</v>
      </c>
      <c r="Y1651" s="82">
        <f t="shared" si="795"/>
        <v>0</v>
      </c>
      <c r="Z1651" s="94" t="str">
        <f t="shared" si="803"/>
        <v>A+J=</v>
      </c>
      <c r="AA1651" s="87">
        <f t="shared" si="804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2.75" x14ac:dyDescent="0.2">
      <c r="A1652" s="81">
        <f t="shared" si="796"/>
        <v>45889</v>
      </c>
      <c r="B1652" s="82">
        <f t="shared" si="789"/>
        <v>711.13459151000006</v>
      </c>
      <c r="C1652" s="207">
        <f t="shared" si="802"/>
        <v>696.07058812000002</v>
      </c>
      <c r="D1652" s="83">
        <f t="shared" si="797"/>
        <v>7286.35</v>
      </c>
      <c r="E1652" s="84">
        <f t="shared" si="811"/>
        <v>7394.19</v>
      </c>
      <c r="F1652" s="85">
        <f t="shared" si="812"/>
        <v>45829</v>
      </c>
      <c r="G1652" s="86">
        <f t="shared" si="790"/>
        <v>1.4800277230712089E-2</v>
      </c>
      <c r="H1652" s="87">
        <f t="shared" si="813"/>
        <v>45922</v>
      </c>
      <c r="I1652" s="87">
        <f t="shared" si="791"/>
        <v>45889</v>
      </c>
      <c r="J1652" s="88">
        <f t="shared" si="798"/>
        <v>22</v>
      </c>
      <c r="K1652" s="88">
        <f t="shared" si="809"/>
        <v>22</v>
      </c>
      <c r="L1652" s="8">
        <f t="shared" si="799"/>
        <v>1.0148002700000001</v>
      </c>
      <c r="M1652" s="89">
        <v>1</v>
      </c>
      <c r="N1652" s="89">
        <f t="shared" si="806"/>
        <v>1</v>
      </c>
      <c r="O1652" s="82">
        <f t="shared" si="810"/>
        <v>1.0148002700000001</v>
      </c>
      <c r="P1652" s="82">
        <f t="shared" si="792"/>
        <v>706.37262076000002</v>
      </c>
      <c r="Q1652" s="11">
        <f t="shared" si="805"/>
        <v>54</v>
      </c>
      <c r="R1652" s="7">
        <f t="shared" si="800"/>
        <v>1.1618E-2</v>
      </c>
      <c r="S1652" s="82">
        <f t="shared" si="808"/>
        <v>8.2066371</v>
      </c>
      <c r="T1652" s="91">
        <f t="shared" si="801"/>
        <v>0.08</v>
      </c>
      <c r="U1652" s="90">
        <f t="shared" si="807"/>
        <v>22</v>
      </c>
      <c r="V1652" s="90">
        <v>252</v>
      </c>
      <c r="W1652" s="89">
        <f t="shared" si="793"/>
        <v>1.0067414429999999</v>
      </c>
      <c r="X1652" s="82">
        <f t="shared" si="794"/>
        <v>4.7619707499999997</v>
      </c>
      <c r="Y1652" s="82">
        <f t="shared" si="795"/>
        <v>12.96860785</v>
      </c>
      <c r="Z1652" s="94" t="str">
        <f t="shared" si="803"/>
        <v>A+J=</v>
      </c>
      <c r="AA1652" s="87">
        <f t="shared" si="804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2.75" x14ac:dyDescent="0.2">
      <c r="A1653" s="81">
        <f t="shared" si="796"/>
        <v>45890</v>
      </c>
      <c r="B1653" s="82">
        <f t="shared" si="789"/>
        <v>698.82548042999997</v>
      </c>
      <c r="C1653" s="207">
        <f t="shared" si="802"/>
        <v>698.16598366000005</v>
      </c>
      <c r="D1653" s="83">
        <f t="shared" si="797"/>
        <v>7286.35</v>
      </c>
      <c r="E1653" s="84">
        <f t="shared" si="811"/>
        <v>7394.19</v>
      </c>
      <c r="F1653" s="85">
        <f t="shared" si="812"/>
        <v>45858</v>
      </c>
      <c r="G1653" s="86">
        <f t="shared" si="790"/>
        <v>1.4800277230712089E-2</v>
      </c>
      <c r="H1653" s="87">
        <f t="shared" si="813"/>
        <v>45922</v>
      </c>
      <c r="I1653" s="87">
        <f t="shared" si="791"/>
        <v>45922</v>
      </c>
      <c r="J1653" s="88">
        <f t="shared" si="798"/>
        <v>23</v>
      </c>
      <c r="K1653" s="88">
        <f t="shared" si="809"/>
        <v>1</v>
      </c>
      <c r="L1653" s="8">
        <f t="shared" si="799"/>
        <v>1.00063897</v>
      </c>
      <c r="M1653" s="89">
        <v>1</v>
      </c>
      <c r="N1653" s="89">
        <f t="shared" si="806"/>
        <v>1</v>
      </c>
      <c r="O1653" s="82">
        <f t="shared" si="810"/>
        <v>1.00063897</v>
      </c>
      <c r="P1653" s="82">
        <f t="shared" si="792"/>
        <v>698.61209077000001</v>
      </c>
      <c r="Q1653" s="11">
        <f t="shared" si="805"/>
        <v>0</v>
      </c>
      <c r="R1653" s="7">
        <f t="shared" si="800"/>
        <v>0</v>
      </c>
      <c r="S1653" s="82">
        <f t="shared" si="808"/>
        <v>0</v>
      </c>
      <c r="T1653" s="91">
        <f t="shared" si="801"/>
        <v>0.08</v>
      </c>
      <c r="U1653" s="90">
        <f t="shared" si="807"/>
        <v>1</v>
      </c>
      <c r="V1653" s="90">
        <v>252</v>
      </c>
      <c r="W1653" s="89">
        <f t="shared" si="793"/>
        <v>1.000305448</v>
      </c>
      <c r="X1653" s="82">
        <f t="shared" si="794"/>
        <v>0.21338966000000001</v>
      </c>
      <c r="Y1653" s="82">
        <f t="shared" si="795"/>
        <v>0</v>
      </c>
      <c r="Z1653" s="94" t="str">
        <f t="shared" si="803"/>
        <v>A+J=</v>
      </c>
      <c r="AA1653" s="87">
        <f t="shared" si="804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2.75" x14ac:dyDescent="0.2">
      <c r="A1654" s="81">
        <f t="shared" si="796"/>
        <v>45891</v>
      </c>
      <c r="B1654" s="82">
        <f t="shared" si="789"/>
        <v>699.48560745999998</v>
      </c>
      <c r="C1654" s="207">
        <f t="shared" si="802"/>
        <v>698.16598366000005</v>
      </c>
      <c r="D1654" s="83">
        <f t="shared" si="797"/>
        <v>7286.35</v>
      </c>
      <c r="E1654" s="84">
        <f t="shared" si="811"/>
        <v>7394.19</v>
      </c>
      <c r="F1654" s="85">
        <f t="shared" si="812"/>
        <v>45858</v>
      </c>
      <c r="G1654" s="86">
        <f t="shared" si="790"/>
        <v>1.4800277230712089E-2</v>
      </c>
      <c r="H1654" s="87">
        <f t="shared" si="813"/>
        <v>45922</v>
      </c>
      <c r="I1654" s="87">
        <f t="shared" si="791"/>
        <v>45922</v>
      </c>
      <c r="J1654" s="88">
        <f t="shared" si="798"/>
        <v>23</v>
      </c>
      <c r="K1654" s="88">
        <f t="shared" si="809"/>
        <v>2</v>
      </c>
      <c r="L1654" s="8">
        <f t="shared" si="799"/>
        <v>1.0012783599999999</v>
      </c>
      <c r="M1654" s="89">
        <v>1</v>
      </c>
      <c r="N1654" s="89">
        <f t="shared" si="806"/>
        <v>1</v>
      </c>
      <c r="O1654" s="82">
        <f t="shared" si="810"/>
        <v>1.0012783599999999</v>
      </c>
      <c r="P1654" s="82">
        <f t="shared" si="792"/>
        <v>699.05849111999999</v>
      </c>
      <c r="Q1654" s="11">
        <f t="shared" si="805"/>
        <v>0</v>
      </c>
      <c r="R1654" s="7">
        <f t="shared" si="800"/>
        <v>0</v>
      </c>
      <c r="S1654" s="82">
        <f t="shared" si="808"/>
        <v>0</v>
      </c>
      <c r="T1654" s="91">
        <f t="shared" si="801"/>
        <v>0.08</v>
      </c>
      <c r="U1654" s="90">
        <f t="shared" si="807"/>
        <v>2</v>
      </c>
      <c r="V1654" s="90">
        <v>252</v>
      </c>
      <c r="W1654" s="89">
        <f t="shared" si="793"/>
        <v>1.000610988</v>
      </c>
      <c r="X1654" s="82">
        <f t="shared" si="794"/>
        <v>0.42711633999999998</v>
      </c>
      <c r="Y1654" s="82">
        <f t="shared" si="795"/>
        <v>0</v>
      </c>
      <c r="Z1654" s="94" t="str">
        <f t="shared" si="803"/>
        <v>A+J=</v>
      </c>
      <c r="AA1654" s="87">
        <f t="shared" si="804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2.75" x14ac:dyDescent="0.2">
      <c r="A1655" s="81">
        <f t="shared" si="796"/>
        <v>45892</v>
      </c>
      <c r="B1655" s="82">
        <f t="shared" si="789"/>
        <v>700.14636025000004</v>
      </c>
      <c r="C1655" s="207">
        <f t="shared" si="802"/>
        <v>698.16598366000005</v>
      </c>
      <c r="D1655" s="83">
        <f t="shared" si="797"/>
        <v>7286.35</v>
      </c>
      <c r="E1655" s="84">
        <f t="shared" si="811"/>
        <v>7394.19</v>
      </c>
      <c r="F1655" s="85">
        <f t="shared" si="812"/>
        <v>45858</v>
      </c>
      <c r="G1655" s="86">
        <f t="shared" si="790"/>
        <v>1.4800277230712089E-2</v>
      </c>
      <c r="H1655" s="87">
        <f t="shared" si="813"/>
        <v>45922</v>
      </c>
      <c r="I1655" s="87">
        <f t="shared" si="791"/>
        <v>45922</v>
      </c>
      <c r="J1655" s="88">
        <f t="shared" si="798"/>
        <v>23</v>
      </c>
      <c r="K1655" s="88">
        <f t="shared" si="809"/>
        <v>3</v>
      </c>
      <c r="L1655" s="8">
        <f t="shared" si="799"/>
        <v>1.00191816</v>
      </c>
      <c r="M1655" s="89">
        <v>1</v>
      </c>
      <c r="N1655" s="89">
        <f t="shared" si="806"/>
        <v>1</v>
      </c>
      <c r="O1655" s="82">
        <f t="shared" si="810"/>
        <v>1.00191816</v>
      </c>
      <c r="P1655" s="82">
        <f t="shared" si="792"/>
        <v>699.50517772000001</v>
      </c>
      <c r="Q1655" s="11">
        <f t="shared" si="805"/>
        <v>0</v>
      </c>
      <c r="R1655" s="7">
        <f t="shared" si="800"/>
        <v>0</v>
      </c>
      <c r="S1655" s="82">
        <f t="shared" si="808"/>
        <v>0</v>
      </c>
      <c r="T1655" s="91">
        <f t="shared" si="801"/>
        <v>0.08</v>
      </c>
      <c r="U1655" s="90">
        <f t="shared" si="807"/>
        <v>3</v>
      </c>
      <c r="V1655" s="90">
        <v>252</v>
      </c>
      <c r="W1655" s="89">
        <f t="shared" si="793"/>
        <v>1.0009166229999999</v>
      </c>
      <c r="X1655" s="82">
        <f t="shared" si="794"/>
        <v>0.64118253000000003</v>
      </c>
      <c r="Y1655" s="82">
        <f t="shared" si="795"/>
        <v>0</v>
      </c>
      <c r="Z1655" s="94" t="str">
        <f t="shared" si="803"/>
        <v>A+J=</v>
      </c>
      <c r="AA1655" s="87">
        <f t="shared" si="804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2.75" x14ac:dyDescent="0.2">
      <c r="A1656" s="81">
        <f t="shared" si="796"/>
        <v>45893</v>
      </c>
      <c r="B1656" s="82">
        <f t="shared" si="789"/>
        <v>700.14636025000004</v>
      </c>
      <c r="C1656" s="207">
        <f t="shared" si="802"/>
        <v>698.16598366000005</v>
      </c>
      <c r="D1656" s="83">
        <f t="shared" si="797"/>
        <v>7286.35</v>
      </c>
      <c r="E1656" s="84">
        <f t="shared" si="811"/>
        <v>7394.19</v>
      </c>
      <c r="F1656" s="85">
        <f t="shared" si="812"/>
        <v>45858</v>
      </c>
      <c r="G1656" s="86">
        <f t="shared" si="790"/>
        <v>1.4800277230712089E-2</v>
      </c>
      <c r="H1656" s="87">
        <f t="shared" si="813"/>
        <v>45922</v>
      </c>
      <c r="I1656" s="87">
        <f t="shared" si="791"/>
        <v>45922</v>
      </c>
      <c r="J1656" s="88">
        <f t="shared" si="798"/>
        <v>23</v>
      </c>
      <c r="K1656" s="88">
        <f t="shared" si="809"/>
        <v>3</v>
      </c>
      <c r="L1656" s="8">
        <f t="shared" si="799"/>
        <v>1.00191816</v>
      </c>
      <c r="M1656" s="89">
        <v>1</v>
      </c>
      <c r="N1656" s="89">
        <f t="shared" si="806"/>
        <v>1</v>
      </c>
      <c r="O1656" s="82">
        <f t="shared" si="810"/>
        <v>1.00191816</v>
      </c>
      <c r="P1656" s="82">
        <f t="shared" si="792"/>
        <v>699.50517772000001</v>
      </c>
      <c r="Q1656" s="11">
        <f t="shared" si="805"/>
        <v>0</v>
      </c>
      <c r="R1656" s="7">
        <f t="shared" si="800"/>
        <v>0</v>
      </c>
      <c r="S1656" s="82">
        <f t="shared" si="808"/>
        <v>0</v>
      </c>
      <c r="T1656" s="91">
        <f t="shared" si="801"/>
        <v>0.08</v>
      </c>
      <c r="U1656" s="90">
        <f t="shared" si="807"/>
        <v>3</v>
      </c>
      <c r="V1656" s="90">
        <v>252</v>
      </c>
      <c r="W1656" s="89">
        <f t="shared" si="793"/>
        <v>1.0009166229999999</v>
      </c>
      <c r="X1656" s="82">
        <f t="shared" si="794"/>
        <v>0.64118253000000003</v>
      </c>
      <c r="Y1656" s="82">
        <f t="shared" si="795"/>
        <v>0</v>
      </c>
      <c r="Z1656" s="94" t="str">
        <f t="shared" si="803"/>
        <v>A+J=</v>
      </c>
      <c r="AA1656" s="87">
        <f t="shared" si="804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2.75" x14ac:dyDescent="0.2">
      <c r="A1657" s="81">
        <f t="shared" si="796"/>
        <v>45894</v>
      </c>
      <c r="B1657" s="82">
        <f t="shared" si="789"/>
        <v>700.14636025000004</v>
      </c>
      <c r="C1657" s="207">
        <f t="shared" si="802"/>
        <v>698.16598366000005</v>
      </c>
      <c r="D1657" s="83">
        <f t="shared" si="797"/>
        <v>7286.35</v>
      </c>
      <c r="E1657" s="84">
        <f t="shared" si="811"/>
        <v>7394.19</v>
      </c>
      <c r="F1657" s="85">
        <f t="shared" si="812"/>
        <v>45858</v>
      </c>
      <c r="G1657" s="86">
        <f t="shared" si="790"/>
        <v>1.4800277230712089E-2</v>
      </c>
      <c r="H1657" s="87">
        <f t="shared" si="813"/>
        <v>45922</v>
      </c>
      <c r="I1657" s="87">
        <f t="shared" si="791"/>
        <v>45922</v>
      </c>
      <c r="J1657" s="88">
        <f t="shared" si="798"/>
        <v>23</v>
      </c>
      <c r="K1657" s="88">
        <f t="shared" si="809"/>
        <v>3</v>
      </c>
      <c r="L1657" s="8">
        <f t="shared" si="799"/>
        <v>1.00191816</v>
      </c>
      <c r="M1657" s="89">
        <v>1</v>
      </c>
      <c r="N1657" s="89">
        <f t="shared" si="806"/>
        <v>1</v>
      </c>
      <c r="O1657" s="82">
        <f t="shared" si="810"/>
        <v>1.00191816</v>
      </c>
      <c r="P1657" s="82">
        <f t="shared" si="792"/>
        <v>699.50517772000001</v>
      </c>
      <c r="Q1657" s="11">
        <f t="shared" si="805"/>
        <v>0</v>
      </c>
      <c r="R1657" s="7">
        <f t="shared" si="800"/>
        <v>0</v>
      </c>
      <c r="S1657" s="82">
        <f t="shared" si="808"/>
        <v>0</v>
      </c>
      <c r="T1657" s="91">
        <f t="shared" si="801"/>
        <v>0.08</v>
      </c>
      <c r="U1657" s="90">
        <f t="shared" si="807"/>
        <v>3</v>
      </c>
      <c r="V1657" s="90">
        <v>252</v>
      </c>
      <c r="W1657" s="89">
        <f t="shared" si="793"/>
        <v>1.0009166229999999</v>
      </c>
      <c r="X1657" s="82">
        <f t="shared" si="794"/>
        <v>0.64118253000000003</v>
      </c>
      <c r="Y1657" s="82">
        <f t="shared" si="795"/>
        <v>0</v>
      </c>
      <c r="Z1657" s="94" t="str">
        <f t="shared" si="803"/>
        <v>A+J=</v>
      </c>
      <c r="AA1657" s="87">
        <f t="shared" si="804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2.75" x14ac:dyDescent="0.2">
      <c r="A1658" s="81">
        <f t="shared" si="796"/>
        <v>45895</v>
      </c>
      <c r="B1658" s="82">
        <f t="shared" si="789"/>
        <v>700.80773007999994</v>
      </c>
      <c r="C1658" s="207">
        <f t="shared" si="802"/>
        <v>698.16598366000005</v>
      </c>
      <c r="D1658" s="83">
        <f t="shared" si="797"/>
        <v>7286.35</v>
      </c>
      <c r="E1658" s="84">
        <f t="shared" si="811"/>
        <v>7394.19</v>
      </c>
      <c r="F1658" s="85">
        <f t="shared" si="812"/>
        <v>45858</v>
      </c>
      <c r="G1658" s="86">
        <f t="shared" si="790"/>
        <v>1.4800277230712089E-2</v>
      </c>
      <c r="H1658" s="87">
        <f t="shared" si="813"/>
        <v>45922</v>
      </c>
      <c r="I1658" s="87">
        <f t="shared" si="791"/>
        <v>45922</v>
      </c>
      <c r="J1658" s="88">
        <f t="shared" si="798"/>
        <v>23</v>
      </c>
      <c r="K1658" s="88">
        <f t="shared" si="809"/>
        <v>4</v>
      </c>
      <c r="L1658" s="8">
        <f t="shared" si="799"/>
        <v>1.0025583600000001</v>
      </c>
      <c r="M1658" s="89">
        <v>1</v>
      </c>
      <c r="N1658" s="89">
        <f t="shared" si="806"/>
        <v>1</v>
      </c>
      <c r="O1658" s="82">
        <f t="shared" si="810"/>
        <v>1.0025583600000001</v>
      </c>
      <c r="P1658" s="82">
        <f t="shared" si="792"/>
        <v>699.95214357999998</v>
      </c>
      <c r="Q1658" s="11">
        <f t="shared" si="805"/>
        <v>0</v>
      </c>
      <c r="R1658" s="7">
        <f t="shared" si="800"/>
        <v>0</v>
      </c>
      <c r="S1658" s="82">
        <f t="shared" si="808"/>
        <v>0</v>
      </c>
      <c r="T1658" s="91">
        <f t="shared" si="801"/>
        <v>0.08</v>
      </c>
      <c r="U1658" s="90">
        <f t="shared" si="807"/>
        <v>4</v>
      </c>
      <c r="V1658" s="90">
        <v>252</v>
      </c>
      <c r="W1658" s="89">
        <f t="shared" si="793"/>
        <v>1.0012223499999999</v>
      </c>
      <c r="X1658" s="82">
        <f t="shared" si="794"/>
        <v>0.85558650000000003</v>
      </c>
      <c r="Y1658" s="82">
        <f t="shared" si="795"/>
        <v>0</v>
      </c>
      <c r="Z1658" s="94" t="str">
        <f t="shared" si="803"/>
        <v>A+J=</v>
      </c>
      <c r="AA1658" s="87">
        <f t="shared" si="804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2.75" x14ac:dyDescent="0.2">
      <c r="A1659" s="81">
        <f t="shared" si="796"/>
        <v>45896</v>
      </c>
      <c r="B1659" s="82">
        <f t="shared" si="789"/>
        <v>701.46973272000002</v>
      </c>
      <c r="C1659" s="207">
        <f t="shared" si="802"/>
        <v>698.16598366000005</v>
      </c>
      <c r="D1659" s="83">
        <f t="shared" si="797"/>
        <v>7286.35</v>
      </c>
      <c r="E1659" s="84">
        <f t="shared" si="811"/>
        <v>7394.19</v>
      </c>
      <c r="F1659" s="85">
        <f t="shared" si="812"/>
        <v>45858</v>
      </c>
      <c r="G1659" s="86">
        <f t="shared" si="790"/>
        <v>1.4800277230712089E-2</v>
      </c>
      <c r="H1659" s="87">
        <f t="shared" si="813"/>
        <v>45922</v>
      </c>
      <c r="I1659" s="87">
        <f t="shared" si="791"/>
        <v>45922</v>
      </c>
      <c r="J1659" s="88">
        <f t="shared" si="798"/>
        <v>23</v>
      </c>
      <c r="K1659" s="88">
        <f t="shared" si="809"/>
        <v>5</v>
      </c>
      <c r="L1659" s="8">
        <f t="shared" si="799"/>
        <v>1.0031989800000001</v>
      </c>
      <c r="M1659" s="89">
        <v>1</v>
      </c>
      <c r="N1659" s="89">
        <f t="shared" si="806"/>
        <v>1</v>
      </c>
      <c r="O1659" s="82">
        <f t="shared" si="810"/>
        <v>1.0031989800000001</v>
      </c>
      <c r="P1659" s="82">
        <f t="shared" si="792"/>
        <v>700.39940266999997</v>
      </c>
      <c r="Q1659" s="11">
        <f t="shared" si="805"/>
        <v>0</v>
      </c>
      <c r="R1659" s="7">
        <f t="shared" si="800"/>
        <v>0</v>
      </c>
      <c r="S1659" s="82">
        <f t="shared" si="808"/>
        <v>0</v>
      </c>
      <c r="T1659" s="91">
        <f t="shared" si="801"/>
        <v>0.08</v>
      </c>
      <c r="U1659" s="90">
        <f t="shared" si="807"/>
        <v>5</v>
      </c>
      <c r="V1659" s="90">
        <v>252</v>
      </c>
      <c r="W1659" s="89">
        <f t="shared" si="793"/>
        <v>1.0015281709999999</v>
      </c>
      <c r="X1659" s="82">
        <f t="shared" si="794"/>
        <v>1.0703300499999999</v>
      </c>
      <c r="Y1659" s="82">
        <f t="shared" si="795"/>
        <v>0</v>
      </c>
      <c r="Z1659" s="94" t="str">
        <f t="shared" si="803"/>
        <v>A+J=</v>
      </c>
      <c r="AA1659" s="87">
        <f t="shared" si="804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2.75" x14ac:dyDescent="0.2">
      <c r="A1660" s="81">
        <f t="shared" si="796"/>
        <v>45897</v>
      </c>
      <c r="B1660" s="82">
        <f t="shared" si="789"/>
        <v>702.13235459000009</v>
      </c>
      <c r="C1660" s="207">
        <f t="shared" si="802"/>
        <v>698.16598366000005</v>
      </c>
      <c r="D1660" s="83">
        <f t="shared" si="797"/>
        <v>7286.35</v>
      </c>
      <c r="E1660" s="84">
        <f t="shared" si="811"/>
        <v>7394.19</v>
      </c>
      <c r="F1660" s="85">
        <f t="shared" si="812"/>
        <v>45858</v>
      </c>
      <c r="G1660" s="86">
        <f t="shared" si="790"/>
        <v>1.4800277230712089E-2</v>
      </c>
      <c r="H1660" s="87">
        <f t="shared" si="813"/>
        <v>45922</v>
      </c>
      <c r="I1660" s="87">
        <f t="shared" si="791"/>
        <v>45922</v>
      </c>
      <c r="J1660" s="88">
        <f t="shared" si="798"/>
        <v>23</v>
      </c>
      <c r="K1660" s="88">
        <f t="shared" si="809"/>
        <v>6</v>
      </c>
      <c r="L1660" s="8">
        <f t="shared" si="799"/>
        <v>1.0038400000000001</v>
      </c>
      <c r="M1660" s="89">
        <v>1</v>
      </c>
      <c r="N1660" s="89">
        <f t="shared" si="806"/>
        <v>1</v>
      </c>
      <c r="O1660" s="82">
        <f t="shared" si="810"/>
        <v>1.0038400000000001</v>
      </c>
      <c r="P1660" s="82">
        <f t="shared" si="792"/>
        <v>700.84694103000004</v>
      </c>
      <c r="Q1660" s="11">
        <f t="shared" si="805"/>
        <v>0</v>
      </c>
      <c r="R1660" s="7">
        <f t="shared" si="800"/>
        <v>0</v>
      </c>
      <c r="S1660" s="82">
        <f t="shared" si="808"/>
        <v>0</v>
      </c>
      <c r="T1660" s="91">
        <f t="shared" si="801"/>
        <v>0.08</v>
      </c>
      <c r="U1660" s="90">
        <f t="shared" si="807"/>
        <v>6</v>
      </c>
      <c r="V1660" s="90">
        <v>252</v>
      </c>
      <c r="W1660" s="89">
        <f t="shared" si="793"/>
        <v>1.0018340859999999</v>
      </c>
      <c r="X1660" s="82">
        <f t="shared" si="794"/>
        <v>1.2854135600000001</v>
      </c>
      <c r="Y1660" s="82">
        <f t="shared" si="795"/>
        <v>0</v>
      </c>
      <c r="Z1660" s="94" t="str">
        <f t="shared" si="803"/>
        <v>A+J=</v>
      </c>
      <c r="AA1660" s="87">
        <f t="shared" si="804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2.75" x14ac:dyDescent="0.2">
      <c r="A1661" s="81">
        <f t="shared" si="796"/>
        <v>45898</v>
      </c>
      <c r="B1661" s="82">
        <f t="shared" si="789"/>
        <v>702.79560164999998</v>
      </c>
      <c r="C1661" s="207">
        <f t="shared" si="802"/>
        <v>698.16598366000005</v>
      </c>
      <c r="D1661" s="83">
        <f t="shared" si="797"/>
        <v>7286.35</v>
      </c>
      <c r="E1661" s="84">
        <f t="shared" si="811"/>
        <v>7394.19</v>
      </c>
      <c r="F1661" s="85">
        <f t="shared" si="812"/>
        <v>45858</v>
      </c>
      <c r="G1661" s="86">
        <f t="shared" si="790"/>
        <v>1.4800277230712089E-2</v>
      </c>
      <c r="H1661" s="87">
        <f t="shared" si="813"/>
        <v>45922</v>
      </c>
      <c r="I1661" s="87">
        <f t="shared" si="791"/>
        <v>45922</v>
      </c>
      <c r="J1661" s="88">
        <f t="shared" si="798"/>
        <v>23</v>
      </c>
      <c r="K1661" s="88">
        <f t="shared" si="809"/>
        <v>7</v>
      </c>
      <c r="L1661" s="8">
        <f t="shared" si="799"/>
        <v>1.00448143</v>
      </c>
      <c r="M1661" s="89">
        <v>1</v>
      </c>
      <c r="N1661" s="89">
        <f t="shared" si="806"/>
        <v>1</v>
      </c>
      <c r="O1661" s="82">
        <f t="shared" si="810"/>
        <v>1.00448143</v>
      </c>
      <c r="P1661" s="82">
        <f t="shared" si="792"/>
        <v>701.29476564000004</v>
      </c>
      <c r="Q1661" s="11">
        <f t="shared" si="805"/>
        <v>0</v>
      </c>
      <c r="R1661" s="7">
        <f t="shared" si="800"/>
        <v>0</v>
      </c>
      <c r="S1661" s="82">
        <f t="shared" si="808"/>
        <v>0</v>
      </c>
      <c r="T1661" s="91">
        <f t="shared" si="801"/>
        <v>0.08</v>
      </c>
      <c r="U1661" s="90">
        <f t="shared" si="807"/>
        <v>7</v>
      </c>
      <c r="V1661" s="90">
        <v>252</v>
      </c>
      <c r="W1661" s="89">
        <f t="shared" si="793"/>
        <v>1.002140093</v>
      </c>
      <c r="X1661" s="82">
        <f t="shared" si="794"/>
        <v>1.50083601</v>
      </c>
      <c r="Y1661" s="82">
        <f t="shared" si="795"/>
        <v>0</v>
      </c>
      <c r="Z1661" s="94" t="str">
        <f t="shared" si="803"/>
        <v>A+J=</v>
      </c>
      <c r="AA1661" s="87">
        <f t="shared" si="804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2.75" x14ac:dyDescent="0.2">
      <c r="A1662" s="81">
        <f t="shared" si="796"/>
        <v>45899</v>
      </c>
      <c r="B1662" s="82">
        <f t="shared" si="789"/>
        <v>703.45947639999997</v>
      </c>
      <c r="C1662" s="207">
        <f t="shared" si="802"/>
        <v>698.16598366000005</v>
      </c>
      <c r="D1662" s="83">
        <f t="shared" si="797"/>
        <v>7286.35</v>
      </c>
      <c r="E1662" s="84">
        <f t="shared" si="811"/>
        <v>7394.19</v>
      </c>
      <c r="F1662" s="85">
        <f t="shared" si="812"/>
        <v>45858</v>
      </c>
      <c r="G1662" s="86">
        <f t="shared" si="790"/>
        <v>1.4800277230712089E-2</v>
      </c>
      <c r="H1662" s="87">
        <f t="shared" si="813"/>
        <v>45922</v>
      </c>
      <c r="I1662" s="87">
        <f t="shared" si="791"/>
        <v>45922</v>
      </c>
      <c r="J1662" s="88">
        <f t="shared" si="798"/>
        <v>23</v>
      </c>
      <c r="K1662" s="88">
        <f t="shared" si="809"/>
        <v>8</v>
      </c>
      <c r="L1662" s="8">
        <f t="shared" si="799"/>
        <v>1.0051232699999999</v>
      </c>
      <c r="M1662" s="89">
        <v>1</v>
      </c>
      <c r="N1662" s="89">
        <f t="shared" si="806"/>
        <v>1</v>
      </c>
      <c r="O1662" s="82">
        <f t="shared" si="810"/>
        <v>1.0051232699999999</v>
      </c>
      <c r="P1662" s="82">
        <f t="shared" si="792"/>
        <v>701.74287648999996</v>
      </c>
      <c r="Q1662" s="11">
        <f t="shared" si="805"/>
        <v>0</v>
      </c>
      <c r="R1662" s="7">
        <f t="shared" si="800"/>
        <v>0</v>
      </c>
      <c r="S1662" s="82">
        <f t="shared" si="808"/>
        <v>0</v>
      </c>
      <c r="T1662" s="91">
        <f t="shared" si="801"/>
        <v>0.08</v>
      </c>
      <c r="U1662" s="90">
        <f t="shared" si="807"/>
        <v>8</v>
      </c>
      <c r="V1662" s="90">
        <v>252</v>
      </c>
      <c r="W1662" s="89">
        <f t="shared" si="793"/>
        <v>1.0024461950000001</v>
      </c>
      <c r="X1662" s="82">
        <f t="shared" si="794"/>
        <v>1.71659991</v>
      </c>
      <c r="Y1662" s="82">
        <f t="shared" si="795"/>
        <v>0</v>
      </c>
      <c r="Z1662" s="94" t="str">
        <f t="shared" si="803"/>
        <v>A+J=</v>
      </c>
      <c r="AA1662" s="87">
        <f t="shared" si="804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2.75" x14ac:dyDescent="0.2">
      <c r="A1663" s="81">
        <f t="shared" si="796"/>
        <v>45900</v>
      </c>
      <c r="B1663" s="82">
        <f t="shared" si="789"/>
        <v>703.45947639999997</v>
      </c>
      <c r="C1663" s="207">
        <f t="shared" si="802"/>
        <v>698.16598366000005</v>
      </c>
      <c r="D1663" s="83">
        <f t="shared" si="797"/>
        <v>7286.35</v>
      </c>
      <c r="E1663" s="84">
        <f t="shared" si="811"/>
        <v>7394.19</v>
      </c>
      <c r="F1663" s="85">
        <f t="shared" si="812"/>
        <v>45858</v>
      </c>
      <c r="G1663" s="86">
        <f t="shared" si="790"/>
        <v>1.4800277230712089E-2</v>
      </c>
      <c r="H1663" s="87">
        <f t="shared" si="813"/>
        <v>45922</v>
      </c>
      <c r="I1663" s="87">
        <f t="shared" si="791"/>
        <v>45922</v>
      </c>
      <c r="J1663" s="88">
        <f t="shared" si="798"/>
        <v>23</v>
      </c>
      <c r="K1663" s="88">
        <f t="shared" si="809"/>
        <v>8</v>
      </c>
      <c r="L1663" s="8">
        <f t="shared" si="799"/>
        <v>1.0051232699999999</v>
      </c>
      <c r="M1663" s="89">
        <v>1</v>
      </c>
      <c r="N1663" s="89">
        <f t="shared" si="806"/>
        <v>1</v>
      </c>
      <c r="O1663" s="82">
        <f t="shared" si="810"/>
        <v>1.0051232699999999</v>
      </c>
      <c r="P1663" s="82">
        <f t="shared" si="792"/>
        <v>701.74287648999996</v>
      </c>
      <c r="Q1663" s="11">
        <f t="shared" si="805"/>
        <v>0</v>
      </c>
      <c r="R1663" s="7">
        <f t="shared" si="800"/>
        <v>0</v>
      </c>
      <c r="S1663" s="82">
        <f t="shared" si="808"/>
        <v>0</v>
      </c>
      <c r="T1663" s="91">
        <f t="shared" si="801"/>
        <v>0.08</v>
      </c>
      <c r="U1663" s="90">
        <f t="shared" si="807"/>
        <v>8</v>
      </c>
      <c r="V1663" s="90">
        <v>252</v>
      </c>
      <c r="W1663" s="89">
        <f t="shared" si="793"/>
        <v>1.0024461950000001</v>
      </c>
      <c r="X1663" s="82">
        <f t="shared" si="794"/>
        <v>1.71659991</v>
      </c>
      <c r="Y1663" s="82">
        <f t="shared" si="795"/>
        <v>0</v>
      </c>
      <c r="Z1663" s="94" t="str">
        <f t="shared" si="803"/>
        <v>A+J=</v>
      </c>
      <c r="AA1663" s="87">
        <f t="shared" si="804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2.75" x14ac:dyDescent="0.2">
      <c r="A1664" s="81">
        <f t="shared" si="796"/>
        <v>45901</v>
      </c>
      <c r="B1664" s="82">
        <f t="shared" si="789"/>
        <v>703.45947639999997</v>
      </c>
      <c r="C1664" s="207">
        <f t="shared" si="802"/>
        <v>698.16598366000005</v>
      </c>
      <c r="D1664" s="83">
        <f t="shared" si="797"/>
        <v>7286.35</v>
      </c>
      <c r="E1664" s="84">
        <f t="shared" si="811"/>
        <v>7394.19</v>
      </c>
      <c r="F1664" s="85">
        <f t="shared" si="812"/>
        <v>45858</v>
      </c>
      <c r="G1664" s="86">
        <f t="shared" si="790"/>
        <v>1.4800277230712089E-2</v>
      </c>
      <c r="H1664" s="87">
        <f t="shared" si="813"/>
        <v>45922</v>
      </c>
      <c r="I1664" s="87">
        <f t="shared" si="791"/>
        <v>45922</v>
      </c>
      <c r="J1664" s="88">
        <f t="shared" si="798"/>
        <v>23</v>
      </c>
      <c r="K1664" s="88">
        <f t="shared" si="809"/>
        <v>8</v>
      </c>
      <c r="L1664" s="8">
        <f t="shared" si="799"/>
        <v>1.0051232699999999</v>
      </c>
      <c r="M1664" s="89">
        <v>1</v>
      </c>
      <c r="N1664" s="89">
        <f t="shared" si="806"/>
        <v>1</v>
      </c>
      <c r="O1664" s="82">
        <f t="shared" si="810"/>
        <v>1.0051232699999999</v>
      </c>
      <c r="P1664" s="82">
        <f t="shared" si="792"/>
        <v>701.74287648999996</v>
      </c>
      <c r="Q1664" s="11">
        <f t="shared" si="805"/>
        <v>0</v>
      </c>
      <c r="R1664" s="7">
        <f t="shared" si="800"/>
        <v>0</v>
      </c>
      <c r="S1664" s="82">
        <f t="shared" si="808"/>
        <v>0</v>
      </c>
      <c r="T1664" s="91">
        <f t="shared" si="801"/>
        <v>0.08</v>
      </c>
      <c r="U1664" s="90">
        <f t="shared" si="807"/>
        <v>8</v>
      </c>
      <c r="V1664" s="90">
        <v>252</v>
      </c>
      <c r="W1664" s="89">
        <f t="shared" si="793"/>
        <v>1.0024461950000001</v>
      </c>
      <c r="X1664" s="82">
        <f t="shared" si="794"/>
        <v>1.71659991</v>
      </c>
      <c r="Y1664" s="82">
        <f t="shared" si="795"/>
        <v>0</v>
      </c>
      <c r="Z1664" s="94" t="str">
        <f t="shared" si="803"/>
        <v>A+J=</v>
      </c>
      <c r="AA1664" s="87">
        <f t="shared" si="804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2.75" x14ac:dyDescent="0.2">
      <c r="A1665" s="81">
        <f t="shared" si="796"/>
        <v>45902</v>
      </c>
      <c r="B1665" s="82">
        <f t="shared" si="789"/>
        <v>704.12398413000005</v>
      </c>
      <c r="C1665" s="207">
        <f t="shared" si="802"/>
        <v>698.16598366000005</v>
      </c>
      <c r="D1665" s="83">
        <f t="shared" si="797"/>
        <v>7286.35</v>
      </c>
      <c r="E1665" s="84">
        <f t="shared" si="811"/>
        <v>7394.19</v>
      </c>
      <c r="F1665" s="85">
        <f t="shared" si="812"/>
        <v>45858</v>
      </c>
      <c r="G1665" s="86">
        <f t="shared" si="790"/>
        <v>1.4800277230712089E-2</v>
      </c>
      <c r="H1665" s="87">
        <f t="shared" si="813"/>
        <v>45922</v>
      </c>
      <c r="I1665" s="87">
        <f t="shared" si="791"/>
        <v>45922</v>
      </c>
      <c r="J1665" s="88">
        <f t="shared" si="798"/>
        <v>23</v>
      </c>
      <c r="K1665" s="88">
        <f t="shared" si="809"/>
        <v>9</v>
      </c>
      <c r="L1665" s="8">
        <f t="shared" si="799"/>
        <v>1.0057655299999999</v>
      </c>
      <c r="M1665" s="89">
        <v>1</v>
      </c>
      <c r="N1665" s="89">
        <f t="shared" si="806"/>
        <v>1</v>
      </c>
      <c r="O1665" s="82">
        <f t="shared" si="810"/>
        <v>1.0057655299999999</v>
      </c>
      <c r="P1665" s="82">
        <f t="shared" si="792"/>
        <v>702.19128058000001</v>
      </c>
      <c r="Q1665" s="11">
        <f t="shared" si="805"/>
        <v>0</v>
      </c>
      <c r="R1665" s="7">
        <f t="shared" si="800"/>
        <v>0</v>
      </c>
      <c r="S1665" s="82">
        <f t="shared" si="808"/>
        <v>0</v>
      </c>
      <c r="T1665" s="91">
        <f t="shared" si="801"/>
        <v>0.08</v>
      </c>
      <c r="U1665" s="90">
        <f t="shared" si="807"/>
        <v>9</v>
      </c>
      <c r="V1665" s="90">
        <v>252</v>
      </c>
      <c r="W1665" s="89">
        <f t="shared" si="793"/>
        <v>1.0027523890000001</v>
      </c>
      <c r="X1665" s="82">
        <f t="shared" si="794"/>
        <v>1.93270355</v>
      </c>
      <c r="Y1665" s="82">
        <f t="shared" si="795"/>
        <v>0</v>
      </c>
      <c r="Z1665" s="94" t="str">
        <f t="shared" si="803"/>
        <v>A+J=</v>
      </c>
      <c r="AA1665" s="87">
        <f t="shared" si="804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2.75" x14ac:dyDescent="0.2">
      <c r="A1666" s="81">
        <f t="shared" si="796"/>
        <v>45903</v>
      </c>
      <c r="B1666" s="82">
        <f t="shared" si="789"/>
        <v>704.78911332000007</v>
      </c>
      <c r="C1666" s="207">
        <f t="shared" si="802"/>
        <v>698.16598366000005</v>
      </c>
      <c r="D1666" s="83">
        <f t="shared" si="797"/>
        <v>7286.35</v>
      </c>
      <c r="E1666" s="84">
        <f t="shared" si="811"/>
        <v>7394.19</v>
      </c>
      <c r="F1666" s="85">
        <f t="shared" si="812"/>
        <v>45858</v>
      </c>
      <c r="G1666" s="86">
        <f t="shared" si="790"/>
        <v>1.4800277230712089E-2</v>
      </c>
      <c r="H1666" s="87">
        <f t="shared" si="813"/>
        <v>45922</v>
      </c>
      <c r="I1666" s="87">
        <f t="shared" si="791"/>
        <v>45922</v>
      </c>
      <c r="J1666" s="88">
        <f t="shared" si="798"/>
        <v>23</v>
      </c>
      <c r="K1666" s="88">
        <f t="shared" si="809"/>
        <v>10</v>
      </c>
      <c r="L1666" s="8">
        <f t="shared" si="799"/>
        <v>1.0064081899999999</v>
      </c>
      <c r="M1666" s="89">
        <v>1</v>
      </c>
      <c r="N1666" s="89">
        <f t="shared" si="806"/>
        <v>1</v>
      </c>
      <c r="O1666" s="82">
        <f t="shared" si="810"/>
        <v>1.0064081899999999</v>
      </c>
      <c r="P1666" s="82">
        <f t="shared" si="792"/>
        <v>702.63996393000002</v>
      </c>
      <c r="Q1666" s="11">
        <f t="shared" si="805"/>
        <v>0</v>
      </c>
      <c r="R1666" s="7">
        <f t="shared" si="800"/>
        <v>0</v>
      </c>
      <c r="S1666" s="82">
        <f t="shared" si="808"/>
        <v>0</v>
      </c>
      <c r="T1666" s="91">
        <f t="shared" si="801"/>
        <v>0.08</v>
      </c>
      <c r="U1666" s="90">
        <f t="shared" si="807"/>
        <v>10</v>
      </c>
      <c r="V1666" s="90">
        <v>252</v>
      </c>
      <c r="W1666" s="89">
        <f t="shared" si="793"/>
        <v>1.0030586779999999</v>
      </c>
      <c r="X1666" s="82">
        <f t="shared" si="794"/>
        <v>2.1491493899999998</v>
      </c>
      <c r="Y1666" s="82">
        <f t="shared" si="795"/>
        <v>0</v>
      </c>
      <c r="Z1666" s="94" t="str">
        <f t="shared" si="803"/>
        <v>A+J=</v>
      </c>
      <c r="AA1666" s="87">
        <f t="shared" si="804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2.75" x14ac:dyDescent="0.2">
      <c r="A1667" s="81">
        <f t="shared" si="796"/>
        <v>45904</v>
      </c>
      <c r="B1667" s="82">
        <f t="shared" si="789"/>
        <v>705.45486997</v>
      </c>
      <c r="C1667" s="207">
        <f t="shared" si="802"/>
        <v>698.16598366000005</v>
      </c>
      <c r="D1667" s="83">
        <f t="shared" si="797"/>
        <v>7286.35</v>
      </c>
      <c r="E1667" s="84">
        <f t="shared" si="811"/>
        <v>7394.19</v>
      </c>
      <c r="F1667" s="85">
        <f t="shared" si="812"/>
        <v>45858</v>
      </c>
      <c r="G1667" s="86">
        <f t="shared" si="790"/>
        <v>1.4800277230712089E-2</v>
      </c>
      <c r="H1667" s="87">
        <f t="shared" si="813"/>
        <v>45922</v>
      </c>
      <c r="I1667" s="87">
        <f t="shared" si="791"/>
        <v>45922</v>
      </c>
      <c r="J1667" s="88">
        <f t="shared" si="798"/>
        <v>23</v>
      </c>
      <c r="K1667" s="88">
        <f t="shared" si="809"/>
        <v>11</v>
      </c>
      <c r="L1667" s="8">
        <f t="shared" si="799"/>
        <v>1.0070512599999999</v>
      </c>
      <c r="M1667" s="89">
        <v>1</v>
      </c>
      <c r="N1667" s="89">
        <f t="shared" si="806"/>
        <v>1</v>
      </c>
      <c r="O1667" s="82">
        <f t="shared" si="810"/>
        <v>1.0070512599999999</v>
      </c>
      <c r="P1667" s="82">
        <f t="shared" si="792"/>
        <v>703.08893352999996</v>
      </c>
      <c r="Q1667" s="11">
        <f t="shared" si="805"/>
        <v>0</v>
      </c>
      <c r="R1667" s="7">
        <f t="shared" si="800"/>
        <v>0</v>
      </c>
      <c r="S1667" s="82">
        <f t="shared" si="808"/>
        <v>0</v>
      </c>
      <c r="T1667" s="91">
        <f t="shared" si="801"/>
        <v>0.08</v>
      </c>
      <c r="U1667" s="90">
        <f t="shared" si="807"/>
        <v>11</v>
      </c>
      <c r="V1667" s="90">
        <v>252</v>
      </c>
      <c r="W1667" s="89">
        <f t="shared" si="793"/>
        <v>1.0033650599999999</v>
      </c>
      <c r="X1667" s="82">
        <f t="shared" si="794"/>
        <v>2.36593644</v>
      </c>
      <c r="Y1667" s="82">
        <f t="shared" si="795"/>
        <v>0</v>
      </c>
      <c r="Z1667" s="94" t="str">
        <f t="shared" si="803"/>
        <v>A+J=</v>
      </c>
      <c r="AA1667" s="87">
        <f t="shared" si="804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2.75" x14ac:dyDescent="0.2">
      <c r="A1668" s="81">
        <f t="shared" si="796"/>
        <v>45905</v>
      </c>
      <c r="B1668" s="82">
        <f t="shared" si="789"/>
        <v>706.12126147000004</v>
      </c>
      <c r="C1668" s="207">
        <f t="shared" si="802"/>
        <v>698.16598366000005</v>
      </c>
      <c r="D1668" s="83">
        <f t="shared" si="797"/>
        <v>7286.35</v>
      </c>
      <c r="E1668" s="84">
        <f t="shared" si="811"/>
        <v>7394.19</v>
      </c>
      <c r="F1668" s="85">
        <f t="shared" si="812"/>
        <v>45858</v>
      </c>
      <c r="G1668" s="86">
        <f t="shared" si="790"/>
        <v>1.4800277230712089E-2</v>
      </c>
      <c r="H1668" s="87">
        <f t="shared" si="813"/>
        <v>45922</v>
      </c>
      <c r="I1668" s="87">
        <f t="shared" si="791"/>
        <v>45922</v>
      </c>
      <c r="J1668" s="88">
        <f t="shared" si="798"/>
        <v>23</v>
      </c>
      <c r="K1668" s="88">
        <f t="shared" si="809"/>
        <v>12</v>
      </c>
      <c r="L1668" s="8">
        <f t="shared" si="799"/>
        <v>1.00769475</v>
      </c>
      <c r="M1668" s="89">
        <v>1</v>
      </c>
      <c r="N1668" s="89">
        <f t="shared" si="806"/>
        <v>1</v>
      </c>
      <c r="O1668" s="82">
        <f t="shared" si="810"/>
        <v>1.00769475</v>
      </c>
      <c r="P1668" s="82">
        <f t="shared" si="792"/>
        <v>703.53819636000003</v>
      </c>
      <c r="Q1668" s="11">
        <f t="shared" si="805"/>
        <v>0</v>
      </c>
      <c r="R1668" s="7">
        <f t="shared" si="800"/>
        <v>0</v>
      </c>
      <c r="S1668" s="82">
        <f t="shared" si="808"/>
        <v>0</v>
      </c>
      <c r="T1668" s="91">
        <f t="shared" si="801"/>
        <v>0.08</v>
      </c>
      <c r="U1668" s="90">
        <f t="shared" si="807"/>
        <v>12</v>
      </c>
      <c r="V1668" s="90">
        <v>252</v>
      </c>
      <c r="W1668" s="89">
        <f t="shared" si="793"/>
        <v>1.0036715350000001</v>
      </c>
      <c r="X1668" s="82">
        <f t="shared" si="794"/>
        <v>2.5830651100000002</v>
      </c>
      <c r="Y1668" s="82">
        <f t="shared" si="795"/>
        <v>0</v>
      </c>
      <c r="Z1668" s="94" t="str">
        <f t="shared" si="803"/>
        <v>A+J=</v>
      </c>
      <c r="AA1668" s="87">
        <f t="shared" si="804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2.75" x14ac:dyDescent="0.2">
      <c r="A1669" s="81">
        <f t="shared" si="796"/>
        <v>45906</v>
      </c>
      <c r="B1669" s="82">
        <f t="shared" si="789"/>
        <v>706.78827488000002</v>
      </c>
      <c r="C1669" s="207">
        <f t="shared" si="802"/>
        <v>698.16598366000005</v>
      </c>
      <c r="D1669" s="83">
        <f t="shared" si="797"/>
        <v>7286.35</v>
      </c>
      <c r="E1669" s="84">
        <f t="shared" si="811"/>
        <v>7394.19</v>
      </c>
      <c r="F1669" s="85">
        <f t="shared" si="812"/>
        <v>45858</v>
      </c>
      <c r="G1669" s="86">
        <f t="shared" si="790"/>
        <v>1.4800277230712089E-2</v>
      </c>
      <c r="H1669" s="87">
        <f t="shared" si="813"/>
        <v>45922</v>
      </c>
      <c r="I1669" s="87">
        <f t="shared" si="791"/>
        <v>45922</v>
      </c>
      <c r="J1669" s="88">
        <f t="shared" si="798"/>
        <v>23</v>
      </c>
      <c r="K1669" s="88">
        <f t="shared" si="809"/>
        <v>13</v>
      </c>
      <c r="L1669" s="8">
        <f t="shared" si="799"/>
        <v>1.0083386400000001</v>
      </c>
      <c r="M1669" s="89">
        <v>1</v>
      </c>
      <c r="N1669" s="89">
        <f t="shared" si="806"/>
        <v>1</v>
      </c>
      <c r="O1669" s="82">
        <f t="shared" si="810"/>
        <v>1.0083386400000001</v>
      </c>
      <c r="P1669" s="82">
        <f t="shared" si="792"/>
        <v>703.98773845000005</v>
      </c>
      <c r="Q1669" s="11">
        <f t="shared" si="805"/>
        <v>0</v>
      </c>
      <c r="R1669" s="7">
        <f t="shared" si="800"/>
        <v>0</v>
      </c>
      <c r="S1669" s="82">
        <f t="shared" si="808"/>
        <v>0</v>
      </c>
      <c r="T1669" s="91">
        <f t="shared" si="801"/>
        <v>0.08</v>
      </c>
      <c r="U1669" s="90">
        <f t="shared" si="807"/>
        <v>13</v>
      </c>
      <c r="V1669" s="90">
        <v>252</v>
      </c>
      <c r="W1669" s="89">
        <f t="shared" si="793"/>
        <v>1.003978104</v>
      </c>
      <c r="X1669" s="82">
        <f t="shared" si="794"/>
        <v>2.8005364300000002</v>
      </c>
      <c r="Y1669" s="82">
        <f t="shared" si="795"/>
        <v>0</v>
      </c>
      <c r="Z1669" s="94" t="str">
        <f t="shared" si="803"/>
        <v>A+J=</v>
      </c>
      <c r="AA1669" s="87">
        <f t="shared" si="804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2.75" x14ac:dyDescent="0.2">
      <c r="A1670" s="81">
        <f t="shared" si="796"/>
        <v>45907</v>
      </c>
      <c r="B1670" s="82">
        <f t="shared" si="789"/>
        <v>706.78827488000002</v>
      </c>
      <c r="C1670" s="207">
        <f t="shared" si="802"/>
        <v>698.16598366000005</v>
      </c>
      <c r="D1670" s="83">
        <f t="shared" si="797"/>
        <v>7286.35</v>
      </c>
      <c r="E1670" s="84">
        <f t="shared" si="811"/>
        <v>7394.19</v>
      </c>
      <c r="F1670" s="85">
        <f t="shared" si="812"/>
        <v>45858</v>
      </c>
      <c r="G1670" s="86">
        <f t="shared" si="790"/>
        <v>1.4800277230712089E-2</v>
      </c>
      <c r="H1670" s="87">
        <f t="shared" si="813"/>
        <v>45922</v>
      </c>
      <c r="I1670" s="87">
        <f t="shared" si="791"/>
        <v>45922</v>
      </c>
      <c r="J1670" s="88">
        <f t="shared" si="798"/>
        <v>23</v>
      </c>
      <c r="K1670" s="88">
        <f t="shared" si="809"/>
        <v>13</v>
      </c>
      <c r="L1670" s="8">
        <f t="shared" si="799"/>
        <v>1.0083386400000001</v>
      </c>
      <c r="M1670" s="89">
        <v>1</v>
      </c>
      <c r="N1670" s="89">
        <f t="shared" si="806"/>
        <v>1</v>
      </c>
      <c r="O1670" s="82">
        <f t="shared" si="810"/>
        <v>1.0083386400000001</v>
      </c>
      <c r="P1670" s="82">
        <f t="shared" si="792"/>
        <v>703.98773845000005</v>
      </c>
      <c r="Q1670" s="11">
        <f t="shared" si="805"/>
        <v>0</v>
      </c>
      <c r="R1670" s="7">
        <f t="shared" si="800"/>
        <v>0</v>
      </c>
      <c r="S1670" s="82">
        <f t="shared" si="808"/>
        <v>0</v>
      </c>
      <c r="T1670" s="91">
        <f t="shared" si="801"/>
        <v>0.08</v>
      </c>
      <c r="U1670" s="90">
        <f t="shared" si="807"/>
        <v>13</v>
      </c>
      <c r="V1670" s="90">
        <v>252</v>
      </c>
      <c r="W1670" s="89">
        <f t="shared" si="793"/>
        <v>1.003978104</v>
      </c>
      <c r="X1670" s="82">
        <f t="shared" si="794"/>
        <v>2.8005364300000002</v>
      </c>
      <c r="Y1670" s="82">
        <f t="shared" si="795"/>
        <v>0</v>
      </c>
      <c r="Z1670" s="94" t="str">
        <f t="shared" si="803"/>
        <v>A+J=</v>
      </c>
      <c r="AA1670" s="87">
        <f t="shared" si="804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2.75" x14ac:dyDescent="0.2">
      <c r="A1671" s="81">
        <f t="shared" si="796"/>
        <v>45908</v>
      </c>
      <c r="B1671" s="82">
        <f t="shared" si="789"/>
        <v>706.78827488000002</v>
      </c>
      <c r="C1671" s="207">
        <f t="shared" si="802"/>
        <v>698.16598366000005</v>
      </c>
      <c r="D1671" s="83">
        <f t="shared" si="797"/>
        <v>7286.35</v>
      </c>
      <c r="E1671" s="84">
        <f t="shared" si="811"/>
        <v>7394.19</v>
      </c>
      <c r="F1671" s="85">
        <f t="shared" si="812"/>
        <v>45858</v>
      </c>
      <c r="G1671" s="86">
        <f t="shared" si="790"/>
        <v>1.4800277230712089E-2</v>
      </c>
      <c r="H1671" s="87">
        <f t="shared" si="813"/>
        <v>45922</v>
      </c>
      <c r="I1671" s="87">
        <f t="shared" si="791"/>
        <v>45922</v>
      </c>
      <c r="J1671" s="88">
        <f t="shared" si="798"/>
        <v>23</v>
      </c>
      <c r="K1671" s="88">
        <f t="shared" si="809"/>
        <v>13</v>
      </c>
      <c r="L1671" s="8">
        <f t="shared" si="799"/>
        <v>1.0083386400000001</v>
      </c>
      <c r="M1671" s="89">
        <v>1</v>
      </c>
      <c r="N1671" s="89">
        <f t="shared" si="806"/>
        <v>1</v>
      </c>
      <c r="O1671" s="82">
        <f t="shared" si="810"/>
        <v>1.0083386400000001</v>
      </c>
      <c r="P1671" s="82">
        <f t="shared" si="792"/>
        <v>703.98773845000005</v>
      </c>
      <c r="Q1671" s="11">
        <f t="shared" si="805"/>
        <v>0</v>
      </c>
      <c r="R1671" s="7">
        <f t="shared" si="800"/>
        <v>0</v>
      </c>
      <c r="S1671" s="82">
        <f t="shared" si="808"/>
        <v>0</v>
      </c>
      <c r="T1671" s="91">
        <f t="shared" si="801"/>
        <v>0.08</v>
      </c>
      <c r="U1671" s="90">
        <f t="shared" si="807"/>
        <v>13</v>
      </c>
      <c r="V1671" s="90">
        <v>252</v>
      </c>
      <c r="W1671" s="89">
        <f t="shared" si="793"/>
        <v>1.003978104</v>
      </c>
      <c r="X1671" s="82">
        <f t="shared" si="794"/>
        <v>2.8005364300000002</v>
      </c>
      <c r="Y1671" s="82">
        <f t="shared" si="795"/>
        <v>0</v>
      </c>
      <c r="Z1671" s="94" t="str">
        <f t="shared" si="803"/>
        <v>A+J=</v>
      </c>
      <c r="AA1671" s="87">
        <f t="shared" si="804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2.75" x14ac:dyDescent="0.2">
      <c r="A1672" s="81">
        <f t="shared" si="796"/>
        <v>45909</v>
      </c>
      <c r="B1672" s="82">
        <f t="shared" si="789"/>
        <v>707.45592464000003</v>
      </c>
      <c r="C1672" s="207">
        <f t="shared" si="802"/>
        <v>698.16598366000005</v>
      </c>
      <c r="D1672" s="83">
        <f t="shared" si="797"/>
        <v>7286.35</v>
      </c>
      <c r="E1672" s="84">
        <f t="shared" si="811"/>
        <v>7394.19</v>
      </c>
      <c r="F1672" s="85">
        <f t="shared" si="812"/>
        <v>45858</v>
      </c>
      <c r="G1672" s="86">
        <f t="shared" si="790"/>
        <v>1.4800277230712089E-2</v>
      </c>
      <c r="H1672" s="87">
        <f t="shared" si="813"/>
        <v>45922</v>
      </c>
      <c r="I1672" s="87">
        <f t="shared" si="791"/>
        <v>45922</v>
      </c>
      <c r="J1672" s="88">
        <f t="shared" si="798"/>
        <v>23</v>
      </c>
      <c r="K1672" s="88">
        <f t="shared" si="809"/>
        <v>14</v>
      </c>
      <c r="L1672" s="8">
        <f t="shared" si="799"/>
        <v>1.00898295</v>
      </c>
      <c r="M1672" s="89">
        <v>1</v>
      </c>
      <c r="N1672" s="89">
        <f t="shared" si="806"/>
        <v>1</v>
      </c>
      <c r="O1672" s="82">
        <f t="shared" si="810"/>
        <v>1.00898295</v>
      </c>
      <c r="P1672" s="82">
        <f t="shared" si="792"/>
        <v>704.43757377999998</v>
      </c>
      <c r="Q1672" s="11">
        <f t="shared" si="805"/>
        <v>0</v>
      </c>
      <c r="R1672" s="7">
        <f t="shared" si="800"/>
        <v>0</v>
      </c>
      <c r="S1672" s="82">
        <f t="shared" si="808"/>
        <v>0</v>
      </c>
      <c r="T1672" s="91">
        <f t="shared" si="801"/>
        <v>0.08</v>
      </c>
      <c r="U1672" s="90">
        <f t="shared" si="807"/>
        <v>14</v>
      </c>
      <c r="V1672" s="90">
        <v>252</v>
      </c>
      <c r="W1672" s="89">
        <f t="shared" si="793"/>
        <v>1.0042847669999999</v>
      </c>
      <c r="X1672" s="82">
        <f t="shared" si="794"/>
        <v>3.01835086</v>
      </c>
      <c r="Y1672" s="82">
        <f t="shared" si="795"/>
        <v>0</v>
      </c>
      <c r="Z1672" s="94" t="str">
        <f t="shared" si="803"/>
        <v>A+J=</v>
      </c>
      <c r="AA1672" s="87">
        <f t="shared" si="804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2.75" x14ac:dyDescent="0.2">
      <c r="A1673" s="81">
        <f t="shared" si="796"/>
        <v>45910</v>
      </c>
      <c r="B1673" s="82">
        <f t="shared" si="789"/>
        <v>708.12420340999995</v>
      </c>
      <c r="C1673" s="207">
        <f t="shared" si="802"/>
        <v>698.16598366000005</v>
      </c>
      <c r="D1673" s="83">
        <f t="shared" si="797"/>
        <v>7286.35</v>
      </c>
      <c r="E1673" s="84">
        <f t="shared" si="811"/>
        <v>7394.19</v>
      </c>
      <c r="F1673" s="85">
        <f t="shared" si="812"/>
        <v>45858</v>
      </c>
      <c r="G1673" s="86">
        <f t="shared" si="790"/>
        <v>1.4800277230712089E-2</v>
      </c>
      <c r="H1673" s="87">
        <f t="shared" si="813"/>
        <v>45922</v>
      </c>
      <c r="I1673" s="87">
        <f t="shared" si="791"/>
        <v>45922</v>
      </c>
      <c r="J1673" s="88">
        <f t="shared" si="798"/>
        <v>23</v>
      </c>
      <c r="K1673" s="88">
        <f t="shared" si="809"/>
        <v>15</v>
      </c>
      <c r="L1673" s="8">
        <f t="shared" si="799"/>
        <v>1.00962767</v>
      </c>
      <c r="M1673" s="89">
        <v>1</v>
      </c>
      <c r="N1673" s="89">
        <f t="shared" si="806"/>
        <v>1</v>
      </c>
      <c r="O1673" s="82">
        <f t="shared" si="810"/>
        <v>1.00962767</v>
      </c>
      <c r="P1673" s="82">
        <f t="shared" si="792"/>
        <v>704.88769534999994</v>
      </c>
      <c r="Q1673" s="11">
        <f t="shared" si="805"/>
        <v>0</v>
      </c>
      <c r="R1673" s="7">
        <f t="shared" si="800"/>
        <v>0</v>
      </c>
      <c r="S1673" s="82">
        <f t="shared" si="808"/>
        <v>0</v>
      </c>
      <c r="T1673" s="91">
        <f t="shared" si="801"/>
        <v>0.08</v>
      </c>
      <c r="U1673" s="90">
        <f t="shared" si="807"/>
        <v>15</v>
      </c>
      <c r="V1673" s="90">
        <v>252</v>
      </c>
      <c r="W1673" s="89">
        <f t="shared" si="793"/>
        <v>1.004591523</v>
      </c>
      <c r="X1673" s="82">
        <f t="shared" si="794"/>
        <v>3.2365080599999998</v>
      </c>
      <c r="Y1673" s="82">
        <f t="shared" si="795"/>
        <v>0</v>
      </c>
      <c r="Z1673" s="94" t="str">
        <f t="shared" si="803"/>
        <v>A+J=</v>
      </c>
      <c r="AA1673" s="87">
        <f t="shared" si="804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2.75" x14ac:dyDescent="0.2">
      <c r="A1674" s="81">
        <f t="shared" si="796"/>
        <v>45911</v>
      </c>
      <c r="B1674" s="82">
        <f t="shared" ref="B1674:B1737" si="814">(P1674+X1674)</f>
        <v>708.79311228999995</v>
      </c>
      <c r="C1674" s="207">
        <f t="shared" si="802"/>
        <v>698.16598366000005</v>
      </c>
      <c r="D1674" s="83">
        <f t="shared" si="797"/>
        <v>7286.35</v>
      </c>
      <c r="E1674" s="84">
        <f t="shared" si="811"/>
        <v>7394.19</v>
      </c>
      <c r="F1674" s="85">
        <f t="shared" si="812"/>
        <v>45858</v>
      </c>
      <c r="G1674" s="86">
        <f t="shared" ref="G1674:G1737" si="815">(E1674/D1674)-1</f>
        <v>1.4800277230712089E-2</v>
      </c>
      <c r="H1674" s="87">
        <f t="shared" si="813"/>
        <v>45922</v>
      </c>
      <c r="I1674" s="87">
        <f t="shared" ref="I1674:I1737" si="816">IF(A1674&gt;I1673,H1674,I1673)</f>
        <v>45922</v>
      </c>
      <c r="J1674" s="88">
        <f t="shared" si="798"/>
        <v>23</v>
      </c>
      <c r="K1674" s="88">
        <f t="shared" si="809"/>
        <v>16</v>
      </c>
      <c r="L1674" s="8">
        <f t="shared" si="799"/>
        <v>1.0102728000000001</v>
      </c>
      <c r="M1674" s="89">
        <v>1</v>
      </c>
      <c r="N1674" s="89">
        <f t="shared" si="806"/>
        <v>1</v>
      </c>
      <c r="O1674" s="82">
        <f t="shared" si="810"/>
        <v>1.0102728000000001</v>
      </c>
      <c r="P1674" s="82">
        <f t="shared" ref="P1674:P1737" si="817">TRUNC(C1674*O1674,8)</f>
        <v>705.33810316999995</v>
      </c>
      <c r="Q1674" s="11">
        <f t="shared" si="805"/>
        <v>0</v>
      </c>
      <c r="R1674" s="7">
        <f t="shared" si="800"/>
        <v>0</v>
      </c>
      <c r="S1674" s="82">
        <f t="shared" si="808"/>
        <v>0</v>
      </c>
      <c r="T1674" s="91">
        <f t="shared" si="801"/>
        <v>0.08</v>
      </c>
      <c r="U1674" s="90">
        <f t="shared" si="807"/>
        <v>16</v>
      </c>
      <c r="V1674" s="90">
        <v>252</v>
      </c>
      <c r="W1674" s="89">
        <f t="shared" ref="W1674:W1737" si="818">ROUND((1+T1674)^TRUNC((U1674/V1674),9),9)</f>
        <v>1.0048983730000001</v>
      </c>
      <c r="X1674" s="82">
        <f t="shared" ref="X1674:X1737" si="819">TRUNC((P1674*(W1674-1)),8)</f>
        <v>3.4550091200000002</v>
      </c>
      <c r="Y1674" s="82">
        <f t="shared" ref="Y1674:Y1737" si="820">IF(Q1674&gt;0,S1674+X1674,0)</f>
        <v>0</v>
      </c>
      <c r="Z1674" s="94" t="str">
        <f t="shared" si="803"/>
        <v>A+J=</v>
      </c>
      <c r="AA1674" s="87">
        <f t="shared" si="804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2.75" x14ac:dyDescent="0.2">
      <c r="A1675" s="81">
        <f t="shared" ref="A1675:A1738" si="821">(A1674+1)</f>
        <v>45912</v>
      </c>
      <c r="B1675" s="82">
        <f t="shared" si="814"/>
        <v>709.46265166000001</v>
      </c>
      <c r="C1675" s="207">
        <f t="shared" si="802"/>
        <v>698.16598366000005</v>
      </c>
      <c r="D1675" s="83">
        <f t="shared" ref="D1675:D1738" si="822">IF(E1675=E1674,D1674,E1674)</f>
        <v>7286.35</v>
      </c>
      <c r="E1675" s="84">
        <f t="shared" si="811"/>
        <v>7394.19</v>
      </c>
      <c r="F1675" s="85">
        <f t="shared" si="812"/>
        <v>45858</v>
      </c>
      <c r="G1675" s="86">
        <f t="shared" si="815"/>
        <v>1.4800277230712089E-2</v>
      </c>
      <c r="H1675" s="87">
        <f t="shared" si="813"/>
        <v>45922</v>
      </c>
      <c r="I1675" s="87">
        <f t="shared" si="816"/>
        <v>45922</v>
      </c>
      <c r="J1675" s="88">
        <f t="shared" ref="J1675:J1738" si="823">IF(I1675=I1674,J1674,NETWORKDAYS(I1674,I1675,$AD$210:$AD$502)-1)</f>
        <v>23</v>
      </c>
      <c r="K1675" s="88">
        <f t="shared" si="809"/>
        <v>17</v>
      </c>
      <c r="L1675" s="8">
        <f t="shared" ref="L1675:L1738" si="824">IF(E1675&lt;D1675,1,TRUNC((E1675/D1675)^TRUNC((K1675/J1675),9),8))</f>
        <v>1.0109183399999999</v>
      </c>
      <c r="M1675" s="89">
        <v>1</v>
      </c>
      <c r="N1675" s="89">
        <f t="shared" si="806"/>
        <v>1</v>
      </c>
      <c r="O1675" s="82">
        <f t="shared" si="810"/>
        <v>1.0109183399999999</v>
      </c>
      <c r="P1675" s="82">
        <f t="shared" si="817"/>
        <v>705.78879724000001</v>
      </c>
      <c r="Q1675" s="11">
        <f t="shared" si="805"/>
        <v>0</v>
      </c>
      <c r="R1675" s="7">
        <f t="shared" ref="R1675:R1738" si="825">IF(Q1675&gt;0,VLOOKUP($A1675,$AD$10:$AI$200,6),0)</f>
        <v>0</v>
      </c>
      <c r="S1675" s="82">
        <f t="shared" si="808"/>
        <v>0</v>
      </c>
      <c r="T1675" s="91">
        <f t="shared" ref="T1675:T1738" si="826">(T1674)</f>
        <v>0.08</v>
      </c>
      <c r="U1675" s="90">
        <f t="shared" si="807"/>
        <v>17</v>
      </c>
      <c r="V1675" s="90">
        <v>252</v>
      </c>
      <c r="W1675" s="89">
        <f t="shared" si="818"/>
        <v>1.0052053169999999</v>
      </c>
      <c r="X1675" s="82">
        <f t="shared" si="819"/>
        <v>3.6738544200000001</v>
      </c>
      <c r="Y1675" s="82">
        <f t="shared" si="820"/>
        <v>0</v>
      </c>
      <c r="Z1675" s="94" t="str">
        <f t="shared" si="803"/>
        <v>A+J=</v>
      </c>
      <c r="AA1675" s="87">
        <f t="shared" si="804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2.75" x14ac:dyDescent="0.2">
      <c r="A1676" s="81">
        <f t="shared" si="821"/>
        <v>45913</v>
      </c>
      <c r="B1676" s="82">
        <f t="shared" si="814"/>
        <v>710.13282893999997</v>
      </c>
      <c r="C1676" s="207">
        <f t="shared" ref="C1676:C1739" si="827">IF(Q1675&gt;0,IF(J1675=K1675,P1675-S1675,C1675-(S1675/O1675)),C1675)</f>
        <v>698.16598366000005</v>
      </c>
      <c r="D1676" s="83">
        <f t="shared" si="822"/>
        <v>7286.35</v>
      </c>
      <c r="E1676" s="84">
        <f t="shared" si="811"/>
        <v>7394.19</v>
      </c>
      <c r="F1676" s="85">
        <f t="shared" si="812"/>
        <v>45858</v>
      </c>
      <c r="G1676" s="86">
        <f t="shared" si="815"/>
        <v>1.4800277230712089E-2</v>
      </c>
      <c r="H1676" s="87">
        <f t="shared" si="813"/>
        <v>45922</v>
      </c>
      <c r="I1676" s="87">
        <f t="shared" si="816"/>
        <v>45922</v>
      </c>
      <c r="J1676" s="88">
        <f t="shared" si="823"/>
        <v>23</v>
      </c>
      <c r="K1676" s="88">
        <f t="shared" si="809"/>
        <v>18</v>
      </c>
      <c r="L1676" s="8">
        <f t="shared" si="824"/>
        <v>1.0115643000000001</v>
      </c>
      <c r="M1676" s="89">
        <v>1</v>
      </c>
      <c r="N1676" s="89">
        <f t="shared" si="806"/>
        <v>1</v>
      </c>
      <c r="O1676" s="82">
        <f t="shared" si="810"/>
        <v>1.0115643000000001</v>
      </c>
      <c r="P1676" s="82">
        <f t="shared" si="817"/>
        <v>706.23978453999996</v>
      </c>
      <c r="Q1676" s="11">
        <f t="shared" si="805"/>
        <v>0</v>
      </c>
      <c r="R1676" s="7">
        <f t="shared" si="825"/>
        <v>0</v>
      </c>
      <c r="S1676" s="82">
        <f t="shared" si="808"/>
        <v>0</v>
      </c>
      <c r="T1676" s="91">
        <f t="shared" si="826"/>
        <v>0.08</v>
      </c>
      <c r="U1676" s="90">
        <f t="shared" si="807"/>
        <v>18</v>
      </c>
      <c r="V1676" s="90">
        <v>252</v>
      </c>
      <c r="W1676" s="89">
        <f t="shared" si="818"/>
        <v>1.005512355</v>
      </c>
      <c r="X1676" s="82">
        <f t="shared" si="819"/>
        <v>3.8930444</v>
      </c>
      <c r="Y1676" s="82">
        <f t="shared" si="820"/>
        <v>0</v>
      </c>
      <c r="Z1676" s="94" t="str">
        <f t="shared" ref="Z1676:Z1739" si="828">IF($Q1675&gt;0,VLOOKUP($A1675,$AD$10:$AM$200,9),Z1675)</f>
        <v>A+J=</v>
      </c>
      <c r="AA1676" s="87">
        <f t="shared" ref="AA1676:AA1739" si="829">IF($Q1675&gt;0,VLOOKUP($A1675,$AD$10:$AM$200,10),AA1675)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2.75" x14ac:dyDescent="0.2">
      <c r="A1677" s="81">
        <f t="shared" si="821"/>
        <v>45914</v>
      </c>
      <c r="B1677" s="82">
        <f t="shared" si="814"/>
        <v>710.13282893999997</v>
      </c>
      <c r="C1677" s="207">
        <f t="shared" si="827"/>
        <v>698.16598366000005</v>
      </c>
      <c r="D1677" s="83">
        <f t="shared" si="822"/>
        <v>7286.35</v>
      </c>
      <c r="E1677" s="84">
        <f t="shared" si="811"/>
        <v>7394.19</v>
      </c>
      <c r="F1677" s="85">
        <f t="shared" si="812"/>
        <v>45858</v>
      </c>
      <c r="G1677" s="86">
        <f t="shared" si="815"/>
        <v>1.4800277230712089E-2</v>
      </c>
      <c r="H1677" s="87">
        <f t="shared" si="813"/>
        <v>45922</v>
      </c>
      <c r="I1677" s="87">
        <f t="shared" si="816"/>
        <v>45922</v>
      </c>
      <c r="J1677" s="88">
        <f t="shared" si="823"/>
        <v>23</v>
      </c>
      <c r="K1677" s="88">
        <f t="shared" si="809"/>
        <v>18</v>
      </c>
      <c r="L1677" s="8">
        <f t="shared" si="824"/>
        <v>1.0115643000000001</v>
      </c>
      <c r="M1677" s="89">
        <v>1</v>
      </c>
      <c r="N1677" s="89">
        <f t="shared" si="806"/>
        <v>1</v>
      </c>
      <c r="O1677" s="82">
        <f t="shared" si="810"/>
        <v>1.0115643000000001</v>
      </c>
      <c r="P1677" s="82">
        <f t="shared" si="817"/>
        <v>706.23978453999996</v>
      </c>
      <c r="Q1677" s="11">
        <f t="shared" si="805"/>
        <v>0</v>
      </c>
      <c r="R1677" s="7">
        <f t="shared" si="825"/>
        <v>0</v>
      </c>
      <c r="S1677" s="82">
        <f t="shared" si="808"/>
        <v>0</v>
      </c>
      <c r="T1677" s="91">
        <f t="shared" si="826"/>
        <v>0.08</v>
      </c>
      <c r="U1677" s="90">
        <f t="shared" si="807"/>
        <v>18</v>
      </c>
      <c r="V1677" s="90">
        <v>252</v>
      </c>
      <c r="W1677" s="89">
        <f t="shared" si="818"/>
        <v>1.005512355</v>
      </c>
      <c r="X1677" s="82">
        <f t="shared" si="819"/>
        <v>3.8930444</v>
      </c>
      <c r="Y1677" s="82">
        <f t="shared" si="820"/>
        <v>0</v>
      </c>
      <c r="Z1677" s="94" t="str">
        <f t="shared" si="828"/>
        <v>A+J=</v>
      </c>
      <c r="AA1677" s="87">
        <f t="shared" si="829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2.75" x14ac:dyDescent="0.2">
      <c r="A1678" s="81">
        <f t="shared" si="821"/>
        <v>45915</v>
      </c>
      <c r="B1678" s="82">
        <f t="shared" si="814"/>
        <v>710.13282893999997</v>
      </c>
      <c r="C1678" s="207">
        <f t="shared" si="827"/>
        <v>698.16598366000005</v>
      </c>
      <c r="D1678" s="83">
        <f t="shared" si="822"/>
        <v>7286.35</v>
      </c>
      <c r="E1678" s="84">
        <f t="shared" si="811"/>
        <v>7394.19</v>
      </c>
      <c r="F1678" s="85">
        <f t="shared" si="812"/>
        <v>45858</v>
      </c>
      <c r="G1678" s="86">
        <f t="shared" si="815"/>
        <v>1.4800277230712089E-2</v>
      </c>
      <c r="H1678" s="87">
        <f t="shared" si="813"/>
        <v>45922</v>
      </c>
      <c r="I1678" s="87">
        <f t="shared" si="816"/>
        <v>45922</v>
      </c>
      <c r="J1678" s="88">
        <f t="shared" si="823"/>
        <v>23</v>
      </c>
      <c r="K1678" s="88">
        <f t="shared" si="809"/>
        <v>18</v>
      </c>
      <c r="L1678" s="8">
        <f t="shared" si="824"/>
        <v>1.0115643000000001</v>
      </c>
      <c r="M1678" s="89">
        <v>1</v>
      </c>
      <c r="N1678" s="89">
        <f t="shared" si="806"/>
        <v>1</v>
      </c>
      <c r="O1678" s="82">
        <f t="shared" si="810"/>
        <v>1.0115643000000001</v>
      </c>
      <c r="P1678" s="82">
        <f t="shared" si="817"/>
        <v>706.23978453999996</v>
      </c>
      <c r="Q1678" s="11">
        <f t="shared" ref="Q1678:Q1741" si="830">IF(VLOOKUP(A1678,AD$10:AK$200,8)=VLOOKUP(A1677,AD$10:AK$200,8),0,VLOOKUP(A1678,AD$10:AK$200,8))</f>
        <v>0</v>
      </c>
      <c r="R1678" s="7">
        <f t="shared" si="825"/>
        <v>0</v>
      </c>
      <c r="S1678" s="82">
        <f t="shared" si="808"/>
        <v>0</v>
      </c>
      <c r="T1678" s="91">
        <f t="shared" si="826"/>
        <v>0.08</v>
      </c>
      <c r="U1678" s="90">
        <f t="shared" si="807"/>
        <v>18</v>
      </c>
      <c r="V1678" s="90">
        <v>252</v>
      </c>
      <c r="W1678" s="89">
        <f t="shared" si="818"/>
        <v>1.005512355</v>
      </c>
      <c r="X1678" s="82">
        <f t="shared" si="819"/>
        <v>3.8930444</v>
      </c>
      <c r="Y1678" s="82">
        <f t="shared" si="820"/>
        <v>0</v>
      </c>
      <c r="Z1678" s="94" t="str">
        <f t="shared" si="828"/>
        <v>A+J=</v>
      </c>
      <c r="AA1678" s="87">
        <f t="shared" si="829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2.75" x14ac:dyDescent="0.2">
      <c r="A1679" s="81">
        <f t="shared" si="821"/>
        <v>45916</v>
      </c>
      <c r="B1679" s="82">
        <f t="shared" si="814"/>
        <v>710.80363679999994</v>
      </c>
      <c r="C1679" s="207">
        <f t="shared" si="827"/>
        <v>698.16598366000005</v>
      </c>
      <c r="D1679" s="83">
        <f t="shared" si="822"/>
        <v>7286.35</v>
      </c>
      <c r="E1679" s="84">
        <f t="shared" si="811"/>
        <v>7394.19</v>
      </c>
      <c r="F1679" s="85">
        <f t="shared" si="812"/>
        <v>45858</v>
      </c>
      <c r="G1679" s="86">
        <f t="shared" si="815"/>
        <v>1.4800277230712089E-2</v>
      </c>
      <c r="H1679" s="87">
        <f t="shared" si="813"/>
        <v>45922</v>
      </c>
      <c r="I1679" s="87">
        <f t="shared" si="816"/>
        <v>45922</v>
      </c>
      <c r="J1679" s="88">
        <f t="shared" si="823"/>
        <v>23</v>
      </c>
      <c r="K1679" s="88">
        <f t="shared" si="809"/>
        <v>19</v>
      </c>
      <c r="L1679" s="8">
        <f t="shared" si="824"/>
        <v>1.01221067</v>
      </c>
      <c r="M1679" s="89">
        <v>1</v>
      </c>
      <c r="N1679" s="89">
        <f t="shared" si="806"/>
        <v>1</v>
      </c>
      <c r="O1679" s="82">
        <f t="shared" si="810"/>
        <v>1.01221067</v>
      </c>
      <c r="P1679" s="82">
        <f t="shared" si="817"/>
        <v>706.69105808999996</v>
      </c>
      <c r="Q1679" s="11">
        <f t="shared" si="830"/>
        <v>0</v>
      </c>
      <c r="R1679" s="7">
        <f t="shared" si="825"/>
        <v>0</v>
      </c>
      <c r="S1679" s="82">
        <f t="shared" si="808"/>
        <v>0</v>
      </c>
      <c r="T1679" s="91">
        <f t="shared" si="826"/>
        <v>0.08</v>
      </c>
      <c r="U1679" s="90">
        <f t="shared" si="807"/>
        <v>19</v>
      </c>
      <c r="V1679" s="90">
        <v>252</v>
      </c>
      <c r="W1679" s="89">
        <f t="shared" si="818"/>
        <v>1.005819486</v>
      </c>
      <c r="X1679" s="82">
        <f t="shared" si="819"/>
        <v>4.1125787100000002</v>
      </c>
      <c r="Y1679" s="82">
        <f t="shared" si="820"/>
        <v>0</v>
      </c>
      <c r="Z1679" s="94" t="str">
        <f t="shared" si="828"/>
        <v>A+J=</v>
      </c>
      <c r="AA1679" s="87">
        <f t="shared" si="829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2.75" x14ac:dyDescent="0.2">
      <c r="A1680" s="81">
        <f t="shared" si="821"/>
        <v>45917</v>
      </c>
      <c r="B1680" s="82">
        <f t="shared" si="814"/>
        <v>711.47507632999998</v>
      </c>
      <c r="C1680" s="207">
        <f t="shared" si="827"/>
        <v>698.16598366000005</v>
      </c>
      <c r="D1680" s="83">
        <f t="shared" si="822"/>
        <v>7286.35</v>
      </c>
      <c r="E1680" s="84">
        <f t="shared" si="811"/>
        <v>7394.19</v>
      </c>
      <c r="F1680" s="85">
        <f t="shared" si="812"/>
        <v>45858</v>
      </c>
      <c r="G1680" s="86">
        <f t="shared" si="815"/>
        <v>1.4800277230712089E-2</v>
      </c>
      <c r="H1680" s="87">
        <f t="shared" si="813"/>
        <v>45922</v>
      </c>
      <c r="I1680" s="87">
        <f t="shared" si="816"/>
        <v>45922</v>
      </c>
      <c r="J1680" s="88">
        <f t="shared" si="823"/>
        <v>23</v>
      </c>
      <c r="K1680" s="88">
        <f t="shared" si="809"/>
        <v>20</v>
      </c>
      <c r="L1680" s="8">
        <f t="shared" si="824"/>
        <v>1.01285745</v>
      </c>
      <c r="M1680" s="89">
        <v>1</v>
      </c>
      <c r="N1680" s="89">
        <f t="shared" si="806"/>
        <v>1</v>
      </c>
      <c r="O1680" s="82">
        <f t="shared" si="810"/>
        <v>1.01285745</v>
      </c>
      <c r="P1680" s="82">
        <f t="shared" si="817"/>
        <v>707.14261787999999</v>
      </c>
      <c r="Q1680" s="11">
        <f t="shared" si="830"/>
        <v>0</v>
      </c>
      <c r="R1680" s="7">
        <f t="shared" si="825"/>
        <v>0</v>
      </c>
      <c r="S1680" s="82">
        <f t="shared" si="808"/>
        <v>0</v>
      </c>
      <c r="T1680" s="91">
        <f t="shared" si="826"/>
        <v>0.08</v>
      </c>
      <c r="U1680" s="90">
        <f t="shared" si="807"/>
        <v>20</v>
      </c>
      <c r="V1680" s="90">
        <v>252</v>
      </c>
      <c r="W1680" s="89">
        <f t="shared" si="818"/>
        <v>1.0061267110000001</v>
      </c>
      <c r="X1680" s="82">
        <f t="shared" si="819"/>
        <v>4.3324584499999998</v>
      </c>
      <c r="Y1680" s="82">
        <f t="shared" si="820"/>
        <v>0</v>
      </c>
      <c r="Z1680" s="94" t="str">
        <f t="shared" si="828"/>
        <v>A+J=</v>
      </c>
      <c r="AA1680" s="87">
        <f t="shared" si="829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2.75" x14ac:dyDescent="0.2">
      <c r="A1681" s="81">
        <f t="shared" si="821"/>
        <v>45918</v>
      </c>
      <c r="B1681" s="82">
        <f t="shared" si="814"/>
        <v>712.14714791999995</v>
      </c>
      <c r="C1681" s="207">
        <f t="shared" si="827"/>
        <v>698.16598366000005</v>
      </c>
      <c r="D1681" s="83">
        <f t="shared" si="822"/>
        <v>7286.35</v>
      </c>
      <c r="E1681" s="84">
        <f t="shared" si="811"/>
        <v>7394.19</v>
      </c>
      <c r="F1681" s="85">
        <f t="shared" si="812"/>
        <v>45858</v>
      </c>
      <c r="G1681" s="86">
        <f t="shared" si="815"/>
        <v>1.4800277230712089E-2</v>
      </c>
      <c r="H1681" s="87">
        <f t="shared" si="813"/>
        <v>45922</v>
      </c>
      <c r="I1681" s="87">
        <f t="shared" si="816"/>
        <v>45922</v>
      </c>
      <c r="J1681" s="88">
        <f t="shared" si="823"/>
        <v>23</v>
      </c>
      <c r="K1681" s="88">
        <f t="shared" si="809"/>
        <v>21</v>
      </c>
      <c r="L1681" s="8">
        <f t="shared" si="824"/>
        <v>1.0135046400000001</v>
      </c>
      <c r="M1681" s="89">
        <v>1</v>
      </c>
      <c r="N1681" s="89">
        <f t="shared" si="806"/>
        <v>1</v>
      </c>
      <c r="O1681" s="82">
        <f t="shared" si="810"/>
        <v>1.0135046400000001</v>
      </c>
      <c r="P1681" s="82">
        <f t="shared" si="817"/>
        <v>707.59446391999995</v>
      </c>
      <c r="Q1681" s="11">
        <f t="shared" si="830"/>
        <v>0</v>
      </c>
      <c r="R1681" s="7">
        <f t="shared" si="825"/>
        <v>0</v>
      </c>
      <c r="S1681" s="82">
        <f t="shared" si="808"/>
        <v>0</v>
      </c>
      <c r="T1681" s="91">
        <f t="shared" si="826"/>
        <v>0.08</v>
      </c>
      <c r="U1681" s="90">
        <f t="shared" si="807"/>
        <v>21</v>
      </c>
      <c r="V1681" s="90">
        <v>252</v>
      </c>
      <c r="W1681" s="89">
        <f t="shared" si="818"/>
        <v>1.0064340300000001</v>
      </c>
      <c r="X1681" s="82">
        <f t="shared" si="819"/>
        <v>4.5526840000000002</v>
      </c>
      <c r="Y1681" s="82">
        <f t="shared" si="820"/>
        <v>0</v>
      </c>
      <c r="Z1681" s="94" t="str">
        <f t="shared" si="828"/>
        <v>A+J=</v>
      </c>
      <c r="AA1681" s="87">
        <f t="shared" si="829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2.75" x14ac:dyDescent="0.2">
      <c r="A1682" s="81">
        <f t="shared" si="821"/>
        <v>45919</v>
      </c>
      <c r="B1682" s="82">
        <f t="shared" si="814"/>
        <v>712.81985901000007</v>
      </c>
      <c r="C1682" s="207">
        <f t="shared" si="827"/>
        <v>698.16598366000005</v>
      </c>
      <c r="D1682" s="83">
        <f t="shared" si="822"/>
        <v>7286.35</v>
      </c>
      <c r="E1682" s="84">
        <f t="shared" si="811"/>
        <v>7394.19</v>
      </c>
      <c r="F1682" s="85">
        <f t="shared" si="812"/>
        <v>45858</v>
      </c>
      <c r="G1682" s="86">
        <f t="shared" si="815"/>
        <v>1.4800277230712089E-2</v>
      </c>
      <c r="H1682" s="87">
        <f t="shared" si="813"/>
        <v>45922</v>
      </c>
      <c r="I1682" s="87">
        <f t="shared" si="816"/>
        <v>45922</v>
      </c>
      <c r="J1682" s="88">
        <f t="shared" si="823"/>
        <v>23</v>
      </c>
      <c r="K1682" s="88">
        <f t="shared" si="809"/>
        <v>22</v>
      </c>
      <c r="L1682" s="8">
        <f t="shared" si="824"/>
        <v>1.01415225</v>
      </c>
      <c r="M1682" s="89">
        <v>1</v>
      </c>
      <c r="N1682" s="89">
        <f t="shared" si="806"/>
        <v>1</v>
      </c>
      <c r="O1682" s="82">
        <f t="shared" si="810"/>
        <v>1.01415225</v>
      </c>
      <c r="P1682" s="82">
        <f t="shared" si="817"/>
        <v>708.04660320000005</v>
      </c>
      <c r="Q1682" s="11">
        <f t="shared" si="830"/>
        <v>0</v>
      </c>
      <c r="R1682" s="7">
        <f t="shared" si="825"/>
        <v>0</v>
      </c>
      <c r="S1682" s="82">
        <f t="shared" si="808"/>
        <v>0</v>
      </c>
      <c r="T1682" s="91">
        <f t="shared" si="826"/>
        <v>0.08</v>
      </c>
      <c r="U1682" s="90">
        <f t="shared" si="807"/>
        <v>22</v>
      </c>
      <c r="V1682" s="90">
        <v>252</v>
      </c>
      <c r="W1682" s="89">
        <f t="shared" si="818"/>
        <v>1.0067414429999999</v>
      </c>
      <c r="X1682" s="82">
        <f t="shared" si="819"/>
        <v>4.7732558100000002</v>
      </c>
      <c r="Y1682" s="82">
        <f t="shared" si="820"/>
        <v>0</v>
      </c>
      <c r="Z1682" s="94" t="str">
        <f t="shared" si="828"/>
        <v>A+J=</v>
      </c>
      <c r="AA1682" s="87">
        <f t="shared" si="829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2.75" x14ac:dyDescent="0.2">
      <c r="A1683" s="81">
        <f t="shared" si="821"/>
        <v>45920</v>
      </c>
      <c r="B1683" s="82">
        <f t="shared" si="814"/>
        <v>713.49320293999995</v>
      </c>
      <c r="C1683" s="207">
        <f t="shared" si="827"/>
        <v>698.16598366000005</v>
      </c>
      <c r="D1683" s="83">
        <f t="shared" si="822"/>
        <v>7286.35</v>
      </c>
      <c r="E1683" s="84">
        <f t="shared" si="811"/>
        <v>7394.19</v>
      </c>
      <c r="F1683" s="85">
        <f t="shared" si="812"/>
        <v>45858</v>
      </c>
      <c r="G1683" s="86">
        <f t="shared" si="815"/>
        <v>1.4800277230712089E-2</v>
      </c>
      <c r="H1683" s="87">
        <f t="shared" si="813"/>
        <v>45950</v>
      </c>
      <c r="I1683" s="87">
        <f t="shared" si="816"/>
        <v>45922</v>
      </c>
      <c r="J1683" s="88">
        <f t="shared" si="823"/>
        <v>23</v>
      </c>
      <c r="K1683" s="88">
        <f t="shared" si="809"/>
        <v>23</v>
      </c>
      <c r="L1683" s="8">
        <f t="shared" si="824"/>
        <v>1.0148002700000001</v>
      </c>
      <c r="M1683" s="89">
        <v>1</v>
      </c>
      <c r="N1683" s="89">
        <f t="shared" si="806"/>
        <v>1</v>
      </c>
      <c r="O1683" s="82">
        <f t="shared" si="810"/>
        <v>1.0148002700000001</v>
      </c>
      <c r="P1683" s="82">
        <f t="shared" si="817"/>
        <v>708.49902871999996</v>
      </c>
      <c r="Q1683" s="11">
        <f t="shared" si="830"/>
        <v>0</v>
      </c>
      <c r="R1683" s="7">
        <f t="shared" si="825"/>
        <v>0</v>
      </c>
      <c r="S1683" s="82">
        <f t="shared" si="808"/>
        <v>0</v>
      </c>
      <c r="T1683" s="91">
        <f t="shared" si="826"/>
        <v>0.08</v>
      </c>
      <c r="U1683" s="90">
        <f t="shared" si="807"/>
        <v>23</v>
      </c>
      <c r="V1683" s="90">
        <v>252</v>
      </c>
      <c r="W1683" s="89">
        <f t="shared" si="818"/>
        <v>1.0070489499999999</v>
      </c>
      <c r="X1683" s="82">
        <f t="shared" si="819"/>
        <v>4.9941742199999997</v>
      </c>
      <c r="Y1683" s="82">
        <f t="shared" si="820"/>
        <v>0</v>
      </c>
      <c r="Z1683" s="94" t="str">
        <f t="shared" si="828"/>
        <v>A+J=</v>
      </c>
      <c r="AA1683" s="87">
        <f t="shared" si="829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2.75" x14ac:dyDescent="0.2">
      <c r="A1684" s="81">
        <f t="shared" si="821"/>
        <v>45921</v>
      </c>
      <c r="B1684" s="82">
        <f t="shared" si="814"/>
        <v>713.49320293999995</v>
      </c>
      <c r="C1684" s="207">
        <f t="shared" si="827"/>
        <v>698.16598366000005</v>
      </c>
      <c r="D1684" s="83">
        <f t="shared" si="822"/>
        <v>7286.35</v>
      </c>
      <c r="E1684" s="84">
        <f t="shared" si="811"/>
        <v>7394.19</v>
      </c>
      <c r="F1684" s="85">
        <f t="shared" si="812"/>
        <v>45858</v>
      </c>
      <c r="G1684" s="86">
        <f t="shared" si="815"/>
        <v>1.4800277230712089E-2</v>
      </c>
      <c r="H1684" s="87">
        <f t="shared" si="813"/>
        <v>45950</v>
      </c>
      <c r="I1684" s="87">
        <f t="shared" si="816"/>
        <v>45922</v>
      </c>
      <c r="J1684" s="88">
        <f t="shared" si="823"/>
        <v>23</v>
      </c>
      <c r="K1684" s="88">
        <f t="shared" si="809"/>
        <v>23</v>
      </c>
      <c r="L1684" s="8">
        <f t="shared" si="824"/>
        <v>1.0148002700000001</v>
      </c>
      <c r="M1684" s="89">
        <v>1</v>
      </c>
      <c r="N1684" s="89">
        <f t="shared" si="806"/>
        <v>1</v>
      </c>
      <c r="O1684" s="82">
        <f t="shared" si="810"/>
        <v>1.0148002700000001</v>
      </c>
      <c r="P1684" s="82">
        <f t="shared" si="817"/>
        <v>708.49902871999996</v>
      </c>
      <c r="Q1684" s="11">
        <f t="shared" si="830"/>
        <v>0</v>
      </c>
      <c r="R1684" s="7">
        <f t="shared" si="825"/>
        <v>0</v>
      </c>
      <c r="S1684" s="82">
        <f t="shared" si="808"/>
        <v>0</v>
      </c>
      <c r="T1684" s="91">
        <f t="shared" si="826"/>
        <v>0.08</v>
      </c>
      <c r="U1684" s="90">
        <f t="shared" si="807"/>
        <v>23</v>
      </c>
      <c r="V1684" s="90">
        <v>252</v>
      </c>
      <c r="W1684" s="89">
        <f t="shared" si="818"/>
        <v>1.0070489499999999</v>
      </c>
      <c r="X1684" s="82">
        <f t="shared" si="819"/>
        <v>4.9941742199999997</v>
      </c>
      <c r="Y1684" s="82">
        <f t="shared" si="820"/>
        <v>0</v>
      </c>
      <c r="Z1684" s="94" t="str">
        <f t="shared" si="828"/>
        <v>A+J=</v>
      </c>
      <c r="AA1684" s="87">
        <f t="shared" si="829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2.75" x14ac:dyDescent="0.2">
      <c r="A1685" s="81">
        <f t="shared" si="821"/>
        <v>45922</v>
      </c>
      <c r="B1685" s="82">
        <f t="shared" si="814"/>
        <v>713.49320293999995</v>
      </c>
      <c r="C1685" s="207">
        <f t="shared" si="827"/>
        <v>698.16598366000005</v>
      </c>
      <c r="D1685" s="83">
        <f t="shared" si="822"/>
        <v>7286.35</v>
      </c>
      <c r="E1685" s="84">
        <f t="shared" si="811"/>
        <v>7394.19</v>
      </c>
      <c r="F1685" s="85">
        <f t="shared" si="812"/>
        <v>45858</v>
      </c>
      <c r="G1685" s="86">
        <f t="shared" si="815"/>
        <v>1.4800277230712089E-2</v>
      </c>
      <c r="H1685" s="87">
        <f t="shared" si="813"/>
        <v>45950</v>
      </c>
      <c r="I1685" s="87">
        <f t="shared" si="816"/>
        <v>45922</v>
      </c>
      <c r="J1685" s="88">
        <f t="shared" si="823"/>
        <v>23</v>
      </c>
      <c r="K1685" s="88">
        <f t="shared" si="809"/>
        <v>23</v>
      </c>
      <c r="L1685" s="8">
        <f t="shared" si="824"/>
        <v>1.0148002700000001</v>
      </c>
      <c r="M1685" s="89">
        <v>1</v>
      </c>
      <c r="N1685" s="89">
        <f t="shared" si="806"/>
        <v>1</v>
      </c>
      <c r="O1685" s="82">
        <f t="shared" si="810"/>
        <v>1.0148002700000001</v>
      </c>
      <c r="P1685" s="82">
        <f t="shared" si="817"/>
        <v>708.49902871999996</v>
      </c>
      <c r="Q1685" s="11">
        <f t="shared" si="830"/>
        <v>55</v>
      </c>
      <c r="R1685" s="7">
        <f t="shared" si="825"/>
        <v>1.1527000000000001E-2</v>
      </c>
      <c r="S1685" s="82">
        <f t="shared" si="808"/>
        <v>8.1668683000000009</v>
      </c>
      <c r="T1685" s="91">
        <f t="shared" si="826"/>
        <v>0.08</v>
      </c>
      <c r="U1685" s="90">
        <f t="shared" si="807"/>
        <v>23</v>
      </c>
      <c r="V1685" s="90">
        <v>252</v>
      </c>
      <c r="W1685" s="89">
        <f t="shared" si="818"/>
        <v>1.0070489499999999</v>
      </c>
      <c r="X1685" s="82">
        <f t="shared" si="819"/>
        <v>4.9941742199999997</v>
      </c>
      <c r="Y1685" s="82">
        <f t="shared" si="820"/>
        <v>13.161042520000001</v>
      </c>
      <c r="Z1685" s="94" t="str">
        <f t="shared" si="828"/>
        <v>A+J=</v>
      </c>
      <c r="AA1685" s="87">
        <f t="shared" si="829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2.75" x14ac:dyDescent="0.2">
      <c r="A1686" s="81">
        <f t="shared" si="821"/>
        <v>45923</v>
      </c>
      <c r="B1686" s="82">
        <f t="shared" si="814"/>
        <v>701.06087875999992</v>
      </c>
      <c r="C1686" s="207">
        <f t="shared" si="827"/>
        <v>700.33216041999992</v>
      </c>
      <c r="D1686" s="83">
        <f t="shared" si="822"/>
        <v>7286.35</v>
      </c>
      <c r="E1686" s="84">
        <f t="shared" si="811"/>
        <v>7394.19</v>
      </c>
      <c r="F1686" s="85">
        <f t="shared" si="812"/>
        <v>45891</v>
      </c>
      <c r="G1686" s="86">
        <f t="shared" si="815"/>
        <v>1.4800277230712089E-2</v>
      </c>
      <c r="H1686" s="87">
        <f t="shared" si="813"/>
        <v>45950</v>
      </c>
      <c r="I1686" s="87">
        <f t="shared" si="816"/>
        <v>45950</v>
      </c>
      <c r="J1686" s="88">
        <f t="shared" si="823"/>
        <v>20</v>
      </c>
      <c r="K1686" s="88">
        <f t="shared" si="809"/>
        <v>1</v>
      </c>
      <c r="L1686" s="8">
        <f t="shared" si="824"/>
        <v>1.0007348599999999</v>
      </c>
      <c r="M1686" s="89">
        <v>1</v>
      </c>
      <c r="N1686" s="89">
        <f t="shared" si="806"/>
        <v>1</v>
      </c>
      <c r="O1686" s="82">
        <f t="shared" si="810"/>
        <v>1.0007348599999999</v>
      </c>
      <c r="P1686" s="82">
        <f t="shared" si="817"/>
        <v>700.84680650999996</v>
      </c>
      <c r="Q1686" s="11">
        <f t="shared" si="830"/>
        <v>0</v>
      </c>
      <c r="R1686" s="7">
        <f t="shared" si="825"/>
        <v>0</v>
      </c>
      <c r="S1686" s="82">
        <f t="shared" si="808"/>
        <v>0</v>
      </c>
      <c r="T1686" s="91">
        <f t="shared" si="826"/>
        <v>0.08</v>
      </c>
      <c r="U1686" s="90">
        <f t="shared" si="807"/>
        <v>1</v>
      </c>
      <c r="V1686" s="90">
        <v>252</v>
      </c>
      <c r="W1686" s="89">
        <f t="shared" si="818"/>
        <v>1.000305448</v>
      </c>
      <c r="X1686" s="82">
        <f t="shared" si="819"/>
        <v>0.21407224999999999</v>
      </c>
      <c r="Y1686" s="82">
        <f t="shared" si="820"/>
        <v>0</v>
      </c>
      <c r="Z1686" s="94" t="str">
        <f t="shared" si="828"/>
        <v>A+J=</v>
      </c>
      <c r="AA1686" s="87">
        <f t="shared" si="829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2.75" x14ac:dyDescent="0.2">
      <c r="A1687" s="81">
        <f t="shared" si="821"/>
        <v>45924</v>
      </c>
      <c r="B1687" s="82">
        <f t="shared" si="814"/>
        <v>701.79035443999999</v>
      </c>
      <c r="C1687" s="207">
        <f t="shared" si="827"/>
        <v>700.33216041999992</v>
      </c>
      <c r="D1687" s="83">
        <f t="shared" si="822"/>
        <v>7286.35</v>
      </c>
      <c r="E1687" s="84">
        <f t="shared" si="811"/>
        <v>7394.19</v>
      </c>
      <c r="F1687" s="85">
        <f t="shared" si="812"/>
        <v>45891</v>
      </c>
      <c r="G1687" s="86">
        <f t="shared" si="815"/>
        <v>1.4800277230712089E-2</v>
      </c>
      <c r="H1687" s="87">
        <f t="shared" si="813"/>
        <v>45950</v>
      </c>
      <c r="I1687" s="87">
        <f t="shared" si="816"/>
        <v>45950</v>
      </c>
      <c r="J1687" s="88">
        <f t="shared" si="823"/>
        <v>20</v>
      </c>
      <c r="K1687" s="88">
        <f t="shared" si="809"/>
        <v>2</v>
      </c>
      <c r="L1687" s="8">
        <f t="shared" si="824"/>
        <v>1.0014702600000001</v>
      </c>
      <c r="M1687" s="89">
        <v>1</v>
      </c>
      <c r="N1687" s="89">
        <f t="shared" si="806"/>
        <v>1</v>
      </c>
      <c r="O1687" s="82">
        <f t="shared" si="810"/>
        <v>1.0014702600000001</v>
      </c>
      <c r="P1687" s="82">
        <f t="shared" si="817"/>
        <v>701.36183077999999</v>
      </c>
      <c r="Q1687" s="11">
        <f t="shared" si="830"/>
        <v>0</v>
      </c>
      <c r="R1687" s="7">
        <f t="shared" si="825"/>
        <v>0</v>
      </c>
      <c r="S1687" s="82">
        <f t="shared" si="808"/>
        <v>0</v>
      </c>
      <c r="T1687" s="91">
        <f t="shared" si="826"/>
        <v>0.08</v>
      </c>
      <c r="U1687" s="90">
        <f t="shared" si="807"/>
        <v>2</v>
      </c>
      <c r="V1687" s="90">
        <v>252</v>
      </c>
      <c r="W1687" s="89">
        <f t="shared" si="818"/>
        <v>1.000610988</v>
      </c>
      <c r="X1687" s="82">
        <f t="shared" si="819"/>
        <v>0.42852365999999997</v>
      </c>
      <c r="Y1687" s="82">
        <f t="shared" si="820"/>
        <v>0</v>
      </c>
      <c r="Z1687" s="94" t="str">
        <f t="shared" si="828"/>
        <v>A+J=</v>
      </c>
      <c r="AA1687" s="87">
        <f t="shared" si="829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2.75" x14ac:dyDescent="0.2">
      <c r="A1688" s="81">
        <f t="shared" si="821"/>
        <v>45925</v>
      </c>
      <c r="B1688" s="82">
        <f t="shared" si="814"/>
        <v>702.52059004</v>
      </c>
      <c r="C1688" s="207">
        <f t="shared" si="827"/>
        <v>700.33216041999992</v>
      </c>
      <c r="D1688" s="83">
        <f t="shared" si="822"/>
        <v>7286.35</v>
      </c>
      <c r="E1688" s="84">
        <f t="shared" si="811"/>
        <v>7394.19</v>
      </c>
      <c r="F1688" s="85">
        <f t="shared" si="812"/>
        <v>45891</v>
      </c>
      <c r="G1688" s="86">
        <f t="shared" si="815"/>
        <v>1.4800277230712089E-2</v>
      </c>
      <c r="H1688" s="87">
        <f t="shared" si="813"/>
        <v>45950</v>
      </c>
      <c r="I1688" s="87">
        <f t="shared" si="816"/>
        <v>45950</v>
      </c>
      <c r="J1688" s="88">
        <f t="shared" si="823"/>
        <v>20</v>
      </c>
      <c r="K1688" s="88">
        <f t="shared" si="809"/>
        <v>3</v>
      </c>
      <c r="L1688" s="8">
        <f t="shared" si="824"/>
        <v>1.0022062</v>
      </c>
      <c r="M1688" s="89">
        <v>1</v>
      </c>
      <c r="N1688" s="89">
        <f t="shared" si="806"/>
        <v>1</v>
      </c>
      <c r="O1688" s="82">
        <f t="shared" si="810"/>
        <v>1.0022062</v>
      </c>
      <c r="P1688" s="82">
        <f t="shared" si="817"/>
        <v>701.87723323</v>
      </c>
      <c r="Q1688" s="11">
        <f t="shared" si="830"/>
        <v>0</v>
      </c>
      <c r="R1688" s="7">
        <f t="shared" si="825"/>
        <v>0</v>
      </c>
      <c r="S1688" s="82">
        <f t="shared" si="808"/>
        <v>0</v>
      </c>
      <c r="T1688" s="91">
        <f t="shared" si="826"/>
        <v>0.08</v>
      </c>
      <c r="U1688" s="90">
        <f t="shared" si="807"/>
        <v>3</v>
      </c>
      <c r="V1688" s="90">
        <v>252</v>
      </c>
      <c r="W1688" s="89">
        <f t="shared" si="818"/>
        <v>1.0009166229999999</v>
      </c>
      <c r="X1688" s="82">
        <f t="shared" si="819"/>
        <v>0.64335681</v>
      </c>
      <c r="Y1688" s="82">
        <f t="shared" si="820"/>
        <v>0</v>
      </c>
      <c r="Z1688" s="94" t="str">
        <f t="shared" si="828"/>
        <v>A+J=</v>
      </c>
      <c r="AA1688" s="87">
        <f t="shared" si="829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2.75" x14ac:dyDescent="0.2">
      <c r="A1689" s="81">
        <f t="shared" si="821"/>
        <v>45926</v>
      </c>
      <c r="B1689" s="82">
        <f t="shared" si="814"/>
        <v>703.25158395999995</v>
      </c>
      <c r="C1689" s="207">
        <f t="shared" si="827"/>
        <v>700.33216041999992</v>
      </c>
      <c r="D1689" s="83">
        <f t="shared" si="822"/>
        <v>7286.35</v>
      </c>
      <c r="E1689" s="84">
        <f t="shared" si="811"/>
        <v>7394.19</v>
      </c>
      <c r="F1689" s="85">
        <f t="shared" si="812"/>
        <v>45891</v>
      </c>
      <c r="G1689" s="86">
        <f t="shared" si="815"/>
        <v>1.4800277230712089E-2</v>
      </c>
      <c r="H1689" s="87">
        <f t="shared" si="813"/>
        <v>45950</v>
      </c>
      <c r="I1689" s="87">
        <f t="shared" si="816"/>
        <v>45950</v>
      </c>
      <c r="J1689" s="88">
        <f t="shared" si="823"/>
        <v>20</v>
      </c>
      <c r="K1689" s="88">
        <f t="shared" si="809"/>
        <v>4</v>
      </c>
      <c r="L1689" s="8">
        <f t="shared" si="824"/>
        <v>1.0029426800000001</v>
      </c>
      <c r="M1689" s="89">
        <v>1</v>
      </c>
      <c r="N1689" s="89">
        <f t="shared" si="806"/>
        <v>1</v>
      </c>
      <c r="O1689" s="82">
        <f t="shared" si="810"/>
        <v>1.0029426800000001</v>
      </c>
      <c r="P1689" s="82">
        <f t="shared" si="817"/>
        <v>702.39301386</v>
      </c>
      <c r="Q1689" s="11">
        <f t="shared" si="830"/>
        <v>0</v>
      </c>
      <c r="R1689" s="7">
        <f t="shared" si="825"/>
        <v>0</v>
      </c>
      <c r="S1689" s="82">
        <f t="shared" si="808"/>
        <v>0</v>
      </c>
      <c r="T1689" s="91">
        <f t="shared" si="826"/>
        <v>0.08</v>
      </c>
      <c r="U1689" s="90">
        <f t="shared" si="807"/>
        <v>4</v>
      </c>
      <c r="V1689" s="90">
        <v>252</v>
      </c>
      <c r="W1689" s="89">
        <f t="shared" si="818"/>
        <v>1.0012223499999999</v>
      </c>
      <c r="X1689" s="82">
        <f t="shared" si="819"/>
        <v>0.8585701</v>
      </c>
      <c r="Y1689" s="82">
        <f t="shared" si="820"/>
        <v>0</v>
      </c>
      <c r="Z1689" s="94" t="str">
        <f t="shared" si="828"/>
        <v>A+J=</v>
      </c>
      <c r="AA1689" s="87">
        <f t="shared" si="829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2.75" x14ac:dyDescent="0.2">
      <c r="A1690" s="81">
        <f t="shared" si="821"/>
        <v>45927</v>
      </c>
      <c r="B1690" s="82">
        <f t="shared" si="814"/>
        <v>703.98333807999995</v>
      </c>
      <c r="C1690" s="207">
        <f t="shared" si="827"/>
        <v>700.33216041999992</v>
      </c>
      <c r="D1690" s="83">
        <f t="shared" si="822"/>
        <v>7286.35</v>
      </c>
      <c r="E1690" s="84">
        <f t="shared" si="811"/>
        <v>7394.19</v>
      </c>
      <c r="F1690" s="85">
        <f t="shared" si="812"/>
        <v>45891</v>
      </c>
      <c r="G1690" s="86">
        <f t="shared" si="815"/>
        <v>1.4800277230712089E-2</v>
      </c>
      <c r="H1690" s="87">
        <f t="shared" si="813"/>
        <v>45950</v>
      </c>
      <c r="I1690" s="87">
        <f t="shared" si="816"/>
        <v>45950</v>
      </c>
      <c r="J1690" s="88">
        <f t="shared" si="823"/>
        <v>20</v>
      </c>
      <c r="K1690" s="88">
        <f t="shared" si="809"/>
        <v>5</v>
      </c>
      <c r="L1690" s="8">
        <f t="shared" si="824"/>
        <v>1.0036797</v>
      </c>
      <c r="M1690" s="89">
        <v>1</v>
      </c>
      <c r="N1690" s="89">
        <f t="shared" si="806"/>
        <v>1</v>
      </c>
      <c r="O1690" s="82">
        <f t="shared" si="810"/>
        <v>1.0036797</v>
      </c>
      <c r="P1690" s="82">
        <f t="shared" si="817"/>
        <v>702.90917266999998</v>
      </c>
      <c r="Q1690" s="11">
        <f t="shared" si="830"/>
        <v>0</v>
      </c>
      <c r="R1690" s="7">
        <f t="shared" si="825"/>
        <v>0</v>
      </c>
      <c r="S1690" s="82">
        <f t="shared" si="808"/>
        <v>0</v>
      </c>
      <c r="T1690" s="91">
        <f t="shared" si="826"/>
        <v>0.08</v>
      </c>
      <c r="U1690" s="90">
        <f t="shared" si="807"/>
        <v>5</v>
      </c>
      <c r="V1690" s="90">
        <v>252</v>
      </c>
      <c r="W1690" s="89">
        <f t="shared" si="818"/>
        <v>1.0015281709999999</v>
      </c>
      <c r="X1690" s="82">
        <f t="shared" si="819"/>
        <v>1.07416541</v>
      </c>
      <c r="Y1690" s="82">
        <f t="shared" si="820"/>
        <v>0</v>
      </c>
      <c r="Z1690" s="94" t="str">
        <f t="shared" si="828"/>
        <v>A+J=</v>
      </c>
      <c r="AA1690" s="87">
        <f t="shared" si="829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2.75" x14ac:dyDescent="0.2">
      <c r="A1691" s="81">
        <f t="shared" si="821"/>
        <v>45928</v>
      </c>
      <c r="B1691" s="82">
        <f t="shared" si="814"/>
        <v>703.98333807999995</v>
      </c>
      <c r="C1691" s="207">
        <f t="shared" si="827"/>
        <v>700.33216041999992</v>
      </c>
      <c r="D1691" s="83">
        <f t="shared" si="822"/>
        <v>7286.35</v>
      </c>
      <c r="E1691" s="84">
        <f t="shared" si="811"/>
        <v>7394.19</v>
      </c>
      <c r="F1691" s="85">
        <f t="shared" si="812"/>
        <v>45891</v>
      </c>
      <c r="G1691" s="86">
        <f t="shared" si="815"/>
        <v>1.4800277230712089E-2</v>
      </c>
      <c r="H1691" s="87">
        <f t="shared" si="813"/>
        <v>45950</v>
      </c>
      <c r="I1691" s="87">
        <f t="shared" si="816"/>
        <v>45950</v>
      </c>
      <c r="J1691" s="88">
        <f t="shared" si="823"/>
        <v>20</v>
      </c>
      <c r="K1691" s="88">
        <f t="shared" si="809"/>
        <v>5</v>
      </c>
      <c r="L1691" s="8">
        <f t="shared" si="824"/>
        <v>1.0036797</v>
      </c>
      <c r="M1691" s="89">
        <v>1</v>
      </c>
      <c r="N1691" s="89">
        <f t="shared" si="806"/>
        <v>1</v>
      </c>
      <c r="O1691" s="82">
        <f t="shared" si="810"/>
        <v>1.0036797</v>
      </c>
      <c r="P1691" s="82">
        <f t="shared" si="817"/>
        <v>702.90917266999998</v>
      </c>
      <c r="Q1691" s="11">
        <f t="shared" si="830"/>
        <v>0</v>
      </c>
      <c r="R1691" s="7">
        <f t="shared" si="825"/>
        <v>0</v>
      </c>
      <c r="S1691" s="82">
        <f t="shared" si="808"/>
        <v>0</v>
      </c>
      <c r="T1691" s="91">
        <f t="shared" si="826"/>
        <v>0.08</v>
      </c>
      <c r="U1691" s="90">
        <f t="shared" si="807"/>
        <v>5</v>
      </c>
      <c r="V1691" s="90">
        <v>252</v>
      </c>
      <c r="W1691" s="89">
        <f t="shared" si="818"/>
        <v>1.0015281709999999</v>
      </c>
      <c r="X1691" s="82">
        <f t="shared" si="819"/>
        <v>1.07416541</v>
      </c>
      <c r="Y1691" s="82">
        <f t="shared" si="820"/>
        <v>0</v>
      </c>
      <c r="Z1691" s="94" t="str">
        <f t="shared" si="828"/>
        <v>A+J=</v>
      </c>
      <c r="AA1691" s="87">
        <f t="shared" si="829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2.75" x14ac:dyDescent="0.2">
      <c r="A1692" s="81">
        <f t="shared" si="821"/>
        <v>45929</v>
      </c>
      <c r="B1692" s="82">
        <f t="shared" si="814"/>
        <v>703.98333807999995</v>
      </c>
      <c r="C1692" s="207">
        <f t="shared" si="827"/>
        <v>700.33216041999992</v>
      </c>
      <c r="D1692" s="83">
        <f t="shared" si="822"/>
        <v>7286.35</v>
      </c>
      <c r="E1692" s="84">
        <f t="shared" si="811"/>
        <v>7394.19</v>
      </c>
      <c r="F1692" s="85">
        <f t="shared" si="812"/>
        <v>45891</v>
      </c>
      <c r="G1692" s="86">
        <f t="shared" si="815"/>
        <v>1.4800277230712089E-2</v>
      </c>
      <c r="H1692" s="87">
        <f t="shared" si="813"/>
        <v>45950</v>
      </c>
      <c r="I1692" s="87">
        <f t="shared" si="816"/>
        <v>45950</v>
      </c>
      <c r="J1692" s="88">
        <f t="shared" si="823"/>
        <v>20</v>
      </c>
      <c r="K1692" s="88">
        <f t="shared" si="809"/>
        <v>5</v>
      </c>
      <c r="L1692" s="8">
        <f t="shared" si="824"/>
        <v>1.0036797</v>
      </c>
      <c r="M1692" s="89">
        <v>1</v>
      </c>
      <c r="N1692" s="89">
        <f t="shared" si="806"/>
        <v>1</v>
      </c>
      <c r="O1692" s="82">
        <f t="shared" si="810"/>
        <v>1.0036797</v>
      </c>
      <c r="P1692" s="82">
        <f t="shared" si="817"/>
        <v>702.90917266999998</v>
      </c>
      <c r="Q1692" s="11">
        <f t="shared" si="830"/>
        <v>0</v>
      </c>
      <c r="R1692" s="7">
        <f t="shared" si="825"/>
        <v>0</v>
      </c>
      <c r="S1692" s="82">
        <f t="shared" si="808"/>
        <v>0</v>
      </c>
      <c r="T1692" s="91">
        <f t="shared" si="826"/>
        <v>0.08</v>
      </c>
      <c r="U1692" s="90">
        <f t="shared" si="807"/>
        <v>5</v>
      </c>
      <c r="V1692" s="90">
        <v>252</v>
      </c>
      <c r="W1692" s="89">
        <f t="shared" si="818"/>
        <v>1.0015281709999999</v>
      </c>
      <c r="X1692" s="82">
        <f t="shared" si="819"/>
        <v>1.07416541</v>
      </c>
      <c r="Y1692" s="82">
        <f t="shared" si="820"/>
        <v>0</v>
      </c>
      <c r="Z1692" s="94" t="str">
        <f t="shared" si="828"/>
        <v>A+J=</v>
      </c>
      <c r="AA1692" s="87">
        <f t="shared" si="829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2.75" x14ac:dyDescent="0.2">
      <c r="A1693" s="81">
        <f t="shared" si="821"/>
        <v>45930</v>
      </c>
      <c r="B1693" s="82">
        <f t="shared" si="814"/>
        <v>704.71585991000006</v>
      </c>
      <c r="C1693" s="207">
        <f t="shared" si="827"/>
        <v>700.33216041999992</v>
      </c>
      <c r="D1693" s="83">
        <f t="shared" si="822"/>
        <v>7286.35</v>
      </c>
      <c r="E1693" s="84">
        <f t="shared" si="811"/>
        <v>7394.19</v>
      </c>
      <c r="F1693" s="85">
        <f t="shared" si="812"/>
        <v>45891</v>
      </c>
      <c r="G1693" s="86">
        <f t="shared" si="815"/>
        <v>1.4800277230712089E-2</v>
      </c>
      <c r="H1693" s="87">
        <f t="shared" si="813"/>
        <v>45950</v>
      </c>
      <c r="I1693" s="87">
        <f t="shared" si="816"/>
        <v>45950</v>
      </c>
      <c r="J1693" s="88">
        <f t="shared" si="823"/>
        <v>20</v>
      </c>
      <c r="K1693" s="88">
        <f t="shared" si="809"/>
        <v>6</v>
      </c>
      <c r="L1693" s="8">
        <f t="shared" si="824"/>
        <v>1.00441727</v>
      </c>
      <c r="M1693" s="89">
        <v>1</v>
      </c>
      <c r="N1693" s="89">
        <f t="shared" si="806"/>
        <v>1</v>
      </c>
      <c r="O1693" s="82">
        <f t="shared" si="810"/>
        <v>1.00441727</v>
      </c>
      <c r="P1693" s="82">
        <f t="shared" si="817"/>
        <v>703.42571666000003</v>
      </c>
      <c r="Q1693" s="11">
        <f t="shared" si="830"/>
        <v>0</v>
      </c>
      <c r="R1693" s="7">
        <f t="shared" si="825"/>
        <v>0</v>
      </c>
      <c r="S1693" s="82">
        <f t="shared" si="808"/>
        <v>0</v>
      </c>
      <c r="T1693" s="91">
        <f t="shared" si="826"/>
        <v>0.08</v>
      </c>
      <c r="U1693" s="90">
        <f t="shared" si="807"/>
        <v>6</v>
      </c>
      <c r="V1693" s="90">
        <v>252</v>
      </c>
      <c r="W1693" s="89">
        <f t="shared" si="818"/>
        <v>1.0018340859999999</v>
      </c>
      <c r="X1693" s="82">
        <f t="shared" si="819"/>
        <v>1.2901432500000001</v>
      </c>
      <c r="Y1693" s="82">
        <f t="shared" si="820"/>
        <v>0</v>
      </c>
      <c r="Z1693" s="94" t="str">
        <f t="shared" si="828"/>
        <v>A+J=</v>
      </c>
      <c r="AA1693" s="87">
        <f t="shared" si="829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2.75" x14ac:dyDescent="0.2">
      <c r="A1694" s="81">
        <f t="shared" si="821"/>
        <v>45931</v>
      </c>
      <c r="B1694" s="82">
        <f t="shared" si="814"/>
        <v>705.44914153999991</v>
      </c>
      <c r="C1694" s="207">
        <f t="shared" si="827"/>
        <v>700.33216041999992</v>
      </c>
      <c r="D1694" s="83">
        <f t="shared" si="822"/>
        <v>7286.35</v>
      </c>
      <c r="E1694" s="84">
        <f t="shared" si="811"/>
        <v>7394.19</v>
      </c>
      <c r="F1694" s="85">
        <f t="shared" si="812"/>
        <v>45891</v>
      </c>
      <c r="G1694" s="86">
        <f t="shared" si="815"/>
        <v>1.4800277230712089E-2</v>
      </c>
      <c r="H1694" s="87">
        <f t="shared" si="813"/>
        <v>45950</v>
      </c>
      <c r="I1694" s="87">
        <f t="shared" si="816"/>
        <v>45950</v>
      </c>
      <c r="J1694" s="88">
        <f t="shared" si="823"/>
        <v>20</v>
      </c>
      <c r="K1694" s="88">
        <f t="shared" si="809"/>
        <v>7</v>
      </c>
      <c r="L1694" s="8">
        <f t="shared" si="824"/>
        <v>1.0051553799999999</v>
      </c>
      <c r="M1694" s="89">
        <v>1</v>
      </c>
      <c r="N1694" s="89">
        <f t="shared" si="806"/>
        <v>1</v>
      </c>
      <c r="O1694" s="82">
        <f t="shared" si="810"/>
        <v>1.0051553799999999</v>
      </c>
      <c r="P1694" s="82">
        <f t="shared" si="817"/>
        <v>703.94263882999996</v>
      </c>
      <c r="Q1694" s="11">
        <f t="shared" si="830"/>
        <v>0</v>
      </c>
      <c r="R1694" s="7">
        <f t="shared" si="825"/>
        <v>0</v>
      </c>
      <c r="S1694" s="82">
        <f t="shared" si="808"/>
        <v>0</v>
      </c>
      <c r="T1694" s="91">
        <f t="shared" si="826"/>
        <v>0.08</v>
      </c>
      <c r="U1694" s="90">
        <f t="shared" si="807"/>
        <v>7</v>
      </c>
      <c r="V1694" s="90">
        <v>252</v>
      </c>
      <c r="W1694" s="89">
        <f t="shared" si="818"/>
        <v>1.002140093</v>
      </c>
      <c r="X1694" s="82">
        <f t="shared" si="819"/>
        <v>1.5065027099999999</v>
      </c>
      <c r="Y1694" s="82">
        <f t="shared" si="820"/>
        <v>0</v>
      </c>
      <c r="Z1694" s="94" t="str">
        <f t="shared" si="828"/>
        <v>A+J=</v>
      </c>
      <c r="AA1694" s="87">
        <f t="shared" si="829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2.75" x14ac:dyDescent="0.2">
      <c r="A1695" s="81">
        <f t="shared" si="821"/>
        <v>45932</v>
      </c>
      <c r="B1695" s="82">
        <f t="shared" si="814"/>
        <v>706.18318555999997</v>
      </c>
      <c r="C1695" s="207">
        <f t="shared" si="827"/>
        <v>700.33216041999992</v>
      </c>
      <c r="D1695" s="83">
        <f t="shared" si="822"/>
        <v>7286.35</v>
      </c>
      <c r="E1695" s="84">
        <f t="shared" si="811"/>
        <v>7394.19</v>
      </c>
      <c r="F1695" s="85">
        <f t="shared" si="812"/>
        <v>45891</v>
      </c>
      <c r="G1695" s="86">
        <f t="shared" si="815"/>
        <v>1.4800277230712089E-2</v>
      </c>
      <c r="H1695" s="87">
        <f t="shared" si="813"/>
        <v>45950</v>
      </c>
      <c r="I1695" s="87">
        <f t="shared" si="816"/>
        <v>45950</v>
      </c>
      <c r="J1695" s="88">
        <f t="shared" si="823"/>
        <v>20</v>
      </c>
      <c r="K1695" s="88">
        <f t="shared" si="809"/>
        <v>8</v>
      </c>
      <c r="L1695" s="8">
        <f t="shared" si="824"/>
        <v>1.0058940300000001</v>
      </c>
      <c r="M1695" s="89">
        <v>1</v>
      </c>
      <c r="N1695" s="89">
        <f t="shared" ref="N1695:N1758" si="831">IF(I1695&gt;I1694,N1694*M1695,N1694)</f>
        <v>1</v>
      </c>
      <c r="O1695" s="82">
        <f t="shared" si="810"/>
        <v>1.0058940300000001</v>
      </c>
      <c r="P1695" s="82">
        <f t="shared" si="817"/>
        <v>704.45993917999999</v>
      </c>
      <c r="Q1695" s="11">
        <f t="shared" si="830"/>
        <v>0</v>
      </c>
      <c r="R1695" s="7">
        <f t="shared" si="825"/>
        <v>0</v>
      </c>
      <c r="S1695" s="82">
        <f t="shared" si="808"/>
        <v>0</v>
      </c>
      <c r="T1695" s="91">
        <f t="shared" si="826"/>
        <v>0.08</v>
      </c>
      <c r="U1695" s="90">
        <f t="shared" si="807"/>
        <v>8</v>
      </c>
      <c r="V1695" s="90">
        <v>252</v>
      </c>
      <c r="W1695" s="89">
        <f t="shared" si="818"/>
        <v>1.0024461950000001</v>
      </c>
      <c r="X1695" s="82">
        <f t="shared" si="819"/>
        <v>1.72324638</v>
      </c>
      <c r="Y1695" s="82">
        <f t="shared" si="820"/>
        <v>0</v>
      </c>
      <c r="Z1695" s="94" t="str">
        <f t="shared" si="828"/>
        <v>A+J=</v>
      </c>
      <c r="AA1695" s="87">
        <f t="shared" si="829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2.75" x14ac:dyDescent="0.2">
      <c r="A1696" s="81">
        <f t="shared" si="821"/>
        <v>45933</v>
      </c>
      <c r="B1696" s="82">
        <f t="shared" si="814"/>
        <v>706.91799034999997</v>
      </c>
      <c r="C1696" s="207">
        <f t="shared" si="827"/>
        <v>700.33216041999992</v>
      </c>
      <c r="D1696" s="83">
        <f t="shared" si="822"/>
        <v>7286.35</v>
      </c>
      <c r="E1696" s="84">
        <f t="shared" si="811"/>
        <v>7394.19</v>
      </c>
      <c r="F1696" s="85">
        <f t="shared" si="812"/>
        <v>45891</v>
      </c>
      <c r="G1696" s="86">
        <f t="shared" si="815"/>
        <v>1.4800277230712089E-2</v>
      </c>
      <c r="H1696" s="87">
        <f t="shared" si="813"/>
        <v>45950</v>
      </c>
      <c r="I1696" s="87">
        <f t="shared" si="816"/>
        <v>45950</v>
      </c>
      <c r="J1696" s="88">
        <f t="shared" si="823"/>
        <v>20</v>
      </c>
      <c r="K1696" s="88">
        <f t="shared" si="809"/>
        <v>9</v>
      </c>
      <c r="L1696" s="8">
        <f t="shared" si="824"/>
        <v>1.0066332200000001</v>
      </c>
      <c r="M1696" s="89">
        <v>1</v>
      </c>
      <c r="N1696" s="89">
        <f t="shared" si="831"/>
        <v>1</v>
      </c>
      <c r="O1696" s="82">
        <f t="shared" si="810"/>
        <v>1.0066332200000001</v>
      </c>
      <c r="P1696" s="82">
        <f t="shared" si="817"/>
        <v>704.97761771</v>
      </c>
      <c r="Q1696" s="11">
        <f t="shared" si="830"/>
        <v>0</v>
      </c>
      <c r="R1696" s="7">
        <f t="shared" si="825"/>
        <v>0</v>
      </c>
      <c r="S1696" s="82">
        <f t="shared" si="808"/>
        <v>0</v>
      </c>
      <c r="T1696" s="91">
        <f t="shared" si="826"/>
        <v>0.08</v>
      </c>
      <c r="U1696" s="90">
        <f t="shared" si="807"/>
        <v>9</v>
      </c>
      <c r="V1696" s="90">
        <v>252</v>
      </c>
      <c r="W1696" s="89">
        <f t="shared" si="818"/>
        <v>1.0027523890000001</v>
      </c>
      <c r="X1696" s="82">
        <f t="shared" si="819"/>
        <v>1.9403726400000001</v>
      </c>
      <c r="Y1696" s="82">
        <f t="shared" si="820"/>
        <v>0</v>
      </c>
      <c r="Z1696" s="94" t="str">
        <f t="shared" si="828"/>
        <v>A+J=</v>
      </c>
      <c r="AA1696" s="87">
        <f t="shared" si="829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2.75" x14ac:dyDescent="0.2">
      <c r="A1697" s="81">
        <f t="shared" si="821"/>
        <v>45934</v>
      </c>
      <c r="B1697" s="82">
        <f t="shared" si="814"/>
        <v>707.65355851000004</v>
      </c>
      <c r="C1697" s="207">
        <f t="shared" si="827"/>
        <v>700.33216041999992</v>
      </c>
      <c r="D1697" s="83">
        <f t="shared" si="822"/>
        <v>7286.35</v>
      </c>
      <c r="E1697" s="84">
        <f t="shared" si="811"/>
        <v>7394.19</v>
      </c>
      <c r="F1697" s="85">
        <f t="shared" si="812"/>
        <v>45891</v>
      </c>
      <c r="G1697" s="86">
        <f t="shared" si="815"/>
        <v>1.4800277230712089E-2</v>
      </c>
      <c r="H1697" s="87">
        <f t="shared" si="813"/>
        <v>45950</v>
      </c>
      <c r="I1697" s="87">
        <f t="shared" si="816"/>
        <v>45950</v>
      </c>
      <c r="J1697" s="88">
        <f t="shared" si="823"/>
        <v>20</v>
      </c>
      <c r="K1697" s="88">
        <f t="shared" si="809"/>
        <v>10</v>
      </c>
      <c r="L1697" s="8">
        <f t="shared" si="824"/>
        <v>1.0073729499999999</v>
      </c>
      <c r="M1697" s="89">
        <v>1</v>
      </c>
      <c r="N1697" s="89">
        <f t="shared" si="831"/>
        <v>1</v>
      </c>
      <c r="O1697" s="82">
        <f t="shared" si="810"/>
        <v>1.0073729499999999</v>
      </c>
      <c r="P1697" s="82">
        <f t="shared" si="817"/>
        <v>705.49567442</v>
      </c>
      <c r="Q1697" s="11">
        <f t="shared" si="830"/>
        <v>0</v>
      </c>
      <c r="R1697" s="7">
        <f t="shared" si="825"/>
        <v>0</v>
      </c>
      <c r="S1697" s="82">
        <f t="shared" si="808"/>
        <v>0</v>
      </c>
      <c r="T1697" s="91">
        <f t="shared" si="826"/>
        <v>0.08</v>
      </c>
      <c r="U1697" s="90">
        <f t="shared" si="807"/>
        <v>10</v>
      </c>
      <c r="V1697" s="90">
        <v>252</v>
      </c>
      <c r="W1697" s="89">
        <f t="shared" si="818"/>
        <v>1.0030586779999999</v>
      </c>
      <c r="X1697" s="82">
        <f t="shared" si="819"/>
        <v>2.15788409</v>
      </c>
      <c r="Y1697" s="82">
        <f t="shared" si="820"/>
        <v>0</v>
      </c>
      <c r="Z1697" s="94" t="str">
        <f t="shared" si="828"/>
        <v>A+J=</v>
      </c>
      <c r="AA1697" s="87">
        <f t="shared" si="829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2.75" x14ac:dyDescent="0.2">
      <c r="A1698" s="81">
        <f t="shared" si="821"/>
        <v>45935</v>
      </c>
      <c r="B1698" s="82">
        <f t="shared" si="814"/>
        <v>707.65355851000004</v>
      </c>
      <c r="C1698" s="207">
        <f t="shared" si="827"/>
        <v>700.33216041999992</v>
      </c>
      <c r="D1698" s="83">
        <f t="shared" si="822"/>
        <v>7286.35</v>
      </c>
      <c r="E1698" s="84">
        <f t="shared" si="811"/>
        <v>7394.19</v>
      </c>
      <c r="F1698" s="85">
        <f t="shared" si="812"/>
        <v>45891</v>
      </c>
      <c r="G1698" s="86">
        <f t="shared" si="815"/>
        <v>1.4800277230712089E-2</v>
      </c>
      <c r="H1698" s="87">
        <f t="shared" si="813"/>
        <v>45950</v>
      </c>
      <c r="I1698" s="87">
        <f t="shared" si="816"/>
        <v>45950</v>
      </c>
      <c r="J1698" s="88">
        <f t="shared" si="823"/>
        <v>20</v>
      </c>
      <c r="K1698" s="88">
        <f t="shared" si="809"/>
        <v>10</v>
      </c>
      <c r="L1698" s="8">
        <f t="shared" si="824"/>
        <v>1.0073729499999999</v>
      </c>
      <c r="M1698" s="89">
        <v>1</v>
      </c>
      <c r="N1698" s="89">
        <f t="shared" si="831"/>
        <v>1</v>
      </c>
      <c r="O1698" s="82">
        <f t="shared" si="810"/>
        <v>1.0073729499999999</v>
      </c>
      <c r="P1698" s="82">
        <f t="shared" si="817"/>
        <v>705.49567442</v>
      </c>
      <c r="Q1698" s="11">
        <f t="shared" si="830"/>
        <v>0</v>
      </c>
      <c r="R1698" s="7">
        <f t="shared" si="825"/>
        <v>0</v>
      </c>
      <c r="S1698" s="82">
        <f t="shared" si="808"/>
        <v>0</v>
      </c>
      <c r="T1698" s="91">
        <f t="shared" si="826"/>
        <v>0.08</v>
      </c>
      <c r="U1698" s="90">
        <f t="shared" si="807"/>
        <v>10</v>
      </c>
      <c r="V1698" s="90">
        <v>252</v>
      </c>
      <c r="W1698" s="89">
        <f t="shared" si="818"/>
        <v>1.0030586779999999</v>
      </c>
      <c r="X1698" s="82">
        <f t="shared" si="819"/>
        <v>2.15788409</v>
      </c>
      <c r="Y1698" s="82">
        <f t="shared" si="820"/>
        <v>0</v>
      </c>
      <c r="Z1698" s="94" t="str">
        <f t="shared" si="828"/>
        <v>A+J=</v>
      </c>
      <c r="AA1698" s="87">
        <f t="shared" si="829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2.75" x14ac:dyDescent="0.2">
      <c r="A1699" s="81">
        <f t="shared" si="821"/>
        <v>45936</v>
      </c>
      <c r="B1699" s="82">
        <f t="shared" si="814"/>
        <v>707.65355851000004</v>
      </c>
      <c r="C1699" s="207">
        <f t="shared" si="827"/>
        <v>700.33216041999992</v>
      </c>
      <c r="D1699" s="83">
        <f t="shared" si="822"/>
        <v>7286.35</v>
      </c>
      <c r="E1699" s="84">
        <f t="shared" si="811"/>
        <v>7394.19</v>
      </c>
      <c r="F1699" s="85">
        <f t="shared" si="812"/>
        <v>45891</v>
      </c>
      <c r="G1699" s="86">
        <f t="shared" si="815"/>
        <v>1.4800277230712089E-2</v>
      </c>
      <c r="H1699" s="87">
        <f t="shared" si="813"/>
        <v>45950</v>
      </c>
      <c r="I1699" s="87">
        <f t="shared" si="816"/>
        <v>45950</v>
      </c>
      <c r="J1699" s="88">
        <f t="shared" si="823"/>
        <v>20</v>
      </c>
      <c r="K1699" s="88">
        <f t="shared" si="809"/>
        <v>10</v>
      </c>
      <c r="L1699" s="8">
        <f t="shared" si="824"/>
        <v>1.0073729499999999</v>
      </c>
      <c r="M1699" s="89">
        <v>1</v>
      </c>
      <c r="N1699" s="89">
        <f t="shared" si="831"/>
        <v>1</v>
      </c>
      <c r="O1699" s="82">
        <f t="shared" si="810"/>
        <v>1.0073729499999999</v>
      </c>
      <c r="P1699" s="82">
        <f t="shared" si="817"/>
        <v>705.49567442</v>
      </c>
      <c r="Q1699" s="11">
        <f t="shared" si="830"/>
        <v>0</v>
      </c>
      <c r="R1699" s="7">
        <f t="shared" si="825"/>
        <v>0</v>
      </c>
      <c r="S1699" s="82">
        <f t="shared" si="808"/>
        <v>0</v>
      </c>
      <c r="T1699" s="91">
        <f t="shared" si="826"/>
        <v>0.08</v>
      </c>
      <c r="U1699" s="90">
        <f t="shared" si="807"/>
        <v>10</v>
      </c>
      <c r="V1699" s="90">
        <v>252</v>
      </c>
      <c r="W1699" s="89">
        <f t="shared" si="818"/>
        <v>1.0030586779999999</v>
      </c>
      <c r="X1699" s="82">
        <f t="shared" si="819"/>
        <v>2.15788409</v>
      </c>
      <c r="Y1699" s="82">
        <f t="shared" si="820"/>
        <v>0</v>
      </c>
      <c r="Z1699" s="94" t="str">
        <f t="shared" si="828"/>
        <v>A+J=</v>
      </c>
      <c r="AA1699" s="87">
        <f t="shared" si="829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2.75" x14ac:dyDescent="0.2">
      <c r="A1700" s="81">
        <f t="shared" si="821"/>
        <v>45937</v>
      </c>
      <c r="B1700" s="82">
        <f t="shared" si="814"/>
        <v>708.38989616999993</v>
      </c>
      <c r="C1700" s="207">
        <f t="shared" si="827"/>
        <v>700.33216041999992</v>
      </c>
      <c r="D1700" s="83">
        <f t="shared" si="822"/>
        <v>7286.35</v>
      </c>
      <c r="E1700" s="84">
        <f t="shared" si="811"/>
        <v>7394.19</v>
      </c>
      <c r="F1700" s="85">
        <f t="shared" si="812"/>
        <v>45891</v>
      </c>
      <c r="G1700" s="86">
        <f t="shared" si="815"/>
        <v>1.4800277230712089E-2</v>
      </c>
      <c r="H1700" s="87">
        <f t="shared" si="813"/>
        <v>45950</v>
      </c>
      <c r="I1700" s="87">
        <f t="shared" si="816"/>
        <v>45950</v>
      </c>
      <c r="J1700" s="88">
        <f t="shared" si="823"/>
        <v>20</v>
      </c>
      <c r="K1700" s="88">
        <f t="shared" si="809"/>
        <v>11</v>
      </c>
      <c r="L1700" s="8">
        <f t="shared" si="824"/>
        <v>1.00811323</v>
      </c>
      <c r="M1700" s="89">
        <v>1</v>
      </c>
      <c r="N1700" s="89">
        <f t="shared" si="831"/>
        <v>1</v>
      </c>
      <c r="O1700" s="82">
        <f t="shared" si="810"/>
        <v>1.00811323</v>
      </c>
      <c r="P1700" s="82">
        <f t="shared" si="817"/>
        <v>706.01411630999996</v>
      </c>
      <c r="Q1700" s="11">
        <f t="shared" si="830"/>
        <v>0</v>
      </c>
      <c r="R1700" s="7">
        <f t="shared" si="825"/>
        <v>0</v>
      </c>
      <c r="S1700" s="82">
        <f t="shared" si="808"/>
        <v>0</v>
      </c>
      <c r="T1700" s="91">
        <f t="shared" si="826"/>
        <v>0.08</v>
      </c>
      <c r="U1700" s="90">
        <f t="shared" si="807"/>
        <v>11</v>
      </c>
      <c r="V1700" s="90">
        <v>252</v>
      </c>
      <c r="W1700" s="89">
        <f t="shared" si="818"/>
        <v>1.0033650599999999</v>
      </c>
      <c r="X1700" s="82">
        <f t="shared" si="819"/>
        <v>2.3757798600000002</v>
      </c>
      <c r="Y1700" s="82">
        <f t="shared" si="820"/>
        <v>0</v>
      </c>
      <c r="Z1700" s="94" t="str">
        <f t="shared" si="828"/>
        <v>A+J=</v>
      </c>
      <c r="AA1700" s="87">
        <f t="shared" si="829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2.75" x14ac:dyDescent="0.2">
      <c r="A1701" s="81">
        <f t="shared" si="821"/>
        <v>45938</v>
      </c>
      <c r="B1701" s="82">
        <f t="shared" si="814"/>
        <v>709.12700381000002</v>
      </c>
      <c r="C1701" s="207">
        <f t="shared" si="827"/>
        <v>700.33216041999992</v>
      </c>
      <c r="D1701" s="83">
        <f t="shared" si="822"/>
        <v>7286.35</v>
      </c>
      <c r="E1701" s="84">
        <f t="shared" si="811"/>
        <v>7394.19</v>
      </c>
      <c r="F1701" s="85">
        <f t="shared" si="812"/>
        <v>45891</v>
      </c>
      <c r="G1701" s="86">
        <f t="shared" si="815"/>
        <v>1.4800277230712089E-2</v>
      </c>
      <c r="H1701" s="87">
        <f t="shared" si="813"/>
        <v>45950</v>
      </c>
      <c r="I1701" s="87">
        <f t="shared" si="816"/>
        <v>45950</v>
      </c>
      <c r="J1701" s="88">
        <f t="shared" si="823"/>
        <v>20</v>
      </c>
      <c r="K1701" s="88">
        <f t="shared" si="809"/>
        <v>12</v>
      </c>
      <c r="L1701" s="8">
        <f t="shared" si="824"/>
        <v>1.00885406</v>
      </c>
      <c r="M1701" s="89">
        <v>1</v>
      </c>
      <c r="N1701" s="89">
        <f t="shared" si="831"/>
        <v>1</v>
      </c>
      <c r="O1701" s="82">
        <f t="shared" si="810"/>
        <v>1.00885406</v>
      </c>
      <c r="P1701" s="82">
        <f t="shared" si="817"/>
        <v>706.53294338000001</v>
      </c>
      <c r="Q1701" s="11">
        <f t="shared" si="830"/>
        <v>0</v>
      </c>
      <c r="R1701" s="7">
        <f t="shared" si="825"/>
        <v>0</v>
      </c>
      <c r="S1701" s="82">
        <f t="shared" si="808"/>
        <v>0</v>
      </c>
      <c r="T1701" s="91">
        <f t="shared" si="826"/>
        <v>0.08</v>
      </c>
      <c r="U1701" s="90">
        <f t="shared" ref="U1701:U1764" si="832">IF(Q1700&gt;0,1,IF(K1701=K1700,U1700,U1700+1))</f>
        <v>12</v>
      </c>
      <c r="V1701" s="90">
        <v>252</v>
      </c>
      <c r="W1701" s="89">
        <f t="shared" si="818"/>
        <v>1.0036715350000001</v>
      </c>
      <c r="X1701" s="82">
        <f t="shared" si="819"/>
        <v>2.5940604299999999</v>
      </c>
      <c r="Y1701" s="82">
        <f t="shared" si="820"/>
        <v>0</v>
      </c>
      <c r="Z1701" s="94" t="str">
        <f t="shared" si="828"/>
        <v>A+J=</v>
      </c>
      <c r="AA1701" s="87">
        <f t="shared" si="829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2.75" x14ac:dyDescent="0.2">
      <c r="A1702" s="81">
        <f t="shared" si="821"/>
        <v>45939</v>
      </c>
      <c r="B1702" s="82">
        <f t="shared" si="814"/>
        <v>709.86486858000001</v>
      </c>
      <c r="C1702" s="207">
        <f t="shared" si="827"/>
        <v>700.33216041999992</v>
      </c>
      <c r="D1702" s="83">
        <f t="shared" si="822"/>
        <v>7286.35</v>
      </c>
      <c r="E1702" s="84">
        <f t="shared" si="811"/>
        <v>7394.19</v>
      </c>
      <c r="F1702" s="85">
        <f t="shared" si="812"/>
        <v>45891</v>
      </c>
      <c r="G1702" s="86">
        <f t="shared" si="815"/>
        <v>1.4800277230712089E-2</v>
      </c>
      <c r="H1702" s="87">
        <f t="shared" si="813"/>
        <v>45950</v>
      </c>
      <c r="I1702" s="87">
        <f t="shared" si="816"/>
        <v>45950</v>
      </c>
      <c r="J1702" s="88">
        <f t="shared" si="823"/>
        <v>20</v>
      </c>
      <c r="K1702" s="88">
        <f t="shared" si="809"/>
        <v>13</v>
      </c>
      <c r="L1702" s="8">
        <f t="shared" si="824"/>
        <v>1.0095954199999999</v>
      </c>
      <c r="M1702" s="89">
        <v>1</v>
      </c>
      <c r="N1702" s="89">
        <f t="shared" si="831"/>
        <v>1</v>
      </c>
      <c r="O1702" s="82">
        <f t="shared" si="810"/>
        <v>1.0095954199999999</v>
      </c>
      <c r="P1702" s="82">
        <f t="shared" si="817"/>
        <v>707.05214163000005</v>
      </c>
      <c r="Q1702" s="11">
        <f t="shared" si="830"/>
        <v>0</v>
      </c>
      <c r="R1702" s="7">
        <f t="shared" si="825"/>
        <v>0</v>
      </c>
      <c r="S1702" s="82">
        <f t="shared" si="808"/>
        <v>0</v>
      </c>
      <c r="T1702" s="91">
        <f t="shared" si="826"/>
        <v>0.08</v>
      </c>
      <c r="U1702" s="90">
        <f t="shared" si="832"/>
        <v>13</v>
      </c>
      <c r="V1702" s="90">
        <v>252</v>
      </c>
      <c r="W1702" s="89">
        <f t="shared" si="818"/>
        <v>1.003978104</v>
      </c>
      <c r="X1702" s="82">
        <f t="shared" si="819"/>
        <v>2.8127269500000001</v>
      </c>
      <c r="Y1702" s="82">
        <f t="shared" si="820"/>
        <v>0</v>
      </c>
      <c r="Z1702" s="94" t="str">
        <f t="shared" si="828"/>
        <v>A+J=</v>
      </c>
      <c r="AA1702" s="87">
        <f t="shared" si="829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2.75" x14ac:dyDescent="0.2">
      <c r="A1703" s="81">
        <f t="shared" si="821"/>
        <v>45940</v>
      </c>
      <c r="B1703" s="82">
        <f t="shared" si="814"/>
        <v>710.60351207000008</v>
      </c>
      <c r="C1703" s="207">
        <f t="shared" si="827"/>
        <v>700.33216041999992</v>
      </c>
      <c r="D1703" s="83">
        <f t="shared" si="822"/>
        <v>7286.35</v>
      </c>
      <c r="E1703" s="84">
        <f t="shared" si="811"/>
        <v>7394.19</v>
      </c>
      <c r="F1703" s="85">
        <f t="shared" si="812"/>
        <v>45891</v>
      </c>
      <c r="G1703" s="86">
        <f t="shared" si="815"/>
        <v>1.4800277230712089E-2</v>
      </c>
      <c r="H1703" s="87">
        <f t="shared" si="813"/>
        <v>45950</v>
      </c>
      <c r="I1703" s="87">
        <f t="shared" si="816"/>
        <v>45950</v>
      </c>
      <c r="J1703" s="88">
        <f t="shared" si="823"/>
        <v>20</v>
      </c>
      <c r="K1703" s="88">
        <f t="shared" si="809"/>
        <v>14</v>
      </c>
      <c r="L1703" s="8">
        <f t="shared" si="824"/>
        <v>1.01033734</v>
      </c>
      <c r="M1703" s="89">
        <v>1</v>
      </c>
      <c r="N1703" s="89">
        <f t="shared" si="831"/>
        <v>1</v>
      </c>
      <c r="O1703" s="82">
        <f t="shared" si="810"/>
        <v>1.01033734</v>
      </c>
      <c r="P1703" s="82">
        <f t="shared" si="817"/>
        <v>707.57173207000005</v>
      </c>
      <c r="Q1703" s="11">
        <f t="shared" si="830"/>
        <v>0</v>
      </c>
      <c r="R1703" s="7">
        <f t="shared" si="825"/>
        <v>0</v>
      </c>
      <c r="S1703" s="82">
        <f t="shared" ref="S1703:S1766" si="833">IF(R1703&gt;0,TRUNC(R1703*P1703,8),0)</f>
        <v>0</v>
      </c>
      <c r="T1703" s="91">
        <f t="shared" si="826"/>
        <v>0.08</v>
      </c>
      <c r="U1703" s="90">
        <f t="shared" si="832"/>
        <v>14</v>
      </c>
      <c r="V1703" s="90">
        <v>252</v>
      </c>
      <c r="W1703" s="89">
        <f t="shared" si="818"/>
        <v>1.0042847669999999</v>
      </c>
      <c r="X1703" s="82">
        <f t="shared" si="819"/>
        <v>3.0317799999999999</v>
      </c>
      <c r="Y1703" s="82">
        <f t="shared" si="820"/>
        <v>0</v>
      </c>
      <c r="Z1703" s="94" t="str">
        <f t="shared" si="828"/>
        <v>A+J=</v>
      </c>
      <c r="AA1703" s="87">
        <f t="shared" si="829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2.75" x14ac:dyDescent="0.2">
      <c r="A1704" s="81">
        <f t="shared" si="821"/>
        <v>45941</v>
      </c>
      <c r="B1704" s="82">
        <f t="shared" si="814"/>
        <v>711.34291297000004</v>
      </c>
      <c r="C1704" s="207">
        <f t="shared" si="827"/>
        <v>700.33216041999992</v>
      </c>
      <c r="D1704" s="83">
        <f t="shared" si="822"/>
        <v>7286.35</v>
      </c>
      <c r="E1704" s="84">
        <f t="shared" si="811"/>
        <v>7394.19</v>
      </c>
      <c r="F1704" s="85">
        <f t="shared" si="812"/>
        <v>45891</v>
      </c>
      <c r="G1704" s="86">
        <f t="shared" si="815"/>
        <v>1.4800277230712089E-2</v>
      </c>
      <c r="H1704" s="87">
        <f t="shared" si="813"/>
        <v>45950</v>
      </c>
      <c r="I1704" s="87">
        <f t="shared" si="816"/>
        <v>45950</v>
      </c>
      <c r="J1704" s="88">
        <f t="shared" si="823"/>
        <v>20</v>
      </c>
      <c r="K1704" s="88">
        <f t="shared" si="809"/>
        <v>15</v>
      </c>
      <c r="L1704" s="8">
        <f t="shared" si="824"/>
        <v>1.0110797899999999</v>
      </c>
      <c r="M1704" s="89">
        <v>1</v>
      </c>
      <c r="N1704" s="89">
        <f t="shared" si="831"/>
        <v>1</v>
      </c>
      <c r="O1704" s="82">
        <f t="shared" si="810"/>
        <v>1.0110797899999999</v>
      </c>
      <c r="P1704" s="82">
        <f t="shared" si="817"/>
        <v>708.09169368000005</v>
      </c>
      <c r="Q1704" s="11">
        <f t="shared" si="830"/>
        <v>0</v>
      </c>
      <c r="R1704" s="7">
        <f t="shared" si="825"/>
        <v>0</v>
      </c>
      <c r="S1704" s="82">
        <f t="shared" si="833"/>
        <v>0</v>
      </c>
      <c r="T1704" s="91">
        <f t="shared" si="826"/>
        <v>0.08</v>
      </c>
      <c r="U1704" s="90">
        <f t="shared" si="832"/>
        <v>15</v>
      </c>
      <c r="V1704" s="90">
        <v>252</v>
      </c>
      <c r="W1704" s="89">
        <f t="shared" si="818"/>
        <v>1.004591523</v>
      </c>
      <c r="X1704" s="82">
        <f t="shared" si="819"/>
        <v>3.2512192899999999</v>
      </c>
      <c r="Y1704" s="82">
        <f t="shared" si="820"/>
        <v>0</v>
      </c>
      <c r="Z1704" s="94" t="str">
        <f t="shared" si="828"/>
        <v>A+J=</v>
      </c>
      <c r="AA1704" s="87">
        <f t="shared" si="829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2.75" x14ac:dyDescent="0.2">
      <c r="A1705" s="81">
        <f t="shared" si="821"/>
        <v>45942</v>
      </c>
      <c r="B1705" s="82">
        <f t="shared" si="814"/>
        <v>711.34291297000004</v>
      </c>
      <c r="C1705" s="207">
        <f t="shared" si="827"/>
        <v>700.33216041999992</v>
      </c>
      <c r="D1705" s="83">
        <f t="shared" si="822"/>
        <v>7286.35</v>
      </c>
      <c r="E1705" s="84">
        <f t="shared" si="811"/>
        <v>7394.19</v>
      </c>
      <c r="F1705" s="85">
        <f t="shared" si="812"/>
        <v>45891</v>
      </c>
      <c r="G1705" s="86">
        <f t="shared" si="815"/>
        <v>1.4800277230712089E-2</v>
      </c>
      <c r="H1705" s="87">
        <f t="shared" si="813"/>
        <v>45950</v>
      </c>
      <c r="I1705" s="87">
        <f t="shared" si="816"/>
        <v>45950</v>
      </c>
      <c r="J1705" s="88">
        <f t="shared" si="823"/>
        <v>20</v>
      </c>
      <c r="K1705" s="88">
        <f t="shared" ref="K1705:K1768" si="834">(J1705-(NETWORKDAYS(A1705,I1705,AD$210:AD$502)-1))</f>
        <v>15</v>
      </c>
      <c r="L1705" s="8">
        <f t="shared" si="824"/>
        <v>1.0110797899999999</v>
      </c>
      <c r="M1705" s="89">
        <v>1</v>
      </c>
      <c r="N1705" s="89">
        <f t="shared" si="831"/>
        <v>1</v>
      </c>
      <c r="O1705" s="82">
        <f t="shared" ref="O1705:O1768" si="835">TRUNC(TRUNC((L1705*N1705),15),8)</f>
        <v>1.0110797899999999</v>
      </c>
      <c r="P1705" s="82">
        <f t="shared" si="817"/>
        <v>708.09169368000005</v>
      </c>
      <c r="Q1705" s="11">
        <f t="shared" si="830"/>
        <v>0</v>
      </c>
      <c r="R1705" s="7">
        <f t="shared" si="825"/>
        <v>0</v>
      </c>
      <c r="S1705" s="82">
        <f t="shared" si="833"/>
        <v>0</v>
      </c>
      <c r="T1705" s="91">
        <f t="shared" si="826"/>
        <v>0.08</v>
      </c>
      <c r="U1705" s="90">
        <f t="shared" si="832"/>
        <v>15</v>
      </c>
      <c r="V1705" s="90">
        <v>252</v>
      </c>
      <c r="W1705" s="89">
        <f t="shared" si="818"/>
        <v>1.004591523</v>
      </c>
      <c r="X1705" s="82">
        <f t="shared" si="819"/>
        <v>3.2512192899999999</v>
      </c>
      <c r="Y1705" s="82">
        <f t="shared" si="820"/>
        <v>0</v>
      </c>
      <c r="Z1705" s="94" t="str">
        <f t="shared" si="828"/>
        <v>A+J=</v>
      </c>
      <c r="AA1705" s="87">
        <f t="shared" si="829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2.75" x14ac:dyDescent="0.2">
      <c r="A1706" s="81">
        <f t="shared" si="821"/>
        <v>45943</v>
      </c>
      <c r="B1706" s="82">
        <f t="shared" si="814"/>
        <v>711.34291297000004</v>
      </c>
      <c r="C1706" s="207">
        <f t="shared" si="827"/>
        <v>700.33216041999992</v>
      </c>
      <c r="D1706" s="83">
        <f t="shared" si="822"/>
        <v>7286.35</v>
      </c>
      <c r="E1706" s="84">
        <f t="shared" ref="E1706:E1769" si="836">IF($K1706=1,VLOOKUP($A1705,$AO$10:$AS$200,4),E1705)</f>
        <v>7394.19</v>
      </c>
      <c r="F1706" s="85">
        <f t="shared" ref="F1706:F1769" si="837">IF($K1706=1,VLOOKUP($A1705,$AO$10:$AS$200,5),F1705)</f>
        <v>45891</v>
      </c>
      <c r="G1706" s="86">
        <f t="shared" si="815"/>
        <v>1.4800277230712089E-2</v>
      </c>
      <c r="H1706" s="87">
        <f t="shared" si="813"/>
        <v>45950</v>
      </c>
      <c r="I1706" s="87">
        <f t="shared" si="816"/>
        <v>45950</v>
      </c>
      <c r="J1706" s="88">
        <f t="shared" si="823"/>
        <v>20</v>
      </c>
      <c r="K1706" s="88">
        <f t="shared" si="834"/>
        <v>15</v>
      </c>
      <c r="L1706" s="8">
        <f t="shared" si="824"/>
        <v>1.0110797899999999</v>
      </c>
      <c r="M1706" s="89">
        <v>1</v>
      </c>
      <c r="N1706" s="89">
        <f t="shared" si="831"/>
        <v>1</v>
      </c>
      <c r="O1706" s="82">
        <f t="shared" si="835"/>
        <v>1.0110797899999999</v>
      </c>
      <c r="P1706" s="82">
        <f t="shared" si="817"/>
        <v>708.09169368000005</v>
      </c>
      <c r="Q1706" s="11">
        <f t="shared" si="830"/>
        <v>0</v>
      </c>
      <c r="R1706" s="7">
        <f t="shared" si="825"/>
        <v>0</v>
      </c>
      <c r="S1706" s="82">
        <f t="shared" si="833"/>
        <v>0</v>
      </c>
      <c r="T1706" s="91">
        <f t="shared" si="826"/>
        <v>0.08</v>
      </c>
      <c r="U1706" s="90">
        <f t="shared" si="832"/>
        <v>15</v>
      </c>
      <c r="V1706" s="90">
        <v>252</v>
      </c>
      <c r="W1706" s="89">
        <f t="shared" si="818"/>
        <v>1.004591523</v>
      </c>
      <c r="X1706" s="82">
        <f t="shared" si="819"/>
        <v>3.2512192899999999</v>
      </c>
      <c r="Y1706" s="82">
        <f t="shared" si="820"/>
        <v>0</v>
      </c>
      <c r="Z1706" s="94" t="str">
        <f t="shared" si="828"/>
        <v>A+J=</v>
      </c>
      <c r="AA1706" s="87">
        <f t="shared" si="829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2.75" x14ac:dyDescent="0.2">
      <c r="A1707" s="81">
        <f t="shared" si="821"/>
        <v>45944</v>
      </c>
      <c r="B1707" s="82">
        <f t="shared" si="814"/>
        <v>712.08309359999998</v>
      </c>
      <c r="C1707" s="207">
        <f t="shared" si="827"/>
        <v>700.33216041999992</v>
      </c>
      <c r="D1707" s="83">
        <f t="shared" si="822"/>
        <v>7286.35</v>
      </c>
      <c r="E1707" s="84">
        <f t="shared" si="836"/>
        <v>7394.19</v>
      </c>
      <c r="F1707" s="85">
        <f t="shared" si="837"/>
        <v>45891</v>
      </c>
      <c r="G1707" s="86">
        <f t="shared" si="815"/>
        <v>1.4800277230712089E-2</v>
      </c>
      <c r="H1707" s="87">
        <f t="shared" si="813"/>
        <v>45950</v>
      </c>
      <c r="I1707" s="87">
        <f t="shared" si="816"/>
        <v>45950</v>
      </c>
      <c r="J1707" s="88">
        <f t="shared" si="823"/>
        <v>20</v>
      </c>
      <c r="K1707" s="88">
        <f t="shared" si="834"/>
        <v>16</v>
      </c>
      <c r="L1707" s="8">
        <f t="shared" si="824"/>
        <v>1.0118228</v>
      </c>
      <c r="M1707" s="89">
        <v>1</v>
      </c>
      <c r="N1707" s="89">
        <f t="shared" si="831"/>
        <v>1</v>
      </c>
      <c r="O1707" s="82">
        <f t="shared" si="835"/>
        <v>1.0118228</v>
      </c>
      <c r="P1707" s="82">
        <f t="shared" si="817"/>
        <v>708.61204748</v>
      </c>
      <c r="Q1707" s="11">
        <f t="shared" si="830"/>
        <v>0</v>
      </c>
      <c r="R1707" s="7">
        <f t="shared" si="825"/>
        <v>0</v>
      </c>
      <c r="S1707" s="82">
        <f t="shared" si="833"/>
        <v>0</v>
      </c>
      <c r="T1707" s="91">
        <f t="shared" si="826"/>
        <v>0.08</v>
      </c>
      <c r="U1707" s="90">
        <f t="shared" si="832"/>
        <v>16</v>
      </c>
      <c r="V1707" s="90">
        <v>252</v>
      </c>
      <c r="W1707" s="89">
        <f t="shared" si="818"/>
        <v>1.0048983730000001</v>
      </c>
      <c r="X1707" s="82">
        <f t="shared" si="819"/>
        <v>3.47104612</v>
      </c>
      <c r="Y1707" s="82">
        <f t="shared" si="820"/>
        <v>0</v>
      </c>
      <c r="Z1707" s="94" t="str">
        <f t="shared" si="828"/>
        <v>A+J=</v>
      </c>
      <c r="AA1707" s="87">
        <f t="shared" si="829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2.75" x14ac:dyDescent="0.2">
      <c r="A1708" s="81">
        <f t="shared" si="821"/>
        <v>45945</v>
      </c>
      <c r="B1708" s="82">
        <f t="shared" si="814"/>
        <v>712.82403332999991</v>
      </c>
      <c r="C1708" s="207">
        <f t="shared" si="827"/>
        <v>700.33216041999992</v>
      </c>
      <c r="D1708" s="83">
        <f t="shared" si="822"/>
        <v>7286.35</v>
      </c>
      <c r="E1708" s="84">
        <f t="shared" si="836"/>
        <v>7394.19</v>
      </c>
      <c r="F1708" s="85">
        <f t="shared" si="837"/>
        <v>45891</v>
      </c>
      <c r="G1708" s="86">
        <f t="shared" si="815"/>
        <v>1.4800277230712089E-2</v>
      </c>
      <c r="H1708" s="87">
        <f t="shared" ref="H1708:H1771" si="838">IF(DAY(A1708)=H$9,VLOOKUP(A1708,AH$118:AN$450,4),H1707)</f>
        <v>45950</v>
      </c>
      <c r="I1708" s="87">
        <f t="shared" si="816"/>
        <v>45950</v>
      </c>
      <c r="J1708" s="88">
        <f t="shared" si="823"/>
        <v>20</v>
      </c>
      <c r="K1708" s="88">
        <f t="shared" si="834"/>
        <v>17</v>
      </c>
      <c r="L1708" s="8">
        <f t="shared" si="824"/>
        <v>1.01256634</v>
      </c>
      <c r="M1708" s="89">
        <v>1</v>
      </c>
      <c r="N1708" s="89">
        <f t="shared" si="831"/>
        <v>1</v>
      </c>
      <c r="O1708" s="82">
        <f t="shared" si="835"/>
        <v>1.01256634</v>
      </c>
      <c r="P1708" s="82">
        <f t="shared" si="817"/>
        <v>709.13277245999996</v>
      </c>
      <c r="Q1708" s="11">
        <f t="shared" si="830"/>
        <v>0</v>
      </c>
      <c r="R1708" s="7">
        <f t="shared" si="825"/>
        <v>0</v>
      </c>
      <c r="S1708" s="82">
        <f t="shared" si="833"/>
        <v>0</v>
      </c>
      <c r="T1708" s="91">
        <f t="shared" si="826"/>
        <v>0.08</v>
      </c>
      <c r="U1708" s="90">
        <f t="shared" si="832"/>
        <v>17</v>
      </c>
      <c r="V1708" s="90">
        <v>252</v>
      </c>
      <c r="W1708" s="89">
        <f t="shared" si="818"/>
        <v>1.0052053169999999</v>
      </c>
      <c r="X1708" s="82">
        <f t="shared" si="819"/>
        <v>3.6912608699999998</v>
      </c>
      <c r="Y1708" s="82">
        <f t="shared" si="820"/>
        <v>0</v>
      </c>
      <c r="Z1708" s="94" t="str">
        <f t="shared" si="828"/>
        <v>A+J=</v>
      </c>
      <c r="AA1708" s="87">
        <f t="shared" si="829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2.75" x14ac:dyDescent="0.2">
      <c r="A1709" s="81">
        <f t="shared" si="821"/>
        <v>45946</v>
      </c>
      <c r="B1709" s="82">
        <f t="shared" si="814"/>
        <v>713.56575378000002</v>
      </c>
      <c r="C1709" s="207">
        <f t="shared" si="827"/>
        <v>700.33216041999992</v>
      </c>
      <c r="D1709" s="83">
        <f t="shared" si="822"/>
        <v>7286.35</v>
      </c>
      <c r="E1709" s="84">
        <f t="shared" si="836"/>
        <v>7394.19</v>
      </c>
      <c r="F1709" s="85">
        <f t="shared" si="837"/>
        <v>45891</v>
      </c>
      <c r="G1709" s="86">
        <f t="shared" si="815"/>
        <v>1.4800277230712089E-2</v>
      </c>
      <c r="H1709" s="87">
        <f t="shared" si="838"/>
        <v>45950</v>
      </c>
      <c r="I1709" s="87">
        <f t="shared" si="816"/>
        <v>45950</v>
      </c>
      <c r="J1709" s="88">
        <f t="shared" si="823"/>
        <v>20</v>
      </c>
      <c r="K1709" s="88">
        <f t="shared" si="834"/>
        <v>18</v>
      </c>
      <c r="L1709" s="8">
        <f t="shared" si="824"/>
        <v>1.0133104399999999</v>
      </c>
      <c r="M1709" s="89">
        <v>1</v>
      </c>
      <c r="N1709" s="89">
        <f t="shared" si="831"/>
        <v>1</v>
      </c>
      <c r="O1709" s="82">
        <f t="shared" si="835"/>
        <v>1.0133104399999999</v>
      </c>
      <c r="P1709" s="82">
        <f t="shared" si="817"/>
        <v>709.65388961999997</v>
      </c>
      <c r="Q1709" s="11">
        <f t="shared" si="830"/>
        <v>0</v>
      </c>
      <c r="R1709" s="7">
        <f t="shared" si="825"/>
        <v>0</v>
      </c>
      <c r="S1709" s="82">
        <f t="shared" si="833"/>
        <v>0</v>
      </c>
      <c r="T1709" s="91">
        <f t="shared" si="826"/>
        <v>0.08</v>
      </c>
      <c r="U1709" s="90">
        <f t="shared" si="832"/>
        <v>18</v>
      </c>
      <c r="V1709" s="90">
        <v>252</v>
      </c>
      <c r="W1709" s="89">
        <f t="shared" si="818"/>
        <v>1.005512355</v>
      </c>
      <c r="X1709" s="82">
        <f t="shared" si="819"/>
        <v>3.9118641599999999</v>
      </c>
      <c r="Y1709" s="82">
        <f t="shared" si="820"/>
        <v>0</v>
      </c>
      <c r="Z1709" s="94" t="str">
        <f t="shared" si="828"/>
        <v>A+J=</v>
      </c>
      <c r="AA1709" s="87">
        <f t="shared" si="829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2.75" x14ac:dyDescent="0.2">
      <c r="A1710" s="81">
        <f t="shared" si="821"/>
        <v>45947</v>
      </c>
      <c r="B1710" s="82">
        <f t="shared" si="814"/>
        <v>714.30824066999992</v>
      </c>
      <c r="C1710" s="207">
        <f t="shared" si="827"/>
        <v>700.33216041999992</v>
      </c>
      <c r="D1710" s="83">
        <f t="shared" si="822"/>
        <v>7286.35</v>
      </c>
      <c r="E1710" s="84">
        <f t="shared" si="836"/>
        <v>7394.19</v>
      </c>
      <c r="F1710" s="85">
        <f t="shared" si="837"/>
        <v>45891</v>
      </c>
      <c r="G1710" s="86">
        <f t="shared" si="815"/>
        <v>1.4800277230712089E-2</v>
      </c>
      <c r="H1710" s="87">
        <f t="shared" si="838"/>
        <v>45950</v>
      </c>
      <c r="I1710" s="87">
        <f t="shared" si="816"/>
        <v>45950</v>
      </c>
      <c r="J1710" s="88">
        <f t="shared" si="823"/>
        <v>20</v>
      </c>
      <c r="K1710" s="88">
        <f t="shared" si="834"/>
        <v>19</v>
      </c>
      <c r="L1710" s="8">
        <f t="shared" si="824"/>
        <v>1.0140550800000001</v>
      </c>
      <c r="M1710" s="89">
        <v>1</v>
      </c>
      <c r="N1710" s="89">
        <f t="shared" si="831"/>
        <v>1</v>
      </c>
      <c r="O1710" s="82">
        <f t="shared" si="835"/>
        <v>1.0140550800000001</v>
      </c>
      <c r="P1710" s="82">
        <f t="shared" si="817"/>
        <v>710.17538495999997</v>
      </c>
      <c r="Q1710" s="11">
        <f t="shared" si="830"/>
        <v>0</v>
      </c>
      <c r="R1710" s="7">
        <f t="shared" si="825"/>
        <v>0</v>
      </c>
      <c r="S1710" s="82">
        <f t="shared" si="833"/>
        <v>0</v>
      </c>
      <c r="T1710" s="91">
        <f t="shared" si="826"/>
        <v>0.08</v>
      </c>
      <c r="U1710" s="90">
        <f t="shared" si="832"/>
        <v>19</v>
      </c>
      <c r="V1710" s="90">
        <v>252</v>
      </c>
      <c r="W1710" s="89">
        <f t="shared" si="818"/>
        <v>1.005819486</v>
      </c>
      <c r="X1710" s="82">
        <f t="shared" si="819"/>
        <v>4.1328557100000003</v>
      </c>
      <c r="Y1710" s="82">
        <f t="shared" si="820"/>
        <v>0</v>
      </c>
      <c r="Z1710" s="94" t="str">
        <f t="shared" si="828"/>
        <v>A+J=</v>
      </c>
      <c r="AA1710" s="87">
        <f t="shared" si="829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2.75" x14ac:dyDescent="0.2">
      <c r="A1711" s="81">
        <f t="shared" si="821"/>
        <v>45948</v>
      </c>
      <c r="B1711" s="82">
        <f t="shared" si="814"/>
        <v>715.0515022300001</v>
      </c>
      <c r="C1711" s="207">
        <f t="shared" si="827"/>
        <v>700.33216041999992</v>
      </c>
      <c r="D1711" s="83">
        <f t="shared" si="822"/>
        <v>7286.35</v>
      </c>
      <c r="E1711" s="84">
        <f t="shared" si="836"/>
        <v>7394.19</v>
      </c>
      <c r="F1711" s="85">
        <f t="shared" si="837"/>
        <v>45891</v>
      </c>
      <c r="G1711" s="86">
        <f t="shared" si="815"/>
        <v>1.4800277230712089E-2</v>
      </c>
      <c r="H1711" s="87">
        <f t="shared" si="838"/>
        <v>45950</v>
      </c>
      <c r="I1711" s="87">
        <f t="shared" si="816"/>
        <v>45950</v>
      </c>
      <c r="J1711" s="88">
        <f t="shared" si="823"/>
        <v>20</v>
      </c>
      <c r="K1711" s="88">
        <f t="shared" si="834"/>
        <v>20</v>
      </c>
      <c r="L1711" s="8">
        <f t="shared" si="824"/>
        <v>1.0148002700000001</v>
      </c>
      <c r="M1711" s="89">
        <v>1</v>
      </c>
      <c r="N1711" s="89">
        <f t="shared" si="831"/>
        <v>1</v>
      </c>
      <c r="O1711" s="82">
        <f t="shared" si="835"/>
        <v>1.0148002700000001</v>
      </c>
      <c r="P1711" s="82">
        <f t="shared" si="817"/>
        <v>710.69726548000006</v>
      </c>
      <c r="Q1711" s="11">
        <f t="shared" si="830"/>
        <v>0</v>
      </c>
      <c r="R1711" s="7">
        <f t="shared" si="825"/>
        <v>0</v>
      </c>
      <c r="S1711" s="82">
        <f t="shared" si="833"/>
        <v>0</v>
      </c>
      <c r="T1711" s="91">
        <f t="shared" si="826"/>
        <v>0.08</v>
      </c>
      <c r="U1711" s="90">
        <f t="shared" si="832"/>
        <v>20</v>
      </c>
      <c r="V1711" s="90">
        <v>252</v>
      </c>
      <c r="W1711" s="89">
        <f t="shared" si="818"/>
        <v>1.0061267110000001</v>
      </c>
      <c r="X1711" s="82">
        <f t="shared" si="819"/>
        <v>4.3542367500000001</v>
      </c>
      <c r="Y1711" s="82">
        <f t="shared" si="820"/>
        <v>0</v>
      </c>
      <c r="Z1711" s="94" t="str">
        <f t="shared" si="828"/>
        <v>A+J=</v>
      </c>
      <c r="AA1711" s="87">
        <f t="shared" si="829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2.75" x14ac:dyDescent="0.2">
      <c r="A1712" s="81">
        <f t="shared" si="821"/>
        <v>45949</v>
      </c>
      <c r="B1712" s="82">
        <f t="shared" si="814"/>
        <v>715.0515022300001</v>
      </c>
      <c r="C1712" s="207">
        <f t="shared" si="827"/>
        <v>700.33216041999992</v>
      </c>
      <c r="D1712" s="83">
        <f t="shared" si="822"/>
        <v>7286.35</v>
      </c>
      <c r="E1712" s="84">
        <f t="shared" si="836"/>
        <v>7394.19</v>
      </c>
      <c r="F1712" s="85">
        <f t="shared" si="837"/>
        <v>45891</v>
      </c>
      <c r="G1712" s="86">
        <f t="shared" si="815"/>
        <v>1.4800277230712089E-2</v>
      </c>
      <c r="H1712" s="87">
        <f t="shared" si="838"/>
        <v>45950</v>
      </c>
      <c r="I1712" s="87">
        <f t="shared" si="816"/>
        <v>45950</v>
      </c>
      <c r="J1712" s="88">
        <f t="shared" si="823"/>
        <v>20</v>
      </c>
      <c r="K1712" s="88">
        <f t="shared" si="834"/>
        <v>20</v>
      </c>
      <c r="L1712" s="8">
        <f t="shared" si="824"/>
        <v>1.0148002700000001</v>
      </c>
      <c r="M1712" s="89">
        <v>1</v>
      </c>
      <c r="N1712" s="89">
        <f t="shared" si="831"/>
        <v>1</v>
      </c>
      <c r="O1712" s="82">
        <f t="shared" si="835"/>
        <v>1.0148002700000001</v>
      </c>
      <c r="P1712" s="82">
        <f t="shared" si="817"/>
        <v>710.69726548000006</v>
      </c>
      <c r="Q1712" s="11">
        <f t="shared" si="830"/>
        <v>0</v>
      </c>
      <c r="R1712" s="7">
        <f t="shared" si="825"/>
        <v>0</v>
      </c>
      <c r="S1712" s="82">
        <f t="shared" si="833"/>
        <v>0</v>
      </c>
      <c r="T1712" s="91">
        <f t="shared" si="826"/>
        <v>0.08</v>
      </c>
      <c r="U1712" s="90">
        <f t="shared" si="832"/>
        <v>20</v>
      </c>
      <c r="V1712" s="90">
        <v>252</v>
      </c>
      <c r="W1712" s="89">
        <f t="shared" si="818"/>
        <v>1.0061267110000001</v>
      </c>
      <c r="X1712" s="82">
        <f t="shared" si="819"/>
        <v>4.3542367500000001</v>
      </c>
      <c r="Y1712" s="82">
        <f t="shared" si="820"/>
        <v>0</v>
      </c>
      <c r="Z1712" s="94" t="str">
        <f t="shared" si="828"/>
        <v>A+J=</v>
      </c>
      <c r="AA1712" s="87">
        <f t="shared" si="829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2.75" x14ac:dyDescent="0.2">
      <c r="A1713" s="81">
        <f t="shared" si="821"/>
        <v>45950</v>
      </c>
      <c r="B1713" s="82">
        <f t="shared" si="814"/>
        <v>715.0515022300001</v>
      </c>
      <c r="C1713" s="207">
        <f t="shared" si="827"/>
        <v>700.33216041999992</v>
      </c>
      <c r="D1713" s="83">
        <f t="shared" si="822"/>
        <v>7286.35</v>
      </c>
      <c r="E1713" s="84">
        <f t="shared" si="836"/>
        <v>7394.19</v>
      </c>
      <c r="F1713" s="85">
        <f t="shared" si="837"/>
        <v>45891</v>
      </c>
      <c r="G1713" s="86">
        <f t="shared" si="815"/>
        <v>1.4800277230712089E-2</v>
      </c>
      <c r="H1713" s="87">
        <f t="shared" si="838"/>
        <v>45982</v>
      </c>
      <c r="I1713" s="87">
        <f t="shared" si="816"/>
        <v>45950</v>
      </c>
      <c r="J1713" s="88">
        <f t="shared" si="823"/>
        <v>20</v>
      </c>
      <c r="K1713" s="88">
        <f t="shared" si="834"/>
        <v>20</v>
      </c>
      <c r="L1713" s="8">
        <f t="shared" si="824"/>
        <v>1.0148002700000001</v>
      </c>
      <c r="M1713" s="89">
        <v>1</v>
      </c>
      <c r="N1713" s="89">
        <f t="shared" si="831"/>
        <v>1</v>
      </c>
      <c r="O1713" s="82">
        <f t="shared" si="835"/>
        <v>1.0148002700000001</v>
      </c>
      <c r="P1713" s="82">
        <f t="shared" si="817"/>
        <v>710.69726548000006</v>
      </c>
      <c r="Q1713" s="11">
        <f t="shared" si="830"/>
        <v>56</v>
      </c>
      <c r="R1713" s="7">
        <f t="shared" si="825"/>
        <v>1.3035E-2</v>
      </c>
      <c r="S1713" s="82">
        <f t="shared" si="833"/>
        <v>9.2639388500000006</v>
      </c>
      <c r="T1713" s="91">
        <f t="shared" si="826"/>
        <v>0.08</v>
      </c>
      <c r="U1713" s="90">
        <f t="shared" si="832"/>
        <v>20</v>
      </c>
      <c r="V1713" s="90">
        <v>252</v>
      </c>
      <c r="W1713" s="89">
        <f t="shared" si="818"/>
        <v>1.0061267110000001</v>
      </c>
      <c r="X1713" s="82">
        <f t="shared" si="819"/>
        <v>4.3542367500000001</v>
      </c>
      <c r="Y1713" s="82">
        <f t="shared" si="820"/>
        <v>13.618175600000001</v>
      </c>
      <c r="Z1713" s="94" t="str">
        <f t="shared" si="828"/>
        <v>A+J=</v>
      </c>
      <c r="AA1713" s="87">
        <f t="shared" si="829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2.75" x14ac:dyDescent="0.2">
      <c r="A1714" s="81">
        <f t="shared" si="821"/>
        <v>45951</v>
      </c>
      <c r="B1714" s="82">
        <f t="shared" si="814"/>
        <v>702.09590977999994</v>
      </c>
      <c r="C1714" s="207">
        <f t="shared" si="827"/>
        <v>701.43332663000001</v>
      </c>
      <c r="D1714" s="83">
        <f t="shared" si="822"/>
        <v>7286.35</v>
      </c>
      <c r="E1714" s="84">
        <f t="shared" si="836"/>
        <v>7394.19</v>
      </c>
      <c r="F1714" s="85">
        <f t="shared" si="837"/>
        <v>45920</v>
      </c>
      <c r="G1714" s="86">
        <f t="shared" si="815"/>
        <v>1.4800277230712089E-2</v>
      </c>
      <c r="H1714" s="87">
        <f t="shared" si="838"/>
        <v>45982</v>
      </c>
      <c r="I1714" s="87">
        <f t="shared" si="816"/>
        <v>45982</v>
      </c>
      <c r="J1714" s="88">
        <f t="shared" si="823"/>
        <v>23</v>
      </c>
      <c r="K1714" s="88">
        <f t="shared" si="834"/>
        <v>1</v>
      </c>
      <c r="L1714" s="8">
        <f t="shared" si="824"/>
        <v>1.00063897</v>
      </c>
      <c r="M1714" s="89">
        <v>1</v>
      </c>
      <c r="N1714" s="89">
        <f t="shared" si="831"/>
        <v>1</v>
      </c>
      <c r="O1714" s="82">
        <f t="shared" si="835"/>
        <v>1.00063897</v>
      </c>
      <c r="P1714" s="82">
        <f t="shared" si="817"/>
        <v>701.88152147999995</v>
      </c>
      <c r="Q1714" s="11">
        <f t="shared" si="830"/>
        <v>0</v>
      </c>
      <c r="R1714" s="7">
        <f t="shared" si="825"/>
        <v>0</v>
      </c>
      <c r="S1714" s="82">
        <f t="shared" si="833"/>
        <v>0</v>
      </c>
      <c r="T1714" s="91">
        <f t="shared" si="826"/>
        <v>0.08</v>
      </c>
      <c r="U1714" s="90">
        <f t="shared" si="832"/>
        <v>1</v>
      </c>
      <c r="V1714" s="90">
        <v>252</v>
      </c>
      <c r="W1714" s="89">
        <f t="shared" si="818"/>
        <v>1.000305448</v>
      </c>
      <c r="X1714" s="82">
        <f t="shared" si="819"/>
        <v>0.2143883</v>
      </c>
      <c r="Y1714" s="82">
        <f t="shared" si="820"/>
        <v>0</v>
      </c>
      <c r="Z1714" s="94" t="str">
        <f t="shared" si="828"/>
        <v>A+J=</v>
      </c>
      <c r="AA1714" s="87">
        <f t="shared" si="829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2.75" x14ac:dyDescent="0.2">
      <c r="A1715" s="81">
        <f t="shared" si="821"/>
        <v>45952</v>
      </c>
      <c r="B1715" s="82">
        <f t="shared" si="814"/>
        <v>702.75912612999991</v>
      </c>
      <c r="C1715" s="207">
        <f t="shared" si="827"/>
        <v>701.43332663000001</v>
      </c>
      <c r="D1715" s="83">
        <f t="shared" si="822"/>
        <v>7286.35</v>
      </c>
      <c r="E1715" s="84">
        <f t="shared" si="836"/>
        <v>7394.19</v>
      </c>
      <c r="F1715" s="85">
        <f t="shared" si="837"/>
        <v>45920</v>
      </c>
      <c r="G1715" s="86">
        <f t="shared" si="815"/>
        <v>1.4800277230712089E-2</v>
      </c>
      <c r="H1715" s="87">
        <f t="shared" si="838"/>
        <v>45982</v>
      </c>
      <c r="I1715" s="87">
        <f t="shared" si="816"/>
        <v>45982</v>
      </c>
      <c r="J1715" s="88">
        <f t="shared" si="823"/>
        <v>23</v>
      </c>
      <c r="K1715" s="88">
        <f t="shared" si="834"/>
        <v>2</v>
      </c>
      <c r="L1715" s="8">
        <f t="shared" si="824"/>
        <v>1.0012783599999999</v>
      </c>
      <c r="M1715" s="89">
        <v>1</v>
      </c>
      <c r="N1715" s="89">
        <f t="shared" si="831"/>
        <v>1</v>
      </c>
      <c r="O1715" s="82">
        <f t="shared" si="835"/>
        <v>1.0012783599999999</v>
      </c>
      <c r="P1715" s="82">
        <f t="shared" si="817"/>
        <v>702.33001092999996</v>
      </c>
      <c r="Q1715" s="11">
        <f t="shared" si="830"/>
        <v>0</v>
      </c>
      <c r="R1715" s="7">
        <f t="shared" si="825"/>
        <v>0</v>
      </c>
      <c r="S1715" s="82">
        <f t="shared" si="833"/>
        <v>0</v>
      </c>
      <c r="T1715" s="91">
        <f t="shared" si="826"/>
        <v>0.08</v>
      </c>
      <c r="U1715" s="90">
        <f t="shared" si="832"/>
        <v>2</v>
      </c>
      <c r="V1715" s="90">
        <v>252</v>
      </c>
      <c r="W1715" s="89">
        <f t="shared" si="818"/>
        <v>1.000610988</v>
      </c>
      <c r="X1715" s="82">
        <f t="shared" si="819"/>
        <v>0.42911519999999997</v>
      </c>
      <c r="Y1715" s="82">
        <f t="shared" si="820"/>
        <v>0</v>
      </c>
      <c r="Z1715" s="94" t="str">
        <f t="shared" si="828"/>
        <v>A+J=</v>
      </c>
      <c r="AA1715" s="87">
        <f t="shared" si="829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2.75" x14ac:dyDescent="0.2">
      <c r="A1716" s="81">
        <f t="shared" si="821"/>
        <v>45953</v>
      </c>
      <c r="B1716" s="82">
        <f t="shared" si="814"/>
        <v>703.4229711700001</v>
      </c>
      <c r="C1716" s="207">
        <f t="shared" si="827"/>
        <v>701.43332663000001</v>
      </c>
      <c r="D1716" s="83">
        <f t="shared" si="822"/>
        <v>7286.35</v>
      </c>
      <c r="E1716" s="84">
        <f t="shared" si="836"/>
        <v>7394.19</v>
      </c>
      <c r="F1716" s="85">
        <f t="shared" si="837"/>
        <v>45920</v>
      </c>
      <c r="G1716" s="86">
        <f t="shared" si="815"/>
        <v>1.4800277230712089E-2</v>
      </c>
      <c r="H1716" s="87">
        <f t="shared" si="838"/>
        <v>45982</v>
      </c>
      <c r="I1716" s="87">
        <f t="shared" si="816"/>
        <v>45982</v>
      </c>
      <c r="J1716" s="88">
        <f t="shared" si="823"/>
        <v>23</v>
      </c>
      <c r="K1716" s="88">
        <f t="shared" si="834"/>
        <v>3</v>
      </c>
      <c r="L1716" s="8">
        <f t="shared" si="824"/>
        <v>1.00191816</v>
      </c>
      <c r="M1716" s="89">
        <v>1</v>
      </c>
      <c r="N1716" s="89">
        <f t="shared" si="831"/>
        <v>1</v>
      </c>
      <c r="O1716" s="82">
        <f t="shared" si="835"/>
        <v>1.00191816</v>
      </c>
      <c r="P1716" s="82">
        <f t="shared" si="817"/>
        <v>702.77878797000005</v>
      </c>
      <c r="Q1716" s="11">
        <f t="shared" si="830"/>
        <v>0</v>
      </c>
      <c r="R1716" s="7">
        <f t="shared" si="825"/>
        <v>0</v>
      </c>
      <c r="S1716" s="82">
        <f t="shared" si="833"/>
        <v>0</v>
      </c>
      <c r="T1716" s="91">
        <f t="shared" si="826"/>
        <v>0.08</v>
      </c>
      <c r="U1716" s="90">
        <f t="shared" si="832"/>
        <v>3</v>
      </c>
      <c r="V1716" s="90">
        <v>252</v>
      </c>
      <c r="W1716" s="89">
        <f t="shared" si="818"/>
        <v>1.0009166229999999</v>
      </c>
      <c r="X1716" s="82">
        <f t="shared" si="819"/>
        <v>0.64418319999999996</v>
      </c>
      <c r="Y1716" s="82">
        <f t="shared" si="820"/>
        <v>0</v>
      </c>
      <c r="Z1716" s="94" t="str">
        <f t="shared" si="828"/>
        <v>A+J=</v>
      </c>
      <c r="AA1716" s="87">
        <f t="shared" si="829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2.75" x14ac:dyDescent="0.2">
      <c r="A1717" s="81">
        <f t="shared" si="821"/>
        <v>45954</v>
      </c>
      <c r="B1717" s="82">
        <f t="shared" si="814"/>
        <v>704.08743614000002</v>
      </c>
      <c r="C1717" s="207">
        <f t="shared" si="827"/>
        <v>701.43332663000001</v>
      </c>
      <c r="D1717" s="83">
        <f t="shared" si="822"/>
        <v>7286.35</v>
      </c>
      <c r="E1717" s="84">
        <f t="shared" si="836"/>
        <v>7394.19</v>
      </c>
      <c r="F1717" s="85">
        <f t="shared" si="837"/>
        <v>45920</v>
      </c>
      <c r="G1717" s="86">
        <f t="shared" si="815"/>
        <v>1.4800277230712089E-2</v>
      </c>
      <c r="H1717" s="87">
        <f t="shared" si="838"/>
        <v>45982</v>
      </c>
      <c r="I1717" s="87">
        <f t="shared" si="816"/>
        <v>45982</v>
      </c>
      <c r="J1717" s="88">
        <f t="shared" si="823"/>
        <v>23</v>
      </c>
      <c r="K1717" s="88">
        <f t="shared" si="834"/>
        <v>4</v>
      </c>
      <c r="L1717" s="8">
        <f t="shared" si="824"/>
        <v>1.0025583600000001</v>
      </c>
      <c r="M1717" s="89">
        <v>1</v>
      </c>
      <c r="N1717" s="89">
        <f t="shared" si="831"/>
        <v>1</v>
      </c>
      <c r="O1717" s="82">
        <f t="shared" si="835"/>
        <v>1.0025583600000001</v>
      </c>
      <c r="P1717" s="82">
        <f t="shared" si="817"/>
        <v>703.22784559000002</v>
      </c>
      <c r="Q1717" s="11">
        <f t="shared" si="830"/>
        <v>0</v>
      </c>
      <c r="R1717" s="7">
        <f t="shared" si="825"/>
        <v>0</v>
      </c>
      <c r="S1717" s="82">
        <f t="shared" si="833"/>
        <v>0</v>
      </c>
      <c r="T1717" s="91">
        <f t="shared" si="826"/>
        <v>0.08</v>
      </c>
      <c r="U1717" s="90">
        <f t="shared" si="832"/>
        <v>4</v>
      </c>
      <c r="V1717" s="90">
        <v>252</v>
      </c>
      <c r="W1717" s="89">
        <f t="shared" si="818"/>
        <v>1.0012223499999999</v>
      </c>
      <c r="X1717" s="82">
        <f t="shared" si="819"/>
        <v>0.85959054999999995</v>
      </c>
      <c r="Y1717" s="82">
        <f t="shared" si="820"/>
        <v>0</v>
      </c>
      <c r="Z1717" s="94" t="str">
        <f t="shared" si="828"/>
        <v>A+J=</v>
      </c>
      <c r="AA1717" s="87">
        <f t="shared" si="829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2.75" x14ac:dyDescent="0.2">
      <c r="A1718" s="81">
        <f t="shared" si="821"/>
        <v>45955</v>
      </c>
      <c r="B1718" s="82">
        <f t="shared" si="814"/>
        <v>704.7525368900001</v>
      </c>
      <c r="C1718" s="207">
        <f t="shared" si="827"/>
        <v>701.43332663000001</v>
      </c>
      <c r="D1718" s="83">
        <f t="shared" si="822"/>
        <v>7286.35</v>
      </c>
      <c r="E1718" s="84">
        <f t="shared" si="836"/>
        <v>7394.19</v>
      </c>
      <c r="F1718" s="85">
        <f t="shared" si="837"/>
        <v>45920</v>
      </c>
      <c r="G1718" s="86">
        <f t="shared" si="815"/>
        <v>1.4800277230712089E-2</v>
      </c>
      <c r="H1718" s="87">
        <f t="shared" si="838"/>
        <v>45982</v>
      </c>
      <c r="I1718" s="87">
        <f t="shared" si="816"/>
        <v>45982</v>
      </c>
      <c r="J1718" s="88">
        <f t="shared" si="823"/>
        <v>23</v>
      </c>
      <c r="K1718" s="88">
        <f t="shared" si="834"/>
        <v>5</v>
      </c>
      <c r="L1718" s="8">
        <f t="shared" si="824"/>
        <v>1.0031989800000001</v>
      </c>
      <c r="M1718" s="89">
        <v>1</v>
      </c>
      <c r="N1718" s="89">
        <f t="shared" si="831"/>
        <v>1</v>
      </c>
      <c r="O1718" s="82">
        <f t="shared" si="835"/>
        <v>1.0031989800000001</v>
      </c>
      <c r="P1718" s="82">
        <f t="shared" si="817"/>
        <v>703.67719781000005</v>
      </c>
      <c r="Q1718" s="11">
        <f t="shared" si="830"/>
        <v>0</v>
      </c>
      <c r="R1718" s="7">
        <f t="shared" si="825"/>
        <v>0</v>
      </c>
      <c r="S1718" s="82">
        <f t="shared" si="833"/>
        <v>0</v>
      </c>
      <c r="T1718" s="91">
        <f t="shared" si="826"/>
        <v>0.08</v>
      </c>
      <c r="U1718" s="90">
        <f t="shared" si="832"/>
        <v>5</v>
      </c>
      <c r="V1718" s="90">
        <v>252</v>
      </c>
      <c r="W1718" s="89">
        <f t="shared" si="818"/>
        <v>1.0015281709999999</v>
      </c>
      <c r="X1718" s="82">
        <f t="shared" si="819"/>
        <v>1.07533908</v>
      </c>
      <c r="Y1718" s="82">
        <f t="shared" si="820"/>
        <v>0</v>
      </c>
      <c r="Z1718" s="94" t="str">
        <f t="shared" si="828"/>
        <v>A+J=</v>
      </c>
      <c r="AA1718" s="87">
        <f t="shared" si="829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2.75" x14ac:dyDescent="0.2">
      <c r="A1719" s="81">
        <f t="shared" si="821"/>
        <v>45956</v>
      </c>
      <c r="B1719" s="82">
        <f t="shared" si="814"/>
        <v>704.7525368900001</v>
      </c>
      <c r="C1719" s="207">
        <f t="shared" si="827"/>
        <v>701.43332663000001</v>
      </c>
      <c r="D1719" s="83">
        <f t="shared" si="822"/>
        <v>7286.35</v>
      </c>
      <c r="E1719" s="84">
        <f t="shared" si="836"/>
        <v>7394.19</v>
      </c>
      <c r="F1719" s="85">
        <f t="shared" si="837"/>
        <v>45920</v>
      </c>
      <c r="G1719" s="86">
        <f t="shared" si="815"/>
        <v>1.4800277230712089E-2</v>
      </c>
      <c r="H1719" s="87">
        <f t="shared" si="838"/>
        <v>45982</v>
      </c>
      <c r="I1719" s="87">
        <f t="shared" si="816"/>
        <v>45982</v>
      </c>
      <c r="J1719" s="88">
        <f t="shared" si="823"/>
        <v>23</v>
      </c>
      <c r="K1719" s="88">
        <f t="shared" si="834"/>
        <v>5</v>
      </c>
      <c r="L1719" s="8">
        <f t="shared" si="824"/>
        <v>1.0031989800000001</v>
      </c>
      <c r="M1719" s="89">
        <v>1</v>
      </c>
      <c r="N1719" s="89">
        <f t="shared" si="831"/>
        <v>1</v>
      </c>
      <c r="O1719" s="82">
        <f t="shared" si="835"/>
        <v>1.0031989800000001</v>
      </c>
      <c r="P1719" s="82">
        <f t="shared" si="817"/>
        <v>703.67719781000005</v>
      </c>
      <c r="Q1719" s="11">
        <f t="shared" si="830"/>
        <v>0</v>
      </c>
      <c r="R1719" s="7">
        <f t="shared" si="825"/>
        <v>0</v>
      </c>
      <c r="S1719" s="82">
        <f t="shared" si="833"/>
        <v>0</v>
      </c>
      <c r="T1719" s="91">
        <f t="shared" si="826"/>
        <v>0.08</v>
      </c>
      <c r="U1719" s="90">
        <f t="shared" si="832"/>
        <v>5</v>
      </c>
      <c r="V1719" s="90">
        <v>252</v>
      </c>
      <c r="W1719" s="89">
        <f t="shared" si="818"/>
        <v>1.0015281709999999</v>
      </c>
      <c r="X1719" s="82">
        <f t="shared" si="819"/>
        <v>1.07533908</v>
      </c>
      <c r="Y1719" s="82">
        <f t="shared" si="820"/>
        <v>0</v>
      </c>
      <c r="Z1719" s="94" t="str">
        <f t="shared" si="828"/>
        <v>A+J=</v>
      </c>
      <c r="AA1719" s="87">
        <f t="shared" si="829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2.75" x14ac:dyDescent="0.2">
      <c r="A1720" s="81">
        <f t="shared" si="821"/>
        <v>45957</v>
      </c>
      <c r="B1720" s="82">
        <f t="shared" si="814"/>
        <v>704.7525368900001</v>
      </c>
      <c r="C1720" s="207">
        <f t="shared" si="827"/>
        <v>701.43332663000001</v>
      </c>
      <c r="D1720" s="83">
        <f t="shared" si="822"/>
        <v>7286.35</v>
      </c>
      <c r="E1720" s="84">
        <f t="shared" si="836"/>
        <v>7394.19</v>
      </c>
      <c r="F1720" s="85">
        <f t="shared" si="837"/>
        <v>45920</v>
      </c>
      <c r="G1720" s="86">
        <f t="shared" si="815"/>
        <v>1.4800277230712089E-2</v>
      </c>
      <c r="H1720" s="87">
        <f t="shared" si="838"/>
        <v>45982</v>
      </c>
      <c r="I1720" s="87">
        <f t="shared" si="816"/>
        <v>45982</v>
      </c>
      <c r="J1720" s="88">
        <f t="shared" si="823"/>
        <v>23</v>
      </c>
      <c r="K1720" s="88">
        <f t="shared" si="834"/>
        <v>5</v>
      </c>
      <c r="L1720" s="8">
        <f t="shared" si="824"/>
        <v>1.0031989800000001</v>
      </c>
      <c r="M1720" s="89">
        <v>1</v>
      </c>
      <c r="N1720" s="89">
        <f t="shared" si="831"/>
        <v>1</v>
      </c>
      <c r="O1720" s="82">
        <f t="shared" si="835"/>
        <v>1.0031989800000001</v>
      </c>
      <c r="P1720" s="82">
        <f t="shared" si="817"/>
        <v>703.67719781000005</v>
      </c>
      <c r="Q1720" s="11">
        <f t="shared" si="830"/>
        <v>0</v>
      </c>
      <c r="R1720" s="7">
        <f t="shared" si="825"/>
        <v>0</v>
      </c>
      <c r="S1720" s="82">
        <f t="shared" si="833"/>
        <v>0</v>
      </c>
      <c r="T1720" s="91">
        <f t="shared" si="826"/>
        <v>0.08</v>
      </c>
      <c r="U1720" s="90">
        <f t="shared" si="832"/>
        <v>5</v>
      </c>
      <c r="V1720" s="90">
        <v>252</v>
      </c>
      <c r="W1720" s="89">
        <f t="shared" si="818"/>
        <v>1.0015281709999999</v>
      </c>
      <c r="X1720" s="82">
        <f t="shared" si="819"/>
        <v>1.07533908</v>
      </c>
      <c r="Y1720" s="82">
        <f t="shared" si="820"/>
        <v>0</v>
      </c>
      <c r="Z1720" s="94" t="str">
        <f t="shared" si="828"/>
        <v>A+J=</v>
      </c>
      <c r="AA1720" s="87">
        <f t="shared" si="829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2.75" x14ac:dyDescent="0.2">
      <c r="A1721" s="81">
        <f t="shared" si="821"/>
        <v>45958</v>
      </c>
      <c r="B1721" s="82">
        <f t="shared" si="814"/>
        <v>705.41825975999996</v>
      </c>
      <c r="C1721" s="207">
        <f t="shared" si="827"/>
        <v>701.43332663000001</v>
      </c>
      <c r="D1721" s="83">
        <f t="shared" si="822"/>
        <v>7286.35</v>
      </c>
      <c r="E1721" s="84">
        <f t="shared" si="836"/>
        <v>7394.19</v>
      </c>
      <c r="F1721" s="85">
        <f t="shared" si="837"/>
        <v>45920</v>
      </c>
      <c r="G1721" s="86">
        <f t="shared" si="815"/>
        <v>1.4800277230712089E-2</v>
      </c>
      <c r="H1721" s="87">
        <f t="shared" si="838"/>
        <v>45982</v>
      </c>
      <c r="I1721" s="87">
        <f t="shared" si="816"/>
        <v>45982</v>
      </c>
      <c r="J1721" s="88">
        <f t="shared" si="823"/>
        <v>23</v>
      </c>
      <c r="K1721" s="88">
        <f t="shared" si="834"/>
        <v>6</v>
      </c>
      <c r="L1721" s="8">
        <f t="shared" si="824"/>
        <v>1.0038400000000001</v>
      </c>
      <c r="M1721" s="89">
        <v>1</v>
      </c>
      <c r="N1721" s="89">
        <f t="shared" si="831"/>
        <v>1</v>
      </c>
      <c r="O1721" s="82">
        <f t="shared" si="835"/>
        <v>1.0038400000000001</v>
      </c>
      <c r="P1721" s="82">
        <f t="shared" si="817"/>
        <v>704.12683059999995</v>
      </c>
      <c r="Q1721" s="11">
        <f t="shared" si="830"/>
        <v>0</v>
      </c>
      <c r="R1721" s="7">
        <f t="shared" si="825"/>
        <v>0</v>
      </c>
      <c r="S1721" s="82">
        <f t="shared" si="833"/>
        <v>0</v>
      </c>
      <c r="T1721" s="91">
        <f t="shared" si="826"/>
        <v>0.08</v>
      </c>
      <c r="U1721" s="90">
        <f t="shared" si="832"/>
        <v>6</v>
      </c>
      <c r="V1721" s="90">
        <v>252</v>
      </c>
      <c r="W1721" s="89">
        <f t="shared" si="818"/>
        <v>1.0018340859999999</v>
      </c>
      <c r="X1721" s="82">
        <f t="shared" si="819"/>
        <v>1.2914291600000001</v>
      </c>
      <c r="Y1721" s="82">
        <f t="shared" si="820"/>
        <v>0</v>
      </c>
      <c r="Z1721" s="94" t="str">
        <f t="shared" si="828"/>
        <v>A+J=</v>
      </c>
      <c r="AA1721" s="87">
        <f t="shared" si="829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2.75" x14ac:dyDescent="0.2">
      <c r="A1722" s="81">
        <f t="shared" si="821"/>
        <v>45959</v>
      </c>
      <c r="B1722" s="82">
        <f t="shared" si="814"/>
        <v>706.08461075000002</v>
      </c>
      <c r="C1722" s="207">
        <f t="shared" si="827"/>
        <v>701.43332663000001</v>
      </c>
      <c r="D1722" s="83">
        <f t="shared" si="822"/>
        <v>7286.35</v>
      </c>
      <c r="E1722" s="84">
        <f t="shared" si="836"/>
        <v>7394.19</v>
      </c>
      <c r="F1722" s="85">
        <f t="shared" si="837"/>
        <v>45920</v>
      </c>
      <c r="G1722" s="86">
        <f t="shared" si="815"/>
        <v>1.4800277230712089E-2</v>
      </c>
      <c r="H1722" s="87">
        <f t="shared" si="838"/>
        <v>45982</v>
      </c>
      <c r="I1722" s="87">
        <f t="shared" si="816"/>
        <v>45982</v>
      </c>
      <c r="J1722" s="88">
        <f t="shared" si="823"/>
        <v>23</v>
      </c>
      <c r="K1722" s="88">
        <f t="shared" si="834"/>
        <v>7</v>
      </c>
      <c r="L1722" s="8">
        <f t="shared" si="824"/>
        <v>1.00448143</v>
      </c>
      <c r="M1722" s="89">
        <v>1</v>
      </c>
      <c r="N1722" s="89">
        <f t="shared" si="831"/>
        <v>1</v>
      </c>
      <c r="O1722" s="82">
        <f t="shared" si="835"/>
        <v>1.00448143</v>
      </c>
      <c r="P1722" s="82">
        <f t="shared" si="817"/>
        <v>704.57675098000004</v>
      </c>
      <c r="Q1722" s="11">
        <f t="shared" si="830"/>
        <v>0</v>
      </c>
      <c r="R1722" s="7">
        <f t="shared" si="825"/>
        <v>0</v>
      </c>
      <c r="S1722" s="82">
        <f t="shared" si="833"/>
        <v>0</v>
      </c>
      <c r="T1722" s="91">
        <f t="shared" si="826"/>
        <v>0.08</v>
      </c>
      <c r="U1722" s="90">
        <f t="shared" si="832"/>
        <v>7</v>
      </c>
      <c r="V1722" s="90">
        <v>252</v>
      </c>
      <c r="W1722" s="89">
        <f t="shared" si="818"/>
        <v>1.002140093</v>
      </c>
      <c r="X1722" s="82">
        <f t="shared" si="819"/>
        <v>1.50785977</v>
      </c>
      <c r="Y1722" s="82">
        <f t="shared" si="820"/>
        <v>0</v>
      </c>
      <c r="Z1722" s="94" t="str">
        <f t="shared" si="828"/>
        <v>A+J=</v>
      </c>
      <c r="AA1722" s="87">
        <f t="shared" si="829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2.75" x14ac:dyDescent="0.2">
      <c r="A1723" s="81">
        <f t="shared" si="821"/>
        <v>45960</v>
      </c>
      <c r="B1723" s="82">
        <f t="shared" si="814"/>
        <v>706.75159236000002</v>
      </c>
      <c r="C1723" s="207">
        <f t="shared" si="827"/>
        <v>701.43332663000001</v>
      </c>
      <c r="D1723" s="83">
        <f t="shared" si="822"/>
        <v>7286.35</v>
      </c>
      <c r="E1723" s="84">
        <f t="shared" si="836"/>
        <v>7394.19</v>
      </c>
      <c r="F1723" s="85">
        <f t="shared" si="837"/>
        <v>45920</v>
      </c>
      <c r="G1723" s="86">
        <f t="shared" si="815"/>
        <v>1.4800277230712089E-2</v>
      </c>
      <c r="H1723" s="87">
        <f t="shared" si="838"/>
        <v>45982</v>
      </c>
      <c r="I1723" s="87">
        <f t="shared" si="816"/>
        <v>45982</v>
      </c>
      <c r="J1723" s="88">
        <f t="shared" si="823"/>
        <v>23</v>
      </c>
      <c r="K1723" s="88">
        <f t="shared" si="834"/>
        <v>8</v>
      </c>
      <c r="L1723" s="8">
        <f t="shared" si="824"/>
        <v>1.0051232699999999</v>
      </c>
      <c r="M1723" s="89">
        <v>1</v>
      </c>
      <c r="N1723" s="89">
        <f t="shared" si="831"/>
        <v>1</v>
      </c>
      <c r="O1723" s="82">
        <f t="shared" si="835"/>
        <v>1.0051232699999999</v>
      </c>
      <c r="P1723" s="82">
        <f t="shared" si="817"/>
        <v>705.02695893999999</v>
      </c>
      <c r="Q1723" s="11">
        <f t="shared" si="830"/>
        <v>0</v>
      </c>
      <c r="R1723" s="7">
        <f t="shared" si="825"/>
        <v>0</v>
      </c>
      <c r="S1723" s="82">
        <f t="shared" si="833"/>
        <v>0</v>
      </c>
      <c r="T1723" s="91">
        <f t="shared" si="826"/>
        <v>0.08</v>
      </c>
      <c r="U1723" s="90">
        <f t="shared" si="832"/>
        <v>8</v>
      </c>
      <c r="V1723" s="90">
        <v>252</v>
      </c>
      <c r="W1723" s="89">
        <f t="shared" si="818"/>
        <v>1.0024461950000001</v>
      </c>
      <c r="X1723" s="82">
        <f t="shared" si="819"/>
        <v>1.72463342</v>
      </c>
      <c r="Y1723" s="82">
        <f t="shared" si="820"/>
        <v>0</v>
      </c>
      <c r="Z1723" s="94" t="str">
        <f t="shared" si="828"/>
        <v>A+J=</v>
      </c>
      <c r="AA1723" s="87">
        <f t="shared" si="829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2.75" x14ac:dyDescent="0.2">
      <c r="A1724" s="81">
        <f t="shared" si="821"/>
        <v>45961</v>
      </c>
      <c r="B1724" s="82">
        <f t="shared" si="814"/>
        <v>707.41920991000006</v>
      </c>
      <c r="C1724" s="207">
        <f t="shared" si="827"/>
        <v>701.43332663000001</v>
      </c>
      <c r="D1724" s="83">
        <f t="shared" si="822"/>
        <v>7286.35</v>
      </c>
      <c r="E1724" s="84">
        <f t="shared" si="836"/>
        <v>7394.19</v>
      </c>
      <c r="F1724" s="85">
        <f t="shared" si="837"/>
        <v>45920</v>
      </c>
      <c r="G1724" s="86">
        <f t="shared" si="815"/>
        <v>1.4800277230712089E-2</v>
      </c>
      <c r="H1724" s="87">
        <f t="shared" si="838"/>
        <v>45982</v>
      </c>
      <c r="I1724" s="87">
        <f t="shared" si="816"/>
        <v>45982</v>
      </c>
      <c r="J1724" s="88">
        <f t="shared" si="823"/>
        <v>23</v>
      </c>
      <c r="K1724" s="88">
        <f t="shared" si="834"/>
        <v>9</v>
      </c>
      <c r="L1724" s="8">
        <f t="shared" si="824"/>
        <v>1.0057655299999999</v>
      </c>
      <c r="M1724" s="89">
        <v>1</v>
      </c>
      <c r="N1724" s="89">
        <f t="shared" si="831"/>
        <v>1</v>
      </c>
      <c r="O1724" s="82">
        <f t="shared" si="835"/>
        <v>1.0057655299999999</v>
      </c>
      <c r="P1724" s="82">
        <f t="shared" si="817"/>
        <v>705.47746151000001</v>
      </c>
      <c r="Q1724" s="11">
        <f t="shared" si="830"/>
        <v>0</v>
      </c>
      <c r="R1724" s="7">
        <f t="shared" si="825"/>
        <v>0</v>
      </c>
      <c r="S1724" s="82">
        <f t="shared" si="833"/>
        <v>0</v>
      </c>
      <c r="T1724" s="91">
        <f t="shared" si="826"/>
        <v>0.08</v>
      </c>
      <c r="U1724" s="90">
        <f t="shared" si="832"/>
        <v>9</v>
      </c>
      <c r="V1724" s="90">
        <v>252</v>
      </c>
      <c r="W1724" s="89">
        <f t="shared" si="818"/>
        <v>1.0027523890000001</v>
      </c>
      <c r="X1724" s="82">
        <f t="shared" si="819"/>
        <v>1.9417484</v>
      </c>
      <c r="Y1724" s="82">
        <f t="shared" si="820"/>
        <v>0</v>
      </c>
      <c r="Z1724" s="94" t="str">
        <f t="shared" si="828"/>
        <v>A+J=</v>
      </c>
      <c r="AA1724" s="87">
        <f t="shared" si="829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2.75" x14ac:dyDescent="0.2">
      <c r="A1725" s="81">
        <f t="shared" si="821"/>
        <v>45962</v>
      </c>
      <c r="B1725" s="82">
        <f t="shared" si="814"/>
        <v>708.08745183999997</v>
      </c>
      <c r="C1725" s="207">
        <f t="shared" si="827"/>
        <v>701.43332663000001</v>
      </c>
      <c r="D1725" s="83">
        <f t="shared" si="822"/>
        <v>7286.35</v>
      </c>
      <c r="E1725" s="84">
        <f t="shared" si="836"/>
        <v>7394.19</v>
      </c>
      <c r="F1725" s="85">
        <f t="shared" si="837"/>
        <v>45920</v>
      </c>
      <c r="G1725" s="86">
        <f t="shared" si="815"/>
        <v>1.4800277230712089E-2</v>
      </c>
      <c r="H1725" s="87">
        <f t="shared" si="838"/>
        <v>45982</v>
      </c>
      <c r="I1725" s="87">
        <f t="shared" si="816"/>
        <v>45982</v>
      </c>
      <c r="J1725" s="88">
        <f t="shared" si="823"/>
        <v>23</v>
      </c>
      <c r="K1725" s="88">
        <f t="shared" si="834"/>
        <v>10</v>
      </c>
      <c r="L1725" s="8">
        <f t="shared" si="824"/>
        <v>1.0064081899999999</v>
      </c>
      <c r="M1725" s="89">
        <v>1</v>
      </c>
      <c r="N1725" s="89">
        <f t="shared" si="831"/>
        <v>1</v>
      </c>
      <c r="O1725" s="82">
        <f t="shared" si="835"/>
        <v>1.0064081899999999</v>
      </c>
      <c r="P1725" s="82">
        <f t="shared" si="817"/>
        <v>705.92824465000001</v>
      </c>
      <c r="Q1725" s="11">
        <f t="shared" si="830"/>
        <v>0</v>
      </c>
      <c r="R1725" s="7">
        <f t="shared" si="825"/>
        <v>0</v>
      </c>
      <c r="S1725" s="82">
        <f t="shared" si="833"/>
        <v>0</v>
      </c>
      <c r="T1725" s="91">
        <f t="shared" si="826"/>
        <v>0.08</v>
      </c>
      <c r="U1725" s="90">
        <f t="shared" si="832"/>
        <v>10</v>
      </c>
      <c r="V1725" s="90">
        <v>252</v>
      </c>
      <c r="W1725" s="89">
        <f t="shared" si="818"/>
        <v>1.0030586779999999</v>
      </c>
      <c r="X1725" s="82">
        <f t="shared" si="819"/>
        <v>2.1592071900000001</v>
      </c>
      <c r="Y1725" s="82">
        <f t="shared" si="820"/>
        <v>0</v>
      </c>
      <c r="Z1725" s="94" t="str">
        <f t="shared" si="828"/>
        <v>A+J=</v>
      </c>
      <c r="AA1725" s="87">
        <f t="shared" si="829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2.75" x14ac:dyDescent="0.2">
      <c r="A1726" s="81">
        <f t="shared" si="821"/>
        <v>45963</v>
      </c>
      <c r="B1726" s="82">
        <f t="shared" si="814"/>
        <v>708.08745183999997</v>
      </c>
      <c r="C1726" s="207">
        <f t="shared" si="827"/>
        <v>701.43332663000001</v>
      </c>
      <c r="D1726" s="83">
        <f t="shared" si="822"/>
        <v>7286.35</v>
      </c>
      <c r="E1726" s="84">
        <f t="shared" si="836"/>
        <v>7394.19</v>
      </c>
      <c r="F1726" s="85">
        <f t="shared" si="837"/>
        <v>45920</v>
      </c>
      <c r="G1726" s="86">
        <f t="shared" si="815"/>
        <v>1.4800277230712089E-2</v>
      </c>
      <c r="H1726" s="87">
        <f t="shared" si="838"/>
        <v>45982</v>
      </c>
      <c r="I1726" s="87">
        <f t="shared" si="816"/>
        <v>45982</v>
      </c>
      <c r="J1726" s="88">
        <f t="shared" si="823"/>
        <v>23</v>
      </c>
      <c r="K1726" s="88">
        <f t="shared" si="834"/>
        <v>10</v>
      </c>
      <c r="L1726" s="8">
        <f t="shared" si="824"/>
        <v>1.0064081899999999</v>
      </c>
      <c r="M1726" s="89">
        <v>1</v>
      </c>
      <c r="N1726" s="89">
        <f t="shared" si="831"/>
        <v>1</v>
      </c>
      <c r="O1726" s="82">
        <f t="shared" si="835"/>
        <v>1.0064081899999999</v>
      </c>
      <c r="P1726" s="82">
        <f t="shared" si="817"/>
        <v>705.92824465000001</v>
      </c>
      <c r="Q1726" s="11">
        <f t="shared" si="830"/>
        <v>0</v>
      </c>
      <c r="R1726" s="7">
        <f t="shared" si="825"/>
        <v>0</v>
      </c>
      <c r="S1726" s="82">
        <f t="shared" si="833"/>
        <v>0</v>
      </c>
      <c r="T1726" s="91">
        <f t="shared" si="826"/>
        <v>0.08</v>
      </c>
      <c r="U1726" s="90">
        <f t="shared" si="832"/>
        <v>10</v>
      </c>
      <c r="V1726" s="90">
        <v>252</v>
      </c>
      <c r="W1726" s="89">
        <f t="shared" si="818"/>
        <v>1.0030586779999999</v>
      </c>
      <c r="X1726" s="82">
        <f t="shared" si="819"/>
        <v>2.1592071900000001</v>
      </c>
      <c r="Y1726" s="82">
        <f t="shared" si="820"/>
        <v>0</v>
      </c>
      <c r="Z1726" s="94" t="str">
        <f t="shared" si="828"/>
        <v>A+J=</v>
      </c>
      <c r="AA1726" s="87">
        <f t="shared" si="829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2.75" x14ac:dyDescent="0.2">
      <c r="A1727" s="81">
        <f t="shared" si="821"/>
        <v>45964</v>
      </c>
      <c r="B1727" s="82">
        <f t="shared" si="814"/>
        <v>708.08745183999997</v>
      </c>
      <c r="C1727" s="207">
        <f t="shared" si="827"/>
        <v>701.43332663000001</v>
      </c>
      <c r="D1727" s="83">
        <f t="shared" si="822"/>
        <v>7286.35</v>
      </c>
      <c r="E1727" s="84">
        <f t="shared" si="836"/>
        <v>7394.19</v>
      </c>
      <c r="F1727" s="85">
        <f t="shared" si="837"/>
        <v>45920</v>
      </c>
      <c r="G1727" s="86">
        <f t="shared" si="815"/>
        <v>1.4800277230712089E-2</v>
      </c>
      <c r="H1727" s="87">
        <f t="shared" si="838"/>
        <v>45982</v>
      </c>
      <c r="I1727" s="87">
        <f t="shared" si="816"/>
        <v>45982</v>
      </c>
      <c r="J1727" s="88">
        <f t="shared" si="823"/>
        <v>23</v>
      </c>
      <c r="K1727" s="88">
        <f t="shared" si="834"/>
        <v>10</v>
      </c>
      <c r="L1727" s="8">
        <f t="shared" si="824"/>
        <v>1.0064081899999999</v>
      </c>
      <c r="M1727" s="89">
        <v>1</v>
      </c>
      <c r="N1727" s="89">
        <f t="shared" si="831"/>
        <v>1</v>
      </c>
      <c r="O1727" s="82">
        <f t="shared" si="835"/>
        <v>1.0064081899999999</v>
      </c>
      <c r="P1727" s="82">
        <f t="shared" si="817"/>
        <v>705.92824465000001</v>
      </c>
      <c r="Q1727" s="11">
        <f t="shared" si="830"/>
        <v>0</v>
      </c>
      <c r="R1727" s="7">
        <f t="shared" si="825"/>
        <v>0</v>
      </c>
      <c r="S1727" s="82">
        <f t="shared" si="833"/>
        <v>0</v>
      </c>
      <c r="T1727" s="91">
        <f t="shared" si="826"/>
        <v>0.08</v>
      </c>
      <c r="U1727" s="90">
        <f t="shared" si="832"/>
        <v>10</v>
      </c>
      <c r="V1727" s="90">
        <v>252</v>
      </c>
      <c r="W1727" s="89">
        <f t="shared" si="818"/>
        <v>1.0030586779999999</v>
      </c>
      <c r="X1727" s="82">
        <f t="shared" si="819"/>
        <v>2.1592071900000001</v>
      </c>
      <c r="Y1727" s="82">
        <f t="shared" si="820"/>
        <v>0</v>
      </c>
      <c r="Z1727" s="94" t="str">
        <f t="shared" si="828"/>
        <v>A+J=</v>
      </c>
      <c r="AA1727" s="87">
        <f t="shared" si="829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2.75" x14ac:dyDescent="0.2">
      <c r="A1728" s="81">
        <f t="shared" si="821"/>
        <v>45965</v>
      </c>
      <c r="B1728" s="82">
        <f t="shared" si="814"/>
        <v>708.75632414999995</v>
      </c>
      <c r="C1728" s="207">
        <f t="shared" si="827"/>
        <v>701.43332663000001</v>
      </c>
      <c r="D1728" s="83">
        <f t="shared" si="822"/>
        <v>7286.35</v>
      </c>
      <c r="E1728" s="84">
        <f t="shared" si="836"/>
        <v>7394.19</v>
      </c>
      <c r="F1728" s="85">
        <f t="shared" si="837"/>
        <v>45920</v>
      </c>
      <c r="G1728" s="86">
        <f t="shared" si="815"/>
        <v>1.4800277230712089E-2</v>
      </c>
      <c r="H1728" s="87">
        <f t="shared" si="838"/>
        <v>45982</v>
      </c>
      <c r="I1728" s="87">
        <f t="shared" si="816"/>
        <v>45982</v>
      </c>
      <c r="J1728" s="88">
        <f t="shared" si="823"/>
        <v>23</v>
      </c>
      <c r="K1728" s="88">
        <f t="shared" si="834"/>
        <v>11</v>
      </c>
      <c r="L1728" s="8">
        <f t="shared" si="824"/>
        <v>1.0070512599999999</v>
      </c>
      <c r="M1728" s="89">
        <v>1</v>
      </c>
      <c r="N1728" s="89">
        <f t="shared" si="831"/>
        <v>1</v>
      </c>
      <c r="O1728" s="82">
        <f t="shared" si="835"/>
        <v>1.0070512599999999</v>
      </c>
      <c r="P1728" s="82">
        <f t="shared" si="817"/>
        <v>706.37931537999998</v>
      </c>
      <c r="Q1728" s="11">
        <f t="shared" si="830"/>
        <v>0</v>
      </c>
      <c r="R1728" s="7">
        <f t="shared" si="825"/>
        <v>0</v>
      </c>
      <c r="S1728" s="82">
        <f t="shared" si="833"/>
        <v>0</v>
      </c>
      <c r="T1728" s="91">
        <f t="shared" si="826"/>
        <v>0.08</v>
      </c>
      <c r="U1728" s="90">
        <f t="shared" si="832"/>
        <v>11</v>
      </c>
      <c r="V1728" s="90">
        <v>252</v>
      </c>
      <c r="W1728" s="89">
        <f t="shared" si="818"/>
        <v>1.0033650599999999</v>
      </c>
      <c r="X1728" s="82">
        <f t="shared" si="819"/>
        <v>2.3770087700000002</v>
      </c>
      <c r="Y1728" s="82">
        <f t="shared" si="820"/>
        <v>0</v>
      </c>
      <c r="Z1728" s="94" t="str">
        <f t="shared" si="828"/>
        <v>A+J=</v>
      </c>
      <c r="AA1728" s="87">
        <f t="shared" si="829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2.75" x14ac:dyDescent="0.2">
      <c r="A1729" s="81">
        <f t="shared" si="821"/>
        <v>45966</v>
      </c>
      <c r="B1729" s="82">
        <f t="shared" si="814"/>
        <v>709.42583430000002</v>
      </c>
      <c r="C1729" s="207">
        <f t="shared" si="827"/>
        <v>701.43332663000001</v>
      </c>
      <c r="D1729" s="83">
        <f t="shared" si="822"/>
        <v>7286.35</v>
      </c>
      <c r="E1729" s="84">
        <f t="shared" si="836"/>
        <v>7394.19</v>
      </c>
      <c r="F1729" s="85">
        <f t="shared" si="837"/>
        <v>45920</v>
      </c>
      <c r="G1729" s="86">
        <f t="shared" si="815"/>
        <v>1.4800277230712089E-2</v>
      </c>
      <c r="H1729" s="87">
        <f t="shared" si="838"/>
        <v>45982</v>
      </c>
      <c r="I1729" s="87">
        <f t="shared" si="816"/>
        <v>45982</v>
      </c>
      <c r="J1729" s="88">
        <f t="shared" si="823"/>
        <v>23</v>
      </c>
      <c r="K1729" s="88">
        <f t="shared" si="834"/>
        <v>12</v>
      </c>
      <c r="L1729" s="8">
        <f t="shared" si="824"/>
        <v>1.00769475</v>
      </c>
      <c r="M1729" s="89">
        <v>1</v>
      </c>
      <c r="N1729" s="89">
        <f t="shared" si="831"/>
        <v>1</v>
      </c>
      <c r="O1729" s="82">
        <f t="shared" si="835"/>
        <v>1.00769475</v>
      </c>
      <c r="P1729" s="82">
        <f t="shared" si="817"/>
        <v>706.83068072000003</v>
      </c>
      <c r="Q1729" s="11">
        <f t="shared" si="830"/>
        <v>0</v>
      </c>
      <c r="R1729" s="7">
        <f t="shared" si="825"/>
        <v>0</v>
      </c>
      <c r="S1729" s="82">
        <f t="shared" si="833"/>
        <v>0</v>
      </c>
      <c r="T1729" s="91">
        <f t="shared" si="826"/>
        <v>0.08</v>
      </c>
      <c r="U1729" s="90">
        <f t="shared" si="832"/>
        <v>12</v>
      </c>
      <c r="V1729" s="90">
        <v>252</v>
      </c>
      <c r="W1729" s="89">
        <f t="shared" si="818"/>
        <v>1.0036715350000001</v>
      </c>
      <c r="X1729" s="82">
        <f t="shared" si="819"/>
        <v>2.5951535799999998</v>
      </c>
      <c r="Y1729" s="82">
        <f t="shared" si="820"/>
        <v>0</v>
      </c>
      <c r="Z1729" s="94" t="str">
        <f t="shared" si="828"/>
        <v>A+J=</v>
      </c>
      <c r="AA1729" s="87">
        <f t="shared" si="829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2.75" x14ac:dyDescent="0.2">
      <c r="A1730" s="81">
        <f t="shared" si="821"/>
        <v>45967</v>
      </c>
      <c r="B1730" s="82">
        <f t="shared" si="814"/>
        <v>710.09596927000007</v>
      </c>
      <c r="C1730" s="207">
        <f t="shared" si="827"/>
        <v>701.43332663000001</v>
      </c>
      <c r="D1730" s="83">
        <f t="shared" si="822"/>
        <v>7286.35</v>
      </c>
      <c r="E1730" s="84">
        <f t="shared" si="836"/>
        <v>7394.19</v>
      </c>
      <c r="F1730" s="85">
        <f t="shared" si="837"/>
        <v>45920</v>
      </c>
      <c r="G1730" s="86">
        <f t="shared" si="815"/>
        <v>1.4800277230712089E-2</v>
      </c>
      <c r="H1730" s="87">
        <f t="shared" si="838"/>
        <v>45982</v>
      </c>
      <c r="I1730" s="87">
        <f t="shared" si="816"/>
        <v>45982</v>
      </c>
      <c r="J1730" s="88">
        <f t="shared" si="823"/>
        <v>23</v>
      </c>
      <c r="K1730" s="88">
        <f t="shared" si="834"/>
        <v>13</v>
      </c>
      <c r="L1730" s="8">
        <f t="shared" si="824"/>
        <v>1.0083386400000001</v>
      </c>
      <c r="M1730" s="89">
        <v>1</v>
      </c>
      <c r="N1730" s="89">
        <f t="shared" si="831"/>
        <v>1</v>
      </c>
      <c r="O1730" s="82">
        <f t="shared" si="835"/>
        <v>1.0083386400000001</v>
      </c>
      <c r="P1730" s="82">
        <f t="shared" si="817"/>
        <v>707.28232662000005</v>
      </c>
      <c r="Q1730" s="11">
        <f t="shared" si="830"/>
        <v>0</v>
      </c>
      <c r="R1730" s="7">
        <f t="shared" si="825"/>
        <v>0</v>
      </c>
      <c r="S1730" s="82">
        <f t="shared" si="833"/>
        <v>0</v>
      </c>
      <c r="T1730" s="91">
        <f t="shared" si="826"/>
        <v>0.08</v>
      </c>
      <c r="U1730" s="90">
        <f t="shared" si="832"/>
        <v>13</v>
      </c>
      <c r="V1730" s="90">
        <v>252</v>
      </c>
      <c r="W1730" s="89">
        <f t="shared" si="818"/>
        <v>1.003978104</v>
      </c>
      <c r="X1730" s="82">
        <f t="shared" si="819"/>
        <v>2.8136426499999998</v>
      </c>
      <c r="Y1730" s="82">
        <f t="shared" si="820"/>
        <v>0</v>
      </c>
      <c r="Z1730" s="94" t="str">
        <f t="shared" si="828"/>
        <v>A+J=</v>
      </c>
      <c r="AA1730" s="87">
        <f t="shared" si="829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2.75" x14ac:dyDescent="0.2">
      <c r="A1731" s="81">
        <f t="shared" si="821"/>
        <v>45968</v>
      </c>
      <c r="B1731" s="82">
        <f t="shared" si="814"/>
        <v>710.76674356000001</v>
      </c>
      <c r="C1731" s="207">
        <f t="shared" si="827"/>
        <v>701.43332663000001</v>
      </c>
      <c r="D1731" s="83">
        <f t="shared" si="822"/>
        <v>7286.35</v>
      </c>
      <c r="E1731" s="84">
        <f t="shared" si="836"/>
        <v>7394.19</v>
      </c>
      <c r="F1731" s="85">
        <f t="shared" si="837"/>
        <v>45920</v>
      </c>
      <c r="G1731" s="86">
        <f t="shared" si="815"/>
        <v>1.4800277230712089E-2</v>
      </c>
      <c r="H1731" s="87">
        <f t="shared" si="838"/>
        <v>45982</v>
      </c>
      <c r="I1731" s="87">
        <f t="shared" si="816"/>
        <v>45982</v>
      </c>
      <c r="J1731" s="88">
        <f t="shared" si="823"/>
        <v>23</v>
      </c>
      <c r="K1731" s="88">
        <f t="shared" si="834"/>
        <v>14</v>
      </c>
      <c r="L1731" s="8">
        <f t="shared" si="824"/>
        <v>1.00898295</v>
      </c>
      <c r="M1731" s="89">
        <v>1</v>
      </c>
      <c r="N1731" s="89">
        <f t="shared" si="831"/>
        <v>1</v>
      </c>
      <c r="O1731" s="82">
        <f t="shared" si="835"/>
        <v>1.00898295</v>
      </c>
      <c r="P1731" s="82">
        <f t="shared" si="817"/>
        <v>707.73426713000003</v>
      </c>
      <c r="Q1731" s="11">
        <f t="shared" si="830"/>
        <v>0</v>
      </c>
      <c r="R1731" s="7">
        <f t="shared" si="825"/>
        <v>0</v>
      </c>
      <c r="S1731" s="82">
        <f t="shared" si="833"/>
        <v>0</v>
      </c>
      <c r="T1731" s="91">
        <f t="shared" si="826"/>
        <v>0.08</v>
      </c>
      <c r="U1731" s="90">
        <f t="shared" si="832"/>
        <v>14</v>
      </c>
      <c r="V1731" s="90">
        <v>252</v>
      </c>
      <c r="W1731" s="89">
        <f t="shared" si="818"/>
        <v>1.0042847669999999</v>
      </c>
      <c r="X1731" s="82">
        <f t="shared" si="819"/>
        <v>3.03247643</v>
      </c>
      <c r="Y1731" s="82">
        <f t="shared" si="820"/>
        <v>0</v>
      </c>
      <c r="Z1731" s="94" t="str">
        <f t="shared" si="828"/>
        <v>A+J=</v>
      </c>
      <c r="AA1731" s="87">
        <f t="shared" si="829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2.75" x14ac:dyDescent="0.2">
      <c r="A1732" s="81">
        <f t="shared" si="821"/>
        <v>45969</v>
      </c>
      <c r="B1732" s="82">
        <f t="shared" si="814"/>
        <v>711.43814980000002</v>
      </c>
      <c r="C1732" s="207">
        <f t="shared" si="827"/>
        <v>701.43332663000001</v>
      </c>
      <c r="D1732" s="83">
        <f t="shared" si="822"/>
        <v>7286.35</v>
      </c>
      <c r="E1732" s="84">
        <f t="shared" si="836"/>
        <v>7394.19</v>
      </c>
      <c r="F1732" s="85">
        <f t="shared" si="837"/>
        <v>45920</v>
      </c>
      <c r="G1732" s="86">
        <f t="shared" si="815"/>
        <v>1.4800277230712089E-2</v>
      </c>
      <c r="H1732" s="87">
        <f t="shared" si="838"/>
        <v>45982</v>
      </c>
      <c r="I1732" s="87">
        <f t="shared" si="816"/>
        <v>45982</v>
      </c>
      <c r="J1732" s="88">
        <f t="shared" si="823"/>
        <v>23</v>
      </c>
      <c r="K1732" s="88">
        <f t="shared" si="834"/>
        <v>15</v>
      </c>
      <c r="L1732" s="8">
        <f t="shared" si="824"/>
        <v>1.00962767</v>
      </c>
      <c r="M1732" s="89">
        <v>1</v>
      </c>
      <c r="N1732" s="89">
        <f t="shared" si="831"/>
        <v>1</v>
      </c>
      <c r="O1732" s="82">
        <f t="shared" si="835"/>
        <v>1.00962767</v>
      </c>
      <c r="P1732" s="82">
        <f t="shared" si="817"/>
        <v>708.18649521999998</v>
      </c>
      <c r="Q1732" s="11">
        <f t="shared" si="830"/>
        <v>0</v>
      </c>
      <c r="R1732" s="7">
        <f t="shared" si="825"/>
        <v>0</v>
      </c>
      <c r="S1732" s="82">
        <f t="shared" si="833"/>
        <v>0</v>
      </c>
      <c r="T1732" s="91">
        <f t="shared" si="826"/>
        <v>0.08</v>
      </c>
      <c r="U1732" s="90">
        <f t="shared" si="832"/>
        <v>15</v>
      </c>
      <c r="V1732" s="90">
        <v>252</v>
      </c>
      <c r="W1732" s="89">
        <f t="shared" si="818"/>
        <v>1.004591523</v>
      </c>
      <c r="X1732" s="82">
        <f t="shared" si="819"/>
        <v>3.2516545799999999</v>
      </c>
      <c r="Y1732" s="82">
        <f t="shared" si="820"/>
        <v>0</v>
      </c>
      <c r="Z1732" s="94" t="str">
        <f t="shared" si="828"/>
        <v>A+J=</v>
      </c>
      <c r="AA1732" s="87">
        <f t="shared" si="829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2.75" x14ac:dyDescent="0.2">
      <c r="A1733" s="81">
        <f t="shared" si="821"/>
        <v>45970</v>
      </c>
      <c r="B1733" s="82">
        <f t="shared" si="814"/>
        <v>711.43814980000002</v>
      </c>
      <c r="C1733" s="207">
        <f t="shared" si="827"/>
        <v>701.43332663000001</v>
      </c>
      <c r="D1733" s="83">
        <f t="shared" si="822"/>
        <v>7286.35</v>
      </c>
      <c r="E1733" s="84">
        <f t="shared" si="836"/>
        <v>7394.19</v>
      </c>
      <c r="F1733" s="85">
        <f t="shared" si="837"/>
        <v>45920</v>
      </c>
      <c r="G1733" s="86">
        <f t="shared" si="815"/>
        <v>1.4800277230712089E-2</v>
      </c>
      <c r="H1733" s="87">
        <f t="shared" si="838"/>
        <v>45982</v>
      </c>
      <c r="I1733" s="87">
        <f t="shared" si="816"/>
        <v>45982</v>
      </c>
      <c r="J1733" s="88">
        <f t="shared" si="823"/>
        <v>23</v>
      </c>
      <c r="K1733" s="88">
        <f t="shared" si="834"/>
        <v>15</v>
      </c>
      <c r="L1733" s="8">
        <f t="shared" si="824"/>
        <v>1.00962767</v>
      </c>
      <c r="M1733" s="89">
        <v>1</v>
      </c>
      <c r="N1733" s="89">
        <f t="shared" si="831"/>
        <v>1</v>
      </c>
      <c r="O1733" s="82">
        <f t="shared" si="835"/>
        <v>1.00962767</v>
      </c>
      <c r="P1733" s="82">
        <f t="shared" si="817"/>
        <v>708.18649521999998</v>
      </c>
      <c r="Q1733" s="11">
        <f t="shared" si="830"/>
        <v>0</v>
      </c>
      <c r="R1733" s="7">
        <f t="shared" si="825"/>
        <v>0</v>
      </c>
      <c r="S1733" s="82">
        <f t="shared" si="833"/>
        <v>0</v>
      </c>
      <c r="T1733" s="91">
        <f t="shared" si="826"/>
        <v>0.08</v>
      </c>
      <c r="U1733" s="90">
        <f t="shared" si="832"/>
        <v>15</v>
      </c>
      <c r="V1733" s="90">
        <v>252</v>
      </c>
      <c r="W1733" s="89">
        <f t="shared" si="818"/>
        <v>1.004591523</v>
      </c>
      <c r="X1733" s="82">
        <f t="shared" si="819"/>
        <v>3.2516545799999999</v>
      </c>
      <c r="Y1733" s="82">
        <f t="shared" si="820"/>
        <v>0</v>
      </c>
      <c r="Z1733" s="94" t="str">
        <f t="shared" si="828"/>
        <v>A+J=</v>
      </c>
      <c r="AA1733" s="87">
        <f t="shared" si="829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2.75" x14ac:dyDescent="0.2">
      <c r="A1734" s="81">
        <f t="shared" si="821"/>
        <v>45971</v>
      </c>
      <c r="B1734" s="82">
        <f t="shared" si="814"/>
        <v>711.43814980000002</v>
      </c>
      <c r="C1734" s="207">
        <f t="shared" si="827"/>
        <v>701.43332663000001</v>
      </c>
      <c r="D1734" s="83">
        <f t="shared" si="822"/>
        <v>7286.35</v>
      </c>
      <c r="E1734" s="84">
        <f t="shared" si="836"/>
        <v>7394.19</v>
      </c>
      <c r="F1734" s="85">
        <f t="shared" si="837"/>
        <v>45920</v>
      </c>
      <c r="G1734" s="86">
        <f t="shared" si="815"/>
        <v>1.4800277230712089E-2</v>
      </c>
      <c r="H1734" s="87">
        <f t="shared" si="838"/>
        <v>45982</v>
      </c>
      <c r="I1734" s="87">
        <f t="shared" si="816"/>
        <v>45982</v>
      </c>
      <c r="J1734" s="88">
        <f t="shared" si="823"/>
        <v>23</v>
      </c>
      <c r="K1734" s="88">
        <f t="shared" si="834"/>
        <v>15</v>
      </c>
      <c r="L1734" s="8">
        <f t="shared" si="824"/>
        <v>1.00962767</v>
      </c>
      <c r="M1734" s="89">
        <v>1</v>
      </c>
      <c r="N1734" s="89">
        <f t="shared" si="831"/>
        <v>1</v>
      </c>
      <c r="O1734" s="82">
        <f t="shared" si="835"/>
        <v>1.00962767</v>
      </c>
      <c r="P1734" s="82">
        <f t="shared" si="817"/>
        <v>708.18649521999998</v>
      </c>
      <c r="Q1734" s="11">
        <f t="shared" si="830"/>
        <v>0</v>
      </c>
      <c r="R1734" s="7">
        <f t="shared" si="825"/>
        <v>0</v>
      </c>
      <c r="S1734" s="82">
        <f t="shared" si="833"/>
        <v>0</v>
      </c>
      <c r="T1734" s="91">
        <f t="shared" si="826"/>
        <v>0.08</v>
      </c>
      <c r="U1734" s="90">
        <f t="shared" si="832"/>
        <v>15</v>
      </c>
      <c r="V1734" s="90">
        <v>252</v>
      </c>
      <c r="W1734" s="89">
        <f t="shared" si="818"/>
        <v>1.004591523</v>
      </c>
      <c r="X1734" s="82">
        <f t="shared" si="819"/>
        <v>3.2516545799999999</v>
      </c>
      <c r="Y1734" s="82">
        <f t="shared" si="820"/>
        <v>0</v>
      </c>
      <c r="Z1734" s="94" t="str">
        <f t="shared" si="828"/>
        <v>A+J=</v>
      </c>
      <c r="AA1734" s="87">
        <f t="shared" si="829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2.75" x14ac:dyDescent="0.2">
      <c r="A1735" s="81">
        <f t="shared" si="821"/>
        <v>45972</v>
      </c>
      <c r="B1735" s="82">
        <f t="shared" si="814"/>
        <v>712.11018909000006</v>
      </c>
      <c r="C1735" s="207">
        <f t="shared" si="827"/>
        <v>701.43332663000001</v>
      </c>
      <c r="D1735" s="83">
        <f t="shared" si="822"/>
        <v>7286.35</v>
      </c>
      <c r="E1735" s="84">
        <f t="shared" si="836"/>
        <v>7394.19</v>
      </c>
      <c r="F1735" s="85">
        <f t="shared" si="837"/>
        <v>45920</v>
      </c>
      <c r="G1735" s="86">
        <f t="shared" si="815"/>
        <v>1.4800277230712089E-2</v>
      </c>
      <c r="H1735" s="87">
        <f t="shared" si="838"/>
        <v>45982</v>
      </c>
      <c r="I1735" s="87">
        <f t="shared" si="816"/>
        <v>45982</v>
      </c>
      <c r="J1735" s="88">
        <f t="shared" si="823"/>
        <v>23</v>
      </c>
      <c r="K1735" s="88">
        <f t="shared" si="834"/>
        <v>16</v>
      </c>
      <c r="L1735" s="8">
        <f t="shared" si="824"/>
        <v>1.0102728000000001</v>
      </c>
      <c r="M1735" s="89">
        <v>1</v>
      </c>
      <c r="N1735" s="89">
        <f t="shared" si="831"/>
        <v>1</v>
      </c>
      <c r="O1735" s="82">
        <f t="shared" si="835"/>
        <v>1.0102728000000001</v>
      </c>
      <c r="P1735" s="82">
        <f t="shared" si="817"/>
        <v>708.63901090000002</v>
      </c>
      <c r="Q1735" s="11">
        <f t="shared" si="830"/>
        <v>0</v>
      </c>
      <c r="R1735" s="7">
        <f t="shared" si="825"/>
        <v>0</v>
      </c>
      <c r="S1735" s="82">
        <f t="shared" si="833"/>
        <v>0</v>
      </c>
      <c r="T1735" s="91">
        <f t="shared" si="826"/>
        <v>0.08</v>
      </c>
      <c r="U1735" s="90">
        <f t="shared" si="832"/>
        <v>16</v>
      </c>
      <c r="V1735" s="90">
        <v>252</v>
      </c>
      <c r="W1735" s="89">
        <f t="shared" si="818"/>
        <v>1.0048983730000001</v>
      </c>
      <c r="X1735" s="82">
        <f t="shared" si="819"/>
        <v>3.4711781899999998</v>
      </c>
      <c r="Y1735" s="82">
        <f t="shared" si="820"/>
        <v>0</v>
      </c>
      <c r="Z1735" s="94" t="str">
        <f t="shared" si="828"/>
        <v>A+J=</v>
      </c>
      <c r="AA1735" s="87">
        <f t="shared" si="829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2.75" x14ac:dyDescent="0.2">
      <c r="A1736" s="81">
        <f t="shared" si="821"/>
        <v>45973</v>
      </c>
      <c r="B1736" s="82">
        <f t="shared" si="814"/>
        <v>712.78286184000001</v>
      </c>
      <c r="C1736" s="207">
        <f t="shared" si="827"/>
        <v>701.43332663000001</v>
      </c>
      <c r="D1736" s="83">
        <f t="shared" si="822"/>
        <v>7286.35</v>
      </c>
      <c r="E1736" s="84">
        <f t="shared" si="836"/>
        <v>7394.19</v>
      </c>
      <c r="F1736" s="85">
        <f t="shared" si="837"/>
        <v>45920</v>
      </c>
      <c r="G1736" s="86">
        <f t="shared" si="815"/>
        <v>1.4800277230712089E-2</v>
      </c>
      <c r="H1736" s="87">
        <f t="shared" si="838"/>
        <v>45982</v>
      </c>
      <c r="I1736" s="87">
        <f t="shared" si="816"/>
        <v>45982</v>
      </c>
      <c r="J1736" s="88">
        <f t="shared" si="823"/>
        <v>23</v>
      </c>
      <c r="K1736" s="88">
        <f t="shared" si="834"/>
        <v>17</v>
      </c>
      <c r="L1736" s="8">
        <f t="shared" si="824"/>
        <v>1.0109183399999999</v>
      </c>
      <c r="M1736" s="89">
        <v>1</v>
      </c>
      <c r="N1736" s="89">
        <f t="shared" si="831"/>
        <v>1</v>
      </c>
      <c r="O1736" s="82">
        <f t="shared" si="835"/>
        <v>1.0109183399999999</v>
      </c>
      <c r="P1736" s="82">
        <f t="shared" si="817"/>
        <v>709.09181417000002</v>
      </c>
      <c r="Q1736" s="11">
        <f t="shared" si="830"/>
        <v>0</v>
      </c>
      <c r="R1736" s="7">
        <f t="shared" si="825"/>
        <v>0</v>
      </c>
      <c r="S1736" s="82">
        <f t="shared" si="833"/>
        <v>0</v>
      </c>
      <c r="T1736" s="91">
        <f t="shared" si="826"/>
        <v>0.08</v>
      </c>
      <c r="U1736" s="90">
        <f t="shared" si="832"/>
        <v>17</v>
      </c>
      <c r="V1736" s="90">
        <v>252</v>
      </c>
      <c r="W1736" s="89">
        <f t="shared" si="818"/>
        <v>1.0052053169999999</v>
      </c>
      <c r="X1736" s="82">
        <f t="shared" si="819"/>
        <v>3.6910476700000001</v>
      </c>
      <c r="Y1736" s="82">
        <f t="shared" si="820"/>
        <v>0</v>
      </c>
      <c r="Z1736" s="94" t="str">
        <f t="shared" si="828"/>
        <v>A+J=</v>
      </c>
      <c r="AA1736" s="87">
        <f t="shared" si="829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2.75" x14ac:dyDescent="0.2">
      <c r="A1737" s="81">
        <f t="shared" si="821"/>
        <v>45974</v>
      </c>
      <c r="B1737" s="82">
        <f t="shared" si="814"/>
        <v>713.45617547999996</v>
      </c>
      <c r="C1737" s="207">
        <f t="shared" si="827"/>
        <v>701.43332663000001</v>
      </c>
      <c r="D1737" s="83">
        <f t="shared" si="822"/>
        <v>7286.35</v>
      </c>
      <c r="E1737" s="84">
        <f t="shared" si="836"/>
        <v>7394.19</v>
      </c>
      <c r="F1737" s="85">
        <f t="shared" si="837"/>
        <v>45920</v>
      </c>
      <c r="G1737" s="86">
        <f t="shared" si="815"/>
        <v>1.4800277230712089E-2</v>
      </c>
      <c r="H1737" s="87">
        <f t="shared" si="838"/>
        <v>45982</v>
      </c>
      <c r="I1737" s="87">
        <f t="shared" si="816"/>
        <v>45982</v>
      </c>
      <c r="J1737" s="88">
        <f t="shared" si="823"/>
        <v>23</v>
      </c>
      <c r="K1737" s="88">
        <f t="shared" si="834"/>
        <v>18</v>
      </c>
      <c r="L1737" s="8">
        <f t="shared" si="824"/>
        <v>1.0115643000000001</v>
      </c>
      <c r="M1737" s="89">
        <v>1</v>
      </c>
      <c r="N1737" s="89">
        <f t="shared" si="831"/>
        <v>1</v>
      </c>
      <c r="O1737" s="82">
        <f t="shared" si="835"/>
        <v>1.0115643000000001</v>
      </c>
      <c r="P1737" s="82">
        <f t="shared" si="817"/>
        <v>709.54491203999999</v>
      </c>
      <c r="Q1737" s="11">
        <f t="shared" si="830"/>
        <v>0</v>
      </c>
      <c r="R1737" s="7">
        <f t="shared" si="825"/>
        <v>0</v>
      </c>
      <c r="S1737" s="82">
        <f t="shared" si="833"/>
        <v>0</v>
      </c>
      <c r="T1737" s="91">
        <f t="shared" si="826"/>
        <v>0.08</v>
      </c>
      <c r="U1737" s="90">
        <f t="shared" si="832"/>
        <v>18</v>
      </c>
      <c r="V1737" s="90">
        <v>252</v>
      </c>
      <c r="W1737" s="89">
        <f t="shared" si="818"/>
        <v>1.005512355</v>
      </c>
      <c r="X1737" s="82">
        <f t="shared" si="819"/>
        <v>3.9112634399999999</v>
      </c>
      <c r="Y1737" s="82">
        <f t="shared" si="820"/>
        <v>0</v>
      </c>
      <c r="Z1737" s="94" t="str">
        <f t="shared" si="828"/>
        <v>A+J=</v>
      </c>
      <c r="AA1737" s="87">
        <f t="shared" si="829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2.75" x14ac:dyDescent="0.2">
      <c r="A1738" s="81">
        <f t="shared" si="821"/>
        <v>45975</v>
      </c>
      <c r="B1738" s="82">
        <f t="shared" ref="B1738:B1801" si="839">(P1738+X1738)</f>
        <v>714.13012265000009</v>
      </c>
      <c r="C1738" s="207">
        <f t="shared" si="827"/>
        <v>701.43332663000001</v>
      </c>
      <c r="D1738" s="83">
        <f t="shared" si="822"/>
        <v>7286.35</v>
      </c>
      <c r="E1738" s="84">
        <f t="shared" si="836"/>
        <v>7394.19</v>
      </c>
      <c r="F1738" s="85">
        <f t="shared" si="837"/>
        <v>45920</v>
      </c>
      <c r="G1738" s="86">
        <f t="shared" ref="G1738:G1801" si="840">(E1738/D1738)-1</f>
        <v>1.4800277230712089E-2</v>
      </c>
      <c r="H1738" s="87">
        <f t="shared" si="838"/>
        <v>45982</v>
      </c>
      <c r="I1738" s="87">
        <f t="shared" ref="I1738:I1801" si="841">IF(A1738&gt;I1737,H1738,I1737)</f>
        <v>45982</v>
      </c>
      <c r="J1738" s="88">
        <f t="shared" si="823"/>
        <v>23</v>
      </c>
      <c r="K1738" s="88">
        <f t="shared" si="834"/>
        <v>19</v>
      </c>
      <c r="L1738" s="8">
        <f t="shared" si="824"/>
        <v>1.01221067</v>
      </c>
      <c r="M1738" s="89">
        <v>1</v>
      </c>
      <c r="N1738" s="89">
        <f t="shared" si="831"/>
        <v>1</v>
      </c>
      <c r="O1738" s="82">
        <f t="shared" si="835"/>
        <v>1.01221067</v>
      </c>
      <c r="P1738" s="82">
        <f t="shared" ref="P1738:P1801" si="842">TRUNC(C1738*O1738,8)</f>
        <v>709.99829750000004</v>
      </c>
      <c r="Q1738" s="11">
        <f t="shared" si="830"/>
        <v>0</v>
      </c>
      <c r="R1738" s="7">
        <f t="shared" si="825"/>
        <v>0</v>
      </c>
      <c r="S1738" s="82">
        <f t="shared" si="833"/>
        <v>0</v>
      </c>
      <c r="T1738" s="91">
        <f t="shared" si="826"/>
        <v>0.08</v>
      </c>
      <c r="U1738" s="90">
        <f t="shared" si="832"/>
        <v>19</v>
      </c>
      <c r="V1738" s="90">
        <v>252</v>
      </c>
      <c r="W1738" s="89">
        <f t="shared" ref="W1738:W1801" si="843">ROUND((1+T1738)^TRUNC((U1738/V1738),9),9)</f>
        <v>1.005819486</v>
      </c>
      <c r="X1738" s="82">
        <f t="shared" ref="X1738:X1801" si="844">TRUNC((P1738*(W1738-1)),8)</f>
        <v>4.1318251500000001</v>
      </c>
      <c r="Y1738" s="82">
        <f t="shared" ref="Y1738:Y1801" si="845">IF(Q1738&gt;0,S1738+X1738,0)</f>
        <v>0</v>
      </c>
      <c r="Z1738" s="94" t="str">
        <f t="shared" si="828"/>
        <v>A+J=</v>
      </c>
      <c r="AA1738" s="87">
        <f t="shared" si="829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2.75" x14ac:dyDescent="0.2">
      <c r="A1739" s="81">
        <f t="shared" ref="A1739:A1802" si="846">(A1738+1)</f>
        <v>45976</v>
      </c>
      <c r="B1739" s="82">
        <f t="shared" si="839"/>
        <v>714.80470445000003</v>
      </c>
      <c r="C1739" s="207">
        <f t="shared" si="827"/>
        <v>701.43332663000001</v>
      </c>
      <c r="D1739" s="83">
        <f t="shared" ref="D1739:D1802" si="847">IF(E1739=E1738,D1738,E1738)</f>
        <v>7286.35</v>
      </c>
      <c r="E1739" s="84">
        <f t="shared" si="836"/>
        <v>7394.19</v>
      </c>
      <c r="F1739" s="85">
        <f t="shared" si="837"/>
        <v>45920</v>
      </c>
      <c r="G1739" s="86">
        <f t="shared" si="840"/>
        <v>1.4800277230712089E-2</v>
      </c>
      <c r="H1739" s="87">
        <f t="shared" si="838"/>
        <v>45982</v>
      </c>
      <c r="I1739" s="87">
        <f t="shared" si="841"/>
        <v>45982</v>
      </c>
      <c r="J1739" s="88">
        <f t="shared" ref="J1739:J1802" si="848">IF(I1739=I1738,J1738,NETWORKDAYS(I1738,I1739,$AD$210:$AD$502)-1)</f>
        <v>23</v>
      </c>
      <c r="K1739" s="88">
        <f t="shared" si="834"/>
        <v>20</v>
      </c>
      <c r="L1739" s="8">
        <f t="shared" ref="L1739:L1802" si="849">IF(E1739&lt;D1739,1,TRUNC((E1739/D1739)^TRUNC((K1739/J1739),9),8))</f>
        <v>1.01285745</v>
      </c>
      <c r="M1739" s="89">
        <v>1</v>
      </c>
      <c r="N1739" s="89">
        <f t="shared" si="831"/>
        <v>1</v>
      </c>
      <c r="O1739" s="82">
        <f t="shared" si="835"/>
        <v>1.01285745</v>
      </c>
      <c r="P1739" s="82">
        <f t="shared" si="842"/>
        <v>710.45197055000006</v>
      </c>
      <c r="Q1739" s="11">
        <f t="shared" si="830"/>
        <v>0</v>
      </c>
      <c r="R1739" s="7">
        <f t="shared" ref="R1739:R1802" si="850">IF(Q1739&gt;0,VLOOKUP($A1739,$AD$10:$AI$200,6),0)</f>
        <v>0</v>
      </c>
      <c r="S1739" s="82">
        <f t="shared" si="833"/>
        <v>0</v>
      </c>
      <c r="T1739" s="91">
        <f t="shared" ref="T1739:T1802" si="851">(T1738)</f>
        <v>0.08</v>
      </c>
      <c r="U1739" s="90">
        <f t="shared" si="832"/>
        <v>20</v>
      </c>
      <c r="V1739" s="90">
        <v>252</v>
      </c>
      <c r="W1739" s="89">
        <f t="shared" si="843"/>
        <v>1.0061267110000001</v>
      </c>
      <c r="X1739" s="82">
        <f t="shared" si="844"/>
        <v>4.3527338999999996</v>
      </c>
      <c r="Y1739" s="82">
        <f t="shared" si="845"/>
        <v>0</v>
      </c>
      <c r="Z1739" s="94" t="str">
        <f t="shared" si="828"/>
        <v>A+J=</v>
      </c>
      <c r="AA1739" s="87">
        <f t="shared" si="829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2.75" x14ac:dyDescent="0.2">
      <c r="A1740" s="81">
        <f t="shared" si="846"/>
        <v>45977</v>
      </c>
      <c r="B1740" s="82">
        <f t="shared" si="839"/>
        <v>714.80470445000003</v>
      </c>
      <c r="C1740" s="207">
        <f t="shared" ref="C1740:C1803" si="852">IF(Q1739&gt;0,IF(J1739=K1739,P1739-S1739,C1739-(S1739/O1739)),C1739)</f>
        <v>701.43332663000001</v>
      </c>
      <c r="D1740" s="83">
        <f t="shared" si="847"/>
        <v>7286.35</v>
      </c>
      <c r="E1740" s="84">
        <f t="shared" si="836"/>
        <v>7394.19</v>
      </c>
      <c r="F1740" s="85">
        <f t="shared" si="837"/>
        <v>45920</v>
      </c>
      <c r="G1740" s="86">
        <f t="shared" si="840"/>
        <v>1.4800277230712089E-2</v>
      </c>
      <c r="H1740" s="87">
        <f t="shared" si="838"/>
        <v>45982</v>
      </c>
      <c r="I1740" s="87">
        <f t="shared" si="841"/>
        <v>45982</v>
      </c>
      <c r="J1740" s="88">
        <f t="shared" si="848"/>
        <v>23</v>
      </c>
      <c r="K1740" s="88">
        <f t="shared" si="834"/>
        <v>20</v>
      </c>
      <c r="L1740" s="8">
        <f t="shared" si="849"/>
        <v>1.01285745</v>
      </c>
      <c r="M1740" s="89">
        <v>1</v>
      </c>
      <c r="N1740" s="89">
        <f t="shared" si="831"/>
        <v>1</v>
      </c>
      <c r="O1740" s="82">
        <f t="shared" si="835"/>
        <v>1.01285745</v>
      </c>
      <c r="P1740" s="82">
        <f t="shared" si="842"/>
        <v>710.45197055000006</v>
      </c>
      <c r="Q1740" s="11">
        <f t="shared" si="830"/>
        <v>0</v>
      </c>
      <c r="R1740" s="7">
        <f t="shared" si="850"/>
        <v>0</v>
      </c>
      <c r="S1740" s="82">
        <f t="shared" si="833"/>
        <v>0</v>
      </c>
      <c r="T1740" s="91">
        <f t="shared" si="851"/>
        <v>0.08</v>
      </c>
      <c r="U1740" s="90">
        <f t="shared" si="832"/>
        <v>20</v>
      </c>
      <c r="V1740" s="90">
        <v>252</v>
      </c>
      <c r="W1740" s="89">
        <f t="shared" si="843"/>
        <v>1.0061267110000001</v>
      </c>
      <c r="X1740" s="82">
        <f t="shared" si="844"/>
        <v>4.3527338999999996</v>
      </c>
      <c r="Y1740" s="82">
        <f t="shared" si="845"/>
        <v>0</v>
      </c>
      <c r="Z1740" s="94" t="str">
        <f t="shared" ref="Z1740:Z1803" si="853">IF($Q1739&gt;0,VLOOKUP($A1739,$AD$10:$AM$200,9),Z1739)</f>
        <v>A+J=</v>
      </c>
      <c r="AA1740" s="87">
        <f t="shared" ref="AA1740:AA1803" si="854">IF($Q1739&gt;0,VLOOKUP($A1739,$AD$10:$AM$200,10),AA1739)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2.75" x14ac:dyDescent="0.2">
      <c r="A1741" s="81">
        <f t="shared" si="846"/>
        <v>45978</v>
      </c>
      <c r="B1741" s="82">
        <f t="shared" si="839"/>
        <v>714.80470445000003</v>
      </c>
      <c r="C1741" s="207">
        <f t="shared" si="852"/>
        <v>701.43332663000001</v>
      </c>
      <c r="D1741" s="83">
        <f t="shared" si="847"/>
        <v>7286.35</v>
      </c>
      <c r="E1741" s="84">
        <f t="shared" si="836"/>
        <v>7394.19</v>
      </c>
      <c r="F1741" s="85">
        <f t="shared" si="837"/>
        <v>45920</v>
      </c>
      <c r="G1741" s="86">
        <f t="shared" si="840"/>
        <v>1.4800277230712089E-2</v>
      </c>
      <c r="H1741" s="87">
        <f t="shared" si="838"/>
        <v>45982</v>
      </c>
      <c r="I1741" s="87">
        <f t="shared" si="841"/>
        <v>45982</v>
      </c>
      <c r="J1741" s="88">
        <f t="shared" si="848"/>
        <v>23</v>
      </c>
      <c r="K1741" s="88">
        <f t="shared" si="834"/>
        <v>20</v>
      </c>
      <c r="L1741" s="8">
        <f t="shared" si="849"/>
        <v>1.01285745</v>
      </c>
      <c r="M1741" s="89">
        <v>1</v>
      </c>
      <c r="N1741" s="89">
        <f t="shared" si="831"/>
        <v>1</v>
      </c>
      <c r="O1741" s="82">
        <f t="shared" si="835"/>
        <v>1.01285745</v>
      </c>
      <c r="P1741" s="82">
        <f t="shared" si="842"/>
        <v>710.45197055000006</v>
      </c>
      <c r="Q1741" s="11">
        <f t="shared" si="830"/>
        <v>0</v>
      </c>
      <c r="R1741" s="7">
        <f t="shared" si="850"/>
        <v>0</v>
      </c>
      <c r="S1741" s="82">
        <f t="shared" si="833"/>
        <v>0</v>
      </c>
      <c r="T1741" s="91">
        <f t="shared" si="851"/>
        <v>0.08</v>
      </c>
      <c r="U1741" s="90">
        <f t="shared" si="832"/>
        <v>20</v>
      </c>
      <c r="V1741" s="90">
        <v>252</v>
      </c>
      <c r="W1741" s="89">
        <f t="shared" si="843"/>
        <v>1.0061267110000001</v>
      </c>
      <c r="X1741" s="82">
        <f t="shared" si="844"/>
        <v>4.3527338999999996</v>
      </c>
      <c r="Y1741" s="82">
        <f t="shared" si="845"/>
        <v>0</v>
      </c>
      <c r="Z1741" s="94" t="str">
        <f t="shared" si="853"/>
        <v>A+J=</v>
      </c>
      <c r="AA1741" s="87">
        <f t="shared" si="854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2.75" x14ac:dyDescent="0.2">
      <c r="A1742" s="81">
        <f t="shared" si="846"/>
        <v>45979</v>
      </c>
      <c r="B1742" s="82">
        <f t="shared" si="839"/>
        <v>715.47992127000009</v>
      </c>
      <c r="C1742" s="207">
        <f t="shared" si="852"/>
        <v>701.43332663000001</v>
      </c>
      <c r="D1742" s="83">
        <f t="shared" si="847"/>
        <v>7286.35</v>
      </c>
      <c r="E1742" s="84">
        <f t="shared" si="836"/>
        <v>7394.19</v>
      </c>
      <c r="F1742" s="85">
        <f t="shared" si="837"/>
        <v>45920</v>
      </c>
      <c r="G1742" s="86">
        <f t="shared" si="840"/>
        <v>1.4800277230712089E-2</v>
      </c>
      <c r="H1742" s="87">
        <f t="shared" si="838"/>
        <v>45982</v>
      </c>
      <c r="I1742" s="87">
        <f t="shared" si="841"/>
        <v>45982</v>
      </c>
      <c r="J1742" s="88">
        <f t="shared" si="848"/>
        <v>23</v>
      </c>
      <c r="K1742" s="88">
        <f t="shared" si="834"/>
        <v>21</v>
      </c>
      <c r="L1742" s="8">
        <f t="shared" si="849"/>
        <v>1.0135046400000001</v>
      </c>
      <c r="M1742" s="89">
        <v>1</v>
      </c>
      <c r="N1742" s="89">
        <f t="shared" si="831"/>
        <v>1</v>
      </c>
      <c r="O1742" s="82">
        <f t="shared" si="835"/>
        <v>1.0135046400000001</v>
      </c>
      <c r="P1742" s="82">
        <f t="shared" si="842"/>
        <v>710.90593119000005</v>
      </c>
      <c r="Q1742" s="11">
        <f t="shared" ref="Q1742:Q1805" si="855">IF(VLOOKUP(A1742,AD$10:AK$200,8)=VLOOKUP(A1741,AD$10:AK$200,8),0,VLOOKUP(A1742,AD$10:AK$200,8))</f>
        <v>0</v>
      </c>
      <c r="R1742" s="7">
        <f t="shared" si="850"/>
        <v>0</v>
      </c>
      <c r="S1742" s="82">
        <f t="shared" si="833"/>
        <v>0</v>
      </c>
      <c r="T1742" s="91">
        <f t="shared" si="851"/>
        <v>0.08</v>
      </c>
      <c r="U1742" s="90">
        <f t="shared" si="832"/>
        <v>21</v>
      </c>
      <c r="V1742" s="90">
        <v>252</v>
      </c>
      <c r="W1742" s="89">
        <f t="shared" si="843"/>
        <v>1.0064340300000001</v>
      </c>
      <c r="X1742" s="82">
        <f t="shared" si="844"/>
        <v>4.5739900799999997</v>
      </c>
      <c r="Y1742" s="82">
        <f t="shared" si="845"/>
        <v>0</v>
      </c>
      <c r="Z1742" s="94" t="str">
        <f t="shared" si="853"/>
        <v>A+J=</v>
      </c>
      <c r="AA1742" s="87">
        <f t="shared" si="854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2.75" x14ac:dyDescent="0.2">
      <c r="A1743" s="81">
        <f t="shared" si="846"/>
        <v>45980</v>
      </c>
      <c r="B1743" s="82">
        <f t="shared" si="839"/>
        <v>716.15578056000004</v>
      </c>
      <c r="C1743" s="207">
        <f t="shared" si="852"/>
        <v>701.43332663000001</v>
      </c>
      <c r="D1743" s="83">
        <f t="shared" si="847"/>
        <v>7286.35</v>
      </c>
      <c r="E1743" s="84">
        <f t="shared" si="836"/>
        <v>7394.19</v>
      </c>
      <c r="F1743" s="85">
        <f t="shared" si="837"/>
        <v>45920</v>
      </c>
      <c r="G1743" s="86">
        <f t="shared" si="840"/>
        <v>1.4800277230712089E-2</v>
      </c>
      <c r="H1743" s="87">
        <f t="shared" si="838"/>
        <v>45982</v>
      </c>
      <c r="I1743" s="87">
        <f t="shared" si="841"/>
        <v>45982</v>
      </c>
      <c r="J1743" s="88">
        <f t="shared" si="848"/>
        <v>23</v>
      </c>
      <c r="K1743" s="88">
        <f t="shared" si="834"/>
        <v>22</v>
      </c>
      <c r="L1743" s="8">
        <f t="shared" si="849"/>
        <v>1.01415225</v>
      </c>
      <c r="M1743" s="89">
        <v>1</v>
      </c>
      <c r="N1743" s="89">
        <f t="shared" si="831"/>
        <v>1</v>
      </c>
      <c r="O1743" s="82">
        <f t="shared" si="835"/>
        <v>1.01415225</v>
      </c>
      <c r="P1743" s="82">
        <f t="shared" si="842"/>
        <v>711.36018641999999</v>
      </c>
      <c r="Q1743" s="11">
        <f t="shared" si="855"/>
        <v>0</v>
      </c>
      <c r="R1743" s="7">
        <f t="shared" si="850"/>
        <v>0</v>
      </c>
      <c r="S1743" s="82">
        <f t="shared" si="833"/>
        <v>0</v>
      </c>
      <c r="T1743" s="91">
        <f t="shared" si="851"/>
        <v>0.08</v>
      </c>
      <c r="U1743" s="90">
        <f t="shared" si="832"/>
        <v>22</v>
      </c>
      <c r="V1743" s="90">
        <v>252</v>
      </c>
      <c r="W1743" s="89">
        <f t="shared" si="843"/>
        <v>1.0067414429999999</v>
      </c>
      <c r="X1743" s="82">
        <f t="shared" si="844"/>
        <v>4.7955941400000004</v>
      </c>
      <c r="Y1743" s="82">
        <f t="shared" si="845"/>
        <v>0</v>
      </c>
      <c r="Z1743" s="94" t="str">
        <f t="shared" si="853"/>
        <v>A+J=</v>
      </c>
      <c r="AA1743" s="87">
        <f t="shared" si="854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2.75" x14ac:dyDescent="0.2">
      <c r="A1744" s="81">
        <f t="shared" si="846"/>
        <v>45981</v>
      </c>
      <c r="B1744" s="82">
        <f t="shared" si="839"/>
        <v>716.83227568000007</v>
      </c>
      <c r="C1744" s="207">
        <f t="shared" si="852"/>
        <v>701.43332663000001</v>
      </c>
      <c r="D1744" s="83">
        <f t="shared" si="847"/>
        <v>7286.35</v>
      </c>
      <c r="E1744" s="84">
        <f t="shared" si="836"/>
        <v>7394.19</v>
      </c>
      <c r="F1744" s="85">
        <f t="shared" si="837"/>
        <v>45920</v>
      </c>
      <c r="G1744" s="86">
        <f t="shared" si="840"/>
        <v>1.4800277230712089E-2</v>
      </c>
      <c r="H1744" s="87">
        <f t="shared" si="838"/>
        <v>46013</v>
      </c>
      <c r="I1744" s="87">
        <f t="shared" si="841"/>
        <v>45982</v>
      </c>
      <c r="J1744" s="88">
        <f t="shared" si="848"/>
        <v>23</v>
      </c>
      <c r="K1744" s="88">
        <f t="shared" si="834"/>
        <v>23</v>
      </c>
      <c r="L1744" s="8">
        <f t="shared" si="849"/>
        <v>1.0148002700000001</v>
      </c>
      <c r="M1744" s="89">
        <v>1</v>
      </c>
      <c r="N1744" s="89">
        <f t="shared" si="831"/>
        <v>1</v>
      </c>
      <c r="O1744" s="82">
        <f t="shared" si="835"/>
        <v>1.0148002700000001</v>
      </c>
      <c r="P1744" s="82">
        <f t="shared" si="842"/>
        <v>711.81472925000003</v>
      </c>
      <c r="Q1744" s="11">
        <f t="shared" si="855"/>
        <v>0</v>
      </c>
      <c r="R1744" s="7">
        <f t="shared" si="850"/>
        <v>0</v>
      </c>
      <c r="S1744" s="82">
        <f t="shared" si="833"/>
        <v>0</v>
      </c>
      <c r="T1744" s="91">
        <f t="shared" si="851"/>
        <v>0.08</v>
      </c>
      <c r="U1744" s="90">
        <f t="shared" si="832"/>
        <v>23</v>
      </c>
      <c r="V1744" s="90">
        <v>252</v>
      </c>
      <c r="W1744" s="89">
        <f t="shared" si="843"/>
        <v>1.0070489499999999</v>
      </c>
      <c r="X1744" s="82">
        <f t="shared" si="844"/>
        <v>5.0175464300000003</v>
      </c>
      <c r="Y1744" s="82">
        <f t="shared" si="845"/>
        <v>0</v>
      </c>
      <c r="Z1744" s="94" t="str">
        <f t="shared" si="853"/>
        <v>A+J=</v>
      </c>
      <c r="AA1744" s="87">
        <f t="shared" si="854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2.75" x14ac:dyDescent="0.2">
      <c r="A1745" s="81">
        <f t="shared" si="846"/>
        <v>45982</v>
      </c>
      <c r="B1745" s="82">
        <f t="shared" si="839"/>
        <v>716.83227568000007</v>
      </c>
      <c r="C1745" s="207">
        <f t="shared" si="852"/>
        <v>701.43332663000001</v>
      </c>
      <c r="D1745" s="83">
        <f t="shared" si="847"/>
        <v>7286.35</v>
      </c>
      <c r="E1745" s="84">
        <f t="shared" si="836"/>
        <v>7394.19</v>
      </c>
      <c r="F1745" s="85">
        <f t="shared" si="837"/>
        <v>45920</v>
      </c>
      <c r="G1745" s="86">
        <f t="shared" si="840"/>
        <v>1.4800277230712089E-2</v>
      </c>
      <c r="H1745" s="87">
        <f t="shared" si="838"/>
        <v>46013</v>
      </c>
      <c r="I1745" s="87">
        <f t="shared" si="841"/>
        <v>45982</v>
      </c>
      <c r="J1745" s="88">
        <f t="shared" si="848"/>
        <v>23</v>
      </c>
      <c r="K1745" s="88">
        <f t="shared" si="834"/>
        <v>23</v>
      </c>
      <c r="L1745" s="8">
        <f t="shared" si="849"/>
        <v>1.0148002700000001</v>
      </c>
      <c r="M1745" s="89">
        <v>1</v>
      </c>
      <c r="N1745" s="89">
        <f t="shared" si="831"/>
        <v>1</v>
      </c>
      <c r="O1745" s="82">
        <f t="shared" si="835"/>
        <v>1.0148002700000001</v>
      </c>
      <c r="P1745" s="82">
        <f t="shared" si="842"/>
        <v>711.81472925000003</v>
      </c>
      <c r="Q1745" s="11">
        <f t="shared" si="855"/>
        <v>57</v>
      </c>
      <c r="R1745" s="7">
        <f t="shared" si="850"/>
        <v>1.1991999999999999E-2</v>
      </c>
      <c r="S1745" s="82">
        <f t="shared" si="833"/>
        <v>8.5360822299999999</v>
      </c>
      <c r="T1745" s="91">
        <f t="shared" si="851"/>
        <v>0.08</v>
      </c>
      <c r="U1745" s="90">
        <f t="shared" si="832"/>
        <v>23</v>
      </c>
      <c r="V1745" s="90">
        <v>252</v>
      </c>
      <c r="W1745" s="89">
        <f t="shared" si="843"/>
        <v>1.0070489499999999</v>
      </c>
      <c r="X1745" s="82">
        <f t="shared" si="844"/>
        <v>5.0175464300000003</v>
      </c>
      <c r="Y1745" s="82">
        <f t="shared" si="845"/>
        <v>13.553628660000001</v>
      </c>
      <c r="Z1745" s="94" t="str">
        <f t="shared" si="853"/>
        <v>A+J=</v>
      </c>
      <c r="AA1745" s="87">
        <f t="shared" si="854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2.75" x14ac:dyDescent="0.2">
      <c r="A1746" s="81">
        <f t="shared" si="846"/>
        <v>45983</v>
      </c>
      <c r="B1746" s="82">
        <f t="shared" si="839"/>
        <v>703.98580197000001</v>
      </c>
      <c r="C1746" s="207">
        <f t="shared" si="852"/>
        <v>703.27864701999999</v>
      </c>
      <c r="D1746" s="83">
        <f t="shared" si="847"/>
        <v>7286.35</v>
      </c>
      <c r="E1746" s="84">
        <f t="shared" si="836"/>
        <v>7394.19</v>
      </c>
      <c r="F1746" s="85">
        <f t="shared" si="837"/>
        <v>45951</v>
      </c>
      <c r="G1746" s="86">
        <f t="shared" si="840"/>
        <v>1.4800277230712089E-2</v>
      </c>
      <c r="H1746" s="87">
        <f t="shared" si="838"/>
        <v>46013</v>
      </c>
      <c r="I1746" s="87">
        <f t="shared" si="841"/>
        <v>46013</v>
      </c>
      <c r="J1746" s="88">
        <f t="shared" si="848"/>
        <v>21</v>
      </c>
      <c r="K1746" s="88">
        <f t="shared" si="834"/>
        <v>1</v>
      </c>
      <c r="L1746" s="8">
        <f t="shared" si="849"/>
        <v>1.0006998499999999</v>
      </c>
      <c r="M1746" s="89">
        <v>1</v>
      </c>
      <c r="N1746" s="89">
        <f t="shared" si="831"/>
        <v>1</v>
      </c>
      <c r="O1746" s="82">
        <f t="shared" si="835"/>
        <v>1.0006998499999999</v>
      </c>
      <c r="P1746" s="82">
        <f t="shared" si="842"/>
        <v>703.77083658000004</v>
      </c>
      <c r="Q1746" s="11">
        <f t="shared" si="855"/>
        <v>0</v>
      </c>
      <c r="R1746" s="7">
        <f t="shared" si="850"/>
        <v>0</v>
      </c>
      <c r="S1746" s="82">
        <f t="shared" si="833"/>
        <v>0</v>
      </c>
      <c r="T1746" s="91">
        <f t="shared" si="851"/>
        <v>0.08</v>
      </c>
      <c r="U1746" s="90">
        <f t="shared" si="832"/>
        <v>1</v>
      </c>
      <c r="V1746" s="90">
        <v>252</v>
      </c>
      <c r="W1746" s="89">
        <f t="shared" si="843"/>
        <v>1.000305448</v>
      </c>
      <c r="X1746" s="82">
        <f t="shared" si="844"/>
        <v>0.21496539000000001</v>
      </c>
      <c r="Y1746" s="82">
        <f t="shared" si="845"/>
        <v>0</v>
      </c>
      <c r="Z1746" s="94" t="str">
        <f t="shared" si="853"/>
        <v>A+J=</v>
      </c>
      <c r="AA1746" s="87">
        <f t="shared" si="854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2.75" x14ac:dyDescent="0.2">
      <c r="A1747" s="81">
        <f t="shared" si="846"/>
        <v>45984</v>
      </c>
      <c r="B1747" s="82">
        <f t="shared" si="839"/>
        <v>703.98580197000001</v>
      </c>
      <c r="C1747" s="207">
        <f t="shared" si="852"/>
        <v>703.27864701999999</v>
      </c>
      <c r="D1747" s="83">
        <f t="shared" si="847"/>
        <v>7286.35</v>
      </c>
      <c r="E1747" s="84">
        <f t="shared" si="836"/>
        <v>7394.19</v>
      </c>
      <c r="F1747" s="85">
        <f t="shared" si="837"/>
        <v>45951</v>
      </c>
      <c r="G1747" s="86">
        <f t="shared" si="840"/>
        <v>1.4800277230712089E-2</v>
      </c>
      <c r="H1747" s="87">
        <f t="shared" si="838"/>
        <v>46013</v>
      </c>
      <c r="I1747" s="87">
        <f t="shared" si="841"/>
        <v>46013</v>
      </c>
      <c r="J1747" s="88">
        <f t="shared" si="848"/>
        <v>21</v>
      </c>
      <c r="K1747" s="88">
        <f t="shared" si="834"/>
        <v>1</v>
      </c>
      <c r="L1747" s="8">
        <f t="shared" si="849"/>
        <v>1.0006998499999999</v>
      </c>
      <c r="M1747" s="89">
        <v>1</v>
      </c>
      <c r="N1747" s="89">
        <f t="shared" si="831"/>
        <v>1</v>
      </c>
      <c r="O1747" s="82">
        <f t="shared" si="835"/>
        <v>1.0006998499999999</v>
      </c>
      <c r="P1747" s="82">
        <f t="shared" si="842"/>
        <v>703.77083658000004</v>
      </c>
      <c r="Q1747" s="11">
        <f t="shared" si="855"/>
        <v>0</v>
      </c>
      <c r="R1747" s="7">
        <f t="shared" si="850"/>
        <v>0</v>
      </c>
      <c r="S1747" s="82">
        <f t="shared" si="833"/>
        <v>0</v>
      </c>
      <c r="T1747" s="91">
        <f t="shared" si="851"/>
        <v>0.08</v>
      </c>
      <c r="U1747" s="90">
        <f t="shared" si="832"/>
        <v>1</v>
      </c>
      <c r="V1747" s="90">
        <v>252</v>
      </c>
      <c r="W1747" s="89">
        <f t="shared" si="843"/>
        <v>1.000305448</v>
      </c>
      <c r="X1747" s="82">
        <f t="shared" si="844"/>
        <v>0.21496539000000001</v>
      </c>
      <c r="Y1747" s="82">
        <f t="shared" si="845"/>
        <v>0</v>
      </c>
      <c r="Z1747" s="94" t="str">
        <f t="shared" si="853"/>
        <v>A+J=</v>
      </c>
      <c r="AA1747" s="87">
        <f t="shared" si="854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2.75" x14ac:dyDescent="0.2">
      <c r="A1748" s="81">
        <f t="shared" si="846"/>
        <v>45985</v>
      </c>
      <c r="B1748" s="82">
        <f t="shared" si="839"/>
        <v>703.98580197000001</v>
      </c>
      <c r="C1748" s="207">
        <f t="shared" si="852"/>
        <v>703.27864701999999</v>
      </c>
      <c r="D1748" s="83">
        <f t="shared" si="847"/>
        <v>7286.35</v>
      </c>
      <c r="E1748" s="84">
        <f t="shared" si="836"/>
        <v>7394.19</v>
      </c>
      <c r="F1748" s="85">
        <f t="shared" si="837"/>
        <v>45951</v>
      </c>
      <c r="G1748" s="86">
        <f t="shared" si="840"/>
        <v>1.4800277230712089E-2</v>
      </c>
      <c r="H1748" s="87">
        <f t="shared" si="838"/>
        <v>46013</v>
      </c>
      <c r="I1748" s="87">
        <f t="shared" si="841"/>
        <v>46013</v>
      </c>
      <c r="J1748" s="88">
        <f t="shared" si="848"/>
        <v>21</v>
      </c>
      <c r="K1748" s="88">
        <f t="shared" si="834"/>
        <v>1</v>
      </c>
      <c r="L1748" s="8">
        <f t="shared" si="849"/>
        <v>1.0006998499999999</v>
      </c>
      <c r="M1748" s="89">
        <v>1</v>
      </c>
      <c r="N1748" s="89">
        <f t="shared" si="831"/>
        <v>1</v>
      </c>
      <c r="O1748" s="82">
        <f t="shared" si="835"/>
        <v>1.0006998499999999</v>
      </c>
      <c r="P1748" s="82">
        <f t="shared" si="842"/>
        <v>703.77083658000004</v>
      </c>
      <c r="Q1748" s="11">
        <f t="shared" si="855"/>
        <v>0</v>
      </c>
      <c r="R1748" s="7">
        <f t="shared" si="850"/>
        <v>0</v>
      </c>
      <c r="S1748" s="82">
        <f t="shared" si="833"/>
        <v>0</v>
      </c>
      <c r="T1748" s="91">
        <f t="shared" si="851"/>
        <v>0.08</v>
      </c>
      <c r="U1748" s="90">
        <f t="shared" si="832"/>
        <v>1</v>
      </c>
      <c r="V1748" s="90">
        <v>252</v>
      </c>
      <c r="W1748" s="89">
        <f t="shared" si="843"/>
        <v>1.000305448</v>
      </c>
      <c r="X1748" s="82">
        <f t="shared" si="844"/>
        <v>0.21496539000000001</v>
      </c>
      <c r="Y1748" s="82">
        <f t="shared" si="845"/>
        <v>0</v>
      </c>
      <c r="Z1748" s="94" t="str">
        <f t="shared" si="853"/>
        <v>A+J=</v>
      </c>
      <c r="AA1748" s="87">
        <f t="shared" si="854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2.75" x14ac:dyDescent="0.2">
      <c r="A1749" s="81">
        <f t="shared" si="846"/>
        <v>45986</v>
      </c>
      <c r="B1749" s="82">
        <f t="shared" si="839"/>
        <v>704.69367425000007</v>
      </c>
      <c r="C1749" s="207">
        <f t="shared" si="852"/>
        <v>703.27864701999999</v>
      </c>
      <c r="D1749" s="83">
        <f t="shared" si="847"/>
        <v>7286.35</v>
      </c>
      <c r="E1749" s="84">
        <f t="shared" si="836"/>
        <v>7394.19</v>
      </c>
      <c r="F1749" s="85">
        <f t="shared" si="837"/>
        <v>45951</v>
      </c>
      <c r="G1749" s="86">
        <f t="shared" si="840"/>
        <v>1.4800277230712089E-2</v>
      </c>
      <c r="H1749" s="87">
        <f t="shared" si="838"/>
        <v>46013</v>
      </c>
      <c r="I1749" s="87">
        <f t="shared" si="841"/>
        <v>46013</v>
      </c>
      <c r="J1749" s="88">
        <f t="shared" si="848"/>
        <v>21</v>
      </c>
      <c r="K1749" s="88">
        <f t="shared" si="834"/>
        <v>2</v>
      </c>
      <c r="L1749" s="8">
        <f t="shared" si="849"/>
        <v>1.0014002</v>
      </c>
      <c r="M1749" s="89">
        <v>1</v>
      </c>
      <c r="N1749" s="89">
        <f t="shared" si="831"/>
        <v>1</v>
      </c>
      <c r="O1749" s="82">
        <f t="shared" si="835"/>
        <v>1.0014002</v>
      </c>
      <c r="P1749" s="82">
        <f t="shared" si="842"/>
        <v>704.26337778000004</v>
      </c>
      <c r="Q1749" s="11">
        <f t="shared" si="855"/>
        <v>0</v>
      </c>
      <c r="R1749" s="7">
        <f t="shared" si="850"/>
        <v>0</v>
      </c>
      <c r="S1749" s="82">
        <f t="shared" si="833"/>
        <v>0</v>
      </c>
      <c r="T1749" s="91">
        <f t="shared" si="851"/>
        <v>0.08</v>
      </c>
      <c r="U1749" s="90">
        <f t="shared" si="832"/>
        <v>2</v>
      </c>
      <c r="V1749" s="90">
        <v>252</v>
      </c>
      <c r="W1749" s="89">
        <f t="shared" si="843"/>
        <v>1.000610988</v>
      </c>
      <c r="X1749" s="82">
        <f t="shared" si="844"/>
        <v>0.43029646999999999</v>
      </c>
      <c r="Y1749" s="82">
        <f t="shared" si="845"/>
        <v>0</v>
      </c>
      <c r="Z1749" s="94" t="str">
        <f t="shared" si="853"/>
        <v>A+J=</v>
      </c>
      <c r="AA1749" s="87">
        <f t="shared" si="854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2.75" x14ac:dyDescent="0.2">
      <c r="A1750" s="81">
        <f t="shared" si="846"/>
        <v>45987</v>
      </c>
      <c r="B1750" s="82">
        <f t="shared" si="839"/>
        <v>705.40225234000002</v>
      </c>
      <c r="C1750" s="207">
        <f t="shared" si="852"/>
        <v>703.27864701999999</v>
      </c>
      <c r="D1750" s="83">
        <f t="shared" si="847"/>
        <v>7286.35</v>
      </c>
      <c r="E1750" s="84">
        <f t="shared" si="836"/>
        <v>7394.19</v>
      </c>
      <c r="F1750" s="85">
        <f t="shared" si="837"/>
        <v>45951</v>
      </c>
      <c r="G1750" s="86">
        <f t="shared" si="840"/>
        <v>1.4800277230712089E-2</v>
      </c>
      <c r="H1750" s="87">
        <f t="shared" si="838"/>
        <v>46013</v>
      </c>
      <c r="I1750" s="87">
        <f t="shared" si="841"/>
        <v>46013</v>
      </c>
      <c r="J1750" s="88">
        <f t="shared" si="848"/>
        <v>21</v>
      </c>
      <c r="K1750" s="88">
        <f t="shared" si="834"/>
        <v>3</v>
      </c>
      <c r="L1750" s="8">
        <f t="shared" si="849"/>
        <v>1.0021010299999999</v>
      </c>
      <c r="M1750" s="89">
        <v>1</v>
      </c>
      <c r="N1750" s="89">
        <f t="shared" si="831"/>
        <v>1</v>
      </c>
      <c r="O1750" s="82">
        <f t="shared" si="835"/>
        <v>1.0021010299999999</v>
      </c>
      <c r="P1750" s="82">
        <f t="shared" si="842"/>
        <v>704.75625654999999</v>
      </c>
      <c r="Q1750" s="11">
        <f t="shared" si="855"/>
        <v>0</v>
      </c>
      <c r="R1750" s="7">
        <f t="shared" si="850"/>
        <v>0</v>
      </c>
      <c r="S1750" s="82">
        <f t="shared" si="833"/>
        <v>0</v>
      </c>
      <c r="T1750" s="91">
        <f t="shared" si="851"/>
        <v>0.08</v>
      </c>
      <c r="U1750" s="90">
        <f t="shared" si="832"/>
        <v>3</v>
      </c>
      <c r="V1750" s="90">
        <v>252</v>
      </c>
      <c r="W1750" s="89">
        <f t="shared" si="843"/>
        <v>1.0009166229999999</v>
      </c>
      <c r="X1750" s="82">
        <f t="shared" si="844"/>
        <v>0.64599578999999996</v>
      </c>
      <c r="Y1750" s="82">
        <f t="shared" si="845"/>
        <v>0</v>
      </c>
      <c r="Z1750" s="94" t="str">
        <f t="shared" si="853"/>
        <v>A+J=</v>
      </c>
      <c r="AA1750" s="87">
        <f t="shared" si="854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2.75" x14ac:dyDescent="0.2">
      <c r="A1751" s="81">
        <f t="shared" si="846"/>
        <v>45988</v>
      </c>
      <c r="B1751" s="82">
        <f t="shared" si="839"/>
        <v>706.11154867000005</v>
      </c>
      <c r="C1751" s="207">
        <f t="shared" si="852"/>
        <v>703.27864701999999</v>
      </c>
      <c r="D1751" s="83">
        <f t="shared" si="847"/>
        <v>7286.35</v>
      </c>
      <c r="E1751" s="84">
        <f t="shared" si="836"/>
        <v>7394.19</v>
      </c>
      <c r="F1751" s="85">
        <f t="shared" si="837"/>
        <v>45951</v>
      </c>
      <c r="G1751" s="86">
        <f t="shared" si="840"/>
        <v>1.4800277230712089E-2</v>
      </c>
      <c r="H1751" s="87">
        <f t="shared" si="838"/>
        <v>46013</v>
      </c>
      <c r="I1751" s="87">
        <f t="shared" si="841"/>
        <v>46013</v>
      </c>
      <c r="J1751" s="88">
        <f t="shared" si="848"/>
        <v>21</v>
      </c>
      <c r="K1751" s="88">
        <f t="shared" si="834"/>
        <v>4</v>
      </c>
      <c r="L1751" s="8">
        <f t="shared" si="849"/>
        <v>1.00280236</v>
      </c>
      <c r="M1751" s="89">
        <v>1</v>
      </c>
      <c r="N1751" s="89">
        <f t="shared" si="831"/>
        <v>1</v>
      </c>
      <c r="O1751" s="82">
        <f t="shared" si="835"/>
        <v>1.00280236</v>
      </c>
      <c r="P1751" s="82">
        <f t="shared" si="842"/>
        <v>705.24948696000001</v>
      </c>
      <c r="Q1751" s="11">
        <f t="shared" si="855"/>
        <v>0</v>
      </c>
      <c r="R1751" s="7">
        <f t="shared" si="850"/>
        <v>0</v>
      </c>
      <c r="S1751" s="82">
        <f t="shared" si="833"/>
        <v>0</v>
      </c>
      <c r="T1751" s="91">
        <f t="shared" si="851"/>
        <v>0.08</v>
      </c>
      <c r="U1751" s="90">
        <f t="shared" si="832"/>
        <v>4</v>
      </c>
      <c r="V1751" s="90">
        <v>252</v>
      </c>
      <c r="W1751" s="89">
        <f t="shared" si="843"/>
        <v>1.0012223499999999</v>
      </c>
      <c r="X1751" s="82">
        <f t="shared" si="844"/>
        <v>0.86206170999999998</v>
      </c>
      <c r="Y1751" s="82">
        <f t="shared" si="845"/>
        <v>0</v>
      </c>
      <c r="Z1751" s="94" t="str">
        <f t="shared" si="853"/>
        <v>A+J=</v>
      </c>
      <c r="AA1751" s="87">
        <f t="shared" si="854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2.75" x14ac:dyDescent="0.2">
      <c r="A1752" s="81">
        <f t="shared" si="846"/>
        <v>45989</v>
      </c>
      <c r="B1752" s="82">
        <f t="shared" si="839"/>
        <v>706.82155102000002</v>
      </c>
      <c r="C1752" s="207">
        <f t="shared" si="852"/>
        <v>703.27864701999999</v>
      </c>
      <c r="D1752" s="83">
        <f t="shared" si="847"/>
        <v>7286.35</v>
      </c>
      <c r="E1752" s="84">
        <f t="shared" si="836"/>
        <v>7394.19</v>
      </c>
      <c r="F1752" s="85">
        <f t="shared" si="837"/>
        <v>45951</v>
      </c>
      <c r="G1752" s="86">
        <f t="shared" si="840"/>
        <v>1.4800277230712089E-2</v>
      </c>
      <c r="H1752" s="87">
        <f t="shared" si="838"/>
        <v>46013</v>
      </c>
      <c r="I1752" s="87">
        <f t="shared" si="841"/>
        <v>46013</v>
      </c>
      <c r="J1752" s="88">
        <f t="shared" si="848"/>
        <v>21</v>
      </c>
      <c r="K1752" s="88">
        <f t="shared" si="834"/>
        <v>5</v>
      </c>
      <c r="L1752" s="8">
        <f t="shared" si="849"/>
        <v>1.00350417</v>
      </c>
      <c r="M1752" s="89">
        <v>1</v>
      </c>
      <c r="N1752" s="89">
        <f t="shared" si="831"/>
        <v>1</v>
      </c>
      <c r="O1752" s="82">
        <f t="shared" si="835"/>
        <v>1.00350417</v>
      </c>
      <c r="P1752" s="82">
        <f t="shared" si="842"/>
        <v>705.74305494999999</v>
      </c>
      <c r="Q1752" s="11">
        <f t="shared" si="855"/>
        <v>0</v>
      </c>
      <c r="R1752" s="7">
        <f t="shared" si="850"/>
        <v>0</v>
      </c>
      <c r="S1752" s="82">
        <f t="shared" si="833"/>
        <v>0</v>
      </c>
      <c r="T1752" s="91">
        <f t="shared" si="851"/>
        <v>0.08</v>
      </c>
      <c r="U1752" s="90">
        <f t="shared" si="832"/>
        <v>5</v>
      </c>
      <c r="V1752" s="90">
        <v>252</v>
      </c>
      <c r="W1752" s="89">
        <f t="shared" si="843"/>
        <v>1.0015281709999999</v>
      </c>
      <c r="X1752" s="82">
        <f t="shared" si="844"/>
        <v>1.0784960699999999</v>
      </c>
      <c r="Y1752" s="82">
        <f t="shared" si="845"/>
        <v>0</v>
      </c>
      <c r="Z1752" s="94" t="str">
        <f t="shared" si="853"/>
        <v>A+J=</v>
      </c>
      <c r="AA1752" s="87">
        <f t="shared" si="854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2.75" x14ac:dyDescent="0.2">
      <c r="A1753" s="81">
        <f t="shared" si="846"/>
        <v>45990</v>
      </c>
      <c r="B1753" s="82">
        <f t="shared" si="839"/>
        <v>707.53227392000008</v>
      </c>
      <c r="C1753" s="207">
        <f t="shared" si="852"/>
        <v>703.27864701999999</v>
      </c>
      <c r="D1753" s="83">
        <f t="shared" si="847"/>
        <v>7286.35</v>
      </c>
      <c r="E1753" s="84">
        <f t="shared" si="836"/>
        <v>7394.19</v>
      </c>
      <c r="F1753" s="85">
        <f t="shared" si="837"/>
        <v>45951</v>
      </c>
      <c r="G1753" s="86">
        <f t="shared" si="840"/>
        <v>1.4800277230712089E-2</v>
      </c>
      <c r="H1753" s="87">
        <f t="shared" si="838"/>
        <v>46013</v>
      </c>
      <c r="I1753" s="87">
        <f t="shared" si="841"/>
        <v>46013</v>
      </c>
      <c r="J1753" s="88">
        <f t="shared" si="848"/>
        <v>21</v>
      </c>
      <c r="K1753" s="88">
        <f t="shared" si="834"/>
        <v>6</v>
      </c>
      <c r="L1753" s="8">
        <f t="shared" si="849"/>
        <v>1.0042064799999999</v>
      </c>
      <c r="M1753" s="89">
        <v>1</v>
      </c>
      <c r="N1753" s="89">
        <f t="shared" si="831"/>
        <v>1</v>
      </c>
      <c r="O1753" s="82">
        <f t="shared" si="835"/>
        <v>1.0042064799999999</v>
      </c>
      <c r="P1753" s="82">
        <f t="shared" si="842"/>
        <v>706.23697458000004</v>
      </c>
      <c r="Q1753" s="11">
        <f t="shared" si="855"/>
        <v>0</v>
      </c>
      <c r="R1753" s="7">
        <f t="shared" si="850"/>
        <v>0</v>
      </c>
      <c r="S1753" s="82">
        <f t="shared" si="833"/>
        <v>0</v>
      </c>
      <c r="T1753" s="91">
        <f t="shared" si="851"/>
        <v>0.08</v>
      </c>
      <c r="U1753" s="90">
        <f t="shared" si="832"/>
        <v>6</v>
      </c>
      <c r="V1753" s="90">
        <v>252</v>
      </c>
      <c r="W1753" s="89">
        <f t="shared" si="843"/>
        <v>1.0018340859999999</v>
      </c>
      <c r="X1753" s="82">
        <f t="shared" si="844"/>
        <v>1.2952993399999999</v>
      </c>
      <c r="Y1753" s="82">
        <f t="shared" si="845"/>
        <v>0</v>
      </c>
      <c r="Z1753" s="94" t="str">
        <f t="shared" si="853"/>
        <v>A+J=</v>
      </c>
      <c r="AA1753" s="87">
        <f t="shared" si="854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2.75" x14ac:dyDescent="0.2">
      <c r="A1754" s="81">
        <f t="shared" si="846"/>
        <v>45991</v>
      </c>
      <c r="B1754" s="82">
        <f t="shared" si="839"/>
        <v>707.53227392000008</v>
      </c>
      <c r="C1754" s="207">
        <f t="shared" si="852"/>
        <v>703.27864701999999</v>
      </c>
      <c r="D1754" s="83">
        <f t="shared" si="847"/>
        <v>7286.35</v>
      </c>
      <c r="E1754" s="84">
        <f t="shared" si="836"/>
        <v>7394.19</v>
      </c>
      <c r="F1754" s="85">
        <f t="shared" si="837"/>
        <v>45951</v>
      </c>
      <c r="G1754" s="86">
        <f t="shared" si="840"/>
        <v>1.4800277230712089E-2</v>
      </c>
      <c r="H1754" s="87">
        <f t="shared" si="838"/>
        <v>46013</v>
      </c>
      <c r="I1754" s="87">
        <f t="shared" si="841"/>
        <v>46013</v>
      </c>
      <c r="J1754" s="88">
        <f t="shared" si="848"/>
        <v>21</v>
      </c>
      <c r="K1754" s="88">
        <f t="shared" si="834"/>
        <v>6</v>
      </c>
      <c r="L1754" s="8">
        <f t="shared" si="849"/>
        <v>1.0042064799999999</v>
      </c>
      <c r="M1754" s="89">
        <v>1</v>
      </c>
      <c r="N1754" s="89">
        <f t="shared" si="831"/>
        <v>1</v>
      </c>
      <c r="O1754" s="82">
        <f t="shared" si="835"/>
        <v>1.0042064799999999</v>
      </c>
      <c r="P1754" s="82">
        <f t="shared" si="842"/>
        <v>706.23697458000004</v>
      </c>
      <c r="Q1754" s="11">
        <f t="shared" si="855"/>
        <v>0</v>
      </c>
      <c r="R1754" s="7">
        <f t="shared" si="850"/>
        <v>0</v>
      </c>
      <c r="S1754" s="82">
        <f t="shared" si="833"/>
        <v>0</v>
      </c>
      <c r="T1754" s="91">
        <f t="shared" si="851"/>
        <v>0.08</v>
      </c>
      <c r="U1754" s="90">
        <f t="shared" si="832"/>
        <v>6</v>
      </c>
      <c r="V1754" s="90">
        <v>252</v>
      </c>
      <c r="W1754" s="89">
        <f t="shared" si="843"/>
        <v>1.0018340859999999</v>
      </c>
      <c r="X1754" s="82">
        <f t="shared" si="844"/>
        <v>1.2952993399999999</v>
      </c>
      <c r="Y1754" s="82">
        <f t="shared" si="845"/>
        <v>0</v>
      </c>
      <c r="Z1754" s="94" t="str">
        <f t="shared" si="853"/>
        <v>A+J=</v>
      </c>
      <c r="AA1754" s="87">
        <f t="shared" si="854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2.75" x14ac:dyDescent="0.2">
      <c r="A1755" s="81">
        <f t="shared" si="846"/>
        <v>45992</v>
      </c>
      <c r="B1755" s="82">
        <f t="shared" si="839"/>
        <v>707.53227392000008</v>
      </c>
      <c r="C1755" s="207">
        <f t="shared" si="852"/>
        <v>703.27864701999999</v>
      </c>
      <c r="D1755" s="83">
        <f t="shared" si="847"/>
        <v>7286.35</v>
      </c>
      <c r="E1755" s="84">
        <f t="shared" si="836"/>
        <v>7394.19</v>
      </c>
      <c r="F1755" s="85">
        <f t="shared" si="837"/>
        <v>45951</v>
      </c>
      <c r="G1755" s="86">
        <f t="shared" si="840"/>
        <v>1.4800277230712089E-2</v>
      </c>
      <c r="H1755" s="87">
        <f t="shared" si="838"/>
        <v>46013</v>
      </c>
      <c r="I1755" s="87">
        <f t="shared" si="841"/>
        <v>46013</v>
      </c>
      <c r="J1755" s="88">
        <f t="shared" si="848"/>
        <v>21</v>
      </c>
      <c r="K1755" s="88">
        <f t="shared" si="834"/>
        <v>6</v>
      </c>
      <c r="L1755" s="8">
        <f t="shared" si="849"/>
        <v>1.0042064799999999</v>
      </c>
      <c r="M1755" s="89">
        <v>1</v>
      </c>
      <c r="N1755" s="89">
        <f t="shared" si="831"/>
        <v>1</v>
      </c>
      <c r="O1755" s="82">
        <f t="shared" si="835"/>
        <v>1.0042064799999999</v>
      </c>
      <c r="P1755" s="82">
        <f t="shared" si="842"/>
        <v>706.23697458000004</v>
      </c>
      <c r="Q1755" s="11">
        <f t="shared" si="855"/>
        <v>0</v>
      </c>
      <c r="R1755" s="7">
        <f t="shared" si="850"/>
        <v>0</v>
      </c>
      <c r="S1755" s="82">
        <f t="shared" si="833"/>
        <v>0</v>
      </c>
      <c r="T1755" s="91">
        <f t="shared" si="851"/>
        <v>0.08</v>
      </c>
      <c r="U1755" s="90">
        <f t="shared" si="832"/>
        <v>6</v>
      </c>
      <c r="V1755" s="90">
        <v>252</v>
      </c>
      <c r="W1755" s="89">
        <f t="shared" si="843"/>
        <v>1.0018340859999999</v>
      </c>
      <c r="X1755" s="82">
        <f t="shared" si="844"/>
        <v>1.2952993399999999</v>
      </c>
      <c r="Y1755" s="82">
        <f t="shared" si="845"/>
        <v>0</v>
      </c>
      <c r="Z1755" s="94" t="str">
        <f t="shared" si="853"/>
        <v>A+J=</v>
      </c>
      <c r="AA1755" s="87">
        <f t="shared" si="854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2.75" x14ac:dyDescent="0.2">
      <c r="A1756" s="81">
        <f t="shared" si="846"/>
        <v>45993</v>
      </c>
      <c r="B1756" s="82">
        <f t="shared" si="839"/>
        <v>708.24370938000004</v>
      </c>
      <c r="C1756" s="207">
        <f t="shared" si="852"/>
        <v>703.27864701999999</v>
      </c>
      <c r="D1756" s="83">
        <f t="shared" si="847"/>
        <v>7286.35</v>
      </c>
      <c r="E1756" s="84">
        <f t="shared" si="836"/>
        <v>7394.19</v>
      </c>
      <c r="F1756" s="85">
        <f t="shared" si="837"/>
        <v>45951</v>
      </c>
      <c r="G1756" s="86">
        <f t="shared" si="840"/>
        <v>1.4800277230712089E-2</v>
      </c>
      <c r="H1756" s="87">
        <f t="shared" si="838"/>
        <v>46013</v>
      </c>
      <c r="I1756" s="87">
        <f t="shared" si="841"/>
        <v>46013</v>
      </c>
      <c r="J1756" s="88">
        <f t="shared" si="848"/>
        <v>21</v>
      </c>
      <c r="K1756" s="88">
        <f t="shared" si="834"/>
        <v>7</v>
      </c>
      <c r="L1756" s="8">
        <f t="shared" si="849"/>
        <v>1.0049092799999999</v>
      </c>
      <c r="M1756" s="89">
        <v>1</v>
      </c>
      <c r="N1756" s="89">
        <f t="shared" si="831"/>
        <v>1</v>
      </c>
      <c r="O1756" s="82">
        <f t="shared" si="835"/>
        <v>1.0049092799999999</v>
      </c>
      <c r="P1756" s="82">
        <f t="shared" si="842"/>
        <v>706.73123881000004</v>
      </c>
      <c r="Q1756" s="11">
        <f t="shared" si="855"/>
        <v>0</v>
      </c>
      <c r="R1756" s="7">
        <f t="shared" si="850"/>
        <v>0</v>
      </c>
      <c r="S1756" s="82">
        <f t="shared" si="833"/>
        <v>0</v>
      </c>
      <c r="T1756" s="91">
        <f t="shared" si="851"/>
        <v>0.08</v>
      </c>
      <c r="U1756" s="90">
        <f t="shared" si="832"/>
        <v>7</v>
      </c>
      <c r="V1756" s="90">
        <v>252</v>
      </c>
      <c r="W1756" s="89">
        <f t="shared" si="843"/>
        <v>1.002140093</v>
      </c>
      <c r="X1756" s="82">
        <f t="shared" si="844"/>
        <v>1.5124705700000001</v>
      </c>
      <c r="Y1756" s="82">
        <f t="shared" si="845"/>
        <v>0</v>
      </c>
      <c r="Z1756" s="94" t="str">
        <f t="shared" si="853"/>
        <v>A+J=</v>
      </c>
      <c r="AA1756" s="87">
        <f t="shared" si="854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2.75" x14ac:dyDescent="0.2">
      <c r="A1757" s="81">
        <f t="shared" si="846"/>
        <v>45994</v>
      </c>
      <c r="B1757" s="82">
        <f t="shared" si="839"/>
        <v>708.95585998000001</v>
      </c>
      <c r="C1757" s="207">
        <f t="shared" si="852"/>
        <v>703.27864701999999</v>
      </c>
      <c r="D1757" s="83">
        <f t="shared" si="847"/>
        <v>7286.35</v>
      </c>
      <c r="E1757" s="84">
        <f t="shared" si="836"/>
        <v>7394.19</v>
      </c>
      <c r="F1757" s="85">
        <f t="shared" si="837"/>
        <v>45951</v>
      </c>
      <c r="G1757" s="86">
        <f t="shared" si="840"/>
        <v>1.4800277230712089E-2</v>
      </c>
      <c r="H1757" s="87">
        <f t="shared" si="838"/>
        <v>46013</v>
      </c>
      <c r="I1757" s="87">
        <f t="shared" si="841"/>
        <v>46013</v>
      </c>
      <c r="J1757" s="88">
        <f t="shared" si="848"/>
        <v>21</v>
      </c>
      <c r="K1757" s="88">
        <f t="shared" si="834"/>
        <v>8</v>
      </c>
      <c r="L1757" s="8">
        <f t="shared" si="849"/>
        <v>1.00561257</v>
      </c>
      <c r="M1757" s="89">
        <v>1</v>
      </c>
      <c r="N1757" s="89">
        <f t="shared" si="831"/>
        <v>1</v>
      </c>
      <c r="O1757" s="82">
        <f t="shared" si="835"/>
        <v>1.00561257</v>
      </c>
      <c r="P1757" s="82">
        <f t="shared" si="842"/>
        <v>707.22584764999999</v>
      </c>
      <c r="Q1757" s="11">
        <f t="shared" si="855"/>
        <v>0</v>
      </c>
      <c r="R1757" s="7">
        <f t="shared" si="850"/>
        <v>0</v>
      </c>
      <c r="S1757" s="82">
        <f t="shared" si="833"/>
        <v>0</v>
      </c>
      <c r="T1757" s="91">
        <f t="shared" si="851"/>
        <v>0.08</v>
      </c>
      <c r="U1757" s="90">
        <f t="shared" si="832"/>
        <v>8</v>
      </c>
      <c r="V1757" s="90">
        <v>252</v>
      </c>
      <c r="W1757" s="89">
        <f t="shared" si="843"/>
        <v>1.0024461950000001</v>
      </c>
      <c r="X1757" s="82">
        <f t="shared" si="844"/>
        <v>1.7300123300000001</v>
      </c>
      <c r="Y1757" s="82">
        <f t="shared" si="845"/>
        <v>0</v>
      </c>
      <c r="Z1757" s="94" t="str">
        <f t="shared" si="853"/>
        <v>A+J=</v>
      </c>
      <c r="AA1757" s="87">
        <f t="shared" si="854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2.75" x14ac:dyDescent="0.2">
      <c r="A1758" s="81">
        <f t="shared" si="846"/>
        <v>45995</v>
      </c>
      <c r="B1758" s="82">
        <f t="shared" si="839"/>
        <v>709.66872404000003</v>
      </c>
      <c r="C1758" s="207">
        <f t="shared" si="852"/>
        <v>703.27864701999999</v>
      </c>
      <c r="D1758" s="83">
        <f t="shared" si="847"/>
        <v>7286.35</v>
      </c>
      <c r="E1758" s="84">
        <f t="shared" si="836"/>
        <v>7394.19</v>
      </c>
      <c r="F1758" s="85">
        <f t="shared" si="837"/>
        <v>45951</v>
      </c>
      <c r="G1758" s="86">
        <f t="shared" si="840"/>
        <v>1.4800277230712089E-2</v>
      </c>
      <c r="H1758" s="87">
        <f t="shared" si="838"/>
        <v>46013</v>
      </c>
      <c r="I1758" s="87">
        <f t="shared" si="841"/>
        <v>46013</v>
      </c>
      <c r="J1758" s="88">
        <f t="shared" si="848"/>
        <v>21</v>
      </c>
      <c r="K1758" s="88">
        <f t="shared" si="834"/>
        <v>9</v>
      </c>
      <c r="L1758" s="8">
        <f t="shared" si="849"/>
        <v>1.0063163500000001</v>
      </c>
      <c r="M1758" s="89">
        <v>1</v>
      </c>
      <c r="N1758" s="89">
        <f t="shared" si="831"/>
        <v>1</v>
      </c>
      <c r="O1758" s="82">
        <f t="shared" si="835"/>
        <v>1.0063163500000001</v>
      </c>
      <c r="P1758" s="82">
        <f t="shared" si="842"/>
        <v>707.72080110000002</v>
      </c>
      <c r="Q1758" s="11">
        <f t="shared" si="855"/>
        <v>0</v>
      </c>
      <c r="R1758" s="7">
        <f t="shared" si="850"/>
        <v>0</v>
      </c>
      <c r="S1758" s="82">
        <f t="shared" si="833"/>
        <v>0</v>
      </c>
      <c r="T1758" s="91">
        <f t="shared" si="851"/>
        <v>0.08</v>
      </c>
      <c r="U1758" s="90">
        <f t="shared" si="832"/>
        <v>9</v>
      </c>
      <c r="V1758" s="90">
        <v>252</v>
      </c>
      <c r="W1758" s="89">
        <f t="shared" si="843"/>
        <v>1.0027523890000001</v>
      </c>
      <c r="X1758" s="82">
        <f t="shared" si="844"/>
        <v>1.94792294</v>
      </c>
      <c r="Y1758" s="82">
        <f t="shared" si="845"/>
        <v>0</v>
      </c>
      <c r="Z1758" s="94" t="str">
        <f t="shared" si="853"/>
        <v>A+J=</v>
      </c>
      <c r="AA1758" s="87">
        <f t="shared" si="854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2.75" x14ac:dyDescent="0.2">
      <c r="A1759" s="81">
        <f t="shared" si="846"/>
        <v>45996</v>
      </c>
      <c r="B1759" s="82">
        <f t="shared" si="839"/>
        <v>710.3823112</v>
      </c>
      <c r="C1759" s="207">
        <f t="shared" si="852"/>
        <v>703.27864701999999</v>
      </c>
      <c r="D1759" s="83">
        <f t="shared" si="847"/>
        <v>7286.35</v>
      </c>
      <c r="E1759" s="84">
        <f t="shared" si="836"/>
        <v>7394.19</v>
      </c>
      <c r="F1759" s="85">
        <f t="shared" si="837"/>
        <v>45951</v>
      </c>
      <c r="G1759" s="86">
        <f t="shared" si="840"/>
        <v>1.4800277230712089E-2</v>
      </c>
      <c r="H1759" s="87">
        <f t="shared" si="838"/>
        <v>46013</v>
      </c>
      <c r="I1759" s="87">
        <f t="shared" si="841"/>
        <v>46013</v>
      </c>
      <c r="J1759" s="88">
        <f t="shared" si="848"/>
        <v>21</v>
      </c>
      <c r="K1759" s="88">
        <f t="shared" si="834"/>
        <v>10</v>
      </c>
      <c r="L1759" s="8">
        <f t="shared" si="849"/>
        <v>1.00702063</v>
      </c>
      <c r="M1759" s="89">
        <v>1</v>
      </c>
      <c r="N1759" s="89">
        <f t="shared" ref="N1759:N1822" si="856">IF(I1759&gt;I1758,N1758*M1759,N1758)</f>
        <v>1</v>
      </c>
      <c r="O1759" s="82">
        <f t="shared" si="835"/>
        <v>1.00702063</v>
      </c>
      <c r="P1759" s="82">
        <f t="shared" si="842"/>
        <v>708.21610618</v>
      </c>
      <c r="Q1759" s="11">
        <f t="shared" si="855"/>
        <v>0</v>
      </c>
      <c r="R1759" s="7">
        <f t="shared" si="850"/>
        <v>0</v>
      </c>
      <c r="S1759" s="82">
        <f t="shared" si="833"/>
        <v>0</v>
      </c>
      <c r="T1759" s="91">
        <f t="shared" si="851"/>
        <v>0.08</v>
      </c>
      <c r="U1759" s="90">
        <f t="shared" si="832"/>
        <v>10</v>
      </c>
      <c r="V1759" s="90">
        <v>252</v>
      </c>
      <c r="W1759" s="89">
        <f t="shared" si="843"/>
        <v>1.0030586779999999</v>
      </c>
      <c r="X1759" s="82">
        <f t="shared" si="844"/>
        <v>2.16620502</v>
      </c>
      <c r="Y1759" s="82">
        <f t="shared" si="845"/>
        <v>0</v>
      </c>
      <c r="Z1759" s="94" t="str">
        <f t="shared" si="853"/>
        <v>A+J=</v>
      </c>
      <c r="AA1759" s="87">
        <f t="shared" si="854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2.75" x14ac:dyDescent="0.2">
      <c r="A1760" s="81">
        <f t="shared" si="846"/>
        <v>45997</v>
      </c>
      <c r="B1760" s="82">
        <f t="shared" si="839"/>
        <v>711.09661345000006</v>
      </c>
      <c r="C1760" s="207">
        <f t="shared" si="852"/>
        <v>703.27864701999999</v>
      </c>
      <c r="D1760" s="83">
        <f t="shared" si="847"/>
        <v>7286.35</v>
      </c>
      <c r="E1760" s="84">
        <f t="shared" si="836"/>
        <v>7394.19</v>
      </c>
      <c r="F1760" s="85">
        <f t="shared" si="837"/>
        <v>45951</v>
      </c>
      <c r="G1760" s="86">
        <f t="shared" si="840"/>
        <v>1.4800277230712089E-2</v>
      </c>
      <c r="H1760" s="87">
        <f t="shared" si="838"/>
        <v>46013</v>
      </c>
      <c r="I1760" s="87">
        <f t="shared" si="841"/>
        <v>46013</v>
      </c>
      <c r="J1760" s="88">
        <f t="shared" si="848"/>
        <v>21</v>
      </c>
      <c r="K1760" s="88">
        <f t="shared" si="834"/>
        <v>11</v>
      </c>
      <c r="L1760" s="8">
        <f t="shared" si="849"/>
        <v>1.0077254</v>
      </c>
      <c r="M1760" s="89">
        <v>1</v>
      </c>
      <c r="N1760" s="89">
        <f t="shared" si="856"/>
        <v>1</v>
      </c>
      <c r="O1760" s="82">
        <f t="shared" si="835"/>
        <v>1.0077254</v>
      </c>
      <c r="P1760" s="82">
        <f t="shared" si="842"/>
        <v>708.71175587000005</v>
      </c>
      <c r="Q1760" s="11">
        <f t="shared" si="855"/>
        <v>0</v>
      </c>
      <c r="R1760" s="7">
        <f t="shared" si="850"/>
        <v>0</v>
      </c>
      <c r="S1760" s="82">
        <f t="shared" si="833"/>
        <v>0</v>
      </c>
      <c r="T1760" s="91">
        <f t="shared" si="851"/>
        <v>0.08</v>
      </c>
      <c r="U1760" s="90">
        <f t="shared" si="832"/>
        <v>11</v>
      </c>
      <c r="V1760" s="90">
        <v>252</v>
      </c>
      <c r="W1760" s="89">
        <f t="shared" si="843"/>
        <v>1.0033650599999999</v>
      </c>
      <c r="X1760" s="82">
        <f t="shared" si="844"/>
        <v>2.3848575799999998</v>
      </c>
      <c r="Y1760" s="82">
        <f t="shared" si="845"/>
        <v>0</v>
      </c>
      <c r="Z1760" s="94" t="str">
        <f t="shared" si="853"/>
        <v>A+J=</v>
      </c>
      <c r="AA1760" s="87">
        <f t="shared" si="854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2.75" x14ac:dyDescent="0.2">
      <c r="A1761" s="81">
        <f t="shared" si="846"/>
        <v>45998</v>
      </c>
      <c r="B1761" s="82">
        <f t="shared" si="839"/>
        <v>711.09661345000006</v>
      </c>
      <c r="C1761" s="207">
        <f t="shared" si="852"/>
        <v>703.27864701999999</v>
      </c>
      <c r="D1761" s="83">
        <f t="shared" si="847"/>
        <v>7286.35</v>
      </c>
      <c r="E1761" s="84">
        <f t="shared" si="836"/>
        <v>7394.19</v>
      </c>
      <c r="F1761" s="85">
        <f t="shared" si="837"/>
        <v>45951</v>
      </c>
      <c r="G1761" s="86">
        <f t="shared" si="840"/>
        <v>1.4800277230712089E-2</v>
      </c>
      <c r="H1761" s="87">
        <f t="shared" si="838"/>
        <v>46013</v>
      </c>
      <c r="I1761" s="87">
        <f t="shared" si="841"/>
        <v>46013</v>
      </c>
      <c r="J1761" s="88">
        <f t="shared" si="848"/>
        <v>21</v>
      </c>
      <c r="K1761" s="88">
        <f t="shared" si="834"/>
        <v>11</v>
      </c>
      <c r="L1761" s="8">
        <f t="shared" si="849"/>
        <v>1.0077254</v>
      </c>
      <c r="M1761" s="89">
        <v>1</v>
      </c>
      <c r="N1761" s="89">
        <f t="shared" si="856"/>
        <v>1</v>
      </c>
      <c r="O1761" s="82">
        <f t="shared" si="835"/>
        <v>1.0077254</v>
      </c>
      <c r="P1761" s="82">
        <f t="shared" si="842"/>
        <v>708.71175587000005</v>
      </c>
      <c r="Q1761" s="11">
        <f t="shared" si="855"/>
        <v>0</v>
      </c>
      <c r="R1761" s="7">
        <f t="shared" si="850"/>
        <v>0</v>
      </c>
      <c r="S1761" s="82">
        <f t="shared" si="833"/>
        <v>0</v>
      </c>
      <c r="T1761" s="91">
        <f t="shared" si="851"/>
        <v>0.08</v>
      </c>
      <c r="U1761" s="90">
        <f t="shared" si="832"/>
        <v>11</v>
      </c>
      <c r="V1761" s="90">
        <v>252</v>
      </c>
      <c r="W1761" s="89">
        <f t="shared" si="843"/>
        <v>1.0033650599999999</v>
      </c>
      <c r="X1761" s="82">
        <f t="shared" si="844"/>
        <v>2.3848575799999998</v>
      </c>
      <c r="Y1761" s="82">
        <f t="shared" si="845"/>
        <v>0</v>
      </c>
      <c r="Z1761" s="94" t="str">
        <f t="shared" si="853"/>
        <v>A+J=</v>
      </c>
      <c r="AA1761" s="87">
        <f t="shared" si="854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2.75" x14ac:dyDescent="0.2">
      <c r="A1762" s="81">
        <f t="shared" si="846"/>
        <v>45999</v>
      </c>
      <c r="B1762" s="82">
        <f t="shared" si="839"/>
        <v>711.09661345000006</v>
      </c>
      <c r="C1762" s="207">
        <f t="shared" si="852"/>
        <v>703.27864701999999</v>
      </c>
      <c r="D1762" s="83">
        <f t="shared" si="847"/>
        <v>7286.35</v>
      </c>
      <c r="E1762" s="84">
        <f t="shared" si="836"/>
        <v>7394.19</v>
      </c>
      <c r="F1762" s="85">
        <f t="shared" si="837"/>
        <v>45951</v>
      </c>
      <c r="G1762" s="86">
        <f t="shared" si="840"/>
        <v>1.4800277230712089E-2</v>
      </c>
      <c r="H1762" s="87">
        <f t="shared" si="838"/>
        <v>46013</v>
      </c>
      <c r="I1762" s="87">
        <f t="shared" si="841"/>
        <v>46013</v>
      </c>
      <c r="J1762" s="88">
        <f t="shared" si="848"/>
        <v>21</v>
      </c>
      <c r="K1762" s="88">
        <f t="shared" si="834"/>
        <v>11</v>
      </c>
      <c r="L1762" s="8">
        <f t="shared" si="849"/>
        <v>1.0077254</v>
      </c>
      <c r="M1762" s="89">
        <v>1</v>
      </c>
      <c r="N1762" s="89">
        <f t="shared" si="856"/>
        <v>1</v>
      </c>
      <c r="O1762" s="82">
        <f t="shared" si="835"/>
        <v>1.0077254</v>
      </c>
      <c r="P1762" s="82">
        <f t="shared" si="842"/>
        <v>708.71175587000005</v>
      </c>
      <c r="Q1762" s="11">
        <f t="shared" si="855"/>
        <v>0</v>
      </c>
      <c r="R1762" s="7">
        <f t="shared" si="850"/>
        <v>0</v>
      </c>
      <c r="S1762" s="82">
        <f t="shared" si="833"/>
        <v>0</v>
      </c>
      <c r="T1762" s="91">
        <f t="shared" si="851"/>
        <v>0.08</v>
      </c>
      <c r="U1762" s="90">
        <f t="shared" si="832"/>
        <v>11</v>
      </c>
      <c r="V1762" s="90">
        <v>252</v>
      </c>
      <c r="W1762" s="89">
        <f t="shared" si="843"/>
        <v>1.0033650599999999</v>
      </c>
      <c r="X1762" s="82">
        <f t="shared" si="844"/>
        <v>2.3848575799999998</v>
      </c>
      <c r="Y1762" s="82">
        <f t="shared" si="845"/>
        <v>0</v>
      </c>
      <c r="Z1762" s="94" t="str">
        <f t="shared" si="853"/>
        <v>A+J=</v>
      </c>
      <c r="AA1762" s="87">
        <f t="shared" si="854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2.75" x14ac:dyDescent="0.2">
      <c r="A1763" s="81">
        <f t="shared" si="846"/>
        <v>46000</v>
      </c>
      <c r="B1763" s="82">
        <f t="shared" si="839"/>
        <v>711.81163124</v>
      </c>
      <c r="C1763" s="207">
        <f t="shared" si="852"/>
        <v>703.27864701999999</v>
      </c>
      <c r="D1763" s="83">
        <f t="shared" si="847"/>
        <v>7286.35</v>
      </c>
      <c r="E1763" s="84">
        <f t="shared" si="836"/>
        <v>7394.19</v>
      </c>
      <c r="F1763" s="85">
        <f t="shared" si="837"/>
        <v>45951</v>
      </c>
      <c r="G1763" s="86">
        <f t="shared" si="840"/>
        <v>1.4800277230712089E-2</v>
      </c>
      <c r="H1763" s="87">
        <f t="shared" si="838"/>
        <v>46013</v>
      </c>
      <c r="I1763" s="87">
        <f t="shared" si="841"/>
        <v>46013</v>
      </c>
      <c r="J1763" s="88">
        <f t="shared" si="848"/>
        <v>21</v>
      </c>
      <c r="K1763" s="88">
        <f t="shared" si="834"/>
        <v>12</v>
      </c>
      <c r="L1763" s="8">
        <f t="shared" si="849"/>
        <v>1.0084306599999999</v>
      </c>
      <c r="M1763" s="89">
        <v>1</v>
      </c>
      <c r="N1763" s="89">
        <f t="shared" si="856"/>
        <v>1</v>
      </c>
      <c r="O1763" s="82">
        <f t="shared" si="835"/>
        <v>1.0084306599999999</v>
      </c>
      <c r="P1763" s="82">
        <f t="shared" si="842"/>
        <v>709.20775017000005</v>
      </c>
      <c r="Q1763" s="11">
        <f t="shared" si="855"/>
        <v>0</v>
      </c>
      <c r="R1763" s="7">
        <f t="shared" si="850"/>
        <v>0</v>
      </c>
      <c r="S1763" s="82">
        <f t="shared" si="833"/>
        <v>0</v>
      </c>
      <c r="T1763" s="91">
        <f t="shared" si="851"/>
        <v>0.08</v>
      </c>
      <c r="U1763" s="90">
        <f t="shared" si="832"/>
        <v>12</v>
      </c>
      <c r="V1763" s="90">
        <v>252</v>
      </c>
      <c r="W1763" s="89">
        <f t="shared" si="843"/>
        <v>1.0036715350000001</v>
      </c>
      <c r="X1763" s="82">
        <f t="shared" si="844"/>
        <v>2.6038810699999999</v>
      </c>
      <c r="Y1763" s="82">
        <f t="shared" si="845"/>
        <v>0</v>
      </c>
      <c r="Z1763" s="94" t="str">
        <f t="shared" si="853"/>
        <v>A+J=</v>
      </c>
      <c r="AA1763" s="87">
        <f t="shared" si="854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2.75" x14ac:dyDescent="0.2">
      <c r="A1764" s="81">
        <f t="shared" si="846"/>
        <v>46001</v>
      </c>
      <c r="B1764" s="82">
        <f t="shared" si="839"/>
        <v>712.52737280999997</v>
      </c>
      <c r="C1764" s="207">
        <f t="shared" si="852"/>
        <v>703.27864701999999</v>
      </c>
      <c r="D1764" s="83">
        <f t="shared" si="847"/>
        <v>7286.35</v>
      </c>
      <c r="E1764" s="84">
        <f t="shared" si="836"/>
        <v>7394.19</v>
      </c>
      <c r="F1764" s="85">
        <f t="shared" si="837"/>
        <v>45951</v>
      </c>
      <c r="G1764" s="86">
        <f t="shared" si="840"/>
        <v>1.4800277230712089E-2</v>
      </c>
      <c r="H1764" s="87">
        <f t="shared" si="838"/>
        <v>46013</v>
      </c>
      <c r="I1764" s="87">
        <f t="shared" si="841"/>
        <v>46013</v>
      </c>
      <c r="J1764" s="88">
        <f t="shared" si="848"/>
        <v>21</v>
      </c>
      <c r="K1764" s="88">
        <f t="shared" si="834"/>
        <v>13</v>
      </c>
      <c r="L1764" s="8">
        <f t="shared" si="849"/>
        <v>1.0091364199999999</v>
      </c>
      <c r="M1764" s="89">
        <v>1</v>
      </c>
      <c r="N1764" s="89">
        <f t="shared" si="856"/>
        <v>1</v>
      </c>
      <c r="O1764" s="82">
        <f t="shared" si="835"/>
        <v>1.0091364199999999</v>
      </c>
      <c r="P1764" s="82">
        <f t="shared" si="842"/>
        <v>709.70409611000002</v>
      </c>
      <c r="Q1764" s="11">
        <f t="shared" si="855"/>
        <v>0</v>
      </c>
      <c r="R1764" s="7">
        <f t="shared" si="850"/>
        <v>0</v>
      </c>
      <c r="S1764" s="82">
        <f t="shared" si="833"/>
        <v>0</v>
      </c>
      <c r="T1764" s="91">
        <f t="shared" si="851"/>
        <v>0.08</v>
      </c>
      <c r="U1764" s="90">
        <f t="shared" si="832"/>
        <v>13</v>
      </c>
      <c r="V1764" s="90">
        <v>252</v>
      </c>
      <c r="W1764" s="89">
        <f t="shared" si="843"/>
        <v>1.003978104</v>
      </c>
      <c r="X1764" s="82">
        <f t="shared" si="844"/>
        <v>2.8232767000000001</v>
      </c>
      <c r="Y1764" s="82">
        <f t="shared" si="845"/>
        <v>0</v>
      </c>
      <c r="Z1764" s="94" t="str">
        <f t="shared" si="853"/>
        <v>A+J=</v>
      </c>
      <c r="AA1764" s="87">
        <f t="shared" si="854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2.75" x14ac:dyDescent="0.2">
      <c r="A1765" s="81">
        <f t="shared" si="846"/>
        <v>46002</v>
      </c>
      <c r="B1765" s="82">
        <f t="shared" si="839"/>
        <v>713.24383154999998</v>
      </c>
      <c r="C1765" s="207">
        <f t="shared" si="852"/>
        <v>703.27864701999999</v>
      </c>
      <c r="D1765" s="83">
        <f t="shared" si="847"/>
        <v>7286.35</v>
      </c>
      <c r="E1765" s="84">
        <f t="shared" si="836"/>
        <v>7394.19</v>
      </c>
      <c r="F1765" s="85">
        <f t="shared" si="837"/>
        <v>45951</v>
      </c>
      <c r="G1765" s="86">
        <f t="shared" si="840"/>
        <v>1.4800277230712089E-2</v>
      </c>
      <c r="H1765" s="87">
        <f t="shared" si="838"/>
        <v>46013</v>
      </c>
      <c r="I1765" s="87">
        <f t="shared" si="841"/>
        <v>46013</v>
      </c>
      <c r="J1765" s="88">
        <f t="shared" si="848"/>
        <v>21</v>
      </c>
      <c r="K1765" s="88">
        <f t="shared" si="834"/>
        <v>14</v>
      </c>
      <c r="L1765" s="8">
        <f t="shared" si="849"/>
        <v>1.0098426700000001</v>
      </c>
      <c r="M1765" s="89">
        <v>1</v>
      </c>
      <c r="N1765" s="89">
        <f t="shared" si="856"/>
        <v>1</v>
      </c>
      <c r="O1765" s="82">
        <f t="shared" si="835"/>
        <v>1.0098426700000001</v>
      </c>
      <c r="P1765" s="82">
        <f t="shared" si="842"/>
        <v>710.20078665999995</v>
      </c>
      <c r="Q1765" s="11">
        <f t="shared" si="855"/>
        <v>0</v>
      </c>
      <c r="R1765" s="7">
        <f t="shared" si="850"/>
        <v>0</v>
      </c>
      <c r="S1765" s="82">
        <f t="shared" si="833"/>
        <v>0</v>
      </c>
      <c r="T1765" s="91">
        <f t="shared" si="851"/>
        <v>0.08</v>
      </c>
      <c r="U1765" s="90">
        <f t="shared" ref="U1765:U1828" si="857">IF(Q1764&gt;0,1,IF(K1765=K1764,U1764,U1764+1))</f>
        <v>14</v>
      </c>
      <c r="V1765" s="90">
        <v>252</v>
      </c>
      <c r="W1765" s="89">
        <f t="shared" si="843"/>
        <v>1.0042847669999999</v>
      </c>
      <c r="X1765" s="82">
        <f t="shared" si="844"/>
        <v>3.04304489</v>
      </c>
      <c r="Y1765" s="82">
        <f t="shared" si="845"/>
        <v>0</v>
      </c>
      <c r="Z1765" s="94" t="str">
        <f t="shared" si="853"/>
        <v>A+J=</v>
      </c>
      <c r="AA1765" s="87">
        <f t="shared" si="854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2.75" x14ac:dyDescent="0.2">
      <c r="A1766" s="81">
        <f t="shared" si="846"/>
        <v>46003</v>
      </c>
      <c r="B1766" s="82">
        <f t="shared" si="839"/>
        <v>713.96100720000004</v>
      </c>
      <c r="C1766" s="207">
        <f t="shared" si="852"/>
        <v>703.27864701999999</v>
      </c>
      <c r="D1766" s="83">
        <f t="shared" si="847"/>
        <v>7286.35</v>
      </c>
      <c r="E1766" s="84">
        <f t="shared" si="836"/>
        <v>7394.19</v>
      </c>
      <c r="F1766" s="85">
        <f t="shared" si="837"/>
        <v>45951</v>
      </c>
      <c r="G1766" s="86">
        <f t="shared" si="840"/>
        <v>1.4800277230712089E-2</v>
      </c>
      <c r="H1766" s="87">
        <f t="shared" si="838"/>
        <v>46013</v>
      </c>
      <c r="I1766" s="87">
        <f t="shared" si="841"/>
        <v>46013</v>
      </c>
      <c r="J1766" s="88">
        <f t="shared" si="848"/>
        <v>21</v>
      </c>
      <c r="K1766" s="88">
        <f t="shared" si="834"/>
        <v>15</v>
      </c>
      <c r="L1766" s="8">
        <f t="shared" si="849"/>
        <v>1.0105494100000001</v>
      </c>
      <c r="M1766" s="89">
        <v>1</v>
      </c>
      <c r="N1766" s="89">
        <f t="shared" si="856"/>
        <v>1</v>
      </c>
      <c r="O1766" s="82">
        <f t="shared" si="835"/>
        <v>1.0105494100000001</v>
      </c>
      <c r="P1766" s="82">
        <f t="shared" si="842"/>
        <v>710.69782181000005</v>
      </c>
      <c r="Q1766" s="11">
        <f t="shared" si="855"/>
        <v>0</v>
      </c>
      <c r="R1766" s="7">
        <f t="shared" si="850"/>
        <v>0</v>
      </c>
      <c r="S1766" s="82">
        <f t="shared" si="833"/>
        <v>0</v>
      </c>
      <c r="T1766" s="91">
        <f t="shared" si="851"/>
        <v>0.08</v>
      </c>
      <c r="U1766" s="90">
        <f t="shared" si="857"/>
        <v>15</v>
      </c>
      <c r="V1766" s="90">
        <v>252</v>
      </c>
      <c r="W1766" s="89">
        <f t="shared" si="843"/>
        <v>1.004591523</v>
      </c>
      <c r="X1766" s="82">
        <f t="shared" si="844"/>
        <v>3.2631853899999999</v>
      </c>
      <c r="Y1766" s="82">
        <f t="shared" si="845"/>
        <v>0</v>
      </c>
      <c r="Z1766" s="94" t="str">
        <f t="shared" si="853"/>
        <v>A+J=</v>
      </c>
      <c r="AA1766" s="87">
        <f t="shared" si="854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2.75" x14ac:dyDescent="0.2">
      <c r="A1767" s="81">
        <f t="shared" si="846"/>
        <v>46004</v>
      </c>
      <c r="B1767" s="82">
        <f t="shared" si="839"/>
        <v>714.67890799999998</v>
      </c>
      <c r="C1767" s="207">
        <f t="shared" si="852"/>
        <v>703.27864701999999</v>
      </c>
      <c r="D1767" s="83">
        <f t="shared" si="847"/>
        <v>7286.35</v>
      </c>
      <c r="E1767" s="84">
        <f t="shared" si="836"/>
        <v>7394.19</v>
      </c>
      <c r="F1767" s="85">
        <f t="shared" si="837"/>
        <v>45951</v>
      </c>
      <c r="G1767" s="86">
        <f t="shared" si="840"/>
        <v>1.4800277230712089E-2</v>
      </c>
      <c r="H1767" s="87">
        <f t="shared" si="838"/>
        <v>46013</v>
      </c>
      <c r="I1767" s="87">
        <f t="shared" si="841"/>
        <v>46013</v>
      </c>
      <c r="J1767" s="88">
        <f t="shared" si="848"/>
        <v>21</v>
      </c>
      <c r="K1767" s="88">
        <f t="shared" si="834"/>
        <v>16</v>
      </c>
      <c r="L1767" s="8">
        <f t="shared" si="849"/>
        <v>1.01125665</v>
      </c>
      <c r="M1767" s="89">
        <v>1</v>
      </c>
      <c r="N1767" s="89">
        <f t="shared" si="856"/>
        <v>1</v>
      </c>
      <c r="O1767" s="82">
        <f t="shared" si="835"/>
        <v>1.01125665</v>
      </c>
      <c r="P1767" s="82">
        <f t="shared" si="842"/>
        <v>711.1952086</v>
      </c>
      <c r="Q1767" s="11">
        <f t="shared" si="855"/>
        <v>0</v>
      </c>
      <c r="R1767" s="7">
        <f t="shared" si="850"/>
        <v>0</v>
      </c>
      <c r="S1767" s="82">
        <f t="shared" ref="S1767:S1830" si="858">IF(R1767&gt;0,TRUNC(R1767*P1767,8),0)</f>
        <v>0</v>
      </c>
      <c r="T1767" s="91">
        <f t="shared" si="851"/>
        <v>0.08</v>
      </c>
      <c r="U1767" s="90">
        <f t="shared" si="857"/>
        <v>16</v>
      </c>
      <c r="V1767" s="90">
        <v>252</v>
      </c>
      <c r="W1767" s="89">
        <f t="shared" si="843"/>
        <v>1.0048983730000001</v>
      </c>
      <c r="X1767" s="82">
        <f t="shared" si="844"/>
        <v>3.4836993999999999</v>
      </c>
      <c r="Y1767" s="82">
        <f t="shared" si="845"/>
        <v>0</v>
      </c>
      <c r="Z1767" s="94" t="str">
        <f t="shared" si="853"/>
        <v>A+J=</v>
      </c>
      <c r="AA1767" s="87">
        <f t="shared" si="854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2.75" x14ac:dyDescent="0.2">
      <c r="A1768" s="81">
        <f t="shared" si="846"/>
        <v>46005</v>
      </c>
      <c r="B1768" s="82">
        <f t="shared" si="839"/>
        <v>714.67890799999998</v>
      </c>
      <c r="C1768" s="207">
        <f t="shared" si="852"/>
        <v>703.27864701999999</v>
      </c>
      <c r="D1768" s="83">
        <f t="shared" si="847"/>
        <v>7286.35</v>
      </c>
      <c r="E1768" s="84">
        <f t="shared" si="836"/>
        <v>7394.19</v>
      </c>
      <c r="F1768" s="85">
        <f t="shared" si="837"/>
        <v>45951</v>
      </c>
      <c r="G1768" s="86">
        <f t="shared" si="840"/>
        <v>1.4800277230712089E-2</v>
      </c>
      <c r="H1768" s="87">
        <f t="shared" si="838"/>
        <v>46013</v>
      </c>
      <c r="I1768" s="87">
        <f t="shared" si="841"/>
        <v>46013</v>
      </c>
      <c r="J1768" s="88">
        <f t="shared" si="848"/>
        <v>21</v>
      </c>
      <c r="K1768" s="88">
        <f t="shared" si="834"/>
        <v>16</v>
      </c>
      <c r="L1768" s="8">
        <f t="shared" si="849"/>
        <v>1.01125665</v>
      </c>
      <c r="M1768" s="89">
        <v>1</v>
      </c>
      <c r="N1768" s="89">
        <f t="shared" si="856"/>
        <v>1</v>
      </c>
      <c r="O1768" s="82">
        <f t="shared" si="835"/>
        <v>1.01125665</v>
      </c>
      <c r="P1768" s="82">
        <f t="shared" si="842"/>
        <v>711.1952086</v>
      </c>
      <c r="Q1768" s="11">
        <f t="shared" si="855"/>
        <v>0</v>
      </c>
      <c r="R1768" s="7">
        <f t="shared" si="850"/>
        <v>0</v>
      </c>
      <c r="S1768" s="82">
        <f t="shared" si="858"/>
        <v>0</v>
      </c>
      <c r="T1768" s="91">
        <f t="shared" si="851"/>
        <v>0.08</v>
      </c>
      <c r="U1768" s="90">
        <f t="shared" si="857"/>
        <v>16</v>
      </c>
      <c r="V1768" s="90">
        <v>252</v>
      </c>
      <c r="W1768" s="89">
        <f t="shared" si="843"/>
        <v>1.0048983730000001</v>
      </c>
      <c r="X1768" s="82">
        <f t="shared" si="844"/>
        <v>3.4836993999999999</v>
      </c>
      <c r="Y1768" s="82">
        <f t="shared" si="845"/>
        <v>0</v>
      </c>
      <c r="Z1768" s="94" t="str">
        <f t="shared" si="853"/>
        <v>A+J=</v>
      </c>
      <c r="AA1768" s="87">
        <f t="shared" si="854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2.75" x14ac:dyDescent="0.2">
      <c r="A1769" s="81">
        <f t="shared" si="846"/>
        <v>46006</v>
      </c>
      <c r="B1769" s="82">
        <f t="shared" si="839"/>
        <v>714.67890799999998</v>
      </c>
      <c r="C1769" s="207">
        <f t="shared" si="852"/>
        <v>703.27864701999999</v>
      </c>
      <c r="D1769" s="83">
        <f t="shared" si="847"/>
        <v>7286.35</v>
      </c>
      <c r="E1769" s="84">
        <f t="shared" si="836"/>
        <v>7394.19</v>
      </c>
      <c r="F1769" s="85">
        <f t="shared" si="837"/>
        <v>45951</v>
      </c>
      <c r="G1769" s="86">
        <f t="shared" si="840"/>
        <v>1.4800277230712089E-2</v>
      </c>
      <c r="H1769" s="87">
        <f t="shared" si="838"/>
        <v>46013</v>
      </c>
      <c r="I1769" s="87">
        <f t="shared" si="841"/>
        <v>46013</v>
      </c>
      <c r="J1769" s="88">
        <f t="shared" si="848"/>
        <v>21</v>
      </c>
      <c r="K1769" s="88">
        <f t="shared" ref="K1769:K1832" si="859">(J1769-(NETWORKDAYS(A1769,I1769,AD$210:AD$502)-1))</f>
        <v>16</v>
      </c>
      <c r="L1769" s="8">
        <f t="shared" si="849"/>
        <v>1.01125665</v>
      </c>
      <c r="M1769" s="89">
        <v>1</v>
      </c>
      <c r="N1769" s="89">
        <f t="shared" si="856"/>
        <v>1</v>
      </c>
      <c r="O1769" s="82">
        <f t="shared" ref="O1769:O1832" si="860">TRUNC(TRUNC((L1769*N1769),15),8)</f>
        <v>1.01125665</v>
      </c>
      <c r="P1769" s="82">
        <f t="shared" si="842"/>
        <v>711.1952086</v>
      </c>
      <c r="Q1769" s="11">
        <f t="shared" si="855"/>
        <v>0</v>
      </c>
      <c r="R1769" s="7">
        <f t="shared" si="850"/>
        <v>0</v>
      </c>
      <c r="S1769" s="82">
        <f t="shared" si="858"/>
        <v>0</v>
      </c>
      <c r="T1769" s="91">
        <f t="shared" si="851"/>
        <v>0.08</v>
      </c>
      <c r="U1769" s="90">
        <f t="shared" si="857"/>
        <v>16</v>
      </c>
      <c r="V1769" s="90">
        <v>252</v>
      </c>
      <c r="W1769" s="89">
        <f t="shared" si="843"/>
        <v>1.0048983730000001</v>
      </c>
      <c r="X1769" s="82">
        <f t="shared" si="844"/>
        <v>3.4836993999999999</v>
      </c>
      <c r="Y1769" s="82">
        <f t="shared" si="845"/>
        <v>0</v>
      </c>
      <c r="Z1769" s="94" t="str">
        <f t="shared" si="853"/>
        <v>A+J=</v>
      </c>
      <c r="AA1769" s="87">
        <f t="shared" si="854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2.75" x14ac:dyDescent="0.2">
      <c r="A1770" s="81">
        <f t="shared" si="846"/>
        <v>46007</v>
      </c>
      <c r="B1770" s="82">
        <f t="shared" si="839"/>
        <v>715.39752734000001</v>
      </c>
      <c r="C1770" s="207">
        <f t="shared" si="852"/>
        <v>703.27864701999999</v>
      </c>
      <c r="D1770" s="83">
        <f t="shared" si="847"/>
        <v>7286.35</v>
      </c>
      <c r="E1770" s="84">
        <f t="shared" ref="E1770:E1833" si="861">IF($K1770=1,VLOOKUP($A1769,$AO$10:$AS$200,4),E1769)</f>
        <v>7394.19</v>
      </c>
      <c r="F1770" s="85">
        <f t="shared" ref="F1770:F1833" si="862">IF($K1770=1,VLOOKUP($A1769,$AO$10:$AS$200,5),F1769)</f>
        <v>45951</v>
      </c>
      <c r="G1770" s="86">
        <f t="shared" si="840"/>
        <v>1.4800277230712089E-2</v>
      </c>
      <c r="H1770" s="87">
        <f t="shared" si="838"/>
        <v>46013</v>
      </c>
      <c r="I1770" s="87">
        <f t="shared" si="841"/>
        <v>46013</v>
      </c>
      <c r="J1770" s="88">
        <f t="shared" si="848"/>
        <v>21</v>
      </c>
      <c r="K1770" s="88">
        <f t="shared" si="859"/>
        <v>17</v>
      </c>
      <c r="L1770" s="8">
        <f t="shared" si="849"/>
        <v>1.01196438</v>
      </c>
      <c r="M1770" s="89">
        <v>1</v>
      </c>
      <c r="N1770" s="89">
        <f t="shared" si="856"/>
        <v>1</v>
      </c>
      <c r="O1770" s="82">
        <f t="shared" si="860"/>
        <v>1.01196438</v>
      </c>
      <c r="P1770" s="82">
        <f t="shared" si="842"/>
        <v>711.69293999000001</v>
      </c>
      <c r="Q1770" s="11">
        <f t="shared" si="855"/>
        <v>0</v>
      </c>
      <c r="R1770" s="7">
        <f t="shared" si="850"/>
        <v>0</v>
      </c>
      <c r="S1770" s="82">
        <f t="shared" si="858"/>
        <v>0</v>
      </c>
      <c r="T1770" s="91">
        <f t="shared" si="851"/>
        <v>0.08</v>
      </c>
      <c r="U1770" s="90">
        <f t="shared" si="857"/>
        <v>17</v>
      </c>
      <c r="V1770" s="90">
        <v>252</v>
      </c>
      <c r="W1770" s="89">
        <f t="shared" si="843"/>
        <v>1.0052053169999999</v>
      </c>
      <c r="X1770" s="82">
        <f t="shared" si="844"/>
        <v>3.7045873500000002</v>
      </c>
      <c r="Y1770" s="82">
        <f t="shared" si="845"/>
        <v>0</v>
      </c>
      <c r="Z1770" s="94" t="str">
        <f t="shared" si="853"/>
        <v>A+J=</v>
      </c>
      <c r="AA1770" s="87">
        <f t="shared" si="854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2.75" x14ac:dyDescent="0.2">
      <c r="A1771" s="81">
        <f t="shared" si="846"/>
        <v>46008</v>
      </c>
      <c r="B1771" s="82">
        <f t="shared" si="839"/>
        <v>716.11687276999999</v>
      </c>
      <c r="C1771" s="207">
        <f t="shared" si="852"/>
        <v>703.27864701999999</v>
      </c>
      <c r="D1771" s="83">
        <f t="shared" si="847"/>
        <v>7286.35</v>
      </c>
      <c r="E1771" s="84">
        <f t="shared" si="861"/>
        <v>7394.19</v>
      </c>
      <c r="F1771" s="85">
        <f t="shared" si="862"/>
        <v>45951</v>
      </c>
      <c r="G1771" s="86">
        <f t="shared" si="840"/>
        <v>1.4800277230712089E-2</v>
      </c>
      <c r="H1771" s="87">
        <f t="shared" si="838"/>
        <v>46013</v>
      </c>
      <c r="I1771" s="87">
        <f t="shared" si="841"/>
        <v>46013</v>
      </c>
      <c r="J1771" s="88">
        <f t="shared" si="848"/>
        <v>21</v>
      </c>
      <c r="K1771" s="88">
        <f t="shared" si="859"/>
        <v>18</v>
      </c>
      <c r="L1771" s="8">
        <f t="shared" si="849"/>
        <v>1.0126726100000001</v>
      </c>
      <c r="M1771" s="89">
        <v>1</v>
      </c>
      <c r="N1771" s="89">
        <f t="shared" si="856"/>
        <v>1</v>
      </c>
      <c r="O1771" s="82">
        <f t="shared" si="860"/>
        <v>1.0126726100000001</v>
      </c>
      <c r="P1771" s="82">
        <f t="shared" si="842"/>
        <v>712.19102303</v>
      </c>
      <c r="Q1771" s="11">
        <f t="shared" si="855"/>
        <v>0</v>
      </c>
      <c r="R1771" s="7">
        <f t="shared" si="850"/>
        <v>0</v>
      </c>
      <c r="S1771" s="82">
        <f t="shared" si="858"/>
        <v>0</v>
      </c>
      <c r="T1771" s="91">
        <f t="shared" si="851"/>
        <v>0.08</v>
      </c>
      <c r="U1771" s="90">
        <f t="shared" si="857"/>
        <v>18</v>
      </c>
      <c r="V1771" s="90">
        <v>252</v>
      </c>
      <c r="W1771" s="89">
        <f t="shared" si="843"/>
        <v>1.005512355</v>
      </c>
      <c r="X1771" s="82">
        <f t="shared" si="844"/>
        <v>3.9258497399999999</v>
      </c>
      <c r="Y1771" s="82">
        <f t="shared" si="845"/>
        <v>0</v>
      </c>
      <c r="Z1771" s="94" t="str">
        <f t="shared" si="853"/>
        <v>A+J=</v>
      </c>
      <c r="AA1771" s="87">
        <f t="shared" si="854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2.75" x14ac:dyDescent="0.2">
      <c r="A1772" s="81">
        <f t="shared" si="846"/>
        <v>46009</v>
      </c>
      <c r="B1772" s="82">
        <f t="shared" si="839"/>
        <v>716.83694403000004</v>
      </c>
      <c r="C1772" s="207">
        <f t="shared" si="852"/>
        <v>703.27864701999999</v>
      </c>
      <c r="D1772" s="83">
        <f t="shared" si="847"/>
        <v>7286.35</v>
      </c>
      <c r="E1772" s="84">
        <f t="shared" si="861"/>
        <v>7394.19</v>
      </c>
      <c r="F1772" s="85">
        <f t="shared" si="862"/>
        <v>45951</v>
      </c>
      <c r="G1772" s="86">
        <f t="shared" si="840"/>
        <v>1.4800277230712089E-2</v>
      </c>
      <c r="H1772" s="87">
        <f t="shared" ref="H1772:H1835" si="863">IF(DAY(A1772)=H$9,VLOOKUP(A1772,AH$118:AN$450,4),H1771)</f>
        <v>46013</v>
      </c>
      <c r="I1772" s="87">
        <f t="shared" si="841"/>
        <v>46013</v>
      </c>
      <c r="J1772" s="88">
        <f t="shared" si="848"/>
        <v>21</v>
      </c>
      <c r="K1772" s="88">
        <f t="shared" si="859"/>
        <v>19</v>
      </c>
      <c r="L1772" s="8">
        <f t="shared" si="849"/>
        <v>1.01338134</v>
      </c>
      <c r="M1772" s="89">
        <v>1</v>
      </c>
      <c r="N1772" s="89">
        <f t="shared" si="856"/>
        <v>1</v>
      </c>
      <c r="O1772" s="82">
        <f t="shared" si="860"/>
        <v>1.01338134</v>
      </c>
      <c r="P1772" s="82">
        <f t="shared" si="842"/>
        <v>712.68945771000006</v>
      </c>
      <c r="Q1772" s="11">
        <f t="shared" si="855"/>
        <v>0</v>
      </c>
      <c r="R1772" s="7">
        <f t="shared" si="850"/>
        <v>0</v>
      </c>
      <c r="S1772" s="82">
        <f t="shared" si="858"/>
        <v>0</v>
      </c>
      <c r="T1772" s="91">
        <f t="shared" si="851"/>
        <v>0.08</v>
      </c>
      <c r="U1772" s="90">
        <f t="shared" si="857"/>
        <v>19</v>
      </c>
      <c r="V1772" s="90">
        <v>252</v>
      </c>
      <c r="W1772" s="89">
        <f t="shared" si="843"/>
        <v>1.005819486</v>
      </c>
      <c r="X1772" s="82">
        <f t="shared" si="844"/>
        <v>4.1474863199999996</v>
      </c>
      <c r="Y1772" s="82">
        <f t="shared" si="845"/>
        <v>0</v>
      </c>
      <c r="Z1772" s="94" t="str">
        <f t="shared" si="853"/>
        <v>A+J=</v>
      </c>
      <c r="AA1772" s="87">
        <f t="shared" si="854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2.75" x14ac:dyDescent="0.2">
      <c r="A1773" s="81">
        <f t="shared" si="846"/>
        <v>46010</v>
      </c>
      <c r="B1773" s="82">
        <f t="shared" si="839"/>
        <v>717.55773519999991</v>
      </c>
      <c r="C1773" s="207">
        <f t="shared" si="852"/>
        <v>703.27864701999999</v>
      </c>
      <c r="D1773" s="83">
        <f t="shared" si="847"/>
        <v>7286.35</v>
      </c>
      <c r="E1773" s="84">
        <f t="shared" si="861"/>
        <v>7394.19</v>
      </c>
      <c r="F1773" s="85">
        <f t="shared" si="862"/>
        <v>45951</v>
      </c>
      <c r="G1773" s="86">
        <f t="shared" si="840"/>
        <v>1.4800277230712089E-2</v>
      </c>
      <c r="H1773" s="87">
        <f t="shared" si="863"/>
        <v>46013</v>
      </c>
      <c r="I1773" s="87">
        <f t="shared" si="841"/>
        <v>46013</v>
      </c>
      <c r="J1773" s="88">
        <f t="shared" si="848"/>
        <v>21</v>
      </c>
      <c r="K1773" s="88">
        <f t="shared" si="859"/>
        <v>20</v>
      </c>
      <c r="L1773" s="8">
        <f t="shared" si="849"/>
        <v>1.0140905600000001</v>
      </c>
      <c r="M1773" s="89">
        <v>1</v>
      </c>
      <c r="N1773" s="89">
        <f t="shared" si="856"/>
        <v>1</v>
      </c>
      <c r="O1773" s="82">
        <f t="shared" si="860"/>
        <v>1.0140905600000001</v>
      </c>
      <c r="P1773" s="82">
        <f t="shared" si="842"/>
        <v>713.18823698999995</v>
      </c>
      <c r="Q1773" s="11">
        <f t="shared" si="855"/>
        <v>0</v>
      </c>
      <c r="R1773" s="7">
        <f t="shared" si="850"/>
        <v>0</v>
      </c>
      <c r="S1773" s="82">
        <f t="shared" si="858"/>
        <v>0</v>
      </c>
      <c r="T1773" s="91">
        <f t="shared" si="851"/>
        <v>0.08</v>
      </c>
      <c r="U1773" s="90">
        <f t="shared" si="857"/>
        <v>20</v>
      </c>
      <c r="V1773" s="90">
        <v>252</v>
      </c>
      <c r="W1773" s="89">
        <f t="shared" si="843"/>
        <v>1.0061267110000001</v>
      </c>
      <c r="X1773" s="82">
        <f t="shared" si="844"/>
        <v>4.3694982099999997</v>
      </c>
      <c r="Y1773" s="82">
        <f t="shared" si="845"/>
        <v>0</v>
      </c>
      <c r="Z1773" s="94" t="str">
        <f t="shared" si="853"/>
        <v>A+J=</v>
      </c>
      <c r="AA1773" s="87">
        <f t="shared" si="854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2.75" x14ac:dyDescent="0.2">
      <c r="A1774" s="81">
        <f t="shared" si="846"/>
        <v>46011</v>
      </c>
      <c r="B1774" s="82">
        <f t="shared" si="839"/>
        <v>718.27924676999999</v>
      </c>
      <c r="C1774" s="207">
        <f t="shared" si="852"/>
        <v>703.27864701999999</v>
      </c>
      <c r="D1774" s="83">
        <f t="shared" si="847"/>
        <v>7286.35</v>
      </c>
      <c r="E1774" s="84">
        <f t="shared" si="861"/>
        <v>7394.19</v>
      </c>
      <c r="F1774" s="85">
        <f t="shared" si="862"/>
        <v>45951</v>
      </c>
      <c r="G1774" s="86">
        <f t="shared" si="840"/>
        <v>1.4800277230712089E-2</v>
      </c>
      <c r="H1774" s="87">
        <f t="shared" si="863"/>
        <v>46042</v>
      </c>
      <c r="I1774" s="87">
        <f t="shared" si="841"/>
        <v>46013</v>
      </c>
      <c r="J1774" s="88">
        <f t="shared" si="848"/>
        <v>21</v>
      </c>
      <c r="K1774" s="88">
        <f t="shared" si="859"/>
        <v>21</v>
      </c>
      <c r="L1774" s="8">
        <f t="shared" si="849"/>
        <v>1.0148002700000001</v>
      </c>
      <c r="M1774" s="89">
        <v>1</v>
      </c>
      <c r="N1774" s="89">
        <f t="shared" si="856"/>
        <v>1</v>
      </c>
      <c r="O1774" s="82">
        <f t="shared" si="860"/>
        <v>1.0148002700000001</v>
      </c>
      <c r="P1774" s="82">
        <f t="shared" si="842"/>
        <v>713.68736088000003</v>
      </c>
      <c r="Q1774" s="11">
        <f t="shared" si="855"/>
        <v>0</v>
      </c>
      <c r="R1774" s="7">
        <f t="shared" si="850"/>
        <v>0</v>
      </c>
      <c r="S1774" s="82">
        <f t="shared" si="858"/>
        <v>0</v>
      </c>
      <c r="T1774" s="91">
        <f t="shared" si="851"/>
        <v>0.08</v>
      </c>
      <c r="U1774" s="90">
        <f t="shared" si="857"/>
        <v>21</v>
      </c>
      <c r="V1774" s="90">
        <v>252</v>
      </c>
      <c r="W1774" s="89">
        <f t="shared" si="843"/>
        <v>1.0064340300000001</v>
      </c>
      <c r="X1774" s="82">
        <f t="shared" si="844"/>
        <v>4.5918858900000004</v>
      </c>
      <c r="Y1774" s="82">
        <f t="shared" si="845"/>
        <v>0</v>
      </c>
      <c r="Z1774" s="94" t="str">
        <f t="shared" si="853"/>
        <v>A+J=</v>
      </c>
      <c r="AA1774" s="87">
        <f t="shared" si="854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2.75" x14ac:dyDescent="0.2">
      <c r="A1775" s="81">
        <f t="shared" si="846"/>
        <v>46012</v>
      </c>
      <c r="B1775" s="82">
        <f t="shared" si="839"/>
        <v>718.27924676999999</v>
      </c>
      <c r="C1775" s="207">
        <f t="shared" si="852"/>
        <v>703.27864701999999</v>
      </c>
      <c r="D1775" s="83">
        <f t="shared" si="847"/>
        <v>7286.35</v>
      </c>
      <c r="E1775" s="84">
        <f t="shared" si="861"/>
        <v>7394.19</v>
      </c>
      <c r="F1775" s="85">
        <f t="shared" si="862"/>
        <v>45951</v>
      </c>
      <c r="G1775" s="86">
        <f t="shared" si="840"/>
        <v>1.4800277230712089E-2</v>
      </c>
      <c r="H1775" s="87">
        <f t="shared" si="863"/>
        <v>46042</v>
      </c>
      <c r="I1775" s="87">
        <f t="shared" si="841"/>
        <v>46013</v>
      </c>
      <c r="J1775" s="88">
        <f t="shared" si="848"/>
        <v>21</v>
      </c>
      <c r="K1775" s="88">
        <f t="shared" si="859"/>
        <v>21</v>
      </c>
      <c r="L1775" s="8">
        <f t="shared" si="849"/>
        <v>1.0148002700000001</v>
      </c>
      <c r="M1775" s="89">
        <v>1</v>
      </c>
      <c r="N1775" s="89">
        <f t="shared" si="856"/>
        <v>1</v>
      </c>
      <c r="O1775" s="82">
        <f t="shared" si="860"/>
        <v>1.0148002700000001</v>
      </c>
      <c r="P1775" s="82">
        <f t="shared" si="842"/>
        <v>713.68736088000003</v>
      </c>
      <c r="Q1775" s="11">
        <f t="shared" si="855"/>
        <v>0</v>
      </c>
      <c r="R1775" s="7">
        <f t="shared" si="850"/>
        <v>0</v>
      </c>
      <c r="S1775" s="82">
        <f t="shared" si="858"/>
        <v>0</v>
      </c>
      <c r="T1775" s="91">
        <f t="shared" si="851"/>
        <v>0.08</v>
      </c>
      <c r="U1775" s="90">
        <f t="shared" si="857"/>
        <v>21</v>
      </c>
      <c r="V1775" s="90">
        <v>252</v>
      </c>
      <c r="W1775" s="89">
        <f t="shared" si="843"/>
        <v>1.0064340300000001</v>
      </c>
      <c r="X1775" s="82">
        <f t="shared" si="844"/>
        <v>4.5918858900000004</v>
      </c>
      <c r="Y1775" s="82">
        <f t="shared" si="845"/>
        <v>0</v>
      </c>
      <c r="Z1775" s="94" t="str">
        <f t="shared" si="853"/>
        <v>A+J=</v>
      </c>
      <c r="AA1775" s="87">
        <f t="shared" si="854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2.75" x14ac:dyDescent="0.2">
      <c r="A1776" s="81">
        <f t="shared" si="846"/>
        <v>46013</v>
      </c>
      <c r="B1776" s="82">
        <f t="shared" si="839"/>
        <v>718.27924676999999</v>
      </c>
      <c r="C1776" s="207">
        <f t="shared" si="852"/>
        <v>703.27864701999999</v>
      </c>
      <c r="D1776" s="83">
        <f t="shared" si="847"/>
        <v>7286.35</v>
      </c>
      <c r="E1776" s="84">
        <f t="shared" si="861"/>
        <v>7394.19</v>
      </c>
      <c r="F1776" s="85">
        <f t="shared" si="862"/>
        <v>45951</v>
      </c>
      <c r="G1776" s="86">
        <f t="shared" si="840"/>
        <v>1.4800277230712089E-2</v>
      </c>
      <c r="H1776" s="87">
        <f t="shared" si="863"/>
        <v>46042</v>
      </c>
      <c r="I1776" s="87">
        <f t="shared" si="841"/>
        <v>46013</v>
      </c>
      <c r="J1776" s="88">
        <f t="shared" si="848"/>
        <v>21</v>
      </c>
      <c r="K1776" s="88">
        <f t="shared" si="859"/>
        <v>21</v>
      </c>
      <c r="L1776" s="8">
        <f t="shared" si="849"/>
        <v>1.0148002700000001</v>
      </c>
      <c r="M1776" s="89">
        <v>1</v>
      </c>
      <c r="N1776" s="89">
        <f t="shared" si="856"/>
        <v>1</v>
      </c>
      <c r="O1776" s="82">
        <f t="shared" si="860"/>
        <v>1.0148002700000001</v>
      </c>
      <c r="P1776" s="82">
        <f t="shared" si="842"/>
        <v>713.68736088000003</v>
      </c>
      <c r="Q1776" s="11">
        <f t="shared" si="855"/>
        <v>58</v>
      </c>
      <c r="R1776" s="7">
        <f t="shared" si="850"/>
        <v>1.2557E-2</v>
      </c>
      <c r="S1776" s="82">
        <f t="shared" si="858"/>
        <v>8.9617721899999996</v>
      </c>
      <c r="T1776" s="91">
        <f t="shared" si="851"/>
        <v>0.08</v>
      </c>
      <c r="U1776" s="90">
        <f t="shared" si="857"/>
        <v>21</v>
      </c>
      <c r="V1776" s="90">
        <v>252</v>
      </c>
      <c r="W1776" s="89">
        <f t="shared" si="843"/>
        <v>1.0064340300000001</v>
      </c>
      <c r="X1776" s="82">
        <f t="shared" si="844"/>
        <v>4.5918858900000004</v>
      </c>
      <c r="Y1776" s="82">
        <f t="shared" si="845"/>
        <v>13.55365808</v>
      </c>
      <c r="Z1776" s="94" t="str">
        <f t="shared" si="853"/>
        <v>A+J=</v>
      </c>
      <c r="AA1776" s="87">
        <f t="shared" si="854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2.75" x14ac:dyDescent="0.2">
      <c r="A1777" s="81">
        <f t="shared" si="846"/>
        <v>46014</v>
      </c>
      <c r="B1777" s="82">
        <f t="shared" si="839"/>
        <v>705.48615268999993</v>
      </c>
      <c r="C1777" s="207">
        <f t="shared" si="852"/>
        <v>704.72558869</v>
      </c>
      <c r="D1777" s="83">
        <f t="shared" si="847"/>
        <v>7286.35</v>
      </c>
      <c r="E1777" s="84">
        <f t="shared" si="861"/>
        <v>7394.19</v>
      </c>
      <c r="F1777" s="85">
        <f t="shared" si="862"/>
        <v>45983</v>
      </c>
      <c r="G1777" s="86">
        <f t="shared" si="840"/>
        <v>1.4800277230712089E-2</v>
      </c>
      <c r="H1777" s="87">
        <f t="shared" si="863"/>
        <v>46042</v>
      </c>
      <c r="I1777" s="87">
        <f t="shared" si="841"/>
        <v>46042</v>
      </c>
      <c r="J1777" s="88">
        <f t="shared" si="848"/>
        <v>19</v>
      </c>
      <c r="K1777" s="88">
        <f t="shared" si="859"/>
        <v>1</v>
      </c>
      <c r="L1777" s="8">
        <f t="shared" si="849"/>
        <v>1.0007735499999999</v>
      </c>
      <c r="M1777" s="89">
        <v>1</v>
      </c>
      <c r="N1777" s="89">
        <f t="shared" si="856"/>
        <v>1</v>
      </c>
      <c r="O1777" s="82">
        <f t="shared" si="860"/>
        <v>1.0007735499999999</v>
      </c>
      <c r="P1777" s="82">
        <f t="shared" si="842"/>
        <v>705.27072915999997</v>
      </c>
      <c r="Q1777" s="11">
        <f t="shared" si="855"/>
        <v>0</v>
      </c>
      <c r="R1777" s="7">
        <f t="shared" si="850"/>
        <v>0</v>
      </c>
      <c r="S1777" s="82">
        <f t="shared" si="858"/>
        <v>0</v>
      </c>
      <c r="T1777" s="91">
        <f t="shared" si="851"/>
        <v>0.08</v>
      </c>
      <c r="U1777" s="90">
        <f t="shared" si="857"/>
        <v>1</v>
      </c>
      <c r="V1777" s="90">
        <v>252</v>
      </c>
      <c r="W1777" s="89">
        <f t="shared" si="843"/>
        <v>1.000305448</v>
      </c>
      <c r="X1777" s="82">
        <f t="shared" si="844"/>
        <v>0.21542353</v>
      </c>
      <c r="Y1777" s="82">
        <f t="shared" si="845"/>
        <v>0</v>
      </c>
      <c r="Z1777" s="94" t="str">
        <f t="shared" si="853"/>
        <v>A+J=</v>
      </c>
      <c r="AA1777" s="87">
        <f t="shared" si="854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2.75" x14ac:dyDescent="0.2">
      <c r="A1778" s="81">
        <f t="shared" si="846"/>
        <v>46015</v>
      </c>
      <c r="B1778" s="82">
        <f t="shared" si="839"/>
        <v>706.24753776</v>
      </c>
      <c r="C1778" s="207">
        <f t="shared" si="852"/>
        <v>704.72558869</v>
      </c>
      <c r="D1778" s="83">
        <f t="shared" si="847"/>
        <v>7286.35</v>
      </c>
      <c r="E1778" s="84">
        <f t="shared" si="861"/>
        <v>7394.19</v>
      </c>
      <c r="F1778" s="85">
        <f t="shared" si="862"/>
        <v>45983</v>
      </c>
      <c r="G1778" s="86">
        <f t="shared" si="840"/>
        <v>1.4800277230712089E-2</v>
      </c>
      <c r="H1778" s="87">
        <f t="shared" si="863"/>
        <v>46042</v>
      </c>
      <c r="I1778" s="87">
        <f t="shared" si="841"/>
        <v>46042</v>
      </c>
      <c r="J1778" s="88">
        <f t="shared" si="848"/>
        <v>19</v>
      </c>
      <c r="K1778" s="88">
        <f t="shared" si="859"/>
        <v>2</v>
      </c>
      <c r="L1778" s="8">
        <f t="shared" si="849"/>
        <v>1.0015476999999999</v>
      </c>
      <c r="M1778" s="89">
        <v>1</v>
      </c>
      <c r="N1778" s="89">
        <f t="shared" si="856"/>
        <v>1</v>
      </c>
      <c r="O1778" s="82">
        <f t="shared" si="860"/>
        <v>1.0015476999999999</v>
      </c>
      <c r="P1778" s="82">
        <f t="shared" si="842"/>
        <v>705.81629248000002</v>
      </c>
      <c r="Q1778" s="11">
        <f t="shared" si="855"/>
        <v>0</v>
      </c>
      <c r="R1778" s="7">
        <f t="shared" si="850"/>
        <v>0</v>
      </c>
      <c r="S1778" s="82">
        <f t="shared" si="858"/>
        <v>0</v>
      </c>
      <c r="T1778" s="91">
        <f t="shared" si="851"/>
        <v>0.08</v>
      </c>
      <c r="U1778" s="90">
        <f t="shared" si="857"/>
        <v>2</v>
      </c>
      <c r="V1778" s="90">
        <v>252</v>
      </c>
      <c r="W1778" s="89">
        <f t="shared" si="843"/>
        <v>1.000610988</v>
      </c>
      <c r="X1778" s="82">
        <f t="shared" si="844"/>
        <v>0.43124528000000001</v>
      </c>
      <c r="Y1778" s="82">
        <f t="shared" si="845"/>
        <v>0</v>
      </c>
      <c r="Z1778" s="94" t="str">
        <f t="shared" si="853"/>
        <v>A+J=</v>
      </c>
      <c r="AA1778" s="87">
        <f t="shared" si="854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2.75" x14ac:dyDescent="0.2">
      <c r="A1779" s="81">
        <f t="shared" si="846"/>
        <v>46016</v>
      </c>
      <c r="B1779" s="82">
        <f t="shared" si="839"/>
        <v>707.00974654000004</v>
      </c>
      <c r="C1779" s="207">
        <f t="shared" si="852"/>
        <v>704.72558869</v>
      </c>
      <c r="D1779" s="83">
        <f t="shared" si="847"/>
        <v>7286.35</v>
      </c>
      <c r="E1779" s="84">
        <f t="shared" si="861"/>
        <v>7394.19</v>
      </c>
      <c r="F1779" s="85">
        <f t="shared" si="862"/>
        <v>45983</v>
      </c>
      <c r="G1779" s="86">
        <f t="shared" si="840"/>
        <v>1.4800277230712089E-2</v>
      </c>
      <c r="H1779" s="87">
        <f t="shared" si="863"/>
        <v>46042</v>
      </c>
      <c r="I1779" s="87">
        <f t="shared" si="841"/>
        <v>46042</v>
      </c>
      <c r="J1779" s="88">
        <f t="shared" si="848"/>
        <v>19</v>
      </c>
      <c r="K1779" s="88">
        <f t="shared" si="859"/>
        <v>3</v>
      </c>
      <c r="L1779" s="8">
        <f t="shared" si="849"/>
        <v>1.0023224500000001</v>
      </c>
      <c r="M1779" s="89">
        <v>1</v>
      </c>
      <c r="N1779" s="89">
        <f t="shared" si="856"/>
        <v>1</v>
      </c>
      <c r="O1779" s="82">
        <f t="shared" si="860"/>
        <v>1.0023224500000001</v>
      </c>
      <c r="P1779" s="82">
        <f t="shared" si="842"/>
        <v>706.36227862999999</v>
      </c>
      <c r="Q1779" s="11">
        <f t="shared" si="855"/>
        <v>0</v>
      </c>
      <c r="R1779" s="7">
        <f t="shared" si="850"/>
        <v>0</v>
      </c>
      <c r="S1779" s="82">
        <f t="shared" si="858"/>
        <v>0</v>
      </c>
      <c r="T1779" s="91">
        <f t="shared" si="851"/>
        <v>0.08</v>
      </c>
      <c r="U1779" s="90">
        <f t="shared" si="857"/>
        <v>3</v>
      </c>
      <c r="V1779" s="90">
        <v>252</v>
      </c>
      <c r="W1779" s="89">
        <f t="shared" si="843"/>
        <v>1.0009166229999999</v>
      </c>
      <c r="X1779" s="82">
        <f t="shared" si="844"/>
        <v>0.64746791000000004</v>
      </c>
      <c r="Y1779" s="82">
        <f t="shared" si="845"/>
        <v>0</v>
      </c>
      <c r="Z1779" s="94" t="str">
        <f t="shared" si="853"/>
        <v>A+J=</v>
      </c>
      <c r="AA1779" s="87">
        <f t="shared" si="854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2.75" x14ac:dyDescent="0.2">
      <c r="A1780" s="81">
        <f t="shared" si="846"/>
        <v>46017</v>
      </c>
      <c r="B1780" s="82">
        <f t="shared" si="839"/>
        <v>707.00974654000004</v>
      </c>
      <c r="C1780" s="207">
        <f t="shared" si="852"/>
        <v>704.72558869</v>
      </c>
      <c r="D1780" s="83">
        <f t="shared" si="847"/>
        <v>7286.35</v>
      </c>
      <c r="E1780" s="84">
        <f t="shared" si="861"/>
        <v>7394.19</v>
      </c>
      <c r="F1780" s="85">
        <f t="shared" si="862"/>
        <v>45983</v>
      </c>
      <c r="G1780" s="86">
        <f t="shared" si="840"/>
        <v>1.4800277230712089E-2</v>
      </c>
      <c r="H1780" s="87">
        <f t="shared" si="863"/>
        <v>46042</v>
      </c>
      <c r="I1780" s="87">
        <f t="shared" si="841"/>
        <v>46042</v>
      </c>
      <c r="J1780" s="88">
        <f t="shared" si="848"/>
        <v>19</v>
      </c>
      <c r="K1780" s="88">
        <f t="shared" si="859"/>
        <v>3</v>
      </c>
      <c r="L1780" s="8">
        <f t="shared" si="849"/>
        <v>1.0023224500000001</v>
      </c>
      <c r="M1780" s="89">
        <v>1</v>
      </c>
      <c r="N1780" s="89">
        <f t="shared" si="856"/>
        <v>1</v>
      </c>
      <c r="O1780" s="82">
        <f t="shared" si="860"/>
        <v>1.0023224500000001</v>
      </c>
      <c r="P1780" s="82">
        <f t="shared" si="842"/>
        <v>706.36227862999999</v>
      </c>
      <c r="Q1780" s="11">
        <f t="shared" si="855"/>
        <v>0</v>
      </c>
      <c r="R1780" s="7">
        <f t="shared" si="850"/>
        <v>0</v>
      </c>
      <c r="S1780" s="82">
        <f t="shared" si="858"/>
        <v>0</v>
      </c>
      <c r="T1780" s="91">
        <f t="shared" si="851"/>
        <v>0.08</v>
      </c>
      <c r="U1780" s="90">
        <f t="shared" si="857"/>
        <v>3</v>
      </c>
      <c r="V1780" s="90">
        <v>252</v>
      </c>
      <c r="W1780" s="89">
        <f t="shared" si="843"/>
        <v>1.0009166229999999</v>
      </c>
      <c r="X1780" s="82">
        <f t="shared" si="844"/>
        <v>0.64746791000000004</v>
      </c>
      <c r="Y1780" s="82">
        <f t="shared" si="845"/>
        <v>0</v>
      </c>
      <c r="Z1780" s="94" t="str">
        <f t="shared" si="853"/>
        <v>A+J=</v>
      </c>
      <c r="AA1780" s="87">
        <f t="shared" si="854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2.75" x14ac:dyDescent="0.2">
      <c r="A1781" s="81">
        <f t="shared" si="846"/>
        <v>46018</v>
      </c>
      <c r="B1781" s="82">
        <f t="shared" si="839"/>
        <v>707.77277744000003</v>
      </c>
      <c r="C1781" s="207">
        <f t="shared" si="852"/>
        <v>704.72558869</v>
      </c>
      <c r="D1781" s="83">
        <f t="shared" si="847"/>
        <v>7286.35</v>
      </c>
      <c r="E1781" s="84">
        <f t="shared" si="861"/>
        <v>7394.19</v>
      </c>
      <c r="F1781" s="85">
        <f t="shared" si="862"/>
        <v>45983</v>
      </c>
      <c r="G1781" s="86">
        <f t="shared" si="840"/>
        <v>1.4800277230712089E-2</v>
      </c>
      <c r="H1781" s="87">
        <f t="shared" si="863"/>
        <v>46042</v>
      </c>
      <c r="I1781" s="87">
        <f t="shared" si="841"/>
        <v>46042</v>
      </c>
      <c r="J1781" s="88">
        <f t="shared" si="848"/>
        <v>19</v>
      </c>
      <c r="K1781" s="88">
        <f t="shared" si="859"/>
        <v>4</v>
      </c>
      <c r="L1781" s="8">
        <f t="shared" si="849"/>
        <v>1.0030977999999999</v>
      </c>
      <c r="M1781" s="89">
        <v>1</v>
      </c>
      <c r="N1781" s="89">
        <f t="shared" si="856"/>
        <v>1</v>
      </c>
      <c r="O1781" s="82">
        <f t="shared" si="860"/>
        <v>1.0030977999999999</v>
      </c>
      <c r="P1781" s="82">
        <f t="shared" si="842"/>
        <v>706.90868761000002</v>
      </c>
      <c r="Q1781" s="11">
        <f t="shared" si="855"/>
        <v>0</v>
      </c>
      <c r="R1781" s="7">
        <f t="shared" si="850"/>
        <v>0</v>
      </c>
      <c r="S1781" s="82">
        <f t="shared" si="858"/>
        <v>0</v>
      </c>
      <c r="T1781" s="91">
        <f t="shared" si="851"/>
        <v>0.08</v>
      </c>
      <c r="U1781" s="90">
        <f t="shared" si="857"/>
        <v>4</v>
      </c>
      <c r="V1781" s="90">
        <v>252</v>
      </c>
      <c r="W1781" s="89">
        <f t="shared" si="843"/>
        <v>1.0012223499999999</v>
      </c>
      <c r="X1781" s="82">
        <f t="shared" si="844"/>
        <v>0.86408982999999995</v>
      </c>
      <c r="Y1781" s="82">
        <f t="shared" si="845"/>
        <v>0</v>
      </c>
      <c r="Z1781" s="94" t="str">
        <f t="shared" si="853"/>
        <v>A+J=</v>
      </c>
      <c r="AA1781" s="87">
        <f t="shared" si="854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2.75" x14ac:dyDescent="0.2">
      <c r="A1782" s="81">
        <f t="shared" si="846"/>
        <v>46019</v>
      </c>
      <c r="B1782" s="82">
        <f t="shared" si="839"/>
        <v>707.77277744000003</v>
      </c>
      <c r="C1782" s="207">
        <f t="shared" si="852"/>
        <v>704.72558869</v>
      </c>
      <c r="D1782" s="83">
        <f t="shared" si="847"/>
        <v>7286.35</v>
      </c>
      <c r="E1782" s="84">
        <f t="shared" si="861"/>
        <v>7394.19</v>
      </c>
      <c r="F1782" s="85">
        <f t="shared" si="862"/>
        <v>45983</v>
      </c>
      <c r="G1782" s="86">
        <f t="shared" si="840"/>
        <v>1.4800277230712089E-2</v>
      </c>
      <c r="H1782" s="87">
        <f t="shared" si="863"/>
        <v>46042</v>
      </c>
      <c r="I1782" s="87">
        <f t="shared" si="841"/>
        <v>46042</v>
      </c>
      <c r="J1782" s="88">
        <f t="shared" si="848"/>
        <v>19</v>
      </c>
      <c r="K1782" s="88">
        <f t="shared" si="859"/>
        <v>4</v>
      </c>
      <c r="L1782" s="8">
        <f t="shared" si="849"/>
        <v>1.0030977999999999</v>
      </c>
      <c r="M1782" s="89">
        <v>1</v>
      </c>
      <c r="N1782" s="89">
        <f t="shared" si="856"/>
        <v>1</v>
      </c>
      <c r="O1782" s="82">
        <f t="shared" si="860"/>
        <v>1.0030977999999999</v>
      </c>
      <c r="P1782" s="82">
        <f t="shared" si="842"/>
        <v>706.90868761000002</v>
      </c>
      <c r="Q1782" s="11">
        <f t="shared" si="855"/>
        <v>0</v>
      </c>
      <c r="R1782" s="7">
        <f t="shared" si="850"/>
        <v>0</v>
      </c>
      <c r="S1782" s="82">
        <f t="shared" si="858"/>
        <v>0</v>
      </c>
      <c r="T1782" s="91">
        <f t="shared" si="851"/>
        <v>0.08</v>
      </c>
      <c r="U1782" s="90">
        <f t="shared" si="857"/>
        <v>4</v>
      </c>
      <c r="V1782" s="90">
        <v>252</v>
      </c>
      <c r="W1782" s="89">
        <f t="shared" si="843"/>
        <v>1.0012223499999999</v>
      </c>
      <c r="X1782" s="82">
        <f t="shared" si="844"/>
        <v>0.86408982999999995</v>
      </c>
      <c r="Y1782" s="82">
        <f t="shared" si="845"/>
        <v>0</v>
      </c>
      <c r="Z1782" s="94" t="str">
        <f t="shared" si="853"/>
        <v>A+J=</v>
      </c>
      <c r="AA1782" s="87">
        <f t="shared" si="854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2.75" x14ac:dyDescent="0.2">
      <c r="A1783" s="81">
        <f t="shared" si="846"/>
        <v>46020</v>
      </c>
      <c r="B1783" s="82">
        <f t="shared" si="839"/>
        <v>707.77277744000003</v>
      </c>
      <c r="C1783" s="207">
        <f t="shared" si="852"/>
        <v>704.72558869</v>
      </c>
      <c r="D1783" s="83">
        <f t="shared" si="847"/>
        <v>7286.35</v>
      </c>
      <c r="E1783" s="84">
        <f t="shared" si="861"/>
        <v>7394.19</v>
      </c>
      <c r="F1783" s="85">
        <f t="shared" si="862"/>
        <v>45983</v>
      </c>
      <c r="G1783" s="86">
        <f t="shared" si="840"/>
        <v>1.4800277230712089E-2</v>
      </c>
      <c r="H1783" s="87">
        <f t="shared" si="863"/>
        <v>46042</v>
      </c>
      <c r="I1783" s="87">
        <f t="shared" si="841"/>
        <v>46042</v>
      </c>
      <c r="J1783" s="88">
        <f t="shared" si="848"/>
        <v>19</v>
      </c>
      <c r="K1783" s="88">
        <f t="shared" si="859"/>
        <v>4</v>
      </c>
      <c r="L1783" s="8">
        <f t="shared" si="849"/>
        <v>1.0030977999999999</v>
      </c>
      <c r="M1783" s="89">
        <v>1</v>
      </c>
      <c r="N1783" s="89">
        <f t="shared" si="856"/>
        <v>1</v>
      </c>
      <c r="O1783" s="82">
        <f t="shared" si="860"/>
        <v>1.0030977999999999</v>
      </c>
      <c r="P1783" s="82">
        <f t="shared" si="842"/>
        <v>706.90868761000002</v>
      </c>
      <c r="Q1783" s="11">
        <f t="shared" si="855"/>
        <v>0</v>
      </c>
      <c r="R1783" s="7">
        <f t="shared" si="850"/>
        <v>0</v>
      </c>
      <c r="S1783" s="82">
        <f t="shared" si="858"/>
        <v>0</v>
      </c>
      <c r="T1783" s="91">
        <f t="shared" si="851"/>
        <v>0.08</v>
      </c>
      <c r="U1783" s="90">
        <f t="shared" si="857"/>
        <v>4</v>
      </c>
      <c r="V1783" s="90">
        <v>252</v>
      </c>
      <c r="W1783" s="89">
        <f t="shared" si="843"/>
        <v>1.0012223499999999</v>
      </c>
      <c r="X1783" s="82">
        <f t="shared" si="844"/>
        <v>0.86408982999999995</v>
      </c>
      <c r="Y1783" s="82">
        <f t="shared" si="845"/>
        <v>0</v>
      </c>
      <c r="Z1783" s="94" t="str">
        <f t="shared" si="853"/>
        <v>A+J=</v>
      </c>
      <c r="AA1783" s="87">
        <f t="shared" si="854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2.75" x14ac:dyDescent="0.2">
      <c r="A1784" s="81">
        <f t="shared" si="846"/>
        <v>46021</v>
      </c>
      <c r="B1784" s="82">
        <f t="shared" si="839"/>
        <v>708.53663242999994</v>
      </c>
      <c r="C1784" s="207">
        <f t="shared" si="852"/>
        <v>704.72558869</v>
      </c>
      <c r="D1784" s="83">
        <f t="shared" si="847"/>
        <v>7286.35</v>
      </c>
      <c r="E1784" s="84">
        <f t="shared" si="861"/>
        <v>7394.19</v>
      </c>
      <c r="F1784" s="85">
        <f t="shared" si="862"/>
        <v>45983</v>
      </c>
      <c r="G1784" s="86">
        <f t="shared" si="840"/>
        <v>1.4800277230712089E-2</v>
      </c>
      <c r="H1784" s="87">
        <f t="shared" si="863"/>
        <v>46042</v>
      </c>
      <c r="I1784" s="87">
        <f t="shared" si="841"/>
        <v>46042</v>
      </c>
      <c r="J1784" s="88">
        <f t="shared" si="848"/>
        <v>19</v>
      </c>
      <c r="K1784" s="88">
        <f t="shared" si="859"/>
        <v>5</v>
      </c>
      <c r="L1784" s="8">
        <f t="shared" si="849"/>
        <v>1.0038737499999999</v>
      </c>
      <c r="M1784" s="89">
        <v>1</v>
      </c>
      <c r="N1784" s="89">
        <f t="shared" si="856"/>
        <v>1</v>
      </c>
      <c r="O1784" s="82">
        <f t="shared" si="860"/>
        <v>1.0038737499999999</v>
      </c>
      <c r="P1784" s="82">
        <f t="shared" si="842"/>
        <v>707.45551942999998</v>
      </c>
      <c r="Q1784" s="11">
        <f t="shared" si="855"/>
        <v>0</v>
      </c>
      <c r="R1784" s="7">
        <f t="shared" si="850"/>
        <v>0</v>
      </c>
      <c r="S1784" s="82">
        <f t="shared" si="858"/>
        <v>0</v>
      </c>
      <c r="T1784" s="91">
        <f t="shared" si="851"/>
        <v>0.08</v>
      </c>
      <c r="U1784" s="90">
        <f t="shared" si="857"/>
        <v>5</v>
      </c>
      <c r="V1784" s="90">
        <v>252</v>
      </c>
      <c r="W1784" s="89">
        <f t="shared" si="843"/>
        <v>1.0015281709999999</v>
      </c>
      <c r="X1784" s="82">
        <f t="shared" si="844"/>
        <v>1.081113</v>
      </c>
      <c r="Y1784" s="82">
        <f t="shared" si="845"/>
        <v>0</v>
      </c>
      <c r="Z1784" s="94" t="str">
        <f t="shared" si="853"/>
        <v>A+J=</v>
      </c>
      <c r="AA1784" s="87">
        <f t="shared" si="854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2.75" x14ac:dyDescent="0.2">
      <c r="A1785" s="81">
        <f t="shared" si="846"/>
        <v>46022</v>
      </c>
      <c r="B1785" s="82">
        <f t="shared" si="839"/>
        <v>709.30131205999999</v>
      </c>
      <c r="C1785" s="207">
        <f t="shared" si="852"/>
        <v>704.72558869</v>
      </c>
      <c r="D1785" s="83">
        <f t="shared" si="847"/>
        <v>7286.35</v>
      </c>
      <c r="E1785" s="84">
        <f t="shared" si="861"/>
        <v>7394.19</v>
      </c>
      <c r="F1785" s="85">
        <f t="shared" si="862"/>
        <v>45983</v>
      </c>
      <c r="G1785" s="86">
        <f t="shared" si="840"/>
        <v>1.4800277230712089E-2</v>
      </c>
      <c r="H1785" s="87">
        <f t="shared" si="863"/>
        <v>46042</v>
      </c>
      <c r="I1785" s="87">
        <f t="shared" si="841"/>
        <v>46042</v>
      </c>
      <c r="J1785" s="88">
        <f t="shared" si="848"/>
        <v>19</v>
      </c>
      <c r="K1785" s="88">
        <f t="shared" si="859"/>
        <v>6</v>
      </c>
      <c r="L1785" s="8">
        <f t="shared" si="849"/>
        <v>1.0046503</v>
      </c>
      <c r="M1785" s="89">
        <v>1</v>
      </c>
      <c r="N1785" s="89">
        <f t="shared" si="856"/>
        <v>1</v>
      </c>
      <c r="O1785" s="82">
        <f t="shared" si="860"/>
        <v>1.0046503</v>
      </c>
      <c r="P1785" s="82">
        <f t="shared" si="842"/>
        <v>708.00277409</v>
      </c>
      <c r="Q1785" s="11">
        <f t="shared" si="855"/>
        <v>0</v>
      </c>
      <c r="R1785" s="7">
        <f t="shared" si="850"/>
        <v>0</v>
      </c>
      <c r="S1785" s="82">
        <f t="shared" si="858"/>
        <v>0</v>
      </c>
      <c r="T1785" s="91">
        <f t="shared" si="851"/>
        <v>0.08</v>
      </c>
      <c r="U1785" s="90">
        <f t="shared" si="857"/>
        <v>6</v>
      </c>
      <c r="V1785" s="90">
        <v>252</v>
      </c>
      <c r="W1785" s="89">
        <f t="shared" si="843"/>
        <v>1.0018340859999999</v>
      </c>
      <c r="X1785" s="82">
        <f t="shared" si="844"/>
        <v>1.2985379699999999</v>
      </c>
      <c r="Y1785" s="82">
        <f t="shared" si="845"/>
        <v>0</v>
      </c>
      <c r="Z1785" s="94" t="str">
        <f t="shared" si="853"/>
        <v>A+J=</v>
      </c>
      <c r="AA1785" s="87">
        <f t="shared" si="854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2.75" x14ac:dyDescent="0.2">
      <c r="A1786" s="81">
        <f t="shared" si="846"/>
        <v>46023</v>
      </c>
      <c r="B1786" s="82">
        <f t="shared" si="839"/>
        <v>710.06681543999991</v>
      </c>
      <c r="C1786" s="207">
        <f t="shared" si="852"/>
        <v>704.72558869</v>
      </c>
      <c r="D1786" s="83">
        <f t="shared" si="847"/>
        <v>7286.35</v>
      </c>
      <c r="E1786" s="84">
        <f t="shared" si="861"/>
        <v>7394.19</v>
      </c>
      <c r="F1786" s="85">
        <f t="shared" si="862"/>
        <v>45983</v>
      </c>
      <c r="G1786" s="86">
        <f t="shared" si="840"/>
        <v>1.4800277230712089E-2</v>
      </c>
      <c r="H1786" s="87">
        <f t="shared" si="863"/>
        <v>46042</v>
      </c>
      <c r="I1786" s="87">
        <f t="shared" si="841"/>
        <v>46042</v>
      </c>
      <c r="J1786" s="88">
        <f t="shared" si="848"/>
        <v>19</v>
      </c>
      <c r="K1786" s="88">
        <f t="shared" si="859"/>
        <v>7</v>
      </c>
      <c r="L1786" s="8">
        <f t="shared" si="849"/>
        <v>1.00542745</v>
      </c>
      <c r="M1786" s="89">
        <v>1</v>
      </c>
      <c r="N1786" s="89">
        <f t="shared" si="856"/>
        <v>1</v>
      </c>
      <c r="O1786" s="82">
        <f t="shared" si="860"/>
        <v>1.00542745</v>
      </c>
      <c r="P1786" s="82">
        <f t="shared" si="842"/>
        <v>708.55045157999996</v>
      </c>
      <c r="Q1786" s="11">
        <f t="shared" si="855"/>
        <v>0</v>
      </c>
      <c r="R1786" s="7">
        <f t="shared" si="850"/>
        <v>0</v>
      </c>
      <c r="S1786" s="82">
        <f t="shared" si="858"/>
        <v>0</v>
      </c>
      <c r="T1786" s="91">
        <f t="shared" si="851"/>
        <v>0.08</v>
      </c>
      <c r="U1786" s="90">
        <f t="shared" si="857"/>
        <v>7</v>
      </c>
      <c r="V1786" s="90">
        <v>252</v>
      </c>
      <c r="W1786" s="89">
        <f t="shared" si="843"/>
        <v>1.002140093</v>
      </c>
      <c r="X1786" s="82">
        <f t="shared" si="844"/>
        <v>1.51636386</v>
      </c>
      <c r="Y1786" s="82">
        <f t="shared" si="845"/>
        <v>0</v>
      </c>
      <c r="Z1786" s="94" t="str">
        <f t="shared" si="853"/>
        <v>A+J=</v>
      </c>
      <c r="AA1786" s="87">
        <f t="shared" si="854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2.75" x14ac:dyDescent="0.2">
      <c r="A1787" s="81">
        <f t="shared" si="846"/>
        <v>46024</v>
      </c>
      <c r="B1787" s="82">
        <f t="shared" si="839"/>
        <v>710.06681543999991</v>
      </c>
      <c r="C1787" s="207">
        <f t="shared" si="852"/>
        <v>704.72558869</v>
      </c>
      <c r="D1787" s="83">
        <f t="shared" si="847"/>
        <v>7286.35</v>
      </c>
      <c r="E1787" s="84">
        <f t="shared" si="861"/>
        <v>7394.19</v>
      </c>
      <c r="F1787" s="85">
        <f t="shared" si="862"/>
        <v>45983</v>
      </c>
      <c r="G1787" s="86">
        <f t="shared" si="840"/>
        <v>1.4800277230712089E-2</v>
      </c>
      <c r="H1787" s="87">
        <f t="shared" si="863"/>
        <v>46042</v>
      </c>
      <c r="I1787" s="87">
        <f t="shared" si="841"/>
        <v>46042</v>
      </c>
      <c r="J1787" s="88">
        <f t="shared" si="848"/>
        <v>19</v>
      </c>
      <c r="K1787" s="88">
        <f t="shared" si="859"/>
        <v>7</v>
      </c>
      <c r="L1787" s="8">
        <f t="shared" si="849"/>
        <v>1.00542745</v>
      </c>
      <c r="M1787" s="89">
        <v>1</v>
      </c>
      <c r="N1787" s="89">
        <f t="shared" si="856"/>
        <v>1</v>
      </c>
      <c r="O1787" s="82">
        <f t="shared" si="860"/>
        <v>1.00542745</v>
      </c>
      <c r="P1787" s="82">
        <f t="shared" si="842"/>
        <v>708.55045157999996</v>
      </c>
      <c r="Q1787" s="11">
        <f t="shared" si="855"/>
        <v>0</v>
      </c>
      <c r="R1787" s="7">
        <f t="shared" si="850"/>
        <v>0</v>
      </c>
      <c r="S1787" s="82">
        <f t="shared" si="858"/>
        <v>0</v>
      </c>
      <c r="T1787" s="91">
        <f t="shared" si="851"/>
        <v>0.08</v>
      </c>
      <c r="U1787" s="90">
        <f t="shared" si="857"/>
        <v>7</v>
      </c>
      <c r="V1787" s="90">
        <v>252</v>
      </c>
      <c r="W1787" s="89">
        <f t="shared" si="843"/>
        <v>1.002140093</v>
      </c>
      <c r="X1787" s="82">
        <f t="shared" si="844"/>
        <v>1.51636386</v>
      </c>
      <c r="Y1787" s="82">
        <f t="shared" si="845"/>
        <v>0</v>
      </c>
      <c r="Z1787" s="94" t="str">
        <f t="shared" si="853"/>
        <v>A+J=</v>
      </c>
      <c r="AA1787" s="87">
        <f t="shared" si="854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2.75" x14ac:dyDescent="0.2">
      <c r="A1788" s="81">
        <f t="shared" si="846"/>
        <v>46025</v>
      </c>
      <c r="B1788" s="82">
        <f t="shared" si="839"/>
        <v>710.83314524000002</v>
      </c>
      <c r="C1788" s="207">
        <f t="shared" si="852"/>
        <v>704.72558869</v>
      </c>
      <c r="D1788" s="83">
        <f t="shared" si="847"/>
        <v>7286.35</v>
      </c>
      <c r="E1788" s="84">
        <f t="shared" si="861"/>
        <v>7394.19</v>
      </c>
      <c r="F1788" s="85">
        <f t="shared" si="862"/>
        <v>45983</v>
      </c>
      <c r="G1788" s="86">
        <f t="shared" si="840"/>
        <v>1.4800277230712089E-2</v>
      </c>
      <c r="H1788" s="87">
        <f t="shared" si="863"/>
        <v>46042</v>
      </c>
      <c r="I1788" s="87">
        <f t="shared" si="841"/>
        <v>46042</v>
      </c>
      <c r="J1788" s="88">
        <f t="shared" si="848"/>
        <v>19</v>
      </c>
      <c r="K1788" s="88">
        <f t="shared" si="859"/>
        <v>8</v>
      </c>
      <c r="L1788" s="8">
        <f t="shared" si="849"/>
        <v>1.0062051999999999</v>
      </c>
      <c r="M1788" s="89">
        <v>1</v>
      </c>
      <c r="N1788" s="89">
        <f t="shared" si="856"/>
        <v>1</v>
      </c>
      <c r="O1788" s="82">
        <f t="shared" si="860"/>
        <v>1.0062051999999999</v>
      </c>
      <c r="P1788" s="82">
        <f t="shared" si="842"/>
        <v>709.09855190999997</v>
      </c>
      <c r="Q1788" s="11">
        <f t="shared" si="855"/>
        <v>0</v>
      </c>
      <c r="R1788" s="7">
        <f t="shared" si="850"/>
        <v>0</v>
      </c>
      <c r="S1788" s="82">
        <f t="shared" si="858"/>
        <v>0</v>
      </c>
      <c r="T1788" s="91">
        <f t="shared" si="851"/>
        <v>0.08</v>
      </c>
      <c r="U1788" s="90">
        <f t="shared" si="857"/>
        <v>8</v>
      </c>
      <c r="V1788" s="90">
        <v>252</v>
      </c>
      <c r="W1788" s="89">
        <f t="shared" si="843"/>
        <v>1.0024461950000001</v>
      </c>
      <c r="X1788" s="82">
        <f t="shared" si="844"/>
        <v>1.73459333</v>
      </c>
      <c r="Y1788" s="82">
        <f t="shared" si="845"/>
        <v>0</v>
      </c>
      <c r="Z1788" s="94" t="str">
        <f t="shared" si="853"/>
        <v>A+J=</v>
      </c>
      <c r="AA1788" s="87">
        <f t="shared" si="854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2.75" x14ac:dyDescent="0.2">
      <c r="A1789" s="81">
        <f t="shared" si="846"/>
        <v>46026</v>
      </c>
      <c r="B1789" s="82">
        <f t="shared" si="839"/>
        <v>710.83314524000002</v>
      </c>
      <c r="C1789" s="207">
        <f t="shared" si="852"/>
        <v>704.72558869</v>
      </c>
      <c r="D1789" s="83">
        <f t="shared" si="847"/>
        <v>7286.35</v>
      </c>
      <c r="E1789" s="84">
        <f t="shared" si="861"/>
        <v>7394.19</v>
      </c>
      <c r="F1789" s="85">
        <f t="shared" si="862"/>
        <v>45983</v>
      </c>
      <c r="G1789" s="86">
        <f t="shared" si="840"/>
        <v>1.4800277230712089E-2</v>
      </c>
      <c r="H1789" s="87">
        <f t="shared" si="863"/>
        <v>46042</v>
      </c>
      <c r="I1789" s="87">
        <f t="shared" si="841"/>
        <v>46042</v>
      </c>
      <c r="J1789" s="88">
        <f t="shared" si="848"/>
        <v>19</v>
      </c>
      <c r="K1789" s="88">
        <f t="shared" si="859"/>
        <v>8</v>
      </c>
      <c r="L1789" s="8">
        <f t="shared" si="849"/>
        <v>1.0062051999999999</v>
      </c>
      <c r="M1789" s="89">
        <v>1</v>
      </c>
      <c r="N1789" s="89">
        <f t="shared" si="856"/>
        <v>1</v>
      </c>
      <c r="O1789" s="82">
        <f t="shared" si="860"/>
        <v>1.0062051999999999</v>
      </c>
      <c r="P1789" s="82">
        <f t="shared" si="842"/>
        <v>709.09855190999997</v>
      </c>
      <c r="Q1789" s="11">
        <f t="shared" si="855"/>
        <v>0</v>
      </c>
      <c r="R1789" s="7">
        <f t="shared" si="850"/>
        <v>0</v>
      </c>
      <c r="S1789" s="82">
        <f t="shared" si="858"/>
        <v>0</v>
      </c>
      <c r="T1789" s="91">
        <f t="shared" si="851"/>
        <v>0.08</v>
      </c>
      <c r="U1789" s="90">
        <f t="shared" si="857"/>
        <v>8</v>
      </c>
      <c r="V1789" s="90">
        <v>252</v>
      </c>
      <c r="W1789" s="89">
        <f t="shared" si="843"/>
        <v>1.0024461950000001</v>
      </c>
      <c r="X1789" s="82">
        <f t="shared" si="844"/>
        <v>1.73459333</v>
      </c>
      <c r="Y1789" s="82">
        <f t="shared" si="845"/>
        <v>0</v>
      </c>
      <c r="Z1789" s="94" t="str">
        <f t="shared" si="853"/>
        <v>A+J=</v>
      </c>
      <c r="AA1789" s="87">
        <f t="shared" si="854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2.75" x14ac:dyDescent="0.2">
      <c r="A1790" s="81">
        <f t="shared" si="846"/>
        <v>46027</v>
      </c>
      <c r="B1790" s="82">
        <f t="shared" si="839"/>
        <v>710.83314524000002</v>
      </c>
      <c r="C1790" s="207">
        <f t="shared" si="852"/>
        <v>704.72558869</v>
      </c>
      <c r="D1790" s="83">
        <f t="shared" si="847"/>
        <v>7286.35</v>
      </c>
      <c r="E1790" s="84">
        <f t="shared" si="861"/>
        <v>7394.19</v>
      </c>
      <c r="F1790" s="85">
        <f t="shared" si="862"/>
        <v>45983</v>
      </c>
      <c r="G1790" s="86">
        <f t="shared" si="840"/>
        <v>1.4800277230712089E-2</v>
      </c>
      <c r="H1790" s="87">
        <f t="shared" si="863"/>
        <v>46042</v>
      </c>
      <c r="I1790" s="87">
        <f t="shared" si="841"/>
        <v>46042</v>
      </c>
      <c r="J1790" s="88">
        <f t="shared" si="848"/>
        <v>19</v>
      </c>
      <c r="K1790" s="88">
        <f t="shared" si="859"/>
        <v>8</v>
      </c>
      <c r="L1790" s="8">
        <f t="shared" si="849"/>
        <v>1.0062051999999999</v>
      </c>
      <c r="M1790" s="89">
        <v>1</v>
      </c>
      <c r="N1790" s="89">
        <f t="shared" si="856"/>
        <v>1</v>
      </c>
      <c r="O1790" s="82">
        <f t="shared" si="860"/>
        <v>1.0062051999999999</v>
      </c>
      <c r="P1790" s="82">
        <f t="shared" si="842"/>
        <v>709.09855190999997</v>
      </c>
      <c r="Q1790" s="11">
        <f t="shared" si="855"/>
        <v>0</v>
      </c>
      <c r="R1790" s="7">
        <f t="shared" si="850"/>
        <v>0</v>
      </c>
      <c r="S1790" s="82">
        <f t="shared" si="858"/>
        <v>0</v>
      </c>
      <c r="T1790" s="91">
        <f t="shared" si="851"/>
        <v>0.08</v>
      </c>
      <c r="U1790" s="90">
        <f t="shared" si="857"/>
        <v>8</v>
      </c>
      <c r="V1790" s="90">
        <v>252</v>
      </c>
      <c r="W1790" s="89">
        <f t="shared" si="843"/>
        <v>1.0024461950000001</v>
      </c>
      <c r="X1790" s="82">
        <f t="shared" si="844"/>
        <v>1.73459333</v>
      </c>
      <c r="Y1790" s="82">
        <f t="shared" si="845"/>
        <v>0</v>
      </c>
      <c r="Z1790" s="94" t="str">
        <f t="shared" si="853"/>
        <v>A+J=</v>
      </c>
      <c r="AA1790" s="87">
        <f t="shared" si="854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2.75" x14ac:dyDescent="0.2">
      <c r="A1791" s="81">
        <f t="shared" si="846"/>
        <v>46028</v>
      </c>
      <c r="B1791" s="82">
        <f t="shared" si="839"/>
        <v>711.60029987000007</v>
      </c>
      <c r="C1791" s="207">
        <f t="shared" si="852"/>
        <v>704.72558869</v>
      </c>
      <c r="D1791" s="83">
        <f t="shared" si="847"/>
        <v>7286.35</v>
      </c>
      <c r="E1791" s="84">
        <f t="shared" si="861"/>
        <v>7394.19</v>
      </c>
      <c r="F1791" s="85">
        <f t="shared" si="862"/>
        <v>45983</v>
      </c>
      <c r="G1791" s="86">
        <f t="shared" si="840"/>
        <v>1.4800277230712089E-2</v>
      </c>
      <c r="H1791" s="87">
        <f t="shared" si="863"/>
        <v>46042</v>
      </c>
      <c r="I1791" s="87">
        <f t="shared" si="841"/>
        <v>46042</v>
      </c>
      <c r="J1791" s="88">
        <f t="shared" si="848"/>
        <v>19</v>
      </c>
      <c r="K1791" s="88">
        <f t="shared" si="859"/>
        <v>9</v>
      </c>
      <c r="L1791" s="8">
        <f t="shared" si="849"/>
        <v>1.0069835499999999</v>
      </c>
      <c r="M1791" s="89">
        <v>1</v>
      </c>
      <c r="N1791" s="89">
        <f t="shared" si="856"/>
        <v>1</v>
      </c>
      <c r="O1791" s="82">
        <f t="shared" si="860"/>
        <v>1.0069835499999999</v>
      </c>
      <c r="P1791" s="82">
        <f t="shared" si="842"/>
        <v>709.64707507000003</v>
      </c>
      <c r="Q1791" s="11">
        <f t="shared" si="855"/>
        <v>0</v>
      </c>
      <c r="R1791" s="7">
        <f t="shared" si="850"/>
        <v>0</v>
      </c>
      <c r="S1791" s="82">
        <f t="shared" si="858"/>
        <v>0</v>
      </c>
      <c r="T1791" s="91">
        <f t="shared" si="851"/>
        <v>0.08</v>
      </c>
      <c r="U1791" s="90">
        <f t="shared" si="857"/>
        <v>9</v>
      </c>
      <c r="V1791" s="90">
        <v>252</v>
      </c>
      <c r="W1791" s="89">
        <f t="shared" si="843"/>
        <v>1.0027523890000001</v>
      </c>
      <c r="X1791" s="82">
        <f t="shared" si="844"/>
        <v>1.9532248000000001</v>
      </c>
      <c r="Y1791" s="82">
        <f t="shared" si="845"/>
        <v>0</v>
      </c>
      <c r="Z1791" s="94" t="str">
        <f t="shared" si="853"/>
        <v>A+J=</v>
      </c>
      <c r="AA1791" s="87">
        <f t="shared" si="854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2.75" x14ac:dyDescent="0.2">
      <c r="A1792" s="81">
        <f t="shared" si="846"/>
        <v>46029</v>
      </c>
      <c r="B1792" s="82">
        <f t="shared" si="839"/>
        <v>712.36828907000006</v>
      </c>
      <c r="C1792" s="207">
        <f t="shared" si="852"/>
        <v>704.72558869</v>
      </c>
      <c r="D1792" s="83">
        <f t="shared" si="847"/>
        <v>7286.35</v>
      </c>
      <c r="E1792" s="84">
        <f t="shared" si="861"/>
        <v>7394.19</v>
      </c>
      <c r="F1792" s="85">
        <f t="shared" si="862"/>
        <v>45983</v>
      </c>
      <c r="G1792" s="86">
        <f t="shared" si="840"/>
        <v>1.4800277230712089E-2</v>
      </c>
      <c r="H1792" s="87">
        <f t="shared" si="863"/>
        <v>46042</v>
      </c>
      <c r="I1792" s="87">
        <f t="shared" si="841"/>
        <v>46042</v>
      </c>
      <c r="J1792" s="88">
        <f t="shared" si="848"/>
        <v>19</v>
      </c>
      <c r="K1792" s="88">
        <f t="shared" si="859"/>
        <v>10</v>
      </c>
      <c r="L1792" s="8">
        <f t="shared" si="849"/>
        <v>1.0077625100000001</v>
      </c>
      <c r="M1792" s="89">
        <v>1</v>
      </c>
      <c r="N1792" s="89">
        <f t="shared" si="856"/>
        <v>1</v>
      </c>
      <c r="O1792" s="82">
        <f t="shared" si="860"/>
        <v>1.0077625100000001</v>
      </c>
      <c r="P1792" s="82">
        <f t="shared" si="842"/>
        <v>710.19602811000004</v>
      </c>
      <c r="Q1792" s="11">
        <f t="shared" si="855"/>
        <v>0</v>
      </c>
      <c r="R1792" s="7">
        <f t="shared" si="850"/>
        <v>0</v>
      </c>
      <c r="S1792" s="82">
        <f t="shared" si="858"/>
        <v>0</v>
      </c>
      <c r="T1792" s="91">
        <f t="shared" si="851"/>
        <v>0.08</v>
      </c>
      <c r="U1792" s="90">
        <f t="shared" si="857"/>
        <v>10</v>
      </c>
      <c r="V1792" s="90">
        <v>252</v>
      </c>
      <c r="W1792" s="89">
        <f t="shared" si="843"/>
        <v>1.0030586779999999</v>
      </c>
      <c r="X1792" s="82">
        <f t="shared" si="844"/>
        <v>2.17226096</v>
      </c>
      <c r="Y1792" s="82">
        <f t="shared" si="845"/>
        <v>0</v>
      </c>
      <c r="Z1792" s="94" t="str">
        <f t="shared" si="853"/>
        <v>A+J=</v>
      </c>
      <c r="AA1792" s="87">
        <f t="shared" si="854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2.75" x14ac:dyDescent="0.2">
      <c r="A1793" s="81">
        <f t="shared" si="846"/>
        <v>46030</v>
      </c>
      <c r="B1793" s="82">
        <f t="shared" si="839"/>
        <v>713.13709785000003</v>
      </c>
      <c r="C1793" s="207">
        <f t="shared" si="852"/>
        <v>704.72558869</v>
      </c>
      <c r="D1793" s="83">
        <f t="shared" si="847"/>
        <v>7286.35</v>
      </c>
      <c r="E1793" s="84">
        <f t="shared" si="861"/>
        <v>7394.19</v>
      </c>
      <c r="F1793" s="85">
        <f t="shared" si="862"/>
        <v>45983</v>
      </c>
      <c r="G1793" s="86">
        <f t="shared" si="840"/>
        <v>1.4800277230712089E-2</v>
      </c>
      <c r="H1793" s="87">
        <f t="shared" si="863"/>
        <v>46042</v>
      </c>
      <c r="I1793" s="87">
        <f t="shared" si="841"/>
        <v>46042</v>
      </c>
      <c r="J1793" s="88">
        <f t="shared" si="848"/>
        <v>19</v>
      </c>
      <c r="K1793" s="88">
        <f t="shared" si="859"/>
        <v>11</v>
      </c>
      <c r="L1793" s="8">
        <f t="shared" si="849"/>
        <v>1.0085420599999999</v>
      </c>
      <c r="M1793" s="89">
        <v>1</v>
      </c>
      <c r="N1793" s="89">
        <f t="shared" si="856"/>
        <v>1</v>
      </c>
      <c r="O1793" s="82">
        <f t="shared" si="860"/>
        <v>1.0085420599999999</v>
      </c>
      <c r="P1793" s="82">
        <f t="shared" si="842"/>
        <v>710.74539694999999</v>
      </c>
      <c r="Q1793" s="11">
        <f t="shared" si="855"/>
        <v>0</v>
      </c>
      <c r="R1793" s="7">
        <f t="shared" si="850"/>
        <v>0</v>
      </c>
      <c r="S1793" s="82">
        <f t="shared" si="858"/>
        <v>0</v>
      </c>
      <c r="T1793" s="91">
        <f t="shared" si="851"/>
        <v>0.08</v>
      </c>
      <c r="U1793" s="90">
        <f t="shared" si="857"/>
        <v>11</v>
      </c>
      <c r="V1793" s="90">
        <v>252</v>
      </c>
      <c r="W1793" s="89">
        <f t="shared" si="843"/>
        <v>1.0033650599999999</v>
      </c>
      <c r="X1793" s="82">
        <f t="shared" si="844"/>
        <v>2.3917009</v>
      </c>
      <c r="Y1793" s="82">
        <f t="shared" si="845"/>
        <v>0</v>
      </c>
      <c r="Z1793" s="94" t="str">
        <f t="shared" si="853"/>
        <v>A+J=</v>
      </c>
      <c r="AA1793" s="87">
        <f t="shared" si="854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2.75" x14ac:dyDescent="0.2">
      <c r="A1794" s="81">
        <f t="shared" si="846"/>
        <v>46031</v>
      </c>
      <c r="B1794" s="82">
        <f t="shared" si="839"/>
        <v>713.90674086000001</v>
      </c>
      <c r="C1794" s="207">
        <f t="shared" si="852"/>
        <v>704.72558869</v>
      </c>
      <c r="D1794" s="83">
        <f t="shared" si="847"/>
        <v>7286.35</v>
      </c>
      <c r="E1794" s="84">
        <f t="shared" si="861"/>
        <v>7394.19</v>
      </c>
      <c r="F1794" s="85">
        <f t="shared" si="862"/>
        <v>45983</v>
      </c>
      <c r="G1794" s="86">
        <f t="shared" si="840"/>
        <v>1.4800277230712089E-2</v>
      </c>
      <c r="H1794" s="87">
        <f t="shared" si="863"/>
        <v>46042</v>
      </c>
      <c r="I1794" s="87">
        <f t="shared" si="841"/>
        <v>46042</v>
      </c>
      <c r="J1794" s="88">
        <f t="shared" si="848"/>
        <v>19</v>
      </c>
      <c r="K1794" s="88">
        <f t="shared" si="859"/>
        <v>12</v>
      </c>
      <c r="L1794" s="8">
        <f t="shared" si="849"/>
        <v>1.00932222</v>
      </c>
      <c r="M1794" s="89">
        <v>1</v>
      </c>
      <c r="N1794" s="89">
        <f t="shared" si="856"/>
        <v>1</v>
      </c>
      <c r="O1794" s="82">
        <f t="shared" si="860"/>
        <v>1.00932222</v>
      </c>
      <c r="P1794" s="82">
        <f t="shared" si="842"/>
        <v>711.29519565999999</v>
      </c>
      <c r="Q1794" s="11">
        <f t="shared" si="855"/>
        <v>0</v>
      </c>
      <c r="R1794" s="7">
        <f t="shared" si="850"/>
        <v>0</v>
      </c>
      <c r="S1794" s="82">
        <f t="shared" si="858"/>
        <v>0</v>
      </c>
      <c r="T1794" s="91">
        <f t="shared" si="851"/>
        <v>0.08</v>
      </c>
      <c r="U1794" s="90">
        <f t="shared" si="857"/>
        <v>12</v>
      </c>
      <c r="V1794" s="90">
        <v>252</v>
      </c>
      <c r="W1794" s="89">
        <f t="shared" si="843"/>
        <v>1.0036715350000001</v>
      </c>
      <c r="X1794" s="82">
        <f t="shared" si="844"/>
        <v>2.6115452000000001</v>
      </c>
      <c r="Y1794" s="82">
        <f t="shared" si="845"/>
        <v>0</v>
      </c>
      <c r="Z1794" s="94" t="str">
        <f t="shared" si="853"/>
        <v>A+J=</v>
      </c>
      <c r="AA1794" s="87">
        <f t="shared" si="854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2.75" x14ac:dyDescent="0.2">
      <c r="A1795" s="81">
        <f t="shared" si="846"/>
        <v>46032</v>
      </c>
      <c r="B1795" s="82">
        <f t="shared" si="839"/>
        <v>714.67721938</v>
      </c>
      <c r="C1795" s="207">
        <f t="shared" si="852"/>
        <v>704.72558869</v>
      </c>
      <c r="D1795" s="83">
        <f t="shared" si="847"/>
        <v>7286.35</v>
      </c>
      <c r="E1795" s="84">
        <f t="shared" si="861"/>
        <v>7394.19</v>
      </c>
      <c r="F1795" s="85">
        <f t="shared" si="862"/>
        <v>45983</v>
      </c>
      <c r="G1795" s="86">
        <f t="shared" si="840"/>
        <v>1.4800277230712089E-2</v>
      </c>
      <c r="H1795" s="87">
        <f t="shared" si="863"/>
        <v>46042</v>
      </c>
      <c r="I1795" s="87">
        <f t="shared" si="841"/>
        <v>46042</v>
      </c>
      <c r="J1795" s="88">
        <f t="shared" si="848"/>
        <v>19</v>
      </c>
      <c r="K1795" s="88">
        <f t="shared" si="859"/>
        <v>13</v>
      </c>
      <c r="L1795" s="8">
        <f t="shared" si="849"/>
        <v>1.01010299</v>
      </c>
      <c r="M1795" s="89">
        <v>1</v>
      </c>
      <c r="N1795" s="89">
        <f t="shared" si="856"/>
        <v>1</v>
      </c>
      <c r="O1795" s="82">
        <f t="shared" si="860"/>
        <v>1.01010299</v>
      </c>
      <c r="P1795" s="82">
        <f t="shared" si="842"/>
        <v>711.84542425999996</v>
      </c>
      <c r="Q1795" s="11">
        <f t="shared" si="855"/>
        <v>0</v>
      </c>
      <c r="R1795" s="7">
        <f t="shared" si="850"/>
        <v>0</v>
      </c>
      <c r="S1795" s="82">
        <f t="shared" si="858"/>
        <v>0</v>
      </c>
      <c r="T1795" s="91">
        <f t="shared" si="851"/>
        <v>0.08</v>
      </c>
      <c r="U1795" s="90">
        <f t="shared" si="857"/>
        <v>13</v>
      </c>
      <c r="V1795" s="90">
        <v>252</v>
      </c>
      <c r="W1795" s="89">
        <f t="shared" si="843"/>
        <v>1.003978104</v>
      </c>
      <c r="X1795" s="82">
        <f t="shared" si="844"/>
        <v>2.8317951200000002</v>
      </c>
      <c r="Y1795" s="82">
        <f t="shared" si="845"/>
        <v>0</v>
      </c>
      <c r="Z1795" s="94" t="str">
        <f t="shared" si="853"/>
        <v>A+J=</v>
      </c>
      <c r="AA1795" s="87">
        <f t="shared" si="854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2.75" x14ac:dyDescent="0.2">
      <c r="A1796" s="81">
        <f t="shared" si="846"/>
        <v>46033</v>
      </c>
      <c r="B1796" s="82">
        <f t="shared" si="839"/>
        <v>714.67721938</v>
      </c>
      <c r="C1796" s="207">
        <f t="shared" si="852"/>
        <v>704.72558869</v>
      </c>
      <c r="D1796" s="83">
        <f t="shared" si="847"/>
        <v>7286.35</v>
      </c>
      <c r="E1796" s="84">
        <f t="shared" si="861"/>
        <v>7394.19</v>
      </c>
      <c r="F1796" s="85">
        <f t="shared" si="862"/>
        <v>45983</v>
      </c>
      <c r="G1796" s="86">
        <f t="shared" si="840"/>
        <v>1.4800277230712089E-2</v>
      </c>
      <c r="H1796" s="87">
        <f t="shared" si="863"/>
        <v>46042</v>
      </c>
      <c r="I1796" s="87">
        <f t="shared" si="841"/>
        <v>46042</v>
      </c>
      <c r="J1796" s="88">
        <f t="shared" si="848"/>
        <v>19</v>
      </c>
      <c r="K1796" s="88">
        <f t="shared" si="859"/>
        <v>13</v>
      </c>
      <c r="L1796" s="8">
        <f t="shared" si="849"/>
        <v>1.01010299</v>
      </c>
      <c r="M1796" s="89">
        <v>1</v>
      </c>
      <c r="N1796" s="89">
        <f t="shared" si="856"/>
        <v>1</v>
      </c>
      <c r="O1796" s="82">
        <f t="shared" si="860"/>
        <v>1.01010299</v>
      </c>
      <c r="P1796" s="82">
        <f t="shared" si="842"/>
        <v>711.84542425999996</v>
      </c>
      <c r="Q1796" s="11">
        <f t="shared" si="855"/>
        <v>0</v>
      </c>
      <c r="R1796" s="7">
        <f t="shared" si="850"/>
        <v>0</v>
      </c>
      <c r="S1796" s="82">
        <f t="shared" si="858"/>
        <v>0</v>
      </c>
      <c r="T1796" s="91">
        <f t="shared" si="851"/>
        <v>0.08</v>
      </c>
      <c r="U1796" s="90">
        <f t="shared" si="857"/>
        <v>13</v>
      </c>
      <c r="V1796" s="90">
        <v>252</v>
      </c>
      <c r="W1796" s="89">
        <f t="shared" si="843"/>
        <v>1.003978104</v>
      </c>
      <c r="X1796" s="82">
        <f t="shared" si="844"/>
        <v>2.8317951200000002</v>
      </c>
      <c r="Y1796" s="82">
        <f t="shared" si="845"/>
        <v>0</v>
      </c>
      <c r="Z1796" s="94" t="str">
        <f t="shared" si="853"/>
        <v>A+J=</v>
      </c>
      <c r="AA1796" s="87">
        <f t="shared" si="854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2.75" x14ac:dyDescent="0.2">
      <c r="A1797" s="81">
        <f t="shared" si="846"/>
        <v>46034</v>
      </c>
      <c r="B1797" s="82">
        <f t="shared" si="839"/>
        <v>714.67721938</v>
      </c>
      <c r="C1797" s="207">
        <f t="shared" si="852"/>
        <v>704.72558869</v>
      </c>
      <c r="D1797" s="83">
        <f t="shared" si="847"/>
        <v>7286.35</v>
      </c>
      <c r="E1797" s="84">
        <f t="shared" si="861"/>
        <v>7394.19</v>
      </c>
      <c r="F1797" s="85">
        <f t="shared" si="862"/>
        <v>45983</v>
      </c>
      <c r="G1797" s="86">
        <f t="shared" si="840"/>
        <v>1.4800277230712089E-2</v>
      </c>
      <c r="H1797" s="87">
        <f t="shared" si="863"/>
        <v>46042</v>
      </c>
      <c r="I1797" s="87">
        <f t="shared" si="841"/>
        <v>46042</v>
      </c>
      <c r="J1797" s="88">
        <f t="shared" si="848"/>
        <v>19</v>
      </c>
      <c r="K1797" s="88">
        <f t="shared" si="859"/>
        <v>13</v>
      </c>
      <c r="L1797" s="8">
        <f t="shared" si="849"/>
        <v>1.01010299</v>
      </c>
      <c r="M1797" s="89">
        <v>1</v>
      </c>
      <c r="N1797" s="89">
        <f t="shared" si="856"/>
        <v>1</v>
      </c>
      <c r="O1797" s="82">
        <f t="shared" si="860"/>
        <v>1.01010299</v>
      </c>
      <c r="P1797" s="82">
        <f t="shared" si="842"/>
        <v>711.84542425999996</v>
      </c>
      <c r="Q1797" s="11">
        <f t="shared" si="855"/>
        <v>0</v>
      </c>
      <c r="R1797" s="7">
        <f t="shared" si="850"/>
        <v>0</v>
      </c>
      <c r="S1797" s="82">
        <f t="shared" si="858"/>
        <v>0</v>
      </c>
      <c r="T1797" s="91">
        <f t="shared" si="851"/>
        <v>0.08</v>
      </c>
      <c r="U1797" s="90">
        <f t="shared" si="857"/>
        <v>13</v>
      </c>
      <c r="V1797" s="90">
        <v>252</v>
      </c>
      <c r="W1797" s="89">
        <f t="shared" si="843"/>
        <v>1.003978104</v>
      </c>
      <c r="X1797" s="82">
        <f t="shared" si="844"/>
        <v>2.8317951200000002</v>
      </c>
      <c r="Y1797" s="82">
        <f t="shared" si="845"/>
        <v>0</v>
      </c>
      <c r="Z1797" s="94" t="str">
        <f t="shared" si="853"/>
        <v>A+J=</v>
      </c>
      <c r="AA1797" s="87">
        <f t="shared" si="854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2.75" x14ac:dyDescent="0.2">
      <c r="A1798" s="81">
        <f t="shared" si="846"/>
        <v>46035</v>
      </c>
      <c r="B1798" s="82">
        <f t="shared" si="839"/>
        <v>715.44852688000003</v>
      </c>
      <c r="C1798" s="207">
        <f t="shared" si="852"/>
        <v>704.72558869</v>
      </c>
      <c r="D1798" s="83">
        <f t="shared" si="847"/>
        <v>7286.35</v>
      </c>
      <c r="E1798" s="84">
        <f t="shared" si="861"/>
        <v>7394.19</v>
      </c>
      <c r="F1798" s="85">
        <f t="shared" si="862"/>
        <v>45983</v>
      </c>
      <c r="G1798" s="86">
        <f t="shared" si="840"/>
        <v>1.4800277230712089E-2</v>
      </c>
      <c r="H1798" s="87">
        <f t="shared" si="863"/>
        <v>46042</v>
      </c>
      <c r="I1798" s="87">
        <f t="shared" si="841"/>
        <v>46042</v>
      </c>
      <c r="J1798" s="88">
        <f t="shared" si="848"/>
        <v>19</v>
      </c>
      <c r="K1798" s="88">
        <f t="shared" si="859"/>
        <v>14</v>
      </c>
      <c r="L1798" s="8">
        <f t="shared" si="849"/>
        <v>1.0108843599999999</v>
      </c>
      <c r="M1798" s="89">
        <v>1</v>
      </c>
      <c r="N1798" s="89">
        <f t="shared" si="856"/>
        <v>1</v>
      </c>
      <c r="O1798" s="82">
        <f t="shared" si="860"/>
        <v>1.0108843599999999</v>
      </c>
      <c r="P1798" s="82">
        <f t="shared" si="842"/>
        <v>712.39607568999998</v>
      </c>
      <c r="Q1798" s="11">
        <f t="shared" si="855"/>
        <v>0</v>
      </c>
      <c r="R1798" s="7">
        <f t="shared" si="850"/>
        <v>0</v>
      </c>
      <c r="S1798" s="82">
        <f t="shared" si="858"/>
        <v>0</v>
      </c>
      <c r="T1798" s="91">
        <f t="shared" si="851"/>
        <v>0.08</v>
      </c>
      <c r="U1798" s="90">
        <f t="shared" si="857"/>
        <v>14</v>
      </c>
      <c r="V1798" s="90">
        <v>252</v>
      </c>
      <c r="W1798" s="89">
        <f t="shared" si="843"/>
        <v>1.0042847669999999</v>
      </c>
      <c r="X1798" s="82">
        <f t="shared" si="844"/>
        <v>3.0524511900000002</v>
      </c>
      <c r="Y1798" s="82">
        <f t="shared" si="845"/>
        <v>0</v>
      </c>
      <c r="Z1798" s="94" t="str">
        <f t="shared" si="853"/>
        <v>A+J=</v>
      </c>
      <c r="AA1798" s="87">
        <f t="shared" si="854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2.75" x14ac:dyDescent="0.2">
      <c r="A1799" s="81">
        <f t="shared" si="846"/>
        <v>46036</v>
      </c>
      <c r="B1799" s="82">
        <f t="shared" si="839"/>
        <v>716.2206631900001</v>
      </c>
      <c r="C1799" s="207">
        <f t="shared" si="852"/>
        <v>704.72558869</v>
      </c>
      <c r="D1799" s="83">
        <f t="shared" si="847"/>
        <v>7286.35</v>
      </c>
      <c r="E1799" s="84">
        <f t="shared" si="861"/>
        <v>7394.19</v>
      </c>
      <c r="F1799" s="85">
        <f t="shared" si="862"/>
        <v>45983</v>
      </c>
      <c r="G1799" s="86">
        <f t="shared" si="840"/>
        <v>1.4800277230712089E-2</v>
      </c>
      <c r="H1799" s="87">
        <f t="shared" si="863"/>
        <v>46042</v>
      </c>
      <c r="I1799" s="87">
        <f t="shared" si="841"/>
        <v>46042</v>
      </c>
      <c r="J1799" s="88">
        <f t="shared" si="848"/>
        <v>19</v>
      </c>
      <c r="K1799" s="88">
        <f t="shared" si="859"/>
        <v>15</v>
      </c>
      <c r="L1799" s="8">
        <f t="shared" si="849"/>
        <v>1.0116663299999999</v>
      </c>
      <c r="M1799" s="89">
        <v>1</v>
      </c>
      <c r="N1799" s="89">
        <f t="shared" si="856"/>
        <v>1</v>
      </c>
      <c r="O1799" s="82">
        <f t="shared" si="860"/>
        <v>1.0116663299999999</v>
      </c>
      <c r="P1799" s="82">
        <f t="shared" si="842"/>
        <v>712.94714996000005</v>
      </c>
      <c r="Q1799" s="11">
        <f t="shared" si="855"/>
        <v>0</v>
      </c>
      <c r="R1799" s="7">
        <f t="shared" si="850"/>
        <v>0</v>
      </c>
      <c r="S1799" s="82">
        <f t="shared" si="858"/>
        <v>0</v>
      </c>
      <c r="T1799" s="91">
        <f t="shared" si="851"/>
        <v>0.08</v>
      </c>
      <c r="U1799" s="90">
        <f t="shared" si="857"/>
        <v>15</v>
      </c>
      <c r="V1799" s="90">
        <v>252</v>
      </c>
      <c r="W1799" s="89">
        <f t="shared" si="843"/>
        <v>1.004591523</v>
      </c>
      <c r="X1799" s="82">
        <f t="shared" si="844"/>
        <v>3.2735132299999998</v>
      </c>
      <c r="Y1799" s="82">
        <f t="shared" si="845"/>
        <v>0</v>
      </c>
      <c r="Z1799" s="94" t="str">
        <f t="shared" si="853"/>
        <v>A+J=</v>
      </c>
      <c r="AA1799" s="87">
        <f t="shared" si="854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2.75" x14ac:dyDescent="0.2">
      <c r="A1800" s="81">
        <f t="shared" si="846"/>
        <v>46037</v>
      </c>
      <c r="B1800" s="82">
        <f t="shared" si="839"/>
        <v>716.99363664999998</v>
      </c>
      <c r="C1800" s="207">
        <f t="shared" si="852"/>
        <v>704.72558869</v>
      </c>
      <c r="D1800" s="83">
        <f t="shared" si="847"/>
        <v>7286.35</v>
      </c>
      <c r="E1800" s="84">
        <f t="shared" si="861"/>
        <v>7394.19</v>
      </c>
      <c r="F1800" s="85">
        <f t="shared" si="862"/>
        <v>45983</v>
      </c>
      <c r="G1800" s="86">
        <f t="shared" si="840"/>
        <v>1.4800277230712089E-2</v>
      </c>
      <c r="H1800" s="87">
        <f t="shared" si="863"/>
        <v>46042</v>
      </c>
      <c r="I1800" s="87">
        <f t="shared" si="841"/>
        <v>46042</v>
      </c>
      <c r="J1800" s="88">
        <f t="shared" si="848"/>
        <v>19</v>
      </c>
      <c r="K1800" s="88">
        <f t="shared" si="859"/>
        <v>16</v>
      </c>
      <c r="L1800" s="8">
        <f t="shared" si="849"/>
        <v>1.01244891</v>
      </c>
      <c r="M1800" s="89">
        <v>1</v>
      </c>
      <c r="N1800" s="89">
        <f t="shared" si="856"/>
        <v>1</v>
      </c>
      <c r="O1800" s="82">
        <f t="shared" si="860"/>
        <v>1.01244891</v>
      </c>
      <c r="P1800" s="82">
        <f t="shared" si="842"/>
        <v>713.49865410999996</v>
      </c>
      <c r="Q1800" s="11">
        <f t="shared" si="855"/>
        <v>0</v>
      </c>
      <c r="R1800" s="7">
        <f t="shared" si="850"/>
        <v>0</v>
      </c>
      <c r="S1800" s="82">
        <f t="shared" si="858"/>
        <v>0</v>
      </c>
      <c r="T1800" s="91">
        <f t="shared" si="851"/>
        <v>0.08</v>
      </c>
      <c r="U1800" s="90">
        <f t="shared" si="857"/>
        <v>16</v>
      </c>
      <c r="V1800" s="90">
        <v>252</v>
      </c>
      <c r="W1800" s="89">
        <f t="shared" si="843"/>
        <v>1.0048983730000001</v>
      </c>
      <c r="X1800" s="82">
        <f t="shared" si="844"/>
        <v>3.4949825400000001</v>
      </c>
      <c r="Y1800" s="82">
        <f t="shared" si="845"/>
        <v>0</v>
      </c>
      <c r="Z1800" s="94" t="str">
        <f t="shared" si="853"/>
        <v>A+J=</v>
      </c>
      <c r="AA1800" s="87">
        <f t="shared" si="854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2.75" x14ac:dyDescent="0.2">
      <c r="A1801" s="81">
        <f t="shared" si="846"/>
        <v>46038</v>
      </c>
      <c r="B1801" s="82">
        <f t="shared" si="839"/>
        <v>717.76744072000008</v>
      </c>
      <c r="C1801" s="207">
        <f t="shared" si="852"/>
        <v>704.72558869</v>
      </c>
      <c r="D1801" s="83">
        <f t="shared" si="847"/>
        <v>7286.35</v>
      </c>
      <c r="E1801" s="84">
        <f t="shared" si="861"/>
        <v>7394.19</v>
      </c>
      <c r="F1801" s="85">
        <f t="shared" si="862"/>
        <v>45983</v>
      </c>
      <c r="G1801" s="86">
        <f t="shared" si="840"/>
        <v>1.4800277230712089E-2</v>
      </c>
      <c r="H1801" s="87">
        <f t="shared" si="863"/>
        <v>46042</v>
      </c>
      <c r="I1801" s="87">
        <f t="shared" si="841"/>
        <v>46042</v>
      </c>
      <c r="J1801" s="88">
        <f t="shared" si="848"/>
        <v>19</v>
      </c>
      <c r="K1801" s="88">
        <f t="shared" si="859"/>
        <v>17</v>
      </c>
      <c r="L1801" s="8">
        <f t="shared" si="849"/>
        <v>1.01323209</v>
      </c>
      <c r="M1801" s="89">
        <v>1</v>
      </c>
      <c r="N1801" s="89">
        <f t="shared" si="856"/>
        <v>1</v>
      </c>
      <c r="O1801" s="82">
        <f t="shared" si="860"/>
        <v>1.01323209</v>
      </c>
      <c r="P1801" s="82">
        <f t="shared" si="842"/>
        <v>714.05058110000004</v>
      </c>
      <c r="Q1801" s="11">
        <f t="shared" si="855"/>
        <v>0</v>
      </c>
      <c r="R1801" s="7">
        <f t="shared" si="850"/>
        <v>0</v>
      </c>
      <c r="S1801" s="82">
        <f t="shared" si="858"/>
        <v>0</v>
      </c>
      <c r="T1801" s="91">
        <f t="shared" si="851"/>
        <v>0.08</v>
      </c>
      <c r="U1801" s="90">
        <f t="shared" si="857"/>
        <v>17</v>
      </c>
      <c r="V1801" s="90">
        <v>252</v>
      </c>
      <c r="W1801" s="89">
        <f t="shared" si="843"/>
        <v>1.0052053169999999</v>
      </c>
      <c r="X1801" s="82">
        <f t="shared" si="844"/>
        <v>3.7168596200000001</v>
      </c>
      <c r="Y1801" s="82">
        <f t="shared" si="845"/>
        <v>0</v>
      </c>
      <c r="Z1801" s="94" t="str">
        <f t="shared" si="853"/>
        <v>A+J=</v>
      </c>
      <c r="AA1801" s="87">
        <f t="shared" si="854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2.75" x14ac:dyDescent="0.2">
      <c r="A1802" s="81">
        <f t="shared" si="846"/>
        <v>46039</v>
      </c>
      <c r="B1802" s="82">
        <f t="shared" ref="B1802:B1864" si="864">(P1802+X1802)</f>
        <v>718.54208303999997</v>
      </c>
      <c r="C1802" s="207">
        <f t="shared" si="852"/>
        <v>704.72558869</v>
      </c>
      <c r="D1802" s="83">
        <f t="shared" si="847"/>
        <v>7286.35</v>
      </c>
      <c r="E1802" s="84">
        <f t="shared" si="861"/>
        <v>7394.19</v>
      </c>
      <c r="F1802" s="85">
        <f t="shared" si="862"/>
        <v>45983</v>
      </c>
      <c r="G1802" s="86">
        <f t="shared" ref="G1802:G1864" si="865">(E1802/D1802)-1</f>
        <v>1.4800277230712089E-2</v>
      </c>
      <c r="H1802" s="87">
        <f t="shared" si="863"/>
        <v>46042</v>
      </c>
      <c r="I1802" s="87">
        <f t="shared" ref="I1802:I1864" si="866">IF(A1802&gt;I1801,H1802,I1801)</f>
        <v>46042</v>
      </c>
      <c r="J1802" s="88">
        <f t="shared" si="848"/>
        <v>19</v>
      </c>
      <c r="K1802" s="88">
        <f t="shared" si="859"/>
        <v>18</v>
      </c>
      <c r="L1802" s="8">
        <f t="shared" si="849"/>
        <v>1.0140158800000001</v>
      </c>
      <c r="M1802" s="89">
        <v>1</v>
      </c>
      <c r="N1802" s="89">
        <f t="shared" si="856"/>
        <v>1</v>
      </c>
      <c r="O1802" s="82">
        <f t="shared" si="860"/>
        <v>1.0140158800000001</v>
      </c>
      <c r="P1802" s="82">
        <f t="shared" ref="P1802:P1864" si="867">TRUNC(C1802*O1802,8)</f>
        <v>714.60293796999997</v>
      </c>
      <c r="Q1802" s="11">
        <f t="shared" si="855"/>
        <v>0</v>
      </c>
      <c r="R1802" s="7">
        <f t="shared" si="850"/>
        <v>0</v>
      </c>
      <c r="S1802" s="82">
        <f t="shared" si="858"/>
        <v>0</v>
      </c>
      <c r="T1802" s="91">
        <f t="shared" si="851"/>
        <v>0.08</v>
      </c>
      <c r="U1802" s="90">
        <f t="shared" si="857"/>
        <v>18</v>
      </c>
      <c r="V1802" s="90">
        <v>252</v>
      </c>
      <c r="W1802" s="89">
        <f t="shared" ref="W1802:W1864" si="868">ROUND((1+T1802)^TRUNC((U1802/V1802),9),9)</f>
        <v>1.005512355</v>
      </c>
      <c r="X1802" s="82">
        <f t="shared" ref="X1802:X1864" si="869">TRUNC((P1802*(W1802-1)),8)</f>
        <v>3.9391450699999999</v>
      </c>
      <c r="Y1802" s="82">
        <f t="shared" ref="Y1802:Y1864" si="870">IF(Q1802&gt;0,S1802+X1802,0)</f>
        <v>0</v>
      </c>
      <c r="Z1802" s="94" t="str">
        <f t="shared" si="853"/>
        <v>A+J=</v>
      </c>
      <c r="AA1802" s="87">
        <f t="shared" si="854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2.75" x14ac:dyDescent="0.2">
      <c r="A1803" s="81">
        <f t="shared" ref="A1803:A1866" si="871">(A1802+1)</f>
        <v>46040</v>
      </c>
      <c r="B1803" s="82">
        <f t="shared" si="864"/>
        <v>718.54208303999997</v>
      </c>
      <c r="C1803" s="207">
        <f t="shared" si="852"/>
        <v>704.72558869</v>
      </c>
      <c r="D1803" s="83">
        <f t="shared" ref="D1803:D1864" si="872">IF(E1803=E1802,D1802,E1802)</f>
        <v>7286.35</v>
      </c>
      <c r="E1803" s="84">
        <f t="shared" si="861"/>
        <v>7394.19</v>
      </c>
      <c r="F1803" s="85">
        <f t="shared" si="862"/>
        <v>45983</v>
      </c>
      <c r="G1803" s="86">
        <f t="shared" si="865"/>
        <v>1.4800277230712089E-2</v>
      </c>
      <c r="H1803" s="87">
        <f t="shared" si="863"/>
        <v>46042</v>
      </c>
      <c r="I1803" s="87">
        <f t="shared" si="866"/>
        <v>46042</v>
      </c>
      <c r="J1803" s="88">
        <f t="shared" ref="J1803:J1866" si="873">IF(I1803=I1802,J1802,NETWORKDAYS(I1802,I1803,$AD$210:$AD$502)-1)</f>
        <v>19</v>
      </c>
      <c r="K1803" s="88">
        <f t="shared" si="859"/>
        <v>18</v>
      </c>
      <c r="L1803" s="8">
        <f t="shared" ref="L1803:L1864" si="874">IF(E1803&lt;D1803,1,TRUNC((E1803/D1803)^TRUNC((K1803/J1803),9),8))</f>
        <v>1.0140158800000001</v>
      </c>
      <c r="M1803" s="89">
        <v>1</v>
      </c>
      <c r="N1803" s="89">
        <f t="shared" si="856"/>
        <v>1</v>
      </c>
      <c r="O1803" s="82">
        <f t="shared" si="860"/>
        <v>1.0140158800000001</v>
      </c>
      <c r="P1803" s="82">
        <f t="shared" si="867"/>
        <v>714.60293796999997</v>
      </c>
      <c r="Q1803" s="11">
        <f t="shared" si="855"/>
        <v>0</v>
      </c>
      <c r="R1803" s="7">
        <f t="shared" ref="R1803:R1866" si="875">IF(Q1803&gt;0,VLOOKUP($A1803,$AD$10:$AI$200,6),0)</f>
        <v>0</v>
      </c>
      <c r="S1803" s="82">
        <f t="shared" si="858"/>
        <v>0</v>
      </c>
      <c r="T1803" s="91">
        <f t="shared" ref="T1803:T1866" si="876">(T1802)</f>
        <v>0.08</v>
      </c>
      <c r="U1803" s="90">
        <f t="shared" si="857"/>
        <v>18</v>
      </c>
      <c r="V1803" s="90">
        <v>252</v>
      </c>
      <c r="W1803" s="89">
        <f t="shared" si="868"/>
        <v>1.005512355</v>
      </c>
      <c r="X1803" s="82">
        <f t="shared" si="869"/>
        <v>3.9391450699999999</v>
      </c>
      <c r="Y1803" s="82">
        <f t="shared" si="870"/>
        <v>0</v>
      </c>
      <c r="Z1803" s="94" t="str">
        <f t="shared" si="853"/>
        <v>A+J=</v>
      </c>
      <c r="AA1803" s="87">
        <f t="shared" si="854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2.75" x14ac:dyDescent="0.2">
      <c r="A1804" s="81">
        <f t="shared" si="871"/>
        <v>46041</v>
      </c>
      <c r="B1804" s="82">
        <f t="shared" si="864"/>
        <v>718.54208303999997</v>
      </c>
      <c r="C1804" s="207">
        <f t="shared" ref="C1804:C1867" si="877">IF(Q1803&gt;0,IF(J1803=K1803,P1803-S1803,C1803-(S1803/O1803)),C1803)</f>
        <v>704.72558869</v>
      </c>
      <c r="D1804" s="83">
        <f t="shared" si="872"/>
        <v>7286.35</v>
      </c>
      <c r="E1804" s="84">
        <f t="shared" si="861"/>
        <v>7394.19</v>
      </c>
      <c r="F1804" s="85">
        <f t="shared" si="862"/>
        <v>45983</v>
      </c>
      <c r="G1804" s="86">
        <f t="shared" si="865"/>
        <v>1.4800277230712089E-2</v>
      </c>
      <c r="H1804" s="87">
        <f t="shared" si="863"/>
        <v>46042</v>
      </c>
      <c r="I1804" s="87">
        <f t="shared" si="866"/>
        <v>46042</v>
      </c>
      <c r="J1804" s="88">
        <f t="shared" si="873"/>
        <v>19</v>
      </c>
      <c r="K1804" s="88">
        <f t="shared" si="859"/>
        <v>18</v>
      </c>
      <c r="L1804" s="8">
        <f t="shared" si="874"/>
        <v>1.0140158800000001</v>
      </c>
      <c r="M1804" s="89">
        <v>1</v>
      </c>
      <c r="N1804" s="89">
        <f t="shared" si="856"/>
        <v>1</v>
      </c>
      <c r="O1804" s="82">
        <f t="shared" si="860"/>
        <v>1.0140158800000001</v>
      </c>
      <c r="P1804" s="82">
        <f t="shared" si="867"/>
        <v>714.60293796999997</v>
      </c>
      <c r="Q1804" s="11">
        <f t="shared" si="855"/>
        <v>0</v>
      </c>
      <c r="R1804" s="7">
        <f t="shared" si="875"/>
        <v>0</v>
      </c>
      <c r="S1804" s="82">
        <f t="shared" si="858"/>
        <v>0</v>
      </c>
      <c r="T1804" s="91">
        <f t="shared" si="876"/>
        <v>0.08</v>
      </c>
      <c r="U1804" s="90">
        <f t="shared" si="857"/>
        <v>18</v>
      </c>
      <c r="V1804" s="90">
        <v>252</v>
      </c>
      <c r="W1804" s="89">
        <f t="shared" si="868"/>
        <v>1.005512355</v>
      </c>
      <c r="X1804" s="82">
        <f t="shared" si="869"/>
        <v>3.9391450699999999</v>
      </c>
      <c r="Y1804" s="82">
        <f t="shared" si="870"/>
        <v>0</v>
      </c>
      <c r="Z1804" s="94" t="str">
        <f t="shared" ref="Z1804:Z1867" si="878">IF($Q1803&gt;0,VLOOKUP($A1803,$AD$10:$AM$200,9),Z1803)</f>
        <v>A+J=</v>
      </c>
      <c r="AA1804" s="87">
        <f t="shared" ref="AA1804:AA1867" si="879">IF($Q1803&gt;0,VLOOKUP($A1803,$AD$10:$AM$200,10),AA1803)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2.75" x14ac:dyDescent="0.2">
      <c r="A1805" s="81">
        <f t="shared" si="871"/>
        <v>46042</v>
      </c>
      <c r="B1805" s="82">
        <f t="shared" si="864"/>
        <v>719.3175563499999</v>
      </c>
      <c r="C1805" s="207">
        <f t="shared" si="877"/>
        <v>704.72558869</v>
      </c>
      <c r="D1805" s="83">
        <f t="shared" si="872"/>
        <v>7286.35</v>
      </c>
      <c r="E1805" s="84">
        <f t="shared" si="861"/>
        <v>7394.19</v>
      </c>
      <c r="F1805" s="85">
        <f t="shared" si="862"/>
        <v>45983</v>
      </c>
      <c r="G1805" s="86">
        <f t="shared" si="865"/>
        <v>1.4800277230712089E-2</v>
      </c>
      <c r="H1805" s="87">
        <f t="shared" si="863"/>
        <v>46073</v>
      </c>
      <c r="I1805" s="87">
        <f t="shared" si="866"/>
        <v>46042</v>
      </c>
      <c r="J1805" s="88">
        <f t="shared" si="873"/>
        <v>19</v>
      </c>
      <c r="K1805" s="88">
        <f t="shared" si="859"/>
        <v>19</v>
      </c>
      <c r="L1805" s="8">
        <f t="shared" si="874"/>
        <v>1.0148002700000001</v>
      </c>
      <c r="M1805" s="89">
        <v>1</v>
      </c>
      <c r="N1805" s="89">
        <f t="shared" si="856"/>
        <v>1</v>
      </c>
      <c r="O1805" s="82">
        <f t="shared" si="860"/>
        <v>1.0148002700000001</v>
      </c>
      <c r="P1805" s="82">
        <f t="shared" si="867"/>
        <v>715.15571766999994</v>
      </c>
      <c r="Q1805" s="11">
        <f t="shared" si="855"/>
        <v>59</v>
      </c>
      <c r="R1805" s="7">
        <f t="shared" si="875"/>
        <v>1.3724E-2</v>
      </c>
      <c r="S1805" s="82">
        <f t="shared" si="858"/>
        <v>9.8147970600000001</v>
      </c>
      <c r="T1805" s="91">
        <f t="shared" si="876"/>
        <v>0.08</v>
      </c>
      <c r="U1805" s="90">
        <f t="shared" si="857"/>
        <v>19</v>
      </c>
      <c r="V1805" s="90">
        <v>252</v>
      </c>
      <c r="W1805" s="89">
        <f t="shared" si="868"/>
        <v>1.005819486</v>
      </c>
      <c r="X1805" s="82">
        <f t="shared" si="869"/>
        <v>4.1618386799999998</v>
      </c>
      <c r="Y1805" s="82">
        <f t="shared" si="870"/>
        <v>13.976635739999999</v>
      </c>
      <c r="Z1805" s="94" t="str">
        <f t="shared" si="878"/>
        <v>A+J=</v>
      </c>
      <c r="AA1805" s="87">
        <f t="shared" si="879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2.75" x14ac:dyDescent="0.2">
      <c r="A1806" s="81">
        <f t="shared" si="871"/>
        <v>46043</v>
      </c>
      <c r="B1806" s="82">
        <f t="shared" si="864"/>
        <v>706.05014920000008</v>
      </c>
      <c r="C1806" s="207">
        <f t="shared" si="877"/>
        <v>705.3409206099999</v>
      </c>
      <c r="D1806" s="83">
        <f t="shared" si="872"/>
        <v>7286.35</v>
      </c>
      <c r="E1806" s="84">
        <f t="shared" si="861"/>
        <v>7394.19</v>
      </c>
      <c r="F1806" s="85">
        <f t="shared" si="862"/>
        <v>46011</v>
      </c>
      <c r="G1806" s="86">
        <f t="shared" si="865"/>
        <v>1.4800277230712089E-2</v>
      </c>
      <c r="H1806" s="87">
        <f t="shared" si="863"/>
        <v>46073</v>
      </c>
      <c r="I1806" s="87">
        <f t="shared" si="866"/>
        <v>46073</v>
      </c>
      <c r="J1806" s="88">
        <f t="shared" si="873"/>
        <v>21</v>
      </c>
      <c r="K1806" s="88">
        <f t="shared" si="859"/>
        <v>1</v>
      </c>
      <c r="L1806" s="8">
        <f t="shared" si="874"/>
        <v>1.0006998499999999</v>
      </c>
      <c r="M1806" s="89">
        <v>1</v>
      </c>
      <c r="N1806" s="89">
        <f t="shared" si="856"/>
        <v>1</v>
      </c>
      <c r="O1806" s="82">
        <f t="shared" si="860"/>
        <v>1.0006998499999999</v>
      </c>
      <c r="P1806" s="82">
        <f t="shared" si="867"/>
        <v>705.83455345000004</v>
      </c>
      <c r="Q1806" s="11">
        <f t="shared" ref="Q1806:Q1869" si="880">IF(VLOOKUP(A1806,AD$10:AK$200,8)=VLOOKUP(A1805,AD$10:AK$200,8),0,VLOOKUP(A1806,AD$10:AK$200,8))</f>
        <v>0</v>
      </c>
      <c r="R1806" s="7">
        <f t="shared" si="875"/>
        <v>0</v>
      </c>
      <c r="S1806" s="82">
        <f t="shared" si="858"/>
        <v>0</v>
      </c>
      <c r="T1806" s="91">
        <f t="shared" si="876"/>
        <v>0.08</v>
      </c>
      <c r="U1806" s="90">
        <f t="shared" si="857"/>
        <v>1</v>
      </c>
      <c r="V1806" s="90">
        <v>252</v>
      </c>
      <c r="W1806" s="89">
        <f t="shared" si="868"/>
        <v>1.000305448</v>
      </c>
      <c r="X1806" s="82">
        <f t="shared" si="869"/>
        <v>0.21559575</v>
      </c>
      <c r="Y1806" s="82">
        <f t="shared" si="870"/>
        <v>0</v>
      </c>
      <c r="Z1806" s="94" t="str">
        <f t="shared" si="878"/>
        <v>A+J=</v>
      </c>
      <c r="AA1806" s="87">
        <f t="shared" si="879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2.75" x14ac:dyDescent="0.2">
      <c r="A1807" s="81">
        <f t="shared" si="871"/>
        <v>46044</v>
      </c>
      <c r="B1807" s="82">
        <f t="shared" si="864"/>
        <v>706.76009721999992</v>
      </c>
      <c r="C1807" s="207">
        <f t="shared" si="877"/>
        <v>705.3409206099999</v>
      </c>
      <c r="D1807" s="83">
        <f t="shared" si="872"/>
        <v>7286.35</v>
      </c>
      <c r="E1807" s="84">
        <f t="shared" si="861"/>
        <v>7394.19</v>
      </c>
      <c r="F1807" s="85">
        <f t="shared" si="862"/>
        <v>46011</v>
      </c>
      <c r="G1807" s="86">
        <f t="shared" si="865"/>
        <v>1.4800277230712089E-2</v>
      </c>
      <c r="H1807" s="87">
        <f t="shared" si="863"/>
        <v>46073</v>
      </c>
      <c r="I1807" s="87">
        <f t="shared" si="866"/>
        <v>46073</v>
      </c>
      <c r="J1807" s="88">
        <f t="shared" si="873"/>
        <v>21</v>
      </c>
      <c r="K1807" s="88">
        <f t="shared" si="859"/>
        <v>2</v>
      </c>
      <c r="L1807" s="8">
        <f t="shared" si="874"/>
        <v>1.0014002</v>
      </c>
      <c r="M1807" s="89">
        <v>1</v>
      </c>
      <c r="N1807" s="89">
        <f t="shared" si="856"/>
        <v>1</v>
      </c>
      <c r="O1807" s="82">
        <f t="shared" si="860"/>
        <v>1.0014002</v>
      </c>
      <c r="P1807" s="82">
        <f t="shared" si="867"/>
        <v>706.32853895999995</v>
      </c>
      <c r="Q1807" s="11">
        <f t="shared" si="880"/>
        <v>0</v>
      </c>
      <c r="R1807" s="7">
        <f t="shared" si="875"/>
        <v>0</v>
      </c>
      <c r="S1807" s="82">
        <f t="shared" si="858"/>
        <v>0</v>
      </c>
      <c r="T1807" s="91">
        <f t="shared" si="876"/>
        <v>0.08</v>
      </c>
      <c r="U1807" s="90">
        <f t="shared" si="857"/>
        <v>2</v>
      </c>
      <c r="V1807" s="90">
        <v>252</v>
      </c>
      <c r="W1807" s="89">
        <f t="shared" si="868"/>
        <v>1.000610988</v>
      </c>
      <c r="X1807" s="82">
        <f t="shared" si="869"/>
        <v>0.43155826000000003</v>
      </c>
      <c r="Y1807" s="82">
        <f t="shared" si="870"/>
        <v>0</v>
      </c>
      <c r="Z1807" s="94" t="str">
        <f t="shared" si="878"/>
        <v>A+J=</v>
      </c>
      <c r="AA1807" s="87">
        <f t="shared" si="879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2.75" x14ac:dyDescent="0.2">
      <c r="A1808" s="81">
        <f t="shared" si="871"/>
        <v>46045</v>
      </c>
      <c r="B1808" s="82">
        <f t="shared" si="864"/>
        <v>707.47075313000005</v>
      </c>
      <c r="C1808" s="207">
        <f t="shared" si="877"/>
        <v>705.3409206099999</v>
      </c>
      <c r="D1808" s="83">
        <f t="shared" si="872"/>
        <v>7286.35</v>
      </c>
      <c r="E1808" s="84">
        <f t="shared" si="861"/>
        <v>7394.19</v>
      </c>
      <c r="F1808" s="85">
        <f t="shared" si="862"/>
        <v>46011</v>
      </c>
      <c r="G1808" s="86">
        <f t="shared" si="865"/>
        <v>1.4800277230712089E-2</v>
      </c>
      <c r="H1808" s="87">
        <f t="shared" si="863"/>
        <v>46073</v>
      </c>
      <c r="I1808" s="87">
        <f t="shared" si="866"/>
        <v>46073</v>
      </c>
      <c r="J1808" s="88">
        <f t="shared" si="873"/>
        <v>21</v>
      </c>
      <c r="K1808" s="88">
        <f t="shared" si="859"/>
        <v>3</v>
      </c>
      <c r="L1808" s="8">
        <f t="shared" si="874"/>
        <v>1.0021010299999999</v>
      </c>
      <c r="M1808" s="89">
        <v>1</v>
      </c>
      <c r="N1808" s="89">
        <f t="shared" si="856"/>
        <v>1</v>
      </c>
      <c r="O1808" s="82">
        <f t="shared" si="860"/>
        <v>1.0021010299999999</v>
      </c>
      <c r="P1808" s="82">
        <f t="shared" si="867"/>
        <v>706.82286304000002</v>
      </c>
      <c r="Q1808" s="11">
        <f t="shared" si="880"/>
        <v>0</v>
      </c>
      <c r="R1808" s="7">
        <f t="shared" si="875"/>
        <v>0</v>
      </c>
      <c r="S1808" s="82">
        <f t="shared" si="858"/>
        <v>0</v>
      </c>
      <c r="T1808" s="91">
        <f t="shared" si="876"/>
        <v>0.08</v>
      </c>
      <c r="U1808" s="90">
        <f t="shared" si="857"/>
        <v>3</v>
      </c>
      <c r="V1808" s="90">
        <v>252</v>
      </c>
      <c r="W1808" s="89">
        <f t="shared" si="868"/>
        <v>1.0009166229999999</v>
      </c>
      <c r="X1808" s="82">
        <f t="shared" si="869"/>
        <v>0.64789008999999997</v>
      </c>
      <c r="Y1808" s="82">
        <f t="shared" si="870"/>
        <v>0</v>
      </c>
      <c r="Z1808" s="94" t="str">
        <f t="shared" si="878"/>
        <v>A+J=</v>
      </c>
      <c r="AA1808" s="87">
        <f t="shared" si="879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2.75" x14ac:dyDescent="0.2">
      <c r="A1809" s="81">
        <f t="shared" si="871"/>
        <v>46046</v>
      </c>
      <c r="B1809" s="82">
        <f t="shared" si="864"/>
        <v>708.18212937999999</v>
      </c>
      <c r="C1809" s="207">
        <f t="shared" si="877"/>
        <v>705.3409206099999</v>
      </c>
      <c r="D1809" s="83">
        <f t="shared" si="872"/>
        <v>7286.35</v>
      </c>
      <c r="E1809" s="84">
        <f t="shared" si="861"/>
        <v>7394.19</v>
      </c>
      <c r="F1809" s="85">
        <f t="shared" si="862"/>
        <v>46011</v>
      </c>
      <c r="G1809" s="86">
        <f t="shared" si="865"/>
        <v>1.4800277230712089E-2</v>
      </c>
      <c r="H1809" s="87">
        <f t="shared" si="863"/>
        <v>46073</v>
      </c>
      <c r="I1809" s="87">
        <f t="shared" si="866"/>
        <v>46073</v>
      </c>
      <c r="J1809" s="88">
        <f t="shared" si="873"/>
        <v>21</v>
      </c>
      <c r="K1809" s="88">
        <f t="shared" si="859"/>
        <v>4</v>
      </c>
      <c r="L1809" s="8">
        <f t="shared" si="874"/>
        <v>1.00280236</v>
      </c>
      <c r="M1809" s="89">
        <v>1</v>
      </c>
      <c r="N1809" s="89">
        <f t="shared" si="856"/>
        <v>1</v>
      </c>
      <c r="O1809" s="82">
        <f t="shared" si="860"/>
        <v>1.00280236</v>
      </c>
      <c r="P1809" s="82">
        <f t="shared" si="867"/>
        <v>707.31753978999996</v>
      </c>
      <c r="Q1809" s="11">
        <f t="shared" si="880"/>
        <v>0</v>
      </c>
      <c r="R1809" s="7">
        <f t="shared" si="875"/>
        <v>0</v>
      </c>
      <c r="S1809" s="82">
        <f t="shared" si="858"/>
        <v>0</v>
      </c>
      <c r="T1809" s="91">
        <f t="shared" si="876"/>
        <v>0.08</v>
      </c>
      <c r="U1809" s="90">
        <f t="shared" si="857"/>
        <v>4</v>
      </c>
      <c r="V1809" s="90">
        <v>252</v>
      </c>
      <c r="W1809" s="89">
        <f t="shared" si="868"/>
        <v>1.0012223499999999</v>
      </c>
      <c r="X1809" s="82">
        <f t="shared" si="869"/>
        <v>0.86458959000000002</v>
      </c>
      <c r="Y1809" s="82">
        <f t="shared" si="870"/>
        <v>0</v>
      </c>
      <c r="Z1809" s="94" t="str">
        <f t="shared" si="878"/>
        <v>A+J=</v>
      </c>
      <c r="AA1809" s="87">
        <f t="shared" si="879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2.75" x14ac:dyDescent="0.2">
      <c r="A1810" s="81">
        <f t="shared" si="871"/>
        <v>46047</v>
      </c>
      <c r="B1810" s="82">
        <f t="shared" si="864"/>
        <v>708.18212937999999</v>
      </c>
      <c r="C1810" s="207">
        <f t="shared" si="877"/>
        <v>705.3409206099999</v>
      </c>
      <c r="D1810" s="83">
        <f t="shared" si="872"/>
        <v>7286.35</v>
      </c>
      <c r="E1810" s="84">
        <f t="shared" si="861"/>
        <v>7394.19</v>
      </c>
      <c r="F1810" s="85">
        <f t="shared" si="862"/>
        <v>46011</v>
      </c>
      <c r="G1810" s="86">
        <f t="shared" si="865"/>
        <v>1.4800277230712089E-2</v>
      </c>
      <c r="H1810" s="87">
        <f t="shared" si="863"/>
        <v>46073</v>
      </c>
      <c r="I1810" s="87">
        <f t="shared" si="866"/>
        <v>46073</v>
      </c>
      <c r="J1810" s="88">
        <f t="shared" si="873"/>
        <v>21</v>
      </c>
      <c r="K1810" s="88">
        <f t="shared" si="859"/>
        <v>4</v>
      </c>
      <c r="L1810" s="8">
        <f t="shared" si="874"/>
        <v>1.00280236</v>
      </c>
      <c r="M1810" s="89">
        <v>1</v>
      </c>
      <c r="N1810" s="89">
        <f t="shared" si="856"/>
        <v>1</v>
      </c>
      <c r="O1810" s="82">
        <f t="shared" si="860"/>
        <v>1.00280236</v>
      </c>
      <c r="P1810" s="82">
        <f t="shared" si="867"/>
        <v>707.31753978999996</v>
      </c>
      <c r="Q1810" s="11">
        <f t="shared" si="880"/>
        <v>0</v>
      </c>
      <c r="R1810" s="7">
        <f t="shared" si="875"/>
        <v>0</v>
      </c>
      <c r="S1810" s="82">
        <f t="shared" si="858"/>
        <v>0</v>
      </c>
      <c r="T1810" s="91">
        <f t="shared" si="876"/>
        <v>0.08</v>
      </c>
      <c r="U1810" s="90">
        <f t="shared" si="857"/>
        <v>4</v>
      </c>
      <c r="V1810" s="90">
        <v>252</v>
      </c>
      <c r="W1810" s="89">
        <f t="shared" si="868"/>
        <v>1.0012223499999999</v>
      </c>
      <c r="X1810" s="82">
        <f t="shared" si="869"/>
        <v>0.86458959000000002</v>
      </c>
      <c r="Y1810" s="82">
        <f t="shared" si="870"/>
        <v>0</v>
      </c>
      <c r="Z1810" s="94" t="str">
        <f t="shared" si="878"/>
        <v>A+J=</v>
      </c>
      <c r="AA1810" s="87">
        <f t="shared" si="879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2.75" x14ac:dyDescent="0.2">
      <c r="A1811" s="81">
        <f t="shared" si="871"/>
        <v>46048</v>
      </c>
      <c r="B1811" s="82">
        <f t="shared" si="864"/>
        <v>708.18212937999999</v>
      </c>
      <c r="C1811" s="207">
        <f t="shared" si="877"/>
        <v>705.3409206099999</v>
      </c>
      <c r="D1811" s="83">
        <f t="shared" si="872"/>
        <v>7286.35</v>
      </c>
      <c r="E1811" s="84">
        <f t="shared" si="861"/>
        <v>7394.19</v>
      </c>
      <c r="F1811" s="85">
        <f t="shared" si="862"/>
        <v>46011</v>
      </c>
      <c r="G1811" s="86">
        <f t="shared" si="865"/>
        <v>1.4800277230712089E-2</v>
      </c>
      <c r="H1811" s="87">
        <f t="shared" si="863"/>
        <v>46073</v>
      </c>
      <c r="I1811" s="87">
        <f t="shared" si="866"/>
        <v>46073</v>
      </c>
      <c r="J1811" s="88">
        <f t="shared" si="873"/>
        <v>21</v>
      </c>
      <c r="K1811" s="88">
        <f t="shared" si="859"/>
        <v>4</v>
      </c>
      <c r="L1811" s="8">
        <f t="shared" si="874"/>
        <v>1.00280236</v>
      </c>
      <c r="M1811" s="89">
        <v>1</v>
      </c>
      <c r="N1811" s="89">
        <f t="shared" si="856"/>
        <v>1</v>
      </c>
      <c r="O1811" s="82">
        <f t="shared" si="860"/>
        <v>1.00280236</v>
      </c>
      <c r="P1811" s="82">
        <f t="shared" si="867"/>
        <v>707.31753978999996</v>
      </c>
      <c r="Q1811" s="11">
        <f t="shared" si="880"/>
        <v>0</v>
      </c>
      <c r="R1811" s="7">
        <f t="shared" si="875"/>
        <v>0</v>
      </c>
      <c r="S1811" s="82">
        <f t="shared" si="858"/>
        <v>0</v>
      </c>
      <c r="T1811" s="91">
        <f t="shared" si="876"/>
        <v>0.08</v>
      </c>
      <c r="U1811" s="90">
        <f t="shared" si="857"/>
        <v>4</v>
      </c>
      <c r="V1811" s="90">
        <v>252</v>
      </c>
      <c r="W1811" s="89">
        <f t="shared" si="868"/>
        <v>1.0012223499999999</v>
      </c>
      <c r="X1811" s="82">
        <f t="shared" si="869"/>
        <v>0.86458959000000002</v>
      </c>
      <c r="Y1811" s="82">
        <f t="shared" si="870"/>
        <v>0</v>
      </c>
      <c r="Z1811" s="94" t="str">
        <f t="shared" si="878"/>
        <v>A+J=</v>
      </c>
      <c r="AA1811" s="87">
        <f t="shared" si="879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2.75" x14ac:dyDescent="0.2">
      <c r="A1812" s="81">
        <f t="shared" si="871"/>
        <v>46049</v>
      </c>
      <c r="B1812" s="82">
        <f t="shared" si="864"/>
        <v>708.89421372000004</v>
      </c>
      <c r="C1812" s="207">
        <f t="shared" si="877"/>
        <v>705.3409206099999</v>
      </c>
      <c r="D1812" s="83">
        <f t="shared" si="872"/>
        <v>7286.35</v>
      </c>
      <c r="E1812" s="84">
        <f t="shared" si="861"/>
        <v>7394.19</v>
      </c>
      <c r="F1812" s="85">
        <f t="shared" si="862"/>
        <v>46011</v>
      </c>
      <c r="G1812" s="86">
        <f t="shared" si="865"/>
        <v>1.4800277230712089E-2</v>
      </c>
      <c r="H1812" s="87">
        <f t="shared" si="863"/>
        <v>46073</v>
      </c>
      <c r="I1812" s="87">
        <f t="shared" si="866"/>
        <v>46073</v>
      </c>
      <c r="J1812" s="88">
        <f t="shared" si="873"/>
        <v>21</v>
      </c>
      <c r="K1812" s="88">
        <f t="shared" si="859"/>
        <v>5</v>
      </c>
      <c r="L1812" s="8">
        <f t="shared" si="874"/>
        <v>1.00350417</v>
      </c>
      <c r="M1812" s="89">
        <v>1</v>
      </c>
      <c r="N1812" s="89">
        <f t="shared" si="856"/>
        <v>1</v>
      </c>
      <c r="O1812" s="82">
        <f t="shared" si="860"/>
        <v>1.00350417</v>
      </c>
      <c r="P1812" s="82">
        <f t="shared" si="867"/>
        <v>707.81255510000005</v>
      </c>
      <c r="Q1812" s="11">
        <f t="shared" si="880"/>
        <v>0</v>
      </c>
      <c r="R1812" s="7">
        <f t="shared" si="875"/>
        <v>0</v>
      </c>
      <c r="S1812" s="82">
        <f t="shared" si="858"/>
        <v>0</v>
      </c>
      <c r="T1812" s="91">
        <f t="shared" si="876"/>
        <v>0.08</v>
      </c>
      <c r="U1812" s="90">
        <f t="shared" si="857"/>
        <v>5</v>
      </c>
      <c r="V1812" s="90">
        <v>252</v>
      </c>
      <c r="W1812" s="89">
        <f t="shared" si="868"/>
        <v>1.0015281709999999</v>
      </c>
      <c r="X1812" s="82">
        <f t="shared" si="869"/>
        <v>1.08165862</v>
      </c>
      <c r="Y1812" s="82">
        <f t="shared" si="870"/>
        <v>0</v>
      </c>
      <c r="Z1812" s="94" t="str">
        <f t="shared" si="878"/>
        <v>A+J=</v>
      </c>
      <c r="AA1812" s="87">
        <f t="shared" si="879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2.75" x14ac:dyDescent="0.2">
      <c r="A1813" s="81">
        <f t="shared" si="871"/>
        <v>46050</v>
      </c>
      <c r="B1813" s="82">
        <f t="shared" si="864"/>
        <v>709.60702072000004</v>
      </c>
      <c r="C1813" s="207">
        <f t="shared" si="877"/>
        <v>705.3409206099999</v>
      </c>
      <c r="D1813" s="83">
        <f t="shared" si="872"/>
        <v>7286.35</v>
      </c>
      <c r="E1813" s="84">
        <f t="shared" si="861"/>
        <v>7394.19</v>
      </c>
      <c r="F1813" s="85">
        <f t="shared" si="862"/>
        <v>46011</v>
      </c>
      <c r="G1813" s="86">
        <f t="shared" si="865"/>
        <v>1.4800277230712089E-2</v>
      </c>
      <c r="H1813" s="87">
        <f t="shared" si="863"/>
        <v>46073</v>
      </c>
      <c r="I1813" s="87">
        <f t="shared" si="866"/>
        <v>46073</v>
      </c>
      <c r="J1813" s="88">
        <f t="shared" si="873"/>
        <v>21</v>
      </c>
      <c r="K1813" s="88">
        <f t="shared" si="859"/>
        <v>6</v>
      </c>
      <c r="L1813" s="8">
        <f t="shared" si="874"/>
        <v>1.0042064799999999</v>
      </c>
      <c r="M1813" s="89">
        <v>1</v>
      </c>
      <c r="N1813" s="89">
        <f t="shared" si="856"/>
        <v>1</v>
      </c>
      <c r="O1813" s="82">
        <f t="shared" si="860"/>
        <v>1.0042064799999999</v>
      </c>
      <c r="P1813" s="82">
        <f t="shared" si="867"/>
        <v>708.30792308000002</v>
      </c>
      <c r="Q1813" s="11">
        <f t="shared" si="880"/>
        <v>0</v>
      </c>
      <c r="R1813" s="7">
        <f t="shared" si="875"/>
        <v>0</v>
      </c>
      <c r="S1813" s="82">
        <f t="shared" si="858"/>
        <v>0</v>
      </c>
      <c r="T1813" s="91">
        <f t="shared" si="876"/>
        <v>0.08</v>
      </c>
      <c r="U1813" s="90">
        <f t="shared" si="857"/>
        <v>6</v>
      </c>
      <c r="V1813" s="90">
        <v>252</v>
      </c>
      <c r="W1813" s="89">
        <f t="shared" si="868"/>
        <v>1.0018340859999999</v>
      </c>
      <c r="X1813" s="82">
        <f t="shared" si="869"/>
        <v>1.2990976400000001</v>
      </c>
      <c r="Y1813" s="82">
        <f t="shared" si="870"/>
        <v>0</v>
      </c>
      <c r="Z1813" s="94" t="str">
        <f t="shared" si="878"/>
        <v>A+J=</v>
      </c>
      <c r="AA1813" s="87">
        <f t="shared" si="879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2.75" x14ac:dyDescent="0.2">
      <c r="A1814" s="81">
        <f t="shared" si="871"/>
        <v>46051</v>
      </c>
      <c r="B1814" s="82">
        <f t="shared" si="864"/>
        <v>710.32054238000001</v>
      </c>
      <c r="C1814" s="207">
        <f t="shared" si="877"/>
        <v>705.3409206099999</v>
      </c>
      <c r="D1814" s="83">
        <f t="shared" si="872"/>
        <v>7286.35</v>
      </c>
      <c r="E1814" s="84">
        <f t="shared" si="861"/>
        <v>7394.19</v>
      </c>
      <c r="F1814" s="85">
        <f t="shared" si="862"/>
        <v>46011</v>
      </c>
      <c r="G1814" s="86">
        <f t="shared" si="865"/>
        <v>1.4800277230712089E-2</v>
      </c>
      <c r="H1814" s="87">
        <f t="shared" si="863"/>
        <v>46073</v>
      </c>
      <c r="I1814" s="87">
        <f t="shared" si="866"/>
        <v>46073</v>
      </c>
      <c r="J1814" s="88">
        <f t="shared" si="873"/>
        <v>21</v>
      </c>
      <c r="K1814" s="88">
        <f t="shared" si="859"/>
        <v>7</v>
      </c>
      <c r="L1814" s="8">
        <f t="shared" si="874"/>
        <v>1.0049092799999999</v>
      </c>
      <c r="M1814" s="89">
        <v>1</v>
      </c>
      <c r="N1814" s="89">
        <f t="shared" si="856"/>
        <v>1</v>
      </c>
      <c r="O1814" s="82">
        <f t="shared" si="860"/>
        <v>1.0049092799999999</v>
      </c>
      <c r="P1814" s="82">
        <f t="shared" si="867"/>
        <v>708.80363667999995</v>
      </c>
      <c r="Q1814" s="11">
        <f t="shared" si="880"/>
        <v>0</v>
      </c>
      <c r="R1814" s="7">
        <f t="shared" si="875"/>
        <v>0</v>
      </c>
      <c r="S1814" s="82">
        <f t="shared" si="858"/>
        <v>0</v>
      </c>
      <c r="T1814" s="91">
        <f t="shared" si="876"/>
        <v>0.08</v>
      </c>
      <c r="U1814" s="90">
        <f t="shared" si="857"/>
        <v>7</v>
      </c>
      <c r="V1814" s="90">
        <v>252</v>
      </c>
      <c r="W1814" s="89">
        <f t="shared" si="868"/>
        <v>1.002140093</v>
      </c>
      <c r="X1814" s="82">
        <f t="shared" si="869"/>
        <v>1.5169056999999999</v>
      </c>
      <c r="Y1814" s="82">
        <f t="shared" si="870"/>
        <v>0</v>
      </c>
      <c r="Z1814" s="94" t="str">
        <f t="shared" si="878"/>
        <v>A+J=</v>
      </c>
      <c r="AA1814" s="87">
        <f t="shared" si="879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2.75" x14ac:dyDescent="0.2">
      <c r="A1815" s="81">
        <f t="shared" si="871"/>
        <v>46052</v>
      </c>
      <c r="B1815" s="82">
        <f t="shared" si="864"/>
        <v>711.03478125999993</v>
      </c>
      <c r="C1815" s="207">
        <f t="shared" si="877"/>
        <v>705.3409206099999</v>
      </c>
      <c r="D1815" s="83">
        <f t="shared" si="872"/>
        <v>7286.35</v>
      </c>
      <c r="E1815" s="84">
        <f t="shared" si="861"/>
        <v>7394.19</v>
      </c>
      <c r="F1815" s="85">
        <f t="shared" si="862"/>
        <v>46011</v>
      </c>
      <c r="G1815" s="86">
        <f t="shared" si="865"/>
        <v>1.4800277230712089E-2</v>
      </c>
      <c r="H1815" s="87">
        <f t="shared" si="863"/>
        <v>46073</v>
      </c>
      <c r="I1815" s="87">
        <f t="shared" si="866"/>
        <v>46073</v>
      </c>
      <c r="J1815" s="88">
        <f t="shared" si="873"/>
        <v>21</v>
      </c>
      <c r="K1815" s="88">
        <f t="shared" si="859"/>
        <v>8</v>
      </c>
      <c r="L1815" s="8">
        <f t="shared" si="874"/>
        <v>1.00561257</v>
      </c>
      <c r="M1815" s="89">
        <v>1</v>
      </c>
      <c r="N1815" s="89">
        <f t="shared" si="856"/>
        <v>1</v>
      </c>
      <c r="O1815" s="82">
        <f t="shared" si="860"/>
        <v>1.00561257</v>
      </c>
      <c r="P1815" s="82">
        <f t="shared" si="867"/>
        <v>709.29969589999996</v>
      </c>
      <c r="Q1815" s="11">
        <f t="shared" si="880"/>
        <v>0</v>
      </c>
      <c r="R1815" s="7">
        <f t="shared" si="875"/>
        <v>0</v>
      </c>
      <c r="S1815" s="82">
        <f t="shared" si="858"/>
        <v>0</v>
      </c>
      <c r="T1815" s="91">
        <f t="shared" si="876"/>
        <v>0.08</v>
      </c>
      <c r="U1815" s="90">
        <f t="shared" si="857"/>
        <v>8</v>
      </c>
      <c r="V1815" s="90">
        <v>252</v>
      </c>
      <c r="W1815" s="89">
        <f t="shared" si="868"/>
        <v>1.0024461950000001</v>
      </c>
      <c r="X1815" s="82">
        <f t="shared" si="869"/>
        <v>1.73508536</v>
      </c>
      <c r="Y1815" s="82">
        <f t="shared" si="870"/>
        <v>0</v>
      </c>
      <c r="Z1815" s="94" t="str">
        <f t="shared" si="878"/>
        <v>A+J=</v>
      </c>
      <c r="AA1815" s="87">
        <f t="shared" si="879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2.75" x14ac:dyDescent="0.2">
      <c r="A1816" s="81">
        <f t="shared" si="871"/>
        <v>46053</v>
      </c>
      <c r="B1816" s="82">
        <f t="shared" si="864"/>
        <v>711.74973570000009</v>
      </c>
      <c r="C1816" s="207">
        <f t="shared" si="877"/>
        <v>705.3409206099999</v>
      </c>
      <c r="D1816" s="83">
        <f t="shared" si="872"/>
        <v>7286.35</v>
      </c>
      <c r="E1816" s="84">
        <f t="shared" si="861"/>
        <v>7394.19</v>
      </c>
      <c r="F1816" s="85">
        <f t="shared" si="862"/>
        <v>46011</v>
      </c>
      <c r="G1816" s="86">
        <f t="shared" si="865"/>
        <v>1.4800277230712089E-2</v>
      </c>
      <c r="H1816" s="87">
        <f t="shared" si="863"/>
        <v>46073</v>
      </c>
      <c r="I1816" s="87">
        <f t="shared" si="866"/>
        <v>46073</v>
      </c>
      <c r="J1816" s="88">
        <f t="shared" si="873"/>
        <v>21</v>
      </c>
      <c r="K1816" s="88">
        <f t="shared" si="859"/>
        <v>9</v>
      </c>
      <c r="L1816" s="8">
        <f t="shared" si="874"/>
        <v>1.0063163500000001</v>
      </c>
      <c r="M1816" s="89">
        <v>1</v>
      </c>
      <c r="N1816" s="89">
        <f t="shared" si="856"/>
        <v>1</v>
      </c>
      <c r="O1816" s="82">
        <f t="shared" si="860"/>
        <v>1.0063163500000001</v>
      </c>
      <c r="P1816" s="82">
        <f t="shared" si="867"/>
        <v>709.79610073000003</v>
      </c>
      <c r="Q1816" s="11">
        <f t="shared" si="880"/>
        <v>0</v>
      </c>
      <c r="R1816" s="7">
        <f t="shared" si="875"/>
        <v>0</v>
      </c>
      <c r="S1816" s="82">
        <f t="shared" si="858"/>
        <v>0</v>
      </c>
      <c r="T1816" s="91">
        <f t="shared" si="876"/>
        <v>0.08</v>
      </c>
      <c r="U1816" s="90">
        <f t="shared" si="857"/>
        <v>9</v>
      </c>
      <c r="V1816" s="90">
        <v>252</v>
      </c>
      <c r="W1816" s="89">
        <f t="shared" si="868"/>
        <v>1.0027523890000001</v>
      </c>
      <c r="X1816" s="82">
        <f t="shared" si="869"/>
        <v>1.95363497</v>
      </c>
      <c r="Y1816" s="82">
        <f t="shared" si="870"/>
        <v>0</v>
      </c>
      <c r="Z1816" s="94" t="str">
        <f t="shared" si="878"/>
        <v>A+J=</v>
      </c>
      <c r="AA1816" s="87">
        <f t="shared" si="879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2.75" x14ac:dyDescent="0.2">
      <c r="A1817" s="81">
        <f t="shared" si="871"/>
        <v>46054</v>
      </c>
      <c r="B1817" s="82">
        <f t="shared" si="864"/>
        <v>711.74973570000009</v>
      </c>
      <c r="C1817" s="207">
        <f t="shared" si="877"/>
        <v>705.3409206099999</v>
      </c>
      <c r="D1817" s="83">
        <f t="shared" si="872"/>
        <v>7286.35</v>
      </c>
      <c r="E1817" s="84">
        <f t="shared" si="861"/>
        <v>7394.19</v>
      </c>
      <c r="F1817" s="85">
        <f t="shared" si="862"/>
        <v>46011</v>
      </c>
      <c r="G1817" s="86">
        <f t="shared" si="865"/>
        <v>1.4800277230712089E-2</v>
      </c>
      <c r="H1817" s="87">
        <f t="shared" si="863"/>
        <v>46073</v>
      </c>
      <c r="I1817" s="87">
        <f t="shared" si="866"/>
        <v>46073</v>
      </c>
      <c r="J1817" s="88">
        <f t="shared" si="873"/>
        <v>21</v>
      </c>
      <c r="K1817" s="88">
        <f t="shared" si="859"/>
        <v>9</v>
      </c>
      <c r="L1817" s="8">
        <f t="shared" si="874"/>
        <v>1.0063163500000001</v>
      </c>
      <c r="M1817" s="89">
        <v>1</v>
      </c>
      <c r="N1817" s="89">
        <f t="shared" si="856"/>
        <v>1</v>
      </c>
      <c r="O1817" s="82">
        <f t="shared" si="860"/>
        <v>1.0063163500000001</v>
      </c>
      <c r="P1817" s="82">
        <f t="shared" si="867"/>
        <v>709.79610073000003</v>
      </c>
      <c r="Q1817" s="11">
        <f t="shared" si="880"/>
        <v>0</v>
      </c>
      <c r="R1817" s="7">
        <f t="shared" si="875"/>
        <v>0</v>
      </c>
      <c r="S1817" s="82">
        <f t="shared" si="858"/>
        <v>0</v>
      </c>
      <c r="T1817" s="91">
        <f t="shared" si="876"/>
        <v>0.08</v>
      </c>
      <c r="U1817" s="90">
        <f t="shared" si="857"/>
        <v>9</v>
      </c>
      <c r="V1817" s="90">
        <v>252</v>
      </c>
      <c r="W1817" s="89">
        <f t="shared" si="868"/>
        <v>1.0027523890000001</v>
      </c>
      <c r="X1817" s="82">
        <f t="shared" si="869"/>
        <v>1.95363497</v>
      </c>
      <c r="Y1817" s="82">
        <f t="shared" si="870"/>
        <v>0</v>
      </c>
      <c r="Z1817" s="94" t="str">
        <f t="shared" si="878"/>
        <v>A+J=</v>
      </c>
      <c r="AA1817" s="87">
        <f t="shared" si="879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2.75" x14ac:dyDescent="0.2">
      <c r="A1818" s="81">
        <f t="shared" si="871"/>
        <v>46055</v>
      </c>
      <c r="B1818" s="82">
        <f t="shared" si="864"/>
        <v>711.74973570000009</v>
      </c>
      <c r="C1818" s="207">
        <f t="shared" si="877"/>
        <v>705.3409206099999</v>
      </c>
      <c r="D1818" s="83">
        <f t="shared" si="872"/>
        <v>7286.35</v>
      </c>
      <c r="E1818" s="84">
        <f t="shared" si="861"/>
        <v>7394.19</v>
      </c>
      <c r="F1818" s="85">
        <f t="shared" si="862"/>
        <v>46011</v>
      </c>
      <c r="G1818" s="86">
        <f t="shared" si="865"/>
        <v>1.4800277230712089E-2</v>
      </c>
      <c r="H1818" s="87">
        <f t="shared" si="863"/>
        <v>46073</v>
      </c>
      <c r="I1818" s="87">
        <f t="shared" si="866"/>
        <v>46073</v>
      </c>
      <c r="J1818" s="88">
        <f t="shared" si="873"/>
        <v>21</v>
      </c>
      <c r="K1818" s="88">
        <f t="shared" si="859"/>
        <v>9</v>
      </c>
      <c r="L1818" s="8">
        <f t="shared" si="874"/>
        <v>1.0063163500000001</v>
      </c>
      <c r="M1818" s="89">
        <v>1</v>
      </c>
      <c r="N1818" s="89">
        <f t="shared" si="856"/>
        <v>1</v>
      </c>
      <c r="O1818" s="82">
        <f t="shared" si="860"/>
        <v>1.0063163500000001</v>
      </c>
      <c r="P1818" s="82">
        <f t="shared" si="867"/>
        <v>709.79610073000003</v>
      </c>
      <c r="Q1818" s="11">
        <f t="shared" si="880"/>
        <v>0</v>
      </c>
      <c r="R1818" s="7">
        <f t="shared" si="875"/>
        <v>0</v>
      </c>
      <c r="S1818" s="82">
        <f t="shared" si="858"/>
        <v>0</v>
      </c>
      <c r="T1818" s="91">
        <f t="shared" si="876"/>
        <v>0.08</v>
      </c>
      <c r="U1818" s="90">
        <f t="shared" si="857"/>
        <v>9</v>
      </c>
      <c r="V1818" s="90">
        <v>252</v>
      </c>
      <c r="W1818" s="89">
        <f t="shared" si="868"/>
        <v>1.0027523890000001</v>
      </c>
      <c r="X1818" s="82">
        <f t="shared" si="869"/>
        <v>1.95363497</v>
      </c>
      <c r="Y1818" s="82">
        <f t="shared" si="870"/>
        <v>0</v>
      </c>
      <c r="Z1818" s="94" t="str">
        <f t="shared" si="878"/>
        <v>A+J=</v>
      </c>
      <c r="AA1818" s="87">
        <f t="shared" si="879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2.75" x14ac:dyDescent="0.2">
      <c r="A1819" s="81">
        <f t="shared" si="871"/>
        <v>46056</v>
      </c>
      <c r="B1819" s="82">
        <f t="shared" si="864"/>
        <v>712.46541535999995</v>
      </c>
      <c r="C1819" s="207">
        <f t="shared" si="877"/>
        <v>705.3409206099999</v>
      </c>
      <c r="D1819" s="83">
        <f t="shared" si="872"/>
        <v>7286.35</v>
      </c>
      <c r="E1819" s="84">
        <f t="shared" si="861"/>
        <v>7394.19</v>
      </c>
      <c r="F1819" s="85">
        <f t="shared" si="862"/>
        <v>46011</v>
      </c>
      <c r="G1819" s="86">
        <f t="shared" si="865"/>
        <v>1.4800277230712089E-2</v>
      </c>
      <c r="H1819" s="87">
        <f t="shared" si="863"/>
        <v>46073</v>
      </c>
      <c r="I1819" s="87">
        <f t="shared" si="866"/>
        <v>46073</v>
      </c>
      <c r="J1819" s="88">
        <f t="shared" si="873"/>
        <v>21</v>
      </c>
      <c r="K1819" s="88">
        <f t="shared" si="859"/>
        <v>10</v>
      </c>
      <c r="L1819" s="8">
        <f t="shared" si="874"/>
        <v>1.00702063</v>
      </c>
      <c r="M1819" s="89">
        <v>1</v>
      </c>
      <c r="N1819" s="89">
        <f t="shared" si="856"/>
        <v>1</v>
      </c>
      <c r="O1819" s="82">
        <f t="shared" si="860"/>
        <v>1.00702063</v>
      </c>
      <c r="P1819" s="82">
        <f t="shared" si="867"/>
        <v>710.29285822999998</v>
      </c>
      <c r="Q1819" s="11">
        <f t="shared" si="880"/>
        <v>0</v>
      </c>
      <c r="R1819" s="7">
        <f t="shared" si="875"/>
        <v>0</v>
      </c>
      <c r="S1819" s="82">
        <f t="shared" si="858"/>
        <v>0</v>
      </c>
      <c r="T1819" s="91">
        <f t="shared" si="876"/>
        <v>0.08</v>
      </c>
      <c r="U1819" s="90">
        <f t="shared" si="857"/>
        <v>10</v>
      </c>
      <c r="V1819" s="90">
        <v>252</v>
      </c>
      <c r="W1819" s="89">
        <f t="shared" si="868"/>
        <v>1.0030586779999999</v>
      </c>
      <c r="X1819" s="82">
        <f t="shared" si="869"/>
        <v>2.1725571299999999</v>
      </c>
      <c r="Y1819" s="82">
        <f t="shared" si="870"/>
        <v>0</v>
      </c>
      <c r="Z1819" s="94" t="str">
        <f t="shared" si="878"/>
        <v>A+J=</v>
      </c>
      <c r="AA1819" s="87">
        <f t="shared" si="879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2.75" x14ac:dyDescent="0.2">
      <c r="A1820" s="81">
        <f t="shared" si="871"/>
        <v>46057</v>
      </c>
      <c r="B1820" s="82">
        <f t="shared" si="864"/>
        <v>713.18181220999998</v>
      </c>
      <c r="C1820" s="207">
        <f t="shared" si="877"/>
        <v>705.3409206099999</v>
      </c>
      <c r="D1820" s="83">
        <f t="shared" si="872"/>
        <v>7286.35</v>
      </c>
      <c r="E1820" s="84">
        <f t="shared" si="861"/>
        <v>7394.19</v>
      </c>
      <c r="F1820" s="85">
        <f t="shared" si="862"/>
        <v>46011</v>
      </c>
      <c r="G1820" s="86">
        <f t="shared" si="865"/>
        <v>1.4800277230712089E-2</v>
      </c>
      <c r="H1820" s="87">
        <f t="shared" si="863"/>
        <v>46073</v>
      </c>
      <c r="I1820" s="87">
        <f t="shared" si="866"/>
        <v>46073</v>
      </c>
      <c r="J1820" s="88">
        <f t="shared" si="873"/>
        <v>21</v>
      </c>
      <c r="K1820" s="88">
        <f t="shared" si="859"/>
        <v>11</v>
      </c>
      <c r="L1820" s="8">
        <f t="shared" si="874"/>
        <v>1.0077254</v>
      </c>
      <c r="M1820" s="89">
        <v>1</v>
      </c>
      <c r="N1820" s="89">
        <f t="shared" si="856"/>
        <v>1</v>
      </c>
      <c r="O1820" s="82">
        <f t="shared" si="860"/>
        <v>1.0077254</v>
      </c>
      <c r="P1820" s="82">
        <f t="shared" si="867"/>
        <v>710.78996135</v>
      </c>
      <c r="Q1820" s="11">
        <f t="shared" si="880"/>
        <v>0</v>
      </c>
      <c r="R1820" s="7">
        <f t="shared" si="875"/>
        <v>0</v>
      </c>
      <c r="S1820" s="82">
        <f t="shared" si="858"/>
        <v>0</v>
      </c>
      <c r="T1820" s="91">
        <f t="shared" si="876"/>
        <v>0.08</v>
      </c>
      <c r="U1820" s="90">
        <f t="shared" si="857"/>
        <v>11</v>
      </c>
      <c r="V1820" s="90">
        <v>252</v>
      </c>
      <c r="W1820" s="89">
        <f t="shared" si="868"/>
        <v>1.0033650599999999</v>
      </c>
      <c r="X1820" s="82">
        <f t="shared" si="869"/>
        <v>2.3918508599999999</v>
      </c>
      <c r="Y1820" s="82">
        <f t="shared" si="870"/>
        <v>0</v>
      </c>
      <c r="Z1820" s="94" t="str">
        <f t="shared" si="878"/>
        <v>A+J=</v>
      </c>
      <c r="AA1820" s="87">
        <f t="shared" si="879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2.75" x14ac:dyDescent="0.2">
      <c r="A1821" s="81">
        <f t="shared" si="871"/>
        <v>46058</v>
      </c>
      <c r="B1821" s="82">
        <f t="shared" si="864"/>
        <v>713.89892670999996</v>
      </c>
      <c r="C1821" s="207">
        <f t="shared" si="877"/>
        <v>705.3409206099999</v>
      </c>
      <c r="D1821" s="83">
        <f t="shared" si="872"/>
        <v>7286.35</v>
      </c>
      <c r="E1821" s="84">
        <f t="shared" si="861"/>
        <v>7394.19</v>
      </c>
      <c r="F1821" s="85">
        <f t="shared" si="862"/>
        <v>46011</v>
      </c>
      <c r="G1821" s="86">
        <f t="shared" si="865"/>
        <v>1.4800277230712089E-2</v>
      </c>
      <c r="H1821" s="87">
        <f t="shared" si="863"/>
        <v>46073</v>
      </c>
      <c r="I1821" s="87">
        <f t="shared" si="866"/>
        <v>46073</v>
      </c>
      <c r="J1821" s="88">
        <f t="shared" si="873"/>
        <v>21</v>
      </c>
      <c r="K1821" s="88">
        <f t="shared" si="859"/>
        <v>12</v>
      </c>
      <c r="L1821" s="8">
        <f t="shared" si="874"/>
        <v>1.0084306599999999</v>
      </c>
      <c r="M1821" s="89">
        <v>1</v>
      </c>
      <c r="N1821" s="89">
        <f t="shared" si="856"/>
        <v>1</v>
      </c>
      <c r="O1821" s="82">
        <f t="shared" si="860"/>
        <v>1.0084306599999999</v>
      </c>
      <c r="P1821" s="82">
        <f t="shared" si="867"/>
        <v>711.28741008999998</v>
      </c>
      <c r="Q1821" s="11">
        <f t="shared" si="880"/>
        <v>0</v>
      </c>
      <c r="R1821" s="7">
        <f t="shared" si="875"/>
        <v>0</v>
      </c>
      <c r="S1821" s="82">
        <f t="shared" si="858"/>
        <v>0</v>
      </c>
      <c r="T1821" s="91">
        <f t="shared" si="876"/>
        <v>0.08</v>
      </c>
      <c r="U1821" s="90">
        <f t="shared" si="857"/>
        <v>12</v>
      </c>
      <c r="V1821" s="90">
        <v>252</v>
      </c>
      <c r="W1821" s="89">
        <f t="shared" si="868"/>
        <v>1.0036715350000001</v>
      </c>
      <c r="X1821" s="82">
        <f t="shared" si="869"/>
        <v>2.6115166200000002</v>
      </c>
      <c r="Y1821" s="82">
        <f t="shared" si="870"/>
        <v>0</v>
      </c>
      <c r="Z1821" s="94" t="str">
        <f t="shared" si="878"/>
        <v>A+J=</v>
      </c>
      <c r="AA1821" s="87">
        <f t="shared" si="879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2.75" x14ac:dyDescent="0.2">
      <c r="A1822" s="81">
        <f t="shared" si="871"/>
        <v>46059</v>
      </c>
      <c r="B1822" s="82">
        <f t="shared" si="864"/>
        <v>714.61676708999994</v>
      </c>
      <c r="C1822" s="207">
        <f t="shared" si="877"/>
        <v>705.3409206099999</v>
      </c>
      <c r="D1822" s="83">
        <f t="shared" si="872"/>
        <v>7286.35</v>
      </c>
      <c r="E1822" s="84">
        <f t="shared" si="861"/>
        <v>7394.19</v>
      </c>
      <c r="F1822" s="85">
        <f t="shared" si="862"/>
        <v>46011</v>
      </c>
      <c r="G1822" s="86">
        <f t="shared" si="865"/>
        <v>1.4800277230712089E-2</v>
      </c>
      <c r="H1822" s="87">
        <f t="shared" si="863"/>
        <v>46073</v>
      </c>
      <c r="I1822" s="87">
        <f t="shared" si="866"/>
        <v>46073</v>
      </c>
      <c r="J1822" s="88">
        <f t="shared" si="873"/>
        <v>21</v>
      </c>
      <c r="K1822" s="88">
        <f t="shared" si="859"/>
        <v>13</v>
      </c>
      <c r="L1822" s="8">
        <f t="shared" si="874"/>
        <v>1.0091364199999999</v>
      </c>
      <c r="M1822" s="89">
        <v>1</v>
      </c>
      <c r="N1822" s="89">
        <f t="shared" si="856"/>
        <v>1</v>
      </c>
      <c r="O1822" s="82">
        <f t="shared" si="860"/>
        <v>1.0091364199999999</v>
      </c>
      <c r="P1822" s="82">
        <f t="shared" si="867"/>
        <v>711.78521149999995</v>
      </c>
      <c r="Q1822" s="11">
        <f t="shared" si="880"/>
        <v>0</v>
      </c>
      <c r="R1822" s="7">
        <f t="shared" si="875"/>
        <v>0</v>
      </c>
      <c r="S1822" s="82">
        <f t="shared" si="858"/>
        <v>0</v>
      </c>
      <c r="T1822" s="91">
        <f t="shared" si="876"/>
        <v>0.08</v>
      </c>
      <c r="U1822" s="90">
        <f t="shared" si="857"/>
        <v>13</v>
      </c>
      <c r="V1822" s="90">
        <v>252</v>
      </c>
      <c r="W1822" s="89">
        <f t="shared" si="868"/>
        <v>1.003978104</v>
      </c>
      <c r="X1822" s="82">
        <f t="shared" si="869"/>
        <v>2.8315555899999998</v>
      </c>
      <c r="Y1822" s="82">
        <f t="shared" si="870"/>
        <v>0</v>
      </c>
      <c r="Z1822" s="94" t="str">
        <f t="shared" si="878"/>
        <v>A+J=</v>
      </c>
      <c r="AA1822" s="87">
        <f t="shared" si="879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2.75" x14ac:dyDescent="0.2">
      <c r="A1823" s="81">
        <f t="shared" si="871"/>
        <v>46060</v>
      </c>
      <c r="B1823" s="82">
        <f t="shared" si="864"/>
        <v>715.33532674000003</v>
      </c>
      <c r="C1823" s="207">
        <f t="shared" si="877"/>
        <v>705.3409206099999</v>
      </c>
      <c r="D1823" s="83">
        <f t="shared" si="872"/>
        <v>7286.35</v>
      </c>
      <c r="E1823" s="84">
        <f t="shared" si="861"/>
        <v>7394.19</v>
      </c>
      <c r="F1823" s="85">
        <f t="shared" si="862"/>
        <v>46011</v>
      </c>
      <c r="G1823" s="86">
        <f t="shared" si="865"/>
        <v>1.4800277230712089E-2</v>
      </c>
      <c r="H1823" s="87">
        <f t="shared" si="863"/>
        <v>46073</v>
      </c>
      <c r="I1823" s="87">
        <f t="shared" si="866"/>
        <v>46073</v>
      </c>
      <c r="J1823" s="88">
        <f t="shared" si="873"/>
        <v>21</v>
      </c>
      <c r="K1823" s="88">
        <f t="shared" si="859"/>
        <v>14</v>
      </c>
      <c r="L1823" s="8">
        <f t="shared" si="874"/>
        <v>1.0098426700000001</v>
      </c>
      <c r="M1823" s="89">
        <v>1</v>
      </c>
      <c r="N1823" s="89">
        <f t="shared" ref="N1823:N1864" si="881">IF(I1823&gt;I1822,N1822*M1823,N1822)</f>
        <v>1</v>
      </c>
      <c r="O1823" s="82">
        <f t="shared" si="860"/>
        <v>1.0098426700000001</v>
      </c>
      <c r="P1823" s="82">
        <f t="shared" si="867"/>
        <v>712.28335851999998</v>
      </c>
      <c r="Q1823" s="11">
        <f t="shared" si="880"/>
        <v>0</v>
      </c>
      <c r="R1823" s="7">
        <f t="shared" si="875"/>
        <v>0</v>
      </c>
      <c r="S1823" s="82">
        <f t="shared" si="858"/>
        <v>0</v>
      </c>
      <c r="T1823" s="91">
        <f t="shared" si="876"/>
        <v>0.08</v>
      </c>
      <c r="U1823" s="90">
        <f t="shared" si="857"/>
        <v>14</v>
      </c>
      <c r="V1823" s="90">
        <v>252</v>
      </c>
      <c r="W1823" s="89">
        <f t="shared" si="868"/>
        <v>1.0042847669999999</v>
      </c>
      <c r="X1823" s="82">
        <f t="shared" si="869"/>
        <v>3.05196822</v>
      </c>
      <c r="Y1823" s="82">
        <f t="shared" si="870"/>
        <v>0</v>
      </c>
      <c r="Z1823" s="94" t="str">
        <f t="shared" si="878"/>
        <v>A+J=</v>
      </c>
      <c r="AA1823" s="87">
        <f t="shared" si="879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2.75" x14ac:dyDescent="0.2">
      <c r="A1824" s="81">
        <f t="shared" si="871"/>
        <v>46061</v>
      </c>
      <c r="B1824" s="82">
        <f t="shared" si="864"/>
        <v>715.33532674000003</v>
      </c>
      <c r="C1824" s="207">
        <f t="shared" si="877"/>
        <v>705.3409206099999</v>
      </c>
      <c r="D1824" s="83">
        <f t="shared" si="872"/>
        <v>7286.35</v>
      </c>
      <c r="E1824" s="84">
        <f t="shared" si="861"/>
        <v>7394.19</v>
      </c>
      <c r="F1824" s="85">
        <f t="shared" si="862"/>
        <v>46011</v>
      </c>
      <c r="G1824" s="86">
        <f t="shared" si="865"/>
        <v>1.4800277230712089E-2</v>
      </c>
      <c r="H1824" s="87">
        <f t="shared" si="863"/>
        <v>46073</v>
      </c>
      <c r="I1824" s="87">
        <f t="shared" si="866"/>
        <v>46073</v>
      </c>
      <c r="J1824" s="88">
        <f t="shared" si="873"/>
        <v>21</v>
      </c>
      <c r="K1824" s="88">
        <f t="shared" si="859"/>
        <v>14</v>
      </c>
      <c r="L1824" s="8">
        <f t="shared" si="874"/>
        <v>1.0098426700000001</v>
      </c>
      <c r="M1824" s="89">
        <v>1</v>
      </c>
      <c r="N1824" s="89">
        <f t="shared" si="881"/>
        <v>1</v>
      </c>
      <c r="O1824" s="82">
        <f t="shared" si="860"/>
        <v>1.0098426700000001</v>
      </c>
      <c r="P1824" s="82">
        <f t="shared" si="867"/>
        <v>712.28335851999998</v>
      </c>
      <c r="Q1824" s="11">
        <f t="shared" si="880"/>
        <v>0</v>
      </c>
      <c r="R1824" s="7">
        <f t="shared" si="875"/>
        <v>0</v>
      </c>
      <c r="S1824" s="82">
        <f t="shared" si="858"/>
        <v>0</v>
      </c>
      <c r="T1824" s="91">
        <f t="shared" si="876"/>
        <v>0.08</v>
      </c>
      <c r="U1824" s="90">
        <f t="shared" si="857"/>
        <v>14</v>
      </c>
      <c r="V1824" s="90">
        <v>252</v>
      </c>
      <c r="W1824" s="89">
        <f t="shared" si="868"/>
        <v>1.0042847669999999</v>
      </c>
      <c r="X1824" s="82">
        <f t="shared" si="869"/>
        <v>3.05196822</v>
      </c>
      <c r="Y1824" s="82">
        <f t="shared" si="870"/>
        <v>0</v>
      </c>
      <c r="Z1824" s="94" t="str">
        <f t="shared" si="878"/>
        <v>A+J=</v>
      </c>
      <c r="AA1824" s="87">
        <f t="shared" si="879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2.75" x14ac:dyDescent="0.2">
      <c r="A1825" s="81">
        <f t="shared" si="871"/>
        <v>46062</v>
      </c>
      <c r="B1825" s="82">
        <f t="shared" si="864"/>
        <v>715.33532674000003</v>
      </c>
      <c r="C1825" s="207">
        <f t="shared" si="877"/>
        <v>705.3409206099999</v>
      </c>
      <c r="D1825" s="83">
        <f t="shared" si="872"/>
        <v>7286.35</v>
      </c>
      <c r="E1825" s="84">
        <f t="shared" si="861"/>
        <v>7394.19</v>
      </c>
      <c r="F1825" s="85">
        <f t="shared" si="862"/>
        <v>46011</v>
      </c>
      <c r="G1825" s="86">
        <f t="shared" si="865"/>
        <v>1.4800277230712089E-2</v>
      </c>
      <c r="H1825" s="87">
        <f t="shared" si="863"/>
        <v>46073</v>
      </c>
      <c r="I1825" s="87">
        <f t="shared" si="866"/>
        <v>46073</v>
      </c>
      <c r="J1825" s="88">
        <f t="shared" si="873"/>
        <v>21</v>
      </c>
      <c r="K1825" s="88">
        <f t="shared" si="859"/>
        <v>14</v>
      </c>
      <c r="L1825" s="8">
        <f t="shared" si="874"/>
        <v>1.0098426700000001</v>
      </c>
      <c r="M1825" s="89">
        <v>1</v>
      </c>
      <c r="N1825" s="89">
        <f t="shared" si="881"/>
        <v>1</v>
      </c>
      <c r="O1825" s="82">
        <f t="shared" si="860"/>
        <v>1.0098426700000001</v>
      </c>
      <c r="P1825" s="82">
        <f t="shared" si="867"/>
        <v>712.28335851999998</v>
      </c>
      <c r="Q1825" s="11">
        <f t="shared" si="880"/>
        <v>0</v>
      </c>
      <c r="R1825" s="7">
        <f t="shared" si="875"/>
        <v>0</v>
      </c>
      <c r="S1825" s="82">
        <f t="shared" si="858"/>
        <v>0</v>
      </c>
      <c r="T1825" s="91">
        <f t="shared" si="876"/>
        <v>0.08</v>
      </c>
      <c r="U1825" s="90">
        <f t="shared" si="857"/>
        <v>14</v>
      </c>
      <c r="V1825" s="90">
        <v>252</v>
      </c>
      <c r="W1825" s="89">
        <f t="shared" si="868"/>
        <v>1.0042847669999999</v>
      </c>
      <c r="X1825" s="82">
        <f t="shared" si="869"/>
        <v>3.05196822</v>
      </c>
      <c r="Y1825" s="82">
        <f t="shared" si="870"/>
        <v>0</v>
      </c>
      <c r="Z1825" s="94" t="str">
        <f t="shared" si="878"/>
        <v>A+J=</v>
      </c>
      <c r="AA1825" s="87">
        <f t="shared" si="879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2.75" x14ac:dyDescent="0.2">
      <c r="A1826" s="81">
        <f t="shared" si="871"/>
        <v>46063</v>
      </c>
      <c r="B1826" s="82">
        <f t="shared" si="864"/>
        <v>716.05460543000004</v>
      </c>
      <c r="C1826" s="207">
        <f t="shared" si="877"/>
        <v>705.3409206099999</v>
      </c>
      <c r="D1826" s="83">
        <f t="shared" si="872"/>
        <v>7286.35</v>
      </c>
      <c r="E1826" s="84">
        <f t="shared" si="861"/>
        <v>7394.19</v>
      </c>
      <c r="F1826" s="85">
        <f t="shared" si="862"/>
        <v>46011</v>
      </c>
      <c r="G1826" s="86">
        <f t="shared" si="865"/>
        <v>1.4800277230712089E-2</v>
      </c>
      <c r="H1826" s="87">
        <f t="shared" si="863"/>
        <v>46073</v>
      </c>
      <c r="I1826" s="87">
        <f t="shared" si="866"/>
        <v>46073</v>
      </c>
      <c r="J1826" s="88">
        <f t="shared" si="873"/>
        <v>21</v>
      </c>
      <c r="K1826" s="88">
        <f t="shared" si="859"/>
        <v>15</v>
      </c>
      <c r="L1826" s="8">
        <f t="shared" si="874"/>
        <v>1.0105494100000001</v>
      </c>
      <c r="M1826" s="89">
        <v>1</v>
      </c>
      <c r="N1826" s="89">
        <f t="shared" si="881"/>
        <v>1</v>
      </c>
      <c r="O1826" s="82">
        <f t="shared" si="860"/>
        <v>1.0105494100000001</v>
      </c>
      <c r="P1826" s="82">
        <f t="shared" si="867"/>
        <v>712.78185116999998</v>
      </c>
      <c r="Q1826" s="11">
        <f t="shared" si="880"/>
        <v>0</v>
      </c>
      <c r="R1826" s="7">
        <f t="shared" si="875"/>
        <v>0</v>
      </c>
      <c r="S1826" s="82">
        <f t="shared" si="858"/>
        <v>0</v>
      </c>
      <c r="T1826" s="91">
        <f t="shared" si="876"/>
        <v>0.08</v>
      </c>
      <c r="U1826" s="90">
        <f t="shared" si="857"/>
        <v>15</v>
      </c>
      <c r="V1826" s="90">
        <v>252</v>
      </c>
      <c r="W1826" s="89">
        <f t="shared" si="868"/>
        <v>1.004591523</v>
      </c>
      <c r="X1826" s="82">
        <f t="shared" si="869"/>
        <v>3.2727542600000001</v>
      </c>
      <c r="Y1826" s="82">
        <f t="shared" si="870"/>
        <v>0</v>
      </c>
      <c r="Z1826" s="94" t="str">
        <f t="shared" si="878"/>
        <v>A+J=</v>
      </c>
      <c r="AA1826" s="87">
        <f t="shared" si="879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2.75" x14ac:dyDescent="0.2">
      <c r="A1827" s="81">
        <f t="shared" si="871"/>
        <v>46064</v>
      </c>
      <c r="B1827" s="82">
        <f t="shared" si="864"/>
        <v>716.77461138000001</v>
      </c>
      <c r="C1827" s="207">
        <f t="shared" si="877"/>
        <v>705.3409206099999</v>
      </c>
      <c r="D1827" s="83">
        <f t="shared" si="872"/>
        <v>7286.35</v>
      </c>
      <c r="E1827" s="84">
        <f t="shared" si="861"/>
        <v>7394.19</v>
      </c>
      <c r="F1827" s="85">
        <f t="shared" si="862"/>
        <v>46011</v>
      </c>
      <c r="G1827" s="86">
        <f t="shared" si="865"/>
        <v>1.4800277230712089E-2</v>
      </c>
      <c r="H1827" s="87">
        <f t="shared" si="863"/>
        <v>46073</v>
      </c>
      <c r="I1827" s="87">
        <f t="shared" si="866"/>
        <v>46073</v>
      </c>
      <c r="J1827" s="88">
        <f t="shared" si="873"/>
        <v>21</v>
      </c>
      <c r="K1827" s="88">
        <f t="shared" si="859"/>
        <v>16</v>
      </c>
      <c r="L1827" s="8">
        <f t="shared" si="874"/>
        <v>1.01125665</v>
      </c>
      <c r="M1827" s="89">
        <v>1</v>
      </c>
      <c r="N1827" s="89">
        <f t="shared" si="881"/>
        <v>1</v>
      </c>
      <c r="O1827" s="82">
        <f t="shared" si="860"/>
        <v>1.01125665</v>
      </c>
      <c r="P1827" s="82">
        <f t="shared" si="867"/>
        <v>713.28069647999996</v>
      </c>
      <c r="Q1827" s="11">
        <f t="shared" si="880"/>
        <v>0</v>
      </c>
      <c r="R1827" s="7">
        <f t="shared" si="875"/>
        <v>0</v>
      </c>
      <c r="S1827" s="82">
        <f t="shared" si="858"/>
        <v>0</v>
      </c>
      <c r="T1827" s="91">
        <f t="shared" si="876"/>
        <v>0.08</v>
      </c>
      <c r="U1827" s="90">
        <f t="shared" si="857"/>
        <v>16</v>
      </c>
      <c r="V1827" s="90">
        <v>252</v>
      </c>
      <c r="W1827" s="89">
        <f t="shared" si="868"/>
        <v>1.0048983730000001</v>
      </c>
      <c r="X1827" s="82">
        <f t="shared" si="869"/>
        <v>3.4939149</v>
      </c>
      <c r="Y1827" s="82">
        <f t="shared" si="870"/>
        <v>0</v>
      </c>
      <c r="Z1827" s="94" t="str">
        <f t="shared" si="878"/>
        <v>A+J=</v>
      </c>
      <c r="AA1827" s="87">
        <f t="shared" si="879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2.75" x14ac:dyDescent="0.2">
      <c r="A1828" s="81">
        <f t="shared" si="871"/>
        <v>46065</v>
      </c>
      <c r="B1828" s="82">
        <f t="shared" si="864"/>
        <v>717.49533799000005</v>
      </c>
      <c r="C1828" s="207">
        <f t="shared" si="877"/>
        <v>705.3409206099999</v>
      </c>
      <c r="D1828" s="83">
        <f t="shared" si="872"/>
        <v>7286.35</v>
      </c>
      <c r="E1828" s="84">
        <f t="shared" si="861"/>
        <v>7394.19</v>
      </c>
      <c r="F1828" s="85">
        <f t="shared" si="862"/>
        <v>46011</v>
      </c>
      <c r="G1828" s="86">
        <f t="shared" si="865"/>
        <v>1.4800277230712089E-2</v>
      </c>
      <c r="H1828" s="87">
        <f t="shared" si="863"/>
        <v>46073</v>
      </c>
      <c r="I1828" s="87">
        <f t="shared" si="866"/>
        <v>46073</v>
      </c>
      <c r="J1828" s="88">
        <f t="shared" si="873"/>
        <v>21</v>
      </c>
      <c r="K1828" s="88">
        <f t="shared" si="859"/>
        <v>17</v>
      </c>
      <c r="L1828" s="8">
        <f t="shared" si="874"/>
        <v>1.01196438</v>
      </c>
      <c r="M1828" s="89">
        <v>1</v>
      </c>
      <c r="N1828" s="89">
        <f t="shared" si="881"/>
        <v>1</v>
      </c>
      <c r="O1828" s="82">
        <f t="shared" si="860"/>
        <v>1.01196438</v>
      </c>
      <c r="P1828" s="82">
        <f t="shared" si="867"/>
        <v>713.77988741000001</v>
      </c>
      <c r="Q1828" s="11">
        <f t="shared" si="880"/>
        <v>0</v>
      </c>
      <c r="R1828" s="7">
        <f t="shared" si="875"/>
        <v>0</v>
      </c>
      <c r="S1828" s="82">
        <f t="shared" si="858"/>
        <v>0</v>
      </c>
      <c r="T1828" s="91">
        <f t="shared" si="876"/>
        <v>0.08</v>
      </c>
      <c r="U1828" s="90">
        <f t="shared" si="857"/>
        <v>17</v>
      </c>
      <c r="V1828" s="90">
        <v>252</v>
      </c>
      <c r="W1828" s="89">
        <f t="shared" si="868"/>
        <v>1.0052053169999999</v>
      </c>
      <c r="X1828" s="82">
        <f t="shared" si="869"/>
        <v>3.7154505800000002</v>
      </c>
      <c r="Y1828" s="82">
        <f t="shared" si="870"/>
        <v>0</v>
      </c>
      <c r="Z1828" s="94" t="str">
        <f t="shared" si="878"/>
        <v>A+J=</v>
      </c>
      <c r="AA1828" s="87">
        <f t="shared" si="879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2.75" x14ac:dyDescent="0.2">
      <c r="A1829" s="81">
        <f t="shared" si="871"/>
        <v>46066</v>
      </c>
      <c r="B1829" s="82">
        <f t="shared" si="864"/>
        <v>718.21679280000001</v>
      </c>
      <c r="C1829" s="207">
        <f t="shared" si="877"/>
        <v>705.3409206099999</v>
      </c>
      <c r="D1829" s="83">
        <f t="shared" si="872"/>
        <v>7286.35</v>
      </c>
      <c r="E1829" s="84">
        <f t="shared" si="861"/>
        <v>7394.19</v>
      </c>
      <c r="F1829" s="85">
        <f t="shared" si="862"/>
        <v>46011</v>
      </c>
      <c r="G1829" s="86">
        <f t="shared" si="865"/>
        <v>1.4800277230712089E-2</v>
      </c>
      <c r="H1829" s="87">
        <f t="shared" si="863"/>
        <v>46073</v>
      </c>
      <c r="I1829" s="87">
        <f t="shared" si="866"/>
        <v>46073</v>
      </c>
      <c r="J1829" s="88">
        <f t="shared" si="873"/>
        <v>21</v>
      </c>
      <c r="K1829" s="88">
        <f t="shared" si="859"/>
        <v>18</v>
      </c>
      <c r="L1829" s="8">
        <f t="shared" si="874"/>
        <v>1.0126726100000001</v>
      </c>
      <c r="M1829" s="89">
        <v>1</v>
      </c>
      <c r="N1829" s="89">
        <f t="shared" si="881"/>
        <v>1</v>
      </c>
      <c r="O1829" s="82">
        <f t="shared" si="860"/>
        <v>1.0126726100000001</v>
      </c>
      <c r="P1829" s="82">
        <f t="shared" si="867"/>
        <v>714.27943101000005</v>
      </c>
      <c r="Q1829" s="11">
        <f t="shared" si="880"/>
        <v>0</v>
      </c>
      <c r="R1829" s="7">
        <f t="shared" si="875"/>
        <v>0</v>
      </c>
      <c r="S1829" s="82">
        <f t="shared" si="858"/>
        <v>0</v>
      </c>
      <c r="T1829" s="91">
        <f t="shared" si="876"/>
        <v>0.08</v>
      </c>
      <c r="U1829" s="90">
        <f t="shared" ref="U1829:U1864" si="882">IF(Q1828&gt;0,1,IF(K1829=K1828,U1828,U1828+1))</f>
        <v>18</v>
      </c>
      <c r="V1829" s="90">
        <v>252</v>
      </c>
      <c r="W1829" s="89">
        <f t="shared" si="868"/>
        <v>1.005512355</v>
      </c>
      <c r="X1829" s="82">
        <f t="shared" si="869"/>
        <v>3.9373617900000002</v>
      </c>
      <c r="Y1829" s="82">
        <f t="shared" si="870"/>
        <v>0</v>
      </c>
      <c r="Z1829" s="94" t="str">
        <f t="shared" si="878"/>
        <v>A+J=</v>
      </c>
      <c r="AA1829" s="87">
        <f t="shared" si="879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2.75" x14ac:dyDescent="0.2">
      <c r="A1830" s="81">
        <f t="shared" si="871"/>
        <v>46067</v>
      </c>
      <c r="B1830" s="82">
        <f t="shared" si="864"/>
        <v>718.93897556000002</v>
      </c>
      <c r="C1830" s="207">
        <f t="shared" si="877"/>
        <v>705.3409206099999</v>
      </c>
      <c r="D1830" s="83">
        <f t="shared" si="872"/>
        <v>7286.35</v>
      </c>
      <c r="E1830" s="84">
        <f t="shared" si="861"/>
        <v>7394.19</v>
      </c>
      <c r="F1830" s="85">
        <f t="shared" si="862"/>
        <v>46011</v>
      </c>
      <c r="G1830" s="86">
        <f t="shared" si="865"/>
        <v>1.4800277230712089E-2</v>
      </c>
      <c r="H1830" s="87">
        <f t="shared" si="863"/>
        <v>46073</v>
      </c>
      <c r="I1830" s="87">
        <f t="shared" si="866"/>
        <v>46073</v>
      </c>
      <c r="J1830" s="88">
        <f t="shared" si="873"/>
        <v>21</v>
      </c>
      <c r="K1830" s="88">
        <f t="shared" si="859"/>
        <v>19</v>
      </c>
      <c r="L1830" s="8">
        <f t="shared" si="874"/>
        <v>1.01338134</v>
      </c>
      <c r="M1830" s="89">
        <v>1</v>
      </c>
      <c r="N1830" s="89">
        <f t="shared" si="881"/>
        <v>1</v>
      </c>
      <c r="O1830" s="82">
        <f t="shared" si="860"/>
        <v>1.01338134</v>
      </c>
      <c r="P1830" s="82">
        <f t="shared" si="867"/>
        <v>714.77932727999996</v>
      </c>
      <c r="Q1830" s="11">
        <f t="shared" si="880"/>
        <v>0</v>
      </c>
      <c r="R1830" s="7">
        <f t="shared" si="875"/>
        <v>0</v>
      </c>
      <c r="S1830" s="82">
        <f t="shared" si="858"/>
        <v>0</v>
      </c>
      <c r="T1830" s="91">
        <f t="shared" si="876"/>
        <v>0.08</v>
      </c>
      <c r="U1830" s="90">
        <f t="shared" si="882"/>
        <v>19</v>
      </c>
      <c r="V1830" s="90">
        <v>252</v>
      </c>
      <c r="W1830" s="89">
        <f t="shared" si="868"/>
        <v>1.005819486</v>
      </c>
      <c r="X1830" s="82">
        <f t="shared" si="869"/>
        <v>4.1596482799999999</v>
      </c>
      <c r="Y1830" s="82">
        <f t="shared" si="870"/>
        <v>0</v>
      </c>
      <c r="Z1830" s="94" t="str">
        <f t="shared" si="878"/>
        <v>A+J=</v>
      </c>
      <c r="AA1830" s="87">
        <f t="shared" si="879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2.75" x14ac:dyDescent="0.2">
      <c r="A1831" s="81">
        <f t="shared" si="871"/>
        <v>46068</v>
      </c>
      <c r="B1831" s="82">
        <f t="shared" si="864"/>
        <v>718.93897556000002</v>
      </c>
      <c r="C1831" s="207">
        <f t="shared" si="877"/>
        <v>705.3409206099999</v>
      </c>
      <c r="D1831" s="83">
        <f t="shared" si="872"/>
        <v>7286.35</v>
      </c>
      <c r="E1831" s="84">
        <f t="shared" si="861"/>
        <v>7394.19</v>
      </c>
      <c r="F1831" s="85">
        <f t="shared" si="862"/>
        <v>46011</v>
      </c>
      <c r="G1831" s="86">
        <f t="shared" si="865"/>
        <v>1.4800277230712089E-2</v>
      </c>
      <c r="H1831" s="87">
        <f t="shared" si="863"/>
        <v>46073</v>
      </c>
      <c r="I1831" s="87">
        <f t="shared" si="866"/>
        <v>46073</v>
      </c>
      <c r="J1831" s="88">
        <f t="shared" si="873"/>
        <v>21</v>
      </c>
      <c r="K1831" s="88">
        <f t="shared" si="859"/>
        <v>19</v>
      </c>
      <c r="L1831" s="8">
        <f t="shared" si="874"/>
        <v>1.01338134</v>
      </c>
      <c r="M1831" s="89">
        <v>1</v>
      </c>
      <c r="N1831" s="89">
        <f t="shared" si="881"/>
        <v>1</v>
      </c>
      <c r="O1831" s="82">
        <f t="shared" si="860"/>
        <v>1.01338134</v>
      </c>
      <c r="P1831" s="82">
        <f t="shared" si="867"/>
        <v>714.77932727999996</v>
      </c>
      <c r="Q1831" s="11">
        <f t="shared" si="880"/>
        <v>0</v>
      </c>
      <c r="R1831" s="7">
        <f t="shared" si="875"/>
        <v>0</v>
      </c>
      <c r="S1831" s="82">
        <f t="shared" ref="S1831:S1864" si="883">IF(R1831&gt;0,TRUNC(R1831*P1831,8),0)</f>
        <v>0</v>
      </c>
      <c r="T1831" s="91">
        <f t="shared" si="876"/>
        <v>0.08</v>
      </c>
      <c r="U1831" s="90">
        <f t="shared" si="882"/>
        <v>19</v>
      </c>
      <c r="V1831" s="90">
        <v>252</v>
      </c>
      <c r="W1831" s="89">
        <f t="shared" si="868"/>
        <v>1.005819486</v>
      </c>
      <c r="X1831" s="82">
        <f t="shared" si="869"/>
        <v>4.1596482799999999</v>
      </c>
      <c r="Y1831" s="82">
        <f t="shared" si="870"/>
        <v>0</v>
      </c>
      <c r="Z1831" s="94" t="str">
        <f t="shared" si="878"/>
        <v>A+J=</v>
      </c>
      <c r="AA1831" s="87">
        <f t="shared" si="879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2.75" x14ac:dyDescent="0.2">
      <c r="A1832" s="81">
        <f t="shared" si="871"/>
        <v>46069</v>
      </c>
      <c r="B1832" s="82">
        <f t="shared" si="864"/>
        <v>718.93897556000002</v>
      </c>
      <c r="C1832" s="207">
        <f t="shared" si="877"/>
        <v>705.3409206099999</v>
      </c>
      <c r="D1832" s="83">
        <f t="shared" si="872"/>
        <v>7286.35</v>
      </c>
      <c r="E1832" s="84">
        <f t="shared" si="861"/>
        <v>7394.19</v>
      </c>
      <c r="F1832" s="85">
        <f t="shared" si="862"/>
        <v>46011</v>
      </c>
      <c r="G1832" s="86">
        <f t="shared" si="865"/>
        <v>1.4800277230712089E-2</v>
      </c>
      <c r="H1832" s="87">
        <f t="shared" si="863"/>
        <v>46073</v>
      </c>
      <c r="I1832" s="87">
        <f t="shared" si="866"/>
        <v>46073</v>
      </c>
      <c r="J1832" s="88">
        <f t="shared" si="873"/>
        <v>21</v>
      </c>
      <c r="K1832" s="88">
        <f t="shared" si="859"/>
        <v>19</v>
      </c>
      <c r="L1832" s="8">
        <f t="shared" si="874"/>
        <v>1.01338134</v>
      </c>
      <c r="M1832" s="89">
        <v>1</v>
      </c>
      <c r="N1832" s="89">
        <f t="shared" si="881"/>
        <v>1</v>
      </c>
      <c r="O1832" s="82">
        <f t="shared" si="860"/>
        <v>1.01338134</v>
      </c>
      <c r="P1832" s="82">
        <f t="shared" si="867"/>
        <v>714.77932727999996</v>
      </c>
      <c r="Q1832" s="11">
        <f t="shared" si="880"/>
        <v>0</v>
      </c>
      <c r="R1832" s="7">
        <f t="shared" si="875"/>
        <v>0</v>
      </c>
      <c r="S1832" s="82">
        <f t="shared" si="883"/>
        <v>0</v>
      </c>
      <c r="T1832" s="91">
        <f t="shared" si="876"/>
        <v>0.08</v>
      </c>
      <c r="U1832" s="90">
        <f t="shared" si="882"/>
        <v>19</v>
      </c>
      <c r="V1832" s="90">
        <v>252</v>
      </c>
      <c r="W1832" s="89">
        <f t="shared" si="868"/>
        <v>1.005819486</v>
      </c>
      <c r="X1832" s="82">
        <f t="shared" si="869"/>
        <v>4.1596482799999999</v>
      </c>
      <c r="Y1832" s="82">
        <f t="shared" si="870"/>
        <v>0</v>
      </c>
      <c r="Z1832" s="94" t="str">
        <f t="shared" si="878"/>
        <v>A+J=</v>
      </c>
      <c r="AA1832" s="87">
        <f t="shared" si="879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2.75" x14ac:dyDescent="0.2">
      <c r="A1833" s="81">
        <f t="shared" si="871"/>
        <v>46070</v>
      </c>
      <c r="B1833" s="82">
        <f t="shared" si="864"/>
        <v>718.93897556000002</v>
      </c>
      <c r="C1833" s="207">
        <f t="shared" si="877"/>
        <v>705.3409206099999</v>
      </c>
      <c r="D1833" s="83">
        <f t="shared" si="872"/>
        <v>7286.35</v>
      </c>
      <c r="E1833" s="84">
        <f t="shared" si="861"/>
        <v>7394.19</v>
      </c>
      <c r="F1833" s="85">
        <f t="shared" si="862"/>
        <v>46011</v>
      </c>
      <c r="G1833" s="86">
        <f t="shared" si="865"/>
        <v>1.4800277230712089E-2</v>
      </c>
      <c r="H1833" s="87">
        <f t="shared" si="863"/>
        <v>46073</v>
      </c>
      <c r="I1833" s="87">
        <f t="shared" si="866"/>
        <v>46073</v>
      </c>
      <c r="J1833" s="88">
        <f t="shared" si="873"/>
        <v>21</v>
      </c>
      <c r="K1833" s="88">
        <f t="shared" ref="K1833:K1896" si="884">(J1833-(NETWORKDAYS(A1833,I1833,AD$210:AD$502)-1))</f>
        <v>19</v>
      </c>
      <c r="L1833" s="8">
        <f t="shared" si="874"/>
        <v>1.01338134</v>
      </c>
      <c r="M1833" s="89">
        <v>1</v>
      </c>
      <c r="N1833" s="89">
        <f t="shared" si="881"/>
        <v>1</v>
      </c>
      <c r="O1833" s="82">
        <f t="shared" ref="O1833:O1864" si="885">TRUNC(TRUNC((L1833*N1833),15),8)</f>
        <v>1.01338134</v>
      </c>
      <c r="P1833" s="82">
        <f t="shared" si="867"/>
        <v>714.77932727999996</v>
      </c>
      <c r="Q1833" s="11">
        <f t="shared" si="880"/>
        <v>0</v>
      </c>
      <c r="R1833" s="7">
        <f t="shared" si="875"/>
        <v>0</v>
      </c>
      <c r="S1833" s="82">
        <f t="shared" si="883"/>
        <v>0</v>
      </c>
      <c r="T1833" s="91">
        <f t="shared" si="876"/>
        <v>0.08</v>
      </c>
      <c r="U1833" s="90">
        <f t="shared" si="882"/>
        <v>19</v>
      </c>
      <c r="V1833" s="90">
        <v>252</v>
      </c>
      <c r="W1833" s="89">
        <f t="shared" si="868"/>
        <v>1.005819486</v>
      </c>
      <c r="X1833" s="82">
        <f t="shared" si="869"/>
        <v>4.1596482799999999</v>
      </c>
      <c r="Y1833" s="82">
        <f t="shared" si="870"/>
        <v>0</v>
      </c>
      <c r="Z1833" s="94" t="str">
        <f t="shared" si="878"/>
        <v>A+J=</v>
      </c>
      <c r="AA1833" s="87">
        <f t="shared" si="879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2.75" x14ac:dyDescent="0.2">
      <c r="A1834" s="81">
        <f t="shared" si="871"/>
        <v>46071</v>
      </c>
      <c r="B1834" s="82">
        <f t="shared" si="864"/>
        <v>718.93897556000002</v>
      </c>
      <c r="C1834" s="207">
        <f t="shared" si="877"/>
        <v>705.3409206099999</v>
      </c>
      <c r="D1834" s="83">
        <f t="shared" si="872"/>
        <v>7286.35</v>
      </c>
      <c r="E1834" s="84">
        <f t="shared" ref="E1834:E1897" si="886">IF($K1834=1,VLOOKUP($A1833,$AO$10:$AS$200,4),E1833)</f>
        <v>7394.19</v>
      </c>
      <c r="F1834" s="85">
        <f t="shared" ref="F1834:F1897" si="887">IF($K1834=1,VLOOKUP($A1833,$AO$10:$AS$200,5),F1833)</f>
        <v>46011</v>
      </c>
      <c r="G1834" s="86">
        <f t="shared" si="865"/>
        <v>1.4800277230712089E-2</v>
      </c>
      <c r="H1834" s="87">
        <f t="shared" si="863"/>
        <v>46073</v>
      </c>
      <c r="I1834" s="87">
        <f t="shared" si="866"/>
        <v>46073</v>
      </c>
      <c r="J1834" s="88">
        <f t="shared" si="873"/>
        <v>21</v>
      </c>
      <c r="K1834" s="88">
        <f t="shared" si="884"/>
        <v>19</v>
      </c>
      <c r="L1834" s="8">
        <f t="shared" si="874"/>
        <v>1.01338134</v>
      </c>
      <c r="M1834" s="89">
        <v>1</v>
      </c>
      <c r="N1834" s="89">
        <f t="shared" si="881"/>
        <v>1</v>
      </c>
      <c r="O1834" s="82">
        <f t="shared" si="885"/>
        <v>1.01338134</v>
      </c>
      <c r="P1834" s="82">
        <f t="shared" si="867"/>
        <v>714.77932727999996</v>
      </c>
      <c r="Q1834" s="11">
        <f t="shared" si="880"/>
        <v>0</v>
      </c>
      <c r="R1834" s="7">
        <f t="shared" si="875"/>
        <v>0</v>
      </c>
      <c r="S1834" s="82">
        <f t="shared" si="883"/>
        <v>0</v>
      </c>
      <c r="T1834" s="91">
        <f t="shared" si="876"/>
        <v>0.08</v>
      </c>
      <c r="U1834" s="90">
        <f t="shared" si="882"/>
        <v>19</v>
      </c>
      <c r="V1834" s="90">
        <v>252</v>
      </c>
      <c r="W1834" s="89">
        <f t="shared" si="868"/>
        <v>1.005819486</v>
      </c>
      <c r="X1834" s="82">
        <f t="shared" si="869"/>
        <v>4.1596482799999999</v>
      </c>
      <c r="Y1834" s="82">
        <f t="shared" si="870"/>
        <v>0</v>
      </c>
      <c r="Z1834" s="94" t="str">
        <f t="shared" si="878"/>
        <v>A+J=</v>
      </c>
      <c r="AA1834" s="87">
        <f t="shared" si="879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2.75" x14ac:dyDescent="0.2">
      <c r="A1835" s="81">
        <f t="shared" si="871"/>
        <v>46072</v>
      </c>
      <c r="B1835" s="82">
        <f t="shared" si="864"/>
        <v>719.66188036999995</v>
      </c>
      <c r="C1835" s="207">
        <f t="shared" si="877"/>
        <v>705.3409206099999</v>
      </c>
      <c r="D1835" s="83">
        <f t="shared" si="872"/>
        <v>7286.35</v>
      </c>
      <c r="E1835" s="84">
        <f t="shared" si="886"/>
        <v>7394.19</v>
      </c>
      <c r="F1835" s="85">
        <f t="shared" si="887"/>
        <v>46011</v>
      </c>
      <c r="G1835" s="86">
        <f t="shared" si="865"/>
        <v>1.4800277230712089E-2</v>
      </c>
      <c r="H1835" s="87">
        <f t="shared" si="863"/>
        <v>46073</v>
      </c>
      <c r="I1835" s="87">
        <f t="shared" si="866"/>
        <v>46073</v>
      </c>
      <c r="J1835" s="88">
        <f t="shared" si="873"/>
        <v>21</v>
      </c>
      <c r="K1835" s="88">
        <f t="shared" si="884"/>
        <v>20</v>
      </c>
      <c r="L1835" s="8">
        <f t="shared" si="874"/>
        <v>1.0140905600000001</v>
      </c>
      <c r="M1835" s="89">
        <v>1</v>
      </c>
      <c r="N1835" s="89">
        <f t="shared" si="881"/>
        <v>1</v>
      </c>
      <c r="O1835" s="82">
        <f t="shared" si="885"/>
        <v>1.0140905600000001</v>
      </c>
      <c r="P1835" s="82">
        <f t="shared" si="867"/>
        <v>715.27956916999995</v>
      </c>
      <c r="Q1835" s="11">
        <f t="shared" si="880"/>
        <v>0</v>
      </c>
      <c r="R1835" s="7">
        <f t="shared" si="875"/>
        <v>0</v>
      </c>
      <c r="S1835" s="82">
        <f t="shared" si="883"/>
        <v>0</v>
      </c>
      <c r="T1835" s="91">
        <f t="shared" si="876"/>
        <v>0.08</v>
      </c>
      <c r="U1835" s="90">
        <f t="shared" si="882"/>
        <v>20</v>
      </c>
      <c r="V1835" s="90">
        <v>252</v>
      </c>
      <c r="W1835" s="89">
        <f t="shared" si="868"/>
        <v>1.0061267110000001</v>
      </c>
      <c r="X1835" s="82">
        <f t="shared" si="869"/>
        <v>4.3823112000000002</v>
      </c>
      <c r="Y1835" s="82">
        <f t="shared" si="870"/>
        <v>0</v>
      </c>
      <c r="Z1835" s="94" t="str">
        <f t="shared" si="878"/>
        <v>A+J=</v>
      </c>
      <c r="AA1835" s="87">
        <f t="shared" si="879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2.75" x14ac:dyDescent="0.2">
      <c r="A1836" s="81">
        <f t="shared" si="871"/>
        <v>46073</v>
      </c>
      <c r="B1836" s="82">
        <f t="shared" si="864"/>
        <v>720.38550767000004</v>
      </c>
      <c r="C1836" s="207">
        <f t="shared" si="877"/>
        <v>705.3409206099999</v>
      </c>
      <c r="D1836" s="83">
        <f t="shared" si="872"/>
        <v>7286.35</v>
      </c>
      <c r="E1836" s="84">
        <f t="shared" si="886"/>
        <v>7394.19</v>
      </c>
      <c r="F1836" s="85">
        <f t="shared" si="887"/>
        <v>46011</v>
      </c>
      <c r="G1836" s="86">
        <f t="shared" si="865"/>
        <v>1.4800277230712089E-2</v>
      </c>
      <c r="H1836" s="87">
        <f t="shared" ref="H1836:H1864" si="888">IF(DAY(A1836)=H$9,VLOOKUP(A1836,AH$118:AN$450,4),H1835)</f>
        <v>46101</v>
      </c>
      <c r="I1836" s="87">
        <f t="shared" si="866"/>
        <v>46073</v>
      </c>
      <c r="J1836" s="88">
        <f t="shared" si="873"/>
        <v>21</v>
      </c>
      <c r="K1836" s="88">
        <f t="shared" si="884"/>
        <v>21</v>
      </c>
      <c r="L1836" s="8">
        <f t="shared" si="874"/>
        <v>1.0148002700000001</v>
      </c>
      <c r="M1836" s="89">
        <v>1</v>
      </c>
      <c r="N1836" s="89">
        <f t="shared" si="881"/>
        <v>1</v>
      </c>
      <c r="O1836" s="82">
        <f t="shared" si="885"/>
        <v>1.0148002700000001</v>
      </c>
      <c r="P1836" s="82">
        <f t="shared" si="867"/>
        <v>715.78015667</v>
      </c>
      <c r="Q1836" s="11">
        <f t="shared" si="880"/>
        <v>60</v>
      </c>
      <c r="R1836" s="7">
        <f t="shared" si="875"/>
        <v>1.3382E-2</v>
      </c>
      <c r="S1836" s="82">
        <f t="shared" si="883"/>
        <v>9.5785700499999997</v>
      </c>
      <c r="T1836" s="91">
        <f t="shared" si="876"/>
        <v>0.08</v>
      </c>
      <c r="U1836" s="90">
        <f t="shared" si="882"/>
        <v>21</v>
      </c>
      <c r="V1836" s="90">
        <v>252</v>
      </c>
      <c r="W1836" s="89">
        <f t="shared" si="868"/>
        <v>1.0064340300000001</v>
      </c>
      <c r="X1836" s="82">
        <f t="shared" si="869"/>
        <v>4.6053509999999998</v>
      </c>
      <c r="Y1836" s="82">
        <f t="shared" si="870"/>
        <v>14.183921049999999</v>
      </c>
      <c r="Z1836" s="94" t="str">
        <f t="shared" si="878"/>
        <v>A+J=</v>
      </c>
      <c r="AA1836" s="87">
        <f t="shared" si="879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2.75" x14ac:dyDescent="0.2">
      <c r="A1837" s="81">
        <f t="shared" si="871"/>
        <v>46074</v>
      </c>
      <c r="B1837" s="82">
        <f t="shared" si="864"/>
        <v>706.93641228000001</v>
      </c>
      <c r="C1837" s="207">
        <f t="shared" si="877"/>
        <v>706.20158661999994</v>
      </c>
      <c r="D1837" s="83">
        <f t="shared" si="872"/>
        <v>7286.35</v>
      </c>
      <c r="E1837" s="84">
        <f t="shared" si="886"/>
        <v>7394.19</v>
      </c>
      <c r="F1837" s="85">
        <f t="shared" si="887"/>
        <v>46042</v>
      </c>
      <c r="G1837" s="86">
        <f t="shared" si="865"/>
        <v>1.4800277230712089E-2</v>
      </c>
      <c r="H1837" s="87">
        <f t="shared" si="888"/>
        <v>46101</v>
      </c>
      <c r="I1837" s="87">
        <f t="shared" si="866"/>
        <v>46101</v>
      </c>
      <c r="J1837" s="88">
        <f t="shared" si="873"/>
        <v>20</v>
      </c>
      <c r="K1837" s="88">
        <f t="shared" si="884"/>
        <v>1</v>
      </c>
      <c r="L1837" s="8">
        <f t="shared" si="874"/>
        <v>1.0007348599999999</v>
      </c>
      <c r="M1837" s="89">
        <v>1</v>
      </c>
      <c r="N1837" s="89">
        <f t="shared" si="881"/>
        <v>1</v>
      </c>
      <c r="O1837" s="82">
        <f t="shared" si="885"/>
        <v>1.0007348599999999</v>
      </c>
      <c r="P1837" s="82">
        <f t="shared" si="867"/>
        <v>706.72054591000006</v>
      </c>
      <c r="Q1837" s="11">
        <f t="shared" si="880"/>
        <v>0</v>
      </c>
      <c r="R1837" s="7">
        <f t="shared" si="875"/>
        <v>0</v>
      </c>
      <c r="S1837" s="82">
        <f t="shared" si="883"/>
        <v>0</v>
      </c>
      <c r="T1837" s="91">
        <f t="shared" si="876"/>
        <v>0.08</v>
      </c>
      <c r="U1837" s="90">
        <f t="shared" si="882"/>
        <v>1</v>
      </c>
      <c r="V1837" s="90">
        <v>252</v>
      </c>
      <c r="W1837" s="89">
        <f t="shared" si="868"/>
        <v>1.000305448</v>
      </c>
      <c r="X1837" s="82">
        <f t="shared" si="869"/>
        <v>0.21586637</v>
      </c>
      <c r="Y1837" s="82">
        <f t="shared" si="870"/>
        <v>0</v>
      </c>
      <c r="Z1837" s="94" t="str">
        <f t="shared" si="878"/>
        <v>A+J=</v>
      </c>
      <c r="AA1837" s="87">
        <f t="shared" si="879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2.75" x14ac:dyDescent="0.2">
      <c r="A1838" s="81">
        <f t="shared" si="871"/>
        <v>46075</v>
      </c>
      <c r="B1838" s="82">
        <f t="shared" si="864"/>
        <v>706.93641228000001</v>
      </c>
      <c r="C1838" s="207">
        <f t="shared" si="877"/>
        <v>706.20158661999994</v>
      </c>
      <c r="D1838" s="83">
        <f t="shared" si="872"/>
        <v>7286.35</v>
      </c>
      <c r="E1838" s="84">
        <f t="shared" si="886"/>
        <v>7394.19</v>
      </c>
      <c r="F1838" s="85">
        <f t="shared" si="887"/>
        <v>46042</v>
      </c>
      <c r="G1838" s="86">
        <f t="shared" si="865"/>
        <v>1.4800277230712089E-2</v>
      </c>
      <c r="H1838" s="87">
        <f t="shared" si="888"/>
        <v>46101</v>
      </c>
      <c r="I1838" s="87">
        <f t="shared" si="866"/>
        <v>46101</v>
      </c>
      <c r="J1838" s="88">
        <f t="shared" si="873"/>
        <v>20</v>
      </c>
      <c r="K1838" s="88">
        <f t="shared" si="884"/>
        <v>1</v>
      </c>
      <c r="L1838" s="8">
        <f t="shared" si="874"/>
        <v>1.0007348599999999</v>
      </c>
      <c r="M1838" s="89">
        <v>1</v>
      </c>
      <c r="N1838" s="89">
        <f t="shared" si="881"/>
        <v>1</v>
      </c>
      <c r="O1838" s="82">
        <f t="shared" si="885"/>
        <v>1.0007348599999999</v>
      </c>
      <c r="P1838" s="82">
        <f t="shared" si="867"/>
        <v>706.72054591000006</v>
      </c>
      <c r="Q1838" s="11">
        <f t="shared" si="880"/>
        <v>0</v>
      </c>
      <c r="R1838" s="7">
        <f t="shared" si="875"/>
        <v>0</v>
      </c>
      <c r="S1838" s="82">
        <f t="shared" si="883"/>
        <v>0</v>
      </c>
      <c r="T1838" s="91">
        <f t="shared" si="876"/>
        <v>0.08</v>
      </c>
      <c r="U1838" s="90">
        <f t="shared" si="882"/>
        <v>1</v>
      </c>
      <c r="V1838" s="90">
        <v>252</v>
      </c>
      <c r="W1838" s="89">
        <f t="shared" si="868"/>
        <v>1.000305448</v>
      </c>
      <c r="X1838" s="82">
        <f t="shared" si="869"/>
        <v>0.21586637</v>
      </c>
      <c r="Y1838" s="82">
        <f t="shared" si="870"/>
        <v>0</v>
      </c>
      <c r="Z1838" s="94" t="str">
        <f t="shared" si="878"/>
        <v>A+J=</v>
      </c>
      <c r="AA1838" s="87">
        <f t="shared" si="879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2.75" x14ac:dyDescent="0.2">
      <c r="A1839" s="81">
        <f t="shared" si="871"/>
        <v>46076</v>
      </c>
      <c r="B1839" s="82">
        <f t="shared" si="864"/>
        <v>706.93641228000001</v>
      </c>
      <c r="C1839" s="207">
        <f t="shared" si="877"/>
        <v>706.20158661999994</v>
      </c>
      <c r="D1839" s="83">
        <f t="shared" si="872"/>
        <v>7286.35</v>
      </c>
      <c r="E1839" s="84">
        <f t="shared" si="886"/>
        <v>7394.19</v>
      </c>
      <c r="F1839" s="85">
        <f t="shared" si="887"/>
        <v>46042</v>
      </c>
      <c r="G1839" s="86">
        <f t="shared" si="865"/>
        <v>1.4800277230712089E-2</v>
      </c>
      <c r="H1839" s="87">
        <f t="shared" si="888"/>
        <v>46101</v>
      </c>
      <c r="I1839" s="87">
        <f t="shared" si="866"/>
        <v>46101</v>
      </c>
      <c r="J1839" s="88">
        <f t="shared" si="873"/>
        <v>20</v>
      </c>
      <c r="K1839" s="88">
        <f t="shared" si="884"/>
        <v>1</v>
      </c>
      <c r="L1839" s="8">
        <f t="shared" si="874"/>
        <v>1.0007348599999999</v>
      </c>
      <c r="M1839" s="89">
        <v>1</v>
      </c>
      <c r="N1839" s="89">
        <f t="shared" si="881"/>
        <v>1</v>
      </c>
      <c r="O1839" s="82">
        <f t="shared" si="885"/>
        <v>1.0007348599999999</v>
      </c>
      <c r="P1839" s="82">
        <f t="shared" si="867"/>
        <v>706.72054591000006</v>
      </c>
      <c r="Q1839" s="11">
        <f t="shared" si="880"/>
        <v>0</v>
      </c>
      <c r="R1839" s="7">
        <f t="shared" si="875"/>
        <v>0</v>
      </c>
      <c r="S1839" s="82">
        <f t="shared" si="883"/>
        <v>0</v>
      </c>
      <c r="T1839" s="91">
        <f t="shared" si="876"/>
        <v>0.08</v>
      </c>
      <c r="U1839" s="90">
        <f t="shared" si="882"/>
        <v>1</v>
      </c>
      <c r="V1839" s="90">
        <v>252</v>
      </c>
      <c r="W1839" s="89">
        <f t="shared" si="868"/>
        <v>1.000305448</v>
      </c>
      <c r="X1839" s="82">
        <f t="shared" si="869"/>
        <v>0.21586637</v>
      </c>
      <c r="Y1839" s="82">
        <f t="shared" si="870"/>
        <v>0</v>
      </c>
      <c r="Z1839" s="94" t="str">
        <f t="shared" si="878"/>
        <v>A+J=</v>
      </c>
      <c r="AA1839" s="87">
        <f t="shared" si="879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2.75" x14ac:dyDescent="0.2">
      <c r="A1840" s="81">
        <f t="shared" si="871"/>
        <v>46077</v>
      </c>
      <c r="B1840" s="82">
        <f t="shared" si="864"/>
        <v>707.67200163999996</v>
      </c>
      <c r="C1840" s="207">
        <f t="shared" si="877"/>
        <v>706.20158661999994</v>
      </c>
      <c r="D1840" s="83">
        <f t="shared" si="872"/>
        <v>7286.35</v>
      </c>
      <c r="E1840" s="84">
        <f t="shared" si="886"/>
        <v>7394.19</v>
      </c>
      <c r="F1840" s="85">
        <f t="shared" si="887"/>
        <v>46042</v>
      </c>
      <c r="G1840" s="86">
        <f t="shared" si="865"/>
        <v>1.4800277230712089E-2</v>
      </c>
      <c r="H1840" s="87">
        <f t="shared" si="888"/>
        <v>46101</v>
      </c>
      <c r="I1840" s="87">
        <f t="shared" si="866"/>
        <v>46101</v>
      </c>
      <c r="J1840" s="88">
        <f t="shared" si="873"/>
        <v>20</v>
      </c>
      <c r="K1840" s="88">
        <f t="shared" si="884"/>
        <v>2</v>
      </c>
      <c r="L1840" s="8">
        <f t="shared" si="874"/>
        <v>1.0014702600000001</v>
      </c>
      <c r="M1840" s="89">
        <v>1</v>
      </c>
      <c r="N1840" s="89">
        <f t="shared" si="881"/>
        <v>1</v>
      </c>
      <c r="O1840" s="82">
        <f t="shared" si="885"/>
        <v>1.0014702600000001</v>
      </c>
      <c r="P1840" s="82">
        <f t="shared" si="867"/>
        <v>707.23988655999995</v>
      </c>
      <c r="Q1840" s="11">
        <f t="shared" si="880"/>
        <v>0</v>
      </c>
      <c r="R1840" s="7">
        <f t="shared" si="875"/>
        <v>0</v>
      </c>
      <c r="S1840" s="82">
        <f t="shared" si="883"/>
        <v>0</v>
      </c>
      <c r="T1840" s="91">
        <f t="shared" si="876"/>
        <v>0.08</v>
      </c>
      <c r="U1840" s="90">
        <f t="shared" si="882"/>
        <v>2</v>
      </c>
      <c r="V1840" s="90">
        <v>252</v>
      </c>
      <c r="W1840" s="89">
        <f t="shared" si="868"/>
        <v>1.000610988</v>
      </c>
      <c r="X1840" s="82">
        <f t="shared" si="869"/>
        <v>0.43211507999999998</v>
      </c>
      <c r="Y1840" s="82">
        <f t="shared" si="870"/>
        <v>0</v>
      </c>
      <c r="Z1840" s="94" t="str">
        <f t="shared" si="878"/>
        <v>A+J=</v>
      </c>
      <c r="AA1840" s="87">
        <f t="shared" si="879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2.75" x14ac:dyDescent="0.2">
      <c r="A1841" s="81">
        <f t="shared" si="871"/>
        <v>46078</v>
      </c>
      <c r="B1841" s="82">
        <f t="shared" si="864"/>
        <v>708.40835728999991</v>
      </c>
      <c r="C1841" s="207">
        <f t="shared" si="877"/>
        <v>706.20158661999994</v>
      </c>
      <c r="D1841" s="83">
        <f t="shared" si="872"/>
        <v>7286.35</v>
      </c>
      <c r="E1841" s="84">
        <f t="shared" si="886"/>
        <v>7394.19</v>
      </c>
      <c r="F1841" s="85">
        <f t="shared" si="887"/>
        <v>46042</v>
      </c>
      <c r="G1841" s="86">
        <f t="shared" si="865"/>
        <v>1.4800277230712089E-2</v>
      </c>
      <c r="H1841" s="87">
        <f t="shared" si="888"/>
        <v>46101</v>
      </c>
      <c r="I1841" s="87">
        <f t="shared" si="866"/>
        <v>46101</v>
      </c>
      <c r="J1841" s="88">
        <f t="shared" si="873"/>
        <v>20</v>
      </c>
      <c r="K1841" s="88">
        <f t="shared" si="884"/>
        <v>3</v>
      </c>
      <c r="L1841" s="8">
        <f t="shared" si="874"/>
        <v>1.0022062</v>
      </c>
      <c r="M1841" s="89">
        <v>1</v>
      </c>
      <c r="N1841" s="89">
        <f t="shared" si="881"/>
        <v>1</v>
      </c>
      <c r="O1841" s="82">
        <f t="shared" si="885"/>
        <v>1.0022062</v>
      </c>
      <c r="P1841" s="82">
        <f t="shared" si="867"/>
        <v>707.75960855999995</v>
      </c>
      <c r="Q1841" s="11">
        <f t="shared" si="880"/>
        <v>0</v>
      </c>
      <c r="R1841" s="7">
        <f t="shared" si="875"/>
        <v>0</v>
      </c>
      <c r="S1841" s="82">
        <f t="shared" si="883"/>
        <v>0</v>
      </c>
      <c r="T1841" s="91">
        <f t="shared" si="876"/>
        <v>0.08</v>
      </c>
      <c r="U1841" s="90">
        <f t="shared" si="882"/>
        <v>3</v>
      </c>
      <c r="V1841" s="90">
        <v>252</v>
      </c>
      <c r="W1841" s="89">
        <f t="shared" si="868"/>
        <v>1.0009166229999999</v>
      </c>
      <c r="X1841" s="82">
        <f t="shared" si="869"/>
        <v>0.64874873</v>
      </c>
      <c r="Y1841" s="82">
        <f t="shared" si="870"/>
        <v>0</v>
      </c>
      <c r="Z1841" s="94" t="str">
        <f t="shared" si="878"/>
        <v>A+J=</v>
      </c>
      <c r="AA1841" s="87">
        <f t="shared" si="879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2.75" x14ac:dyDescent="0.2">
      <c r="A1842" s="81">
        <f t="shared" si="871"/>
        <v>46079</v>
      </c>
      <c r="B1842" s="82">
        <f t="shared" si="864"/>
        <v>709.14547760000005</v>
      </c>
      <c r="C1842" s="207">
        <f t="shared" si="877"/>
        <v>706.20158661999994</v>
      </c>
      <c r="D1842" s="83">
        <f t="shared" si="872"/>
        <v>7286.35</v>
      </c>
      <c r="E1842" s="84">
        <f t="shared" si="886"/>
        <v>7394.19</v>
      </c>
      <c r="F1842" s="85">
        <f t="shared" si="887"/>
        <v>46042</v>
      </c>
      <c r="G1842" s="86">
        <f t="shared" si="865"/>
        <v>1.4800277230712089E-2</v>
      </c>
      <c r="H1842" s="87">
        <f t="shared" si="888"/>
        <v>46101</v>
      </c>
      <c r="I1842" s="87">
        <f t="shared" si="866"/>
        <v>46101</v>
      </c>
      <c r="J1842" s="88">
        <f t="shared" si="873"/>
        <v>20</v>
      </c>
      <c r="K1842" s="88">
        <f t="shared" si="884"/>
        <v>4</v>
      </c>
      <c r="L1842" s="8">
        <f t="shared" si="874"/>
        <v>1.0029426800000001</v>
      </c>
      <c r="M1842" s="89">
        <v>1</v>
      </c>
      <c r="N1842" s="89">
        <f t="shared" si="881"/>
        <v>1</v>
      </c>
      <c r="O1842" s="82">
        <f t="shared" si="885"/>
        <v>1.0029426800000001</v>
      </c>
      <c r="P1842" s="82">
        <f t="shared" si="867"/>
        <v>708.27971190000005</v>
      </c>
      <c r="Q1842" s="11">
        <f t="shared" si="880"/>
        <v>0</v>
      </c>
      <c r="R1842" s="7">
        <f t="shared" si="875"/>
        <v>0</v>
      </c>
      <c r="S1842" s="82">
        <f t="shared" si="883"/>
        <v>0</v>
      </c>
      <c r="T1842" s="91">
        <f t="shared" si="876"/>
        <v>0.08</v>
      </c>
      <c r="U1842" s="90">
        <f t="shared" si="882"/>
        <v>4</v>
      </c>
      <c r="V1842" s="90">
        <v>252</v>
      </c>
      <c r="W1842" s="89">
        <f t="shared" si="868"/>
        <v>1.0012223499999999</v>
      </c>
      <c r="X1842" s="82">
        <f t="shared" si="869"/>
        <v>0.86576569999999997</v>
      </c>
      <c r="Y1842" s="82">
        <f t="shared" si="870"/>
        <v>0</v>
      </c>
      <c r="Z1842" s="94" t="str">
        <f t="shared" si="878"/>
        <v>A+J=</v>
      </c>
      <c r="AA1842" s="87">
        <f t="shared" si="879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2.75" x14ac:dyDescent="0.2">
      <c r="A1843" s="81">
        <f t="shared" si="871"/>
        <v>46080</v>
      </c>
      <c r="B1843" s="82">
        <f t="shared" si="864"/>
        <v>709.88336449000008</v>
      </c>
      <c r="C1843" s="207">
        <f t="shared" si="877"/>
        <v>706.20158661999994</v>
      </c>
      <c r="D1843" s="83">
        <f t="shared" si="872"/>
        <v>7286.35</v>
      </c>
      <c r="E1843" s="84">
        <f t="shared" si="886"/>
        <v>7394.19</v>
      </c>
      <c r="F1843" s="85">
        <f t="shared" si="887"/>
        <v>46042</v>
      </c>
      <c r="G1843" s="86">
        <f t="shared" si="865"/>
        <v>1.4800277230712089E-2</v>
      </c>
      <c r="H1843" s="87">
        <f t="shared" si="888"/>
        <v>46101</v>
      </c>
      <c r="I1843" s="87">
        <f t="shared" si="866"/>
        <v>46101</v>
      </c>
      <c r="J1843" s="88">
        <f t="shared" si="873"/>
        <v>20</v>
      </c>
      <c r="K1843" s="88">
        <f t="shared" si="884"/>
        <v>5</v>
      </c>
      <c r="L1843" s="8">
        <f t="shared" si="874"/>
        <v>1.0036797</v>
      </c>
      <c r="M1843" s="89">
        <v>1</v>
      </c>
      <c r="N1843" s="89">
        <f t="shared" si="881"/>
        <v>1</v>
      </c>
      <c r="O1843" s="82">
        <f t="shared" si="885"/>
        <v>1.0036797</v>
      </c>
      <c r="P1843" s="82">
        <f t="shared" si="867"/>
        <v>708.80019659000004</v>
      </c>
      <c r="Q1843" s="11">
        <f t="shared" si="880"/>
        <v>0</v>
      </c>
      <c r="R1843" s="7">
        <f t="shared" si="875"/>
        <v>0</v>
      </c>
      <c r="S1843" s="82">
        <f t="shared" si="883"/>
        <v>0</v>
      </c>
      <c r="T1843" s="91">
        <f t="shared" si="876"/>
        <v>0.08</v>
      </c>
      <c r="U1843" s="90">
        <f t="shared" si="882"/>
        <v>5</v>
      </c>
      <c r="V1843" s="90">
        <v>252</v>
      </c>
      <c r="W1843" s="89">
        <f t="shared" si="868"/>
        <v>1.0015281709999999</v>
      </c>
      <c r="X1843" s="82">
        <f t="shared" si="869"/>
        <v>1.0831679000000001</v>
      </c>
      <c r="Y1843" s="82">
        <f t="shared" si="870"/>
        <v>0</v>
      </c>
      <c r="Z1843" s="94" t="str">
        <f t="shared" si="878"/>
        <v>A+J=</v>
      </c>
      <c r="AA1843" s="87">
        <f t="shared" si="879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2.75" x14ac:dyDescent="0.2">
      <c r="A1844" s="81">
        <f t="shared" si="871"/>
        <v>46081</v>
      </c>
      <c r="B1844" s="82">
        <f t="shared" si="864"/>
        <v>710.62202553999998</v>
      </c>
      <c r="C1844" s="207">
        <f t="shared" si="877"/>
        <v>706.20158661999994</v>
      </c>
      <c r="D1844" s="83">
        <f t="shared" si="872"/>
        <v>7286.35</v>
      </c>
      <c r="E1844" s="84">
        <f t="shared" si="886"/>
        <v>7394.19</v>
      </c>
      <c r="F1844" s="85">
        <f t="shared" si="887"/>
        <v>46042</v>
      </c>
      <c r="G1844" s="86">
        <f t="shared" si="865"/>
        <v>1.4800277230712089E-2</v>
      </c>
      <c r="H1844" s="87">
        <f t="shared" si="888"/>
        <v>46101</v>
      </c>
      <c r="I1844" s="87">
        <f t="shared" si="866"/>
        <v>46101</v>
      </c>
      <c r="J1844" s="88">
        <f t="shared" si="873"/>
        <v>20</v>
      </c>
      <c r="K1844" s="88">
        <f t="shared" si="884"/>
        <v>6</v>
      </c>
      <c r="L1844" s="8">
        <f t="shared" si="874"/>
        <v>1.00441727</v>
      </c>
      <c r="M1844" s="89">
        <v>1</v>
      </c>
      <c r="N1844" s="89">
        <f t="shared" si="881"/>
        <v>1</v>
      </c>
      <c r="O1844" s="82">
        <f t="shared" si="885"/>
        <v>1.00441727</v>
      </c>
      <c r="P1844" s="82">
        <f t="shared" si="867"/>
        <v>709.32106969999995</v>
      </c>
      <c r="Q1844" s="11">
        <f t="shared" si="880"/>
        <v>0</v>
      </c>
      <c r="R1844" s="7">
        <f t="shared" si="875"/>
        <v>0</v>
      </c>
      <c r="S1844" s="82">
        <f t="shared" si="883"/>
        <v>0</v>
      </c>
      <c r="T1844" s="91">
        <f t="shared" si="876"/>
        <v>0.08</v>
      </c>
      <c r="U1844" s="90">
        <f t="shared" si="882"/>
        <v>6</v>
      </c>
      <c r="V1844" s="90">
        <v>252</v>
      </c>
      <c r="W1844" s="89">
        <f t="shared" si="868"/>
        <v>1.0018340859999999</v>
      </c>
      <c r="X1844" s="82">
        <f t="shared" si="869"/>
        <v>1.3009558400000001</v>
      </c>
      <c r="Y1844" s="82">
        <f t="shared" si="870"/>
        <v>0</v>
      </c>
      <c r="Z1844" s="94" t="str">
        <f t="shared" si="878"/>
        <v>A+J=</v>
      </c>
      <c r="AA1844" s="87">
        <f t="shared" si="879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2.75" x14ac:dyDescent="0.2">
      <c r="A1845" s="81">
        <f t="shared" si="871"/>
        <v>46082</v>
      </c>
      <c r="B1845" s="82">
        <f t="shared" si="864"/>
        <v>710.62202553999998</v>
      </c>
      <c r="C1845" s="207">
        <f t="shared" si="877"/>
        <v>706.20158661999994</v>
      </c>
      <c r="D1845" s="83">
        <f t="shared" si="872"/>
        <v>7286.35</v>
      </c>
      <c r="E1845" s="84">
        <f t="shared" si="886"/>
        <v>7394.19</v>
      </c>
      <c r="F1845" s="85">
        <f t="shared" si="887"/>
        <v>46042</v>
      </c>
      <c r="G1845" s="86">
        <f t="shared" si="865"/>
        <v>1.4800277230712089E-2</v>
      </c>
      <c r="H1845" s="87">
        <f t="shared" si="888"/>
        <v>46101</v>
      </c>
      <c r="I1845" s="87">
        <f t="shared" si="866"/>
        <v>46101</v>
      </c>
      <c r="J1845" s="88">
        <f t="shared" si="873"/>
        <v>20</v>
      </c>
      <c r="K1845" s="88">
        <f t="shared" si="884"/>
        <v>6</v>
      </c>
      <c r="L1845" s="8">
        <f t="shared" si="874"/>
        <v>1.00441727</v>
      </c>
      <c r="M1845" s="89">
        <v>1</v>
      </c>
      <c r="N1845" s="89">
        <f t="shared" si="881"/>
        <v>1</v>
      </c>
      <c r="O1845" s="82">
        <f t="shared" si="885"/>
        <v>1.00441727</v>
      </c>
      <c r="P1845" s="82">
        <f t="shared" si="867"/>
        <v>709.32106969999995</v>
      </c>
      <c r="Q1845" s="11">
        <f t="shared" si="880"/>
        <v>0</v>
      </c>
      <c r="R1845" s="7">
        <f t="shared" si="875"/>
        <v>0</v>
      </c>
      <c r="S1845" s="82">
        <f t="shared" si="883"/>
        <v>0</v>
      </c>
      <c r="T1845" s="91">
        <f t="shared" si="876"/>
        <v>0.08</v>
      </c>
      <c r="U1845" s="90">
        <f t="shared" si="882"/>
        <v>6</v>
      </c>
      <c r="V1845" s="90">
        <v>252</v>
      </c>
      <c r="W1845" s="89">
        <f t="shared" si="868"/>
        <v>1.0018340859999999</v>
      </c>
      <c r="X1845" s="82">
        <f t="shared" si="869"/>
        <v>1.3009558400000001</v>
      </c>
      <c r="Y1845" s="82">
        <f t="shared" si="870"/>
        <v>0</v>
      </c>
      <c r="Z1845" s="94" t="str">
        <f t="shared" si="878"/>
        <v>A+J=</v>
      </c>
      <c r="AA1845" s="87">
        <f t="shared" si="879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2.75" x14ac:dyDescent="0.2">
      <c r="A1846" s="81">
        <f t="shared" si="871"/>
        <v>46083</v>
      </c>
      <c r="B1846" s="82">
        <f t="shared" si="864"/>
        <v>710.62202553999998</v>
      </c>
      <c r="C1846" s="207">
        <f t="shared" si="877"/>
        <v>706.20158661999994</v>
      </c>
      <c r="D1846" s="83">
        <f t="shared" si="872"/>
        <v>7286.35</v>
      </c>
      <c r="E1846" s="84">
        <f t="shared" si="886"/>
        <v>7394.19</v>
      </c>
      <c r="F1846" s="85">
        <f t="shared" si="887"/>
        <v>46042</v>
      </c>
      <c r="G1846" s="86">
        <f t="shared" si="865"/>
        <v>1.4800277230712089E-2</v>
      </c>
      <c r="H1846" s="87">
        <f t="shared" si="888"/>
        <v>46101</v>
      </c>
      <c r="I1846" s="87">
        <f t="shared" si="866"/>
        <v>46101</v>
      </c>
      <c r="J1846" s="88">
        <f t="shared" si="873"/>
        <v>20</v>
      </c>
      <c r="K1846" s="88">
        <f t="shared" si="884"/>
        <v>6</v>
      </c>
      <c r="L1846" s="8">
        <f t="shared" si="874"/>
        <v>1.00441727</v>
      </c>
      <c r="M1846" s="89">
        <v>1</v>
      </c>
      <c r="N1846" s="89">
        <f t="shared" si="881"/>
        <v>1</v>
      </c>
      <c r="O1846" s="82">
        <f t="shared" si="885"/>
        <v>1.00441727</v>
      </c>
      <c r="P1846" s="82">
        <f t="shared" si="867"/>
        <v>709.32106969999995</v>
      </c>
      <c r="Q1846" s="11">
        <f t="shared" si="880"/>
        <v>0</v>
      </c>
      <c r="R1846" s="7">
        <f t="shared" si="875"/>
        <v>0</v>
      </c>
      <c r="S1846" s="82">
        <f t="shared" si="883"/>
        <v>0</v>
      </c>
      <c r="T1846" s="91">
        <f t="shared" si="876"/>
        <v>0.08</v>
      </c>
      <c r="U1846" s="90">
        <f t="shared" si="882"/>
        <v>6</v>
      </c>
      <c r="V1846" s="90">
        <v>252</v>
      </c>
      <c r="W1846" s="89">
        <f t="shared" si="868"/>
        <v>1.0018340859999999</v>
      </c>
      <c r="X1846" s="82">
        <f t="shared" si="869"/>
        <v>1.3009558400000001</v>
      </c>
      <c r="Y1846" s="82">
        <f t="shared" si="870"/>
        <v>0</v>
      </c>
      <c r="Z1846" s="94" t="str">
        <f t="shared" si="878"/>
        <v>A+J=</v>
      </c>
      <c r="AA1846" s="87">
        <f t="shared" si="879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2.75" x14ac:dyDescent="0.2">
      <c r="A1847" s="81">
        <f t="shared" si="871"/>
        <v>46084</v>
      </c>
      <c r="B1847" s="82">
        <f t="shared" si="864"/>
        <v>711.36145273</v>
      </c>
      <c r="C1847" s="207">
        <f t="shared" si="877"/>
        <v>706.20158661999994</v>
      </c>
      <c r="D1847" s="83">
        <f t="shared" si="872"/>
        <v>7286.35</v>
      </c>
      <c r="E1847" s="84">
        <f t="shared" si="886"/>
        <v>7394.19</v>
      </c>
      <c r="F1847" s="85">
        <f t="shared" si="887"/>
        <v>46042</v>
      </c>
      <c r="G1847" s="86">
        <f t="shared" si="865"/>
        <v>1.4800277230712089E-2</v>
      </c>
      <c r="H1847" s="87">
        <f t="shared" si="888"/>
        <v>46101</v>
      </c>
      <c r="I1847" s="87">
        <f t="shared" si="866"/>
        <v>46101</v>
      </c>
      <c r="J1847" s="88">
        <f t="shared" si="873"/>
        <v>20</v>
      </c>
      <c r="K1847" s="88">
        <f t="shared" si="884"/>
        <v>7</v>
      </c>
      <c r="L1847" s="8">
        <f t="shared" si="874"/>
        <v>1.0051553799999999</v>
      </c>
      <c r="M1847" s="89">
        <v>1</v>
      </c>
      <c r="N1847" s="89">
        <f t="shared" si="881"/>
        <v>1</v>
      </c>
      <c r="O1847" s="82">
        <f t="shared" si="885"/>
        <v>1.0051553799999999</v>
      </c>
      <c r="P1847" s="82">
        <f t="shared" si="867"/>
        <v>709.84232414999997</v>
      </c>
      <c r="Q1847" s="11">
        <f t="shared" si="880"/>
        <v>0</v>
      </c>
      <c r="R1847" s="7">
        <f t="shared" si="875"/>
        <v>0</v>
      </c>
      <c r="S1847" s="82">
        <f t="shared" si="883"/>
        <v>0</v>
      </c>
      <c r="T1847" s="91">
        <f t="shared" si="876"/>
        <v>0.08</v>
      </c>
      <c r="U1847" s="90">
        <f t="shared" si="882"/>
        <v>7</v>
      </c>
      <c r="V1847" s="90">
        <v>252</v>
      </c>
      <c r="W1847" s="89">
        <f t="shared" si="868"/>
        <v>1.002140093</v>
      </c>
      <c r="X1847" s="82">
        <f t="shared" si="869"/>
        <v>1.5191285800000001</v>
      </c>
      <c r="Y1847" s="82">
        <f t="shared" si="870"/>
        <v>0</v>
      </c>
      <c r="Z1847" s="94" t="str">
        <f t="shared" si="878"/>
        <v>A+J=</v>
      </c>
      <c r="AA1847" s="87">
        <f t="shared" si="879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2.75" x14ac:dyDescent="0.2">
      <c r="A1848" s="81">
        <f t="shared" si="871"/>
        <v>46085</v>
      </c>
      <c r="B1848" s="82">
        <f t="shared" si="864"/>
        <v>712.10164870999995</v>
      </c>
      <c r="C1848" s="207">
        <f t="shared" si="877"/>
        <v>706.20158661999994</v>
      </c>
      <c r="D1848" s="83">
        <f t="shared" si="872"/>
        <v>7286.35</v>
      </c>
      <c r="E1848" s="84">
        <f t="shared" si="886"/>
        <v>7394.19</v>
      </c>
      <c r="F1848" s="85">
        <f t="shared" si="887"/>
        <v>46042</v>
      </c>
      <c r="G1848" s="86">
        <f t="shared" si="865"/>
        <v>1.4800277230712089E-2</v>
      </c>
      <c r="H1848" s="87">
        <f t="shared" si="888"/>
        <v>46101</v>
      </c>
      <c r="I1848" s="87">
        <f t="shared" si="866"/>
        <v>46101</v>
      </c>
      <c r="J1848" s="88">
        <f t="shared" si="873"/>
        <v>20</v>
      </c>
      <c r="K1848" s="88">
        <f t="shared" si="884"/>
        <v>8</v>
      </c>
      <c r="L1848" s="8">
        <f t="shared" si="874"/>
        <v>1.0058940300000001</v>
      </c>
      <c r="M1848" s="89">
        <v>1</v>
      </c>
      <c r="N1848" s="89">
        <f t="shared" si="881"/>
        <v>1</v>
      </c>
      <c r="O1848" s="82">
        <f t="shared" si="885"/>
        <v>1.0058940300000001</v>
      </c>
      <c r="P1848" s="82">
        <f t="shared" si="867"/>
        <v>710.36395994999998</v>
      </c>
      <c r="Q1848" s="11">
        <f t="shared" si="880"/>
        <v>0</v>
      </c>
      <c r="R1848" s="7">
        <f t="shared" si="875"/>
        <v>0</v>
      </c>
      <c r="S1848" s="82">
        <f t="shared" si="883"/>
        <v>0</v>
      </c>
      <c r="T1848" s="91">
        <f t="shared" si="876"/>
        <v>0.08</v>
      </c>
      <c r="U1848" s="90">
        <f t="shared" si="882"/>
        <v>8</v>
      </c>
      <c r="V1848" s="90">
        <v>252</v>
      </c>
      <c r="W1848" s="89">
        <f t="shared" si="868"/>
        <v>1.0024461950000001</v>
      </c>
      <c r="X1848" s="82">
        <f t="shared" si="869"/>
        <v>1.7376887599999999</v>
      </c>
      <c r="Y1848" s="82">
        <f t="shared" si="870"/>
        <v>0</v>
      </c>
      <c r="Z1848" s="94" t="str">
        <f t="shared" si="878"/>
        <v>A+J=</v>
      </c>
      <c r="AA1848" s="87">
        <f t="shared" si="879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2.75" x14ac:dyDescent="0.2">
      <c r="A1849" s="81">
        <f t="shared" si="871"/>
        <v>46086</v>
      </c>
      <c r="B1849" s="82">
        <f t="shared" si="864"/>
        <v>712.84261184000002</v>
      </c>
      <c r="C1849" s="207">
        <f t="shared" si="877"/>
        <v>706.20158661999994</v>
      </c>
      <c r="D1849" s="83">
        <f t="shared" si="872"/>
        <v>7286.35</v>
      </c>
      <c r="E1849" s="84">
        <f t="shared" si="886"/>
        <v>7394.19</v>
      </c>
      <c r="F1849" s="85">
        <f t="shared" si="887"/>
        <v>46042</v>
      </c>
      <c r="G1849" s="86">
        <f t="shared" si="865"/>
        <v>1.4800277230712089E-2</v>
      </c>
      <c r="H1849" s="87">
        <f t="shared" si="888"/>
        <v>46101</v>
      </c>
      <c r="I1849" s="87">
        <f t="shared" si="866"/>
        <v>46101</v>
      </c>
      <c r="J1849" s="88">
        <f t="shared" si="873"/>
        <v>20</v>
      </c>
      <c r="K1849" s="88">
        <f t="shared" si="884"/>
        <v>9</v>
      </c>
      <c r="L1849" s="8">
        <f t="shared" si="874"/>
        <v>1.0066332200000001</v>
      </c>
      <c r="M1849" s="89">
        <v>1</v>
      </c>
      <c r="N1849" s="89">
        <f t="shared" si="881"/>
        <v>1</v>
      </c>
      <c r="O1849" s="82">
        <f t="shared" si="885"/>
        <v>1.0066332200000001</v>
      </c>
      <c r="P1849" s="82">
        <f t="shared" si="867"/>
        <v>710.88597709999999</v>
      </c>
      <c r="Q1849" s="11">
        <f t="shared" si="880"/>
        <v>0</v>
      </c>
      <c r="R1849" s="7">
        <f t="shared" si="875"/>
        <v>0</v>
      </c>
      <c r="S1849" s="82">
        <f t="shared" si="883"/>
        <v>0</v>
      </c>
      <c r="T1849" s="91">
        <f t="shared" si="876"/>
        <v>0.08</v>
      </c>
      <c r="U1849" s="90">
        <f t="shared" si="882"/>
        <v>9</v>
      </c>
      <c r="V1849" s="90">
        <v>252</v>
      </c>
      <c r="W1849" s="89">
        <f t="shared" si="868"/>
        <v>1.0027523890000001</v>
      </c>
      <c r="X1849" s="82">
        <f t="shared" si="869"/>
        <v>1.9566347399999999</v>
      </c>
      <c r="Y1849" s="82">
        <f t="shared" si="870"/>
        <v>0</v>
      </c>
      <c r="Z1849" s="94" t="str">
        <f t="shared" si="878"/>
        <v>A+J=</v>
      </c>
      <c r="AA1849" s="87">
        <f t="shared" si="879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2.75" x14ac:dyDescent="0.2">
      <c r="A1850" s="81">
        <f t="shared" si="871"/>
        <v>46087</v>
      </c>
      <c r="B1850" s="82">
        <f t="shared" si="864"/>
        <v>713.58434474000001</v>
      </c>
      <c r="C1850" s="207">
        <f t="shared" si="877"/>
        <v>706.20158661999994</v>
      </c>
      <c r="D1850" s="83">
        <f t="shared" si="872"/>
        <v>7286.35</v>
      </c>
      <c r="E1850" s="84">
        <f t="shared" si="886"/>
        <v>7394.19</v>
      </c>
      <c r="F1850" s="85">
        <f t="shared" si="887"/>
        <v>46042</v>
      </c>
      <c r="G1850" s="86">
        <f t="shared" si="865"/>
        <v>1.4800277230712089E-2</v>
      </c>
      <c r="H1850" s="87">
        <f t="shared" si="888"/>
        <v>46101</v>
      </c>
      <c r="I1850" s="87">
        <f t="shared" si="866"/>
        <v>46101</v>
      </c>
      <c r="J1850" s="88">
        <f t="shared" si="873"/>
        <v>20</v>
      </c>
      <c r="K1850" s="88">
        <f t="shared" si="884"/>
        <v>10</v>
      </c>
      <c r="L1850" s="8">
        <f t="shared" si="874"/>
        <v>1.0073729499999999</v>
      </c>
      <c r="M1850" s="89">
        <v>1</v>
      </c>
      <c r="N1850" s="89">
        <f t="shared" si="881"/>
        <v>1</v>
      </c>
      <c r="O1850" s="82">
        <f t="shared" si="885"/>
        <v>1.0073729499999999</v>
      </c>
      <c r="P1850" s="82">
        <f t="shared" si="867"/>
        <v>711.4083756</v>
      </c>
      <c r="Q1850" s="11">
        <f t="shared" si="880"/>
        <v>0</v>
      </c>
      <c r="R1850" s="7">
        <f t="shared" si="875"/>
        <v>0</v>
      </c>
      <c r="S1850" s="82">
        <f t="shared" si="883"/>
        <v>0</v>
      </c>
      <c r="T1850" s="91">
        <f t="shared" si="876"/>
        <v>0.08</v>
      </c>
      <c r="U1850" s="90">
        <f t="shared" si="882"/>
        <v>10</v>
      </c>
      <c r="V1850" s="90">
        <v>252</v>
      </c>
      <c r="W1850" s="89">
        <f t="shared" si="868"/>
        <v>1.0030586779999999</v>
      </c>
      <c r="X1850" s="82">
        <f t="shared" si="869"/>
        <v>2.1759691399999999</v>
      </c>
      <c r="Y1850" s="82">
        <f t="shared" si="870"/>
        <v>0</v>
      </c>
      <c r="Z1850" s="94" t="str">
        <f t="shared" si="878"/>
        <v>A+J=</v>
      </c>
      <c r="AA1850" s="87">
        <f t="shared" si="879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2.75" x14ac:dyDescent="0.2">
      <c r="A1851" s="81">
        <f t="shared" si="871"/>
        <v>46088</v>
      </c>
      <c r="B1851" s="82">
        <f t="shared" si="864"/>
        <v>714.32685358000003</v>
      </c>
      <c r="C1851" s="207">
        <f t="shared" si="877"/>
        <v>706.20158661999994</v>
      </c>
      <c r="D1851" s="83">
        <f t="shared" si="872"/>
        <v>7286.35</v>
      </c>
      <c r="E1851" s="84">
        <f t="shared" si="886"/>
        <v>7394.19</v>
      </c>
      <c r="F1851" s="85">
        <f t="shared" si="887"/>
        <v>46042</v>
      </c>
      <c r="G1851" s="86">
        <f t="shared" si="865"/>
        <v>1.4800277230712089E-2</v>
      </c>
      <c r="H1851" s="87">
        <f t="shared" si="888"/>
        <v>46101</v>
      </c>
      <c r="I1851" s="87">
        <f t="shared" si="866"/>
        <v>46101</v>
      </c>
      <c r="J1851" s="88">
        <f t="shared" si="873"/>
        <v>20</v>
      </c>
      <c r="K1851" s="88">
        <f t="shared" si="884"/>
        <v>11</v>
      </c>
      <c r="L1851" s="8">
        <f t="shared" si="874"/>
        <v>1.00811323</v>
      </c>
      <c r="M1851" s="89">
        <v>1</v>
      </c>
      <c r="N1851" s="89">
        <f t="shared" si="881"/>
        <v>1</v>
      </c>
      <c r="O1851" s="82">
        <f t="shared" si="885"/>
        <v>1.00811323</v>
      </c>
      <c r="P1851" s="82">
        <f t="shared" si="867"/>
        <v>711.93116251000004</v>
      </c>
      <c r="Q1851" s="11">
        <f t="shared" si="880"/>
        <v>0</v>
      </c>
      <c r="R1851" s="7">
        <f t="shared" si="875"/>
        <v>0</v>
      </c>
      <c r="S1851" s="82">
        <f t="shared" si="883"/>
        <v>0</v>
      </c>
      <c r="T1851" s="91">
        <f t="shared" si="876"/>
        <v>0.08</v>
      </c>
      <c r="U1851" s="90">
        <f t="shared" si="882"/>
        <v>11</v>
      </c>
      <c r="V1851" s="90">
        <v>252</v>
      </c>
      <c r="W1851" s="89">
        <f t="shared" si="868"/>
        <v>1.0033650599999999</v>
      </c>
      <c r="X1851" s="82">
        <f t="shared" si="869"/>
        <v>2.3956910699999998</v>
      </c>
      <c r="Y1851" s="82">
        <f t="shared" si="870"/>
        <v>0</v>
      </c>
      <c r="Z1851" s="94" t="str">
        <f t="shared" si="878"/>
        <v>A+J=</v>
      </c>
      <c r="AA1851" s="87">
        <f t="shared" si="879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2.75" x14ac:dyDescent="0.2">
      <c r="A1852" s="81">
        <f t="shared" si="871"/>
        <v>46089</v>
      </c>
      <c r="B1852" s="82">
        <f t="shared" si="864"/>
        <v>714.32685358000003</v>
      </c>
      <c r="C1852" s="207">
        <f t="shared" si="877"/>
        <v>706.20158661999994</v>
      </c>
      <c r="D1852" s="83">
        <f t="shared" si="872"/>
        <v>7286.35</v>
      </c>
      <c r="E1852" s="84">
        <f t="shared" si="886"/>
        <v>7394.19</v>
      </c>
      <c r="F1852" s="85">
        <f t="shared" si="887"/>
        <v>46042</v>
      </c>
      <c r="G1852" s="86">
        <f t="shared" si="865"/>
        <v>1.4800277230712089E-2</v>
      </c>
      <c r="H1852" s="87">
        <f t="shared" si="888"/>
        <v>46101</v>
      </c>
      <c r="I1852" s="87">
        <f t="shared" si="866"/>
        <v>46101</v>
      </c>
      <c r="J1852" s="88">
        <f t="shared" si="873"/>
        <v>20</v>
      </c>
      <c r="K1852" s="88">
        <f t="shared" si="884"/>
        <v>11</v>
      </c>
      <c r="L1852" s="8">
        <f t="shared" si="874"/>
        <v>1.00811323</v>
      </c>
      <c r="M1852" s="89">
        <v>1</v>
      </c>
      <c r="N1852" s="89">
        <f t="shared" si="881"/>
        <v>1</v>
      </c>
      <c r="O1852" s="82">
        <f t="shared" si="885"/>
        <v>1.00811323</v>
      </c>
      <c r="P1852" s="82">
        <f t="shared" si="867"/>
        <v>711.93116251000004</v>
      </c>
      <c r="Q1852" s="11">
        <f t="shared" si="880"/>
        <v>0</v>
      </c>
      <c r="R1852" s="7">
        <f t="shared" si="875"/>
        <v>0</v>
      </c>
      <c r="S1852" s="82">
        <f t="shared" si="883"/>
        <v>0</v>
      </c>
      <c r="T1852" s="91">
        <f t="shared" si="876"/>
        <v>0.08</v>
      </c>
      <c r="U1852" s="90">
        <f t="shared" si="882"/>
        <v>11</v>
      </c>
      <c r="V1852" s="90">
        <v>252</v>
      </c>
      <c r="W1852" s="89">
        <f t="shared" si="868"/>
        <v>1.0033650599999999</v>
      </c>
      <c r="X1852" s="82">
        <f t="shared" si="869"/>
        <v>2.3956910699999998</v>
      </c>
      <c r="Y1852" s="82">
        <f t="shared" si="870"/>
        <v>0</v>
      </c>
      <c r="Z1852" s="94" t="str">
        <f t="shared" si="878"/>
        <v>A+J=</v>
      </c>
      <c r="AA1852" s="87">
        <f t="shared" si="879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2.75" x14ac:dyDescent="0.2">
      <c r="A1853" s="81">
        <f t="shared" si="871"/>
        <v>46090</v>
      </c>
      <c r="B1853" s="82">
        <f t="shared" si="864"/>
        <v>714.32685358000003</v>
      </c>
      <c r="C1853" s="207">
        <f t="shared" si="877"/>
        <v>706.20158661999994</v>
      </c>
      <c r="D1853" s="83">
        <f t="shared" si="872"/>
        <v>7286.35</v>
      </c>
      <c r="E1853" s="84">
        <f t="shared" si="886"/>
        <v>7394.19</v>
      </c>
      <c r="F1853" s="85">
        <f t="shared" si="887"/>
        <v>46042</v>
      </c>
      <c r="G1853" s="86">
        <f t="shared" si="865"/>
        <v>1.4800277230712089E-2</v>
      </c>
      <c r="H1853" s="87">
        <f t="shared" si="888"/>
        <v>46101</v>
      </c>
      <c r="I1853" s="87">
        <f t="shared" si="866"/>
        <v>46101</v>
      </c>
      <c r="J1853" s="88">
        <f t="shared" si="873"/>
        <v>20</v>
      </c>
      <c r="K1853" s="88">
        <f t="shared" si="884"/>
        <v>11</v>
      </c>
      <c r="L1853" s="8">
        <f t="shared" si="874"/>
        <v>1.00811323</v>
      </c>
      <c r="M1853" s="89">
        <v>1</v>
      </c>
      <c r="N1853" s="89">
        <f t="shared" si="881"/>
        <v>1</v>
      </c>
      <c r="O1853" s="82">
        <f t="shared" si="885"/>
        <v>1.00811323</v>
      </c>
      <c r="P1853" s="82">
        <f t="shared" si="867"/>
        <v>711.93116251000004</v>
      </c>
      <c r="Q1853" s="11">
        <f t="shared" si="880"/>
        <v>0</v>
      </c>
      <c r="R1853" s="7">
        <f t="shared" si="875"/>
        <v>0</v>
      </c>
      <c r="S1853" s="82">
        <f t="shared" si="883"/>
        <v>0</v>
      </c>
      <c r="T1853" s="91">
        <f t="shared" si="876"/>
        <v>0.08</v>
      </c>
      <c r="U1853" s="90">
        <f t="shared" si="882"/>
        <v>11</v>
      </c>
      <c r="V1853" s="90">
        <v>252</v>
      </c>
      <c r="W1853" s="89">
        <f t="shared" si="868"/>
        <v>1.0033650599999999</v>
      </c>
      <c r="X1853" s="82">
        <f t="shared" si="869"/>
        <v>2.3956910699999998</v>
      </c>
      <c r="Y1853" s="82">
        <f t="shared" si="870"/>
        <v>0</v>
      </c>
      <c r="Z1853" s="94" t="str">
        <f t="shared" si="878"/>
        <v>A+J=</v>
      </c>
      <c r="AA1853" s="87">
        <f t="shared" si="879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2.75" x14ac:dyDescent="0.2">
      <c r="A1854" s="81">
        <f t="shared" si="871"/>
        <v>46091</v>
      </c>
      <c r="B1854" s="82">
        <f t="shared" si="864"/>
        <v>715.07013886999994</v>
      </c>
      <c r="C1854" s="207">
        <f t="shared" si="877"/>
        <v>706.20158661999994</v>
      </c>
      <c r="D1854" s="83">
        <f t="shared" si="872"/>
        <v>7286.35</v>
      </c>
      <c r="E1854" s="84">
        <f t="shared" si="886"/>
        <v>7394.19</v>
      </c>
      <c r="F1854" s="85">
        <f t="shared" si="887"/>
        <v>46042</v>
      </c>
      <c r="G1854" s="86">
        <f t="shared" si="865"/>
        <v>1.4800277230712089E-2</v>
      </c>
      <c r="H1854" s="87">
        <f t="shared" si="888"/>
        <v>46101</v>
      </c>
      <c r="I1854" s="87">
        <f t="shared" si="866"/>
        <v>46101</v>
      </c>
      <c r="J1854" s="88">
        <f t="shared" si="873"/>
        <v>20</v>
      </c>
      <c r="K1854" s="88">
        <f t="shared" si="884"/>
        <v>12</v>
      </c>
      <c r="L1854" s="8">
        <f t="shared" si="874"/>
        <v>1.00885406</v>
      </c>
      <c r="M1854" s="89">
        <v>1</v>
      </c>
      <c r="N1854" s="89">
        <f t="shared" si="881"/>
        <v>1</v>
      </c>
      <c r="O1854" s="82">
        <f t="shared" si="885"/>
        <v>1.00885406</v>
      </c>
      <c r="P1854" s="82">
        <f t="shared" si="867"/>
        <v>712.45433783999999</v>
      </c>
      <c r="Q1854" s="11">
        <f t="shared" si="880"/>
        <v>0</v>
      </c>
      <c r="R1854" s="7">
        <f t="shared" si="875"/>
        <v>0</v>
      </c>
      <c r="S1854" s="82">
        <f t="shared" si="883"/>
        <v>0</v>
      </c>
      <c r="T1854" s="91">
        <f t="shared" si="876"/>
        <v>0.08</v>
      </c>
      <c r="U1854" s="90">
        <f t="shared" si="882"/>
        <v>12</v>
      </c>
      <c r="V1854" s="90">
        <v>252</v>
      </c>
      <c r="W1854" s="89">
        <f t="shared" si="868"/>
        <v>1.0036715350000001</v>
      </c>
      <c r="X1854" s="82">
        <f t="shared" si="869"/>
        <v>2.6158010300000001</v>
      </c>
      <c r="Y1854" s="82">
        <f t="shared" si="870"/>
        <v>0</v>
      </c>
      <c r="Z1854" s="94" t="str">
        <f t="shared" si="878"/>
        <v>A+J=</v>
      </c>
      <c r="AA1854" s="87">
        <f t="shared" si="879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2.75" x14ac:dyDescent="0.2">
      <c r="A1855" s="81">
        <f t="shared" si="871"/>
        <v>46092</v>
      </c>
      <c r="B1855" s="82">
        <f t="shared" si="864"/>
        <v>715.81418761999998</v>
      </c>
      <c r="C1855" s="207">
        <f t="shared" si="877"/>
        <v>706.20158661999994</v>
      </c>
      <c r="D1855" s="83">
        <f t="shared" si="872"/>
        <v>7286.35</v>
      </c>
      <c r="E1855" s="84">
        <f t="shared" si="886"/>
        <v>7394.19</v>
      </c>
      <c r="F1855" s="85">
        <f t="shared" si="887"/>
        <v>46042</v>
      </c>
      <c r="G1855" s="86">
        <f t="shared" si="865"/>
        <v>1.4800277230712089E-2</v>
      </c>
      <c r="H1855" s="87">
        <f t="shared" si="888"/>
        <v>46101</v>
      </c>
      <c r="I1855" s="87">
        <f t="shared" si="866"/>
        <v>46101</v>
      </c>
      <c r="J1855" s="88">
        <f t="shared" si="873"/>
        <v>20</v>
      </c>
      <c r="K1855" s="88">
        <f t="shared" si="884"/>
        <v>13</v>
      </c>
      <c r="L1855" s="8">
        <f t="shared" si="874"/>
        <v>1.0095954199999999</v>
      </c>
      <c r="M1855" s="89">
        <v>1</v>
      </c>
      <c r="N1855" s="89">
        <f t="shared" si="881"/>
        <v>1</v>
      </c>
      <c r="O1855" s="82">
        <f t="shared" si="885"/>
        <v>1.0095954199999999</v>
      </c>
      <c r="P1855" s="82">
        <f t="shared" si="867"/>
        <v>712.97788744000002</v>
      </c>
      <c r="Q1855" s="11">
        <f t="shared" si="880"/>
        <v>0</v>
      </c>
      <c r="R1855" s="7">
        <f t="shared" si="875"/>
        <v>0</v>
      </c>
      <c r="S1855" s="82">
        <f t="shared" si="883"/>
        <v>0</v>
      </c>
      <c r="T1855" s="91">
        <f t="shared" si="876"/>
        <v>0.08</v>
      </c>
      <c r="U1855" s="90">
        <f t="shared" si="882"/>
        <v>13</v>
      </c>
      <c r="V1855" s="90">
        <v>252</v>
      </c>
      <c r="W1855" s="89">
        <f t="shared" si="868"/>
        <v>1.003978104</v>
      </c>
      <c r="X1855" s="82">
        <f t="shared" si="869"/>
        <v>2.8363001799999998</v>
      </c>
      <c r="Y1855" s="82">
        <f t="shared" si="870"/>
        <v>0</v>
      </c>
      <c r="Z1855" s="94" t="str">
        <f t="shared" si="878"/>
        <v>A+J=</v>
      </c>
      <c r="AA1855" s="87">
        <f t="shared" si="879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2.75" x14ac:dyDescent="0.2">
      <c r="A1856" s="81">
        <f t="shared" si="871"/>
        <v>46093</v>
      </c>
      <c r="B1856" s="82">
        <f t="shared" si="864"/>
        <v>716.55902161999995</v>
      </c>
      <c r="C1856" s="207">
        <f t="shared" si="877"/>
        <v>706.20158661999994</v>
      </c>
      <c r="D1856" s="83">
        <f t="shared" si="872"/>
        <v>7286.35</v>
      </c>
      <c r="E1856" s="84">
        <f t="shared" si="886"/>
        <v>7394.19</v>
      </c>
      <c r="F1856" s="85">
        <f t="shared" si="887"/>
        <v>46042</v>
      </c>
      <c r="G1856" s="86">
        <f t="shared" si="865"/>
        <v>1.4800277230712089E-2</v>
      </c>
      <c r="H1856" s="87">
        <f t="shared" si="888"/>
        <v>46101</v>
      </c>
      <c r="I1856" s="87">
        <f t="shared" si="866"/>
        <v>46101</v>
      </c>
      <c r="J1856" s="88">
        <f t="shared" si="873"/>
        <v>20</v>
      </c>
      <c r="K1856" s="88">
        <f t="shared" si="884"/>
        <v>14</v>
      </c>
      <c r="L1856" s="8">
        <f t="shared" si="874"/>
        <v>1.01033734</v>
      </c>
      <c r="M1856" s="89">
        <v>1</v>
      </c>
      <c r="N1856" s="89">
        <f t="shared" si="881"/>
        <v>1</v>
      </c>
      <c r="O1856" s="82">
        <f t="shared" si="885"/>
        <v>1.01033734</v>
      </c>
      <c r="P1856" s="82">
        <f t="shared" si="867"/>
        <v>713.50183251999999</v>
      </c>
      <c r="Q1856" s="11">
        <f t="shared" si="880"/>
        <v>0</v>
      </c>
      <c r="R1856" s="7">
        <f t="shared" si="875"/>
        <v>0</v>
      </c>
      <c r="S1856" s="82">
        <f t="shared" si="883"/>
        <v>0</v>
      </c>
      <c r="T1856" s="91">
        <f t="shared" si="876"/>
        <v>0.08</v>
      </c>
      <c r="U1856" s="90">
        <f t="shared" si="882"/>
        <v>14</v>
      </c>
      <c r="V1856" s="90">
        <v>252</v>
      </c>
      <c r="W1856" s="89">
        <f t="shared" si="868"/>
        <v>1.0042847669999999</v>
      </c>
      <c r="X1856" s="82">
        <f t="shared" si="869"/>
        <v>3.0571891</v>
      </c>
      <c r="Y1856" s="82">
        <f t="shared" si="870"/>
        <v>0</v>
      </c>
      <c r="Z1856" s="94" t="str">
        <f t="shared" si="878"/>
        <v>A+J=</v>
      </c>
      <c r="AA1856" s="87">
        <f t="shared" si="879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2.75" x14ac:dyDescent="0.2">
      <c r="A1857" s="81">
        <f t="shared" si="871"/>
        <v>46094</v>
      </c>
      <c r="B1857" s="82">
        <f t="shared" si="864"/>
        <v>717.30461938000008</v>
      </c>
      <c r="C1857" s="207">
        <f t="shared" si="877"/>
        <v>706.20158661999994</v>
      </c>
      <c r="D1857" s="83">
        <f t="shared" si="872"/>
        <v>7286.35</v>
      </c>
      <c r="E1857" s="84">
        <f t="shared" si="886"/>
        <v>7394.19</v>
      </c>
      <c r="F1857" s="85">
        <f t="shared" si="887"/>
        <v>46042</v>
      </c>
      <c r="G1857" s="86">
        <f t="shared" si="865"/>
        <v>1.4800277230712089E-2</v>
      </c>
      <c r="H1857" s="87">
        <f t="shared" si="888"/>
        <v>46101</v>
      </c>
      <c r="I1857" s="87">
        <f t="shared" si="866"/>
        <v>46101</v>
      </c>
      <c r="J1857" s="88">
        <f t="shared" si="873"/>
        <v>20</v>
      </c>
      <c r="K1857" s="88">
        <f t="shared" si="884"/>
        <v>15</v>
      </c>
      <c r="L1857" s="8">
        <f t="shared" si="874"/>
        <v>1.0110797899999999</v>
      </c>
      <c r="M1857" s="89">
        <v>1</v>
      </c>
      <c r="N1857" s="89">
        <f t="shared" si="881"/>
        <v>1</v>
      </c>
      <c r="O1857" s="82">
        <f t="shared" si="885"/>
        <v>1.0110797899999999</v>
      </c>
      <c r="P1857" s="82">
        <f t="shared" si="867"/>
        <v>714.02615189000005</v>
      </c>
      <c r="Q1857" s="11">
        <f t="shared" si="880"/>
        <v>0</v>
      </c>
      <c r="R1857" s="7">
        <f t="shared" si="875"/>
        <v>0</v>
      </c>
      <c r="S1857" s="82">
        <f t="shared" si="883"/>
        <v>0</v>
      </c>
      <c r="T1857" s="91">
        <f t="shared" si="876"/>
        <v>0.08</v>
      </c>
      <c r="U1857" s="90">
        <f t="shared" si="882"/>
        <v>15</v>
      </c>
      <c r="V1857" s="90">
        <v>252</v>
      </c>
      <c r="W1857" s="89">
        <f t="shared" si="868"/>
        <v>1.004591523</v>
      </c>
      <c r="X1857" s="82">
        <f t="shared" si="869"/>
        <v>3.2784674900000002</v>
      </c>
      <c r="Y1857" s="82">
        <f t="shared" si="870"/>
        <v>0</v>
      </c>
      <c r="Z1857" s="94" t="str">
        <f t="shared" si="878"/>
        <v>A+J=</v>
      </c>
      <c r="AA1857" s="87">
        <f t="shared" si="879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2.75" x14ac:dyDescent="0.2">
      <c r="A1858" s="81">
        <f t="shared" si="871"/>
        <v>46095</v>
      </c>
      <c r="B1858" s="82">
        <f t="shared" si="864"/>
        <v>718.05100340000001</v>
      </c>
      <c r="C1858" s="207">
        <f t="shared" si="877"/>
        <v>706.20158661999994</v>
      </c>
      <c r="D1858" s="83">
        <f t="shared" si="872"/>
        <v>7286.35</v>
      </c>
      <c r="E1858" s="84">
        <f t="shared" si="886"/>
        <v>7394.19</v>
      </c>
      <c r="F1858" s="85">
        <f t="shared" si="887"/>
        <v>46042</v>
      </c>
      <c r="G1858" s="86">
        <f t="shared" si="865"/>
        <v>1.4800277230712089E-2</v>
      </c>
      <c r="H1858" s="87">
        <f t="shared" si="888"/>
        <v>46101</v>
      </c>
      <c r="I1858" s="87">
        <f t="shared" si="866"/>
        <v>46101</v>
      </c>
      <c r="J1858" s="88">
        <f t="shared" si="873"/>
        <v>20</v>
      </c>
      <c r="K1858" s="88">
        <f t="shared" si="884"/>
        <v>16</v>
      </c>
      <c r="L1858" s="8">
        <f t="shared" si="874"/>
        <v>1.0118228</v>
      </c>
      <c r="M1858" s="89">
        <v>1</v>
      </c>
      <c r="N1858" s="89">
        <f t="shared" si="881"/>
        <v>1</v>
      </c>
      <c r="O1858" s="82">
        <f t="shared" si="885"/>
        <v>1.0118228</v>
      </c>
      <c r="P1858" s="82">
        <f t="shared" si="867"/>
        <v>714.55086673000005</v>
      </c>
      <c r="Q1858" s="11">
        <f t="shared" si="880"/>
        <v>0</v>
      </c>
      <c r="R1858" s="7">
        <f t="shared" si="875"/>
        <v>0</v>
      </c>
      <c r="S1858" s="82">
        <f t="shared" si="883"/>
        <v>0</v>
      </c>
      <c r="T1858" s="91">
        <f t="shared" si="876"/>
        <v>0.08</v>
      </c>
      <c r="U1858" s="90">
        <f t="shared" si="882"/>
        <v>16</v>
      </c>
      <c r="V1858" s="90">
        <v>252</v>
      </c>
      <c r="W1858" s="89">
        <f t="shared" si="868"/>
        <v>1.0048983730000001</v>
      </c>
      <c r="X1858" s="82">
        <f t="shared" si="869"/>
        <v>3.5001366699999998</v>
      </c>
      <c r="Y1858" s="82">
        <f t="shared" si="870"/>
        <v>0</v>
      </c>
      <c r="Z1858" s="94" t="str">
        <f t="shared" si="878"/>
        <v>A+J=</v>
      </c>
      <c r="AA1858" s="87">
        <f t="shared" si="879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2.75" x14ac:dyDescent="0.2">
      <c r="A1859" s="81">
        <f t="shared" si="871"/>
        <v>46096</v>
      </c>
      <c r="B1859" s="82">
        <f t="shared" si="864"/>
        <v>718.05100340000001</v>
      </c>
      <c r="C1859" s="207">
        <f t="shared" si="877"/>
        <v>706.20158661999994</v>
      </c>
      <c r="D1859" s="83">
        <f t="shared" si="872"/>
        <v>7286.35</v>
      </c>
      <c r="E1859" s="84">
        <f t="shared" si="886"/>
        <v>7394.19</v>
      </c>
      <c r="F1859" s="85">
        <f t="shared" si="887"/>
        <v>46042</v>
      </c>
      <c r="G1859" s="86">
        <f t="shared" si="865"/>
        <v>1.4800277230712089E-2</v>
      </c>
      <c r="H1859" s="87">
        <f t="shared" si="888"/>
        <v>46101</v>
      </c>
      <c r="I1859" s="87">
        <f t="shared" si="866"/>
        <v>46101</v>
      </c>
      <c r="J1859" s="88">
        <f t="shared" si="873"/>
        <v>20</v>
      </c>
      <c r="K1859" s="88">
        <f t="shared" si="884"/>
        <v>16</v>
      </c>
      <c r="L1859" s="8">
        <f t="shared" si="874"/>
        <v>1.0118228</v>
      </c>
      <c r="M1859" s="89">
        <v>1</v>
      </c>
      <c r="N1859" s="89">
        <f t="shared" si="881"/>
        <v>1</v>
      </c>
      <c r="O1859" s="82">
        <f t="shared" si="885"/>
        <v>1.0118228</v>
      </c>
      <c r="P1859" s="82">
        <f t="shared" si="867"/>
        <v>714.55086673000005</v>
      </c>
      <c r="Q1859" s="11">
        <f t="shared" si="880"/>
        <v>0</v>
      </c>
      <c r="R1859" s="7">
        <f t="shared" si="875"/>
        <v>0</v>
      </c>
      <c r="S1859" s="82">
        <f t="shared" si="883"/>
        <v>0</v>
      </c>
      <c r="T1859" s="91">
        <f t="shared" si="876"/>
        <v>0.08</v>
      </c>
      <c r="U1859" s="90">
        <f t="shared" si="882"/>
        <v>16</v>
      </c>
      <c r="V1859" s="90">
        <v>252</v>
      </c>
      <c r="W1859" s="89">
        <f t="shared" si="868"/>
        <v>1.0048983730000001</v>
      </c>
      <c r="X1859" s="82">
        <f t="shared" si="869"/>
        <v>3.5001366699999998</v>
      </c>
      <c r="Y1859" s="82">
        <f t="shared" si="870"/>
        <v>0</v>
      </c>
      <c r="Z1859" s="94" t="str">
        <f t="shared" si="878"/>
        <v>A+J=</v>
      </c>
      <c r="AA1859" s="87">
        <f t="shared" si="879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2.75" x14ac:dyDescent="0.2">
      <c r="A1860" s="81">
        <f t="shared" si="871"/>
        <v>46097</v>
      </c>
      <c r="B1860" s="82">
        <f t="shared" si="864"/>
        <v>718.05100340000001</v>
      </c>
      <c r="C1860" s="207">
        <f t="shared" si="877"/>
        <v>706.20158661999994</v>
      </c>
      <c r="D1860" s="83">
        <f t="shared" si="872"/>
        <v>7286.35</v>
      </c>
      <c r="E1860" s="84">
        <f t="shared" si="886"/>
        <v>7394.19</v>
      </c>
      <c r="F1860" s="85">
        <f t="shared" si="887"/>
        <v>46042</v>
      </c>
      <c r="G1860" s="86">
        <f t="shared" si="865"/>
        <v>1.4800277230712089E-2</v>
      </c>
      <c r="H1860" s="87">
        <f t="shared" si="888"/>
        <v>46101</v>
      </c>
      <c r="I1860" s="87">
        <f t="shared" si="866"/>
        <v>46101</v>
      </c>
      <c r="J1860" s="88">
        <f t="shared" si="873"/>
        <v>20</v>
      </c>
      <c r="K1860" s="88">
        <f t="shared" si="884"/>
        <v>16</v>
      </c>
      <c r="L1860" s="8">
        <f t="shared" si="874"/>
        <v>1.0118228</v>
      </c>
      <c r="M1860" s="89">
        <v>1</v>
      </c>
      <c r="N1860" s="89">
        <f t="shared" si="881"/>
        <v>1</v>
      </c>
      <c r="O1860" s="82">
        <f t="shared" si="885"/>
        <v>1.0118228</v>
      </c>
      <c r="P1860" s="82">
        <f t="shared" si="867"/>
        <v>714.55086673000005</v>
      </c>
      <c r="Q1860" s="11">
        <f t="shared" si="880"/>
        <v>0</v>
      </c>
      <c r="R1860" s="7">
        <f t="shared" si="875"/>
        <v>0</v>
      </c>
      <c r="S1860" s="82">
        <f t="shared" si="883"/>
        <v>0</v>
      </c>
      <c r="T1860" s="91">
        <f t="shared" si="876"/>
        <v>0.08</v>
      </c>
      <c r="U1860" s="90">
        <f t="shared" si="882"/>
        <v>16</v>
      </c>
      <c r="V1860" s="90">
        <v>252</v>
      </c>
      <c r="W1860" s="89">
        <f t="shared" si="868"/>
        <v>1.0048983730000001</v>
      </c>
      <c r="X1860" s="82">
        <f t="shared" si="869"/>
        <v>3.5001366699999998</v>
      </c>
      <c r="Y1860" s="82">
        <f t="shared" si="870"/>
        <v>0</v>
      </c>
      <c r="Z1860" s="94" t="str">
        <f t="shared" si="878"/>
        <v>A+J=</v>
      </c>
      <c r="AA1860" s="87">
        <f t="shared" si="879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2.75" x14ac:dyDescent="0.2">
      <c r="A1861" s="81">
        <f t="shared" si="871"/>
        <v>46098</v>
      </c>
      <c r="B1861" s="82">
        <f t="shared" si="864"/>
        <v>718.79815287999998</v>
      </c>
      <c r="C1861" s="207">
        <f t="shared" si="877"/>
        <v>706.20158661999994</v>
      </c>
      <c r="D1861" s="83">
        <f t="shared" si="872"/>
        <v>7286.35</v>
      </c>
      <c r="E1861" s="84">
        <f t="shared" si="886"/>
        <v>7394.19</v>
      </c>
      <c r="F1861" s="85">
        <f t="shared" si="887"/>
        <v>46042</v>
      </c>
      <c r="G1861" s="86">
        <f t="shared" si="865"/>
        <v>1.4800277230712089E-2</v>
      </c>
      <c r="H1861" s="87">
        <f t="shared" si="888"/>
        <v>46101</v>
      </c>
      <c r="I1861" s="87">
        <f t="shared" si="866"/>
        <v>46101</v>
      </c>
      <c r="J1861" s="88">
        <f t="shared" si="873"/>
        <v>20</v>
      </c>
      <c r="K1861" s="88">
        <f t="shared" si="884"/>
        <v>17</v>
      </c>
      <c r="L1861" s="8">
        <f t="shared" si="874"/>
        <v>1.01256634</v>
      </c>
      <c r="M1861" s="89">
        <v>1</v>
      </c>
      <c r="N1861" s="89">
        <f t="shared" si="881"/>
        <v>1</v>
      </c>
      <c r="O1861" s="82">
        <f t="shared" si="885"/>
        <v>1.01256634</v>
      </c>
      <c r="P1861" s="82">
        <f t="shared" si="867"/>
        <v>715.07595586000002</v>
      </c>
      <c r="Q1861" s="11">
        <f t="shared" si="880"/>
        <v>0</v>
      </c>
      <c r="R1861" s="7">
        <f t="shared" si="875"/>
        <v>0</v>
      </c>
      <c r="S1861" s="82">
        <f t="shared" si="883"/>
        <v>0</v>
      </c>
      <c r="T1861" s="91">
        <f t="shared" si="876"/>
        <v>0.08</v>
      </c>
      <c r="U1861" s="90">
        <f t="shared" si="882"/>
        <v>17</v>
      </c>
      <c r="V1861" s="90">
        <v>252</v>
      </c>
      <c r="W1861" s="89">
        <f t="shared" si="868"/>
        <v>1.0052053169999999</v>
      </c>
      <c r="X1861" s="82">
        <f t="shared" si="869"/>
        <v>3.7221970199999999</v>
      </c>
      <c r="Y1861" s="82">
        <f t="shared" si="870"/>
        <v>0</v>
      </c>
      <c r="Z1861" s="94" t="str">
        <f t="shared" si="878"/>
        <v>A+J=</v>
      </c>
      <c r="AA1861" s="87">
        <f t="shared" si="879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2.75" x14ac:dyDescent="0.2">
      <c r="A1862" s="81">
        <f t="shared" si="871"/>
        <v>46099</v>
      </c>
      <c r="B1862" s="82">
        <f t="shared" si="864"/>
        <v>719.5460896300001</v>
      </c>
      <c r="C1862" s="207">
        <f t="shared" si="877"/>
        <v>706.20158661999994</v>
      </c>
      <c r="D1862" s="83">
        <f t="shared" si="872"/>
        <v>7286.35</v>
      </c>
      <c r="E1862" s="84">
        <f t="shared" si="886"/>
        <v>7394.19</v>
      </c>
      <c r="F1862" s="85">
        <f t="shared" si="887"/>
        <v>46042</v>
      </c>
      <c r="G1862" s="86">
        <f t="shared" si="865"/>
        <v>1.4800277230712089E-2</v>
      </c>
      <c r="H1862" s="87">
        <f t="shared" si="888"/>
        <v>46101</v>
      </c>
      <c r="I1862" s="87">
        <f t="shared" si="866"/>
        <v>46101</v>
      </c>
      <c r="J1862" s="88">
        <f t="shared" si="873"/>
        <v>20</v>
      </c>
      <c r="K1862" s="88">
        <f t="shared" si="884"/>
        <v>18</v>
      </c>
      <c r="L1862" s="8">
        <f t="shared" si="874"/>
        <v>1.0133104399999999</v>
      </c>
      <c r="M1862" s="89">
        <v>1</v>
      </c>
      <c r="N1862" s="89">
        <f t="shared" si="881"/>
        <v>1</v>
      </c>
      <c r="O1862" s="82">
        <f t="shared" si="885"/>
        <v>1.0133104399999999</v>
      </c>
      <c r="P1862" s="82">
        <f t="shared" si="867"/>
        <v>715.60144046000005</v>
      </c>
      <c r="Q1862" s="11">
        <f t="shared" si="880"/>
        <v>0</v>
      </c>
      <c r="R1862" s="7">
        <f t="shared" si="875"/>
        <v>0</v>
      </c>
      <c r="S1862" s="82">
        <f t="shared" si="883"/>
        <v>0</v>
      </c>
      <c r="T1862" s="91">
        <f t="shared" si="876"/>
        <v>0.08</v>
      </c>
      <c r="U1862" s="90">
        <f t="shared" si="882"/>
        <v>18</v>
      </c>
      <c r="V1862" s="90">
        <v>252</v>
      </c>
      <c r="W1862" s="89">
        <f t="shared" si="868"/>
        <v>1.005512355</v>
      </c>
      <c r="X1862" s="82">
        <f t="shared" si="869"/>
        <v>3.9446491699999999</v>
      </c>
      <c r="Y1862" s="82">
        <f t="shared" si="870"/>
        <v>0</v>
      </c>
      <c r="Z1862" s="94" t="str">
        <f t="shared" si="878"/>
        <v>A+J=</v>
      </c>
      <c r="AA1862" s="87">
        <f t="shared" si="879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2.75" x14ac:dyDescent="0.2">
      <c r="A1863" s="81">
        <f t="shared" si="871"/>
        <v>46100</v>
      </c>
      <c r="B1863" s="82">
        <f t="shared" si="864"/>
        <v>720.29479923999997</v>
      </c>
      <c r="C1863" s="207">
        <f t="shared" si="877"/>
        <v>706.20158661999994</v>
      </c>
      <c r="D1863" s="83">
        <f t="shared" si="872"/>
        <v>7286.35</v>
      </c>
      <c r="E1863" s="84">
        <f t="shared" si="886"/>
        <v>7394.19</v>
      </c>
      <c r="F1863" s="85">
        <f t="shared" si="887"/>
        <v>46042</v>
      </c>
      <c r="G1863" s="86">
        <f t="shared" si="865"/>
        <v>1.4800277230712089E-2</v>
      </c>
      <c r="H1863" s="87">
        <f t="shared" si="888"/>
        <v>46101</v>
      </c>
      <c r="I1863" s="87">
        <f t="shared" si="866"/>
        <v>46101</v>
      </c>
      <c r="J1863" s="88">
        <f t="shared" si="873"/>
        <v>20</v>
      </c>
      <c r="K1863" s="88">
        <f t="shared" si="884"/>
        <v>19</v>
      </c>
      <c r="L1863" s="8">
        <f t="shared" si="874"/>
        <v>1.0140550800000001</v>
      </c>
      <c r="M1863" s="89">
        <v>1</v>
      </c>
      <c r="N1863" s="89">
        <f t="shared" si="881"/>
        <v>1</v>
      </c>
      <c r="O1863" s="82">
        <f t="shared" si="885"/>
        <v>1.0140550800000001</v>
      </c>
      <c r="P1863" s="82">
        <f t="shared" si="867"/>
        <v>716.12730640999996</v>
      </c>
      <c r="Q1863" s="11">
        <f t="shared" si="880"/>
        <v>0</v>
      </c>
      <c r="R1863" s="7">
        <f t="shared" si="875"/>
        <v>0</v>
      </c>
      <c r="S1863" s="82">
        <f t="shared" si="883"/>
        <v>0</v>
      </c>
      <c r="T1863" s="91">
        <f t="shared" si="876"/>
        <v>0.08</v>
      </c>
      <c r="U1863" s="90">
        <f t="shared" si="882"/>
        <v>19</v>
      </c>
      <c r="V1863" s="90">
        <v>252</v>
      </c>
      <c r="W1863" s="89">
        <f t="shared" si="868"/>
        <v>1.005819486</v>
      </c>
      <c r="X1863" s="82">
        <f t="shared" si="869"/>
        <v>4.1674928299999996</v>
      </c>
      <c r="Y1863" s="82">
        <f t="shared" si="870"/>
        <v>0</v>
      </c>
      <c r="Z1863" s="94" t="str">
        <f t="shared" si="878"/>
        <v>A+J=</v>
      </c>
      <c r="AA1863" s="87">
        <f t="shared" si="879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2.75" x14ac:dyDescent="0.2">
      <c r="A1864" s="81">
        <f t="shared" si="871"/>
        <v>46101</v>
      </c>
      <c r="B1864" s="82">
        <f t="shared" si="864"/>
        <v>721.04429002000006</v>
      </c>
      <c r="C1864" s="207">
        <f t="shared" si="877"/>
        <v>706.20158661999994</v>
      </c>
      <c r="D1864" s="83">
        <f t="shared" si="872"/>
        <v>7286.35</v>
      </c>
      <c r="E1864" s="84">
        <f t="shared" si="886"/>
        <v>7394.19</v>
      </c>
      <c r="F1864" s="85">
        <f t="shared" si="887"/>
        <v>46042</v>
      </c>
      <c r="G1864" s="86">
        <f t="shared" si="865"/>
        <v>1.4800277230712089E-2</v>
      </c>
      <c r="H1864" s="87">
        <f t="shared" si="888"/>
        <v>46132</v>
      </c>
      <c r="I1864" s="87">
        <f t="shared" si="866"/>
        <v>46101</v>
      </c>
      <c r="J1864" s="88">
        <f t="shared" si="873"/>
        <v>20</v>
      </c>
      <c r="K1864" s="88">
        <f t="shared" si="884"/>
        <v>20</v>
      </c>
      <c r="L1864" s="8">
        <f t="shared" si="874"/>
        <v>1.0148002700000001</v>
      </c>
      <c r="M1864" s="89">
        <v>1</v>
      </c>
      <c r="N1864" s="89">
        <f t="shared" si="881"/>
        <v>1</v>
      </c>
      <c r="O1864" s="82">
        <f t="shared" si="885"/>
        <v>1.0148002700000001</v>
      </c>
      <c r="P1864" s="82">
        <f t="shared" si="867"/>
        <v>716.65356077000001</v>
      </c>
      <c r="Q1864" s="11">
        <f t="shared" si="880"/>
        <v>61</v>
      </c>
      <c r="R1864" s="7">
        <f t="shared" si="875"/>
        <v>1.3958E-2</v>
      </c>
      <c r="S1864" s="82">
        <f t="shared" si="883"/>
        <v>10.003050399999999</v>
      </c>
      <c r="T1864" s="91">
        <f t="shared" si="876"/>
        <v>0.08</v>
      </c>
      <c r="U1864" s="90">
        <f t="shared" si="882"/>
        <v>20</v>
      </c>
      <c r="V1864" s="90">
        <v>252</v>
      </c>
      <c r="W1864" s="89">
        <f t="shared" si="868"/>
        <v>1.0061267110000001</v>
      </c>
      <c r="X1864" s="82">
        <f t="shared" si="869"/>
        <v>4.3907292499999997</v>
      </c>
      <c r="Y1864" s="82">
        <f t="shared" si="870"/>
        <v>14.393779649999999</v>
      </c>
      <c r="Z1864" s="94" t="str">
        <f t="shared" si="878"/>
        <v>A+J=</v>
      </c>
      <c r="AA1864" s="87">
        <f t="shared" si="879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2.75" x14ac:dyDescent="0.2">
      <c r="A1865" s="81">
        <f t="shared" si="871"/>
        <v>46102</v>
      </c>
      <c r="B1865" s="82">
        <f t="shared" ref="B1865:B1928" si="889">(P1865+X1865)</f>
        <v>707.38580316000002</v>
      </c>
      <c r="C1865" s="207">
        <f t="shared" si="877"/>
        <v>706.65051037000001</v>
      </c>
      <c r="D1865" s="83">
        <f t="shared" ref="D1865:D1928" si="890">IF(E1865=E1864,D1864,E1864)</f>
        <v>7286.35</v>
      </c>
      <c r="E1865" s="84">
        <f t="shared" si="886"/>
        <v>7394.19</v>
      </c>
      <c r="F1865" s="85">
        <f t="shared" si="887"/>
        <v>46073</v>
      </c>
      <c r="G1865" s="86">
        <f t="shared" ref="G1865:G1928" si="891">(E1865/D1865)-1</f>
        <v>1.4800277230712089E-2</v>
      </c>
      <c r="H1865" s="87">
        <f t="shared" ref="H1865:H1928" si="892">IF(DAY(A1865)=H$9,VLOOKUP(A1865,AH$118:AN$450,4),H1864)</f>
        <v>46132</v>
      </c>
      <c r="I1865" s="87">
        <f t="shared" ref="I1865:I1928" si="893">IF(A1865&gt;I1864,H1865,I1864)</f>
        <v>46132</v>
      </c>
      <c r="J1865" s="88">
        <f t="shared" si="873"/>
        <v>20</v>
      </c>
      <c r="K1865" s="88">
        <f t="shared" si="884"/>
        <v>1</v>
      </c>
      <c r="L1865" s="8">
        <f t="shared" ref="L1865:L1928" si="894">IF(E1865&lt;D1865,1,TRUNC((E1865/D1865)^TRUNC((K1865/J1865),9),8))</f>
        <v>1.0007348599999999</v>
      </c>
      <c r="M1865" s="89">
        <v>1</v>
      </c>
      <c r="N1865" s="89">
        <f t="shared" ref="N1865:N1928" si="895">IF(I1865&gt;I1864,N1864*M1865,N1864)</f>
        <v>1</v>
      </c>
      <c r="O1865" s="82">
        <f t="shared" ref="O1865:O1928" si="896">TRUNC(TRUNC((L1865*N1865),15),8)</f>
        <v>1.0007348599999999</v>
      </c>
      <c r="P1865" s="82">
        <f t="shared" ref="P1865:P1928" si="897">TRUNC(C1865*O1865,8)</f>
        <v>707.16979956</v>
      </c>
      <c r="Q1865" s="11">
        <f t="shared" si="880"/>
        <v>0</v>
      </c>
      <c r="R1865" s="7">
        <f t="shared" si="875"/>
        <v>0</v>
      </c>
      <c r="S1865" s="82">
        <f t="shared" ref="S1865:S1928" si="898">IF(R1865&gt;0,TRUNC(R1865*P1865,8),0)</f>
        <v>0</v>
      </c>
      <c r="T1865" s="91">
        <f t="shared" si="876"/>
        <v>0.08</v>
      </c>
      <c r="U1865" s="90">
        <f t="shared" ref="U1865:U1928" si="899">IF(Q1864&gt;0,1,IF(K1865=K1864,U1864,U1864+1))</f>
        <v>1</v>
      </c>
      <c r="V1865" s="90">
        <v>252</v>
      </c>
      <c r="W1865" s="89">
        <f t="shared" ref="W1865:W1928" si="900">ROUND((1+T1865)^TRUNC((U1865/V1865),9),9)</f>
        <v>1.000305448</v>
      </c>
      <c r="X1865" s="82">
        <f t="shared" ref="X1865:X1928" si="901">TRUNC((P1865*(W1865-1)),8)</f>
        <v>0.21600359999999999</v>
      </c>
      <c r="Y1865" s="82">
        <f t="shared" ref="Y1865:Y1928" si="902">IF(Q1865&gt;0,S1865+X1865,0)</f>
        <v>0</v>
      </c>
      <c r="Z1865" s="94" t="str">
        <f t="shared" si="878"/>
        <v>A+J=</v>
      </c>
      <c r="AA1865" s="87">
        <f t="shared" si="879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>
        <f t="shared" si="871"/>
        <v>46103</v>
      </c>
      <c r="B1866" s="82">
        <f t="shared" si="889"/>
        <v>707.38580316000002</v>
      </c>
      <c r="C1866" s="207">
        <f t="shared" si="877"/>
        <v>706.65051037000001</v>
      </c>
      <c r="D1866" s="83">
        <f t="shared" si="890"/>
        <v>7286.35</v>
      </c>
      <c r="E1866" s="84">
        <f t="shared" si="886"/>
        <v>7394.19</v>
      </c>
      <c r="F1866" s="85">
        <f t="shared" si="887"/>
        <v>46073</v>
      </c>
      <c r="G1866" s="86">
        <f t="shared" si="891"/>
        <v>1.4800277230712089E-2</v>
      </c>
      <c r="H1866" s="87">
        <f t="shared" si="892"/>
        <v>46132</v>
      </c>
      <c r="I1866" s="87">
        <f t="shared" si="893"/>
        <v>46132</v>
      </c>
      <c r="J1866" s="88">
        <f t="shared" si="873"/>
        <v>20</v>
      </c>
      <c r="K1866" s="88">
        <f t="shared" si="884"/>
        <v>1</v>
      </c>
      <c r="L1866" s="8">
        <f t="shared" si="894"/>
        <v>1.0007348599999999</v>
      </c>
      <c r="M1866" s="89">
        <v>1</v>
      </c>
      <c r="N1866" s="89">
        <f t="shared" si="895"/>
        <v>1</v>
      </c>
      <c r="O1866" s="82">
        <f t="shared" si="896"/>
        <v>1.0007348599999999</v>
      </c>
      <c r="P1866" s="82">
        <f t="shared" si="897"/>
        <v>707.16979956</v>
      </c>
      <c r="Q1866" s="11">
        <f t="shared" si="880"/>
        <v>0</v>
      </c>
      <c r="R1866" s="7">
        <f t="shared" si="875"/>
        <v>0</v>
      </c>
      <c r="S1866" s="82">
        <f t="shared" si="898"/>
        <v>0</v>
      </c>
      <c r="T1866" s="91">
        <f t="shared" si="876"/>
        <v>0.08</v>
      </c>
      <c r="U1866" s="90">
        <f t="shared" si="899"/>
        <v>1</v>
      </c>
      <c r="V1866" s="90">
        <v>252</v>
      </c>
      <c r="W1866" s="89">
        <f t="shared" si="900"/>
        <v>1.000305448</v>
      </c>
      <c r="X1866" s="82">
        <f t="shared" si="901"/>
        <v>0.21600359999999999</v>
      </c>
      <c r="Y1866" s="82">
        <f t="shared" si="902"/>
        <v>0</v>
      </c>
      <c r="Z1866" s="94" t="str">
        <f t="shared" si="878"/>
        <v>A+J=</v>
      </c>
      <c r="AA1866" s="87">
        <f t="shared" si="879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>
        <f t="shared" ref="A1867:A1930" si="903">(A1866+1)</f>
        <v>46104</v>
      </c>
      <c r="B1867" s="82">
        <f t="shared" si="889"/>
        <v>707.38580316000002</v>
      </c>
      <c r="C1867" s="207">
        <f t="shared" si="877"/>
        <v>706.65051037000001</v>
      </c>
      <c r="D1867" s="83">
        <f t="shared" si="890"/>
        <v>7286.35</v>
      </c>
      <c r="E1867" s="84">
        <f t="shared" si="886"/>
        <v>7394.19</v>
      </c>
      <c r="F1867" s="85">
        <f t="shared" si="887"/>
        <v>46073</v>
      </c>
      <c r="G1867" s="86">
        <f t="shared" si="891"/>
        <v>1.4800277230712089E-2</v>
      </c>
      <c r="H1867" s="87">
        <f t="shared" si="892"/>
        <v>46132</v>
      </c>
      <c r="I1867" s="87">
        <f t="shared" si="893"/>
        <v>46132</v>
      </c>
      <c r="J1867" s="88">
        <f t="shared" ref="J1867:J1930" si="904">IF(I1867=I1866,J1866,NETWORKDAYS(I1866,I1867,$AD$210:$AD$502)-1)</f>
        <v>20</v>
      </c>
      <c r="K1867" s="88">
        <f t="shared" si="884"/>
        <v>1</v>
      </c>
      <c r="L1867" s="8">
        <f t="shared" si="894"/>
        <v>1.0007348599999999</v>
      </c>
      <c r="M1867" s="89">
        <v>1</v>
      </c>
      <c r="N1867" s="89">
        <f t="shared" si="895"/>
        <v>1</v>
      </c>
      <c r="O1867" s="82">
        <f t="shared" si="896"/>
        <v>1.0007348599999999</v>
      </c>
      <c r="P1867" s="82">
        <f t="shared" si="897"/>
        <v>707.16979956</v>
      </c>
      <c r="Q1867" s="11">
        <f t="shared" si="880"/>
        <v>0</v>
      </c>
      <c r="R1867" s="7">
        <f t="shared" ref="R1867:R1930" si="905">IF(Q1867&gt;0,VLOOKUP($A1867,$AD$10:$AI$200,6),0)</f>
        <v>0</v>
      </c>
      <c r="S1867" s="82">
        <f t="shared" si="898"/>
        <v>0</v>
      </c>
      <c r="T1867" s="91">
        <f t="shared" ref="T1867:T1930" si="906">(T1866)</f>
        <v>0.08</v>
      </c>
      <c r="U1867" s="90">
        <f t="shared" si="899"/>
        <v>1</v>
      </c>
      <c r="V1867" s="90">
        <v>252</v>
      </c>
      <c r="W1867" s="89">
        <f t="shared" si="900"/>
        <v>1.000305448</v>
      </c>
      <c r="X1867" s="82">
        <f t="shared" si="901"/>
        <v>0.21600359999999999</v>
      </c>
      <c r="Y1867" s="82">
        <f t="shared" si="902"/>
        <v>0</v>
      </c>
      <c r="Z1867" s="94" t="str">
        <f t="shared" si="878"/>
        <v>A+J=</v>
      </c>
      <c r="AA1867" s="87">
        <f t="shared" si="879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>
        <f t="shared" si="903"/>
        <v>46105</v>
      </c>
      <c r="B1868" s="82">
        <f t="shared" si="889"/>
        <v>708.12186010999994</v>
      </c>
      <c r="C1868" s="207">
        <f t="shared" ref="C1868:C1931" si="907">IF(Q1867&gt;0,IF(J1867=K1867,P1867-S1867,C1867-(S1867/O1867)),C1867)</f>
        <v>706.65051037000001</v>
      </c>
      <c r="D1868" s="83">
        <f t="shared" si="890"/>
        <v>7286.35</v>
      </c>
      <c r="E1868" s="84">
        <f t="shared" si="886"/>
        <v>7394.19</v>
      </c>
      <c r="F1868" s="85">
        <f t="shared" si="887"/>
        <v>46073</v>
      </c>
      <c r="G1868" s="86">
        <f t="shared" si="891"/>
        <v>1.4800277230712089E-2</v>
      </c>
      <c r="H1868" s="87">
        <f t="shared" si="892"/>
        <v>46132</v>
      </c>
      <c r="I1868" s="87">
        <f t="shared" si="893"/>
        <v>46132</v>
      </c>
      <c r="J1868" s="88">
        <f t="shared" si="904"/>
        <v>20</v>
      </c>
      <c r="K1868" s="88">
        <f t="shared" si="884"/>
        <v>2</v>
      </c>
      <c r="L1868" s="8">
        <f t="shared" si="894"/>
        <v>1.0014702600000001</v>
      </c>
      <c r="M1868" s="89">
        <v>1</v>
      </c>
      <c r="N1868" s="89">
        <f t="shared" si="895"/>
        <v>1</v>
      </c>
      <c r="O1868" s="82">
        <f t="shared" si="896"/>
        <v>1.0014702600000001</v>
      </c>
      <c r="P1868" s="82">
        <f t="shared" si="897"/>
        <v>707.68947033999996</v>
      </c>
      <c r="Q1868" s="11">
        <f t="shared" si="880"/>
        <v>0</v>
      </c>
      <c r="R1868" s="7">
        <f t="shared" si="905"/>
        <v>0</v>
      </c>
      <c r="S1868" s="82">
        <f t="shared" si="898"/>
        <v>0</v>
      </c>
      <c r="T1868" s="91">
        <f t="shared" si="906"/>
        <v>0.08</v>
      </c>
      <c r="U1868" s="90">
        <f t="shared" si="899"/>
        <v>2</v>
      </c>
      <c r="V1868" s="90">
        <v>252</v>
      </c>
      <c r="W1868" s="89">
        <f t="shared" si="900"/>
        <v>1.000610988</v>
      </c>
      <c r="X1868" s="82">
        <f t="shared" si="901"/>
        <v>0.43238977000000001</v>
      </c>
      <c r="Y1868" s="82">
        <f t="shared" si="902"/>
        <v>0</v>
      </c>
      <c r="Z1868" s="94" t="str">
        <f t="shared" ref="Z1868:Z1931" si="908">IF($Q1867&gt;0,VLOOKUP($A1867,$AD$10:$AM$200,9),Z1867)</f>
        <v>A+J=</v>
      </c>
      <c r="AA1868" s="87">
        <f t="shared" ref="AA1868:AA1931" si="909">IF($Q1867&gt;0,VLOOKUP($A1867,$AD$10:$AM$200,10),AA1867)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>
        <f t="shared" si="903"/>
        <v>46106</v>
      </c>
      <c r="B1869" s="82">
        <f t="shared" si="889"/>
        <v>708.85868385000003</v>
      </c>
      <c r="C1869" s="207">
        <f t="shared" si="907"/>
        <v>706.65051037000001</v>
      </c>
      <c r="D1869" s="83">
        <f t="shared" si="890"/>
        <v>7286.35</v>
      </c>
      <c r="E1869" s="84">
        <f t="shared" si="886"/>
        <v>7394.19</v>
      </c>
      <c r="F1869" s="85">
        <f t="shared" si="887"/>
        <v>46073</v>
      </c>
      <c r="G1869" s="86">
        <f t="shared" si="891"/>
        <v>1.4800277230712089E-2</v>
      </c>
      <c r="H1869" s="87">
        <f t="shared" si="892"/>
        <v>46132</v>
      </c>
      <c r="I1869" s="87">
        <f t="shared" si="893"/>
        <v>46132</v>
      </c>
      <c r="J1869" s="88">
        <f t="shared" si="904"/>
        <v>20</v>
      </c>
      <c r="K1869" s="88">
        <f t="shared" si="884"/>
        <v>3</v>
      </c>
      <c r="L1869" s="8">
        <f t="shared" si="894"/>
        <v>1.0022062</v>
      </c>
      <c r="M1869" s="89">
        <v>1</v>
      </c>
      <c r="N1869" s="89">
        <f t="shared" si="895"/>
        <v>1</v>
      </c>
      <c r="O1869" s="82">
        <f t="shared" si="896"/>
        <v>1.0022062</v>
      </c>
      <c r="P1869" s="82">
        <f t="shared" si="897"/>
        <v>708.20952272</v>
      </c>
      <c r="Q1869" s="11">
        <f t="shared" si="880"/>
        <v>0</v>
      </c>
      <c r="R1869" s="7">
        <f t="shared" si="905"/>
        <v>0</v>
      </c>
      <c r="S1869" s="82">
        <f t="shared" si="898"/>
        <v>0</v>
      </c>
      <c r="T1869" s="91">
        <f t="shared" si="906"/>
        <v>0.08</v>
      </c>
      <c r="U1869" s="90">
        <f t="shared" si="899"/>
        <v>3</v>
      </c>
      <c r="V1869" s="90">
        <v>252</v>
      </c>
      <c r="W1869" s="89">
        <f t="shared" si="900"/>
        <v>1.0009166229999999</v>
      </c>
      <c r="X1869" s="82">
        <f t="shared" si="901"/>
        <v>0.64916112999999998</v>
      </c>
      <c r="Y1869" s="82">
        <f t="shared" si="902"/>
        <v>0</v>
      </c>
      <c r="Z1869" s="94" t="str">
        <f t="shared" si="908"/>
        <v>A+J=</v>
      </c>
      <c r="AA1869" s="87">
        <f t="shared" si="909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>
        <f t="shared" si="903"/>
        <v>46107</v>
      </c>
      <c r="B1870" s="82">
        <f t="shared" si="889"/>
        <v>709.59627275000003</v>
      </c>
      <c r="C1870" s="207">
        <f t="shared" si="907"/>
        <v>706.65051037000001</v>
      </c>
      <c r="D1870" s="83">
        <f t="shared" si="890"/>
        <v>7286.35</v>
      </c>
      <c r="E1870" s="84">
        <f t="shared" si="886"/>
        <v>7394.19</v>
      </c>
      <c r="F1870" s="85">
        <f t="shared" si="887"/>
        <v>46073</v>
      </c>
      <c r="G1870" s="86">
        <f t="shared" si="891"/>
        <v>1.4800277230712089E-2</v>
      </c>
      <c r="H1870" s="87">
        <f t="shared" si="892"/>
        <v>46132</v>
      </c>
      <c r="I1870" s="87">
        <f t="shared" si="893"/>
        <v>46132</v>
      </c>
      <c r="J1870" s="88">
        <f t="shared" si="904"/>
        <v>20</v>
      </c>
      <c r="K1870" s="88">
        <f t="shared" si="884"/>
        <v>4</v>
      </c>
      <c r="L1870" s="8">
        <f t="shared" si="894"/>
        <v>1.0029426800000001</v>
      </c>
      <c r="M1870" s="89">
        <v>1</v>
      </c>
      <c r="N1870" s="89">
        <f t="shared" si="895"/>
        <v>1</v>
      </c>
      <c r="O1870" s="82">
        <f t="shared" si="896"/>
        <v>1.0029426800000001</v>
      </c>
      <c r="P1870" s="82">
        <f t="shared" si="897"/>
        <v>708.72995668999999</v>
      </c>
      <c r="Q1870" s="11">
        <f t="shared" ref="Q1870:Q1933" si="910">IF(VLOOKUP(A1870,AD$10:AK$200,8)=VLOOKUP(A1869,AD$10:AK$200,8),0,VLOOKUP(A1870,AD$10:AK$200,8))</f>
        <v>0</v>
      </c>
      <c r="R1870" s="7">
        <f t="shared" si="905"/>
        <v>0</v>
      </c>
      <c r="S1870" s="82">
        <f t="shared" si="898"/>
        <v>0</v>
      </c>
      <c r="T1870" s="91">
        <f t="shared" si="906"/>
        <v>0.08</v>
      </c>
      <c r="U1870" s="90">
        <f t="shared" si="899"/>
        <v>4</v>
      </c>
      <c r="V1870" s="90">
        <v>252</v>
      </c>
      <c r="W1870" s="89">
        <f t="shared" si="900"/>
        <v>1.0012223499999999</v>
      </c>
      <c r="X1870" s="82">
        <f t="shared" si="901"/>
        <v>0.86631606000000005</v>
      </c>
      <c r="Y1870" s="82">
        <f t="shared" si="902"/>
        <v>0</v>
      </c>
      <c r="Z1870" s="94" t="str">
        <f t="shared" si="908"/>
        <v>A+J=</v>
      </c>
      <c r="AA1870" s="87">
        <f t="shared" si="909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>
        <f t="shared" si="903"/>
        <v>46108</v>
      </c>
      <c r="B1871" s="82">
        <f t="shared" si="889"/>
        <v>710.33462870999995</v>
      </c>
      <c r="C1871" s="207">
        <f t="shared" si="907"/>
        <v>706.65051037000001</v>
      </c>
      <c r="D1871" s="83">
        <f t="shared" si="890"/>
        <v>7286.35</v>
      </c>
      <c r="E1871" s="84">
        <f t="shared" si="886"/>
        <v>7394.19</v>
      </c>
      <c r="F1871" s="85">
        <f t="shared" si="887"/>
        <v>46073</v>
      </c>
      <c r="G1871" s="86">
        <f t="shared" si="891"/>
        <v>1.4800277230712089E-2</v>
      </c>
      <c r="H1871" s="87">
        <f t="shared" si="892"/>
        <v>46132</v>
      </c>
      <c r="I1871" s="87">
        <f t="shared" si="893"/>
        <v>46132</v>
      </c>
      <c r="J1871" s="88">
        <f t="shared" si="904"/>
        <v>20</v>
      </c>
      <c r="K1871" s="88">
        <f t="shared" si="884"/>
        <v>5</v>
      </c>
      <c r="L1871" s="8">
        <f t="shared" si="894"/>
        <v>1.0036797</v>
      </c>
      <c r="M1871" s="89">
        <v>1</v>
      </c>
      <c r="N1871" s="89">
        <f t="shared" si="895"/>
        <v>1</v>
      </c>
      <c r="O1871" s="82">
        <f t="shared" si="896"/>
        <v>1.0036797</v>
      </c>
      <c r="P1871" s="82">
        <f t="shared" si="897"/>
        <v>709.25077224999995</v>
      </c>
      <c r="Q1871" s="11">
        <f t="shared" si="910"/>
        <v>0</v>
      </c>
      <c r="R1871" s="7">
        <f t="shared" si="905"/>
        <v>0</v>
      </c>
      <c r="S1871" s="82">
        <f t="shared" si="898"/>
        <v>0</v>
      </c>
      <c r="T1871" s="91">
        <f t="shared" si="906"/>
        <v>0.08</v>
      </c>
      <c r="U1871" s="90">
        <f t="shared" si="899"/>
        <v>5</v>
      </c>
      <c r="V1871" s="90">
        <v>252</v>
      </c>
      <c r="W1871" s="89">
        <f t="shared" si="900"/>
        <v>1.0015281709999999</v>
      </c>
      <c r="X1871" s="82">
        <f t="shared" si="901"/>
        <v>1.08385646</v>
      </c>
      <c r="Y1871" s="82">
        <f t="shared" si="902"/>
        <v>0</v>
      </c>
      <c r="Z1871" s="94" t="str">
        <f t="shared" si="908"/>
        <v>A+J=</v>
      </c>
      <c r="AA1871" s="87">
        <f t="shared" si="909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>
        <f t="shared" si="903"/>
        <v>46109</v>
      </c>
      <c r="B1872" s="82">
        <f t="shared" si="889"/>
        <v>711.07375930000001</v>
      </c>
      <c r="C1872" s="207">
        <f t="shared" si="907"/>
        <v>706.65051037000001</v>
      </c>
      <c r="D1872" s="83">
        <f t="shared" si="890"/>
        <v>7286.35</v>
      </c>
      <c r="E1872" s="84">
        <f t="shared" si="886"/>
        <v>7394.19</v>
      </c>
      <c r="F1872" s="85">
        <f t="shared" si="887"/>
        <v>46073</v>
      </c>
      <c r="G1872" s="86">
        <f t="shared" si="891"/>
        <v>1.4800277230712089E-2</v>
      </c>
      <c r="H1872" s="87">
        <f t="shared" si="892"/>
        <v>46132</v>
      </c>
      <c r="I1872" s="87">
        <f t="shared" si="893"/>
        <v>46132</v>
      </c>
      <c r="J1872" s="88">
        <f t="shared" si="904"/>
        <v>20</v>
      </c>
      <c r="K1872" s="88">
        <f t="shared" si="884"/>
        <v>6</v>
      </c>
      <c r="L1872" s="8">
        <f t="shared" si="894"/>
        <v>1.00441727</v>
      </c>
      <c r="M1872" s="89">
        <v>1</v>
      </c>
      <c r="N1872" s="89">
        <f t="shared" si="895"/>
        <v>1</v>
      </c>
      <c r="O1872" s="82">
        <f t="shared" si="896"/>
        <v>1.00441727</v>
      </c>
      <c r="P1872" s="82">
        <f t="shared" si="897"/>
        <v>709.77197646000002</v>
      </c>
      <c r="Q1872" s="11">
        <f t="shared" si="910"/>
        <v>0</v>
      </c>
      <c r="R1872" s="7">
        <f t="shared" si="905"/>
        <v>0</v>
      </c>
      <c r="S1872" s="82">
        <f t="shared" si="898"/>
        <v>0</v>
      </c>
      <c r="T1872" s="91">
        <f t="shared" si="906"/>
        <v>0.08</v>
      </c>
      <c r="U1872" s="90">
        <f t="shared" si="899"/>
        <v>6</v>
      </c>
      <c r="V1872" s="90">
        <v>252</v>
      </c>
      <c r="W1872" s="89">
        <f t="shared" si="900"/>
        <v>1.0018340859999999</v>
      </c>
      <c r="X1872" s="82">
        <f t="shared" si="901"/>
        <v>1.30178284</v>
      </c>
      <c r="Y1872" s="82">
        <f t="shared" si="902"/>
        <v>0</v>
      </c>
      <c r="Z1872" s="94" t="str">
        <f t="shared" si="908"/>
        <v>A+J=</v>
      </c>
      <c r="AA1872" s="87">
        <f t="shared" si="909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>
        <f t="shared" si="903"/>
        <v>46110</v>
      </c>
      <c r="B1873" s="82">
        <f t="shared" si="889"/>
        <v>711.07375930000001</v>
      </c>
      <c r="C1873" s="207">
        <f t="shared" si="907"/>
        <v>706.65051037000001</v>
      </c>
      <c r="D1873" s="83">
        <f t="shared" si="890"/>
        <v>7286.35</v>
      </c>
      <c r="E1873" s="84">
        <f t="shared" si="886"/>
        <v>7394.19</v>
      </c>
      <c r="F1873" s="85">
        <f t="shared" si="887"/>
        <v>46073</v>
      </c>
      <c r="G1873" s="86">
        <f t="shared" si="891"/>
        <v>1.4800277230712089E-2</v>
      </c>
      <c r="H1873" s="87">
        <f t="shared" si="892"/>
        <v>46132</v>
      </c>
      <c r="I1873" s="87">
        <f t="shared" si="893"/>
        <v>46132</v>
      </c>
      <c r="J1873" s="88">
        <f t="shared" si="904"/>
        <v>20</v>
      </c>
      <c r="K1873" s="88">
        <f t="shared" si="884"/>
        <v>6</v>
      </c>
      <c r="L1873" s="8">
        <f t="shared" si="894"/>
        <v>1.00441727</v>
      </c>
      <c r="M1873" s="89">
        <v>1</v>
      </c>
      <c r="N1873" s="89">
        <f t="shared" si="895"/>
        <v>1</v>
      </c>
      <c r="O1873" s="82">
        <f t="shared" si="896"/>
        <v>1.00441727</v>
      </c>
      <c r="P1873" s="82">
        <f t="shared" si="897"/>
        <v>709.77197646000002</v>
      </c>
      <c r="Q1873" s="11">
        <f t="shared" si="910"/>
        <v>0</v>
      </c>
      <c r="R1873" s="7">
        <f t="shared" si="905"/>
        <v>0</v>
      </c>
      <c r="S1873" s="82">
        <f t="shared" si="898"/>
        <v>0</v>
      </c>
      <c r="T1873" s="91">
        <f t="shared" si="906"/>
        <v>0.08</v>
      </c>
      <c r="U1873" s="90">
        <f t="shared" si="899"/>
        <v>6</v>
      </c>
      <c r="V1873" s="90">
        <v>252</v>
      </c>
      <c r="W1873" s="89">
        <f t="shared" si="900"/>
        <v>1.0018340859999999</v>
      </c>
      <c r="X1873" s="82">
        <f t="shared" si="901"/>
        <v>1.30178284</v>
      </c>
      <c r="Y1873" s="82">
        <f t="shared" si="902"/>
        <v>0</v>
      </c>
      <c r="Z1873" s="94" t="str">
        <f t="shared" si="908"/>
        <v>A+J=</v>
      </c>
      <c r="AA1873" s="87">
        <f t="shared" si="909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>
        <f t="shared" si="903"/>
        <v>46111</v>
      </c>
      <c r="B1874" s="82">
        <f t="shared" si="889"/>
        <v>711.07375930000001</v>
      </c>
      <c r="C1874" s="207">
        <f t="shared" si="907"/>
        <v>706.65051037000001</v>
      </c>
      <c r="D1874" s="83">
        <f t="shared" si="890"/>
        <v>7286.35</v>
      </c>
      <c r="E1874" s="84">
        <f t="shared" si="886"/>
        <v>7394.19</v>
      </c>
      <c r="F1874" s="85">
        <f t="shared" si="887"/>
        <v>46073</v>
      </c>
      <c r="G1874" s="86">
        <f t="shared" si="891"/>
        <v>1.4800277230712089E-2</v>
      </c>
      <c r="H1874" s="87">
        <f t="shared" si="892"/>
        <v>46132</v>
      </c>
      <c r="I1874" s="87">
        <f t="shared" si="893"/>
        <v>46132</v>
      </c>
      <c r="J1874" s="88">
        <f t="shared" si="904"/>
        <v>20</v>
      </c>
      <c r="K1874" s="88">
        <f t="shared" si="884"/>
        <v>6</v>
      </c>
      <c r="L1874" s="8">
        <f t="shared" si="894"/>
        <v>1.00441727</v>
      </c>
      <c r="M1874" s="89">
        <v>1</v>
      </c>
      <c r="N1874" s="89">
        <f t="shared" si="895"/>
        <v>1</v>
      </c>
      <c r="O1874" s="82">
        <f t="shared" si="896"/>
        <v>1.00441727</v>
      </c>
      <c r="P1874" s="82">
        <f t="shared" si="897"/>
        <v>709.77197646000002</v>
      </c>
      <c r="Q1874" s="11">
        <f t="shared" si="910"/>
        <v>0</v>
      </c>
      <c r="R1874" s="7">
        <f t="shared" si="905"/>
        <v>0</v>
      </c>
      <c r="S1874" s="82">
        <f t="shared" si="898"/>
        <v>0</v>
      </c>
      <c r="T1874" s="91">
        <f t="shared" si="906"/>
        <v>0.08</v>
      </c>
      <c r="U1874" s="90">
        <f t="shared" si="899"/>
        <v>6</v>
      </c>
      <c r="V1874" s="90">
        <v>252</v>
      </c>
      <c r="W1874" s="89">
        <f t="shared" si="900"/>
        <v>1.0018340859999999</v>
      </c>
      <c r="X1874" s="82">
        <f t="shared" si="901"/>
        <v>1.30178284</v>
      </c>
      <c r="Y1874" s="82">
        <f t="shared" si="902"/>
        <v>0</v>
      </c>
      <c r="Z1874" s="94" t="str">
        <f t="shared" si="908"/>
        <v>A+J=</v>
      </c>
      <c r="AA1874" s="87">
        <f t="shared" si="909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>
        <f t="shared" si="903"/>
        <v>46112</v>
      </c>
      <c r="B1875" s="82">
        <f t="shared" si="889"/>
        <v>711.81365655000002</v>
      </c>
      <c r="C1875" s="207">
        <f t="shared" si="907"/>
        <v>706.65051037000001</v>
      </c>
      <c r="D1875" s="83">
        <f t="shared" si="890"/>
        <v>7286.35</v>
      </c>
      <c r="E1875" s="84">
        <f t="shared" si="886"/>
        <v>7394.19</v>
      </c>
      <c r="F1875" s="85">
        <f t="shared" si="887"/>
        <v>46073</v>
      </c>
      <c r="G1875" s="86">
        <f t="shared" si="891"/>
        <v>1.4800277230712089E-2</v>
      </c>
      <c r="H1875" s="87">
        <f t="shared" si="892"/>
        <v>46132</v>
      </c>
      <c r="I1875" s="87">
        <f t="shared" si="893"/>
        <v>46132</v>
      </c>
      <c r="J1875" s="88">
        <f t="shared" si="904"/>
        <v>20</v>
      </c>
      <c r="K1875" s="88">
        <f t="shared" si="884"/>
        <v>7</v>
      </c>
      <c r="L1875" s="8">
        <f t="shared" si="894"/>
        <v>1.0051553799999999</v>
      </c>
      <c r="M1875" s="89">
        <v>1</v>
      </c>
      <c r="N1875" s="89">
        <f t="shared" si="895"/>
        <v>1</v>
      </c>
      <c r="O1875" s="82">
        <f t="shared" si="896"/>
        <v>1.0051553799999999</v>
      </c>
      <c r="P1875" s="82">
        <f t="shared" si="897"/>
        <v>710.29356227000005</v>
      </c>
      <c r="Q1875" s="11">
        <f t="shared" si="910"/>
        <v>0</v>
      </c>
      <c r="R1875" s="7">
        <f t="shared" si="905"/>
        <v>0</v>
      </c>
      <c r="S1875" s="82">
        <f t="shared" si="898"/>
        <v>0</v>
      </c>
      <c r="T1875" s="91">
        <f t="shared" si="906"/>
        <v>0.08</v>
      </c>
      <c r="U1875" s="90">
        <f t="shared" si="899"/>
        <v>7</v>
      </c>
      <c r="V1875" s="90">
        <v>252</v>
      </c>
      <c r="W1875" s="89">
        <f t="shared" si="900"/>
        <v>1.002140093</v>
      </c>
      <c r="X1875" s="82">
        <f t="shared" si="901"/>
        <v>1.5200942799999999</v>
      </c>
      <c r="Y1875" s="82">
        <f t="shared" si="902"/>
        <v>0</v>
      </c>
      <c r="Z1875" s="94" t="str">
        <f t="shared" si="908"/>
        <v>A+J=</v>
      </c>
      <c r="AA1875" s="87">
        <f t="shared" si="909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>
        <f t="shared" si="903"/>
        <v>46113</v>
      </c>
      <c r="B1876" s="82">
        <f t="shared" si="889"/>
        <v>712.55432306</v>
      </c>
      <c r="C1876" s="207">
        <f t="shared" si="907"/>
        <v>706.65051037000001</v>
      </c>
      <c r="D1876" s="83">
        <f t="shared" si="890"/>
        <v>7286.35</v>
      </c>
      <c r="E1876" s="84">
        <f t="shared" si="886"/>
        <v>7394.19</v>
      </c>
      <c r="F1876" s="85">
        <f t="shared" si="887"/>
        <v>46073</v>
      </c>
      <c r="G1876" s="86">
        <f t="shared" si="891"/>
        <v>1.4800277230712089E-2</v>
      </c>
      <c r="H1876" s="87">
        <f t="shared" si="892"/>
        <v>46132</v>
      </c>
      <c r="I1876" s="87">
        <f t="shared" si="893"/>
        <v>46132</v>
      </c>
      <c r="J1876" s="88">
        <f t="shared" si="904"/>
        <v>20</v>
      </c>
      <c r="K1876" s="88">
        <f t="shared" si="884"/>
        <v>8</v>
      </c>
      <c r="L1876" s="8">
        <f t="shared" si="894"/>
        <v>1.0058940300000001</v>
      </c>
      <c r="M1876" s="89">
        <v>1</v>
      </c>
      <c r="N1876" s="89">
        <f t="shared" si="895"/>
        <v>1</v>
      </c>
      <c r="O1876" s="82">
        <f t="shared" si="896"/>
        <v>1.0058940300000001</v>
      </c>
      <c r="P1876" s="82">
        <f t="shared" si="897"/>
        <v>710.81552967000005</v>
      </c>
      <c r="Q1876" s="11">
        <f t="shared" si="910"/>
        <v>0</v>
      </c>
      <c r="R1876" s="7">
        <f t="shared" si="905"/>
        <v>0</v>
      </c>
      <c r="S1876" s="82">
        <f t="shared" si="898"/>
        <v>0</v>
      </c>
      <c r="T1876" s="91">
        <f t="shared" si="906"/>
        <v>0.08</v>
      </c>
      <c r="U1876" s="90">
        <f t="shared" si="899"/>
        <v>8</v>
      </c>
      <c r="V1876" s="90">
        <v>252</v>
      </c>
      <c r="W1876" s="89">
        <f t="shared" si="900"/>
        <v>1.0024461950000001</v>
      </c>
      <c r="X1876" s="82">
        <f t="shared" si="901"/>
        <v>1.7387933900000001</v>
      </c>
      <c r="Y1876" s="82">
        <f t="shared" si="902"/>
        <v>0</v>
      </c>
      <c r="Z1876" s="94" t="str">
        <f t="shared" si="908"/>
        <v>A+J=</v>
      </c>
      <c r="AA1876" s="87">
        <f t="shared" si="909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>
        <f t="shared" si="903"/>
        <v>46114</v>
      </c>
      <c r="B1877" s="82">
        <f t="shared" si="889"/>
        <v>713.29575721000003</v>
      </c>
      <c r="C1877" s="207">
        <f t="shared" si="907"/>
        <v>706.65051037000001</v>
      </c>
      <c r="D1877" s="83">
        <f t="shared" si="890"/>
        <v>7286.35</v>
      </c>
      <c r="E1877" s="84">
        <f t="shared" si="886"/>
        <v>7394.19</v>
      </c>
      <c r="F1877" s="85">
        <f t="shared" si="887"/>
        <v>46073</v>
      </c>
      <c r="G1877" s="86">
        <f t="shared" si="891"/>
        <v>1.4800277230712089E-2</v>
      </c>
      <c r="H1877" s="87">
        <f t="shared" si="892"/>
        <v>46132</v>
      </c>
      <c r="I1877" s="87">
        <f t="shared" si="893"/>
        <v>46132</v>
      </c>
      <c r="J1877" s="88">
        <f t="shared" si="904"/>
        <v>20</v>
      </c>
      <c r="K1877" s="88">
        <f t="shared" si="884"/>
        <v>9</v>
      </c>
      <c r="L1877" s="8">
        <f t="shared" si="894"/>
        <v>1.0066332200000001</v>
      </c>
      <c r="M1877" s="89">
        <v>1</v>
      </c>
      <c r="N1877" s="89">
        <f t="shared" si="895"/>
        <v>1</v>
      </c>
      <c r="O1877" s="82">
        <f t="shared" si="896"/>
        <v>1.0066332200000001</v>
      </c>
      <c r="P1877" s="82">
        <f t="shared" si="897"/>
        <v>711.33787866</v>
      </c>
      <c r="Q1877" s="11">
        <f t="shared" si="910"/>
        <v>0</v>
      </c>
      <c r="R1877" s="7">
        <f t="shared" si="905"/>
        <v>0</v>
      </c>
      <c r="S1877" s="82">
        <f t="shared" si="898"/>
        <v>0</v>
      </c>
      <c r="T1877" s="91">
        <f t="shared" si="906"/>
        <v>0.08</v>
      </c>
      <c r="U1877" s="90">
        <f t="shared" si="899"/>
        <v>9</v>
      </c>
      <c r="V1877" s="90">
        <v>252</v>
      </c>
      <c r="W1877" s="89">
        <f t="shared" si="900"/>
        <v>1.0027523890000001</v>
      </c>
      <c r="X1877" s="82">
        <f t="shared" si="901"/>
        <v>1.95787855</v>
      </c>
      <c r="Y1877" s="82">
        <f t="shared" si="902"/>
        <v>0</v>
      </c>
      <c r="Z1877" s="94" t="str">
        <f t="shared" si="908"/>
        <v>A+J=</v>
      </c>
      <c r="AA1877" s="87">
        <f t="shared" si="909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>
        <f t="shared" si="903"/>
        <v>46115</v>
      </c>
      <c r="B1878" s="82">
        <f t="shared" si="889"/>
        <v>714.03796163000004</v>
      </c>
      <c r="C1878" s="207">
        <f t="shared" si="907"/>
        <v>706.65051037000001</v>
      </c>
      <c r="D1878" s="83">
        <f t="shared" si="890"/>
        <v>7286.35</v>
      </c>
      <c r="E1878" s="84">
        <f t="shared" si="886"/>
        <v>7394.19</v>
      </c>
      <c r="F1878" s="85">
        <f t="shared" si="887"/>
        <v>46073</v>
      </c>
      <c r="G1878" s="86">
        <f t="shared" si="891"/>
        <v>1.4800277230712089E-2</v>
      </c>
      <c r="H1878" s="87">
        <f t="shared" si="892"/>
        <v>46132</v>
      </c>
      <c r="I1878" s="87">
        <f t="shared" si="893"/>
        <v>46132</v>
      </c>
      <c r="J1878" s="88">
        <f t="shared" si="904"/>
        <v>20</v>
      </c>
      <c r="K1878" s="88">
        <f t="shared" si="884"/>
        <v>10</v>
      </c>
      <c r="L1878" s="8">
        <f t="shared" si="894"/>
        <v>1.0073729499999999</v>
      </c>
      <c r="M1878" s="89">
        <v>1</v>
      </c>
      <c r="N1878" s="89">
        <f t="shared" si="895"/>
        <v>1</v>
      </c>
      <c r="O1878" s="82">
        <f t="shared" si="896"/>
        <v>1.0073729499999999</v>
      </c>
      <c r="P1878" s="82">
        <f t="shared" si="897"/>
        <v>711.86060925000004</v>
      </c>
      <c r="Q1878" s="11">
        <f t="shared" si="910"/>
        <v>0</v>
      </c>
      <c r="R1878" s="7">
        <f t="shared" si="905"/>
        <v>0</v>
      </c>
      <c r="S1878" s="82">
        <f t="shared" si="898"/>
        <v>0</v>
      </c>
      <c r="T1878" s="91">
        <f t="shared" si="906"/>
        <v>0.08</v>
      </c>
      <c r="U1878" s="90">
        <f t="shared" si="899"/>
        <v>10</v>
      </c>
      <c r="V1878" s="90">
        <v>252</v>
      </c>
      <c r="W1878" s="89">
        <f t="shared" si="900"/>
        <v>1.0030586779999999</v>
      </c>
      <c r="X1878" s="82">
        <f t="shared" si="901"/>
        <v>2.1773523799999999</v>
      </c>
      <c r="Y1878" s="82">
        <f t="shared" si="902"/>
        <v>0</v>
      </c>
      <c r="Z1878" s="94" t="str">
        <f t="shared" si="908"/>
        <v>A+J=</v>
      </c>
      <c r="AA1878" s="87">
        <f t="shared" si="909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>
        <f t="shared" si="903"/>
        <v>46116</v>
      </c>
      <c r="B1879" s="82">
        <f t="shared" si="889"/>
        <v>714.03796163000004</v>
      </c>
      <c r="C1879" s="207">
        <f t="shared" si="907"/>
        <v>706.65051037000001</v>
      </c>
      <c r="D1879" s="83">
        <f t="shared" si="890"/>
        <v>7286.35</v>
      </c>
      <c r="E1879" s="84">
        <f t="shared" si="886"/>
        <v>7394.19</v>
      </c>
      <c r="F1879" s="85">
        <f t="shared" si="887"/>
        <v>46073</v>
      </c>
      <c r="G1879" s="86">
        <f t="shared" si="891"/>
        <v>1.4800277230712089E-2</v>
      </c>
      <c r="H1879" s="87">
        <f t="shared" si="892"/>
        <v>46132</v>
      </c>
      <c r="I1879" s="87">
        <f t="shared" si="893"/>
        <v>46132</v>
      </c>
      <c r="J1879" s="88">
        <f t="shared" si="904"/>
        <v>20</v>
      </c>
      <c r="K1879" s="88">
        <f t="shared" si="884"/>
        <v>10</v>
      </c>
      <c r="L1879" s="8">
        <f t="shared" si="894"/>
        <v>1.0073729499999999</v>
      </c>
      <c r="M1879" s="89">
        <v>1</v>
      </c>
      <c r="N1879" s="89">
        <f t="shared" si="895"/>
        <v>1</v>
      </c>
      <c r="O1879" s="82">
        <f t="shared" si="896"/>
        <v>1.0073729499999999</v>
      </c>
      <c r="P1879" s="82">
        <f t="shared" si="897"/>
        <v>711.86060925000004</v>
      </c>
      <c r="Q1879" s="11">
        <f t="shared" si="910"/>
        <v>0</v>
      </c>
      <c r="R1879" s="7">
        <f t="shared" si="905"/>
        <v>0</v>
      </c>
      <c r="S1879" s="82">
        <f t="shared" si="898"/>
        <v>0</v>
      </c>
      <c r="T1879" s="91">
        <f t="shared" si="906"/>
        <v>0.08</v>
      </c>
      <c r="U1879" s="90">
        <f t="shared" si="899"/>
        <v>10</v>
      </c>
      <c r="V1879" s="90">
        <v>252</v>
      </c>
      <c r="W1879" s="89">
        <f t="shared" si="900"/>
        <v>1.0030586779999999</v>
      </c>
      <c r="X1879" s="82">
        <f t="shared" si="901"/>
        <v>2.1773523799999999</v>
      </c>
      <c r="Y1879" s="82">
        <f t="shared" si="902"/>
        <v>0</v>
      </c>
      <c r="Z1879" s="94" t="str">
        <f t="shared" si="908"/>
        <v>A+J=</v>
      </c>
      <c r="AA1879" s="87">
        <f t="shared" si="909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>
        <f t="shared" si="903"/>
        <v>46117</v>
      </c>
      <c r="B1880" s="82">
        <f t="shared" si="889"/>
        <v>714.03796163000004</v>
      </c>
      <c r="C1880" s="207">
        <f t="shared" si="907"/>
        <v>706.65051037000001</v>
      </c>
      <c r="D1880" s="83">
        <f t="shared" si="890"/>
        <v>7286.35</v>
      </c>
      <c r="E1880" s="84">
        <f t="shared" si="886"/>
        <v>7394.19</v>
      </c>
      <c r="F1880" s="85">
        <f t="shared" si="887"/>
        <v>46073</v>
      </c>
      <c r="G1880" s="86">
        <f t="shared" si="891"/>
        <v>1.4800277230712089E-2</v>
      </c>
      <c r="H1880" s="87">
        <f t="shared" si="892"/>
        <v>46132</v>
      </c>
      <c r="I1880" s="87">
        <f t="shared" si="893"/>
        <v>46132</v>
      </c>
      <c r="J1880" s="88">
        <f t="shared" si="904"/>
        <v>20</v>
      </c>
      <c r="K1880" s="88">
        <f t="shared" si="884"/>
        <v>10</v>
      </c>
      <c r="L1880" s="8">
        <f t="shared" si="894"/>
        <v>1.0073729499999999</v>
      </c>
      <c r="M1880" s="89">
        <v>1</v>
      </c>
      <c r="N1880" s="89">
        <f t="shared" si="895"/>
        <v>1</v>
      </c>
      <c r="O1880" s="82">
        <f t="shared" si="896"/>
        <v>1.0073729499999999</v>
      </c>
      <c r="P1880" s="82">
        <f t="shared" si="897"/>
        <v>711.86060925000004</v>
      </c>
      <c r="Q1880" s="11">
        <f t="shared" si="910"/>
        <v>0</v>
      </c>
      <c r="R1880" s="7">
        <f t="shared" si="905"/>
        <v>0</v>
      </c>
      <c r="S1880" s="82">
        <f t="shared" si="898"/>
        <v>0</v>
      </c>
      <c r="T1880" s="91">
        <f t="shared" si="906"/>
        <v>0.08</v>
      </c>
      <c r="U1880" s="90">
        <f t="shared" si="899"/>
        <v>10</v>
      </c>
      <c r="V1880" s="90">
        <v>252</v>
      </c>
      <c r="W1880" s="89">
        <f t="shared" si="900"/>
        <v>1.0030586779999999</v>
      </c>
      <c r="X1880" s="82">
        <f t="shared" si="901"/>
        <v>2.1773523799999999</v>
      </c>
      <c r="Y1880" s="82">
        <f t="shared" si="902"/>
        <v>0</v>
      </c>
      <c r="Z1880" s="94" t="str">
        <f t="shared" si="908"/>
        <v>A+J=</v>
      </c>
      <c r="AA1880" s="87">
        <f t="shared" si="909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>
        <f t="shared" si="903"/>
        <v>46118</v>
      </c>
      <c r="B1881" s="82">
        <f t="shared" si="889"/>
        <v>714.03796163000004</v>
      </c>
      <c r="C1881" s="207">
        <f t="shared" si="907"/>
        <v>706.65051037000001</v>
      </c>
      <c r="D1881" s="83">
        <f t="shared" si="890"/>
        <v>7286.35</v>
      </c>
      <c r="E1881" s="84">
        <f t="shared" si="886"/>
        <v>7394.19</v>
      </c>
      <c r="F1881" s="85">
        <f t="shared" si="887"/>
        <v>46073</v>
      </c>
      <c r="G1881" s="86">
        <f t="shared" si="891"/>
        <v>1.4800277230712089E-2</v>
      </c>
      <c r="H1881" s="87">
        <f t="shared" si="892"/>
        <v>46132</v>
      </c>
      <c r="I1881" s="87">
        <f t="shared" si="893"/>
        <v>46132</v>
      </c>
      <c r="J1881" s="88">
        <f t="shared" si="904"/>
        <v>20</v>
      </c>
      <c r="K1881" s="88">
        <f t="shared" si="884"/>
        <v>10</v>
      </c>
      <c r="L1881" s="8">
        <f t="shared" si="894"/>
        <v>1.0073729499999999</v>
      </c>
      <c r="M1881" s="89">
        <v>1</v>
      </c>
      <c r="N1881" s="89">
        <f t="shared" si="895"/>
        <v>1</v>
      </c>
      <c r="O1881" s="82">
        <f t="shared" si="896"/>
        <v>1.0073729499999999</v>
      </c>
      <c r="P1881" s="82">
        <f t="shared" si="897"/>
        <v>711.86060925000004</v>
      </c>
      <c r="Q1881" s="11">
        <f t="shared" si="910"/>
        <v>0</v>
      </c>
      <c r="R1881" s="7">
        <f t="shared" si="905"/>
        <v>0</v>
      </c>
      <c r="S1881" s="82">
        <f t="shared" si="898"/>
        <v>0</v>
      </c>
      <c r="T1881" s="91">
        <f t="shared" si="906"/>
        <v>0.08</v>
      </c>
      <c r="U1881" s="90">
        <f t="shared" si="899"/>
        <v>10</v>
      </c>
      <c r="V1881" s="90">
        <v>252</v>
      </c>
      <c r="W1881" s="89">
        <f t="shared" si="900"/>
        <v>1.0030586779999999</v>
      </c>
      <c r="X1881" s="82">
        <f t="shared" si="901"/>
        <v>2.1773523799999999</v>
      </c>
      <c r="Y1881" s="82">
        <f t="shared" si="902"/>
        <v>0</v>
      </c>
      <c r="Z1881" s="94" t="str">
        <f t="shared" si="908"/>
        <v>A+J=</v>
      </c>
      <c r="AA1881" s="87">
        <f t="shared" si="909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>
        <f t="shared" si="903"/>
        <v>46119</v>
      </c>
      <c r="B1882" s="82">
        <f t="shared" si="889"/>
        <v>714.7809424699999</v>
      </c>
      <c r="C1882" s="207">
        <f t="shared" si="907"/>
        <v>706.65051037000001</v>
      </c>
      <c r="D1882" s="83">
        <f t="shared" si="890"/>
        <v>7286.35</v>
      </c>
      <c r="E1882" s="84">
        <f t="shared" si="886"/>
        <v>7394.19</v>
      </c>
      <c r="F1882" s="85">
        <f t="shared" si="887"/>
        <v>46073</v>
      </c>
      <c r="G1882" s="86">
        <f t="shared" si="891"/>
        <v>1.4800277230712089E-2</v>
      </c>
      <c r="H1882" s="87">
        <f t="shared" si="892"/>
        <v>46132</v>
      </c>
      <c r="I1882" s="87">
        <f t="shared" si="893"/>
        <v>46132</v>
      </c>
      <c r="J1882" s="88">
        <f t="shared" si="904"/>
        <v>20</v>
      </c>
      <c r="K1882" s="88">
        <f t="shared" si="884"/>
        <v>11</v>
      </c>
      <c r="L1882" s="8">
        <f t="shared" si="894"/>
        <v>1.00811323</v>
      </c>
      <c r="M1882" s="89">
        <v>1</v>
      </c>
      <c r="N1882" s="89">
        <f t="shared" si="895"/>
        <v>1</v>
      </c>
      <c r="O1882" s="82">
        <f t="shared" si="896"/>
        <v>1.00811323</v>
      </c>
      <c r="P1882" s="82">
        <f t="shared" si="897"/>
        <v>712.38372848999995</v>
      </c>
      <c r="Q1882" s="11">
        <f t="shared" si="910"/>
        <v>0</v>
      </c>
      <c r="R1882" s="7">
        <f t="shared" si="905"/>
        <v>0</v>
      </c>
      <c r="S1882" s="82">
        <f t="shared" si="898"/>
        <v>0</v>
      </c>
      <c r="T1882" s="91">
        <f t="shared" si="906"/>
        <v>0.08</v>
      </c>
      <c r="U1882" s="90">
        <f t="shared" si="899"/>
        <v>11</v>
      </c>
      <c r="V1882" s="90">
        <v>252</v>
      </c>
      <c r="W1882" s="89">
        <f t="shared" si="900"/>
        <v>1.0033650599999999</v>
      </c>
      <c r="X1882" s="82">
        <f t="shared" si="901"/>
        <v>2.3972139800000001</v>
      </c>
      <c r="Y1882" s="82">
        <f t="shared" si="902"/>
        <v>0</v>
      </c>
      <c r="Z1882" s="94" t="str">
        <f t="shared" si="908"/>
        <v>A+J=</v>
      </c>
      <c r="AA1882" s="87">
        <f t="shared" si="909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>
        <f t="shared" si="903"/>
        <v>46120</v>
      </c>
      <c r="B1883" s="82">
        <f t="shared" si="889"/>
        <v>715.52470025000002</v>
      </c>
      <c r="C1883" s="207">
        <f t="shared" si="907"/>
        <v>706.65051037000001</v>
      </c>
      <c r="D1883" s="83">
        <f t="shared" si="890"/>
        <v>7286.35</v>
      </c>
      <c r="E1883" s="84">
        <f t="shared" si="886"/>
        <v>7394.19</v>
      </c>
      <c r="F1883" s="85">
        <f t="shared" si="887"/>
        <v>46073</v>
      </c>
      <c r="G1883" s="86">
        <f t="shared" si="891"/>
        <v>1.4800277230712089E-2</v>
      </c>
      <c r="H1883" s="87">
        <f t="shared" si="892"/>
        <v>46132</v>
      </c>
      <c r="I1883" s="87">
        <f t="shared" si="893"/>
        <v>46132</v>
      </c>
      <c r="J1883" s="88">
        <f t="shared" si="904"/>
        <v>20</v>
      </c>
      <c r="K1883" s="88">
        <f t="shared" si="884"/>
        <v>12</v>
      </c>
      <c r="L1883" s="8">
        <f t="shared" si="894"/>
        <v>1.00885406</v>
      </c>
      <c r="M1883" s="89">
        <v>1</v>
      </c>
      <c r="N1883" s="89">
        <f t="shared" si="895"/>
        <v>1</v>
      </c>
      <c r="O1883" s="82">
        <f t="shared" si="896"/>
        <v>1.00885406</v>
      </c>
      <c r="P1883" s="82">
        <f t="shared" si="897"/>
        <v>712.90723637999997</v>
      </c>
      <c r="Q1883" s="11">
        <f t="shared" si="910"/>
        <v>0</v>
      </c>
      <c r="R1883" s="7">
        <f t="shared" si="905"/>
        <v>0</v>
      </c>
      <c r="S1883" s="82">
        <f t="shared" si="898"/>
        <v>0</v>
      </c>
      <c r="T1883" s="91">
        <f t="shared" si="906"/>
        <v>0.08</v>
      </c>
      <c r="U1883" s="90">
        <f t="shared" si="899"/>
        <v>12</v>
      </c>
      <c r="V1883" s="90">
        <v>252</v>
      </c>
      <c r="W1883" s="89">
        <f t="shared" si="900"/>
        <v>1.0036715350000001</v>
      </c>
      <c r="X1883" s="82">
        <f t="shared" si="901"/>
        <v>2.6174638699999999</v>
      </c>
      <c r="Y1883" s="82">
        <f t="shared" si="902"/>
        <v>0</v>
      </c>
      <c r="Z1883" s="94" t="str">
        <f t="shared" si="908"/>
        <v>A+J=</v>
      </c>
      <c r="AA1883" s="87">
        <f t="shared" si="909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>
        <f t="shared" si="903"/>
        <v>46121</v>
      </c>
      <c r="B1884" s="82">
        <f t="shared" si="889"/>
        <v>716.26922199000001</v>
      </c>
      <c r="C1884" s="207">
        <f t="shared" si="907"/>
        <v>706.65051037000001</v>
      </c>
      <c r="D1884" s="83">
        <f t="shared" si="890"/>
        <v>7286.35</v>
      </c>
      <c r="E1884" s="84">
        <f t="shared" si="886"/>
        <v>7394.19</v>
      </c>
      <c r="F1884" s="85">
        <f t="shared" si="887"/>
        <v>46073</v>
      </c>
      <c r="G1884" s="86">
        <f t="shared" si="891"/>
        <v>1.4800277230712089E-2</v>
      </c>
      <c r="H1884" s="87">
        <f t="shared" si="892"/>
        <v>46132</v>
      </c>
      <c r="I1884" s="87">
        <f t="shared" si="893"/>
        <v>46132</v>
      </c>
      <c r="J1884" s="88">
        <f t="shared" si="904"/>
        <v>20</v>
      </c>
      <c r="K1884" s="88">
        <f t="shared" si="884"/>
        <v>13</v>
      </c>
      <c r="L1884" s="8">
        <f t="shared" si="894"/>
        <v>1.0095954199999999</v>
      </c>
      <c r="M1884" s="89">
        <v>1</v>
      </c>
      <c r="N1884" s="89">
        <f t="shared" si="895"/>
        <v>1</v>
      </c>
      <c r="O1884" s="82">
        <f t="shared" si="896"/>
        <v>1.0095954199999999</v>
      </c>
      <c r="P1884" s="82">
        <f t="shared" si="897"/>
        <v>713.43111881000004</v>
      </c>
      <c r="Q1884" s="11">
        <f t="shared" si="910"/>
        <v>0</v>
      </c>
      <c r="R1884" s="7">
        <f t="shared" si="905"/>
        <v>0</v>
      </c>
      <c r="S1884" s="82">
        <f t="shared" si="898"/>
        <v>0</v>
      </c>
      <c r="T1884" s="91">
        <f t="shared" si="906"/>
        <v>0.08</v>
      </c>
      <c r="U1884" s="90">
        <f t="shared" si="899"/>
        <v>13</v>
      </c>
      <c r="V1884" s="90">
        <v>252</v>
      </c>
      <c r="W1884" s="89">
        <f t="shared" si="900"/>
        <v>1.003978104</v>
      </c>
      <c r="X1884" s="82">
        <f t="shared" si="901"/>
        <v>2.8381031800000001</v>
      </c>
      <c r="Y1884" s="82">
        <f t="shared" si="902"/>
        <v>0</v>
      </c>
      <c r="Z1884" s="94" t="str">
        <f t="shared" si="908"/>
        <v>A+J=</v>
      </c>
      <c r="AA1884" s="87">
        <f t="shared" si="909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>
        <f t="shared" si="903"/>
        <v>46122</v>
      </c>
      <c r="B1885" s="82">
        <f t="shared" si="889"/>
        <v>717.01452947000007</v>
      </c>
      <c r="C1885" s="207">
        <f t="shared" si="907"/>
        <v>706.65051037000001</v>
      </c>
      <c r="D1885" s="83">
        <f t="shared" si="890"/>
        <v>7286.35</v>
      </c>
      <c r="E1885" s="84">
        <f t="shared" si="886"/>
        <v>7394.19</v>
      </c>
      <c r="F1885" s="85">
        <f t="shared" si="887"/>
        <v>46073</v>
      </c>
      <c r="G1885" s="86">
        <f t="shared" si="891"/>
        <v>1.4800277230712089E-2</v>
      </c>
      <c r="H1885" s="87">
        <f t="shared" si="892"/>
        <v>46132</v>
      </c>
      <c r="I1885" s="87">
        <f t="shared" si="893"/>
        <v>46132</v>
      </c>
      <c r="J1885" s="88">
        <f t="shared" si="904"/>
        <v>20</v>
      </c>
      <c r="K1885" s="88">
        <f t="shared" si="884"/>
        <v>14</v>
      </c>
      <c r="L1885" s="8">
        <f t="shared" si="894"/>
        <v>1.01033734</v>
      </c>
      <c r="M1885" s="89">
        <v>1</v>
      </c>
      <c r="N1885" s="89">
        <f t="shared" si="895"/>
        <v>1</v>
      </c>
      <c r="O1885" s="82">
        <f t="shared" si="896"/>
        <v>1.01033734</v>
      </c>
      <c r="P1885" s="82">
        <f t="shared" si="897"/>
        <v>713.95539695000002</v>
      </c>
      <c r="Q1885" s="11">
        <f t="shared" si="910"/>
        <v>0</v>
      </c>
      <c r="R1885" s="7">
        <f t="shared" si="905"/>
        <v>0</v>
      </c>
      <c r="S1885" s="82">
        <f t="shared" si="898"/>
        <v>0</v>
      </c>
      <c r="T1885" s="91">
        <f t="shared" si="906"/>
        <v>0.08</v>
      </c>
      <c r="U1885" s="90">
        <f t="shared" si="899"/>
        <v>14</v>
      </c>
      <c r="V1885" s="90">
        <v>252</v>
      </c>
      <c r="W1885" s="89">
        <f t="shared" si="900"/>
        <v>1.0042847669999999</v>
      </c>
      <c r="X1885" s="82">
        <f t="shared" si="901"/>
        <v>3.0591325199999999</v>
      </c>
      <c r="Y1885" s="82">
        <f t="shared" si="902"/>
        <v>0</v>
      </c>
      <c r="Z1885" s="94" t="str">
        <f t="shared" si="908"/>
        <v>A+J=</v>
      </c>
      <c r="AA1885" s="87">
        <f t="shared" si="909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>
        <f t="shared" si="903"/>
        <v>46123</v>
      </c>
      <c r="B1886" s="82">
        <f t="shared" si="889"/>
        <v>717.7606012</v>
      </c>
      <c r="C1886" s="207">
        <f t="shared" si="907"/>
        <v>706.65051037000001</v>
      </c>
      <c r="D1886" s="83">
        <f t="shared" si="890"/>
        <v>7286.35</v>
      </c>
      <c r="E1886" s="84">
        <f t="shared" si="886"/>
        <v>7394.19</v>
      </c>
      <c r="F1886" s="85">
        <f t="shared" si="887"/>
        <v>46073</v>
      </c>
      <c r="G1886" s="86">
        <f t="shared" si="891"/>
        <v>1.4800277230712089E-2</v>
      </c>
      <c r="H1886" s="87">
        <f t="shared" si="892"/>
        <v>46132</v>
      </c>
      <c r="I1886" s="87">
        <f t="shared" si="893"/>
        <v>46132</v>
      </c>
      <c r="J1886" s="88">
        <f t="shared" si="904"/>
        <v>20</v>
      </c>
      <c r="K1886" s="88">
        <f t="shared" si="884"/>
        <v>15</v>
      </c>
      <c r="L1886" s="8">
        <f t="shared" si="894"/>
        <v>1.0110797899999999</v>
      </c>
      <c r="M1886" s="89">
        <v>1</v>
      </c>
      <c r="N1886" s="89">
        <f t="shared" si="895"/>
        <v>1</v>
      </c>
      <c r="O1886" s="82">
        <f t="shared" si="896"/>
        <v>1.0110797899999999</v>
      </c>
      <c r="P1886" s="82">
        <f t="shared" si="897"/>
        <v>714.48004962000005</v>
      </c>
      <c r="Q1886" s="11">
        <f t="shared" si="910"/>
        <v>0</v>
      </c>
      <c r="R1886" s="7">
        <f t="shared" si="905"/>
        <v>0</v>
      </c>
      <c r="S1886" s="82">
        <f t="shared" si="898"/>
        <v>0</v>
      </c>
      <c r="T1886" s="91">
        <f t="shared" si="906"/>
        <v>0.08</v>
      </c>
      <c r="U1886" s="90">
        <f t="shared" si="899"/>
        <v>15</v>
      </c>
      <c r="V1886" s="90">
        <v>252</v>
      </c>
      <c r="W1886" s="89">
        <f t="shared" si="900"/>
        <v>1.004591523</v>
      </c>
      <c r="X1886" s="82">
        <f t="shared" si="901"/>
        <v>3.28055158</v>
      </c>
      <c r="Y1886" s="82">
        <f t="shared" si="902"/>
        <v>0</v>
      </c>
      <c r="Z1886" s="94" t="str">
        <f t="shared" si="908"/>
        <v>A+J=</v>
      </c>
      <c r="AA1886" s="87">
        <f t="shared" si="909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>
        <f t="shared" si="903"/>
        <v>46124</v>
      </c>
      <c r="B1887" s="82">
        <f t="shared" si="889"/>
        <v>717.7606012</v>
      </c>
      <c r="C1887" s="207">
        <f t="shared" si="907"/>
        <v>706.65051037000001</v>
      </c>
      <c r="D1887" s="83">
        <f t="shared" si="890"/>
        <v>7286.35</v>
      </c>
      <c r="E1887" s="84">
        <f t="shared" si="886"/>
        <v>7394.19</v>
      </c>
      <c r="F1887" s="85">
        <f t="shared" si="887"/>
        <v>46073</v>
      </c>
      <c r="G1887" s="86">
        <f t="shared" si="891"/>
        <v>1.4800277230712089E-2</v>
      </c>
      <c r="H1887" s="87">
        <f t="shared" si="892"/>
        <v>46132</v>
      </c>
      <c r="I1887" s="87">
        <f t="shared" si="893"/>
        <v>46132</v>
      </c>
      <c r="J1887" s="88">
        <f t="shared" si="904"/>
        <v>20</v>
      </c>
      <c r="K1887" s="88">
        <f t="shared" si="884"/>
        <v>15</v>
      </c>
      <c r="L1887" s="8">
        <f t="shared" si="894"/>
        <v>1.0110797899999999</v>
      </c>
      <c r="M1887" s="89">
        <v>1</v>
      </c>
      <c r="N1887" s="89">
        <f t="shared" si="895"/>
        <v>1</v>
      </c>
      <c r="O1887" s="82">
        <f t="shared" si="896"/>
        <v>1.0110797899999999</v>
      </c>
      <c r="P1887" s="82">
        <f t="shared" si="897"/>
        <v>714.48004962000005</v>
      </c>
      <c r="Q1887" s="11">
        <f t="shared" si="910"/>
        <v>0</v>
      </c>
      <c r="R1887" s="7">
        <f t="shared" si="905"/>
        <v>0</v>
      </c>
      <c r="S1887" s="82">
        <f t="shared" si="898"/>
        <v>0</v>
      </c>
      <c r="T1887" s="91">
        <f t="shared" si="906"/>
        <v>0.08</v>
      </c>
      <c r="U1887" s="90">
        <f t="shared" si="899"/>
        <v>15</v>
      </c>
      <c r="V1887" s="90">
        <v>252</v>
      </c>
      <c r="W1887" s="89">
        <f t="shared" si="900"/>
        <v>1.004591523</v>
      </c>
      <c r="X1887" s="82">
        <f t="shared" si="901"/>
        <v>3.28055158</v>
      </c>
      <c r="Y1887" s="82">
        <f t="shared" si="902"/>
        <v>0</v>
      </c>
      <c r="Z1887" s="94" t="str">
        <f t="shared" si="908"/>
        <v>A+J=</v>
      </c>
      <c r="AA1887" s="87">
        <f t="shared" si="909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>
        <f t="shared" si="903"/>
        <v>46125</v>
      </c>
      <c r="B1888" s="82">
        <f t="shared" si="889"/>
        <v>717.7606012</v>
      </c>
      <c r="C1888" s="207">
        <f t="shared" si="907"/>
        <v>706.65051037000001</v>
      </c>
      <c r="D1888" s="83">
        <f t="shared" si="890"/>
        <v>7286.35</v>
      </c>
      <c r="E1888" s="84">
        <f t="shared" si="886"/>
        <v>7394.19</v>
      </c>
      <c r="F1888" s="85">
        <f t="shared" si="887"/>
        <v>46073</v>
      </c>
      <c r="G1888" s="86">
        <f t="shared" si="891"/>
        <v>1.4800277230712089E-2</v>
      </c>
      <c r="H1888" s="87">
        <f t="shared" si="892"/>
        <v>46132</v>
      </c>
      <c r="I1888" s="87">
        <f t="shared" si="893"/>
        <v>46132</v>
      </c>
      <c r="J1888" s="88">
        <f t="shared" si="904"/>
        <v>20</v>
      </c>
      <c r="K1888" s="88">
        <f t="shared" si="884"/>
        <v>15</v>
      </c>
      <c r="L1888" s="8">
        <f t="shared" si="894"/>
        <v>1.0110797899999999</v>
      </c>
      <c r="M1888" s="89">
        <v>1</v>
      </c>
      <c r="N1888" s="89">
        <f t="shared" si="895"/>
        <v>1</v>
      </c>
      <c r="O1888" s="82">
        <f t="shared" si="896"/>
        <v>1.0110797899999999</v>
      </c>
      <c r="P1888" s="82">
        <f t="shared" si="897"/>
        <v>714.48004962000005</v>
      </c>
      <c r="Q1888" s="11">
        <f t="shared" si="910"/>
        <v>0</v>
      </c>
      <c r="R1888" s="7">
        <f t="shared" si="905"/>
        <v>0</v>
      </c>
      <c r="S1888" s="82">
        <f t="shared" si="898"/>
        <v>0</v>
      </c>
      <c r="T1888" s="91">
        <f t="shared" si="906"/>
        <v>0.08</v>
      </c>
      <c r="U1888" s="90">
        <f t="shared" si="899"/>
        <v>15</v>
      </c>
      <c r="V1888" s="90">
        <v>252</v>
      </c>
      <c r="W1888" s="89">
        <f t="shared" si="900"/>
        <v>1.004591523</v>
      </c>
      <c r="X1888" s="82">
        <f t="shared" si="901"/>
        <v>3.28055158</v>
      </c>
      <c r="Y1888" s="82">
        <f t="shared" si="902"/>
        <v>0</v>
      </c>
      <c r="Z1888" s="94" t="str">
        <f t="shared" si="908"/>
        <v>A+J=</v>
      </c>
      <c r="AA1888" s="87">
        <f t="shared" si="909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>
        <f t="shared" si="903"/>
        <v>46126</v>
      </c>
      <c r="B1889" s="82">
        <f t="shared" si="889"/>
        <v>718.50745968000001</v>
      </c>
      <c r="C1889" s="207">
        <f t="shared" si="907"/>
        <v>706.65051037000001</v>
      </c>
      <c r="D1889" s="83">
        <f t="shared" si="890"/>
        <v>7286.35</v>
      </c>
      <c r="E1889" s="84">
        <f t="shared" si="886"/>
        <v>7394.19</v>
      </c>
      <c r="F1889" s="85">
        <f t="shared" si="887"/>
        <v>46073</v>
      </c>
      <c r="G1889" s="86">
        <f t="shared" si="891"/>
        <v>1.4800277230712089E-2</v>
      </c>
      <c r="H1889" s="87">
        <f t="shared" si="892"/>
        <v>46132</v>
      </c>
      <c r="I1889" s="87">
        <f t="shared" si="893"/>
        <v>46132</v>
      </c>
      <c r="J1889" s="88">
        <f t="shared" si="904"/>
        <v>20</v>
      </c>
      <c r="K1889" s="88">
        <f t="shared" si="884"/>
        <v>16</v>
      </c>
      <c r="L1889" s="8">
        <f t="shared" si="894"/>
        <v>1.0118228</v>
      </c>
      <c r="M1889" s="89">
        <v>1</v>
      </c>
      <c r="N1889" s="89">
        <f t="shared" si="895"/>
        <v>1</v>
      </c>
      <c r="O1889" s="82">
        <f t="shared" si="896"/>
        <v>1.0118228</v>
      </c>
      <c r="P1889" s="82">
        <f t="shared" si="897"/>
        <v>715.00509801999999</v>
      </c>
      <c r="Q1889" s="11">
        <f t="shared" si="910"/>
        <v>0</v>
      </c>
      <c r="R1889" s="7">
        <f t="shared" si="905"/>
        <v>0</v>
      </c>
      <c r="S1889" s="82">
        <f t="shared" si="898"/>
        <v>0</v>
      </c>
      <c r="T1889" s="91">
        <f t="shared" si="906"/>
        <v>0.08</v>
      </c>
      <c r="U1889" s="90">
        <f t="shared" si="899"/>
        <v>16</v>
      </c>
      <c r="V1889" s="90">
        <v>252</v>
      </c>
      <c r="W1889" s="89">
        <f t="shared" si="900"/>
        <v>1.0048983730000001</v>
      </c>
      <c r="X1889" s="82">
        <f t="shared" si="901"/>
        <v>3.50236166</v>
      </c>
      <c r="Y1889" s="82">
        <f t="shared" si="902"/>
        <v>0</v>
      </c>
      <c r="Z1889" s="94" t="str">
        <f t="shared" si="908"/>
        <v>A+J=</v>
      </c>
      <c r="AA1889" s="87">
        <f t="shared" si="909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>
        <f t="shared" si="903"/>
        <v>46127</v>
      </c>
      <c r="B1890" s="82">
        <f t="shared" si="889"/>
        <v>719.25508411999999</v>
      </c>
      <c r="C1890" s="207">
        <f t="shared" si="907"/>
        <v>706.65051037000001</v>
      </c>
      <c r="D1890" s="83">
        <f t="shared" si="890"/>
        <v>7286.35</v>
      </c>
      <c r="E1890" s="84">
        <f t="shared" si="886"/>
        <v>7394.19</v>
      </c>
      <c r="F1890" s="85">
        <f t="shared" si="887"/>
        <v>46073</v>
      </c>
      <c r="G1890" s="86">
        <f t="shared" si="891"/>
        <v>1.4800277230712089E-2</v>
      </c>
      <c r="H1890" s="87">
        <f t="shared" si="892"/>
        <v>46132</v>
      </c>
      <c r="I1890" s="87">
        <f t="shared" si="893"/>
        <v>46132</v>
      </c>
      <c r="J1890" s="88">
        <f t="shared" si="904"/>
        <v>20</v>
      </c>
      <c r="K1890" s="88">
        <f t="shared" si="884"/>
        <v>17</v>
      </c>
      <c r="L1890" s="8">
        <f t="shared" si="894"/>
        <v>1.01256634</v>
      </c>
      <c r="M1890" s="89">
        <v>1</v>
      </c>
      <c r="N1890" s="89">
        <f t="shared" si="895"/>
        <v>1</v>
      </c>
      <c r="O1890" s="82">
        <f t="shared" si="896"/>
        <v>1.01256634</v>
      </c>
      <c r="P1890" s="82">
        <f t="shared" si="897"/>
        <v>715.53052093999997</v>
      </c>
      <c r="Q1890" s="11">
        <f t="shared" si="910"/>
        <v>0</v>
      </c>
      <c r="R1890" s="7">
        <f t="shared" si="905"/>
        <v>0</v>
      </c>
      <c r="S1890" s="82">
        <f t="shared" si="898"/>
        <v>0</v>
      </c>
      <c r="T1890" s="91">
        <f t="shared" si="906"/>
        <v>0.08</v>
      </c>
      <c r="U1890" s="90">
        <f t="shared" si="899"/>
        <v>17</v>
      </c>
      <c r="V1890" s="90">
        <v>252</v>
      </c>
      <c r="W1890" s="89">
        <f t="shared" si="900"/>
        <v>1.0052053169999999</v>
      </c>
      <c r="X1890" s="82">
        <f t="shared" si="901"/>
        <v>3.7245631800000001</v>
      </c>
      <c r="Y1890" s="82">
        <f t="shared" si="902"/>
        <v>0</v>
      </c>
      <c r="Z1890" s="94" t="str">
        <f t="shared" si="908"/>
        <v>A+J=</v>
      </c>
      <c r="AA1890" s="87">
        <f t="shared" si="909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>
        <f t="shared" si="903"/>
        <v>46128</v>
      </c>
      <c r="B1891" s="82">
        <f t="shared" si="889"/>
        <v>720.00349631999995</v>
      </c>
      <c r="C1891" s="207">
        <f t="shared" si="907"/>
        <v>706.65051037000001</v>
      </c>
      <c r="D1891" s="83">
        <f t="shared" si="890"/>
        <v>7286.35</v>
      </c>
      <c r="E1891" s="84">
        <f t="shared" si="886"/>
        <v>7394.19</v>
      </c>
      <c r="F1891" s="85">
        <f t="shared" si="887"/>
        <v>46073</v>
      </c>
      <c r="G1891" s="86">
        <f t="shared" si="891"/>
        <v>1.4800277230712089E-2</v>
      </c>
      <c r="H1891" s="87">
        <f t="shared" si="892"/>
        <v>46132</v>
      </c>
      <c r="I1891" s="87">
        <f t="shared" si="893"/>
        <v>46132</v>
      </c>
      <c r="J1891" s="88">
        <f t="shared" si="904"/>
        <v>20</v>
      </c>
      <c r="K1891" s="88">
        <f t="shared" si="884"/>
        <v>18</v>
      </c>
      <c r="L1891" s="8">
        <f t="shared" si="894"/>
        <v>1.0133104399999999</v>
      </c>
      <c r="M1891" s="89">
        <v>1</v>
      </c>
      <c r="N1891" s="89">
        <f t="shared" si="895"/>
        <v>1</v>
      </c>
      <c r="O1891" s="82">
        <f t="shared" si="896"/>
        <v>1.0133104399999999</v>
      </c>
      <c r="P1891" s="82">
        <f t="shared" si="897"/>
        <v>716.05633957999999</v>
      </c>
      <c r="Q1891" s="11">
        <f t="shared" si="910"/>
        <v>0</v>
      </c>
      <c r="R1891" s="7">
        <f t="shared" si="905"/>
        <v>0</v>
      </c>
      <c r="S1891" s="82">
        <f t="shared" si="898"/>
        <v>0</v>
      </c>
      <c r="T1891" s="91">
        <f t="shared" si="906"/>
        <v>0.08</v>
      </c>
      <c r="U1891" s="90">
        <f t="shared" si="899"/>
        <v>18</v>
      </c>
      <c r="V1891" s="90">
        <v>252</v>
      </c>
      <c r="W1891" s="89">
        <f t="shared" si="900"/>
        <v>1.005512355</v>
      </c>
      <c r="X1891" s="82">
        <f t="shared" si="901"/>
        <v>3.9471567400000001</v>
      </c>
      <c r="Y1891" s="82">
        <f t="shared" si="902"/>
        <v>0</v>
      </c>
      <c r="Z1891" s="94" t="str">
        <f t="shared" si="908"/>
        <v>A+J=</v>
      </c>
      <c r="AA1891" s="87">
        <f t="shared" si="909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>
        <f t="shared" si="903"/>
        <v>46129</v>
      </c>
      <c r="B1892" s="82">
        <f t="shared" si="889"/>
        <v>720.75268186999995</v>
      </c>
      <c r="C1892" s="207">
        <f t="shared" si="907"/>
        <v>706.65051037000001</v>
      </c>
      <c r="D1892" s="83">
        <f t="shared" si="890"/>
        <v>7286.35</v>
      </c>
      <c r="E1892" s="84">
        <f t="shared" si="886"/>
        <v>7394.19</v>
      </c>
      <c r="F1892" s="85">
        <f t="shared" si="887"/>
        <v>46073</v>
      </c>
      <c r="G1892" s="86">
        <f t="shared" si="891"/>
        <v>1.4800277230712089E-2</v>
      </c>
      <c r="H1892" s="87">
        <f t="shared" si="892"/>
        <v>46132</v>
      </c>
      <c r="I1892" s="87">
        <f t="shared" si="893"/>
        <v>46132</v>
      </c>
      <c r="J1892" s="88">
        <f t="shared" si="904"/>
        <v>20</v>
      </c>
      <c r="K1892" s="88">
        <f t="shared" si="884"/>
        <v>19</v>
      </c>
      <c r="L1892" s="8">
        <f t="shared" si="894"/>
        <v>1.0140550800000001</v>
      </c>
      <c r="M1892" s="89">
        <v>1</v>
      </c>
      <c r="N1892" s="89">
        <f t="shared" si="895"/>
        <v>1</v>
      </c>
      <c r="O1892" s="82">
        <f t="shared" si="896"/>
        <v>1.0140550800000001</v>
      </c>
      <c r="P1892" s="82">
        <f t="shared" si="897"/>
        <v>716.58253981999997</v>
      </c>
      <c r="Q1892" s="11">
        <f t="shared" si="910"/>
        <v>0</v>
      </c>
      <c r="R1892" s="7">
        <f t="shared" si="905"/>
        <v>0</v>
      </c>
      <c r="S1892" s="82">
        <f t="shared" si="898"/>
        <v>0</v>
      </c>
      <c r="T1892" s="91">
        <f t="shared" si="906"/>
        <v>0.08</v>
      </c>
      <c r="U1892" s="90">
        <f t="shared" si="899"/>
        <v>19</v>
      </c>
      <c r="V1892" s="90">
        <v>252</v>
      </c>
      <c r="W1892" s="89">
        <f t="shared" si="900"/>
        <v>1.005819486</v>
      </c>
      <c r="X1892" s="82">
        <f t="shared" si="901"/>
        <v>4.1701420499999999</v>
      </c>
      <c r="Y1892" s="82">
        <f t="shared" si="902"/>
        <v>0</v>
      </c>
      <c r="Z1892" s="94" t="str">
        <f t="shared" si="908"/>
        <v>A+J=</v>
      </c>
      <c r="AA1892" s="87">
        <f t="shared" si="909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>
        <f t="shared" si="903"/>
        <v>46130</v>
      </c>
      <c r="B1893" s="82">
        <f t="shared" si="889"/>
        <v>721.50264909000009</v>
      </c>
      <c r="C1893" s="207">
        <f t="shared" si="907"/>
        <v>706.65051037000001</v>
      </c>
      <c r="D1893" s="83">
        <f t="shared" si="890"/>
        <v>7286.35</v>
      </c>
      <c r="E1893" s="84">
        <f t="shared" si="886"/>
        <v>7394.19</v>
      </c>
      <c r="F1893" s="85">
        <f t="shared" si="887"/>
        <v>46073</v>
      </c>
      <c r="G1893" s="86">
        <f t="shared" si="891"/>
        <v>1.4800277230712089E-2</v>
      </c>
      <c r="H1893" s="87">
        <f t="shared" si="892"/>
        <v>46132</v>
      </c>
      <c r="I1893" s="87">
        <f t="shared" si="893"/>
        <v>46132</v>
      </c>
      <c r="J1893" s="88">
        <f t="shared" si="904"/>
        <v>20</v>
      </c>
      <c r="K1893" s="88">
        <f t="shared" si="884"/>
        <v>20</v>
      </c>
      <c r="L1893" s="8">
        <f t="shared" si="894"/>
        <v>1.0148002700000001</v>
      </c>
      <c r="M1893" s="89">
        <v>1</v>
      </c>
      <c r="N1893" s="89">
        <f t="shared" si="895"/>
        <v>1</v>
      </c>
      <c r="O1893" s="82">
        <f t="shared" si="896"/>
        <v>1.0148002700000001</v>
      </c>
      <c r="P1893" s="82">
        <f t="shared" si="897"/>
        <v>717.10912871000005</v>
      </c>
      <c r="Q1893" s="11">
        <f t="shared" si="910"/>
        <v>0</v>
      </c>
      <c r="R1893" s="7">
        <f t="shared" si="905"/>
        <v>0</v>
      </c>
      <c r="S1893" s="82">
        <f t="shared" si="898"/>
        <v>0</v>
      </c>
      <c r="T1893" s="91">
        <f t="shared" si="906"/>
        <v>0.08</v>
      </c>
      <c r="U1893" s="90">
        <f t="shared" si="899"/>
        <v>20</v>
      </c>
      <c r="V1893" s="90">
        <v>252</v>
      </c>
      <c r="W1893" s="89">
        <f t="shared" si="900"/>
        <v>1.0061267110000001</v>
      </c>
      <c r="X1893" s="82">
        <f t="shared" si="901"/>
        <v>4.39352038</v>
      </c>
      <c r="Y1893" s="82">
        <f t="shared" si="902"/>
        <v>0</v>
      </c>
      <c r="Z1893" s="94" t="str">
        <f t="shared" si="908"/>
        <v>A+J=</v>
      </c>
      <c r="AA1893" s="87">
        <f t="shared" si="909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>
        <f t="shared" si="903"/>
        <v>46131</v>
      </c>
      <c r="B1894" s="82">
        <f t="shared" si="889"/>
        <v>721.50264909000009</v>
      </c>
      <c r="C1894" s="207">
        <f t="shared" si="907"/>
        <v>706.65051037000001</v>
      </c>
      <c r="D1894" s="83">
        <f t="shared" si="890"/>
        <v>7286.35</v>
      </c>
      <c r="E1894" s="84">
        <f t="shared" si="886"/>
        <v>7394.19</v>
      </c>
      <c r="F1894" s="85">
        <f t="shared" si="887"/>
        <v>46073</v>
      </c>
      <c r="G1894" s="86">
        <f t="shared" si="891"/>
        <v>1.4800277230712089E-2</v>
      </c>
      <c r="H1894" s="87">
        <f t="shared" si="892"/>
        <v>46132</v>
      </c>
      <c r="I1894" s="87">
        <f t="shared" si="893"/>
        <v>46132</v>
      </c>
      <c r="J1894" s="88">
        <f t="shared" si="904"/>
        <v>20</v>
      </c>
      <c r="K1894" s="88">
        <f t="shared" si="884"/>
        <v>20</v>
      </c>
      <c r="L1894" s="8">
        <f t="shared" si="894"/>
        <v>1.0148002700000001</v>
      </c>
      <c r="M1894" s="89">
        <v>1</v>
      </c>
      <c r="N1894" s="89">
        <f t="shared" si="895"/>
        <v>1</v>
      </c>
      <c r="O1894" s="82">
        <f t="shared" si="896"/>
        <v>1.0148002700000001</v>
      </c>
      <c r="P1894" s="82">
        <f t="shared" si="897"/>
        <v>717.10912871000005</v>
      </c>
      <c r="Q1894" s="11">
        <f t="shared" si="910"/>
        <v>0</v>
      </c>
      <c r="R1894" s="7">
        <f t="shared" si="905"/>
        <v>0</v>
      </c>
      <c r="S1894" s="82">
        <f t="shared" si="898"/>
        <v>0</v>
      </c>
      <c r="T1894" s="91">
        <f t="shared" si="906"/>
        <v>0.08</v>
      </c>
      <c r="U1894" s="90">
        <f t="shared" si="899"/>
        <v>20</v>
      </c>
      <c r="V1894" s="90">
        <v>252</v>
      </c>
      <c r="W1894" s="89">
        <f t="shared" si="900"/>
        <v>1.0061267110000001</v>
      </c>
      <c r="X1894" s="82">
        <f t="shared" si="901"/>
        <v>4.39352038</v>
      </c>
      <c r="Y1894" s="82">
        <f t="shared" si="902"/>
        <v>0</v>
      </c>
      <c r="Z1894" s="94" t="str">
        <f t="shared" si="908"/>
        <v>A+J=</v>
      </c>
      <c r="AA1894" s="87">
        <f t="shared" si="909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>
        <f t="shared" si="903"/>
        <v>46132</v>
      </c>
      <c r="B1895" s="82">
        <f t="shared" si="889"/>
        <v>721.50264909000009</v>
      </c>
      <c r="C1895" s="207">
        <f t="shared" si="907"/>
        <v>706.65051037000001</v>
      </c>
      <c r="D1895" s="83">
        <f t="shared" si="890"/>
        <v>7286.35</v>
      </c>
      <c r="E1895" s="84">
        <f t="shared" si="886"/>
        <v>7394.19</v>
      </c>
      <c r="F1895" s="85">
        <f t="shared" si="887"/>
        <v>46073</v>
      </c>
      <c r="G1895" s="86">
        <f t="shared" si="891"/>
        <v>1.4800277230712089E-2</v>
      </c>
      <c r="H1895" s="87">
        <f t="shared" si="892"/>
        <v>46162</v>
      </c>
      <c r="I1895" s="87">
        <f t="shared" si="893"/>
        <v>46132</v>
      </c>
      <c r="J1895" s="88">
        <f t="shared" si="904"/>
        <v>20</v>
      </c>
      <c r="K1895" s="88">
        <f t="shared" si="884"/>
        <v>20</v>
      </c>
      <c r="L1895" s="8">
        <f t="shared" si="894"/>
        <v>1.0148002700000001</v>
      </c>
      <c r="M1895" s="89">
        <v>1</v>
      </c>
      <c r="N1895" s="89">
        <f t="shared" si="895"/>
        <v>1</v>
      </c>
      <c r="O1895" s="82">
        <f t="shared" si="896"/>
        <v>1.0148002700000001</v>
      </c>
      <c r="P1895" s="82">
        <f t="shared" si="897"/>
        <v>717.10912871000005</v>
      </c>
      <c r="Q1895" s="11">
        <f t="shared" si="910"/>
        <v>62</v>
      </c>
      <c r="R1895" s="7">
        <f t="shared" si="905"/>
        <v>1.4241999999999999E-2</v>
      </c>
      <c r="S1895" s="82">
        <f t="shared" si="898"/>
        <v>10.213068209999999</v>
      </c>
      <c r="T1895" s="91">
        <f t="shared" si="906"/>
        <v>0.08</v>
      </c>
      <c r="U1895" s="90">
        <f t="shared" si="899"/>
        <v>20</v>
      </c>
      <c r="V1895" s="90">
        <v>252</v>
      </c>
      <c r="W1895" s="89">
        <f t="shared" si="900"/>
        <v>1.0061267110000001</v>
      </c>
      <c r="X1895" s="82">
        <f t="shared" si="901"/>
        <v>4.39352038</v>
      </c>
      <c r="Y1895" s="82">
        <f t="shared" si="902"/>
        <v>14.606588589999999</v>
      </c>
      <c r="Z1895" s="94" t="str">
        <f t="shared" si="908"/>
        <v>A+J=</v>
      </c>
      <c r="AA1895" s="87">
        <f t="shared" si="909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>
        <f t="shared" si="903"/>
        <v>46133</v>
      </c>
      <c r="B1896" s="82">
        <f t="shared" si="889"/>
        <v>707.63160877999997</v>
      </c>
      <c r="C1896" s="207">
        <f t="shared" si="907"/>
        <v>706.89606050000009</v>
      </c>
      <c r="D1896" s="83">
        <f t="shared" si="890"/>
        <v>7286.35</v>
      </c>
      <c r="E1896" s="84">
        <f t="shared" si="886"/>
        <v>7394.19</v>
      </c>
      <c r="F1896" s="85">
        <f t="shared" si="887"/>
        <v>46101</v>
      </c>
      <c r="G1896" s="86">
        <f t="shared" si="891"/>
        <v>1.4800277230712089E-2</v>
      </c>
      <c r="H1896" s="87">
        <f t="shared" si="892"/>
        <v>46162</v>
      </c>
      <c r="I1896" s="87">
        <f t="shared" si="893"/>
        <v>46162</v>
      </c>
      <c r="J1896" s="88">
        <f t="shared" si="904"/>
        <v>20</v>
      </c>
      <c r="K1896" s="88">
        <f t="shared" si="884"/>
        <v>1</v>
      </c>
      <c r="L1896" s="8">
        <f t="shared" si="894"/>
        <v>1.0007348599999999</v>
      </c>
      <c r="M1896" s="89">
        <v>1</v>
      </c>
      <c r="N1896" s="89">
        <f t="shared" si="895"/>
        <v>1</v>
      </c>
      <c r="O1896" s="82">
        <f t="shared" si="896"/>
        <v>1.0007348599999999</v>
      </c>
      <c r="P1896" s="82">
        <f t="shared" si="897"/>
        <v>707.41553012999998</v>
      </c>
      <c r="Q1896" s="11">
        <f t="shared" si="910"/>
        <v>0</v>
      </c>
      <c r="R1896" s="7">
        <f t="shared" si="905"/>
        <v>0</v>
      </c>
      <c r="S1896" s="82">
        <f t="shared" si="898"/>
        <v>0</v>
      </c>
      <c r="T1896" s="91">
        <f t="shared" si="906"/>
        <v>0.08</v>
      </c>
      <c r="U1896" s="90">
        <f t="shared" si="899"/>
        <v>1</v>
      </c>
      <c r="V1896" s="90">
        <v>252</v>
      </c>
      <c r="W1896" s="89">
        <f t="shared" si="900"/>
        <v>1.000305448</v>
      </c>
      <c r="X1896" s="82">
        <f t="shared" si="901"/>
        <v>0.21607865000000001</v>
      </c>
      <c r="Y1896" s="82">
        <f t="shared" si="902"/>
        <v>0</v>
      </c>
      <c r="Z1896" s="94" t="str">
        <f t="shared" si="908"/>
        <v>A+J=</v>
      </c>
      <c r="AA1896" s="87">
        <f t="shared" si="909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>
        <f t="shared" si="903"/>
        <v>46134</v>
      </c>
      <c r="B1897" s="82">
        <f t="shared" si="889"/>
        <v>707.63160877999997</v>
      </c>
      <c r="C1897" s="207">
        <f t="shared" si="907"/>
        <v>706.89606050000009</v>
      </c>
      <c r="D1897" s="83">
        <f t="shared" si="890"/>
        <v>7286.35</v>
      </c>
      <c r="E1897" s="84">
        <f t="shared" si="886"/>
        <v>7394.19</v>
      </c>
      <c r="F1897" s="85">
        <f t="shared" si="887"/>
        <v>46101</v>
      </c>
      <c r="G1897" s="86">
        <f t="shared" si="891"/>
        <v>1.4800277230712089E-2</v>
      </c>
      <c r="H1897" s="87">
        <f t="shared" si="892"/>
        <v>46162</v>
      </c>
      <c r="I1897" s="87">
        <f t="shared" si="893"/>
        <v>46162</v>
      </c>
      <c r="J1897" s="88">
        <f t="shared" si="904"/>
        <v>20</v>
      </c>
      <c r="K1897" s="88">
        <f t="shared" ref="K1897:K1960" si="911">(J1897-(NETWORKDAYS(A1897,I1897,AD$210:AD$502)-1))</f>
        <v>1</v>
      </c>
      <c r="L1897" s="8">
        <f t="shared" si="894"/>
        <v>1.0007348599999999</v>
      </c>
      <c r="M1897" s="89">
        <v>1</v>
      </c>
      <c r="N1897" s="89">
        <f t="shared" si="895"/>
        <v>1</v>
      </c>
      <c r="O1897" s="82">
        <f t="shared" si="896"/>
        <v>1.0007348599999999</v>
      </c>
      <c r="P1897" s="82">
        <f t="shared" si="897"/>
        <v>707.41553012999998</v>
      </c>
      <c r="Q1897" s="11">
        <f t="shared" si="910"/>
        <v>0</v>
      </c>
      <c r="R1897" s="7">
        <f t="shared" si="905"/>
        <v>0</v>
      </c>
      <c r="S1897" s="82">
        <f t="shared" si="898"/>
        <v>0</v>
      </c>
      <c r="T1897" s="91">
        <f t="shared" si="906"/>
        <v>0.08</v>
      </c>
      <c r="U1897" s="90">
        <f t="shared" si="899"/>
        <v>1</v>
      </c>
      <c r="V1897" s="90">
        <v>252</v>
      </c>
      <c r="W1897" s="89">
        <f t="shared" si="900"/>
        <v>1.000305448</v>
      </c>
      <c r="X1897" s="82">
        <f t="shared" si="901"/>
        <v>0.21607865000000001</v>
      </c>
      <c r="Y1897" s="82">
        <f t="shared" si="902"/>
        <v>0</v>
      </c>
      <c r="Z1897" s="94" t="str">
        <f t="shared" si="908"/>
        <v>A+J=</v>
      </c>
      <c r="AA1897" s="87">
        <f t="shared" si="909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>
        <f t="shared" si="903"/>
        <v>46135</v>
      </c>
      <c r="B1898" s="82">
        <f t="shared" si="889"/>
        <v>708.36792151999998</v>
      </c>
      <c r="C1898" s="207">
        <f t="shared" si="907"/>
        <v>706.89606050000009</v>
      </c>
      <c r="D1898" s="83">
        <f t="shared" si="890"/>
        <v>7286.35</v>
      </c>
      <c r="E1898" s="84">
        <f t="shared" ref="E1898:E1961" si="912">IF($K1898=1,VLOOKUP($A1897,$AO$10:$AS$200,4),E1897)</f>
        <v>7394.19</v>
      </c>
      <c r="F1898" s="85">
        <f t="shared" ref="F1898:F1961" si="913">IF($K1898=1,VLOOKUP($A1897,$AO$10:$AS$200,5),F1897)</f>
        <v>46101</v>
      </c>
      <c r="G1898" s="86">
        <f t="shared" si="891"/>
        <v>1.4800277230712089E-2</v>
      </c>
      <c r="H1898" s="87">
        <f t="shared" si="892"/>
        <v>46162</v>
      </c>
      <c r="I1898" s="87">
        <f t="shared" si="893"/>
        <v>46162</v>
      </c>
      <c r="J1898" s="88">
        <f t="shared" si="904"/>
        <v>20</v>
      </c>
      <c r="K1898" s="88">
        <f t="shared" si="911"/>
        <v>2</v>
      </c>
      <c r="L1898" s="8">
        <f t="shared" si="894"/>
        <v>1.0014702600000001</v>
      </c>
      <c r="M1898" s="89">
        <v>1</v>
      </c>
      <c r="N1898" s="89">
        <f t="shared" si="895"/>
        <v>1</v>
      </c>
      <c r="O1898" s="82">
        <f t="shared" si="896"/>
        <v>1.0014702600000001</v>
      </c>
      <c r="P1898" s="82">
        <f t="shared" si="897"/>
        <v>707.93538149999995</v>
      </c>
      <c r="Q1898" s="11">
        <f t="shared" si="910"/>
        <v>0</v>
      </c>
      <c r="R1898" s="7">
        <f t="shared" si="905"/>
        <v>0</v>
      </c>
      <c r="S1898" s="82">
        <f t="shared" si="898"/>
        <v>0</v>
      </c>
      <c r="T1898" s="91">
        <f t="shared" si="906"/>
        <v>0.08</v>
      </c>
      <c r="U1898" s="90">
        <f t="shared" si="899"/>
        <v>2</v>
      </c>
      <c r="V1898" s="90">
        <v>252</v>
      </c>
      <c r="W1898" s="89">
        <f t="shared" si="900"/>
        <v>1.000610988</v>
      </c>
      <c r="X1898" s="82">
        <f t="shared" si="901"/>
        <v>0.43254002000000003</v>
      </c>
      <c r="Y1898" s="82">
        <f t="shared" si="902"/>
        <v>0</v>
      </c>
      <c r="Z1898" s="94" t="str">
        <f t="shared" si="908"/>
        <v>A+J=</v>
      </c>
      <c r="AA1898" s="87">
        <f t="shared" si="909"/>
        <v>46162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>
        <f t="shared" si="903"/>
        <v>46136</v>
      </c>
      <c r="B1899" s="82">
        <f t="shared" si="889"/>
        <v>709.10500129000002</v>
      </c>
      <c r="C1899" s="207">
        <f t="shared" si="907"/>
        <v>706.89606050000009</v>
      </c>
      <c r="D1899" s="83">
        <f t="shared" si="890"/>
        <v>7286.35</v>
      </c>
      <c r="E1899" s="84">
        <f t="shared" si="912"/>
        <v>7394.19</v>
      </c>
      <c r="F1899" s="85">
        <f t="shared" si="913"/>
        <v>46101</v>
      </c>
      <c r="G1899" s="86">
        <f t="shared" si="891"/>
        <v>1.4800277230712089E-2</v>
      </c>
      <c r="H1899" s="87">
        <f t="shared" si="892"/>
        <v>46162</v>
      </c>
      <c r="I1899" s="87">
        <f t="shared" si="893"/>
        <v>46162</v>
      </c>
      <c r="J1899" s="88">
        <f t="shared" si="904"/>
        <v>20</v>
      </c>
      <c r="K1899" s="88">
        <f t="shared" si="911"/>
        <v>3</v>
      </c>
      <c r="L1899" s="8">
        <f t="shared" si="894"/>
        <v>1.0022062</v>
      </c>
      <c r="M1899" s="89">
        <v>1</v>
      </c>
      <c r="N1899" s="89">
        <f t="shared" si="895"/>
        <v>1</v>
      </c>
      <c r="O1899" s="82">
        <f t="shared" si="896"/>
        <v>1.0022062</v>
      </c>
      <c r="P1899" s="82">
        <f t="shared" si="897"/>
        <v>708.45561457999997</v>
      </c>
      <c r="Q1899" s="11">
        <f t="shared" si="910"/>
        <v>0</v>
      </c>
      <c r="R1899" s="7">
        <f t="shared" si="905"/>
        <v>0</v>
      </c>
      <c r="S1899" s="82">
        <f t="shared" si="898"/>
        <v>0</v>
      </c>
      <c r="T1899" s="91">
        <f t="shared" si="906"/>
        <v>0.08</v>
      </c>
      <c r="U1899" s="90">
        <f t="shared" si="899"/>
        <v>3</v>
      </c>
      <c r="V1899" s="90">
        <v>252</v>
      </c>
      <c r="W1899" s="89">
        <f t="shared" si="900"/>
        <v>1.0009166229999999</v>
      </c>
      <c r="X1899" s="82">
        <f t="shared" si="901"/>
        <v>0.64938671000000003</v>
      </c>
      <c r="Y1899" s="82">
        <f t="shared" si="902"/>
        <v>0</v>
      </c>
      <c r="Z1899" s="94" t="str">
        <f t="shared" si="908"/>
        <v>A+J=</v>
      </c>
      <c r="AA1899" s="87">
        <f t="shared" si="909"/>
        <v>46162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>
        <f t="shared" si="903"/>
        <v>46137</v>
      </c>
      <c r="B1900" s="82">
        <f t="shared" si="889"/>
        <v>709.84284647999993</v>
      </c>
      <c r="C1900" s="207">
        <f t="shared" si="907"/>
        <v>706.89606050000009</v>
      </c>
      <c r="D1900" s="83">
        <f t="shared" si="890"/>
        <v>7286.35</v>
      </c>
      <c r="E1900" s="84">
        <f t="shared" si="912"/>
        <v>7394.19</v>
      </c>
      <c r="F1900" s="85">
        <f t="shared" si="913"/>
        <v>46101</v>
      </c>
      <c r="G1900" s="86">
        <f t="shared" si="891"/>
        <v>1.4800277230712089E-2</v>
      </c>
      <c r="H1900" s="87">
        <f t="shared" si="892"/>
        <v>46162</v>
      </c>
      <c r="I1900" s="87">
        <f t="shared" si="893"/>
        <v>46162</v>
      </c>
      <c r="J1900" s="88">
        <f t="shared" si="904"/>
        <v>20</v>
      </c>
      <c r="K1900" s="88">
        <f t="shared" si="911"/>
        <v>4</v>
      </c>
      <c r="L1900" s="8">
        <f t="shared" si="894"/>
        <v>1.0029426800000001</v>
      </c>
      <c r="M1900" s="89">
        <v>1</v>
      </c>
      <c r="N1900" s="89">
        <f t="shared" si="895"/>
        <v>1</v>
      </c>
      <c r="O1900" s="82">
        <f t="shared" si="896"/>
        <v>1.0029426800000001</v>
      </c>
      <c r="P1900" s="82">
        <f t="shared" si="897"/>
        <v>708.97622938999996</v>
      </c>
      <c r="Q1900" s="11">
        <f t="shared" si="910"/>
        <v>0</v>
      </c>
      <c r="R1900" s="7">
        <f t="shared" si="905"/>
        <v>0</v>
      </c>
      <c r="S1900" s="82">
        <f t="shared" si="898"/>
        <v>0</v>
      </c>
      <c r="T1900" s="91">
        <f t="shared" si="906"/>
        <v>0.08</v>
      </c>
      <c r="U1900" s="90">
        <f t="shared" si="899"/>
        <v>4</v>
      </c>
      <c r="V1900" s="90">
        <v>252</v>
      </c>
      <c r="W1900" s="89">
        <f t="shared" si="900"/>
        <v>1.0012223499999999</v>
      </c>
      <c r="X1900" s="82">
        <f t="shared" si="901"/>
        <v>0.86661708999999998</v>
      </c>
      <c r="Y1900" s="82">
        <f t="shared" si="902"/>
        <v>0</v>
      </c>
      <c r="Z1900" s="94" t="str">
        <f t="shared" si="908"/>
        <v>A+J=</v>
      </c>
      <c r="AA1900" s="87">
        <f t="shared" si="909"/>
        <v>46162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>
        <f t="shared" si="903"/>
        <v>46138</v>
      </c>
      <c r="B1901" s="82">
        <f t="shared" si="889"/>
        <v>709.84284647999993</v>
      </c>
      <c r="C1901" s="207">
        <f t="shared" si="907"/>
        <v>706.89606050000009</v>
      </c>
      <c r="D1901" s="83">
        <f t="shared" si="890"/>
        <v>7286.35</v>
      </c>
      <c r="E1901" s="84">
        <f t="shared" si="912"/>
        <v>7394.19</v>
      </c>
      <c r="F1901" s="85">
        <f t="shared" si="913"/>
        <v>46101</v>
      </c>
      <c r="G1901" s="86">
        <f t="shared" si="891"/>
        <v>1.4800277230712089E-2</v>
      </c>
      <c r="H1901" s="87">
        <f t="shared" si="892"/>
        <v>46162</v>
      </c>
      <c r="I1901" s="87">
        <f t="shared" si="893"/>
        <v>46162</v>
      </c>
      <c r="J1901" s="88">
        <f t="shared" si="904"/>
        <v>20</v>
      </c>
      <c r="K1901" s="88">
        <f t="shared" si="911"/>
        <v>4</v>
      </c>
      <c r="L1901" s="8">
        <f t="shared" si="894"/>
        <v>1.0029426800000001</v>
      </c>
      <c r="M1901" s="89">
        <v>1</v>
      </c>
      <c r="N1901" s="89">
        <f t="shared" si="895"/>
        <v>1</v>
      </c>
      <c r="O1901" s="82">
        <f t="shared" si="896"/>
        <v>1.0029426800000001</v>
      </c>
      <c r="P1901" s="82">
        <f t="shared" si="897"/>
        <v>708.97622938999996</v>
      </c>
      <c r="Q1901" s="11">
        <f t="shared" si="910"/>
        <v>0</v>
      </c>
      <c r="R1901" s="7">
        <f t="shared" si="905"/>
        <v>0</v>
      </c>
      <c r="S1901" s="82">
        <f t="shared" si="898"/>
        <v>0</v>
      </c>
      <c r="T1901" s="91">
        <f t="shared" si="906"/>
        <v>0.08</v>
      </c>
      <c r="U1901" s="90">
        <f t="shared" si="899"/>
        <v>4</v>
      </c>
      <c r="V1901" s="90">
        <v>252</v>
      </c>
      <c r="W1901" s="89">
        <f t="shared" si="900"/>
        <v>1.0012223499999999</v>
      </c>
      <c r="X1901" s="82">
        <f t="shared" si="901"/>
        <v>0.86661708999999998</v>
      </c>
      <c r="Y1901" s="82">
        <f t="shared" si="902"/>
        <v>0</v>
      </c>
      <c r="Z1901" s="94" t="str">
        <f t="shared" si="908"/>
        <v>A+J=</v>
      </c>
      <c r="AA1901" s="87">
        <f t="shared" si="909"/>
        <v>46162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>
        <f t="shared" si="903"/>
        <v>46139</v>
      </c>
      <c r="B1902" s="82">
        <f t="shared" si="889"/>
        <v>709.84284647999993</v>
      </c>
      <c r="C1902" s="207">
        <f t="shared" si="907"/>
        <v>706.89606050000009</v>
      </c>
      <c r="D1902" s="83">
        <f t="shared" si="890"/>
        <v>7286.35</v>
      </c>
      <c r="E1902" s="84">
        <f t="shared" si="912"/>
        <v>7394.19</v>
      </c>
      <c r="F1902" s="85">
        <f t="shared" si="913"/>
        <v>46101</v>
      </c>
      <c r="G1902" s="86">
        <f t="shared" si="891"/>
        <v>1.4800277230712089E-2</v>
      </c>
      <c r="H1902" s="87">
        <f t="shared" si="892"/>
        <v>46162</v>
      </c>
      <c r="I1902" s="87">
        <f t="shared" si="893"/>
        <v>46162</v>
      </c>
      <c r="J1902" s="88">
        <f t="shared" si="904"/>
        <v>20</v>
      </c>
      <c r="K1902" s="88">
        <f t="shared" si="911"/>
        <v>4</v>
      </c>
      <c r="L1902" s="8">
        <f t="shared" si="894"/>
        <v>1.0029426800000001</v>
      </c>
      <c r="M1902" s="89">
        <v>1</v>
      </c>
      <c r="N1902" s="89">
        <f t="shared" si="895"/>
        <v>1</v>
      </c>
      <c r="O1902" s="82">
        <f t="shared" si="896"/>
        <v>1.0029426800000001</v>
      </c>
      <c r="P1902" s="82">
        <f t="shared" si="897"/>
        <v>708.97622938999996</v>
      </c>
      <c r="Q1902" s="11">
        <f t="shared" si="910"/>
        <v>0</v>
      </c>
      <c r="R1902" s="7">
        <f t="shared" si="905"/>
        <v>0</v>
      </c>
      <c r="S1902" s="82">
        <f t="shared" si="898"/>
        <v>0</v>
      </c>
      <c r="T1902" s="91">
        <f t="shared" si="906"/>
        <v>0.08</v>
      </c>
      <c r="U1902" s="90">
        <f t="shared" si="899"/>
        <v>4</v>
      </c>
      <c r="V1902" s="90">
        <v>252</v>
      </c>
      <c r="W1902" s="89">
        <f t="shared" si="900"/>
        <v>1.0012223499999999</v>
      </c>
      <c r="X1902" s="82">
        <f t="shared" si="901"/>
        <v>0.86661708999999998</v>
      </c>
      <c r="Y1902" s="82">
        <f t="shared" si="902"/>
        <v>0</v>
      </c>
      <c r="Z1902" s="94" t="str">
        <f t="shared" si="908"/>
        <v>A+J=</v>
      </c>
      <c r="AA1902" s="87">
        <f t="shared" si="909"/>
        <v>46162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>
        <f t="shared" si="903"/>
        <v>46140</v>
      </c>
      <c r="B1903" s="82">
        <f t="shared" si="889"/>
        <v>710.58145901</v>
      </c>
      <c r="C1903" s="207">
        <f t="shared" si="907"/>
        <v>706.89606050000009</v>
      </c>
      <c r="D1903" s="83">
        <f t="shared" si="890"/>
        <v>7286.35</v>
      </c>
      <c r="E1903" s="84">
        <f t="shared" si="912"/>
        <v>7394.19</v>
      </c>
      <c r="F1903" s="85">
        <f t="shared" si="913"/>
        <v>46101</v>
      </c>
      <c r="G1903" s="86">
        <f t="shared" si="891"/>
        <v>1.4800277230712089E-2</v>
      </c>
      <c r="H1903" s="87">
        <f t="shared" si="892"/>
        <v>46162</v>
      </c>
      <c r="I1903" s="87">
        <f t="shared" si="893"/>
        <v>46162</v>
      </c>
      <c r="J1903" s="88">
        <f t="shared" si="904"/>
        <v>20</v>
      </c>
      <c r="K1903" s="88">
        <f t="shared" si="911"/>
        <v>5</v>
      </c>
      <c r="L1903" s="8">
        <f t="shared" si="894"/>
        <v>1.0036797</v>
      </c>
      <c r="M1903" s="89">
        <v>1</v>
      </c>
      <c r="N1903" s="89">
        <f t="shared" si="895"/>
        <v>1</v>
      </c>
      <c r="O1903" s="82">
        <f t="shared" si="896"/>
        <v>1.0036797</v>
      </c>
      <c r="P1903" s="82">
        <f t="shared" si="897"/>
        <v>709.49722593000001</v>
      </c>
      <c r="Q1903" s="11">
        <f t="shared" si="910"/>
        <v>0</v>
      </c>
      <c r="R1903" s="7">
        <f t="shared" si="905"/>
        <v>0</v>
      </c>
      <c r="S1903" s="82">
        <f t="shared" si="898"/>
        <v>0</v>
      </c>
      <c r="T1903" s="91">
        <f t="shared" si="906"/>
        <v>0.08</v>
      </c>
      <c r="U1903" s="90">
        <f t="shared" si="899"/>
        <v>5</v>
      </c>
      <c r="V1903" s="90">
        <v>252</v>
      </c>
      <c r="W1903" s="89">
        <f t="shared" si="900"/>
        <v>1.0015281709999999</v>
      </c>
      <c r="X1903" s="82">
        <f t="shared" si="901"/>
        <v>1.08423308</v>
      </c>
      <c r="Y1903" s="82">
        <f t="shared" si="902"/>
        <v>0</v>
      </c>
      <c r="Z1903" s="94" t="str">
        <f t="shared" si="908"/>
        <v>A+J=</v>
      </c>
      <c r="AA1903" s="87">
        <f t="shared" si="909"/>
        <v>46162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>
        <f t="shared" si="903"/>
        <v>46141</v>
      </c>
      <c r="B1904" s="82">
        <f t="shared" si="889"/>
        <v>711.32084644999998</v>
      </c>
      <c r="C1904" s="207">
        <f t="shared" si="907"/>
        <v>706.89606050000009</v>
      </c>
      <c r="D1904" s="83">
        <f t="shared" si="890"/>
        <v>7286.35</v>
      </c>
      <c r="E1904" s="84">
        <f t="shared" si="912"/>
        <v>7394.19</v>
      </c>
      <c r="F1904" s="85">
        <f t="shared" si="913"/>
        <v>46101</v>
      </c>
      <c r="G1904" s="86">
        <f t="shared" si="891"/>
        <v>1.4800277230712089E-2</v>
      </c>
      <c r="H1904" s="87">
        <f t="shared" si="892"/>
        <v>46162</v>
      </c>
      <c r="I1904" s="87">
        <f t="shared" si="893"/>
        <v>46162</v>
      </c>
      <c r="J1904" s="88">
        <f t="shared" si="904"/>
        <v>20</v>
      </c>
      <c r="K1904" s="88">
        <f t="shared" si="911"/>
        <v>6</v>
      </c>
      <c r="L1904" s="8">
        <f t="shared" si="894"/>
        <v>1.00441727</v>
      </c>
      <c r="M1904" s="89">
        <v>1</v>
      </c>
      <c r="N1904" s="89">
        <f t="shared" si="895"/>
        <v>1</v>
      </c>
      <c r="O1904" s="82">
        <f t="shared" si="896"/>
        <v>1.00441727</v>
      </c>
      <c r="P1904" s="82">
        <f t="shared" si="897"/>
        <v>710.01861125999994</v>
      </c>
      <c r="Q1904" s="11">
        <f t="shared" si="910"/>
        <v>0</v>
      </c>
      <c r="R1904" s="7">
        <f t="shared" si="905"/>
        <v>0</v>
      </c>
      <c r="S1904" s="82">
        <f t="shared" si="898"/>
        <v>0</v>
      </c>
      <c r="T1904" s="91">
        <f t="shared" si="906"/>
        <v>0.08</v>
      </c>
      <c r="U1904" s="90">
        <f t="shared" si="899"/>
        <v>6</v>
      </c>
      <c r="V1904" s="90">
        <v>252</v>
      </c>
      <c r="W1904" s="89">
        <f t="shared" si="900"/>
        <v>1.0018340859999999</v>
      </c>
      <c r="X1904" s="82">
        <f t="shared" si="901"/>
        <v>1.30223519</v>
      </c>
      <c r="Y1904" s="82">
        <f t="shared" si="902"/>
        <v>0</v>
      </c>
      <c r="Z1904" s="94" t="str">
        <f t="shared" si="908"/>
        <v>A+J=</v>
      </c>
      <c r="AA1904" s="87">
        <f t="shared" si="909"/>
        <v>46162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>
        <f t="shared" si="903"/>
        <v>46142</v>
      </c>
      <c r="B1905" s="82">
        <f t="shared" si="889"/>
        <v>712.06100079000009</v>
      </c>
      <c r="C1905" s="207">
        <f t="shared" si="907"/>
        <v>706.89606050000009</v>
      </c>
      <c r="D1905" s="83">
        <f t="shared" si="890"/>
        <v>7286.35</v>
      </c>
      <c r="E1905" s="84">
        <f t="shared" si="912"/>
        <v>7394.19</v>
      </c>
      <c r="F1905" s="85">
        <f t="shared" si="913"/>
        <v>46101</v>
      </c>
      <c r="G1905" s="86">
        <f t="shared" si="891"/>
        <v>1.4800277230712089E-2</v>
      </c>
      <c r="H1905" s="87">
        <f t="shared" si="892"/>
        <v>46162</v>
      </c>
      <c r="I1905" s="87">
        <f t="shared" si="893"/>
        <v>46162</v>
      </c>
      <c r="J1905" s="88">
        <f t="shared" si="904"/>
        <v>20</v>
      </c>
      <c r="K1905" s="88">
        <f t="shared" si="911"/>
        <v>7</v>
      </c>
      <c r="L1905" s="8">
        <f t="shared" si="894"/>
        <v>1.0051553799999999</v>
      </c>
      <c r="M1905" s="89">
        <v>1</v>
      </c>
      <c r="N1905" s="89">
        <f t="shared" si="895"/>
        <v>1</v>
      </c>
      <c r="O1905" s="82">
        <f t="shared" si="896"/>
        <v>1.0051553799999999</v>
      </c>
      <c r="P1905" s="82">
        <f t="shared" si="897"/>
        <v>710.54037831000005</v>
      </c>
      <c r="Q1905" s="11">
        <f t="shared" si="910"/>
        <v>0</v>
      </c>
      <c r="R1905" s="7">
        <f t="shared" si="905"/>
        <v>0</v>
      </c>
      <c r="S1905" s="82">
        <f t="shared" si="898"/>
        <v>0</v>
      </c>
      <c r="T1905" s="91">
        <f t="shared" si="906"/>
        <v>0.08</v>
      </c>
      <c r="U1905" s="90">
        <f t="shared" si="899"/>
        <v>7</v>
      </c>
      <c r="V1905" s="90">
        <v>252</v>
      </c>
      <c r="W1905" s="89">
        <f t="shared" si="900"/>
        <v>1.002140093</v>
      </c>
      <c r="X1905" s="82">
        <f t="shared" si="901"/>
        <v>1.5206224800000001</v>
      </c>
      <c r="Y1905" s="82">
        <f t="shared" si="902"/>
        <v>0</v>
      </c>
      <c r="Z1905" s="94" t="str">
        <f t="shared" si="908"/>
        <v>A+J=</v>
      </c>
      <c r="AA1905" s="87">
        <f t="shared" si="909"/>
        <v>46162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>
        <f t="shared" si="903"/>
        <v>46143</v>
      </c>
      <c r="B1906" s="82">
        <f t="shared" si="889"/>
        <v>712.80192466999995</v>
      </c>
      <c r="C1906" s="207">
        <f t="shared" si="907"/>
        <v>706.89606050000009</v>
      </c>
      <c r="D1906" s="83">
        <f t="shared" si="890"/>
        <v>7286.35</v>
      </c>
      <c r="E1906" s="84">
        <f t="shared" si="912"/>
        <v>7394.19</v>
      </c>
      <c r="F1906" s="85">
        <f t="shared" si="913"/>
        <v>46101</v>
      </c>
      <c r="G1906" s="86">
        <f t="shared" si="891"/>
        <v>1.4800277230712089E-2</v>
      </c>
      <c r="H1906" s="87">
        <f t="shared" si="892"/>
        <v>46162</v>
      </c>
      <c r="I1906" s="87">
        <f t="shared" si="893"/>
        <v>46162</v>
      </c>
      <c r="J1906" s="88">
        <f t="shared" si="904"/>
        <v>20</v>
      </c>
      <c r="K1906" s="88">
        <f t="shared" si="911"/>
        <v>8</v>
      </c>
      <c r="L1906" s="8">
        <f t="shared" si="894"/>
        <v>1.0058940300000001</v>
      </c>
      <c r="M1906" s="89">
        <v>1</v>
      </c>
      <c r="N1906" s="89">
        <f t="shared" si="895"/>
        <v>1</v>
      </c>
      <c r="O1906" s="82">
        <f t="shared" si="896"/>
        <v>1.0058940300000001</v>
      </c>
      <c r="P1906" s="82">
        <f t="shared" si="897"/>
        <v>711.06252708</v>
      </c>
      <c r="Q1906" s="11">
        <f t="shared" si="910"/>
        <v>0</v>
      </c>
      <c r="R1906" s="7">
        <f t="shared" si="905"/>
        <v>0</v>
      </c>
      <c r="S1906" s="82">
        <f t="shared" si="898"/>
        <v>0</v>
      </c>
      <c r="T1906" s="91">
        <f t="shared" si="906"/>
        <v>0.08</v>
      </c>
      <c r="U1906" s="90">
        <f t="shared" si="899"/>
        <v>8</v>
      </c>
      <c r="V1906" s="90">
        <v>252</v>
      </c>
      <c r="W1906" s="89">
        <f t="shared" si="900"/>
        <v>1.0024461950000001</v>
      </c>
      <c r="X1906" s="82">
        <f t="shared" si="901"/>
        <v>1.73939759</v>
      </c>
      <c r="Y1906" s="82">
        <f t="shared" si="902"/>
        <v>0</v>
      </c>
      <c r="Z1906" s="94" t="str">
        <f t="shared" si="908"/>
        <v>A+J=</v>
      </c>
      <c r="AA1906" s="87">
        <f t="shared" si="909"/>
        <v>46162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>
        <f t="shared" si="903"/>
        <v>46144</v>
      </c>
      <c r="B1907" s="82">
        <f t="shared" si="889"/>
        <v>712.80192466999995</v>
      </c>
      <c r="C1907" s="207">
        <f t="shared" si="907"/>
        <v>706.89606050000009</v>
      </c>
      <c r="D1907" s="83">
        <f t="shared" si="890"/>
        <v>7286.35</v>
      </c>
      <c r="E1907" s="84">
        <f t="shared" si="912"/>
        <v>7394.19</v>
      </c>
      <c r="F1907" s="85">
        <f t="shared" si="913"/>
        <v>46101</v>
      </c>
      <c r="G1907" s="86">
        <f t="shared" si="891"/>
        <v>1.4800277230712089E-2</v>
      </c>
      <c r="H1907" s="87">
        <f t="shared" si="892"/>
        <v>46162</v>
      </c>
      <c r="I1907" s="87">
        <f t="shared" si="893"/>
        <v>46162</v>
      </c>
      <c r="J1907" s="88">
        <f t="shared" si="904"/>
        <v>20</v>
      </c>
      <c r="K1907" s="88">
        <f t="shared" si="911"/>
        <v>8</v>
      </c>
      <c r="L1907" s="8">
        <f t="shared" si="894"/>
        <v>1.0058940300000001</v>
      </c>
      <c r="M1907" s="89">
        <v>1</v>
      </c>
      <c r="N1907" s="89">
        <f t="shared" si="895"/>
        <v>1</v>
      </c>
      <c r="O1907" s="82">
        <f t="shared" si="896"/>
        <v>1.0058940300000001</v>
      </c>
      <c r="P1907" s="82">
        <f t="shared" si="897"/>
        <v>711.06252708</v>
      </c>
      <c r="Q1907" s="11">
        <f t="shared" si="910"/>
        <v>0</v>
      </c>
      <c r="R1907" s="7">
        <f t="shared" si="905"/>
        <v>0</v>
      </c>
      <c r="S1907" s="82">
        <f t="shared" si="898"/>
        <v>0</v>
      </c>
      <c r="T1907" s="91">
        <f t="shared" si="906"/>
        <v>0.08</v>
      </c>
      <c r="U1907" s="90">
        <f t="shared" si="899"/>
        <v>8</v>
      </c>
      <c r="V1907" s="90">
        <v>252</v>
      </c>
      <c r="W1907" s="89">
        <f t="shared" si="900"/>
        <v>1.0024461950000001</v>
      </c>
      <c r="X1907" s="82">
        <f t="shared" si="901"/>
        <v>1.73939759</v>
      </c>
      <c r="Y1907" s="82">
        <f t="shared" si="902"/>
        <v>0</v>
      </c>
      <c r="Z1907" s="94" t="str">
        <f t="shared" si="908"/>
        <v>A+J=</v>
      </c>
      <c r="AA1907" s="87">
        <f t="shared" si="909"/>
        <v>46162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>
        <f t="shared" si="903"/>
        <v>46145</v>
      </c>
      <c r="B1908" s="82">
        <f t="shared" si="889"/>
        <v>712.80192466999995</v>
      </c>
      <c r="C1908" s="207">
        <f t="shared" si="907"/>
        <v>706.89606050000009</v>
      </c>
      <c r="D1908" s="83">
        <f t="shared" si="890"/>
        <v>7286.35</v>
      </c>
      <c r="E1908" s="84">
        <f t="shared" si="912"/>
        <v>7394.19</v>
      </c>
      <c r="F1908" s="85">
        <f t="shared" si="913"/>
        <v>46101</v>
      </c>
      <c r="G1908" s="86">
        <f t="shared" si="891"/>
        <v>1.4800277230712089E-2</v>
      </c>
      <c r="H1908" s="87">
        <f t="shared" si="892"/>
        <v>46162</v>
      </c>
      <c r="I1908" s="87">
        <f t="shared" si="893"/>
        <v>46162</v>
      </c>
      <c r="J1908" s="88">
        <f t="shared" si="904"/>
        <v>20</v>
      </c>
      <c r="K1908" s="88">
        <f t="shared" si="911"/>
        <v>8</v>
      </c>
      <c r="L1908" s="8">
        <f t="shared" si="894"/>
        <v>1.0058940300000001</v>
      </c>
      <c r="M1908" s="89">
        <v>1</v>
      </c>
      <c r="N1908" s="89">
        <f t="shared" si="895"/>
        <v>1</v>
      </c>
      <c r="O1908" s="82">
        <f t="shared" si="896"/>
        <v>1.0058940300000001</v>
      </c>
      <c r="P1908" s="82">
        <f t="shared" si="897"/>
        <v>711.06252708</v>
      </c>
      <c r="Q1908" s="11">
        <f t="shared" si="910"/>
        <v>0</v>
      </c>
      <c r="R1908" s="7">
        <f t="shared" si="905"/>
        <v>0</v>
      </c>
      <c r="S1908" s="82">
        <f t="shared" si="898"/>
        <v>0</v>
      </c>
      <c r="T1908" s="91">
        <f t="shared" si="906"/>
        <v>0.08</v>
      </c>
      <c r="U1908" s="90">
        <f t="shared" si="899"/>
        <v>8</v>
      </c>
      <c r="V1908" s="90">
        <v>252</v>
      </c>
      <c r="W1908" s="89">
        <f t="shared" si="900"/>
        <v>1.0024461950000001</v>
      </c>
      <c r="X1908" s="82">
        <f t="shared" si="901"/>
        <v>1.73939759</v>
      </c>
      <c r="Y1908" s="82">
        <f t="shared" si="902"/>
        <v>0</v>
      </c>
      <c r="Z1908" s="94" t="str">
        <f t="shared" si="908"/>
        <v>A+J=</v>
      </c>
      <c r="AA1908" s="87">
        <f t="shared" si="909"/>
        <v>46162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>
        <f t="shared" si="903"/>
        <v>46146</v>
      </c>
      <c r="B1909" s="82">
        <f t="shared" si="889"/>
        <v>712.80192466999995</v>
      </c>
      <c r="C1909" s="207">
        <f t="shared" si="907"/>
        <v>706.89606050000009</v>
      </c>
      <c r="D1909" s="83">
        <f t="shared" si="890"/>
        <v>7286.35</v>
      </c>
      <c r="E1909" s="84">
        <f t="shared" si="912"/>
        <v>7394.19</v>
      </c>
      <c r="F1909" s="85">
        <f t="shared" si="913"/>
        <v>46101</v>
      </c>
      <c r="G1909" s="86">
        <f t="shared" si="891"/>
        <v>1.4800277230712089E-2</v>
      </c>
      <c r="H1909" s="87">
        <f t="shared" si="892"/>
        <v>46162</v>
      </c>
      <c r="I1909" s="87">
        <f t="shared" si="893"/>
        <v>46162</v>
      </c>
      <c r="J1909" s="88">
        <f t="shared" si="904"/>
        <v>20</v>
      </c>
      <c r="K1909" s="88">
        <f t="shared" si="911"/>
        <v>8</v>
      </c>
      <c r="L1909" s="8">
        <f t="shared" si="894"/>
        <v>1.0058940300000001</v>
      </c>
      <c r="M1909" s="89">
        <v>1</v>
      </c>
      <c r="N1909" s="89">
        <f t="shared" si="895"/>
        <v>1</v>
      </c>
      <c r="O1909" s="82">
        <f t="shared" si="896"/>
        <v>1.0058940300000001</v>
      </c>
      <c r="P1909" s="82">
        <f t="shared" si="897"/>
        <v>711.06252708</v>
      </c>
      <c r="Q1909" s="11">
        <f t="shared" si="910"/>
        <v>0</v>
      </c>
      <c r="R1909" s="7">
        <f t="shared" si="905"/>
        <v>0</v>
      </c>
      <c r="S1909" s="82">
        <f t="shared" si="898"/>
        <v>0</v>
      </c>
      <c r="T1909" s="91">
        <f t="shared" si="906"/>
        <v>0.08</v>
      </c>
      <c r="U1909" s="90">
        <f t="shared" si="899"/>
        <v>8</v>
      </c>
      <c r="V1909" s="90">
        <v>252</v>
      </c>
      <c r="W1909" s="89">
        <f t="shared" si="900"/>
        <v>1.0024461950000001</v>
      </c>
      <c r="X1909" s="82">
        <f t="shared" si="901"/>
        <v>1.73939759</v>
      </c>
      <c r="Y1909" s="82">
        <f t="shared" si="902"/>
        <v>0</v>
      </c>
      <c r="Z1909" s="94" t="str">
        <f t="shared" si="908"/>
        <v>A+J=</v>
      </c>
      <c r="AA1909" s="87">
        <f t="shared" si="909"/>
        <v>46162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>
        <f t="shared" si="903"/>
        <v>46147</v>
      </c>
      <c r="B1910" s="82">
        <f t="shared" si="889"/>
        <v>713.54361646000007</v>
      </c>
      <c r="C1910" s="207">
        <f t="shared" si="907"/>
        <v>706.89606050000009</v>
      </c>
      <c r="D1910" s="83">
        <f t="shared" si="890"/>
        <v>7286.35</v>
      </c>
      <c r="E1910" s="84">
        <f t="shared" si="912"/>
        <v>7394.19</v>
      </c>
      <c r="F1910" s="85">
        <f t="shared" si="913"/>
        <v>46101</v>
      </c>
      <c r="G1910" s="86">
        <f t="shared" si="891"/>
        <v>1.4800277230712089E-2</v>
      </c>
      <c r="H1910" s="87">
        <f t="shared" si="892"/>
        <v>46162</v>
      </c>
      <c r="I1910" s="87">
        <f t="shared" si="893"/>
        <v>46162</v>
      </c>
      <c r="J1910" s="88">
        <f t="shared" si="904"/>
        <v>20</v>
      </c>
      <c r="K1910" s="88">
        <f t="shared" si="911"/>
        <v>9</v>
      </c>
      <c r="L1910" s="8">
        <f t="shared" si="894"/>
        <v>1.0066332200000001</v>
      </c>
      <c r="M1910" s="89">
        <v>1</v>
      </c>
      <c r="N1910" s="89">
        <f t="shared" si="895"/>
        <v>1</v>
      </c>
      <c r="O1910" s="82">
        <f t="shared" si="896"/>
        <v>1.0066332200000001</v>
      </c>
      <c r="P1910" s="82">
        <f t="shared" si="897"/>
        <v>711.58505758000001</v>
      </c>
      <c r="Q1910" s="11">
        <f t="shared" si="910"/>
        <v>0</v>
      </c>
      <c r="R1910" s="7">
        <f t="shared" si="905"/>
        <v>0</v>
      </c>
      <c r="S1910" s="82">
        <f t="shared" si="898"/>
        <v>0</v>
      </c>
      <c r="T1910" s="91">
        <f t="shared" si="906"/>
        <v>0.08</v>
      </c>
      <c r="U1910" s="90">
        <f t="shared" si="899"/>
        <v>9</v>
      </c>
      <c r="V1910" s="90">
        <v>252</v>
      </c>
      <c r="W1910" s="89">
        <f t="shared" si="900"/>
        <v>1.0027523890000001</v>
      </c>
      <c r="X1910" s="82">
        <f t="shared" si="901"/>
        <v>1.95855888</v>
      </c>
      <c r="Y1910" s="82">
        <f t="shared" si="902"/>
        <v>0</v>
      </c>
      <c r="Z1910" s="94" t="str">
        <f t="shared" si="908"/>
        <v>A+J=</v>
      </c>
      <c r="AA1910" s="87">
        <f t="shared" si="909"/>
        <v>46162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>
        <f t="shared" si="903"/>
        <v>46148</v>
      </c>
      <c r="B1911" s="82">
        <f t="shared" si="889"/>
        <v>714.28607878000003</v>
      </c>
      <c r="C1911" s="207">
        <f t="shared" si="907"/>
        <v>706.89606050000009</v>
      </c>
      <c r="D1911" s="83">
        <f t="shared" si="890"/>
        <v>7286.35</v>
      </c>
      <c r="E1911" s="84">
        <f t="shared" si="912"/>
        <v>7394.19</v>
      </c>
      <c r="F1911" s="85">
        <f t="shared" si="913"/>
        <v>46101</v>
      </c>
      <c r="G1911" s="86">
        <f t="shared" si="891"/>
        <v>1.4800277230712089E-2</v>
      </c>
      <c r="H1911" s="87">
        <f t="shared" si="892"/>
        <v>46162</v>
      </c>
      <c r="I1911" s="87">
        <f t="shared" si="893"/>
        <v>46162</v>
      </c>
      <c r="J1911" s="88">
        <f t="shared" si="904"/>
        <v>20</v>
      </c>
      <c r="K1911" s="88">
        <f t="shared" si="911"/>
        <v>10</v>
      </c>
      <c r="L1911" s="8">
        <f t="shared" si="894"/>
        <v>1.0073729499999999</v>
      </c>
      <c r="M1911" s="89">
        <v>1</v>
      </c>
      <c r="N1911" s="89">
        <f t="shared" si="895"/>
        <v>1</v>
      </c>
      <c r="O1911" s="82">
        <f t="shared" si="896"/>
        <v>1.0073729499999999</v>
      </c>
      <c r="P1911" s="82">
        <f t="shared" si="897"/>
        <v>712.10796979999998</v>
      </c>
      <c r="Q1911" s="11">
        <f t="shared" si="910"/>
        <v>0</v>
      </c>
      <c r="R1911" s="7">
        <f t="shared" si="905"/>
        <v>0</v>
      </c>
      <c r="S1911" s="82">
        <f t="shared" si="898"/>
        <v>0</v>
      </c>
      <c r="T1911" s="91">
        <f t="shared" si="906"/>
        <v>0.08</v>
      </c>
      <c r="U1911" s="90">
        <f t="shared" si="899"/>
        <v>10</v>
      </c>
      <c r="V1911" s="90">
        <v>252</v>
      </c>
      <c r="W1911" s="89">
        <f t="shared" si="900"/>
        <v>1.0030586779999999</v>
      </c>
      <c r="X1911" s="82">
        <f t="shared" si="901"/>
        <v>2.1781089800000002</v>
      </c>
      <c r="Y1911" s="82">
        <f t="shared" si="902"/>
        <v>0</v>
      </c>
      <c r="Z1911" s="94" t="str">
        <f t="shared" si="908"/>
        <v>A+J=</v>
      </c>
      <c r="AA1911" s="87">
        <f t="shared" si="909"/>
        <v>46162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>
        <f t="shared" si="903"/>
        <v>46149</v>
      </c>
      <c r="B1912" s="82">
        <f t="shared" si="889"/>
        <v>715.02931780000006</v>
      </c>
      <c r="C1912" s="207">
        <f t="shared" si="907"/>
        <v>706.89606050000009</v>
      </c>
      <c r="D1912" s="83">
        <f t="shared" si="890"/>
        <v>7286.35</v>
      </c>
      <c r="E1912" s="84">
        <f t="shared" si="912"/>
        <v>7394.19</v>
      </c>
      <c r="F1912" s="85">
        <f t="shared" si="913"/>
        <v>46101</v>
      </c>
      <c r="G1912" s="86">
        <f t="shared" si="891"/>
        <v>1.4800277230712089E-2</v>
      </c>
      <c r="H1912" s="87">
        <f t="shared" si="892"/>
        <v>46162</v>
      </c>
      <c r="I1912" s="87">
        <f t="shared" si="893"/>
        <v>46162</v>
      </c>
      <c r="J1912" s="88">
        <f t="shared" si="904"/>
        <v>20</v>
      </c>
      <c r="K1912" s="88">
        <f t="shared" si="911"/>
        <v>11</v>
      </c>
      <c r="L1912" s="8">
        <f t="shared" si="894"/>
        <v>1.00811323</v>
      </c>
      <c r="M1912" s="89">
        <v>1</v>
      </c>
      <c r="N1912" s="89">
        <f t="shared" si="895"/>
        <v>1</v>
      </c>
      <c r="O1912" s="82">
        <f t="shared" si="896"/>
        <v>1.00811323</v>
      </c>
      <c r="P1912" s="82">
        <f t="shared" si="897"/>
        <v>712.63127082000005</v>
      </c>
      <c r="Q1912" s="11">
        <f t="shared" si="910"/>
        <v>0</v>
      </c>
      <c r="R1912" s="7">
        <f t="shared" si="905"/>
        <v>0</v>
      </c>
      <c r="S1912" s="82">
        <f t="shared" si="898"/>
        <v>0</v>
      </c>
      <c r="T1912" s="91">
        <f t="shared" si="906"/>
        <v>0.08</v>
      </c>
      <c r="U1912" s="90">
        <f t="shared" si="899"/>
        <v>11</v>
      </c>
      <c r="V1912" s="90">
        <v>252</v>
      </c>
      <c r="W1912" s="89">
        <f t="shared" si="900"/>
        <v>1.0033650599999999</v>
      </c>
      <c r="X1912" s="82">
        <f t="shared" si="901"/>
        <v>2.3980469800000002</v>
      </c>
      <c r="Y1912" s="82">
        <f t="shared" si="902"/>
        <v>0</v>
      </c>
      <c r="Z1912" s="94" t="str">
        <f t="shared" si="908"/>
        <v>A+J=</v>
      </c>
      <c r="AA1912" s="87">
        <f t="shared" si="909"/>
        <v>46162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>
        <f t="shared" si="903"/>
        <v>46150</v>
      </c>
      <c r="B1913" s="82">
        <f t="shared" si="889"/>
        <v>715.77333401999999</v>
      </c>
      <c r="C1913" s="207">
        <f t="shared" si="907"/>
        <v>706.89606050000009</v>
      </c>
      <c r="D1913" s="83">
        <f t="shared" si="890"/>
        <v>7286.35</v>
      </c>
      <c r="E1913" s="84">
        <f t="shared" si="912"/>
        <v>7394.19</v>
      </c>
      <c r="F1913" s="85">
        <f t="shared" si="913"/>
        <v>46101</v>
      </c>
      <c r="G1913" s="86">
        <f t="shared" si="891"/>
        <v>1.4800277230712089E-2</v>
      </c>
      <c r="H1913" s="87">
        <f t="shared" si="892"/>
        <v>46162</v>
      </c>
      <c r="I1913" s="87">
        <f t="shared" si="893"/>
        <v>46162</v>
      </c>
      <c r="J1913" s="88">
        <f t="shared" si="904"/>
        <v>20</v>
      </c>
      <c r="K1913" s="88">
        <f t="shared" si="911"/>
        <v>12</v>
      </c>
      <c r="L1913" s="8">
        <f t="shared" si="894"/>
        <v>1.00885406</v>
      </c>
      <c r="M1913" s="89">
        <v>1</v>
      </c>
      <c r="N1913" s="89">
        <f t="shared" si="895"/>
        <v>1</v>
      </c>
      <c r="O1913" s="82">
        <f t="shared" si="896"/>
        <v>1.00885406</v>
      </c>
      <c r="P1913" s="82">
        <f t="shared" si="897"/>
        <v>713.15496063000001</v>
      </c>
      <c r="Q1913" s="11">
        <f t="shared" si="910"/>
        <v>0</v>
      </c>
      <c r="R1913" s="7">
        <f t="shared" si="905"/>
        <v>0</v>
      </c>
      <c r="S1913" s="82">
        <f t="shared" si="898"/>
        <v>0</v>
      </c>
      <c r="T1913" s="91">
        <f t="shared" si="906"/>
        <v>0.08</v>
      </c>
      <c r="U1913" s="90">
        <f t="shared" si="899"/>
        <v>12</v>
      </c>
      <c r="V1913" s="90">
        <v>252</v>
      </c>
      <c r="W1913" s="89">
        <f t="shared" si="900"/>
        <v>1.0036715350000001</v>
      </c>
      <c r="X1913" s="82">
        <f t="shared" si="901"/>
        <v>2.6183733899999999</v>
      </c>
      <c r="Y1913" s="82">
        <f t="shared" si="902"/>
        <v>0</v>
      </c>
      <c r="Z1913" s="94" t="str">
        <f t="shared" si="908"/>
        <v>A+J=</v>
      </c>
      <c r="AA1913" s="87">
        <f t="shared" si="909"/>
        <v>46162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>
        <f t="shared" si="903"/>
        <v>46151</v>
      </c>
      <c r="B1914" s="82">
        <f t="shared" si="889"/>
        <v>716.51811447</v>
      </c>
      <c r="C1914" s="207">
        <f t="shared" si="907"/>
        <v>706.89606050000009</v>
      </c>
      <c r="D1914" s="83">
        <f t="shared" si="890"/>
        <v>7286.35</v>
      </c>
      <c r="E1914" s="84">
        <f t="shared" si="912"/>
        <v>7394.19</v>
      </c>
      <c r="F1914" s="85">
        <f t="shared" si="913"/>
        <v>46101</v>
      </c>
      <c r="G1914" s="86">
        <f t="shared" si="891"/>
        <v>1.4800277230712089E-2</v>
      </c>
      <c r="H1914" s="87">
        <f t="shared" si="892"/>
        <v>46162</v>
      </c>
      <c r="I1914" s="87">
        <f t="shared" si="893"/>
        <v>46162</v>
      </c>
      <c r="J1914" s="88">
        <f t="shared" si="904"/>
        <v>20</v>
      </c>
      <c r="K1914" s="88">
        <f t="shared" si="911"/>
        <v>13</v>
      </c>
      <c r="L1914" s="8">
        <f t="shared" si="894"/>
        <v>1.0095954199999999</v>
      </c>
      <c r="M1914" s="89">
        <v>1</v>
      </c>
      <c r="N1914" s="89">
        <f t="shared" si="895"/>
        <v>1</v>
      </c>
      <c r="O1914" s="82">
        <f t="shared" si="896"/>
        <v>1.0095954199999999</v>
      </c>
      <c r="P1914" s="82">
        <f t="shared" si="897"/>
        <v>713.67902508999998</v>
      </c>
      <c r="Q1914" s="11">
        <f t="shared" si="910"/>
        <v>0</v>
      </c>
      <c r="R1914" s="7">
        <f t="shared" si="905"/>
        <v>0</v>
      </c>
      <c r="S1914" s="82">
        <f t="shared" si="898"/>
        <v>0</v>
      </c>
      <c r="T1914" s="91">
        <f t="shared" si="906"/>
        <v>0.08</v>
      </c>
      <c r="U1914" s="90">
        <f t="shared" si="899"/>
        <v>13</v>
      </c>
      <c r="V1914" s="90">
        <v>252</v>
      </c>
      <c r="W1914" s="89">
        <f t="shared" si="900"/>
        <v>1.003978104</v>
      </c>
      <c r="X1914" s="82">
        <f t="shared" si="901"/>
        <v>2.8390893799999999</v>
      </c>
      <c r="Y1914" s="82">
        <f t="shared" si="902"/>
        <v>0</v>
      </c>
      <c r="Z1914" s="94" t="str">
        <f t="shared" si="908"/>
        <v>A+J=</v>
      </c>
      <c r="AA1914" s="87">
        <f t="shared" si="909"/>
        <v>46162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>
        <f t="shared" si="903"/>
        <v>46152</v>
      </c>
      <c r="B1915" s="82">
        <f t="shared" si="889"/>
        <v>716.51811447</v>
      </c>
      <c r="C1915" s="207">
        <f t="shared" si="907"/>
        <v>706.89606050000009</v>
      </c>
      <c r="D1915" s="83">
        <f t="shared" si="890"/>
        <v>7286.35</v>
      </c>
      <c r="E1915" s="84">
        <f t="shared" si="912"/>
        <v>7394.19</v>
      </c>
      <c r="F1915" s="85">
        <f t="shared" si="913"/>
        <v>46101</v>
      </c>
      <c r="G1915" s="86">
        <f t="shared" si="891"/>
        <v>1.4800277230712089E-2</v>
      </c>
      <c r="H1915" s="87">
        <f t="shared" si="892"/>
        <v>46162</v>
      </c>
      <c r="I1915" s="87">
        <f t="shared" si="893"/>
        <v>46162</v>
      </c>
      <c r="J1915" s="88">
        <f t="shared" si="904"/>
        <v>20</v>
      </c>
      <c r="K1915" s="88">
        <f t="shared" si="911"/>
        <v>13</v>
      </c>
      <c r="L1915" s="8">
        <f t="shared" si="894"/>
        <v>1.0095954199999999</v>
      </c>
      <c r="M1915" s="89">
        <v>1</v>
      </c>
      <c r="N1915" s="89">
        <f t="shared" si="895"/>
        <v>1</v>
      </c>
      <c r="O1915" s="82">
        <f t="shared" si="896"/>
        <v>1.0095954199999999</v>
      </c>
      <c r="P1915" s="82">
        <f t="shared" si="897"/>
        <v>713.67902508999998</v>
      </c>
      <c r="Q1915" s="11">
        <f t="shared" si="910"/>
        <v>0</v>
      </c>
      <c r="R1915" s="7">
        <f t="shared" si="905"/>
        <v>0</v>
      </c>
      <c r="S1915" s="82">
        <f t="shared" si="898"/>
        <v>0</v>
      </c>
      <c r="T1915" s="91">
        <f t="shared" si="906"/>
        <v>0.08</v>
      </c>
      <c r="U1915" s="90">
        <f t="shared" si="899"/>
        <v>13</v>
      </c>
      <c r="V1915" s="90">
        <v>252</v>
      </c>
      <c r="W1915" s="89">
        <f t="shared" si="900"/>
        <v>1.003978104</v>
      </c>
      <c r="X1915" s="82">
        <f t="shared" si="901"/>
        <v>2.8390893799999999</v>
      </c>
      <c r="Y1915" s="82">
        <f t="shared" si="902"/>
        <v>0</v>
      </c>
      <c r="Z1915" s="94" t="str">
        <f t="shared" si="908"/>
        <v>A+J=</v>
      </c>
      <c r="AA1915" s="87">
        <f t="shared" si="909"/>
        <v>46162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>
        <f t="shared" si="903"/>
        <v>46153</v>
      </c>
      <c r="B1916" s="82">
        <f t="shared" si="889"/>
        <v>716.51811447</v>
      </c>
      <c r="C1916" s="207">
        <f t="shared" si="907"/>
        <v>706.89606050000009</v>
      </c>
      <c r="D1916" s="83">
        <f t="shared" si="890"/>
        <v>7286.35</v>
      </c>
      <c r="E1916" s="84">
        <f t="shared" si="912"/>
        <v>7394.19</v>
      </c>
      <c r="F1916" s="85">
        <f t="shared" si="913"/>
        <v>46101</v>
      </c>
      <c r="G1916" s="86">
        <f t="shared" si="891"/>
        <v>1.4800277230712089E-2</v>
      </c>
      <c r="H1916" s="87">
        <f t="shared" si="892"/>
        <v>46162</v>
      </c>
      <c r="I1916" s="87">
        <f t="shared" si="893"/>
        <v>46162</v>
      </c>
      <c r="J1916" s="88">
        <f t="shared" si="904"/>
        <v>20</v>
      </c>
      <c r="K1916" s="88">
        <f t="shared" si="911"/>
        <v>13</v>
      </c>
      <c r="L1916" s="8">
        <f t="shared" si="894"/>
        <v>1.0095954199999999</v>
      </c>
      <c r="M1916" s="89">
        <v>1</v>
      </c>
      <c r="N1916" s="89">
        <f t="shared" si="895"/>
        <v>1</v>
      </c>
      <c r="O1916" s="82">
        <f t="shared" si="896"/>
        <v>1.0095954199999999</v>
      </c>
      <c r="P1916" s="82">
        <f t="shared" si="897"/>
        <v>713.67902508999998</v>
      </c>
      <c r="Q1916" s="11">
        <f t="shared" si="910"/>
        <v>0</v>
      </c>
      <c r="R1916" s="7">
        <f t="shared" si="905"/>
        <v>0</v>
      </c>
      <c r="S1916" s="82">
        <f t="shared" si="898"/>
        <v>0</v>
      </c>
      <c r="T1916" s="91">
        <f t="shared" si="906"/>
        <v>0.08</v>
      </c>
      <c r="U1916" s="90">
        <f t="shared" si="899"/>
        <v>13</v>
      </c>
      <c r="V1916" s="90">
        <v>252</v>
      </c>
      <c r="W1916" s="89">
        <f t="shared" si="900"/>
        <v>1.003978104</v>
      </c>
      <c r="X1916" s="82">
        <f t="shared" si="901"/>
        <v>2.8390893799999999</v>
      </c>
      <c r="Y1916" s="82">
        <f t="shared" si="902"/>
        <v>0</v>
      </c>
      <c r="Z1916" s="94" t="str">
        <f t="shared" si="908"/>
        <v>A+J=</v>
      </c>
      <c r="AA1916" s="87">
        <f t="shared" si="909"/>
        <v>46162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>
        <f t="shared" si="903"/>
        <v>46154</v>
      </c>
      <c r="B1917" s="82">
        <f t="shared" si="889"/>
        <v>717.26368093999997</v>
      </c>
      <c r="C1917" s="207">
        <f t="shared" si="907"/>
        <v>706.89606050000009</v>
      </c>
      <c r="D1917" s="83">
        <f t="shared" si="890"/>
        <v>7286.35</v>
      </c>
      <c r="E1917" s="84">
        <f t="shared" si="912"/>
        <v>7394.19</v>
      </c>
      <c r="F1917" s="85">
        <f t="shared" si="913"/>
        <v>46101</v>
      </c>
      <c r="G1917" s="86">
        <f t="shared" si="891"/>
        <v>1.4800277230712089E-2</v>
      </c>
      <c r="H1917" s="87">
        <f t="shared" si="892"/>
        <v>46162</v>
      </c>
      <c r="I1917" s="87">
        <f t="shared" si="893"/>
        <v>46162</v>
      </c>
      <c r="J1917" s="88">
        <f t="shared" si="904"/>
        <v>20</v>
      </c>
      <c r="K1917" s="88">
        <f t="shared" si="911"/>
        <v>14</v>
      </c>
      <c r="L1917" s="8">
        <f t="shared" si="894"/>
        <v>1.01033734</v>
      </c>
      <c r="M1917" s="89">
        <v>1</v>
      </c>
      <c r="N1917" s="89">
        <f t="shared" si="895"/>
        <v>1</v>
      </c>
      <c r="O1917" s="82">
        <f t="shared" si="896"/>
        <v>1.01033734</v>
      </c>
      <c r="P1917" s="82">
        <f t="shared" si="897"/>
        <v>714.20348541999999</v>
      </c>
      <c r="Q1917" s="11">
        <f t="shared" si="910"/>
        <v>0</v>
      </c>
      <c r="R1917" s="7">
        <f t="shared" si="905"/>
        <v>0</v>
      </c>
      <c r="S1917" s="82">
        <f t="shared" si="898"/>
        <v>0</v>
      </c>
      <c r="T1917" s="91">
        <f t="shared" si="906"/>
        <v>0.08</v>
      </c>
      <c r="U1917" s="90">
        <f t="shared" si="899"/>
        <v>14</v>
      </c>
      <c r="V1917" s="90">
        <v>252</v>
      </c>
      <c r="W1917" s="89">
        <f t="shared" si="900"/>
        <v>1.0042847669999999</v>
      </c>
      <c r="X1917" s="82">
        <f t="shared" si="901"/>
        <v>3.0601955200000002</v>
      </c>
      <c r="Y1917" s="82">
        <f t="shared" si="902"/>
        <v>0</v>
      </c>
      <c r="Z1917" s="94" t="str">
        <f t="shared" si="908"/>
        <v>A+J=</v>
      </c>
      <c r="AA1917" s="87">
        <f t="shared" si="909"/>
        <v>46162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>
        <f t="shared" si="903"/>
        <v>46155</v>
      </c>
      <c r="B1918" s="82">
        <f t="shared" si="889"/>
        <v>718.01001192000001</v>
      </c>
      <c r="C1918" s="207">
        <f t="shared" si="907"/>
        <v>706.89606050000009</v>
      </c>
      <c r="D1918" s="83">
        <f t="shared" si="890"/>
        <v>7286.35</v>
      </c>
      <c r="E1918" s="84">
        <f t="shared" si="912"/>
        <v>7394.19</v>
      </c>
      <c r="F1918" s="85">
        <f t="shared" si="913"/>
        <v>46101</v>
      </c>
      <c r="G1918" s="86">
        <f t="shared" si="891"/>
        <v>1.4800277230712089E-2</v>
      </c>
      <c r="H1918" s="87">
        <f t="shared" si="892"/>
        <v>46162</v>
      </c>
      <c r="I1918" s="87">
        <f t="shared" si="893"/>
        <v>46162</v>
      </c>
      <c r="J1918" s="88">
        <f t="shared" si="904"/>
        <v>20</v>
      </c>
      <c r="K1918" s="88">
        <f t="shared" si="911"/>
        <v>15</v>
      </c>
      <c r="L1918" s="8">
        <f t="shared" si="894"/>
        <v>1.0110797899999999</v>
      </c>
      <c r="M1918" s="89">
        <v>1</v>
      </c>
      <c r="N1918" s="89">
        <f t="shared" si="895"/>
        <v>1</v>
      </c>
      <c r="O1918" s="82">
        <f t="shared" si="896"/>
        <v>1.0110797899999999</v>
      </c>
      <c r="P1918" s="82">
        <f t="shared" si="897"/>
        <v>714.72832040000003</v>
      </c>
      <c r="Q1918" s="11">
        <f t="shared" si="910"/>
        <v>0</v>
      </c>
      <c r="R1918" s="7">
        <f t="shared" si="905"/>
        <v>0</v>
      </c>
      <c r="S1918" s="82">
        <f t="shared" si="898"/>
        <v>0</v>
      </c>
      <c r="T1918" s="91">
        <f t="shared" si="906"/>
        <v>0.08</v>
      </c>
      <c r="U1918" s="90">
        <f t="shared" si="899"/>
        <v>15</v>
      </c>
      <c r="V1918" s="90">
        <v>252</v>
      </c>
      <c r="W1918" s="89">
        <f t="shared" si="900"/>
        <v>1.004591523</v>
      </c>
      <c r="X1918" s="82">
        <f t="shared" si="901"/>
        <v>3.2816915199999999</v>
      </c>
      <c r="Y1918" s="82">
        <f t="shared" si="902"/>
        <v>0</v>
      </c>
      <c r="Z1918" s="94" t="str">
        <f t="shared" si="908"/>
        <v>A+J=</v>
      </c>
      <c r="AA1918" s="87">
        <f t="shared" si="909"/>
        <v>46162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>
        <f t="shared" si="903"/>
        <v>46156</v>
      </c>
      <c r="B1919" s="82">
        <f t="shared" si="889"/>
        <v>718.75712992000001</v>
      </c>
      <c r="C1919" s="207">
        <f t="shared" si="907"/>
        <v>706.89606050000009</v>
      </c>
      <c r="D1919" s="83">
        <f t="shared" si="890"/>
        <v>7286.35</v>
      </c>
      <c r="E1919" s="84">
        <f t="shared" si="912"/>
        <v>7394.19</v>
      </c>
      <c r="F1919" s="85">
        <f t="shared" si="913"/>
        <v>46101</v>
      </c>
      <c r="G1919" s="86">
        <f t="shared" si="891"/>
        <v>1.4800277230712089E-2</v>
      </c>
      <c r="H1919" s="87">
        <f t="shared" si="892"/>
        <v>46162</v>
      </c>
      <c r="I1919" s="87">
        <f t="shared" si="893"/>
        <v>46162</v>
      </c>
      <c r="J1919" s="88">
        <f t="shared" si="904"/>
        <v>20</v>
      </c>
      <c r="K1919" s="88">
        <f t="shared" si="911"/>
        <v>16</v>
      </c>
      <c r="L1919" s="8">
        <f t="shared" si="894"/>
        <v>1.0118228</v>
      </c>
      <c r="M1919" s="89">
        <v>1</v>
      </c>
      <c r="N1919" s="89">
        <f t="shared" si="895"/>
        <v>1</v>
      </c>
      <c r="O1919" s="82">
        <f t="shared" si="896"/>
        <v>1.0118228</v>
      </c>
      <c r="P1919" s="82">
        <f t="shared" si="897"/>
        <v>715.25355123999998</v>
      </c>
      <c r="Q1919" s="11">
        <f t="shared" si="910"/>
        <v>0</v>
      </c>
      <c r="R1919" s="7">
        <f t="shared" si="905"/>
        <v>0</v>
      </c>
      <c r="S1919" s="82">
        <f t="shared" si="898"/>
        <v>0</v>
      </c>
      <c r="T1919" s="91">
        <f t="shared" si="906"/>
        <v>0.08</v>
      </c>
      <c r="U1919" s="90">
        <f t="shared" si="899"/>
        <v>16</v>
      </c>
      <c r="V1919" s="90">
        <v>252</v>
      </c>
      <c r="W1919" s="89">
        <f t="shared" si="900"/>
        <v>1.0048983730000001</v>
      </c>
      <c r="X1919" s="82">
        <f t="shared" si="901"/>
        <v>3.5035786799999999</v>
      </c>
      <c r="Y1919" s="82">
        <f t="shared" si="902"/>
        <v>0</v>
      </c>
      <c r="Z1919" s="94" t="str">
        <f t="shared" si="908"/>
        <v>A+J=</v>
      </c>
      <c r="AA1919" s="87">
        <f t="shared" si="909"/>
        <v>46162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>
        <f t="shared" si="903"/>
        <v>46157</v>
      </c>
      <c r="B1920" s="82">
        <f t="shared" si="889"/>
        <v>719.50501414999997</v>
      </c>
      <c r="C1920" s="207">
        <f t="shared" si="907"/>
        <v>706.89606050000009</v>
      </c>
      <c r="D1920" s="83">
        <f t="shared" si="890"/>
        <v>7286.35</v>
      </c>
      <c r="E1920" s="84">
        <f t="shared" si="912"/>
        <v>7394.19</v>
      </c>
      <c r="F1920" s="85">
        <f t="shared" si="913"/>
        <v>46101</v>
      </c>
      <c r="G1920" s="86">
        <f t="shared" si="891"/>
        <v>1.4800277230712089E-2</v>
      </c>
      <c r="H1920" s="87">
        <f t="shared" si="892"/>
        <v>46162</v>
      </c>
      <c r="I1920" s="87">
        <f t="shared" si="893"/>
        <v>46162</v>
      </c>
      <c r="J1920" s="88">
        <f t="shared" si="904"/>
        <v>20</v>
      </c>
      <c r="K1920" s="88">
        <f t="shared" si="911"/>
        <v>17</v>
      </c>
      <c r="L1920" s="8">
        <f t="shared" si="894"/>
        <v>1.01256634</v>
      </c>
      <c r="M1920" s="89">
        <v>1</v>
      </c>
      <c r="N1920" s="89">
        <f t="shared" si="895"/>
        <v>1</v>
      </c>
      <c r="O1920" s="82">
        <f t="shared" si="896"/>
        <v>1.01256634</v>
      </c>
      <c r="P1920" s="82">
        <f t="shared" si="897"/>
        <v>715.77915673999996</v>
      </c>
      <c r="Q1920" s="11">
        <f t="shared" si="910"/>
        <v>0</v>
      </c>
      <c r="R1920" s="7">
        <f t="shared" si="905"/>
        <v>0</v>
      </c>
      <c r="S1920" s="82">
        <f t="shared" si="898"/>
        <v>0</v>
      </c>
      <c r="T1920" s="91">
        <f t="shared" si="906"/>
        <v>0.08</v>
      </c>
      <c r="U1920" s="90">
        <f t="shared" si="899"/>
        <v>17</v>
      </c>
      <c r="V1920" s="90">
        <v>252</v>
      </c>
      <c r="W1920" s="89">
        <f t="shared" si="900"/>
        <v>1.0052053169999999</v>
      </c>
      <c r="X1920" s="82">
        <f t="shared" si="901"/>
        <v>3.7258574100000001</v>
      </c>
      <c r="Y1920" s="82">
        <f t="shared" si="902"/>
        <v>0</v>
      </c>
      <c r="Z1920" s="94" t="str">
        <f t="shared" si="908"/>
        <v>A+J=</v>
      </c>
      <c r="AA1920" s="87">
        <f t="shared" si="909"/>
        <v>46162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>
        <f t="shared" si="903"/>
        <v>46158</v>
      </c>
      <c r="B1921" s="82">
        <f t="shared" si="889"/>
        <v>720.25368639999999</v>
      </c>
      <c r="C1921" s="207">
        <f t="shared" si="907"/>
        <v>706.89606050000009</v>
      </c>
      <c r="D1921" s="83">
        <f t="shared" si="890"/>
        <v>7286.35</v>
      </c>
      <c r="E1921" s="84">
        <f t="shared" si="912"/>
        <v>7394.19</v>
      </c>
      <c r="F1921" s="85">
        <f t="shared" si="913"/>
        <v>46101</v>
      </c>
      <c r="G1921" s="86">
        <f t="shared" si="891"/>
        <v>1.4800277230712089E-2</v>
      </c>
      <c r="H1921" s="87">
        <f t="shared" si="892"/>
        <v>46162</v>
      </c>
      <c r="I1921" s="87">
        <f t="shared" si="893"/>
        <v>46162</v>
      </c>
      <c r="J1921" s="88">
        <f t="shared" si="904"/>
        <v>20</v>
      </c>
      <c r="K1921" s="88">
        <f t="shared" si="911"/>
        <v>18</v>
      </c>
      <c r="L1921" s="8">
        <f t="shared" si="894"/>
        <v>1.0133104399999999</v>
      </c>
      <c r="M1921" s="89">
        <v>1</v>
      </c>
      <c r="N1921" s="89">
        <f t="shared" si="895"/>
        <v>1</v>
      </c>
      <c r="O1921" s="82">
        <f t="shared" si="896"/>
        <v>1.0133104399999999</v>
      </c>
      <c r="P1921" s="82">
        <f t="shared" si="897"/>
        <v>716.30515808999996</v>
      </c>
      <c r="Q1921" s="11">
        <f t="shared" si="910"/>
        <v>0</v>
      </c>
      <c r="R1921" s="7">
        <f t="shared" si="905"/>
        <v>0</v>
      </c>
      <c r="S1921" s="82">
        <f t="shared" si="898"/>
        <v>0</v>
      </c>
      <c r="T1921" s="91">
        <f t="shared" si="906"/>
        <v>0.08</v>
      </c>
      <c r="U1921" s="90">
        <f t="shared" si="899"/>
        <v>18</v>
      </c>
      <c r="V1921" s="90">
        <v>252</v>
      </c>
      <c r="W1921" s="89">
        <f t="shared" si="900"/>
        <v>1.005512355</v>
      </c>
      <c r="X1921" s="82">
        <f t="shared" si="901"/>
        <v>3.9485283099999999</v>
      </c>
      <c r="Y1921" s="82">
        <f t="shared" si="902"/>
        <v>0</v>
      </c>
      <c r="Z1921" s="94" t="str">
        <f t="shared" si="908"/>
        <v>A+J=</v>
      </c>
      <c r="AA1921" s="87">
        <f t="shared" si="909"/>
        <v>46162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>
        <f t="shared" si="903"/>
        <v>46159</v>
      </c>
      <c r="B1922" s="82">
        <f t="shared" si="889"/>
        <v>720.25368639999999</v>
      </c>
      <c r="C1922" s="207">
        <f t="shared" si="907"/>
        <v>706.89606050000009</v>
      </c>
      <c r="D1922" s="83">
        <f t="shared" si="890"/>
        <v>7286.35</v>
      </c>
      <c r="E1922" s="84">
        <f t="shared" si="912"/>
        <v>7394.19</v>
      </c>
      <c r="F1922" s="85">
        <f t="shared" si="913"/>
        <v>46101</v>
      </c>
      <c r="G1922" s="86">
        <f t="shared" si="891"/>
        <v>1.4800277230712089E-2</v>
      </c>
      <c r="H1922" s="87">
        <f t="shared" si="892"/>
        <v>46162</v>
      </c>
      <c r="I1922" s="87">
        <f t="shared" si="893"/>
        <v>46162</v>
      </c>
      <c r="J1922" s="88">
        <f t="shared" si="904"/>
        <v>20</v>
      </c>
      <c r="K1922" s="88">
        <f t="shared" si="911"/>
        <v>18</v>
      </c>
      <c r="L1922" s="8">
        <f t="shared" si="894"/>
        <v>1.0133104399999999</v>
      </c>
      <c r="M1922" s="89">
        <v>1</v>
      </c>
      <c r="N1922" s="89">
        <f t="shared" si="895"/>
        <v>1</v>
      </c>
      <c r="O1922" s="82">
        <f t="shared" si="896"/>
        <v>1.0133104399999999</v>
      </c>
      <c r="P1922" s="82">
        <f t="shared" si="897"/>
        <v>716.30515808999996</v>
      </c>
      <c r="Q1922" s="11">
        <f t="shared" si="910"/>
        <v>0</v>
      </c>
      <c r="R1922" s="7">
        <f t="shared" si="905"/>
        <v>0</v>
      </c>
      <c r="S1922" s="82">
        <f t="shared" si="898"/>
        <v>0</v>
      </c>
      <c r="T1922" s="91">
        <f t="shared" si="906"/>
        <v>0.08</v>
      </c>
      <c r="U1922" s="90">
        <f t="shared" si="899"/>
        <v>18</v>
      </c>
      <c r="V1922" s="90">
        <v>252</v>
      </c>
      <c r="W1922" s="89">
        <f t="shared" si="900"/>
        <v>1.005512355</v>
      </c>
      <c r="X1922" s="82">
        <f t="shared" si="901"/>
        <v>3.9485283099999999</v>
      </c>
      <c r="Y1922" s="82">
        <f t="shared" si="902"/>
        <v>0</v>
      </c>
      <c r="Z1922" s="94" t="str">
        <f t="shared" si="908"/>
        <v>A+J=</v>
      </c>
      <c r="AA1922" s="87">
        <f t="shared" si="909"/>
        <v>46162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>
        <f t="shared" si="903"/>
        <v>46160</v>
      </c>
      <c r="B1923" s="82">
        <f t="shared" si="889"/>
        <v>720.25368639999999</v>
      </c>
      <c r="C1923" s="207">
        <f t="shared" si="907"/>
        <v>706.89606050000009</v>
      </c>
      <c r="D1923" s="83">
        <f t="shared" si="890"/>
        <v>7286.35</v>
      </c>
      <c r="E1923" s="84">
        <f t="shared" si="912"/>
        <v>7394.19</v>
      </c>
      <c r="F1923" s="85">
        <f t="shared" si="913"/>
        <v>46101</v>
      </c>
      <c r="G1923" s="86">
        <f t="shared" si="891"/>
        <v>1.4800277230712089E-2</v>
      </c>
      <c r="H1923" s="87">
        <f t="shared" si="892"/>
        <v>46162</v>
      </c>
      <c r="I1923" s="87">
        <f t="shared" si="893"/>
        <v>46162</v>
      </c>
      <c r="J1923" s="88">
        <f t="shared" si="904"/>
        <v>20</v>
      </c>
      <c r="K1923" s="88">
        <f t="shared" si="911"/>
        <v>18</v>
      </c>
      <c r="L1923" s="8">
        <f t="shared" si="894"/>
        <v>1.0133104399999999</v>
      </c>
      <c r="M1923" s="89">
        <v>1</v>
      </c>
      <c r="N1923" s="89">
        <f t="shared" si="895"/>
        <v>1</v>
      </c>
      <c r="O1923" s="82">
        <f t="shared" si="896"/>
        <v>1.0133104399999999</v>
      </c>
      <c r="P1923" s="82">
        <f t="shared" si="897"/>
        <v>716.30515808999996</v>
      </c>
      <c r="Q1923" s="11">
        <f t="shared" si="910"/>
        <v>0</v>
      </c>
      <c r="R1923" s="7">
        <f t="shared" si="905"/>
        <v>0</v>
      </c>
      <c r="S1923" s="82">
        <f t="shared" si="898"/>
        <v>0</v>
      </c>
      <c r="T1923" s="91">
        <f t="shared" si="906"/>
        <v>0.08</v>
      </c>
      <c r="U1923" s="90">
        <f t="shared" si="899"/>
        <v>18</v>
      </c>
      <c r="V1923" s="90">
        <v>252</v>
      </c>
      <c r="W1923" s="89">
        <f t="shared" si="900"/>
        <v>1.005512355</v>
      </c>
      <c r="X1923" s="82">
        <f t="shared" si="901"/>
        <v>3.9485283099999999</v>
      </c>
      <c r="Y1923" s="82">
        <f t="shared" si="902"/>
        <v>0</v>
      </c>
      <c r="Z1923" s="94" t="str">
        <f t="shared" si="908"/>
        <v>A+J=</v>
      </c>
      <c r="AA1923" s="87">
        <f t="shared" si="909"/>
        <v>46162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>
        <f t="shared" si="903"/>
        <v>46161</v>
      </c>
      <c r="B1924" s="82">
        <f t="shared" si="889"/>
        <v>721.00313229000005</v>
      </c>
      <c r="C1924" s="207">
        <f t="shared" si="907"/>
        <v>706.89606050000009</v>
      </c>
      <c r="D1924" s="83">
        <f t="shared" si="890"/>
        <v>7286.35</v>
      </c>
      <c r="E1924" s="84">
        <f t="shared" si="912"/>
        <v>7394.19</v>
      </c>
      <c r="F1924" s="85">
        <f t="shared" si="913"/>
        <v>46101</v>
      </c>
      <c r="G1924" s="86">
        <f t="shared" si="891"/>
        <v>1.4800277230712089E-2</v>
      </c>
      <c r="H1924" s="87">
        <f t="shared" si="892"/>
        <v>46162</v>
      </c>
      <c r="I1924" s="87">
        <f t="shared" si="893"/>
        <v>46162</v>
      </c>
      <c r="J1924" s="88">
        <f t="shared" si="904"/>
        <v>20</v>
      </c>
      <c r="K1924" s="88">
        <f t="shared" si="911"/>
        <v>19</v>
      </c>
      <c r="L1924" s="8">
        <f t="shared" si="894"/>
        <v>1.0140550800000001</v>
      </c>
      <c r="M1924" s="89">
        <v>1</v>
      </c>
      <c r="N1924" s="89">
        <f t="shared" si="895"/>
        <v>1</v>
      </c>
      <c r="O1924" s="82">
        <f t="shared" si="896"/>
        <v>1.0140550800000001</v>
      </c>
      <c r="P1924" s="82">
        <f t="shared" si="897"/>
        <v>716.83154118000004</v>
      </c>
      <c r="Q1924" s="11">
        <f t="shared" si="910"/>
        <v>0</v>
      </c>
      <c r="R1924" s="7">
        <f t="shared" si="905"/>
        <v>0</v>
      </c>
      <c r="S1924" s="82">
        <f t="shared" si="898"/>
        <v>0</v>
      </c>
      <c r="T1924" s="91">
        <f t="shared" si="906"/>
        <v>0.08</v>
      </c>
      <c r="U1924" s="90">
        <f t="shared" si="899"/>
        <v>19</v>
      </c>
      <c r="V1924" s="90">
        <v>252</v>
      </c>
      <c r="W1924" s="89">
        <f t="shared" si="900"/>
        <v>1.005819486</v>
      </c>
      <c r="X1924" s="82">
        <f t="shared" si="901"/>
        <v>4.1715911099999996</v>
      </c>
      <c r="Y1924" s="82">
        <f t="shared" si="902"/>
        <v>0</v>
      </c>
      <c r="Z1924" s="94" t="str">
        <f t="shared" si="908"/>
        <v>A+J=</v>
      </c>
      <c r="AA1924" s="87">
        <f t="shared" si="909"/>
        <v>46162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>
        <f t="shared" si="903"/>
        <v>46162</v>
      </c>
      <c r="B1925" s="82">
        <f t="shared" si="889"/>
        <v>721.75336011000002</v>
      </c>
      <c r="C1925" s="207">
        <f t="shared" si="907"/>
        <v>706.89606050000009</v>
      </c>
      <c r="D1925" s="83">
        <f t="shared" si="890"/>
        <v>7286.35</v>
      </c>
      <c r="E1925" s="84">
        <f t="shared" si="912"/>
        <v>7394.19</v>
      </c>
      <c r="F1925" s="85">
        <f t="shared" si="913"/>
        <v>46101</v>
      </c>
      <c r="G1925" s="86">
        <f t="shared" si="891"/>
        <v>1.4800277230712089E-2</v>
      </c>
      <c r="H1925" s="87">
        <f t="shared" si="892"/>
        <v>46195</v>
      </c>
      <c r="I1925" s="87">
        <f t="shared" si="893"/>
        <v>46162</v>
      </c>
      <c r="J1925" s="88">
        <f t="shared" si="904"/>
        <v>20</v>
      </c>
      <c r="K1925" s="88">
        <f t="shared" si="911"/>
        <v>20</v>
      </c>
      <c r="L1925" s="8">
        <f t="shared" si="894"/>
        <v>1.0148002700000001</v>
      </c>
      <c r="M1925" s="89">
        <v>1</v>
      </c>
      <c r="N1925" s="89">
        <f t="shared" si="895"/>
        <v>1</v>
      </c>
      <c r="O1925" s="82">
        <f t="shared" si="896"/>
        <v>1.0148002700000001</v>
      </c>
      <c r="P1925" s="82">
        <f t="shared" si="897"/>
        <v>717.35831304999999</v>
      </c>
      <c r="Q1925" s="11">
        <f t="shared" si="910"/>
        <v>63</v>
      </c>
      <c r="R1925" s="7">
        <f t="shared" si="905"/>
        <v>1.4536E-2</v>
      </c>
      <c r="S1925" s="82">
        <f t="shared" si="898"/>
        <v>10.42752043</v>
      </c>
      <c r="T1925" s="91">
        <f t="shared" si="906"/>
        <v>0.08</v>
      </c>
      <c r="U1925" s="90">
        <f t="shared" si="899"/>
        <v>20</v>
      </c>
      <c r="V1925" s="90">
        <v>252</v>
      </c>
      <c r="W1925" s="89">
        <f t="shared" si="900"/>
        <v>1.0061267110000001</v>
      </c>
      <c r="X1925" s="82">
        <f t="shared" si="901"/>
        <v>4.3950470599999996</v>
      </c>
      <c r="Y1925" s="82">
        <f t="shared" si="902"/>
        <v>14.822567489999999</v>
      </c>
      <c r="Z1925" s="94" t="str">
        <f t="shared" si="908"/>
        <v>A+J=</v>
      </c>
      <c r="AA1925" s="87">
        <f t="shared" si="909"/>
        <v>46162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>
        <f t="shared" si="903"/>
        <v>46163</v>
      </c>
      <c r="B1926" s="82">
        <f t="shared" si="889"/>
        <v>707.61911843000007</v>
      </c>
      <c r="C1926" s="207">
        <f t="shared" si="907"/>
        <v>706.93079262000003</v>
      </c>
      <c r="D1926" s="83">
        <f t="shared" si="890"/>
        <v>7286.35</v>
      </c>
      <c r="E1926" s="84">
        <f t="shared" si="912"/>
        <v>7394.19</v>
      </c>
      <c r="F1926" s="85">
        <f t="shared" si="913"/>
        <v>46132</v>
      </c>
      <c r="G1926" s="86">
        <f t="shared" si="891"/>
        <v>1.4800277230712089E-2</v>
      </c>
      <c r="H1926" s="87">
        <f t="shared" si="892"/>
        <v>46195</v>
      </c>
      <c r="I1926" s="87">
        <f t="shared" si="893"/>
        <v>46195</v>
      </c>
      <c r="J1926" s="88">
        <f t="shared" si="904"/>
        <v>22</v>
      </c>
      <c r="K1926" s="88">
        <f t="shared" si="911"/>
        <v>1</v>
      </c>
      <c r="L1926" s="8">
        <f t="shared" si="894"/>
        <v>1.0006680299999999</v>
      </c>
      <c r="M1926" s="89">
        <v>1</v>
      </c>
      <c r="N1926" s="89">
        <f t="shared" si="895"/>
        <v>1</v>
      </c>
      <c r="O1926" s="82">
        <f t="shared" si="896"/>
        <v>1.0006680299999999</v>
      </c>
      <c r="P1926" s="82">
        <f t="shared" si="897"/>
        <v>707.40304359000004</v>
      </c>
      <c r="Q1926" s="11">
        <f t="shared" si="910"/>
        <v>0</v>
      </c>
      <c r="R1926" s="7">
        <f t="shared" si="905"/>
        <v>0</v>
      </c>
      <c r="S1926" s="82">
        <f t="shared" si="898"/>
        <v>0</v>
      </c>
      <c r="T1926" s="91">
        <f t="shared" si="906"/>
        <v>0.08</v>
      </c>
      <c r="U1926" s="90">
        <f t="shared" si="899"/>
        <v>1</v>
      </c>
      <c r="V1926" s="90">
        <v>252</v>
      </c>
      <c r="W1926" s="89">
        <f t="shared" si="900"/>
        <v>1.000305448</v>
      </c>
      <c r="X1926" s="82">
        <f t="shared" si="901"/>
        <v>0.21607483999999999</v>
      </c>
      <c r="Y1926" s="82">
        <f t="shared" si="902"/>
        <v>0</v>
      </c>
      <c r="Z1926" s="94" t="str">
        <f t="shared" si="908"/>
        <v>A+J=</v>
      </c>
      <c r="AA1926" s="87">
        <f t="shared" si="909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>
        <f t="shared" si="903"/>
        <v>46164</v>
      </c>
      <c r="B1927" s="82">
        <f t="shared" si="889"/>
        <v>708.30811619000008</v>
      </c>
      <c r="C1927" s="207">
        <f t="shared" si="907"/>
        <v>706.93079262000003</v>
      </c>
      <c r="D1927" s="83">
        <f t="shared" si="890"/>
        <v>7286.35</v>
      </c>
      <c r="E1927" s="84">
        <f t="shared" si="912"/>
        <v>7394.19</v>
      </c>
      <c r="F1927" s="85">
        <f t="shared" si="913"/>
        <v>46132</v>
      </c>
      <c r="G1927" s="86">
        <f t="shared" si="891"/>
        <v>1.4800277230712089E-2</v>
      </c>
      <c r="H1927" s="87">
        <f t="shared" si="892"/>
        <v>46195</v>
      </c>
      <c r="I1927" s="87">
        <f t="shared" si="893"/>
        <v>46195</v>
      </c>
      <c r="J1927" s="88">
        <f t="shared" si="904"/>
        <v>22</v>
      </c>
      <c r="K1927" s="88">
        <f t="shared" si="911"/>
        <v>2</v>
      </c>
      <c r="L1927" s="8">
        <f t="shared" si="894"/>
        <v>1.00133651</v>
      </c>
      <c r="M1927" s="89">
        <v>1</v>
      </c>
      <c r="N1927" s="89">
        <f t="shared" si="895"/>
        <v>1</v>
      </c>
      <c r="O1927" s="82">
        <f t="shared" si="896"/>
        <v>1.00133651</v>
      </c>
      <c r="P1927" s="82">
        <f t="shared" si="897"/>
        <v>707.87561269000003</v>
      </c>
      <c r="Q1927" s="11">
        <f t="shared" si="910"/>
        <v>0</v>
      </c>
      <c r="R1927" s="7">
        <f t="shared" si="905"/>
        <v>0</v>
      </c>
      <c r="S1927" s="82">
        <f t="shared" si="898"/>
        <v>0</v>
      </c>
      <c r="T1927" s="91">
        <f t="shared" si="906"/>
        <v>0.08</v>
      </c>
      <c r="U1927" s="90">
        <f t="shared" si="899"/>
        <v>2</v>
      </c>
      <c r="V1927" s="90">
        <v>252</v>
      </c>
      <c r="W1927" s="89">
        <f t="shared" si="900"/>
        <v>1.000610988</v>
      </c>
      <c r="X1927" s="82">
        <f t="shared" si="901"/>
        <v>0.43250349999999999</v>
      </c>
      <c r="Y1927" s="82">
        <f t="shared" si="902"/>
        <v>0</v>
      </c>
      <c r="Z1927" s="94" t="str">
        <f t="shared" si="908"/>
        <v>A+J=</v>
      </c>
      <c r="AA1927" s="87">
        <f t="shared" si="909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>
        <f t="shared" si="903"/>
        <v>46165</v>
      </c>
      <c r="B1928" s="82">
        <f t="shared" si="889"/>
        <v>708.99778135000008</v>
      </c>
      <c r="C1928" s="207">
        <f t="shared" si="907"/>
        <v>706.93079262000003</v>
      </c>
      <c r="D1928" s="83">
        <f t="shared" si="890"/>
        <v>7286.35</v>
      </c>
      <c r="E1928" s="84">
        <f t="shared" si="912"/>
        <v>7394.19</v>
      </c>
      <c r="F1928" s="85">
        <f t="shared" si="913"/>
        <v>46132</v>
      </c>
      <c r="G1928" s="86">
        <f t="shared" si="891"/>
        <v>1.4800277230712089E-2</v>
      </c>
      <c r="H1928" s="87">
        <f t="shared" si="892"/>
        <v>46195</v>
      </c>
      <c r="I1928" s="87">
        <f t="shared" si="893"/>
        <v>46195</v>
      </c>
      <c r="J1928" s="88">
        <f t="shared" si="904"/>
        <v>22</v>
      </c>
      <c r="K1928" s="88">
        <f t="shared" si="911"/>
        <v>3</v>
      </c>
      <c r="L1928" s="8">
        <f t="shared" si="894"/>
        <v>1.0020054300000001</v>
      </c>
      <c r="M1928" s="89">
        <v>1</v>
      </c>
      <c r="N1928" s="89">
        <f t="shared" si="895"/>
        <v>1</v>
      </c>
      <c r="O1928" s="82">
        <f t="shared" si="896"/>
        <v>1.0020054300000001</v>
      </c>
      <c r="P1928" s="82">
        <f t="shared" si="897"/>
        <v>708.34849283000005</v>
      </c>
      <c r="Q1928" s="11">
        <f t="shared" si="910"/>
        <v>0</v>
      </c>
      <c r="R1928" s="7">
        <f t="shared" si="905"/>
        <v>0</v>
      </c>
      <c r="S1928" s="82">
        <f t="shared" si="898"/>
        <v>0</v>
      </c>
      <c r="T1928" s="91">
        <f t="shared" si="906"/>
        <v>0.08</v>
      </c>
      <c r="U1928" s="90">
        <f t="shared" si="899"/>
        <v>3</v>
      </c>
      <c r="V1928" s="90">
        <v>252</v>
      </c>
      <c r="W1928" s="89">
        <f t="shared" si="900"/>
        <v>1.0009166229999999</v>
      </c>
      <c r="X1928" s="82">
        <f t="shared" si="901"/>
        <v>0.64928852000000004</v>
      </c>
      <c r="Y1928" s="82">
        <f t="shared" si="902"/>
        <v>0</v>
      </c>
      <c r="Z1928" s="94" t="str">
        <f t="shared" si="908"/>
        <v>A+J=</v>
      </c>
      <c r="AA1928" s="87">
        <f t="shared" si="909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>
        <f t="shared" si="903"/>
        <v>46166</v>
      </c>
      <c r="B1929" s="82">
        <f t="shared" ref="B1929:B1992" si="914">(P1929+X1929)</f>
        <v>708.99778135000008</v>
      </c>
      <c r="C1929" s="207">
        <f t="shared" si="907"/>
        <v>706.93079262000003</v>
      </c>
      <c r="D1929" s="83">
        <f t="shared" ref="D1929:D1992" si="915">IF(E1929=E1928,D1928,E1928)</f>
        <v>7286.35</v>
      </c>
      <c r="E1929" s="84">
        <f t="shared" si="912"/>
        <v>7394.19</v>
      </c>
      <c r="F1929" s="85">
        <f t="shared" si="913"/>
        <v>46132</v>
      </c>
      <c r="G1929" s="86">
        <f t="shared" ref="G1929:G1992" si="916">(E1929/D1929)-1</f>
        <v>1.4800277230712089E-2</v>
      </c>
      <c r="H1929" s="87">
        <f t="shared" ref="H1929:H1992" si="917">IF(DAY(A1929)=H$9,VLOOKUP(A1929,AH$118:AN$450,4),H1928)</f>
        <v>46195</v>
      </c>
      <c r="I1929" s="87">
        <f t="shared" ref="I1929:I1992" si="918">IF(A1929&gt;I1928,H1929,I1928)</f>
        <v>46195</v>
      </c>
      <c r="J1929" s="88">
        <f t="shared" si="904"/>
        <v>22</v>
      </c>
      <c r="K1929" s="88">
        <f t="shared" si="911"/>
        <v>3</v>
      </c>
      <c r="L1929" s="8">
        <f t="shared" ref="L1929:L1992" si="919">IF(E1929&lt;D1929,1,TRUNC((E1929/D1929)^TRUNC((K1929/J1929),9),8))</f>
        <v>1.0020054300000001</v>
      </c>
      <c r="M1929" s="89">
        <v>1</v>
      </c>
      <c r="N1929" s="89">
        <f t="shared" ref="N1929:N1992" si="920">IF(I1929&gt;I1928,N1928*M1929,N1928)</f>
        <v>1</v>
      </c>
      <c r="O1929" s="82">
        <f t="shared" ref="O1929:O1992" si="921">TRUNC(TRUNC((L1929*N1929),15),8)</f>
        <v>1.0020054300000001</v>
      </c>
      <c r="P1929" s="82">
        <f t="shared" ref="P1929:P1992" si="922">TRUNC(C1929*O1929,8)</f>
        <v>708.34849283000005</v>
      </c>
      <c r="Q1929" s="11">
        <f t="shared" si="910"/>
        <v>0</v>
      </c>
      <c r="R1929" s="7">
        <f t="shared" si="905"/>
        <v>0</v>
      </c>
      <c r="S1929" s="82">
        <f t="shared" ref="S1929:S1992" si="923">IF(R1929&gt;0,TRUNC(R1929*P1929,8),0)</f>
        <v>0</v>
      </c>
      <c r="T1929" s="91">
        <f t="shared" si="906"/>
        <v>0.08</v>
      </c>
      <c r="U1929" s="90">
        <f t="shared" ref="U1929:U1992" si="924">IF(Q1928&gt;0,1,IF(K1929=K1928,U1928,U1928+1))</f>
        <v>3</v>
      </c>
      <c r="V1929" s="90">
        <v>252</v>
      </c>
      <c r="W1929" s="89">
        <f t="shared" ref="W1929:W1992" si="925">ROUND((1+T1929)^TRUNC((U1929/V1929),9),9)</f>
        <v>1.0009166229999999</v>
      </c>
      <c r="X1929" s="82">
        <f t="shared" ref="X1929:X1992" si="926">TRUNC((P1929*(W1929-1)),8)</f>
        <v>0.64928852000000004</v>
      </c>
      <c r="Y1929" s="82">
        <f t="shared" ref="Y1929:Y1992" si="927">IF(Q1929&gt;0,S1929+X1929,0)</f>
        <v>0</v>
      </c>
      <c r="Z1929" s="94" t="str">
        <f t="shared" si="908"/>
        <v>A+J=</v>
      </c>
      <c r="AA1929" s="87">
        <f t="shared" si="909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>
        <f t="shared" si="903"/>
        <v>46167</v>
      </c>
      <c r="B1930" s="82">
        <f t="shared" si="914"/>
        <v>708.99778135000008</v>
      </c>
      <c r="C1930" s="207">
        <f t="shared" si="907"/>
        <v>706.93079262000003</v>
      </c>
      <c r="D1930" s="83">
        <f t="shared" si="915"/>
        <v>7286.35</v>
      </c>
      <c r="E1930" s="84">
        <f t="shared" si="912"/>
        <v>7394.19</v>
      </c>
      <c r="F1930" s="85">
        <f t="shared" si="913"/>
        <v>46132</v>
      </c>
      <c r="G1930" s="86">
        <f t="shared" si="916"/>
        <v>1.4800277230712089E-2</v>
      </c>
      <c r="H1930" s="87">
        <f t="shared" si="917"/>
        <v>46195</v>
      </c>
      <c r="I1930" s="87">
        <f t="shared" si="918"/>
        <v>46195</v>
      </c>
      <c r="J1930" s="88">
        <f t="shared" si="904"/>
        <v>22</v>
      </c>
      <c r="K1930" s="88">
        <f t="shared" si="911"/>
        <v>3</v>
      </c>
      <c r="L1930" s="8">
        <f t="shared" si="919"/>
        <v>1.0020054300000001</v>
      </c>
      <c r="M1930" s="89">
        <v>1</v>
      </c>
      <c r="N1930" s="89">
        <f t="shared" si="920"/>
        <v>1</v>
      </c>
      <c r="O1930" s="82">
        <f t="shared" si="921"/>
        <v>1.0020054300000001</v>
      </c>
      <c r="P1930" s="82">
        <f t="shared" si="922"/>
        <v>708.34849283000005</v>
      </c>
      <c r="Q1930" s="11">
        <f t="shared" si="910"/>
        <v>0</v>
      </c>
      <c r="R1930" s="7">
        <f t="shared" si="905"/>
        <v>0</v>
      </c>
      <c r="S1930" s="82">
        <f t="shared" si="923"/>
        <v>0</v>
      </c>
      <c r="T1930" s="91">
        <f t="shared" si="906"/>
        <v>0.08</v>
      </c>
      <c r="U1930" s="90">
        <f t="shared" si="924"/>
        <v>3</v>
      </c>
      <c r="V1930" s="90">
        <v>252</v>
      </c>
      <c r="W1930" s="89">
        <f t="shared" si="925"/>
        <v>1.0009166229999999</v>
      </c>
      <c r="X1930" s="82">
        <f t="shared" si="926"/>
        <v>0.64928852000000004</v>
      </c>
      <c r="Y1930" s="82">
        <f t="shared" si="927"/>
        <v>0</v>
      </c>
      <c r="Z1930" s="94" t="str">
        <f t="shared" si="908"/>
        <v>A+J=</v>
      </c>
      <c r="AA1930" s="87">
        <f t="shared" si="909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>
        <f t="shared" ref="A1931:A1994" si="928">(A1930+1)</f>
        <v>46168</v>
      </c>
      <c r="B1931" s="82">
        <f t="shared" si="914"/>
        <v>709.68812636999996</v>
      </c>
      <c r="C1931" s="207">
        <f t="shared" si="907"/>
        <v>706.93079262000003</v>
      </c>
      <c r="D1931" s="83">
        <f t="shared" si="915"/>
        <v>7286.35</v>
      </c>
      <c r="E1931" s="84">
        <f t="shared" si="912"/>
        <v>7394.19</v>
      </c>
      <c r="F1931" s="85">
        <f t="shared" si="913"/>
        <v>46132</v>
      </c>
      <c r="G1931" s="86">
        <f t="shared" si="916"/>
        <v>1.4800277230712089E-2</v>
      </c>
      <c r="H1931" s="87">
        <f t="shared" si="917"/>
        <v>46195</v>
      </c>
      <c r="I1931" s="87">
        <f t="shared" si="918"/>
        <v>46195</v>
      </c>
      <c r="J1931" s="88">
        <f t="shared" ref="J1931:J1994" si="929">IF(I1931=I1930,J1930,NETWORKDAYS(I1930,I1931,$AD$210:$AD$502)-1)</f>
        <v>22</v>
      </c>
      <c r="K1931" s="88">
        <f t="shared" si="911"/>
        <v>4</v>
      </c>
      <c r="L1931" s="8">
        <f t="shared" si="919"/>
        <v>1.00267481</v>
      </c>
      <c r="M1931" s="89">
        <v>1</v>
      </c>
      <c r="N1931" s="89">
        <f t="shared" si="920"/>
        <v>1</v>
      </c>
      <c r="O1931" s="82">
        <f t="shared" si="921"/>
        <v>1.00267481</v>
      </c>
      <c r="P1931" s="82">
        <f t="shared" si="922"/>
        <v>708.82169816999999</v>
      </c>
      <c r="Q1931" s="11">
        <f t="shared" si="910"/>
        <v>0</v>
      </c>
      <c r="R1931" s="7">
        <f t="shared" ref="R1931:R1994" si="930">IF(Q1931&gt;0,VLOOKUP($A1931,$AD$10:$AI$200,6),0)</f>
        <v>0</v>
      </c>
      <c r="S1931" s="82">
        <f t="shared" si="923"/>
        <v>0</v>
      </c>
      <c r="T1931" s="91">
        <f t="shared" ref="T1931:T1994" si="931">(T1930)</f>
        <v>0.08</v>
      </c>
      <c r="U1931" s="90">
        <f t="shared" si="924"/>
        <v>4</v>
      </c>
      <c r="V1931" s="90">
        <v>252</v>
      </c>
      <c r="W1931" s="89">
        <f t="shared" si="925"/>
        <v>1.0012223499999999</v>
      </c>
      <c r="X1931" s="82">
        <f t="shared" si="926"/>
        <v>0.86642819999999998</v>
      </c>
      <c r="Y1931" s="82">
        <f t="shared" si="927"/>
        <v>0</v>
      </c>
      <c r="Z1931" s="94" t="str">
        <f t="shared" si="908"/>
        <v>A+J=</v>
      </c>
      <c r="AA1931" s="87">
        <f t="shared" si="909"/>
        <v>46195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>
        <f t="shared" si="928"/>
        <v>46169</v>
      </c>
      <c r="B1932" s="82">
        <f t="shared" si="914"/>
        <v>710.37913891999995</v>
      </c>
      <c r="C1932" s="207">
        <f t="shared" ref="C1932:C1995" si="932">IF(Q1931&gt;0,IF(J1931=K1931,P1931-S1931,C1931-(S1931/O1931)),C1931)</f>
        <v>706.93079262000003</v>
      </c>
      <c r="D1932" s="83">
        <f t="shared" si="915"/>
        <v>7286.35</v>
      </c>
      <c r="E1932" s="84">
        <f t="shared" si="912"/>
        <v>7394.19</v>
      </c>
      <c r="F1932" s="85">
        <f t="shared" si="913"/>
        <v>46132</v>
      </c>
      <c r="G1932" s="86">
        <f t="shared" si="916"/>
        <v>1.4800277230712089E-2</v>
      </c>
      <c r="H1932" s="87">
        <f t="shared" si="917"/>
        <v>46195</v>
      </c>
      <c r="I1932" s="87">
        <f t="shared" si="918"/>
        <v>46195</v>
      </c>
      <c r="J1932" s="88">
        <f t="shared" si="929"/>
        <v>22</v>
      </c>
      <c r="K1932" s="88">
        <f t="shared" si="911"/>
        <v>5</v>
      </c>
      <c r="L1932" s="8">
        <f t="shared" si="919"/>
        <v>1.00334463</v>
      </c>
      <c r="M1932" s="89">
        <v>1</v>
      </c>
      <c r="N1932" s="89">
        <f t="shared" si="920"/>
        <v>1</v>
      </c>
      <c r="O1932" s="82">
        <f t="shared" si="921"/>
        <v>1.00334463</v>
      </c>
      <c r="P1932" s="82">
        <f t="shared" si="922"/>
        <v>709.29521454999997</v>
      </c>
      <c r="Q1932" s="11">
        <f t="shared" si="910"/>
        <v>0</v>
      </c>
      <c r="R1932" s="7">
        <f t="shared" si="930"/>
        <v>0</v>
      </c>
      <c r="S1932" s="82">
        <f t="shared" si="923"/>
        <v>0</v>
      </c>
      <c r="T1932" s="91">
        <f t="shared" si="931"/>
        <v>0.08</v>
      </c>
      <c r="U1932" s="90">
        <f t="shared" si="924"/>
        <v>5</v>
      </c>
      <c r="V1932" s="90">
        <v>252</v>
      </c>
      <c r="W1932" s="89">
        <f t="shared" si="925"/>
        <v>1.0015281709999999</v>
      </c>
      <c r="X1932" s="82">
        <f t="shared" si="926"/>
        <v>1.0839243700000001</v>
      </c>
      <c r="Y1932" s="82">
        <f t="shared" si="927"/>
        <v>0</v>
      </c>
      <c r="Z1932" s="94" t="str">
        <f t="shared" ref="Z1932:Z1995" si="933">IF($Q1931&gt;0,VLOOKUP($A1931,$AD$10:$AM$200,9),Z1931)</f>
        <v>A+J=</v>
      </c>
      <c r="AA1932" s="87">
        <f t="shared" ref="AA1932:AA1995" si="934">IF($Q1931&gt;0,VLOOKUP($A1931,$AD$10:$AM$200,10),AA1931)</f>
        <v>46195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>
        <f t="shared" si="928"/>
        <v>46170</v>
      </c>
      <c r="B1933" s="82">
        <f t="shared" si="914"/>
        <v>711.07081944000004</v>
      </c>
      <c r="C1933" s="207">
        <f t="shared" si="932"/>
        <v>706.93079262000003</v>
      </c>
      <c r="D1933" s="83">
        <f t="shared" si="915"/>
        <v>7286.35</v>
      </c>
      <c r="E1933" s="84">
        <f t="shared" si="912"/>
        <v>7394.19</v>
      </c>
      <c r="F1933" s="85">
        <f t="shared" si="913"/>
        <v>46132</v>
      </c>
      <c r="G1933" s="86">
        <f t="shared" si="916"/>
        <v>1.4800277230712089E-2</v>
      </c>
      <c r="H1933" s="87">
        <f t="shared" si="917"/>
        <v>46195</v>
      </c>
      <c r="I1933" s="87">
        <f t="shared" si="918"/>
        <v>46195</v>
      </c>
      <c r="J1933" s="88">
        <f t="shared" si="929"/>
        <v>22</v>
      </c>
      <c r="K1933" s="88">
        <f t="shared" si="911"/>
        <v>6</v>
      </c>
      <c r="L1933" s="8">
        <f t="shared" si="919"/>
        <v>1.0040148900000001</v>
      </c>
      <c r="M1933" s="89">
        <v>1</v>
      </c>
      <c r="N1933" s="89">
        <f t="shared" si="920"/>
        <v>1</v>
      </c>
      <c r="O1933" s="82">
        <f t="shared" si="921"/>
        <v>1.0040148900000001</v>
      </c>
      <c r="P1933" s="82">
        <f t="shared" si="922"/>
        <v>709.76904198</v>
      </c>
      <c r="Q1933" s="11">
        <f t="shared" si="910"/>
        <v>0</v>
      </c>
      <c r="R1933" s="7">
        <f t="shared" si="930"/>
        <v>0</v>
      </c>
      <c r="S1933" s="82">
        <f t="shared" si="923"/>
        <v>0</v>
      </c>
      <c r="T1933" s="91">
        <f t="shared" si="931"/>
        <v>0.08</v>
      </c>
      <c r="U1933" s="90">
        <f t="shared" si="924"/>
        <v>6</v>
      </c>
      <c r="V1933" s="90">
        <v>252</v>
      </c>
      <c r="W1933" s="89">
        <f t="shared" si="925"/>
        <v>1.0018340859999999</v>
      </c>
      <c r="X1933" s="82">
        <f t="shared" si="926"/>
        <v>1.3017774600000001</v>
      </c>
      <c r="Y1933" s="82">
        <f t="shared" si="927"/>
        <v>0</v>
      </c>
      <c r="Z1933" s="94" t="str">
        <f t="shared" si="933"/>
        <v>A+J=</v>
      </c>
      <c r="AA1933" s="87">
        <f t="shared" si="934"/>
        <v>46195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>
        <f t="shared" si="928"/>
        <v>46171</v>
      </c>
      <c r="B1934" s="82">
        <f t="shared" si="914"/>
        <v>711.76318108999999</v>
      </c>
      <c r="C1934" s="207">
        <f t="shared" si="932"/>
        <v>706.93079262000003</v>
      </c>
      <c r="D1934" s="83">
        <f t="shared" si="915"/>
        <v>7286.35</v>
      </c>
      <c r="E1934" s="84">
        <f t="shared" si="912"/>
        <v>7394.19</v>
      </c>
      <c r="F1934" s="85">
        <f t="shared" si="913"/>
        <v>46132</v>
      </c>
      <c r="G1934" s="86">
        <f t="shared" si="916"/>
        <v>1.4800277230712089E-2</v>
      </c>
      <c r="H1934" s="87">
        <f t="shared" si="917"/>
        <v>46195</v>
      </c>
      <c r="I1934" s="87">
        <f t="shared" si="918"/>
        <v>46195</v>
      </c>
      <c r="J1934" s="88">
        <f t="shared" si="929"/>
        <v>22</v>
      </c>
      <c r="K1934" s="88">
        <f t="shared" si="911"/>
        <v>7</v>
      </c>
      <c r="L1934" s="8">
        <f t="shared" si="919"/>
        <v>1.0046856099999999</v>
      </c>
      <c r="M1934" s="89">
        <v>1</v>
      </c>
      <c r="N1934" s="89">
        <f t="shared" si="920"/>
        <v>1</v>
      </c>
      <c r="O1934" s="82">
        <f t="shared" si="921"/>
        <v>1.0046856099999999</v>
      </c>
      <c r="P1934" s="82">
        <f t="shared" si="922"/>
        <v>710.24319461000005</v>
      </c>
      <c r="Q1934" s="11">
        <f t="shared" ref="Q1934:Q1997" si="935">IF(VLOOKUP(A1934,AD$10:AK$200,8)=VLOOKUP(A1933,AD$10:AK$200,8),0,VLOOKUP(A1934,AD$10:AK$200,8))</f>
        <v>0</v>
      </c>
      <c r="R1934" s="7">
        <f t="shared" si="930"/>
        <v>0</v>
      </c>
      <c r="S1934" s="82">
        <f t="shared" si="923"/>
        <v>0</v>
      </c>
      <c r="T1934" s="91">
        <f t="shared" si="931"/>
        <v>0.08</v>
      </c>
      <c r="U1934" s="90">
        <f t="shared" si="924"/>
        <v>7</v>
      </c>
      <c r="V1934" s="90">
        <v>252</v>
      </c>
      <c r="W1934" s="89">
        <f t="shared" si="925"/>
        <v>1.002140093</v>
      </c>
      <c r="X1934" s="82">
        <f t="shared" si="926"/>
        <v>1.51998648</v>
      </c>
      <c r="Y1934" s="82">
        <f t="shared" si="927"/>
        <v>0</v>
      </c>
      <c r="Z1934" s="94" t="str">
        <f t="shared" si="933"/>
        <v>A+J=</v>
      </c>
      <c r="AA1934" s="87">
        <f t="shared" si="934"/>
        <v>46195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>
        <f t="shared" si="928"/>
        <v>46172</v>
      </c>
      <c r="B1935" s="82">
        <f t="shared" si="914"/>
        <v>712.45621226000003</v>
      </c>
      <c r="C1935" s="207">
        <f t="shared" si="932"/>
        <v>706.93079262000003</v>
      </c>
      <c r="D1935" s="83">
        <f t="shared" si="915"/>
        <v>7286.35</v>
      </c>
      <c r="E1935" s="84">
        <f t="shared" si="912"/>
        <v>7394.19</v>
      </c>
      <c r="F1935" s="85">
        <f t="shared" si="913"/>
        <v>46132</v>
      </c>
      <c r="G1935" s="86">
        <f t="shared" si="916"/>
        <v>1.4800277230712089E-2</v>
      </c>
      <c r="H1935" s="87">
        <f t="shared" si="917"/>
        <v>46195</v>
      </c>
      <c r="I1935" s="87">
        <f t="shared" si="918"/>
        <v>46195</v>
      </c>
      <c r="J1935" s="88">
        <f t="shared" si="929"/>
        <v>22</v>
      </c>
      <c r="K1935" s="88">
        <f t="shared" si="911"/>
        <v>8</v>
      </c>
      <c r="L1935" s="8">
        <f t="shared" si="919"/>
        <v>1.0053567699999999</v>
      </c>
      <c r="M1935" s="89">
        <v>1</v>
      </c>
      <c r="N1935" s="89">
        <f t="shared" si="920"/>
        <v>1</v>
      </c>
      <c r="O1935" s="82">
        <f t="shared" si="921"/>
        <v>1.0053567699999999</v>
      </c>
      <c r="P1935" s="82">
        <f t="shared" si="922"/>
        <v>710.71765828000002</v>
      </c>
      <c r="Q1935" s="11">
        <f t="shared" si="935"/>
        <v>0</v>
      </c>
      <c r="R1935" s="7">
        <f t="shared" si="930"/>
        <v>0</v>
      </c>
      <c r="S1935" s="82">
        <f t="shared" si="923"/>
        <v>0</v>
      </c>
      <c r="T1935" s="91">
        <f t="shared" si="931"/>
        <v>0.08</v>
      </c>
      <c r="U1935" s="90">
        <f t="shared" si="924"/>
        <v>8</v>
      </c>
      <c r="V1935" s="90">
        <v>252</v>
      </c>
      <c r="W1935" s="89">
        <f t="shared" si="925"/>
        <v>1.0024461950000001</v>
      </c>
      <c r="X1935" s="82">
        <f t="shared" si="926"/>
        <v>1.7385539800000001</v>
      </c>
      <c r="Y1935" s="82">
        <f t="shared" si="927"/>
        <v>0</v>
      </c>
      <c r="Z1935" s="94" t="str">
        <f t="shared" si="933"/>
        <v>A+J=</v>
      </c>
      <c r="AA1935" s="87">
        <f t="shared" si="934"/>
        <v>46195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>
        <f t="shared" si="928"/>
        <v>46173</v>
      </c>
      <c r="B1936" s="82">
        <f t="shared" si="914"/>
        <v>712.45621226000003</v>
      </c>
      <c r="C1936" s="207">
        <f t="shared" si="932"/>
        <v>706.93079262000003</v>
      </c>
      <c r="D1936" s="83">
        <f t="shared" si="915"/>
        <v>7286.35</v>
      </c>
      <c r="E1936" s="84">
        <f t="shared" si="912"/>
        <v>7394.19</v>
      </c>
      <c r="F1936" s="85">
        <f t="shared" si="913"/>
        <v>46132</v>
      </c>
      <c r="G1936" s="86">
        <f t="shared" si="916"/>
        <v>1.4800277230712089E-2</v>
      </c>
      <c r="H1936" s="87">
        <f t="shared" si="917"/>
        <v>46195</v>
      </c>
      <c r="I1936" s="87">
        <f t="shared" si="918"/>
        <v>46195</v>
      </c>
      <c r="J1936" s="88">
        <f t="shared" si="929"/>
        <v>22</v>
      </c>
      <c r="K1936" s="88">
        <f t="shared" si="911"/>
        <v>8</v>
      </c>
      <c r="L1936" s="8">
        <f t="shared" si="919"/>
        <v>1.0053567699999999</v>
      </c>
      <c r="M1936" s="89">
        <v>1</v>
      </c>
      <c r="N1936" s="89">
        <f t="shared" si="920"/>
        <v>1</v>
      </c>
      <c r="O1936" s="82">
        <f t="shared" si="921"/>
        <v>1.0053567699999999</v>
      </c>
      <c r="P1936" s="82">
        <f t="shared" si="922"/>
        <v>710.71765828000002</v>
      </c>
      <c r="Q1936" s="11">
        <f t="shared" si="935"/>
        <v>0</v>
      </c>
      <c r="R1936" s="7">
        <f t="shared" si="930"/>
        <v>0</v>
      </c>
      <c r="S1936" s="82">
        <f t="shared" si="923"/>
        <v>0</v>
      </c>
      <c r="T1936" s="91">
        <f t="shared" si="931"/>
        <v>0.08</v>
      </c>
      <c r="U1936" s="90">
        <f t="shared" si="924"/>
        <v>8</v>
      </c>
      <c r="V1936" s="90">
        <v>252</v>
      </c>
      <c r="W1936" s="89">
        <f t="shared" si="925"/>
        <v>1.0024461950000001</v>
      </c>
      <c r="X1936" s="82">
        <f t="shared" si="926"/>
        <v>1.7385539800000001</v>
      </c>
      <c r="Y1936" s="82">
        <f t="shared" si="927"/>
        <v>0</v>
      </c>
      <c r="Z1936" s="94" t="str">
        <f t="shared" si="933"/>
        <v>A+J=</v>
      </c>
      <c r="AA1936" s="87">
        <f t="shared" si="934"/>
        <v>46195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>
        <f t="shared" si="928"/>
        <v>46174</v>
      </c>
      <c r="B1937" s="82">
        <f t="shared" si="914"/>
        <v>712.45621226000003</v>
      </c>
      <c r="C1937" s="207">
        <f t="shared" si="932"/>
        <v>706.93079262000003</v>
      </c>
      <c r="D1937" s="83">
        <f t="shared" si="915"/>
        <v>7286.35</v>
      </c>
      <c r="E1937" s="84">
        <f t="shared" si="912"/>
        <v>7394.19</v>
      </c>
      <c r="F1937" s="85">
        <f t="shared" si="913"/>
        <v>46132</v>
      </c>
      <c r="G1937" s="86">
        <f t="shared" si="916"/>
        <v>1.4800277230712089E-2</v>
      </c>
      <c r="H1937" s="87">
        <f t="shared" si="917"/>
        <v>46195</v>
      </c>
      <c r="I1937" s="87">
        <f t="shared" si="918"/>
        <v>46195</v>
      </c>
      <c r="J1937" s="88">
        <f t="shared" si="929"/>
        <v>22</v>
      </c>
      <c r="K1937" s="88">
        <f t="shared" si="911"/>
        <v>8</v>
      </c>
      <c r="L1937" s="8">
        <f t="shared" si="919"/>
        <v>1.0053567699999999</v>
      </c>
      <c r="M1937" s="89">
        <v>1</v>
      </c>
      <c r="N1937" s="89">
        <f t="shared" si="920"/>
        <v>1</v>
      </c>
      <c r="O1937" s="82">
        <f t="shared" si="921"/>
        <v>1.0053567699999999</v>
      </c>
      <c r="P1937" s="82">
        <f t="shared" si="922"/>
        <v>710.71765828000002</v>
      </c>
      <c r="Q1937" s="11">
        <f t="shared" si="935"/>
        <v>0</v>
      </c>
      <c r="R1937" s="7">
        <f t="shared" si="930"/>
        <v>0</v>
      </c>
      <c r="S1937" s="82">
        <f t="shared" si="923"/>
        <v>0</v>
      </c>
      <c r="T1937" s="91">
        <f t="shared" si="931"/>
        <v>0.08</v>
      </c>
      <c r="U1937" s="90">
        <f t="shared" si="924"/>
        <v>8</v>
      </c>
      <c r="V1937" s="90">
        <v>252</v>
      </c>
      <c r="W1937" s="89">
        <f t="shared" si="925"/>
        <v>1.0024461950000001</v>
      </c>
      <c r="X1937" s="82">
        <f t="shared" si="926"/>
        <v>1.7385539800000001</v>
      </c>
      <c r="Y1937" s="82">
        <f t="shared" si="927"/>
        <v>0</v>
      </c>
      <c r="Z1937" s="94" t="str">
        <f t="shared" si="933"/>
        <v>A+J=</v>
      </c>
      <c r="AA1937" s="87">
        <f t="shared" si="934"/>
        <v>46195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>
        <f t="shared" si="928"/>
        <v>46175</v>
      </c>
      <c r="B1938" s="82">
        <f t="shared" si="914"/>
        <v>713.14991830999998</v>
      </c>
      <c r="C1938" s="207">
        <f t="shared" si="932"/>
        <v>706.93079262000003</v>
      </c>
      <c r="D1938" s="83">
        <f t="shared" si="915"/>
        <v>7286.35</v>
      </c>
      <c r="E1938" s="84">
        <f t="shared" si="912"/>
        <v>7394.19</v>
      </c>
      <c r="F1938" s="85">
        <f t="shared" si="913"/>
        <v>46132</v>
      </c>
      <c r="G1938" s="86">
        <f t="shared" si="916"/>
        <v>1.4800277230712089E-2</v>
      </c>
      <c r="H1938" s="87">
        <f t="shared" si="917"/>
        <v>46195</v>
      </c>
      <c r="I1938" s="87">
        <f t="shared" si="918"/>
        <v>46195</v>
      </c>
      <c r="J1938" s="88">
        <f t="shared" si="929"/>
        <v>22</v>
      </c>
      <c r="K1938" s="88">
        <f t="shared" si="911"/>
        <v>9</v>
      </c>
      <c r="L1938" s="8">
        <f t="shared" si="919"/>
        <v>1.0060283800000001</v>
      </c>
      <c r="M1938" s="89">
        <v>1</v>
      </c>
      <c r="N1938" s="89">
        <f t="shared" si="920"/>
        <v>1</v>
      </c>
      <c r="O1938" s="82">
        <f t="shared" si="921"/>
        <v>1.0060283800000001</v>
      </c>
      <c r="P1938" s="82">
        <f t="shared" si="922"/>
        <v>711.19244006999998</v>
      </c>
      <c r="Q1938" s="11">
        <f t="shared" si="935"/>
        <v>0</v>
      </c>
      <c r="R1938" s="7">
        <f t="shared" si="930"/>
        <v>0</v>
      </c>
      <c r="S1938" s="82">
        <f t="shared" si="923"/>
        <v>0</v>
      </c>
      <c r="T1938" s="91">
        <f t="shared" si="931"/>
        <v>0.08</v>
      </c>
      <c r="U1938" s="90">
        <f t="shared" si="924"/>
        <v>9</v>
      </c>
      <c r="V1938" s="90">
        <v>252</v>
      </c>
      <c r="W1938" s="89">
        <f t="shared" si="925"/>
        <v>1.0027523890000001</v>
      </c>
      <c r="X1938" s="82">
        <f t="shared" si="926"/>
        <v>1.9574782399999999</v>
      </c>
      <c r="Y1938" s="82">
        <f t="shared" si="927"/>
        <v>0</v>
      </c>
      <c r="Z1938" s="94" t="str">
        <f t="shared" si="933"/>
        <v>A+J=</v>
      </c>
      <c r="AA1938" s="87">
        <f t="shared" si="934"/>
        <v>46195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>
        <f t="shared" si="928"/>
        <v>46176</v>
      </c>
      <c r="B1939" s="82">
        <f t="shared" si="914"/>
        <v>713.84430182000006</v>
      </c>
      <c r="C1939" s="207">
        <f t="shared" si="932"/>
        <v>706.93079262000003</v>
      </c>
      <c r="D1939" s="83">
        <f t="shared" si="915"/>
        <v>7286.35</v>
      </c>
      <c r="E1939" s="84">
        <f t="shared" si="912"/>
        <v>7394.19</v>
      </c>
      <c r="F1939" s="85">
        <f t="shared" si="913"/>
        <v>46132</v>
      </c>
      <c r="G1939" s="86">
        <f t="shared" si="916"/>
        <v>1.4800277230712089E-2</v>
      </c>
      <c r="H1939" s="87">
        <f t="shared" si="917"/>
        <v>46195</v>
      </c>
      <c r="I1939" s="87">
        <f t="shared" si="918"/>
        <v>46195</v>
      </c>
      <c r="J1939" s="88">
        <f t="shared" si="929"/>
        <v>22</v>
      </c>
      <c r="K1939" s="88">
        <f t="shared" si="911"/>
        <v>10</v>
      </c>
      <c r="L1939" s="8">
        <f t="shared" si="919"/>
        <v>1.0067004399999999</v>
      </c>
      <c r="M1939" s="89">
        <v>1</v>
      </c>
      <c r="N1939" s="89">
        <f t="shared" si="920"/>
        <v>1</v>
      </c>
      <c r="O1939" s="82">
        <f t="shared" si="921"/>
        <v>1.0067004399999999</v>
      </c>
      <c r="P1939" s="82">
        <f t="shared" si="922"/>
        <v>711.66753998000002</v>
      </c>
      <c r="Q1939" s="11">
        <f t="shared" si="935"/>
        <v>0</v>
      </c>
      <c r="R1939" s="7">
        <f t="shared" si="930"/>
        <v>0</v>
      </c>
      <c r="S1939" s="82">
        <f t="shared" si="923"/>
        <v>0</v>
      </c>
      <c r="T1939" s="91">
        <f t="shared" si="931"/>
        <v>0.08</v>
      </c>
      <c r="U1939" s="90">
        <f t="shared" si="924"/>
        <v>10</v>
      </c>
      <c r="V1939" s="90">
        <v>252</v>
      </c>
      <c r="W1939" s="89">
        <f t="shared" si="925"/>
        <v>1.0030586779999999</v>
      </c>
      <c r="X1939" s="82">
        <f t="shared" si="926"/>
        <v>2.1767618400000002</v>
      </c>
      <c r="Y1939" s="82">
        <f t="shared" si="927"/>
        <v>0</v>
      </c>
      <c r="Z1939" s="94" t="str">
        <f t="shared" si="933"/>
        <v>A+J=</v>
      </c>
      <c r="AA1939" s="87">
        <f t="shared" si="934"/>
        <v>46195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>
        <f t="shared" si="928"/>
        <v>46177</v>
      </c>
      <c r="B1940" s="82">
        <f t="shared" si="914"/>
        <v>714.53936178000004</v>
      </c>
      <c r="C1940" s="207">
        <f t="shared" si="932"/>
        <v>706.93079262000003</v>
      </c>
      <c r="D1940" s="83">
        <f t="shared" si="915"/>
        <v>7286.35</v>
      </c>
      <c r="E1940" s="84">
        <f t="shared" si="912"/>
        <v>7394.19</v>
      </c>
      <c r="F1940" s="85">
        <f t="shared" si="913"/>
        <v>46132</v>
      </c>
      <c r="G1940" s="86">
        <f t="shared" si="916"/>
        <v>1.4800277230712089E-2</v>
      </c>
      <c r="H1940" s="87">
        <f t="shared" si="917"/>
        <v>46195</v>
      </c>
      <c r="I1940" s="87">
        <f t="shared" si="918"/>
        <v>46195</v>
      </c>
      <c r="J1940" s="88">
        <f t="shared" si="929"/>
        <v>22</v>
      </c>
      <c r="K1940" s="88">
        <f t="shared" si="911"/>
        <v>11</v>
      </c>
      <c r="L1940" s="8">
        <f t="shared" si="919"/>
        <v>1.0073729499999999</v>
      </c>
      <c r="M1940" s="89">
        <v>1</v>
      </c>
      <c r="N1940" s="89">
        <f t="shared" si="920"/>
        <v>1</v>
      </c>
      <c r="O1940" s="82">
        <f t="shared" si="921"/>
        <v>1.0073729499999999</v>
      </c>
      <c r="P1940" s="82">
        <f t="shared" si="922"/>
        <v>712.14295800000002</v>
      </c>
      <c r="Q1940" s="11">
        <f t="shared" si="935"/>
        <v>0</v>
      </c>
      <c r="R1940" s="7">
        <f t="shared" si="930"/>
        <v>0</v>
      </c>
      <c r="S1940" s="82">
        <f t="shared" si="923"/>
        <v>0</v>
      </c>
      <c r="T1940" s="91">
        <f t="shared" si="931"/>
        <v>0.08</v>
      </c>
      <c r="U1940" s="90">
        <f t="shared" si="924"/>
        <v>11</v>
      </c>
      <c r="V1940" s="90">
        <v>252</v>
      </c>
      <c r="W1940" s="89">
        <f t="shared" si="925"/>
        <v>1.0033650599999999</v>
      </c>
      <c r="X1940" s="82">
        <f t="shared" si="926"/>
        <v>2.39640378</v>
      </c>
      <c r="Y1940" s="82">
        <f t="shared" si="927"/>
        <v>0</v>
      </c>
      <c r="Z1940" s="94" t="str">
        <f t="shared" si="933"/>
        <v>A+J=</v>
      </c>
      <c r="AA1940" s="87">
        <f t="shared" si="934"/>
        <v>46195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>
        <f t="shared" si="928"/>
        <v>46178</v>
      </c>
      <c r="B1941" s="82">
        <f t="shared" si="914"/>
        <v>714.53936178000004</v>
      </c>
      <c r="C1941" s="207">
        <f t="shared" si="932"/>
        <v>706.93079262000003</v>
      </c>
      <c r="D1941" s="83">
        <f t="shared" si="915"/>
        <v>7286.35</v>
      </c>
      <c r="E1941" s="84">
        <f t="shared" si="912"/>
        <v>7394.19</v>
      </c>
      <c r="F1941" s="85">
        <f t="shared" si="913"/>
        <v>46132</v>
      </c>
      <c r="G1941" s="86">
        <f t="shared" si="916"/>
        <v>1.4800277230712089E-2</v>
      </c>
      <c r="H1941" s="87">
        <f t="shared" si="917"/>
        <v>46195</v>
      </c>
      <c r="I1941" s="87">
        <f t="shared" si="918"/>
        <v>46195</v>
      </c>
      <c r="J1941" s="88">
        <f t="shared" si="929"/>
        <v>22</v>
      </c>
      <c r="K1941" s="88">
        <f t="shared" si="911"/>
        <v>11</v>
      </c>
      <c r="L1941" s="8">
        <f t="shared" si="919"/>
        <v>1.0073729499999999</v>
      </c>
      <c r="M1941" s="89">
        <v>1</v>
      </c>
      <c r="N1941" s="89">
        <f t="shared" si="920"/>
        <v>1</v>
      </c>
      <c r="O1941" s="82">
        <f t="shared" si="921"/>
        <v>1.0073729499999999</v>
      </c>
      <c r="P1941" s="82">
        <f t="shared" si="922"/>
        <v>712.14295800000002</v>
      </c>
      <c r="Q1941" s="11">
        <f t="shared" si="935"/>
        <v>0</v>
      </c>
      <c r="R1941" s="7">
        <f t="shared" si="930"/>
        <v>0</v>
      </c>
      <c r="S1941" s="82">
        <f t="shared" si="923"/>
        <v>0</v>
      </c>
      <c r="T1941" s="91">
        <f t="shared" si="931"/>
        <v>0.08</v>
      </c>
      <c r="U1941" s="90">
        <f t="shared" si="924"/>
        <v>11</v>
      </c>
      <c r="V1941" s="90">
        <v>252</v>
      </c>
      <c r="W1941" s="89">
        <f t="shared" si="925"/>
        <v>1.0033650599999999</v>
      </c>
      <c r="X1941" s="82">
        <f t="shared" si="926"/>
        <v>2.39640378</v>
      </c>
      <c r="Y1941" s="82">
        <f t="shared" si="927"/>
        <v>0</v>
      </c>
      <c r="Z1941" s="94" t="str">
        <f t="shared" si="933"/>
        <v>A+J=</v>
      </c>
      <c r="AA1941" s="87">
        <f t="shared" si="934"/>
        <v>46195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>
        <f t="shared" si="928"/>
        <v>46179</v>
      </c>
      <c r="B1942" s="82">
        <f t="shared" si="914"/>
        <v>715.23509862000003</v>
      </c>
      <c r="C1942" s="207">
        <f t="shared" si="932"/>
        <v>706.93079262000003</v>
      </c>
      <c r="D1942" s="83">
        <f t="shared" si="915"/>
        <v>7286.35</v>
      </c>
      <c r="E1942" s="84">
        <f t="shared" si="912"/>
        <v>7394.19</v>
      </c>
      <c r="F1942" s="85">
        <f t="shared" si="913"/>
        <v>46132</v>
      </c>
      <c r="G1942" s="86">
        <f t="shared" si="916"/>
        <v>1.4800277230712089E-2</v>
      </c>
      <c r="H1942" s="87">
        <f t="shared" si="917"/>
        <v>46195</v>
      </c>
      <c r="I1942" s="87">
        <f t="shared" si="918"/>
        <v>46195</v>
      </c>
      <c r="J1942" s="88">
        <f t="shared" si="929"/>
        <v>22</v>
      </c>
      <c r="K1942" s="88">
        <f t="shared" si="911"/>
        <v>12</v>
      </c>
      <c r="L1942" s="8">
        <f t="shared" si="919"/>
        <v>1.0080459100000001</v>
      </c>
      <c r="M1942" s="89">
        <v>1</v>
      </c>
      <c r="N1942" s="89">
        <f t="shared" si="920"/>
        <v>1</v>
      </c>
      <c r="O1942" s="82">
        <f t="shared" si="921"/>
        <v>1.0080459100000001</v>
      </c>
      <c r="P1942" s="82">
        <f t="shared" si="922"/>
        <v>712.61869415000001</v>
      </c>
      <c r="Q1942" s="11">
        <f t="shared" si="935"/>
        <v>0</v>
      </c>
      <c r="R1942" s="7">
        <f t="shared" si="930"/>
        <v>0</v>
      </c>
      <c r="S1942" s="82">
        <f t="shared" si="923"/>
        <v>0</v>
      </c>
      <c r="T1942" s="91">
        <f t="shared" si="931"/>
        <v>0.08</v>
      </c>
      <c r="U1942" s="90">
        <f t="shared" si="924"/>
        <v>12</v>
      </c>
      <c r="V1942" s="90">
        <v>252</v>
      </c>
      <c r="W1942" s="89">
        <f t="shared" si="925"/>
        <v>1.0036715350000001</v>
      </c>
      <c r="X1942" s="82">
        <f t="shared" si="926"/>
        <v>2.61640447</v>
      </c>
      <c r="Y1942" s="82">
        <f t="shared" si="927"/>
        <v>0</v>
      </c>
      <c r="Z1942" s="94" t="str">
        <f t="shared" si="933"/>
        <v>A+J=</v>
      </c>
      <c r="AA1942" s="87">
        <f t="shared" si="934"/>
        <v>46195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>
        <f t="shared" si="928"/>
        <v>46180</v>
      </c>
      <c r="B1943" s="82">
        <f t="shared" si="914"/>
        <v>715.23509862000003</v>
      </c>
      <c r="C1943" s="207">
        <f t="shared" si="932"/>
        <v>706.93079262000003</v>
      </c>
      <c r="D1943" s="83">
        <f t="shared" si="915"/>
        <v>7286.35</v>
      </c>
      <c r="E1943" s="84">
        <f t="shared" si="912"/>
        <v>7394.19</v>
      </c>
      <c r="F1943" s="85">
        <f t="shared" si="913"/>
        <v>46132</v>
      </c>
      <c r="G1943" s="86">
        <f t="shared" si="916"/>
        <v>1.4800277230712089E-2</v>
      </c>
      <c r="H1943" s="87">
        <f t="shared" si="917"/>
        <v>46195</v>
      </c>
      <c r="I1943" s="87">
        <f t="shared" si="918"/>
        <v>46195</v>
      </c>
      <c r="J1943" s="88">
        <f t="shared" si="929"/>
        <v>22</v>
      </c>
      <c r="K1943" s="88">
        <f t="shared" si="911"/>
        <v>12</v>
      </c>
      <c r="L1943" s="8">
        <f t="shared" si="919"/>
        <v>1.0080459100000001</v>
      </c>
      <c r="M1943" s="89">
        <v>1</v>
      </c>
      <c r="N1943" s="89">
        <f t="shared" si="920"/>
        <v>1</v>
      </c>
      <c r="O1943" s="82">
        <f t="shared" si="921"/>
        <v>1.0080459100000001</v>
      </c>
      <c r="P1943" s="82">
        <f t="shared" si="922"/>
        <v>712.61869415000001</v>
      </c>
      <c r="Q1943" s="11">
        <f t="shared" si="935"/>
        <v>0</v>
      </c>
      <c r="R1943" s="7">
        <f t="shared" si="930"/>
        <v>0</v>
      </c>
      <c r="S1943" s="82">
        <f t="shared" si="923"/>
        <v>0</v>
      </c>
      <c r="T1943" s="91">
        <f t="shared" si="931"/>
        <v>0.08</v>
      </c>
      <c r="U1943" s="90">
        <f t="shared" si="924"/>
        <v>12</v>
      </c>
      <c r="V1943" s="90">
        <v>252</v>
      </c>
      <c r="W1943" s="89">
        <f t="shared" si="925"/>
        <v>1.0036715350000001</v>
      </c>
      <c r="X1943" s="82">
        <f t="shared" si="926"/>
        <v>2.61640447</v>
      </c>
      <c r="Y1943" s="82">
        <f t="shared" si="927"/>
        <v>0</v>
      </c>
      <c r="Z1943" s="94" t="str">
        <f t="shared" si="933"/>
        <v>A+J=</v>
      </c>
      <c r="AA1943" s="87">
        <f t="shared" si="934"/>
        <v>46195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>
        <f t="shared" si="928"/>
        <v>46181</v>
      </c>
      <c r="B1944" s="82">
        <f t="shared" si="914"/>
        <v>715.23509862000003</v>
      </c>
      <c r="C1944" s="207">
        <f t="shared" si="932"/>
        <v>706.93079262000003</v>
      </c>
      <c r="D1944" s="83">
        <f t="shared" si="915"/>
        <v>7286.35</v>
      </c>
      <c r="E1944" s="84">
        <f t="shared" si="912"/>
        <v>7394.19</v>
      </c>
      <c r="F1944" s="85">
        <f t="shared" si="913"/>
        <v>46132</v>
      </c>
      <c r="G1944" s="86">
        <f t="shared" si="916"/>
        <v>1.4800277230712089E-2</v>
      </c>
      <c r="H1944" s="87">
        <f t="shared" si="917"/>
        <v>46195</v>
      </c>
      <c r="I1944" s="87">
        <f t="shared" si="918"/>
        <v>46195</v>
      </c>
      <c r="J1944" s="88">
        <f t="shared" si="929"/>
        <v>22</v>
      </c>
      <c r="K1944" s="88">
        <f t="shared" si="911"/>
        <v>12</v>
      </c>
      <c r="L1944" s="8">
        <f t="shared" si="919"/>
        <v>1.0080459100000001</v>
      </c>
      <c r="M1944" s="89">
        <v>1</v>
      </c>
      <c r="N1944" s="89">
        <f t="shared" si="920"/>
        <v>1</v>
      </c>
      <c r="O1944" s="82">
        <f t="shared" si="921"/>
        <v>1.0080459100000001</v>
      </c>
      <c r="P1944" s="82">
        <f t="shared" si="922"/>
        <v>712.61869415000001</v>
      </c>
      <c r="Q1944" s="11">
        <f t="shared" si="935"/>
        <v>0</v>
      </c>
      <c r="R1944" s="7">
        <f t="shared" si="930"/>
        <v>0</v>
      </c>
      <c r="S1944" s="82">
        <f t="shared" si="923"/>
        <v>0</v>
      </c>
      <c r="T1944" s="91">
        <f t="shared" si="931"/>
        <v>0.08</v>
      </c>
      <c r="U1944" s="90">
        <f t="shared" si="924"/>
        <v>12</v>
      </c>
      <c r="V1944" s="90">
        <v>252</v>
      </c>
      <c r="W1944" s="89">
        <f t="shared" si="925"/>
        <v>1.0036715350000001</v>
      </c>
      <c r="X1944" s="82">
        <f t="shared" si="926"/>
        <v>2.61640447</v>
      </c>
      <c r="Y1944" s="82">
        <f t="shared" si="927"/>
        <v>0</v>
      </c>
      <c r="Z1944" s="94" t="str">
        <f t="shared" si="933"/>
        <v>A+J=</v>
      </c>
      <c r="AA1944" s="87">
        <f t="shared" si="934"/>
        <v>46195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>
        <f t="shared" si="928"/>
        <v>46182</v>
      </c>
      <c r="B1945" s="82">
        <f t="shared" si="914"/>
        <v>715.93151347999992</v>
      </c>
      <c r="C1945" s="207">
        <f t="shared" si="932"/>
        <v>706.93079262000003</v>
      </c>
      <c r="D1945" s="83">
        <f t="shared" si="915"/>
        <v>7286.35</v>
      </c>
      <c r="E1945" s="84">
        <f t="shared" si="912"/>
        <v>7394.19</v>
      </c>
      <c r="F1945" s="85">
        <f t="shared" si="913"/>
        <v>46132</v>
      </c>
      <c r="G1945" s="86">
        <f t="shared" si="916"/>
        <v>1.4800277230712089E-2</v>
      </c>
      <c r="H1945" s="87">
        <f t="shared" si="917"/>
        <v>46195</v>
      </c>
      <c r="I1945" s="87">
        <f t="shared" si="918"/>
        <v>46195</v>
      </c>
      <c r="J1945" s="88">
        <f t="shared" si="929"/>
        <v>22</v>
      </c>
      <c r="K1945" s="88">
        <f t="shared" si="911"/>
        <v>13</v>
      </c>
      <c r="L1945" s="8">
        <f t="shared" si="919"/>
        <v>1.00871932</v>
      </c>
      <c r="M1945" s="89">
        <v>1</v>
      </c>
      <c r="N1945" s="89">
        <f t="shared" si="920"/>
        <v>1</v>
      </c>
      <c r="O1945" s="82">
        <f t="shared" si="921"/>
        <v>1.00871932</v>
      </c>
      <c r="P1945" s="82">
        <f t="shared" si="922"/>
        <v>713.09474840999997</v>
      </c>
      <c r="Q1945" s="11">
        <f t="shared" si="935"/>
        <v>0</v>
      </c>
      <c r="R1945" s="7">
        <f t="shared" si="930"/>
        <v>0</v>
      </c>
      <c r="S1945" s="82">
        <f t="shared" si="923"/>
        <v>0</v>
      </c>
      <c r="T1945" s="91">
        <f t="shared" si="931"/>
        <v>0.08</v>
      </c>
      <c r="U1945" s="90">
        <f t="shared" si="924"/>
        <v>13</v>
      </c>
      <c r="V1945" s="90">
        <v>252</v>
      </c>
      <c r="W1945" s="89">
        <f t="shared" si="925"/>
        <v>1.003978104</v>
      </c>
      <c r="X1945" s="82">
        <f t="shared" si="926"/>
        <v>2.8367650700000002</v>
      </c>
      <c r="Y1945" s="82">
        <f t="shared" si="927"/>
        <v>0</v>
      </c>
      <c r="Z1945" s="94" t="str">
        <f t="shared" si="933"/>
        <v>A+J=</v>
      </c>
      <c r="AA1945" s="87">
        <f t="shared" si="934"/>
        <v>46195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>
        <f t="shared" si="928"/>
        <v>46183</v>
      </c>
      <c r="B1946" s="82">
        <f t="shared" si="914"/>
        <v>716.62860679000005</v>
      </c>
      <c r="C1946" s="207">
        <f t="shared" si="932"/>
        <v>706.93079262000003</v>
      </c>
      <c r="D1946" s="83">
        <f t="shared" si="915"/>
        <v>7286.35</v>
      </c>
      <c r="E1946" s="84">
        <f t="shared" si="912"/>
        <v>7394.19</v>
      </c>
      <c r="F1946" s="85">
        <f t="shared" si="913"/>
        <v>46132</v>
      </c>
      <c r="G1946" s="86">
        <f t="shared" si="916"/>
        <v>1.4800277230712089E-2</v>
      </c>
      <c r="H1946" s="87">
        <f t="shared" si="917"/>
        <v>46195</v>
      </c>
      <c r="I1946" s="87">
        <f t="shared" si="918"/>
        <v>46195</v>
      </c>
      <c r="J1946" s="88">
        <f t="shared" si="929"/>
        <v>22</v>
      </c>
      <c r="K1946" s="88">
        <f t="shared" si="911"/>
        <v>14</v>
      </c>
      <c r="L1946" s="8">
        <f t="shared" si="919"/>
        <v>1.00939318</v>
      </c>
      <c r="M1946" s="89">
        <v>1</v>
      </c>
      <c r="N1946" s="89">
        <f t="shared" si="920"/>
        <v>1</v>
      </c>
      <c r="O1946" s="82">
        <f t="shared" si="921"/>
        <v>1.00939318</v>
      </c>
      <c r="P1946" s="82">
        <f t="shared" si="922"/>
        <v>713.57112080000002</v>
      </c>
      <c r="Q1946" s="11">
        <f t="shared" si="935"/>
        <v>0</v>
      </c>
      <c r="R1946" s="7">
        <f t="shared" si="930"/>
        <v>0</v>
      </c>
      <c r="S1946" s="82">
        <f t="shared" si="923"/>
        <v>0</v>
      </c>
      <c r="T1946" s="91">
        <f t="shared" si="931"/>
        <v>0.08</v>
      </c>
      <c r="U1946" s="90">
        <f t="shared" si="924"/>
        <v>14</v>
      </c>
      <c r="V1946" s="90">
        <v>252</v>
      </c>
      <c r="W1946" s="89">
        <f t="shared" si="925"/>
        <v>1.0042847669999999</v>
      </c>
      <c r="X1946" s="82">
        <f t="shared" si="926"/>
        <v>3.05748599</v>
      </c>
      <c r="Y1946" s="82">
        <f t="shared" si="927"/>
        <v>0</v>
      </c>
      <c r="Z1946" s="94" t="str">
        <f t="shared" si="933"/>
        <v>A+J=</v>
      </c>
      <c r="AA1946" s="87">
        <f t="shared" si="934"/>
        <v>46195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>
        <f t="shared" si="928"/>
        <v>46184</v>
      </c>
      <c r="B1947" s="82">
        <f t="shared" si="914"/>
        <v>717.32637824000005</v>
      </c>
      <c r="C1947" s="207">
        <f t="shared" si="932"/>
        <v>706.93079262000003</v>
      </c>
      <c r="D1947" s="83">
        <f t="shared" si="915"/>
        <v>7286.35</v>
      </c>
      <c r="E1947" s="84">
        <f t="shared" si="912"/>
        <v>7394.19</v>
      </c>
      <c r="F1947" s="85">
        <f t="shared" si="913"/>
        <v>46132</v>
      </c>
      <c r="G1947" s="86">
        <f t="shared" si="916"/>
        <v>1.4800277230712089E-2</v>
      </c>
      <c r="H1947" s="87">
        <f t="shared" si="917"/>
        <v>46195</v>
      </c>
      <c r="I1947" s="87">
        <f t="shared" si="918"/>
        <v>46195</v>
      </c>
      <c r="J1947" s="88">
        <f t="shared" si="929"/>
        <v>22</v>
      </c>
      <c r="K1947" s="88">
        <f t="shared" si="911"/>
        <v>15</v>
      </c>
      <c r="L1947" s="8">
        <f t="shared" si="919"/>
        <v>1.01006749</v>
      </c>
      <c r="M1947" s="89">
        <v>1</v>
      </c>
      <c r="N1947" s="89">
        <f t="shared" si="920"/>
        <v>1</v>
      </c>
      <c r="O1947" s="82">
        <f t="shared" si="921"/>
        <v>1.01006749</v>
      </c>
      <c r="P1947" s="82">
        <f t="shared" si="922"/>
        <v>714.04781130000003</v>
      </c>
      <c r="Q1947" s="11">
        <f t="shared" si="935"/>
        <v>0</v>
      </c>
      <c r="R1947" s="7">
        <f t="shared" si="930"/>
        <v>0</v>
      </c>
      <c r="S1947" s="82">
        <f t="shared" si="923"/>
        <v>0</v>
      </c>
      <c r="T1947" s="91">
        <f t="shared" si="931"/>
        <v>0.08</v>
      </c>
      <c r="U1947" s="90">
        <f t="shared" si="924"/>
        <v>15</v>
      </c>
      <c r="V1947" s="90">
        <v>252</v>
      </c>
      <c r="W1947" s="89">
        <f t="shared" si="925"/>
        <v>1.004591523</v>
      </c>
      <c r="X1947" s="82">
        <f t="shared" si="926"/>
        <v>3.2785669400000002</v>
      </c>
      <c r="Y1947" s="82">
        <f t="shared" si="927"/>
        <v>0</v>
      </c>
      <c r="Z1947" s="94" t="str">
        <f t="shared" si="933"/>
        <v>A+J=</v>
      </c>
      <c r="AA1947" s="87">
        <f t="shared" si="934"/>
        <v>46195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>
        <f t="shared" si="928"/>
        <v>46185</v>
      </c>
      <c r="B1948" s="82">
        <f t="shared" si="914"/>
        <v>718.02482190000001</v>
      </c>
      <c r="C1948" s="207">
        <f t="shared" si="932"/>
        <v>706.93079262000003</v>
      </c>
      <c r="D1948" s="83">
        <f t="shared" si="915"/>
        <v>7286.35</v>
      </c>
      <c r="E1948" s="84">
        <f t="shared" si="912"/>
        <v>7394.19</v>
      </c>
      <c r="F1948" s="85">
        <f t="shared" si="913"/>
        <v>46132</v>
      </c>
      <c r="G1948" s="86">
        <f t="shared" si="916"/>
        <v>1.4800277230712089E-2</v>
      </c>
      <c r="H1948" s="87">
        <f t="shared" si="917"/>
        <v>46195</v>
      </c>
      <c r="I1948" s="87">
        <f t="shared" si="918"/>
        <v>46195</v>
      </c>
      <c r="J1948" s="88">
        <f t="shared" si="929"/>
        <v>22</v>
      </c>
      <c r="K1948" s="88">
        <f t="shared" si="911"/>
        <v>16</v>
      </c>
      <c r="L1948" s="8">
        <f t="shared" si="919"/>
        <v>1.0107422399999999</v>
      </c>
      <c r="M1948" s="89">
        <v>1</v>
      </c>
      <c r="N1948" s="89">
        <f t="shared" si="920"/>
        <v>1</v>
      </c>
      <c r="O1948" s="82">
        <f t="shared" si="921"/>
        <v>1.0107422399999999</v>
      </c>
      <c r="P1948" s="82">
        <f t="shared" si="922"/>
        <v>714.52481284999999</v>
      </c>
      <c r="Q1948" s="11">
        <f t="shared" si="935"/>
        <v>0</v>
      </c>
      <c r="R1948" s="7">
        <f t="shared" si="930"/>
        <v>0</v>
      </c>
      <c r="S1948" s="82">
        <f t="shared" si="923"/>
        <v>0</v>
      </c>
      <c r="T1948" s="91">
        <f t="shared" si="931"/>
        <v>0.08</v>
      </c>
      <c r="U1948" s="90">
        <f t="shared" si="924"/>
        <v>16</v>
      </c>
      <c r="V1948" s="90">
        <v>252</v>
      </c>
      <c r="W1948" s="89">
        <f t="shared" si="925"/>
        <v>1.0048983730000001</v>
      </c>
      <c r="X1948" s="82">
        <f t="shared" si="926"/>
        <v>3.5000090500000001</v>
      </c>
      <c r="Y1948" s="82">
        <f t="shared" si="927"/>
        <v>0</v>
      </c>
      <c r="Z1948" s="94" t="str">
        <f t="shared" si="933"/>
        <v>A+J=</v>
      </c>
      <c r="AA1948" s="87">
        <f t="shared" si="934"/>
        <v>46195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>
        <f t="shared" si="928"/>
        <v>46186</v>
      </c>
      <c r="B1949" s="82">
        <f t="shared" si="914"/>
        <v>718.7239523799999</v>
      </c>
      <c r="C1949" s="207">
        <f t="shared" si="932"/>
        <v>706.93079262000003</v>
      </c>
      <c r="D1949" s="83">
        <f t="shared" si="915"/>
        <v>7286.35</v>
      </c>
      <c r="E1949" s="84">
        <f t="shared" si="912"/>
        <v>7394.19</v>
      </c>
      <c r="F1949" s="85">
        <f t="shared" si="913"/>
        <v>46132</v>
      </c>
      <c r="G1949" s="86">
        <f t="shared" si="916"/>
        <v>1.4800277230712089E-2</v>
      </c>
      <c r="H1949" s="87">
        <f t="shared" si="917"/>
        <v>46195</v>
      </c>
      <c r="I1949" s="87">
        <f t="shared" si="918"/>
        <v>46195</v>
      </c>
      <c r="J1949" s="88">
        <f t="shared" si="929"/>
        <v>22</v>
      </c>
      <c r="K1949" s="88">
        <f t="shared" si="911"/>
        <v>17</v>
      </c>
      <c r="L1949" s="8">
        <f t="shared" si="919"/>
        <v>1.0114174499999999</v>
      </c>
      <c r="M1949" s="89">
        <v>1</v>
      </c>
      <c r="N1949" s="89">
        <f t="shared" si="920"/>
        <v>1</v>
      </c>
      <c r="O1949" s="82">
        <f t="shared" si="921"/>
        <v>1.0114174499999999</v>
      </c>
      <c r="P1949" s="82">
        <f t="shared" si="922"/>
        <v>715.00213958999996</v>
      </c>
      <c r="Q1949" s="11">
        <f t="shared" si="935"/>
        <v>0</v>
      </c>
      <c r="R1949" s="7">
        <f t="shared" si="930"/>
        <v>0</v>
      </c>
      <c r="S1949" s="82">
        <f t="shared" si="923"/>
        <v>0</v>
      </c>
      <c r="T1949" s="91">
        <f t="shared" si="931"/>
        <v>0.08</v>
      </c>
      <c r="U1949" s="90">
        <f t="shared" si="924"/>
        <v>17</v>
      </c>
      <c r="V1949" s="90">
        <v>252</v>
      </c>
      <c r="W1949" s="89">
        <f t="shared" si="925"/>
        <v>1.0052053169999999</v>
      </c>
      <c r="X1949" s="82">
        <f t="shared" si="926"/>
        <v>3.72181279</v>
      </c>
      <c r="Y1949" s="82">
        <f t="shared" si="927"/>
        <v>0</v>
      </c>
      <c r="Z1949" s="94" t="str">
        <f t="shared" si="933"/>
        <v>A+J=</v>
      </c>
      <c r="AA1949" s="87">
        <f t="shared" si="934"/>
        <v>46195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>
        <f t="shared" si="928"/>
        <v>46187</v>
      </c>
      <c r="B1950" s="82">
        <f t="shared" si="914"/>
        <v>718.7239523799999</v>
      </c>
      <c r="C1950" s="207">
        <f t="shared" si="932"/>
        <v>706.93079262000003</v>
      </c>
      <c r="D1950" s="83">
        <f t="shared" si="915"/>
        <v>7286.35</v>
      </c>
      <c r="E1950" s="84">
        <f t="shared" si="912"/>
        <v>7394.19</v>
      </c>
      <c r="F1950" s="85">
        <f t="shared" si="913"/>
        <v>46132</v>
      </c>
      <c r="G1950" s="86">
        <f t="shared" si="916"/>
        <v>1.4800277230712089E-2</v>
      </c>
      <c r="H1950" s="87">
        <f t="shared" si="917"/>
        <v>46195</v>
      </c>
      <c r="I1950" s="87">
        <f t="shared" si="918"/>
        <v>46195</v>
      </c>
      <c r="J1950" s="88">
        <f t="shared" si="929"/>
        <v>22</v>
      </c>
      <c r="K1950" s="88">
        <f t="shared" si="911"/>
        <v>17</v>
      </c>
      <c r="L1950" s="8">
        <f t="shared" si="919"/>
        <v>1.0114174499999999</v>
      </c>
      <c r="M1950" s="89">
        <v>1</v>
      </c>
      <c r="N1950" s="89">
        <f t="shared" si="920"/>
        <v>1</v>
      </c>
      <c r="O1950" s="82">
        <f t="shared" si="921"/>
        <v>1.0114174499999999</v>
      </c>
      <c r="P1950" s="82">
        <f t="shared" si="922"/>
        <v>715.00213958999996</v>
      </c>
      <c r="Q1950" s="11">
        <f t="shared" si="935"/>
        <v>0</v>
      </c>
      <c r="R1950" s="7">
        <f t="shared" si="930"/>
        <v>0</v>
      </c>
      <c r="S1950" s="82">
        <f t="shared" si="923"/>
        <v>0</v>
      </c>
      <c r="T1950" s="91">
        <f t="shared" si="931"/>
        <v>0.08</v>
      </c>
      <c r="U1950" s="90">
        <f t="shared" si="924"/>
        <v>17</v>
      </c>
      <c r="V1950" s="90">
        <v>252</v>
      </c>
      <c r="W1950" s="89">
        <f t="shared" si="925"/>
        <v>1.0052053169999999</v>
      </c>
      <c r="X1950" s="82">
        <f t="shared" si="926"/>
        <v>3.72181279</v>
      </c>
      <c r="Y1950" s="82">
        <f t="shared" si="927"/>
        <v>0</v>
      </c>
      <c r="Z1950" s="94" t="str">
        <f t="shared" si="933"/>
        <v>A+J=</v>
      </c>
      <c r="AA1950" s="87">
        <f t="shared" si="934"/>
        <v>46195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>
        <f t="shared" si="928"/>
        <v>46188</v>
      </c>
      <c r="B1951" s="82">
        <f t="shared" si="914"/>
        <v>718.7239523799999</v>
      </c>
      <c r="C1951" s="207">
        <f t="shared" si="932"/>
        <v>706.93079262000003</v>
      </c>
      <c r="D1951" s="83">
        <f t="shared" si="915"/>
        <v>7286.35</v>
      </c>
      <c r="E1951" s="84">
        <f t="shared" si="912"/>
        <v>7394.19</v>
      </c>
      <c r="F1951" s="85">
        <f t="shared" si="913"/>
        <v>46132</v>
      </c>
      <c r="G1951" s="86">
        <f t="shared" si="916"/>
        <v>1.4800277230712089E-2</v>
      </c>
      <c r="H1951" s="87">
        <f t="shared" si="917"/>
        <v>46195</v>
      </c>
      <c r="I1951" s="87">
        <f t="shared" si="918"/>
        <v>46195</v>
      </c>
      <c r="J1951" s="88">
        <f t="shared" si="929"/>
        <v>22</v>
      </c>
      <c r="K1951" s="88">
        <f t="shared" si="911"/>
        <v>17</v>
      </c>
      <c r="L1951" s="8">
        <f t="shared" si="919"/>
        <v>1.0114174499999999</v>
      </c>
      <c r="M1951" s="89">
        <v>1</v>
      </c>
      <c r="N1951" s="89">
        <f t="shared" si="920"/>
        <v>1</v>
      </c>
      <c r="O1951" s="82">
        <f t="shared" si="921"/>
        <v>1.0114174499999999</v>
      </c>
      <c r="P1951" s="82">
        <f t="shared" si="922"/>
        <v>715.00213958999996</v>
      </c>
      <c r="Q1951" s="11">
        <f t="shared" si="935"/>
        <v>0</v>
      </c>
      <c r="R1951" s="7">
        <f t="shared" si="930"/>
        <v>0</v>
      </c>
      <c r="S1951" s="82">
        <f t="shared" si="923"/>
        <v>0</v>
      </c>
      <c r="T1951" s="91">
        <f t="shared" si="931"/>
        <v>0.08</v>
      </c>
      <c r="U1951" s="90">
        <f t="shared" si="924"/>
        <v>17</v>
      </c>
      <c r="V1951" s="90">
        <v>252</v>
      </c>
      <c r="W1951" s="89">
        <f t="shared" si="925"/>
        <v>1.0052053169999999</v>
      </c>
      <c r="X1951" s="82">
        <f t="shared" si="926"/>
        <v>3.72181279</v>
      </c>
      <c r="Y1951" s="82">
        <f t="shared" si="927"/>
        <v>0</v>
      </c>
      <c r="Z1951" s="94" t="str">
        <f t="shared" si="933"/>
        <v>A+J=</v>
      </c>
      <c r="AA1951" s="87">
        <f t="shared" si="934"/>
        <v>46195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>
        <f t="shared" si="928"/>
        <v>46189</v>
      </c>
      <c r="B1952" s="82">
        <f t="shared" si="914"/>
        <v>719.42376301000002</v>
      </c>
      <c r="C1952" s="207">
        <f t="shared" si="932"/>
        <v>706.93079262000003</v>
      </c>
      <c r="D1952" s="83">
        <f t="shared" si="915"/>
        <v>7286.35</v>
      </c>
      <c r="E1952" s="84">
        <f t="shared" si="912"/>
        <v>7394.19</v>
      </c>
      <c r="F1952" s="85">
        <f t="shared" si="913"/>
        <v>46132</v>
      </c>
      <c r="G1952" s="86">
        <f t="shared" si="916"/>
        <v>1.4800277230712089E-2</v>
      </c>
      <c r="H1952" s="87">
        <f t="shared" si="917"/>
        <v>46195</v>
      </c>
      <c r="I1952" s="87">
        <f t="shared" si="918"/>
        <v>46195</v>
      </c>
      <c r="J1952" s="88">
        <f t="shared" si="929"/>
        <v>22</v>
      </c>
      <c r="K1952" s="88">
        <f t="shared" si="911"/>
        <v>18</v>
      </c>
      <c r="L1952" s="8">
        <f t="shared" si="919"/>
        <v>1.0120931099999999</v>
      </c>
      <c r="M1952" s="89">
        <v>1</v>
      </c>
      <c r="N1952" s="89">
        <f t="shared" si="920"/>
        <v>1</v>
      </c>
      <c r="O1952" s="82">
        <f t="shared" si="921"/>
        <v>1.0120931099999999</v>
      </c>
      <c r="P1952" s="82">
        <f t="shared" si="922"/>
        <v>715.47978445000001</v>
      </c>
      <c r="Q1952" s="11">
        <f t="shared" si="935"/>
        <v>0</v>
      </c>
      <c r="R1952" s="7">
        <f t="shared" si="930"/>
        <v>0</v>
      </c>
      <c r="S1952" s="82">
        <f t="shared" si="923"/>
        <v>0</v>
      </c>
      <c r="T1952" s="91">
        <f t="shared" si="931"/>
        <v>0.08</v>
      </c>
      <c r="U1952" s="90">
        <f t="shared" si="924"/>
        <v>18</v>
      </c>
      <c r="V1952" s="90">
        <v>252</v>
      </c>
      <c r="W1952" s="89">
        <f t="shared" si="925"/>
        <v>1.005512355</v>
      </c>
      <c r="X1952" s="82">
        <f t="shared" si="926"/>
        <v>3.9439785600000001</v>
      </c>
      <c r="Y1952" s="82">
        <f t="shared" si="927"/>
        <v>0</v>
      </c>
      <c r="Z1952" s="94" t="str">
        <f t="shared" si="933"/>
        <v>A+J=</v>
      </c>
      <c r="AA1952" s="87">
        <f t="shared" si="934"/>
        <v>46195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>
        <f t="shared" si="928"/>
        <v>46190</v>
      </c>
      <c r="B1953" s="82">
        <f t="shared" si="914"/>
        <v>720.12426061999997</v>
      </c>
      <c r="C1953" s="207">
        <f t="shared" si="932"/>
        <v>706.93079262000003</v>
      </c>
      <c r="D1953" s="83">
        <f t="shared" si="915"/>
        <v>7286.35</v>
      </c>
      <c r="E1953" s="84">
        <f t="shared" si="912"/>
        <v>7394.19</v>
      </c>
      <c r="F1953" s="85">
        <f t="shared" si="913"/>
        <v>46132</v>
      </c>
      <c r="G1953" s="86">
        <f t="shared" si="916"/>
        <v>1.4800277230712089E-2</v>
      </c>
      <c r="H1953" s="87">
        <f t="shared" si="917"/>
        <v>46195</v>
      </c>
      <c r="I1953" s="87">
        <f t="shared" si="918"/>
        <v>46195</v>
      </c>
      <c r="J1953" s="88">
        <f t="shared" si="929"/>
        <v>22</v>
      </c>
      <c r="K1953" s="88">
        <f t="shared" si="911"/>
        <v>19</v>
      </c>
      <c r="L1953" s="8">
        <f t="shared" si="919"/>
        <v>1.01276923</v>
      </c>
      <c r="M1953" s="89">
        <v>1</v>
      </c>
      <c r="N1953" s="89">
        <f t="shared" si="920"/>
        <v>1</v>
      </c>
      <c r="O1953" s="82">
        <f t="shared" si="921"/>
        <v>1.01276923</v>
      </c>
      <c r="P1953" s="82">
        <f t="shared" si="922"/>
        <v>715.95775449999996</v>
      </c>
      <c r="Q1953" s="11">
        <f t="shared" si="935"/>
        <v>0</v>
      </c>
      <c r="R1953" s="7">
        <f t="shared" si="930"/>
        <v>0</v>
      </c>
      <c r="S1953" s="82">
        <f t="shared" si="923"/>
        <v>0</v>
      </c>
      <c r="T1953" s="91">
        <f t="shared" si="931"/>
        <v>0.08</v>
      </c>
      <c r="U1953" s="90">
        <f t="shared" si="924"/>
        <v>19</v>
      </c>
      <c r="V1953" s="90">
        <v>252</v>
      </c>
      <c r="W1953" s="89">
        <f t="shared" si="925"/>
        <v>1.005819486</v>
      </c>
      <c r="X1953" s="82">
        <f t="shared" si="926"/>
        <v>4.1665061200000002</v>
      </c>
      <c r="Y1953" s="82">
        <f t="shared" si="927"/>
        <v>0</v>
      </c>
      <c r="Z1953" s="94" t="str">
        <f t="shared" si="933"/>
        <v>A+J=</v>
      </c>
      <c r="AA1953" s="87">
        <f t="shared" si="934"/>
        <v>46195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>
        <f t="shared" si="928"/>
        <v>46191</v>
      </c>
      <c r="B1954" s="82">
        <f t="shared" si="914"/>
        <v>720.82543213999998</v>
      </c>
      <c r="C1954" s="207">
        <f t="shared" si="932"/>
        <v>706.93079262000003</v>
      </c>
      <c r="D1954" s="83">
        <f t="shared" si="915"/>
        <v>7286.35</v>
      </c>
      <c r="E1954" s="84">
        <f t="shared" si="912"/>
        <v>7394.19</v>
      </c>
      <c r="F1954" s="85">
        <f t="shared" si="913"/>
        <v>46132</v>
      </c>
      <c r="G1954" s="86">
        <f t="shared" si="916"/>
        <v>1.4800277230712089E-2</v>
      </c>
      <c r="H1954" s="87">
        <f t="shared" si="917"/>
        <v>46195</v>
      </c>
      <c r="I1954" s="87">
        <f t="shared" si="918"/>
        <v>46195</v>
      </c>
      <c r="J1954" s="88">
        <f t="shared" si="929"/>
        <v>22</v>
      </c>
      <c r="K1954" s="88">
        <f t="shared" si="911"/>
        <v>20</v>
      </c>
      <c r="L1954" s="8">
        <f t="shared" si="919"/>
        <v>1.01344579</v>
      </c>
      <c r="M1954" s="89">
        <v>1</v>
      </c>
      <c r="N1954" s="89">
        <f t="shared" si="920"/>
        <v>1</v>
      </c>
      <c r="O1954" s="82">
        <f t="shared" si="921"/>
        <v>1.01344579</v>
      </c>
      <c r="P1954" s="82">
        <f t="shared" si="922"/>
        <v>716.43603559999997</v>
      </c>
      <c r="Q1954" s="11">
        <f t="shared" si="935"/>
        <v>0</v>
      </c>
      <c r="R1954" s="7">
        <f t="shared" si="930"/>
        <v>0</v>
      </c>
      <c r="S1954" s="82">
        <f t="shared" si="923"/>
        <v>0</v>
      </c>
      <c r="T1954" s="91">
        <f t="shared" si="931"/>
        <v>0.08</v>
      </c>
      <c r="U1954" s="90">
        <f t="shared" si="924"/>
        <v>20</v>
      </c>
      <c r="V1954" s="90">
        <v>252</v>
      </c>
      <c r="W1954" s="89">
        <f t="shared" si="925"/>
        <v>1.0061267110000001</v>
      </c>
      <c r="X1954" s="82">
        <f t="shared" si="926"/>
        <v>4.3893965399999999</v>
      </c>
      <c r="Y1954" s="82">
        <f t="shared" si="927"/>
        <v>0</v>
      </c>
      <c r="Z1954" s="94" t="str">
        <f t="shared" si="933"/>
        <v>A+J=</v>
      </c>
      <c r="AA1954" s="87">
        <f t="shared" si="934"/>
        <v>46195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>
        <f t="shared" si="928"/>
        <v>46192</v>
      </c>
      <c r="B1955" s="82">
        <f t="shared" si="914"/>
        <v>721.52728507000006</v>
      </c>
      <c r="C1955" s="207">
        <f t="shared" si="932"/>
        <v>706.93079262000003</v>
      </c>
      <c r="D1955" s="83">
        <f t="shared" si="915"/>
        <v>7286.35</v>
      </c>
      <c r="E1955" s="84">
        <f t="shared" si="912"/>
        <v>7394.19</v>
      </c>
      <c r="F1955" s="85">
        <f t="shared" si="913"/>
        <v>46132</v>
      </c>
      <c r="G1955" s="86">
        <f t="shared" si="916"/>
        <v>1.4800277230712089E-2</v>
      </c>
      <c r="H1955" s="87">
        <f t="shared" si="917"/>
        <v>46195</v>
      </c>
      <c r="I1955" s="87">
        <f t="shared" si="918"/>
        <v>46195</v>
      </c>
      <c r="J1955" s="88">
        <f t="shared" si="929"/>
        <v>22</v>
      </c>
      <c r="K1955" s="88">
        <f t="shared" si="911"/>
        <v>21</v>
      </c>
      <c r="L1955" s="8">
        <f t="shared" si="919"/>
        <v>1.0141228</v>
      </c>
      <c r="M1955" s="89">
        <v>1</v>
      </c>
      <c r="N1955" s="89">
        <f t="shared" si="920"/>
        <v>1</v>
      </c>
      <c r="O1955" s="82">
        <f t="shared" si="921"/>
        <v>1.0141228</v>
      </c>
      <c r="P1955" s="82">
        <f t="shared" si="922"/>
        <v>716.91463481000005</v>
      </c>
      <c r="Q1955" s="11">
        <f t="shared" si="935"/>
        <v>0</v>
      </c>
      <c r="R1955" s="7">
        <f t="shared" si="930"/>
        <v>0</v>
      </c>
      <c r="S1955" s="82">
        <f t="shared" si="923"/>
        <v>0</v>
      </c>
      <c r="T1955" s="91">
        <f t="shared" si="931"/>
        <v>0.08</v>
      </c>
      <c r="U1955" s="90">
        <f t="shared" si="924"/>
        <v>21</v>
      </c>
      <c r="V1955" s="90">
        <v>252</v>
      </c>
      <c r="W1955" s="89">
        <f t="shared" si="925"/>
        <v>1.0064340300000001</v>
      </c>
      <c r="X1955" s="82">
        <f t="shared" si="926"/>
        <v>4.6126502599999997</v>
      </c>
      <c r="Y1955" s="82">
        <f t="shared" si="927"/>
        <v>0</v>
      </c>
      <c r="Z1955" s="94" t="str">
        <f t="shared" si="933"/>
        <v>A+J=</v>
      </c>
      <c r="AA1955" s="87">
        <f t="shared" si="934"/>
        <v>46195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>
        <f t="shared" si="928"/>
        <v>46193</v>
      </c>
      <c r="B1956" s="82">
        <f t="shared" si="914"/>
        <v>722.229827</v>
      </c>
      <c r="C1956" s="207">
        <f t="shared" si="932"/>
        <v>706.93079262000003</v>
      </c>
      <c r="D1956" s="83">
        <f t="shared" si="915"/>
        <v>7286.35</v>
      </c>
      <c r="E1956" s="84">
        <f t="shared" si="912"/>
        <v>7394.19</v>
      </c>
      <c r="F1956" s="85">
        <f t="shared" si="913"/>
        <v>46132</v>
      </c>
      <c r="G1956" s="86">
        <f t="shared" si="916"/>
        <v>1.4800277230712089E-2</v>
      </c>
      <c r="H1956" s="87">
        <f t="shared" si="917"/>
        <v>46223</v>
      </c>
      <c r="I1956" s="87">
        <f t="shared" si="918"/>
        <v>46195</v>
      </c>
      <c r="J1956" s="88">
        <f t="shared" si="929"/>
        <v>22</v>
      </c>
      <c r="K1956" s="88">
        <f t="shared" si="911"/>
        <v>22</v>
      </c>
      <c r="L1956" s="8">
        <f t="shared" si="919"/>
        <v>1.0148002700000001</v>
      </c>
      <c r="M1956" s="89">
        <v>1</v>
      </c>
      <c r="N1956" s="89">
        <f t="shared" si="920"/>
        <v>1</v>
      </c>
      <c r="O1956" s="82">
        <f t="shared" si="921"/>
        <v>1.0148002700000001</v>
      </c>
      <c r="P1956" s="82">
        <f t="shared" si="922"/>
        <v>717.39355922000004</v>
      </c>
      <c r="Q1956" s="11">
        <f t="shared" si="935"/>
        <v>0</v>
      </c>
      <c r="R1956" s="7">
        <f t="shared" si="930"/>
        <v>0</v>
      </c>
      <c r="S1956" s="82">
        <f t="shared" si="923"/>
        <v>0</v>
      </c>
      <c r="T1956" s="91">
        <f t="shared" si="931"/>
        <v>0.08</v>
      </c>
      <c r="U1956" s="90">
        <f t="shared" si="924"/>
        <v>22</v>
      </c>
      <c r="V1956" s="90">
        <v>252</v>
      </c>
      <c r="W1956" s="89">
        <f t="shared" si="925"/>
        <v>1.0067414429999999</v>
      </c>
      <c r="X1956" s="82">
        <f t="shared" si="926"/>
        <v>4.83626778</v>
      </c>
      <c r="Y1956" s="82">
        <f t="shared" si="927"/>
        <v>0</v>
      </c>
      <c r="Z1956" s="94" t="str">
        <f t="shared" si="933"/>
        <v>A+J=</v>
      </c>
      <c r="AA1956" s="87">
        <f t="shared" si="934"/>
        <v>46195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>
        <f t="shared" si="928"/>
        <v>46194</v>
      </c>
      <c r="B1957" s="82">
        <f t="shared" si="914"/>
        <v>722.229827</v>
      </c>
      <c r="C1957" s="207">
        <f t="shared" si="932"/>
        <v>706.93079262000003</v>
      </c>
      <c r="D1957" s="83">
        <f t="shared" si="915"/>
        <v>7286.35</v>
      </c>
      <c r="E1957" s="84">
        <f t="shared" si="912"/>
        <v>7394.19</v>
      </c>
      <c r="F1957" s="85">
        <f t="shared" si="913"/>
        <v>46132</v>
      </c>
      <c r="G1957" s="86">
        <f t="shared" si="916"/>
        <v>1.4800277230712089E-2</v>
      </c>
      <c r="H1957" s="87">
        <f t="shared" si="917"/>
        <v>46223</v>
      </c>
      <c r="I1957" s="87">
        <f t="shared" si="918"/>
        <v>46195</v>
      </c>
      <c r="J1957" s="88">
        <f t="shared" si="929"/>
        <v>22</v>
      </c>
      <c r="K1957" s="88">
        <f t="shared" si="911"/>
        <v>22</v>
      </c>
      <c r="L1957" s="8">
        <f t="shared" si="919"/>
        <v>1.0148002700000001</v>
      </c>
      <c r="M1957" s="89">
        <v>1</v>
      </c>
      <c r="N1957" s="89">
        <f t="shared" si="920"/>
        <v>1</v>
      </c>
      <c r="O1957" s="82">
        <f t="shared" si="921"/>
        <v>1.0148002700000001</v>
      </c>
      <c r="P1957" s="82">
        <f t="shared" si="922"/>
        <v>717.39355922000004</v>
      </c>
      <c r="Q1957" s="11">
        <f t="shared" si="935"/>
        <v>0</v>
      </c>
      <c r="R1957" s="7">
        <f t="shared" si="930"/>
        <v>0</v>
      </c>
      <c r="S1957" s="82">
        <f t="shared" si="923"/>
        <v>0</v>
      </c>
      <c r="T1957" s="91">
        <f t="shared" si="931"/>
        <v>0.08</v>
      </c>
      <c r="U1957" s="90">
        <f t="shared" si="924"/>
        <v>22</v>
      </c>
      <c r="V1957" s="90">
        <v>252</v>
      </c>
      <c r="W1957" s="89">
        <f t="shared" si="925"/>
        <v>1.0067414429999999</v>
      </c>
      <c r="X1957" s="82">
        <f t="shared" si="926"/>
        <v>4.83626778</v>
      </c>
      <c r="Y1957" s="82">
        <f t="shared" si="927"/>
        <v>0</v>
      </c>
      <c r="Z1957" s="94" t="str">
        <f t="shared" si="933"/>
        <v>A+J=</v>
      </c>
      <c r="AA1957" s="87">
        <f t="shared" si="934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>
        <f t="shared" si="928"/>
        <v>46195</v>
      </c>
      <c r="B1958" s="82">
        <f t="shared" si="914"/>
        <v>722.229827</v>
      </c>
      <c r="C1958" s="207">
        <f t="shared" si="932"/>
        <v>706.93079262000003</v>
      </c>
      <c r="D1958" s="83">
        <f t="shared" si="915"/>
        <v>7286.35</v>
      </c>
      <c r="E1958" s="84">
        <f t="shared" si="912"/>
        <v>7394.19</v>
      </c>
      <c r="F1958" s="85">
        <f t="shared" si="913"/>
        <v>46132</v>
      </c>
      <c r="G1958" s="86">
        <f t="shared" si="916"/>
        <v>1.4800277230712089E-2</v>
      </c>
      <c r="H1958" s="87">
        <f t="shared" si="917"/>
        <v>46223</v>
      </c>
      <c r="I1958" s="87">
        <f t="shared" si="918"/>
        <v>46195</v>
      </c>
      <c r="J1958" s="88">
        <f t="shared" si="929"/>
        <v>22</v>
      </c>
      <c r="K1958" s="88">
        <f t="shared" si="911"/>
        <v>22</v>
      </c>
      <c r="L1958" s="8">
        <f t="shared" si="919"/>
        <v>1.0148002700000001</v>
      </c>
      <c r="M1958" s="89">
        <v>1</v>
      </c>
      <c r="N1958" s="89">
        <f t="shared" si="920"/>
        <v>1</v>
      </c>
      <c r="O1958" s="82">
        <f t="shared" si="921"/>
        <v>1.0148002700000001</v>
      </c>
      <c r="P1958" s="82">
        <f t="shared" si="922"/>
        <v>717.39355922000004</v>
      </c>
      <c r="Q1958" s="11">
        <f t="shared" si="935"/>
        <v>64</v>
      </c>
      <c r="R1958" s="7">
        <f t="shared" si="930"/>
        <v>1.4226000000000001E-2</v>
      </c>
      <c r="S1958" s="82">
        <f t="shared" si="923"/>
        <v>10.20564077</v>
      </c>
      <c r="T1958" s="91">
        <f t="shared" si="931"/>
        <v>0.08</v>
      </c>
      <c r="U1958" s="90">
        <f t="shared" si="924"/>
        <v>22</v>
      </c>
      <c r="V1958" s="90">
        <v>252</v>
      </c>
      <c r="W1958" s="89">
        <f t="shared" si="925"/>
        <v>1.0067414429999999</v>
      </c>
      <c r="X1958" s="82">
        <f t="shared" si="926"/>
        <v>4.83626778</v>
      </c>
      <c r="Y1958" s="82">
        <f t="shared" si="927"/>
        <v>15.04190855</v>
      </c>
      <c r="Z1958" s="94" t="str">
        <f t="shared" si="933"/>
        <v>A+J=</v>
      </c>
      <c r="AA1958" s="87">
        <f t="shared" si="934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>
        <f t="shared" si="928"/>
        <v>46196</v>
      </c>
      <c r="B1959" s="82">
        <f t="shared" si="914"/>
        <v>707.9237704300001</v>
      </c>
      <c r="C1959" s="207">
        <f t="shared" si="932"/>
        <v>707.1879184500001</v>
      </c>
      <c r="D1959" s="83">
        <f t="shared" si="915"/>
        <v>7286.35</v>
      </c>
      <c r="E1959" s="84">
        <f t="shared" si="912"/>
        <v>7394.19</v>
      </c>
      <c r="F1959" s="85">
        <f t="shared" si="913"/>
        <v>46164</v>
      </c>
      <c r="G1959" s="86">
        <f t="shared" si="916"/>
        <v>1.4800277230712089E-2</v>
      </c>
      <c r="H1959" s="87">
        <f t="shared" si="917"/>
        <v>46223</v>
      </c>
      <c r="I1959" s="87">
        <f t="shared" si="918"/>
        <v>46223</v>
      </c>
      <c r="J1959" s="88">
        <f t="shared" si="929"/>
        <v>20</v>
      </c>
      <c r="K1959" s="88">
        <f t="shared" si="911"/>
        <v>1</v>
      </c>
      <c r="L1959" s="8">
        <f t="shared" si="919"/>
        <v>1.0007348599999999</v>
      </c>
      <c r="M1959" s="89">
        <v>1</v>
      </c>
      <c r="N1959" s="89">
        <f t="shared" si="920"/>
        <v>1</v>
      </c>
      <c r="O1959" s="82">
        <f t="shared" si="921"/>
        <v>1.0007348599999999</v>
      </c>
      <c r="P1959" s="82">
        <f t="shared" si="922"/>
        <v>707.70760256000005</v>
      </c>
      <c r="Q1959" s="11">
        <f t="shared" si="935"/>
        <v>0</v>
      </c>
      <c r="R1959" s="7">
        <f t="shared" si="930"/>
        <v>0</v>
      </c>
      <c r="S1959" s="82">
        <f t="shared" si="923"/>
        <v>0</v>
      </c>
      <c r="T1959" s="91">
        <f t="shared" si="931"/>
        <v>0.08</v>
      </c>
      <c r="U1959" s="90">
        <f t="shared" si="924"/>
        <v>1</v>
      </c>
      <c r="V1959" s="90">
        <v>252</v>
      </c>
      <c r="W1959" s="89">
        <f t="shared" si="925"/>
        <v>1.000305448</v>
      </c>
      <c r="X1959" s="82">
        <f t="shared" si="926"/>
        <v>0.21616787000000001</v>
      </c>
      <c r="Y1959" s="82">
        <f t="shared" si="927"/>
        <v>0</v>
      </c>
      <c r="Z1959" s="94" t="str">
        <f t="shared" si="933"/>
        <v>A+J=</v>
      </c>
      <c r="AA1959" s="87">
        <f t="shared" si="934"/>
        <v>46223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>
        <f t="shared" si="928"/>
        <v>46197</v>
      </c>
      <c r="B1960" s="82">
        <f t="shared" si="914"/>
        <v>708.66038715000002</v>
      </c>
      <c r="C1960" s="207">
        <f t="shared" si="932"/>
        <v>707.1879184500001</v>
      </c>
      <c r="D1960" s="83">
        <f t="shared" si="915"/>
        <v>7286.35</v>
      </c>
      <c r="E1960" s="84">
        <f t="shared" si="912"/>
        <v>7394.19</v>
      </c>
      <c r="F1960" s="85">
        <f t="shared" si="913"/>
        <v>46164</v>
      </c>
      <c r="G1960" s="86">
        <f t="shared" si="916"/>
        <v>1.4800277230712089E-2</v>
      </c>
      <c r="H1960" s="87">
        <f t="shared" si="917"/>
        <v>46223</v>
      </c>
      <c r="I1960" s="87">
        <f t="shared" si="918"/>
        <v>46223</v>
      </c>
      <c r="J1960" s="88">
        <f t="shared" si="929"/>
        <v>20</v>
      </c>
      <c r="K1960" s="88">
        <f t="shared" si="911"/>
        <v>2</v>
      </c>
      <c r="L1960" s="8">
        <f t="shared" si="919"/>
        <v>1.0014702600000001</v>
      </c>
      <c r="M1960" s="89">
        <v>1</v>
      </c>
      <c r="N1960" s="89">
        <f t="shared" si="920"/>
        <v>1</v>
      </c>
      <c r="O1960" s="82">
        <f t="shared" si="921"/>
        <v>1.0014702600000001</v>
      </c>
      <c r="P1960" s="82">
        <f t="shared" si="922"/>
        <v>708.22766854999998</v>
      </c>
      <c r="Q1960" s="11">
        <f t="shared" si="935"/>
        <v>0</v>
      </c>
      <c r="R1960" s="7">
        <f t="shared" si="930"/>
        <v>0</v>
      </c>
      <c r="S1960" s="82">
        <f t="shared" si="923"/>
        <v>0</v>
      </c>
      <c r="T1960" s="91">
        <f t="shared" si="931"/>
        <v>0.08</v>
      </c>
      <c r="U1960" s="90">
        <f t="shared" si="924"/>
        <v>2</v>
      </c>
      <c r="V1960" s="90">
        <v>252</v>
      </c>
      <c r="W1960" s="89">
        <f t="shared" si="925"/>
        <v>1.000610988</v>
      </c>
      <c r="X1960" s="82">
        <f t="shared" si="926"/>
        <v>0.43271860000000001</v>
      </c>
      <c r="Y1960" s="82">
        <f t="shared" si="927"/>
        <v>0</v>
      </c>
      <c r="Z1960" s="94" t="str">
        <f t="shared" si="933"/>
        <v>A+J=</v>
      </c>
      <c r="AA1960" s="87">
        <f t="shared" si="934"/>
        <v>46223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>
        <f t="shared" si="928"/>
        <v>46198</v>
      </c>
      <c r="B1961" s="82">
        <f t="shared" si="914"/>
        <v>709.39777125000001</v>
      </c>
      <c r="C1961" s="207">
        <f t="shared" si="932"/>
        <v>707.1879184500001</v>
      </c>
      <c r="D1961" s="83">
        <f t="shared" si="915"/>
        <v>7286.35</v>
      </c>
      <c r="E1961" s="84">
        <f t="shared" si="912"/>
        <v>7394.19</v>
      </c>
      <c r="F1961" s="85">
        <f t="shared" si="913"/>
        <v>46164</v>
      </c>
      <c r="G1961" s="86">
        <f t="shared" si="916"/>
        <v>1.4800277230712089E-2</v>
      </c>
      <c r="H1961" s="87">
        <f t="shared" si="917"/>
        <v>46223</v>
      </c>
      <c r="I1961" s="87">
        <f t="shared" si="918"/>
        <v>46223</v>
      </c>
      <c r="J1961" s="88">
        <f t="shared" si="929"/>
        <v>20</v>
      </c>
      <c r="K1961" s="88">
        <f t="shared" ref="K1961:K2024" si="936">(J1961-(NETWORKDAYS(A1961,I1961,AD$210:AD$502)-1))</f>
        <v>3</v>
      </c>
      <c r="L1961" s="8">
        <f t="shared" si="919"/>
        <v>1.0022062</v>
      </c>
      <c r="M1961" s="89">
        <v>1</v>
      </c>
      <c r="N1961" s="89">
        <f t="shared" si="920"/>
        <v>1</v>
      </c>
      <c r="O1961" s="82">
        <f t="shared" si="921"/>
        <v>1.0022062</v>
      </c>
      <c r="P1961" s="82">
        <f t="shared" si="922"/>
        <v>708.74811642999998</v>
      </c>
      <c r="Q1961" s="11">
        <f t="shared" si="935"/>
        <v>0</v>
      </c>
      <c r="R1961" s="7">
        <f t="shared" si="930"/>
        <v>0</v>
      </c>
      <c r="S1961" s="82">
        <f t="shared" si="923"/>
        <v>0</v>
      </c>
      <c r="T1961" s="91">
        <f t="shared" si="931"/>
        <v>0.08</v>
      </c>
      <c r="U1961" s="90">
        <f t="shared" si="924"/>
        <v>3</v>
      </c>
      <c r="V1961" s="90">
        <v>252</v>
      </c>
      <c r="W1961" s="89">
        <f t="shared" si="925"/>
        <v>1.0009166229999999</v>
      </c>
      <c r="X1961" s="82">
        <f t="shared" si="926"/>
        <v>0.64965481999999997</v>
      </c>
      <c r="Y1961" s="82">
        <f t="shared" si="927"/>
        <v>0</v>
      </c>
      <c r="Z1961" s="94" t="str">
        <f t="shared" si="933"/>
        <v>A+J=</v>
      </c>
      <c r="AA1961" s="87">
        <f t="shared" si="934"/>
        <v>46223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>
        <f t="shared" si="928"/>
        <v>46199</v>
      </c>
      <c r="B1962" s="82">
        <f t="shared" si="914"/>
        <v>710.13592108</v>
      </c>
      <c r="C1962" s="207">
        <f t="shared" si="932"/>
        <v>707.1879184500001</v>
      </c>
      <c r="D1962" s="83">
        <f t="shared" si="915"/>
        <v>7286.35</v>
      </c>
      <c r="E1962" s="84">
        <f t="shared" ref="E1962:E2025" si="937">IF($K1962=1,VLOOKUP($A1961,$AO$10:$AS$200,4),E1961)</f>
        <v>7394.19</v>
      </c>
      <c r="F1962" s="85">
        <f t="shared" ref="F1962:F2025" si="938">IF($K1962=1,VLOOKUP($A1961,$AO$10:$AS$200,5),F1961)</f>
        <v>46164</v>
      </c>
      <c r="G1962" s="86">
        <f t="shared" si="916"/>
        <v>1.4800277230712089E-2</v>
      </c>
      <c r="H1962" s="87">
        <f t="shared" si="917"/>
        <v>46223</v>
      </c>
      <c r="I1962" s="87">
        <f t="shared" si="918"/>
        <v>46223</v>
      </c>
      <c r="J1962" s="88">
        <f t="shared" si="929"/>
        <v>20</v>
      </c>
      <c r="K1962" s="88">
        <f t="shared" si="936"/>
        <v>4</v>
      </c>
      <c r="L1962" s="8">
        <f t="shared" si="919"/>
        <v>1.0029426800000001</v>
      </c>
      <c r="M1962" s="89">
        <v>1</v>
      </c>
      <c r="N1962" s="89">
        <f t="shared" si="920"/>
        <v>1</v>
      </c>
      <c r="O1962" s="82">
        <f t="shared" si="921"/>
        <v>1.0029426800000001</v>
      </c>
      <c r="P1962" s="82">
        <f t="shared" si="922"/>
        <v>709.26894618999995</v>
      </c>
      <c r="Q1962" s="11">
        <f t="shared" si="935"/>
        <v>0</v>
      </c>
      <c r="R1962" s="7">
        <f t="shared" si="930"/>
        <v>0</v>
      </c>
      <c r="S1962" s="82">
        <f t="shared" si="923"/>
        <v>0</v>
      </c>
      <c r="T1962" s="91">
        <f t="shared" si="931"/>
        <v>0.08</v>
      </c>
      <c r="U1962" s="90">
        <f t="shared" si="924"/>
        <v>4</v>
      </c>
      <c r="V1962" s="90">
        <v>252</v>
      </c>
      <c r="W1962" s="89">
        <f t="shared" si="925"/>
        <v>1.0012223499999999</v>
      </c>
      <c r="X1962" s="82">
        <f t="shared" si="926"/>
        <v>0.86697489000000005</v>
      </c>
      <c r="Y1962" s="82">
        <f t="shared" si="927"/>
        <v>0</v>
      </c>
      <c r="Z1962" s="94" t="str">
        <f t="shared" si="933"/>
        <v>A+J=</v>
      </c>
      <c r="AA1962" s="87">
        <f t="shared" si="934"/>
        <v>46223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>
        <f t="shared" si="928"/>
        <v>46200</v>
      </c>
      <c r="B1963" s="82">
        <f t="shared" si="914"/>
        <v>710.87483855999994</v>
      </c>
      <c r="C1963" s="207">
        <f t="shared" si="932"/>
        <v>707.1879184500001</v>
      </c>
      <c r="D1963" s="83">
        <f t="shared" si="915"/>
        <v>7286.35</v>
      </c>
      <c r="E1963" s="84">
        <f t="shared" si="937"/>
        <v>7394.19</v>
      </c>
      <c r="F1963" s="85">
        <f t="shared" si="938"/>
        <v>46164</v>
      </c>
      <c r="G1963" s="86">
        <f t="shared" si="916"/>
        <v>1.4800277230712089E-2</v>
      </c>
      <c r="H1963" s="87">
        <f t="shared" si="917"/>
        <v>46223</v>
      </c>
      <c r="I1963" s="87">
        <f t="shared" si="918"/>
        <v>46223</v>
      </c>
      <c r="J1963" s="88">
        <f t="shared" si="929"/>
        <v>20</v>
      </c>
      <c r="K1963" s="88">
        <f t="shared" si="936"/>
        <v>5</v>
      </c>
      <c r="L1963" s="8">
        <f t="shared" si="919"/>
        <v>1.0036797</v>
      </c>
      <c r="M1963" s="89">
        <v>1</v>
      </c>
      <c r="N1963" s="89">
        <f t="shared" si="920"/>
        <v>1</v>
      </c>
      <c r="O1963" s="82">
        <f t="shared" si="921"/>
        <v>1.0036797</v>
      </c>
      <c r="P1963" s="82">
        <f t="shared" si="922"/>
        <v>709.79015783</v>
      </c>
      <c r="Q1963" s="11">
        <f t="shared" si="935"/>
        <v>0</v>
      </c>
      <c r="R1963" s="7">
        <f t="shared" si="930"/>
        <v>0</v>
      </c>
      <c r="S1963" s="82">
        <f t="shared" si="923"/>
        <v>0</v>
      </c>
      <c r="T1963" s="91">
        <f t="shared" si="931"/>
        <v>0.08</v>
      </c>
      <c r="U1963" s="90">
        <f t="shared" si="924"/>
        <v>5</v>
      </c>
      <c r="V1963" s="90">
        <v>252</v>
      </c>
      <c r="W1963" s="89">
        <f t="shared" si="925"/>
        <v>1.0015281709999999</v>
      </c>
      <c r="X1963" s="82">
        <f t="shared" si="926"/>
        <v>1.0846807300000001</v>
      </c>
      <c r="Y1963" s="82">
        <f t="shared" si="927"/>
        <v>0</v>
      </c>
      <c r="Z1963" s="94" t="str">
        <f t="shared" si="933"/>
        <v>A+J=</v>
      </c>
      <c r="AA1963" s="87">
        <f t="shared" si="934"/>
        <v>46223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>
        <f t="shared" si="928"/>
        <v>46201</v>
      </c>
      <c r="B1964" s="82">
        <f t="shared" si="914"/>
        <v>710.87483855999994</v>
      </c>
      <c r="C1964" s="207">
        <f t="shared" si="932"/>
        <v>707.1879184500001</v>
      </c>
      <c r="D1964" s="83">
        <f t="shared" si="915"/>
        <v>7286.35</v>
      </c>
      <c r="E1964" s="84">
        <f t="shared" si="937"/>
        <v>7394.19</v>
      </c>
      <c r="F1964" s="85">
        <f t="shared" si="938"/>
        <v>46164</v>
      </c>
      <c r="G1964" s="86">
        <f t="shared" si="916"/>
        <v>1.4800277230712089E-2</v>
      </c>
      <c r="H1964" s="87">
        <f t="shared" si="917"/>
        <v>46223</v>
      </c>
      <c r="I1964" s="87">
        <f t="shared" si="918"/>
        <v>46223</v>
      </c>
      <c r="J1964" s="88">
        <f t="shared" si="929"/>
        <v>20</v>
      </c>
      <c r="K1964" s="88">
        <f t="shared" si="936"/>
        <v>5</v>
      </c>
      <c r="L1964" s="8">
        <f t="shared" si="919"/>
        <v>1.0036797</v>
      </c>
      <c r="M1964" s="89">
        <v>1</v>
      </c>
      <c r="N1964" s="89">
        <f t="shared" si="920"/>
        <v>1</v>
      </c>
      <c r="O1964" s="82">
        <f t="shared" si="921"/>
        <v>1.0036797</v>
      </c>
      <c r="P1964" s="82">
        <f t="shared" si="922"/>
        <v>709.79015783</v>
      </c>
      <c r="Q1964" s="11">
        <f t="shared" si="935"/>
        <v>0</v>
      </c>
      <c r="R1964" s="7">
        <f t="shared" si="930"/>
        <v>0</v>
      </c>
      <c r="S1964" s="82">
        <f t="shared" si="923"/>
        <v>0</v>
      </c>
      <c r="T1964" s="91">
        <f t="shared" si="931"/>
        <v>0.08</v>
      </c>
      <c r="U1964" s="90">
        <f t="shared" si="924"/>
        <v>5</v>
      </c>
      <c r="V1964" s="90">
        <v>252</v>
      </c>
      <c r="W1964" s="89">
        <f t="shared" si="925"/>
        <v>1.0015281709999999</v>
      </c>
      <c r="X1964" s="82">
        <f t="shared" si="926"/>
        <v>1.0846807300000001</v>
      </c>
      <c r="Y1964" s="82">
        <f t="shared" si="927"/>
        <v>0</v>
      </c>
      <c r="Z1964" s="94" t="str">
        <f t="shared" si="933"/>
        <v>A+J=</v>
      </c>
      <c r="AA1964" s="87">
        <f t="shared" si="934"/>
        <v>46223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>
        <f t="shared" si="928"/>
        <v>46202</v>
      </c>
      <c r="B1965" s="82">
        <f t="shared" si="914"/>
        <v>710.87483855999994</v>
      </c>
      <c r="C1965" s="207">
        <f t="shared" si="932"/>
        <v>707.1879184500001</v>
      </c>
      <c r="D1965" s="83">
        <f t="shared" si="915"/>
        <v>7286.35</v>
      </c>
      <c r="E1965" s="84">
        <f t="shared" si="937"/>
        <v>7394.19</v>
      </c>
      <c r="F1965" s="85">
        <f t="shared" si="938"/>
        <v>46164</v>
      </c>
      <c r="G1965" s="86">
        <f t="shared" si="916"/>
        <v>1.4800277230712089E-2</v>
      </c>
      <c r="H1965" s="87">
        <f t="shared" si="917"/>
        <v>46223</v>
      </c>
      <c r="I1965" s="87">
        <f t="shared" si="918"/>
        <v>46223</v>
      </c>
      <c r="J1965" s="88">
        <f t="shared" si="929"/>
        <v>20</v>
      </c>
      <c r="K1965" s="88">
        <f t="shared" si="936"/>
        <v>5</v>
      </c>
      <c r="L1965" s="8">
        <f t="shared" si="919"/>
        <v>1.0036797</v>
      </c>
      <c r="M1965" s="89">
        <v>1</v>
      </c>
      <c r="N1965" s="89">
        <f t="shared" si="920"/>
        <v>1</v>
      </c>
      <c r="O1965" s="82">
        <f t="shared" si="921"/>
        <v>1.0036797</v>
      </c>
      <c r="P1965" s="82">
        <f t="shared" si="922"/>
        <v>709.79015783</v>
      </c>
      <c r="Q1965" s="11">
        <f t="shared" si="935"/>
        <v>0</v>
      </c>
      <c r="R1965" s="7">
        <f t="shared" si="930"/>
        <v>0</v>
      </c>
      <c r="S1965" s="82">
        <f t="shared" si="923"/>
        <v>0</v>
      </c>
      <c r="T1965" s="91">
        <f t="shared" si="931"/>
        <v>0.08</v>
      </c>
      <c r="U1965" s="90">
        <f t="shared" si="924"/>
        <v>5</v>
      </c>
      <c r="V1965" s="90">
        <v>252</v>
      </c>
      <c r="W1965" s="89">
        <f t="shared" si="925"/>
        <v>1.0015281709999999</v>
      </c>
      <c r="X1965" s="82">
        <f t="shared" si="926"/>
        <v>1.0846807300000001</v>
      </c>
      <c r="Y1965" s="82">
        <f t="shared" si="927"/>
        <v>0</v>
      </c>
      <c r="Z1965" s="94" t="str">
        <f t="shared" si="933"/>
        <v>A+J=</v>
      </c>
      <c r="AA1965" s="87">
        <f t="shared" si="934"/>
        <v>46223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>
        <f t="shared" si="928"/>
        <v>46203</v>
      </c>
      <c r="B1966" s="82">
        <f t="shared" si="914"/>
        <v>711.61453127000004</v>
      </c>
      <c r="C1966" s="207">
        <f t="shared" si="932"/>
        <v>707.1879184500001</v>
      </c>
      <c r="D1966" s="83">
        <f t="shared" si="915"/>
        <v>7286.35</v>
      </c>
      <c r="E1966" s="84">
        <f t="shared" si="937"/>
        <v>7394.19</v>
      </c>
      <c r="F1966" s="85">
        <f t="shared" si="938"/>
        <v>46164</v>
      </c>
      <c r="G1966" s="86">
        <f t="shared" si="916"/>
        <v>1.4800277230712089E-2</v>
      </c>
      <c r="H1966" s="87">
        <f t="shared" si="917"/>
        <v>46223</v>
      </c>
      <c r="I1966" s="87">
        <f t="shared" si="918"/>
        <v>46223</v>
      </c>
      <c r="J1966" s="88">
        <f t="shared" si="929"/>
        <v>20</v>
      </c>
      <c r="K1966" s="88">
        <f t="shared" si="936"/>
        <v>6</v>
      </c>
      <c r="L1966" s="8">
        <f t="shared" si="919"/>
        <v>1.00441727</v>
      </c>
      <c r="M1966" s="89">
        <v>1</v>
      </c>
      <c r="N1966" s="89">
        <f t="shared" si="920"/>
        <v>1</v>
      </c>
      <c r="O1966" s="82">
        <f t="shared" si="921"/>
        <v>1.00441727</v>
      </c>
      <c r="P1966" s="82">
        <f t="shared" si="922"/>
        <v>710.31175842000005</v>
      </c>
      <c r="Q1966" s="11">
        <f t="shared" si="935"/>
        <v>0</v>
      </c>
      <c r="R1966" s="7">
        <f t="shared" si="930"/>
        <v>0</v>
      </c>
      <c r="S1966" s="82">
        <f t="shared" si="923"/>
        <v>0</v>
      </c>
      <c r="T1966" s="91">
        <f t="shared" si="931"/>
        <v>0.08</v>
      </c>
      <c r="U1966" s="90">
        <f t="shared" si="924"/>
        <v>6</v>
      </c>
      <c r="V1966" s="90">
        <v>252</v>
      </c>
      <c r="W1966" s="89">
        <f t="shared" si="925"/>
        <v>1.0018340859999999</v>
      </c>
      <c r="X1966" s="82">
        <f t="shared" si="926"/>
        <v>1.30277285</v>
      </c>
      <c r="Y1966" s="82">
        <f t="shared" si="927"/>
        <v>0</v>
      </c>
      <c r="Z1966" s="94" t="str">
        <f t="shared" si="933"/>
        <v>A+J=</v>
      </c>
      <c r="AA1966" s="87">
        <f t="shared" si="934"/>
        <v>46223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>
        <f t="shared" si="928"/>
        <v>46204</v>
      </c>
      <c r="B1967" s="82">
        <f t="shared" si="914"/>
        <v>712.35499120999998</v>
      </c>
      <c r="C1967" s="207">
        <f t="shared" si="932"/>
        <v>707.1879184500001</v>
      </c>
      <c r="D1967" s="83">
        <f t="shared" si="915"/>
        <v>7286.35</v>
      </c>
      <c r="E1967" s="84">
        <f t="shared" si="937"/>
        <v>7394.19</v>
      </c>
      <c r="F1967" s="85">
        <f t="shared" si="938"/>
        <v>46164</v>
      </c>
      <c r="G1967" s="86">
        <f t="shared" si="916"/>
        <v>1.4800277230712089E-2</v>
      </c>
      <c r="H1967" s="87">
        <f t="shared" si="917"/>
        <v>46223</v>
      </c>
      <c r="I1967" s="87">
        <f t="shared" si="918"/>
        <v>46223</v>
      </c>
      <c r="J1967" s="88">
        <f t="shared" si="929"/>
        <v>20</v>
      </c>
      <c r="K1967" s="88">
        <f t="shared" si="936"/>
        <v>7</v>
      </c>
      <c r="L1967" s="8">
        <f t="shared" si="919"/>
        <v>1.0051553799999999</v>
      </c>
      <c r="M1967" s="89">
        <v>1</v>
      </c>
      <c r="N1967" s="89">
        <f t="shared" si="920"/>
        <v>1</v>
      </c>
      <c r="O1967" s="82">
        <f t="shared" si="921"/>
        <v>1.0051553799999999</v>
      </c>
      <c r="P1967" s="82">
        <f t="shared" si="922"/>
        <v>710.83374089999995</v>
      </c>
      <c r="Q1967" s="11">
        <f t="shared" si="935"/>
        <v>0</v>
      </c>
      <c r="R1967" s="7">
        <f t="shared" si="930"/>
        <v>0</v>
      </c>
      <c r="S1967" s="82">
        <f t="shared" si="923"/>
        <v>0</v>
      </c>
      <c r="T1967" s="91">
        <f t="shared" si="931"/>
        <v>0.08</v>
      </c>
      <c r="U1967" s="90">
        <f t="shared" si="924"/>
        <v>7</v>
      </c>
      <c r="V1967" s="90">
        <v>252</v>
      </c>
      <c r="W1967" s="89">
        <f t="shared" si="925"/>
        <v>1.002140093</v>
      </c>
      <c r="X1967" s="82">
        <f t="shared" si="926"/>
        <v>1.5212503100000001</v>
      </c>
      <c r="Y1967" s="82">
        <f t="shared" si="927"/>
        <v>0</v>
      </c>
      <c r="Z1967" s="94" t="str">
        <f t="shared" si="933"/>
        <v>A+J=</v>
      </c>
      <c r="AA1967" s="87">
        <f t="shared" si="934"/>
        <v>46223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>
        <f t="shared" si="928"/>
        <v>46205</v>
      </c>
      <c r="B1968" s="82">
        <f t="shared" si="914"/>
        <v>713.09622099000001</v>
      </c>
      <c r="C1968" s="207">
        <f t="shared" si="932"/>
        <v>707.1879184500001</v>
      </c>
      <c r="D1968" s="83">
        <f t="shared" si="915"/>
        <v>7286.35</v>
      </c>
      <c r="E1968" s="84">
        <f t="shared" si="937"/>
        <v>7394.19</v>
      </c>
      <c r="F1968" s="85">
        <f t="shared" si="938"/>
        <v>46164</v>
      </c>
      <c r="G1968" s="86">
        <f t="shared" si="916"/>
        <v>1.4800277230712089E-2</v>
      </c>
      <c r="H1968" s="87">
        <f t="shared" si="917"/>
        <v>46223</v>
      </c>
      <c r="I1968" s="87">
        <f t="shared" si="918"/>
        <v>46223</v>
      </c>
      <c r="J1968" s="88">
        <f t="shared" si="929"/>
        <v>20</v>
      </c>
      <c r="K1968" s="88">
        <f t="shared" si="936"/>
        <v>8</v>
      </c>
      <c r="L1968" s="8">
        <f t="shared" si="919"/>
        <v>1.0058940300000001</v>
      </c>
      <c r="M1968" s="89">
        <v>1</v>
      </c>
      <c r="N1968" s="89">
        <f t="shared" si="920"/>
        <v>1</v>
      </c>
      <c r="O1968" s="82">
        <f t="shared" si="921"/>
        <v>1.0058940300000001</v>
      </c>
      <c r="P1968" s="82">
        <f t="shared" si="922"/>
        <v>711.35610525000004</v>
      </c>
      <c r="Q1968" s="11">
        <f t="shared" si="935"/>
        <v>0</v>
      </c>
      <c r="R1968" s="7">
        <f t="shared" si="930"/>
        <v>0</v>
      </c>
      <c r="S1968" s="82">
        <f t="shared" si="923"/>
        <v>0</v>
      </c>
      <c r="T1968" s="91">
        <f t="shared" si="931"/>
        <v>0.08</v>
      </c>
      <c r="U1968" s="90">
        <f t="shared" si="924"/>
        <v>8</v>
      </c>
      <c r="V1968" s="90">
        <v>252</v>
      </c>
      <c r="W1968" s="89">
        <f t="shared" si="925"/>
        <v>1.0024461950000001</v>
      </c>
      <c r="X1968" s="82">
        <f t="shared" si="926"/>
        <v>1.74011574</v>
      </c>
      <c r="Y1968" s="82">
        <f t="shared" si="927"/>
        <v>0</v>
      </c>
      <c r="Z1968" s="94" t="str">
        <f t="shared" si="933"/>
        <v>A+J=</v>
      </c>
      <c r="AA1968" s="87">
        <f t="shared" si="934"/>
        <v>46223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>
        <f t="shared" si="928"/>
        <v>46206</v>
      </c>
      <c r="B1969" s="82">
        <f t="shared" si="914"/>
        <v>713.83821900999999</v>
      </c>
      <c r="C1969" s="207">
        <f t="shared" si="932"/>
        <v>707.1879184500001</v>
      </c>
      <c r="D1969" s="83">
        <f t="shared" si="915"/>
        <v>7286.35</v>
      </c>
      <c r="E1969" s="84">
        <f t="shared" si="937"/>
        <v>7394.19</v>
      </c>
      <c r="F1969" s="85">
        <f t="shared" si="938"/>
        <v>46164</v>
      </c>
      <c r="G1969" s="86">
        <f t="shared" si="916"/>
        <v>1.4800277230712089E-2</v>
      </c>
      <c r="H1969" s="87">
        <f t="shared" si="917"/>
        <v>46223</v>
      </c>
      <c r="I1969" s="87">
        <f t="shared" si="918"/>
        <v>46223</v>
      </c>
      <c r="J1969" s="88">
        <f t="shared" si="929"/>
        <v>20</v>
      </c>
      <c r="K1969" s="88">
        <f t="shared" si="936"/>
        <v>9</v>
      </c>
      <c r="L1969" s="8">
        <f t="shared" si="919"/>
        <v>1.0066332200000001</v>
      </c>
      <c r="M1969" s="89">
        <v>1</v>
      </c>
      <c r="N1969" s="89">
        <f t="shared" si="920"/>
        <v>1</v>
      </c>
      <c r="O1969" s="82">
        <f t="shared" si="921"/>
        <v>1.0066332200000001</v>
      </c>
      <c r="P1969" s="82">
        <f t="shared" si="922"/>
        <v>711.87885148999999</v>
      </c>
      <c r="Q1969" s="11">
        <f t="shared" si="935"/>
        <v>0</v>
      </c>
      <c r="R1969" s="7">
        <f t="shared" si="930"/>
        <v>0</v>
      </c>
      <c r="S1969" s="82">
        <f t="shared" si="923"/>
        <v>0</v>
      </c>
      <c r="T1969" s="91">
        <f t="shared" si="931"/>
        <v>0.08</v>
      </c>
      <c r="U1969" s="90">
        <f t="shared" si="924"/>
        <v>9</v>
      </c>
      <c r="V1969" s="90">
        <v>252</v>
      </c>
      <c r="W1969" s="89">
        <f t="shared" si="925"/>
        <v>1.0027523890000001</v>
      </c>
      <c r="X1969" s="82">
        <f t="shared" si="926"/>
        <v>1.95936752</v>
      </c>
      <c r="Y1969" s="82">
        <f t="shared" si="927"/>
        <v>0</v>
      </c>
      <c r="Z1969" s="94" t="str">
        <f t="shared" si="933"/>
        <v>A+J=</v>
      </c>
      <c r="AA1969" s="87">
        <f t="shared" si="934"/>
        <v>46223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>
        <f t="shared" si="928"/>
        <v>46207</v>
      </c>
      <c r="B1970" s="82">
        <f t="shared" si="914"/>
        <v>714.58098787000006</v>
      </c>
      <c r="C1970" s="207">
        <f t="shared" si="932"/>
        <v>707.1879184500001</v>
      </c>
      <c r="D1970" s="83">
        <f t="shared" si="915"/>
        <v>7286.35</v>
      </c>
      <c r="E1970" s="84">
        <f t="shared" si="937"/>
        <v>7394.19</v>
      </c>
      <c r="F1970" s="85">
        <f t="shared" si="938"/>
        <v>46164</v>
      </c>
      <c r="G1970" s="86">
        <f t="shared" si="916"/>
        <v>1.4800277230712089E-2</v>
      </c>
      <c r="H1970" s="87">
        <f t="shared" si="917"/>
        <v>46223</v>
      </c>
      <c r="I1970" s="87">
        <f t="shared" si="918"/>
        <v>46223</v>
      </c>
      <c r="J1970" s="88">
        <f t="shared" si="929"/>
        <v>20</v>
      </c>
      <c r="K1970" s="88">
        <f t="shared" si="936"/>
        <v>10</v>
      </c>
      <c r="L1970" s="8">
        <f t="shared" si="919"/>
        <v>1.0073729499999999</v>
      </c>
      <c r="M1970" s="89">
        <v>1</v>
      </c>
      <c r="N1970" s="89">
        <f t="shared" si="920"/>
        <v>1</v>
      </c>
      <c r="O1970" s="82">
        <f t="shared" si="921"/>
        <v>1.0073729499999999</v>
      </c>
      <c r="P1970" s="82">
        <f t="shared" si="922"/>
        <v>712.40197961000001</v>
      </c>
      <c r="Q1970" s="11">
        <f t="shared" si="935"/>
        <v>0</v>
      </c>
      <c r="R1970" s="7">
        <f t="shared" si="930"/>
        <v>0</v>
      </c>
      <c r="S1970" s="82">
        <f t="shared" si="923"/>
        <v>0</v>
      </c>
      <c r="T1970" s="91">
        <f t="shared" si="931"/>
        <v>0.08</v>
      </c>
      <c r="U1970" s="90">
        <f t="shared" si="924"/>
        <v>10</v>
      </c>
      <c r="V1970" s="90">
        <v>252</v>
      </c>
      <c r="W1970" s="89">
        <f t="shared" si="925"/>
        <v>1.0030586779999999</v>
      </c>
      <c r="X1970" s="82">
        <f t="shared" si="926"/>
        <v>2.1790082599999998</v>
      </c>
      <c r="Y1970" s="82">
        <f t="shared" si="927"/>
        <v>0</v>
      </c>
      <c r="Z1970" s="94" t="str">
        <f t="shared" si="933"/>
        <v>A+J=</v>
      </c>
      <c r="AA1970" s="87">
        <f t="shared" si="934"/>
        <v>46223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>
        <f t="shared" si="928"/>
        <v>46208</v>
      </c>
      <c r="B1971" s="82">
        <f t="shared" si="914"/>
        <v>714.58098787000006</v>
      </c>
      <c r="C1971" s="207">
        <f t="shared" si="932"/>
        <v>707.1879184500001</v>
      </c>
      <c r="D1971" s="83">
        <f t="shared" si="915"/>
        <v>7286.35</v>
      </c>
      <c r="E1971" s="84">
        <f t="shared" si="937"/>
        <v>7394.19</v>
      </c>
      <c r="F1971" s="85">
        <f t="shared" si="938"/>
        <v>46164</v>
      </c>
      <c r="G1971" s="86">
        <f t="shared" si="916"/>
        <v>1.4800277230712089E-2</v>
      </c>
      <c r="H1971" s="87">
        <f t="shared" si="917"/>
        <v>46223</v>
      </c>
      <c r="I1971" s="87">
        <f t="shared" si="918"/>
        <v>46223</v>
      </c>
      <c r="J1971" s="88">
        <f t="shared" si="929"/>
        <v>20</v>
      </c>
      <c r="K1971" s="88">
        <f t="shared" si="936"/>
        <v>10</v>
      </c>
      <c r="L1971" s="8">
        <f t="shared" si="919"/>
        <v>1.0073729499999999</v>
      </c>
      <c r="M1971" s="89">
        <v>1</v>
      </c>
      <c r="N1971" s="89">
        <f t="shared" si="920"/>
        <v>1</v>
      </c>
      <c r="O1971" s="82">
        <f t="shared" si="921"/>
        <v>1.0073729499999999</v>
      </c>
      <c r="P1971" s="82">
        <f t="shared" si="922"/>
        <v>712.40197961000001</v>
      </c>
      <c r="Q1971" s="11">
        <f t="shared" si="935"/>
        <v>0</v>
      </c>
      <c r="R1971" s="7">
        <f t="shared" si="930"/>
        <v>0</v>
      </c>
      <c r="S1971" s="82">
        <f t="shared" si="923"/>
        <v>0</v>
      </c>
      <c r="T1971" s="91">
        <f t="shared" si="931"/>
        <v>0.08</v>
      </c>
      <c r="U1971" s="90">
        <f t="shared" si="924"/>
        <v>10</v>
      </c>
      <c r="V1971" s="90">
        <v>252</v>
      </c>
      <c r="W1971" s="89">
        <f t="shared" si="925"/>
        <v>1.0030586779999999</v>
      </c>
      <c r="X1971" s="82">
        <f t="shared" si="926"/>
        <v>2.1790082599999998</v>
      </c>
      <c r="Y1971" s="82">
        <f t="shared" si="927"/>
        <v>0</v>
      </c>
      <c r="Z1971" s="94" t="str">
        <f t="shared" si="933"/>
        <v>A+J=</v>
      </c>
      <c r="AA1971" s="87">
        <f t="shared" si="934"/>
        <v>46223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>
        <f t="shared" si="928"/>
        <v>46209</v>
      </c>
      <c r="B1972" s="82">
        <f t="shared" si="914"/>
        <v>714.58098787000006</v>
      </c>
      <c r="C1972" s="207">
        <f t="shared" si="932"/>
        <v>707.1879184500001</v>
      </c>
      <c r="D1972" s="83">
        <f t="shared" si="915"/>
        <v>7286.35</v>
      </c>
      <c r="E1972" s="84">
        <f t="shared" si="937"/>
        <v>7394.19</v>
      </c>
      <c r="F1972" s="85">
        <f t="shared" si="938"/>
        <v>46164</v>
      </c>
      <c r="G1972" s="86">
        <f t="shared" si="916"/>
        <v>1.4800277230712089E-2</v>
      </c>
      <c r="H1972" s="87">
        <f t="shared" si="917"/>
        <v>46223</v>
      </c>
      <c r="I1972" s="87">
        <f t="shared" si="918"/>
        <v>46223</v>
      </c>
      <c r="J1972" s="88">
        <f t="shared" si="929"/>
        <v>20</v>
      </c>
      <c r="K1972" s="88">
        <f t="shared" si="936"/>
        <v>10</v>
      </c>
      <c r="L1972" s="8">
        <f t="shared" si="919"/>
        <v>1.0073729499999999</v>
      </c>
      <c r="M1972" s="89">
        <v>1</v>
      </c>
      <c r="N1972" s="89">
        <f t="shared" si="920"/>
        <v>1</v>
      </c>
      <c r="O1972" s="82">
        <f t="shared" si="921"/>
        <v>1.0073729499999999</v>
      </c>
      <c r="P1972" s="82">
        <f t="shared" si="922"/>
        <v>712.40197961000001</v>
      </c>
      <c r="Q1972" s="11">
        <f t="shared" si="935"/>
        <v>0</v>
      </c>
      <c r="R1972" s="7">
        <f t="shared" si="930"/>
        <v>0</v>
      </c>
      <c r="S1972" s="82">
        <f t="shared" si="923"/>
        <v>0</v>
      </c>
      <c r="T1972" s="91">
        <f t="shared" si="931"/>
        <v>0.08</v>
      </c>
      <c r="U1972" s="90">
        <f t="shared" si="924"/>
        <v>10</v>
      </c>
      <c r="V1972" s="90">
        <v>252</v>
      </c>
      <c r="W1972" s="89">
        <f t="shared" si="925"/>
        <v>1.0030586779999999</v>
      </c>
      <c r="X1972" s="82">
        <f t="shared" si="926"/>
        <v>2.1790082599999998</v>
      </c>
      <c r="Y1972" s="82">
        <f t="shared" si="927"/>
        <v>0</v>
      </c>
      <c r="Z1972" s="94" t="str">
        <f t="shared" si="933"/>
        <v>A+J=</v>
      </c>
      <c r="AA1972" s="87">
        <f t="shared" si="934"/>
        <v>46223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>
        <f t="shared" si="928"/>
        <v>46210</v>
      </c>
      <c r="B1973" s="82">
        <f t="shared" si="914"/>
        <v>715.32453375</v>
      </c>
      <c r="C1973" s="207">
        <f t="shared" si="932"/>
        <v>707.1879184500001</v>
      </c>
      <c r="D1973" s="83">
        <f t="shared" si="915"/>
        <v>7286.35</v>
      </c>
      <c r="E1973" s="84">
        <f t="shared" si="937"/>
        <v>7394.19</v>
      </c>
      <c r="F1973" s="85">
        <f t="shared" si="938"/>
        <v>46164</v>
      </c>
      <c r="G1973" s="86">
        <f t="shared" si="916"/>
        <v>1.4800277230712089E-2</v>
      </c>
      <c r="H1973" s="87">
        <f t="shared" si="917"/>
        <v>46223</v>
      </c>
      <c r="I1973" s="87">
        <f t="shared" si="918"/>
        <v>46223</v>
      </c>
      <c r="J1973" s="88">
        <f t="shared" si="929"/>
        <v>20</v>
      </c>
      <c r="K1973" s="88">
        <f t="shared" si="936"/>
        <v>11</v>
      </c>
      <c r="L1973" s="8">
        <f t="shared" si="919"/>
        <v>1.00811323</v>
      </c>
      <c r="M1973" s="89">
        <v>1</v>
      </c>
      <c r="N1973" s="89">
        <f t="shared" si="920"/>
        <v>1</v>
      </c>
      <c r="O1973" s="82">
        <f t="shared" si="921"/>
        <v>1.00811323</v>
      </c>
      <c r="P1973" s="82">
        <f t="shared" si="922"/>
        <v>712.92549668000004</v>
      </c>
      <c r="Q1973" s="11">
        <f t="shared" si="935"/>
        <v>0</v>
      </c>
      <c r="R1973" s="7">
        <f t="shared" si="930"/>
        <v>0</v>
      </c>
      <c r="S1973" s="82">
        <f t="shared" si="923"/>
        <v>0</v>
      </c>
      <c r="T1973" s="91">
        <f t="shared" si="931"/>
        <v>0.08</v>
      </c>
      <c r="U1973" s="90">
        <f t="shared" si="924"/>
        <v>11</v>
      </c>
      <c r="V1973" s="90">
        <v>252</v>
      </c>
      <c r="W1973" s="89">
        <f t="shared" si="925"/>
        <v>1.0033650599999999</v>
      </c>
      <c r="X1973" s="82">
        <f t="shared" si="926"/>
        <v>2.3990370699999999</v>
      </c>
      <c r="Y1973" s="82">
        <f t="shared" si="927"/>
        <v>0</v>
      </c>
      <c r="Z1973" s="94" t="str">
        <f t="shared" si="933"/>
        <v>A+J=</v>
      </c>
      <c r="AA1973" s="87">
        <f t="shared" si="934"/>
        <v>46223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>
        <f t="shared" si="928"/>
        <v>46211</v>
      </c>
      <c r="B1974" s="82">
        <f t="shared" si="914"/>
        <v>716.06885715999999</v>
      </c>
      <c r="C1974" s="207">
        <f t="shared" si="932"/>
        <v>707.1879184500001</v>
      </c>
      <c r="D1974" s="83">
        <f t="shared" si="915"/>
        <v>7286.35</v>
      </c>
      <c r="E1974" s="84">
        <f t="shared" si="937"/>
        <v>7394.19</v>
      </c>
      <c r="F1974" s="85">
        <f t="shared" si="938"/>
        <v>46164</v>
      </c>
      <c r="G1974" s="86">
        <f t="shared" si="916"/>
        <v>1.4800277230712089E-2</v>
      </c>
      <c r="H1974" s="87">
        <f t="shared" si="917"/>
        <v>46223</v>
      </c>
      <c r="I1974" s="87">
        <f t="shared" si="918"/>
        <v>46223</v>
      </c>
      <c r="J1974" s="88">
        <f t="shared" si="929"/>
        <v>20</v>
      </c>
      <c r="K1974" s="88">
        <f t="shared" si="936"/>
        <v>12</v>
      </c>
      <c r="L1974" s="8">
        <f t="shared" si="919"/>
        <v>1.00885406</v>
      </c>
      <c r="M1974" s="89">
        <v>1</v>
      </c>
      <c r="N1974" s="89">
        <f t="shared" si="920"/>
        <v>1</v>
      </c>
      <c r="O1974" s="82">
        <f t="shared" si="921"/>
        <v>1.00885406</v>
      </c>
      <c r="P1974" s="82">
        <f t="shared" si="922"/>
        <v>713.44940270999996</v>
      </c>
      <c r="Q1974" s="11">
        <f t="shared" si="935"/>
        <v>0</v>
      </c>
      <c r="R1974" s="7">
        <f t="shared" si="930"/>
        <v>0</v>
      </c>
      <c r="S1974" s="82">
        <f t="shared" si="923"/>
        <v>0</v>
      </c>
      <c r="T1974" s="91">
        <f t="shared" si="931"/>
        <v>0.08</v>
      </c>
      <c r="U1974" s="90">
        <f t="shared" si="924"/>
        <v>12</v>
      </c>
      <c r="V1974" s="90">
        <v>252</v>
      </c>
      <c r="W1974" s="89">
        <f t="shared" si="925"/>
        <v>1.0036715350000001</v>
      </c>
      <c r="X1974" s="82">
        <f t="shared" si="926"/>
        <v>2.6194544500000001</v>
      </c>
      <c r="Y1974" s="82">
        <f t="shared" si="927"/>
        <v>0</v>
      </c>
      <c r="Z1974" s="94" t="str">
        <f t="shared" si="933"/>
        <v>A+J=</v>
      </c>
      <c r="AA1974" s="87">
        <f t="shared" si="934"/>
        <v>46223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>
        <f t="shared" si="928"/>
        <v>46212</v>
      </c>
      <c r="B1975" s="82">
        <f t="shared" si="914"/>
        <v>716.81394510000007</v>
      </c>
      <c r="C1975" s="207">
        <f t="shared" si="932"/>
        <v>707.1879184500001</v>
      </c>
      <c r="D1975" s="83">
        <f t="shared" si="915"/>
        <v>7286.35</v>
      </c>
      <c r="E1975" s="84">
        <f t="shared" si="937"/>
        <v>7394.19</v>
      </c>
      <c r="F1975" s="85">
        <f t="shared" si="938"/>
        <v>46164</v>
      </c>
      <c r="G1975" s="86">
        <f t="shared" si="916"/>
        <v>1.4800277230712089E-2</v>
      </c>
      <c r="H1975" s="87">
        <f t="shared" si="917"/>
        <v>46223</v>
      </c>
      <c r="I1975" s="87">
        <f t="shared" si="918"/>
        <v>46223</v>
      </c>
      <c r="J1975" s="88">
        <f t="shared" si="929"/>
        <v>20</v>
      </c>
      <c r="K1975" s="88">
        <f t="shared" si="936"/>
        <v>13</v>
      </c>
      <c r="L1975" s="8">
        <f t="shared" si="919"/>
        <v>1.0095954199999999</v>
      </c>
      <c r="M1975" s="89">
        <v>1</v>
      </c>
      <c r="N1975" s="89">
        <f t="shared" si="920"/>
        <v>1</v>
      </c>
      <c r="O1975" s="82">
        <f t="shared" si="921"/>
        <v>1.0095954199999999</v>
      </c>
      <c r="P1975" s="82">
        <f t="shared" si="922"/>
        <v>713.97368354000002</v>
      </c>
      <c r="Q1975" s="11">
        <f t="shared" si="935"/>
        <v>0</v>
      </c>
      <c r="R1975" s="7">
        <f t="shared" si="930"/>
        <v>0</v>
      </c>
      <c r="S1975" s="82">
        <f t="shared" si="923"/>
        <v>0</v>
      </c>
      <c r="T1975" s="91">
        <f t="shared" si="931"/>
        <v>0.08</v>
      </c>
      <c r="U1975" s="90">
        <f t="shared" si="924"/>
        <v>13</v>
      </c>
      <c r="V1975" s="90">
        <v>252</v>
      </c>
      <c r="W1975" s="89">
        <f t="shared" si="925"/>
        <v>1.003978104</v>
      </c>
      <c r="X1975" s="82">
        <f t="shared" si="926"/>
        <v>2.8402615600000001</v>
      </c>
      <c r="Y1975" s="82">
        <f t="shared" si="927"/>
        <v>0</v>
      </c>
      <c r="Z1975" s="94" t="str">
        <f t="shared" si="933"/>
        <v>A+J=</v>
      </c>
      <c r="AA1975" s="87">
        <f t="shared" si="934"/>
        <v>46223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>
        <f t="shared" si="928"/>
        <v>46213</v>
      </c>
      <c r="B1976" s="82">
        <f t="shared" si="914"/>
        <v>717.55981939000003</v>
      </c>
      <c r="C1976" s="207">
        <f t="shared" si="932"/>
        <v>707.1879184500001</v>
      </c>
      <c r="D1976" s="83">
        <f t="shared" si="915"/>
        <v>7286.35</v>
      </c>
      <c r="E1976" s="84">
        <f t="shared" si="937"/>
        <v>7394.19</v>
      </c>
      <c r="F1976" s="85">
        <f t="shared" si="938"/>
        <v>46164</v>
      </c>
      <c r="G1976" s="86">
        <f t="shared" si="916"/>
        <v>1.4800277230712089E-2</v>
      </c>
      <c r="H1976" s="87">
        <f t="shared" si="917"/>
        <v>46223</v>
      </c>
      <c r="I1976" s="87">
        <f t="shared" si="918"/>
        <v>46223</v>
      </c>
      <c r="J1976" s="88">
        <f t="shared" si="929"/>
        <v>20</v>
      </c>
      <c r="K1976" s="88">
        <f t="shared" si="936"/>
        <v>14</v>
      </c>
      <c r="L1976" s="8">
        <f t="shared" si="919"/>
        <v>1.01033734</v>
      </c>
      <c r="M1976" s="89">
        <v>1</v>
      </c>
      <c r="N1976" s="89">
        <f t="shared" si="920"/>
        <v>1</v>
      </c>
      <c r="O1976" s="82">
        <f t="shared" si="921"/>
        <v>1.01033734</v>
      </c>
      <c r="P1976" s="82">
        <f t="shared" si="922"/>
        <v>714.49836040000002</v>
      </c>
      <c r="Q1976" s="11">
        <f t="shared" si="935"/>
        <v>0</v>
      </c>
      <c r="R1976" s="7">
        <f t="shared" si="930"/>
        <v>0</v>
      </c>
      <c r="S1976" s="82">
        <f t="shared" si="923"/>
        <v>0</v>
      </c>
      <c r="T1976" s="91">
        <f t="shared" si="931"/>
        <v>0.08</v>
      </c>
      <c r="U1976" s="90">
        <f t="shared" si="924"/>
        <v>14</v>
      </c>
      <c r="V1976" s="90">
        <v>252</v>
      </c>
      <c r="W1976" s="89">
        <f t="shared" si="925"/>
        <v>1.0042847669999999</v>
      </c>
      <c r="X1976" s="82">
        <f t="shared" si="926"/>
        <v>3.0614589900000002</v>
      </c>
      <c r="Y1976" s="82">
        <f t="shared" si="927"/>
        <v>0</v>
      </c>
      <c r="Z1976" s="94" t="str">
        <f t="shared" si="933"/>
        <v>A+J=</v>
      </c>
      <c r="AA1976" s="87">
        <f t="shared" si="934"/>
        <v>46223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>
        <f t="shared" si="928"/>
        <v>46214</v>
      </c>
      <c r="B1977" s="82">
        <f t="shared" si="914"/>
        <v>718.30645850999997</v>
      </c>
      <c r="C1977" s="207">
        <f t="shared" si="932"/>
        <v>707.1879184500001</v>
      </c>
      <c r="D1977" s="83">
        <f t="shared" si="915"/>
        <v>7286.35</v>
      </c>
      <c r="E1977" s="84">
        <f t="shared" si="937"/>
        <v>7394.19</v>
      </c>
      <c r="F1977" s="85">
        <f t="shared" si="938"/>
        <v>46164</v>
      </c>
      <c r="G1977" s="86">
        <f t="shared" si="916"/>
        <v>1.4800277230712089E-2</v>
      </c>
      <c r="H1977" s="87">
        <f t="shared" si="917"/>
        <v>46223</v>
      </c>
      <c r="I1977" s="87">
        <f t="shared" si="918"/>
        <v>46223</v>
      </c>
      <c r="J1977" s="88">
        <f t="shared" si="929"/>
        <v>20</v>
      </c>
      <c r="K1977" s="88">
        <f t="shared" si="936"/>
        <v>15</v>
      </c>
      <c r="L1977" s="8">
        <f t="shared" si="919"/>
        <v>1.0110797899999999</v>
      </c>
      <c r="M1977" s="89">
        <v>1</v>
      </c>
      <c r="N1977" s="89">
        <f t="shared" si="920"/>
        <v>1</v>
      </c>
      <c r="O1977" s="82">
        <f t="shared" si="921"/>
        <v>1.0110797899999999</v>
      </c>
      <c r="P1977" s="82">
        <f t="shared" si="922"/>
        <v>715.02341206999995</v>
      </c>
      <c r="Q1977" s="11">
        <f t="shared" si="935"/>
        <v>0</v>
      </c>
      <c r="R1977" s="7">
        <f t="shared" si="930"/>
        <v>0</v>
      </c>
      <c r="S1977" s="82">
        <f t="shared" si="923"/>
        <v>0</v>
      </c>
      <c r="T1977" s="91">
        <f t="shared" si="931"/>
        <v>0.08</v>
      </c>
      <c r="U1977" s="90">
        <f t="shared" si="924"/>
        <v>15</v>
      </c>
      <c r="V1977" s="90">
        <v>252</v>
      </c>
      <c r="W1977" s="89">
        <f t="shared" si="925"/>
        <v>1.004591523</v>
      </c>
      <c r="X1977" s="82">
        <f t="shared" si="926"/>
        <v>3.2830464400000001</v>
      </c>
      <c r="Y1977" s="82">
        <f t="shared" si="927"/>
        <v>0</v>
      </c>
      <c r="Z1977" s="94" t="str">
        <f t="shared" si="933"/>
        <v>A+J=</v>
      </c>
      <c r="AA1977" s="87">
        <f t="shared" si="934"/>
        <v>46223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>
        <f t="shared" si="928"/>
        <v>46215</v>
      </c>
      <c r="B1978" s="82">
        <f t="shared" si="914"/>
        <v>718.30645850999997</v>
      </c>
      <c r="C1978" s="207">
        <f t="shared" si="932"/>
        <v>707.1879184500001</v>
      </c>
      <c r="D1978" s="83">
        <f t="shared" si="915"/>
        <v>7286.35</v>
      </c>
      <c r="E1978" s="84">
        <f t="shared" si="937"/>
        <v>7394.19</v>
      </c>
      <c r="F1978" s="85">
        <f t="shared" si="938"/>
        <v>46164</v>
      </c>
      <c r="G1978" s="86">
        <f t="shared" si="916"/>
        <v>1.4800277230712089E-2</v>
      </c>
      <c r="H1978" s="87">
        <f t="shared" si="917"/>
        <v>46223</v>
      </c>
      <c r="I1978" s="87">
        <f t="shared" si="918"/>
        <v>46223</v>
      </c>
      <c r="J1978" s="88">
        <f t="shared" si="929"/>
        <v>20</v>
      </c>
      <c r="K1978" s="88">
        <f t="shared" si="936"/>
        <v>15</v>
      </c>
      <c r="L1978" s="8">
        <f t="shared" si="919"/>
        <v>1.0110797899999999</v>
      </c>
      <c r="M1978" s="89">
        <v>1</v>
      </c>
      <c r="N1978" s="89">
        <f t="shared" si="920"/>
        <v>1</v>
      </c>
      <c r="O1978" s="82">
        <f t="shared" si="921"/>
        <v>1.0110797899999999</v>
      </c>
      <c r="P1978" s="82">
        <f t="shared" si="922"/>
        <v>715.02341206999995</v>
      </c>
      <c r="Q1978" s="11">
        <f t="shared" si="935"/>
        <v>0</v>
      </c>
      <c r="R1978" s="7">
        <f t="shared" si="930"/>
        <v>0</v>
      </c>
      <c r="S1978" s="82">
        <f t="shared" si="923"/>
        <v>0</v>
      </c>
      <c r="T1978" s="91">
        <f t="shared" si="931"/>
        <v>0.08</v>
      </c>
      <c r="U1978" s="90">
        <f t="shared" si="924"/>
        <v>15</v>
      </c>
      <c r="V1978" s="90">
        <v>252</v>
      </c>
      <c r="W1978" s="89">
        <f t="shared" si="925"/>
        <v>1.004591523</v>
      </c>
      <c r="X1978" s="82">
        <f t="shared" si="926"/>
        <v>3.2830464400000001</v>
      </c>
      <c r="Y1978" s="82">
        <f t="shared" si="927"/>
        <v>0</v>
      </c>
      <c r="Z1978" s="94" t="str">
        <f t="shared" si="933"/>
        <v>A+J=</v>
      </c>
      <c r="AA1978" s="87">
        <f t="shared" si="934"/>
        <v>46223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>
        <f t="shared" si="928"/>
        <v>46216</v>
      </c>
      <c r="B1979" s="82">
        <f t="shared" si="914"/>
        <v>718.30645850999997</v>
      </c>
      <c r="C1979" s="207">
        <f t="shared" si="932"/>
        <v>707.1879184500001</v>
      </c>
      <c r="D1979" s="83">
        <f t="shared" si="915"/>
        <v>7286.35</v>
      </c>
      <c r="E1979" s="84">
        <f t="shared" si="937"/>
        <v>7394.19</v>
      </c>
      <c r="F1979" s="85">
        <f t="shared" si="938"/>
        <v>46164</v>
      </c>
      <c r="G1979" s="86">
        <f t="shared" si="916"/>
        <v>1.4800277230712089E-2</v>
      </c>
      <c r="H1979" s="87">
        <f t="shared" si="917"/>
        <v>46223</v>
      </c>
      <c r="I1979" s="87">
        <f t="shared" si="918"/>
        <v>46223</v>
      </c>
      <c r="J1979" s="88">
        <f t="shared" si="929"/>
        <v>20</v>
      </c>
      <c r="K1979" s="88">
        <f t="shared" si="936"/>
        <v>15</v>
      </c>
      <c r="L1979" s="8">
        <f t="shared" si="919"/>
        <v>1.0110797899999999</v>
      </c>
      <c r="M1979" s="89">
        <v>1</v>
      </c>
      <c r="N1979" s="89">
        <f t="shared" si="920"/>
        <v>1</v>
      </c>
      <c r="O1979" s="82">
        <f t="shared" si="921"/>
        <v>1.0110797899999999</v>
      </c>
      <c r="P1979" s="82">
        <f t="shared" si="922"/>
        <v>715.02341206999995</v>
      </c>
      <c r="Q1979" s="11">
        <f t="shared" si="935"/>
        <v>0</v>
      </c>
      <c r="R1979" s="7">
        <f t="shared" si="930"/>
        <v>0</v>
      </c>
      <c r="S1979" s="82">
        <f t="shared" si="923"/>
        <v>0</v>
      </c>
      <c r="T1979" s="91">
        <f t="shared" si="931"/>
        <v>0.08</v>
      </c>
      <c r="U1979" s="90">
        <f t="shared" si="924"/>
        <v>15</v>
      </c>
      <c r="V1979" s="90">
        <v>252</v>
      </c>
      <c r="W1979" s="89">
        <f t="shared" si="925"/>
        <v>1.004591523</v>
      </c>
      <c r="X1979" s="82">
        <f t="shared" si="926"/>
        <v>3.2830464400000001</v>
      </c>
      <c r="Y1979" s="82">
        <f t="shared" si="927"/>
        <v>0</v>
      </c>
      <c r="Z1979" s="94" t="str">
        <f t="shared" si="933"/>
        <v>A+J=</v>
      </c>
      <c r="AA1979" s="87">
        <f t="shared" si="934"/>
        <v>46223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>
        <f t="shared" si="928"/>
        <v>46217</v>
      </c>
      <c r="B1980" s="82">
        <f t="shared" si="914"/>
        <v>719.05388498000002</v>
      </c>
      <c r="C1980" s="207">
        <f t="shared" si="932"/>
        <v>707.1879184500001</v>
      </c>
      <c r="D1980" s="83">
        <f t="shared" si="915"/>
        <v>7286.35</v>
      </c>
      <c r="E1980" s="84">
        <f t="shared" si="937"/>
        <v>7394.19</v>
      </c>
      <c r="F1980" s="85">
        <f t="shared" si="938"/>
        <v>46164</v>
      </c>
      <c r="G1980" s="86">
        <f t="shared" si="916"/>
        <v>1.4800277230712089E-2</v>
      </c>
      <c r="H1980" s="87">
        <f t="shared" si="917"/>
        <v>46223</v>
      </c>
      <c r="I1980" s="87">
        <f t="shared" si="918"/>
        <v>46223</v>
      </c>
      <c r="J1980" s="88">
        <f t="shared" si="929"/>
        <v>20</v>
      </c>
      <c r="K1980" s="88">
        <f t="shared" si="936"/>
        <v>16</v>
      </c>
      <c r="L1980" s="8">
        <f t="shared" si="919"/>
        <v>1.0118228</v>
      </c>
      <c r="M1980" s="89">
        <v>1</v>
      </c>
      <c r="N1980" s="89">
        <f t="shared" si="920"/>
        <v>1</v>
      </c>
      <c r="O1980" s="82">
        <f t="shared" si="921"/>
        <v>1.0118228</v>
      </c>
      <c r="P1980" s="82">
        <f t="shared" si="922"/>
        <v>715.54885977000004</v>
      </c>
      <c r="Q1980" s="11">
        <f t="shared" si="935"/>
        <v>0</v>
      </c>
      <c r="R1980" s="7">
        <f t="shared" si="930"/>
        <v>0</v>
      </c>
      <c r="S1980" s="82">
        <f t="shared" si="923"/>
        <v>0</v>
      </c>
      <c r="T1980" s="91">
        <f t="shared" si="931"/>
        <v>0.08</v>
      </c>
      <c r="U1980" s="90">
        <f t="shared" si="924"/>
        <v>16</v>
      </c>
      <c r="V1980" s="90">
        <v>252</v>
      </c>
      <c r="W1980" s="89">
        <f t="shared" si="925"/>
        <v>1.0048983730000001</v>
      </c>
      <c r="X1980" s="82">
        <f t="shared" si="926"/>
        <v>3.5050252099999999</v>
      </c>
      <c r="Y1980" s="82">
        <f t="shared" si="927"/>
        <v>0</v>
      </c>
      <c r="Z1980" s="94" t="str">
        <f t="shared" si="933"/>
        <v>A+J=</v>
      </c>
      <c r="AA1980" s="87">
        <f t="shared" si="934"/>
        <v>46223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>
        <f t="shared" si="928"/>
        <v>46218</v>
      </c>
      <c r="B1981" s="82">
        <f t="shared" si="914"/>
        <v>719.80207798000004</v>
      </c>
      <c r="C1981" s="207">
        <f t="shared" si="932"/>
        <v>707.1879184500001</v>
      </c>
      <c r="D1981" s="83">
        <f t="shared" si="915"/>
        <v>7286.35</v>
      </c>
      <c r="E1981" s="84">
        <f t="shared" si="937"/>
        <v>7394.19</v>
      </c>
      <c r="F1981" s="85">
        <f t="shared" si="938"/>
        <v>46164</v>
      </c>
      <c r="G1981" s="86">
        <f t="shared" si="916"/>
        <v>1.4800277230712089E-2</v>
      </c>
      <c r="H1981" s="87">
        <f t="shared" si="917"/>
        <v>46223</v>
      </c>
      <c r="I1981" s="87">
        <f t="shared" si="918"/>
        <v>46223</v>
      </c>
      <c r="J1981" s="88">
        <f t="shared" si="929"/>
        <v>20</v>
      </c>
      <c r="K1981" s="88">
        <f t="shared" si="936"/>
        <v>17</v>
      </c>
      <c r="L1981" s="8">
        <f t="shared" si="919"/>
        <v>1.01256634</v>
      </c>
      <c r="M1981" s="89">
        <v>1</v>
      </c>
      <c r="N1981" s="89">
        <f t="shared" si="920"/>
        <v>1</v>
      </c>
      <c r="O1981" s="82">
        <f t="shared" si="921"/>
        <v>1.01256634</v>
      </c>
      <c r="P1981" s="82">
        <f t="shared" si="922"/>
        <v>716.07468227000004</v>
      </c>
      <c r="Q1981" s="11">
        <f t="shared" si="935"/>
        <v>0</v>
      </c>
      <c r="R1981" s="7">
        <f t="shared" si="930"/>
        <v>0</v>
      </c>
      <c r="S1981" s="82">
        <f t="shared" si="923"/>
        <v>0</v>
      </c>
      <c r="T1981" s="91">
        <f t="shared" si="931"/>
        <v>0.08</v>
      </c>
      <c r="U1981" s="90">
        <f t="shared" si="924"/>
        <v>17</v>
      </c>
      <c r="V1981" s="90">
        <v>252</v>
      </c>
      <c r="W1981" s="89">
        <f t="shared" si="925"/>
        <v>1.0052053169999999</v>
      </c>
      <c r="X1981" s="82">
        <f t="shared" si="926"/>
        <v>3.7273957100000001</v>
      </c>
      <c r="Y1981" s="82">
        <f t="shared" si="927"/>
        <v>0</v>
      </c>
      <c r="Z1981" s="94" t="str">
        <f t="shared" si="933"/>
        <v>A+J=</v>
      </c>
      <c r="AA1981" s="87">
        <f t="shared" si="934"/>
        <v>46223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>
        <f t="shared" si="928"/>
        <v>46219</v>
      </c>
      <c r="B1982" s="82">
        <f t="shared" si="914"/>
        <v>720.55105934999995</v>
      </c>
      <c r="C1982" s="207">
        <f t="shared" si="932"/>
        <v>707.1879184500001</v>
      </c>
      <c r="D1982" s="83">
        <f t="shared" si="915"/>
        <v>7286.35</v>
      </c>
      <c r="E1982" s="84">
        <f t="shared" si="937"/>
        <v>7394.19</v>
      </c>
      <c r="F1982" s="85">
        <f t="shared" si="938"/>
        <v>46164</v>
      </c>
      <c r="G1982" s="86">
        <f t="shared" si="916"/>
        <v>1.4800277230712089E-2</v>
      </c>
      <c r="H1982" s="87">
        <f t="shared" si="917"/>
        <v>46223</v>
      </c>
      <c r="I1982" s="87">
        <f t="shared" si="918"/>
        <v>46223</v>
      </c>
      <c r="J1982" s="88">
        <f t="shared" si="929"/>
        <v>20</v>
      </c>
      <c r="K1982" s="88">
        <f t="shared" si="936"/>
        <v>18</v>
      </c>
      <c r="L1982" s="8">
        <f t="shared" si="919"/>
        <v>1.0133104399999999</v>
      </c>
      <c r="M1982" s="89">
        <v>1</v>
      </c>
      <c r="N1982" s="89">
        <f t="shared" si="920"/>
        <v>1</v>
      </c>
      <c r="O1982" s="82">
        <f t="shared" si="921"/>
        <v>1.0133104399999999</v>
      </c>
      <c r="P1982" s="82">
        <f t="shared" si="922"/>
        <v>716.60090079999998</v>
      </c>
      <c r="Q1982" s="11">
        <f t="shared" si="935"/>
        <v>0</v>
      </c>
      <c r="R1982" s="7">
        <f t="shared" si="930"/>
        <v>0</v>
      </c>
      <c r="S1982" s="82">
        <f t="shared" si="923"/>
        <v>0</v>
      </c>
      <c r="T1982" s="91">
        <f t="shared" si="931"/>
        <v>0.08</v>
      </c>
      <c r="U1982" s="90">
        <f t="shared" si="924"/>
        <v>18</v>
      </c>
      <c r="V1982" s="90">
        <v>252</v>
      </c>
      <c r="W1982" s="89">
        <f t="shared" si="925"/>
        <v>1.005512355</v>
      </c>
      <c r="X1982" s="82">
        <f t="shared" si="926"/>
        <v>3.9501585499999998</v>
      </c>
      <c r="Y1982" s="82">
        <f t="shared" si="927"/>
        <v>0</v>
      </c>
      <c r="Z1982" s="94" t="str">
        <f t="shared" si="933"/>
        <v>A+J=</v>
      </c>
      <c r="AA1982" s="87">
        <f t="shared" si="934"/>
        <v>46223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>
        <f t="shared" si="928"/>
        <v>46220</v>
      </c>
      <c r="B1983" s="82">
        <f t="shared" si="914"/>
        <v>721.30081466000001</v>
      </c>
      <c r="C1983" s="207">
        <f t="shared" si="932"/>
        <v>707.1879184500001</v>
      </c>
      <c r="D1983" s="83">
        <f t="shared" si="915"/>
        <v>7286.35</v>
      </c>
      <c r="E1983" s="84">
        <f t="shared" si="937"/>
        <v>7394.19</v>
      </c>
      <c r="F1983" s="85">
        <f t="shared" si="938"/>
        <v>46164</v>
      </c>
      <c r="G1983" s="86">
        <f t="shared" si="916"/>
        <v>1.4800277230712089E-2</v>
      </c>
      <c r="H1983" s="87">
        <f t="shared" si="917"/>
        <v>46223</v>
      </c>
      <c r="I1983" s="87">
        <f t="shared" si="918"/>
        <v>46223</v>
      </c>
      <c r="J1983" s="88">
        <f t="shared" si="929"/>
        <v>20</v>
      </c>
      <c r="K1983" s="88">
        <f t="shared" si="936"/>
        <v>19</v>
      </c>
      <c r="L1983" s="8">
        <f t="shared" si="919"/>
        <v>1.0140550800000001</v>
      </c>
      <c r="M1983" s="89">
        <v>1</v>
      </c>
      <c r="N1983" s="89">
        <f t="shared" si="920"/>
        <v>1</v>
      </c>
      <c r="O1983" s="82">
        <f t="shared" si="921"/>
        <v>1.0140550800000001</v>
      </c>
      <c r="P1983" s="82">
        <f t="shared" si="922"/>
        <v>717.12750120999999</v>
      </c>
      <c r="Q1983" s="11">
        <f t="shared" si="935"/>
        <v>0</v>
      </c>
      <c r="R1983" s="7">
        <f t="shared" si="930"/>
        <v>0</v>
      </c>
      <c r="S1983" s="82">
        <f t="shared" si="923"/>
        <v>0</v>
      </c>
      <c r="T1983" s="91">
        <f t="shared" si="931"/>
        <v>0.08</v>
      </c>
      <c r="U1983" s="90">
        <f t="shared" si="924"/>
        <v>19</v>
      </c>
      <c r="V1983" s="90">
        <v>252</v>
      </c>
      <c r="W1983" s="89">
        <f t="shared" si="925"/>
        <v>1.005819486</v>
      </c>
      <c r="X1983" s="82">
        <f t="shared" si="926"/>
        <v>4.1733134500000002</v>
      </c>
      <c r="Y1983" s="82">
        <f t="shared" si="927"/>
        <v>0</v>
      </c>
      <c r="Z1983" s="94" t="str">
        <f t="shared" si="933"/>
        <v>A+J=</v>
      </c>
      <c r="AA1983" s="87">
        <f t="shared" si="934"/>
        <v>46223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>
        <f t="shared" si="928"/>
        <v>46221</v>
      </c>
      <c r="B1984" s="82">
        <f t="shared" si="914"/>
        <v>722.05135224000003</v>
      </c>
      <c r="C1984" s="207">
        <f t="shared" si="932"/>
        <v>707.1879184500001</v>
      </c>
      <c r="D1984" s="83">
        <f t="shared" si="915"/>
        <v>7286.35</v>
      </c>
      <c r="E1984" s="84">
        <f t="shared" si="937"/>
        <v>7394.19</v>
      </c>
      <c r="F1984" s="85">
        <f t="shared" si="938"/>
        <v>46164</v>
      </c>
      <c r="G1984" s="86">
        <f t="shared" si="916"/>
        <v>1.4800277230712089E-2</v>
      </c>
      <c r="H1984" s="87">
        <f t="shared" si="917"/>
        <v>46223</v>
      </c>
      <c r="I1984" s="87">
        <f t="shared" si="918"/>
        <v>46223</v>
      </c>
      <c r="J1984" s="88">
        <f t="shared" si="929"/>
        <v>20</v>
      </c>
      <c r="K1984" s="88">
        <f t="shared" si="936"/>
        <v>20</v>
      </c>
      <c r="L1984" s="8">
        <f t="shared" si="919"/>
        <v>1.0148002700000001</v>
      </c>
      <c r="M1984" s="89">
        <v>1</v>
      </c>
      <c r="N1984" s="89">
        <f t="shared" si="920"/>
        <v>1</v>
      </c>
      <c r="O1984" s="82">
        <f t="shared" si="921"/>
        <v>1.0148002700000001</v>
      </c>
      <c r="P1984" s="82">
        <f t="shared" si="922"/>
        <v>717.65449058000002</v>
      </c>
      <c r="Q1984" s="11">
        <f t="shared" si="935"/>
        <v>0</v>
      </c>
      <c r="R1984" s="7">
        <f t="shared" si="930"/>
        <v>0</v>
      </c>
      <c r="S1984" s="82">
        <f t="shared" si="923"/>
        <v>0</v>
      </c>
      <c r="T1984" s="91">
        <f t="shared" si="931"/>
        <v>0.08</v>
      </c>
      <c r="U1984" s="90">
        <f t="shared" si="924"/>
        <v>20</v>
      </c>
      <c r="V1984" s="90">
        <v>252</v>
      </c>
      <c r="W1984" s="89">
        <f t="shared" si="925"/>
        <v>1.0061267110000001</v>
      </c>
      <c r="X1984" s="82">
        <f t="shared" si="926"/>
        <v>4.3968616599999999</v>
      </c>
      <c r="Y1984" s="82">
        <f t="shared" si="927"/>
        <v>0</v>
      </c>
      <c r="Z1984" s="94" t="str">
        <f t="shared" si="933"/>
        <v>A+J=</v>
      </c>
      <c r="AA1984" s="87">
        <f t="shared" si="934"/>
        <v>46223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>
        <f t="shared" si="928"/>
        <v>46222</v>
      </c>
      <c r="B1985" s="82">
        <f t="shared" si="914"/>
        <v>722.05135224000003</v>
      </c>
      <c r="C1985" s="207">
        <f t="shared" si="932"/>
        <v>707.1879184500001</v>
      </c>
      <c r="D1985" s="83">
        <f t="shared" si="915"/>
        <v>7286.35</v>
      </c>
      <c r="E1985" s="84">
        <f t="shared" si="937"/>
        <v>7394.19</v>
      </c>
      <c r="F1985" s="85">
        <f t="shared" si="938"/>
        <v>46164</v>
      </c>
      <c r="G1985" s="86">
        <f t="shared" si="916"/>
        <v>1.4800277230712089E-2</v>
      </c>
      <c r="H1985" s="87">
        <f t="shared" si="917"/>
        <v>46223</v>
      </c>
      <c r="I1985" s="87">
        <f t="shared" si="918"/>
        <v>46223</v>
      </c>
      <c r="J1985" s="88">
        <f t="shared" si="929"/>
        <v>20</v>
      </c>
      <c r="K1985" s="88">
        <f t="shared" si="936"/>
        <v>20</v>
      </c>
      <c r="L1985" s="8">
        <f t="shared" si="919"/>
        <v>1.0148002700000001</v>
      </c>
      <c r="M1985" s="89">
        <v>1</v>
      </c>
      <c r="N1985" s="89">
        <f t="shared" si="920"/>
        <v>1</v>
      </c>
      <c r="O1985" s="82">
        <f t="shared" si="921"/>
        <v>1.0148002700000001</v>
      </c>
      <c r="P1985" s="82">
        <f t="shared" si="922"/>
        <v>717.65449058000002</v>
      </c>
      <c r="Q1985" s="11">
        <f t="shared" si="935"/>
        <v>0</v>
      </c>
      <c r="R1985" s="7">
        <f t="shared" si="930"/>
        <v>0</v>
      </c>
      <c r="S1985" s="82">
        <f t="shared" si="923"/>
        <v>0</v>
      </c>
      <c r="T1985" s="91">
        <f t="shared" si="931"/>
        <v>0.08</v>
      </c>
      <c r="U1985" s="90">
        <f t="shared" si="924"/>
        <v>20</v>
      </c>
      <c r="V1985" s="90">
        <v>252</v>
      </c>
      <c r="W1985" s="89">
        <f t="shared" si="925"/>
        <v>1.0061267110000001</v>
      </c>
      <c r="X1985" s="82">
        <f t="shared" si="926"/>
        <v>4.3968616599999999</v>
      </c>
      <c r="Y1985" s="82">
        <f t="shared" si="927"/>
        <v>0</v>
      </c>
      <c r="Z1985" s="94" t="str">
        <f t="shared" si="933"/>
        <v>A+J=</v>
      </c>
      <c r="AA1985" s="87">
        <f t="shared" si="934"/>
        <v>46223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>
        <f t="shared" si="928"/>
        <v>46223</v>
      </c>
      <c r="B1986" s="82">
        <f t="shared" si="914"/>
        <v>722.05135224000003</v>
      </c>
      <c r="C1986" s="207">
        <f t="shared" si="932"/>
        <v>707.1879184500001</v>
      </c>
      <c r="D1986" s="83">
        <f t="shared" si="915"/>
        <v>7286.35</v>
      </c>
      <c r="E1986" s="84">
        <f t="shared" si="937"/>
        <v>7394.19</v>
      </c>
      <c r="F1986" s="85">
        <f t="shared" si="938"/>
        <v>46164</v>
      </c>
      <c r="G1986" s="86">
        <f t="shared" si="916"/>
        <v>1.4800277230712089E-2</v>
      </c>
      <c r="H1986" s="87">
        <f t="shared" si="917"/>
        <v>46254</v>
      </c>
      <c r="I1986" s="87">
        <f t="shared" si="918"/>
        <v>46223</v>
      </c>
      <c r="J1986" s="88">
        <f t="shared" si="929"/>
        <v>20</v>
      </c>
      <c r="K1986" s="88">
        <f t="shared" si="936"/>
        <v>20</v>
      </c>
      <c r="L1986" s="8">
        <f t="shared" si="919"/>
        <v>1.0148002700000001</v>
      </c>
      <c r="M1986" s="89">
        <v>1</v>
      </c>
      <c r="N1986" s="89">
        <f t="shared" si="920"/>
        <v>1</v>
      </c>
      <c r="O1986" s="82">
        <f t="shared" si="921"/>
        <v>1.0148002700000001</v>
      </c>
      <c r="P1986" s="82">
        <f t="shared" si="922"/>
        <v>717.65449058000002</v>
      </c>
      <c r="Q1986" s="11">
        <f t="shared" si="935"/>
        <v>65</v>
      </c>
      <c r="R1986" s="7">
        <f t="shared" si="930"/>
        <v>1.5143999999999999E-2</v>
      </c>
      <c r="S1986" s="82">
        <f t="shared" si="923"/>
        <v>10.8681596</v>
      </c>
      <c r="T1986" s="91">
        <f t="shared" si="931"/>
        <v>0.08</v>
      </c>
      <c r="U1986" s="90">
        <f t="shared" si="924"/>
        <v>20</v>
      </c>
      <c r="V1986" s="90">
        <v>252</v>
      </c>
      <c r="W1986" s="89">
        <f t="shared" si="925"/>
        <v>1.0061267110000001</v>
      </c>
      <c r="X1986" s="82">
        <f t="shared" si="926"/>
        <v>4.3968616599999999</v>
      </c>
      <c r="Y1986" s="82">
        <f t="shared" si="927"/>
        <v>15.265021260000001</v>
      </c>
      <c r="Z1986" s="94" t="str">
        <f t="shared" si="933"/>
        <v>A+J=</v>
      </c>
      <c r="AA1986" s="87">
        <f t="shared" si="934"/>
        <v>46223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>
        <f t="shared" si="928"/>
        <v>46224</v>
      </c>
      <c r="B1987" s="82">
        <f t="shared" si="914"/>
        <v>707.45397065000009</v>
      </c>
      <c r="C1987" s="207">
        <f t="shared" si="932"/>
        <v>706.78633098</v>
      </c>
      <c r="D1987" s="83">
        <f t="shared" si="915"/>
        <v>7286.35</v>
      </c>
      <c r="E1987" s="84">
        <f t="shared" si="937"/>
        <v>7394.19</v>
      </c>
      <c r="F1987" s="85">
        <f t="shared" si="938"/>
        <v>46193</v>
      </c>
      <c r="G1987" s="86">
        <f t="shared" si="916"/>
        <v>1.4800277230712089E-2</v>
      </c>
      <c r="H1987" s="87">
        <f t="shared" si="917"/>
        <v>46254</v>
      </c>
      <c r="I1987" s="87">
        <f t="shared" si="918"/>
        <v>46254</v>
      </c>
      <c r="J1987" s="88">
        <f t="shared" si="929"/>
        <v>23</v>
      </c>
      <c r="K1987" s="88">
        <f t="shared" si="936"/>
        <v>1</v>
      </c>
      <c r="L1987" s="8">
        <f t="shared" si="919"/>
        <v>1.00063897</v>
      </c>
      <c r="M1987" s="89">
        <v>1</v>
      </c>
      <c r="N1987" s="89">
        <f t="shared" si="920"/>
        <v>1</v>
      </c>
      <c r="O1987" s="82">
        <f t="shared" si="921"/>
        <v>1.00063897</v>
      </c>
      <c r="P1987" s="82">
        <f t="shared" si="922"/>
        <v>707.23794624000004</v>
      </c>
      <c r="Q1987" s="11">
        <f t="shared" si="935"/>
        <v>0</v>
      </c>
      <c r="R1987" s="7">
        <f t="shared" si="930"/>
        <v>0</v>
      </c>
      <c r="S1987" s="82">
        <f t="shared" si="923"/>
        <v>0</v>
      </c>
      <c r="T1987" s="91">
        <f t="shared" si="931"/>
        <v>0.08</v>
      </c>
      <c r="U1987" s="90">
        <f t="shared" si="924"/>
        <v>1</v>
      </c>
      <c r="V1987" s="90">
        <v>252</v>
      </c>
      <c r="W1987" s="89">
        <f t="shared" si="925"/>
        <v>1.000305448</v>
      </c>
      <c r="X1987" s="82">
        <f t="shared" si="926"/>
        <v>0.21602441</v>
      </c>
      <c r="Y1987" s="82">
        <f t="shared" si="927"/>
        <v>0</v>
      </c>
      <c r="Z1987" s="94" t="str">
        <f t="shared" si="933"/>
        <v>A+J=</v>
      </c>
      <c r="AA1987" s="87">
        <f t="shared" si="934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>
        <f t="shared" si="928"/>
        <v>46225</v>
      </c>
      <c r="B1988" s="82">
        <f t="shared" si="914"/>
        <v>708.12224835999996</v>
      </c>
      <c r="C1988" s="207">
        <f t="shared" si="932"/>
        <v>706.78633098</v>
      </c>
      <c r="D1988" s="83">
        <f t="shared" si="915"/>
        <v>7286.35</v>
      </c>
      <c r="E1988" s="84">
        <f t="shared" si="937"/>
        <v>7394.19</v>
      </c>
      <c r="F1988" s="85">
        <f t="shared" si="938"/>
        <v>46193</v>
      </c>
      <c r="G1988" s="86">
        <f t="shared" si="916"/>
        <v>1.4800277230712089E-2</v>
      </c>
      <c r="H1988" s="87">
        <f t="shared" si="917"/>
        <v>46254</v>
      </c>
      <c r="I1988" s="87">
        <f t="shared" si="918"/>
        <v>46254</v>
      </c>
      <c r="J1988" s="88">
        <f t="shared" si="929"/>
        <v>23</v>
      </c>
      <c r="K1988" s="88">
        <f t="shared" si="936"/>
        <v>2</v>
      </c>
      <c r="L1988" s="8">
        <f t="shared" si="919"/>
        <v>1.0012783599999999</v>
      </c>
      <c r="M1988" s="89">
        <v>1</v>
      </c>
      <c r="N1988" s="89">
        <f t="shared" si="920"/>
        <v>1</v>
      </c>
      <c r="O1988" s="82">
        <f t="shared" si="921"/>
        <v>1.0012783599999999</v>
      </c>
      <c r="P1988" s="82">
        <f t="shared" si="922"/>
        <v>707.68985835000001</v>
      </c>
      <c r="Q1988" s="11">
        <f t="shared" si="935"/>
        <v>0</v>
      </c>
      <c r="R1988" s="7">
        <f t="shared" si="930"/>
        <v>0</v>
      </c>
      <c r="S1988" s="82">
        <f t="shared" si="923"/>
        <v>0</v>
      </c>
      <c r="T1988" s="91">
        <f t="shared" si="931"/>
        <v>0.08</v>
      </c>
      <c r="U1988" s="90">
        <f t="shared" si="924"/>
        <v>2</v>
      </c>
      <c r="V1988" s="90">
        <v>252</v>
      </c>
      <c r="W1988" s="89">
        <f t="shared" si="925"/>
        <v>1.000610988</v>
      </c>
      <c r="X1988" s="82">
        <f t="shared" si="926"/>
        <v>0.43239000999999999</v>
      </c>
      <c r="Y1988" s="82">
        <f t="shared" si="927"/>
        <v>0</v>
      </c>
      <c r="Z1988" s="94" t="str">
        <f t="shared" si="933"/>
        <v>A+J=</v>
      </c>
      <c r="AA1988" s="87">
        <f t="shared" si="934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>
        <f t="shared" si="928"/>
        <v>46226</v>
      </c>
      <c r="B1989" s="82">
        <f t="shared" si="914"/>
        <v>708.79115952999996</v>
      </c>
      <c r="C1989" s="207">
        <f t="shared" si="932"/>
        <v>706.78633098</v>
      </c>
      <c r="D1989" s="83">
        <f t="shared" si="915"/>
        <v>7286.35</v>
      </c>
      <c r="E1989" s="84">
        <f t="shared" si="937"/>
        <v>7394.19</v>
      </c>
      <c r="F1989" s="85">
        <f t="shared" si="938"/>
        <v>46193</v>
      </c>
      <c r="G1989" s="86">
        <f t="shared" si="916"/>
        <v>1.4800277230712089E-2</v>
      </c>
      <c r="H1989" s="87">
        <f t="shared" si="917"/>
        <v>46254</v>
      </c>
      <c r="I1989" s="87">
        <f t="shared" si="918"/>
        <v>46254</v>
      </c>
      <c r="J1989" s="88">
        <f t="shared" si="929"/>
        <v>23</v>
      </c>
      <c r="K1989" s="88">
        <f t="shared" si="936"/>
        <v>3</v>
      </c>
      <c r="L1989" s="8">
        <f t="shared" si="919"/>
        <v>1.00191816</v>
      </c>
      <c r="M1989" s="89">
        <v>1</v>
      </c>
      <c r="N1989" s="89">
        <f t="shared" si="920"/>
        <v>1</v>
      </c>
      <c r="O1989" s="82">
        <f t="shared" si="921"/>
        <v>1.00191816</v>
      </c>
      <c r="P1989" s="82">
        <f t="shared" si="922"/>
        <v>708.14206023999998</v>
      </c>
      <c r="Q1989" s="11">
        <f t="shared" si="935"/>
        <v>0</v>
      </c>
      <c r="R1989" s="7">
        <f t="shared" si="930"/>
        <v>0</v>
      </c>
      <c r="S1989" s="82">
        <f t="shared" si="923"/>
        <v>0</v>
      </c>
      <c r="T1989" s="91">
        <f t="shared" si="931"/>
        <v>0.08</v>
      </c>
      <c r="U1989" s="90">
        <f t="shared" si="924"/>
        <v>3</v>
      </c>
      <c r="V1989" s="90">
        <v>252</v>
      </c>
      <c r="W1989" s="89">
        <f t="shared" si="925"/>
        <v>1.0009166229999999</v>
      </c>
      <c r="X1989" s="82">
        <f t="shared" si="926"/>
        <v>0.64909929</v>
      </c>
      <c r="Y1989" s="82">
        <f t="shared" si="927"/>
        <v>0</v>
      </c>
      <c r="Z1989" s="94" t="str">
        <f t="shared" si="933"/>
        <v>A+J=</v>
      </c>
      <c r="AA1989" s="87">
        <f t="shared" si="934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>
        <f t="shared" si="928"/>
        <v>46227</v>
      </c>
      <c r="B1990" s="82">
        <f t="shared" si="914"/>
        <v>709.46069539000007</v>
      </c>
      <c r="C1990" s="207">
        <f t="shared" si="932"/>
        <v>706.78633098</v>
      </c>
      <c r="D1990" s="83">
        <f t="shared" si="915"/>
        <v>7286.35</v>
      </c>
      <c r="E1990" s="84">
        <f t="shared" si="937"/>
        <v>7394.19</v>
      </c>
      <c r="F1990" s="85">
        <f t="shared" si="938"/>
        <v>46193</v>
      </c>
      <c r="G1990" s="86">
        <f t="shared" si="916"/>
        <v>1.4800277230712089E-2</v>
      </c>
      <c r="H1990" s="87">
        <f t="shared" si="917"/>
        <v>46254</v>
      </c>
      <c r="I1990" s="87">
        <f t="shared" si="918"/>
        <v>46254</v>
      </c>
      <c r="J1990" s="88">
        <f t="shared" si="929"/>
        <v>23</v>
      </c>
      <c r="K1990" s="88">
        <f t="shared" si="936"/>
        <v>4</v>
      </c>
      <c r="L1990" s="8">
        <f t="shared" si="919"/>
        <v>1.0025583600000001</v>
      </c>
      <c r="M1990" s="89">
        <v>1</v>
      </c>
      <c r="N1990" s="89">
        <f t="shared" si="920"/>
        <v>1</v>
      </c>
      <c r="O1990" s="82">
        <f t="shared" si="921"/>
        <v>1.0025583600000001</v>
      </c>
      <c r="P1990" s="82">
        <f t="shared" si="922"/>
        <v>708.59454485000003</v>
      </c>
      <c r="Q1990" s="11">
        <f t="shared" si="935"/>
        <v>0</v>
      </c>
      <c r="R1990" s="7">
        <f t="shared" si="930"/>
        <v>0</v>
      </c>
      <c r="S1990" s="82">
        <f t="shared" si="923"/>
        <v>0</v>
      </c>
      <c r="T1990" s="91">
        <f t="shared" si="931"/>
        <v>0.08</v>
      </c>
      <c r="U1990" s="90">
        <f t="shared" si="924"/>
        <v>4</v>
      </c>
      <c r="V1990" s="90">
        <v>252</v>
      </c>
      <c r="W1990" s="89">
        <f t="shared" si="925"/>
        <v>1.0012223499999999</v>
      </c>
      <c r="X1990" s="82">
        <f t="shared" si="926"/>
        <v>0.86615054000000002</v>
      </c>
      <c r="Y1990" s="82">
        <f t="shared" si="927"/>
        <v>0</v>
      </c>
      <c r="Z1990" s="94" t="str">
        <f t="shared" si="933"/>
        <v>A+J=</v>
      </c>
      <c r="AA1990" s="87">
        <f t="shared" si="934"/>
        <v>46254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>
        <f t="shared" si="928"/>
        <v>46228</v>
      </c>
      <c r="B1991" s="82">
        <f t="shared" si="914"/>
        <v>710.13087186999996</v>
      </c>
      <c r="C1991" s="207">
        <f t="shared" si="932"/>
        <v>706.78633098</v>
      </c>
      <c r="D1991" s="83">
        <f t="shared" si="915"/>
        <v>7286.35</v>
      </c>
      <c r="E1991" s="84">
        <f t="shared" si="937"/>
        <v>7394.19</v>
      </c>
      <c r="F1991" s="85">
        <f t="shared" si="938"/>
        <v>46193</v>
      </c>
      <c r="G1991" s="86">
        <f t="shared" si="916"/>
        <v>1.4800277230712089E-2</v>
      </c>
      <c r="H1991" s="87">
        <f t="shared" si="917"/>
        <v>46254</v>
      </c>
      <c r="I1991" s="87">
        <f t="shared" si="918"/>
        <v>46254</v>
      </c>
      <c r="J1991" s="88">
        <f t="shared" si="929"/>
        <v>23</v>
      </c>
      <c r="K1991" s="88">
        <f t="shared" si="936"/>
        <v>5</v>
      </c>
      <c r="L1991" s="8">
        <f t="shared" si="919"/>
        <v>1.0031989800000001</v>
      </c>
      <c r="M1991" s="89">
        <v>1</v>
      </c>
      <c r="N1991" s="89">
        <f t="shared" si="920"/>
        <v>1</v>
      </c>
      <c r="O1991" s="82">
        <f t="shared" si="921"/>
        <v>1.0031989800000001</v>
      </c>
      <c r="P1991" s="82">
        <f t="shared" si="922"/>
        <v>709.04732631000002</v>
      </c>
      <c r="Q1991" s="11">
        <f t="shared" si="935"/>
        <v>0</v>
      </c>
      <c r="R1991" s="7">
        <f t="shared" si="930"/>
        <v>0</v>
      </c>
      <c r="S1991" s="82">
        <f t="shared" si="923"/>
        <v>0</v>
      </c>
      <c r="T1991" s="91">
        <f t="shared" si="931"/>
        <v>0.08</v>
      </c>
      <c r="U1991" s="90">
        <f t="shared" si="924"/>
        <v>5</v>
      </c>
      <c r="V1991" s="90">
        <v>252</v>
      </c>
      <c r="W1991" s="89">
        <f t="shared" si="925"/>
        <v>1.0015281709999999</v>
      </c>
      <c r="X1991" s="82">
        <f t="shared" si="926"/>
        <v>1.0835455599999999</v>
      </c>
      <c r="Y1991" s="82">
        <f t="shared" si="927"/>
        <v>0</v>
      </c>
      <c r="Z1991" s="94" t="str">
        <f t="shared" si="933"/>
        <v>A+J=</v>
      </c>
      <c r="AA1991" s="87">
        <f t="shared" si="934"/>
        <v>46254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>
        <f t="shared" si="928"/>
        <v>46229</v>
      </c>
      <c r="B1992" s="82">
        <f t="shared" si="914"/>
        <v>710.13087186999996</v>
      </c>
      <c r="C1992" s="207">
        <f t="shared" si="932"/>
        <v>706.78633098</v>
      </c>
      <c r="D1992" s="83">
        <f t="shared" si="915"/>
        <v>7286.35</v>
      </c>
      <c r="E1992" s="84">
        <f t="shared" si="937"/>
        <v>7394.19</v>
      </c>
      <c r="F1992" s="85">
        <f t="shared" si="938"/>
        <v>46193</v>
      </c>
      <c r="G1992" s="86">
        <f t="shared" si="916"/>
        <v>1.4800277230712089E-2</v>
      </c>
      <c r="H1992" s="87">
        <f t="shared" si="917"/>
        <v>46254</v>
      </c>
      <c r="I1992" s="87">
        <f t="shared" si="918"/>
        <v>46254</v>
      </c>
      <c r="J1992" s="88">
        <f t="shared" si="929"/>
        <v>23</v>
      </c>
      <c r="K1992" s="88">
        <f t="shared" si="936"/>
        <v>5</v>
      </c>
      <c r="L1992" s="8">
        <f t="shared" si="919"/>
        <v>1.0031989800000001</v>
      </c>
      <c r="M1992" s="89">
        <v>1</v>
      </c>
      <c r="N1992" s="89">
        <f t="shared" si="920"/>
        <v>1</v>
      </c>
      <c r="O1992" s="82">
        <f t="shared" si="921"/>
        <v>1.0031989800000001</v>
      </c>
      <c r="P1992" s="82">
        <f t="shared" si="922"/>
        <v>709.04732631000002</v>
      </c>
      <c r="Q1992" s="11">
        <f t="shared" si="935"/>
        <v>0</v>
      </c>
      <c r="R1992" s="7">
        <f t="shared" si="930"/>
        <v>0</v>
      </c>
      <c r="S1992" s="82">
        <f t="shared" si="923"/>
        <v>0</v>
      </c>
      <c r="T1992" s="91">
        <f t="shared" si="931"/>
        <v>0.08</v>
      </c>
      <c r="U1992" s="90">
        <f t="shared" si="924"/>
        <v>5</v>
      </c>
      <c r="V1992" s="90">
        <v>252</v>
      </c>
      <c r="W1992" s="89">
        <f t="shared" si="925"/>
        <v>1.0015281709999999</v>
      </c>
      <c r="X1992" s="82">
        <f t="shared" si="926"/>
        <v>1.0835455599999999</v>
      </c>
      <c r="Y1992" s="82">
        <f t="shared" si="927"/>
        <v>0</v>
      </c>
      <c r="Z1992" s="94" t="str">
        <f t="shared" si="933"/>
        <v>A+J=</v>
      </c>
      <c r="AA1992" s="87">
        <f t="shared" si="934"/>
        <v>46254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>
        <f t="shared" si="928"/>
        <v>46230</v>
      </c>
      <c r="B1993" s="82">
        <f t="shared" ref="B1993:B2056" si="939">(P1993+X1993)</f>
        <v>710.13087186999996</v>
      </c>
      <c r="C1993" s="207">
        <f t="shared" si="932"/>
        <v>706.78633098</v>
      </c>
      <c r="D1993" s="83">
        <f t="shared" ref="D1993:D2056" si="940">IF(E1993=E1992,D1992,E1992)</f>
        <v>7286.35</v>
      </c>
      <c r="E1993" s="84">
        <f t="shared" si="937"/>
        <v>7394.19</v>
      </c>
      <c r="F1993" s="85">
        <f t="shared" si="938"/>
        <v>46193</v>
      </c>
      <c r="G1993" s="86">
        <f t="shared" ref="G1993:G2056" si="941">(E1993/D1993)-1</f>
        <v>1.4800277230712089E-2</v>
      </c>
      <c r="H1993" s="87">
        <f t="shared" ref="H1993:H2056" si="942">IF(DAY(A1993)=H$9,VLOOKUP(A1993,AH$118:AN$450,4),H1992)</f>
        <v>46254</v>
      </c>
      <c r="I1993" s="87">
        <f t="shared" ref="I1993:I2056" si="943">IF(A1993&gt;I1992,H1993,I1992)</f>
        <v>46254</v>
      </c>
      <c r="J1993" s="88">
        <f t="shared" si="929"/>
        <v>23</v>
      </c>
      <c r="K1993" s="88">
        <f t="shared" si="936"/>
        <v>5</v>
      </c>
      <c r="L1993" s="8">
        <f t="shared" ref="L1993:L2056" si="944">IF(E1993&lt;D1993,1,TRUNC((E1993/D1993)^TRUNC((K1993/J1993),9),8))</f>
        <v>1.0031989800000001</v>
      </c>
      <c r="M1993" s="89">
        <v>1</v>
      </c>
      <c r="N1993" s="89">
        <f t="shared" ref="N1993:N2056" si="945">IF(I1993&gt;I1992,N1992*M1993,N1992)</f>
        <v>1</v>
      </c>
      <c r="O1993" s="82">
        <f t="shared" ref="O1993:O2056" si="946">TRUNC(TRUNC((L1993*N1993),15),8)</f>
        <v>1.0031989800000001</v>
      </c>
      <c r="P1993" s="82">
        <f t="shared" ref="P1993:P2056" si="947">TRUNC(C1993*O1993,8)</f>
        <v>709.04732631000002</v>
      </c>
      <c r="Q1993" s="11">
        <f t="shared" si="935"/>
        <v>0</v>
      </c>
      <c r="R1993" s="7">
        <f t="shared" si="930"/>
        <v>0</v>
      </c>
      <c r="S1993" s="82">
        <f t="shared" ref="S1993:S2056" si="948">IF(R1993&gt;0,TRUNC(R1993*P1993,8),0)</f>
        <v>0</v>
      </c>
      <c r="T1993" s="91">
        <f t="shared" si="931"/>
        <v>0.08</v>
      </c>
      <c r="U1993" s="90">
        <f t="shared" ref="U1993:U2056" si="949">IF(Q1992&gt;0,1,IF(K1993=K1992,U1992,U1992+1))</f>
        <v>5</v>
      </c>
      <c r="V1993" s="90">
        <v>252</v>
      </c>
      <c r="W1993" s="89">
        <f t="shared" ref="W1993:W2056" si="950">ROUND((1+T1993)^TRUNC((U1993/V1993),9),9)</f>
        <v>1.0015281709999999</v>
      </c>
      <c r="X1993" s="82">
        <f t="shared" ref="X1993:X2056" si="951">TRUNC((P1993*(W1993-1)),8)</f>
        <v>1.0835455599999999</v>
      </c>
      <c r="Y1993" s="82">
        <f t="shared" ref="Y1993:Y2056" si="952">IF(Q1993&gt;0,S1993+X1993,0)</f>
        <v>0</v>
      </c>
      <c r="Z1993" s="94" t="str">
        <f t="shared" si="933"/>
        <v>A+J=</v>
      </c>
      <c r="AA1993" s="87">
        <f t="shared" si="934"/>
        <v>46254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>
        <f t="shared" si="928"/>
        <v>46231</v>
      </c>
      <c r="B1994" s="82">
        <f t="shared" si="939"/>
        <v>710.80167521999999</v>
      </c>
      <c r="C1994" s="207">
        <f t="shared" si="932"/>
        <v>706.78633098</v>
      </c>
      <c r="D1994" s="83">
        <f t="shared" si="940"/>
        <v>7286.35</v>
      </c>
      <c r="E1994" s="84">
        <f t="shared" si="937"/>
        <v>7394.19</v>
      </c>
      <c r="F1994" s="85">
        <f t="shared" si="938"/>
        <v>46193</v>
      </c>
      <c r="G1994" s="86">
        <f t="shared" si="941"/>
        <v>1.4800277230712089E-2</v>
      </c>
      <c r="H1994" s="87">
        <f t="shared" si="942"/>
        <v>46254</v>
      </c>
      <c r="I1994" s="87">
        <f t="shared" si="943"/>
        <v>46254</v>
      </c>
      <c r="J1994" s="88">
        <f t="shared" si="929"/>
        <v>23</v>
      </c>
      <c r="K1994" s="88">
        <f t="shared" si="936"/>
        <v>6</v>
      </c>
      <c r="L1994" s="8">
        <f t="shared" si="944"/>
        <v>1.0038400000000001</v>
      </c>
      <c r="M1994" s="89">
        <v>1</v>
      </c>
      <c r="N1994" s="89">
        <f t="shared" si="945"/>
        <v>1</v>
      </c>
      <c r="O1994" s="82">
        <f t="shared" si="946"/>
        <v>1.0038400000000001</v>
      </c>
      <c r="P1994" s="82">
        <f t="shared" si="947"/>
        <v>709.50039048999997</v>
      </c>
      <c r="Q1994" s="11">
        <f t="shared" si="935"/>
        <v>0</v>
      </c>
      <c r="R1994" s="7">
        <f t="shared" si="930"/>
        <v>0</v>
      </c>
      <c r="S1994" s="82">
        <f t="shared" si="948"/>
        <v>0</v>
      </c>
      <c r="T1994" s="91">
        <f t="shared" si="931"/>
        <v>0.08</v>
      </c>
      <c r="U1994" s="90">
        <f t="shared" si="949"/>
        <v>6</v>
      </c>
      <c r="V1994" s="90">
        <v>252</v>
      </c>
      <c r="W1994" s="89">
        <f t="shared" si="950"/>
        <v>1.0018340859999999</v>
      </c>
      <c r="X1994" s="82">
        <f t="shared" si="951"/>
        <v>1.3012847299999999</v>
      </c>
      <c r="Y1994" s="82">
        <f t="shared" si="952"/>
        <v>0</v>
      </c>
      <c r="Z1994" s="94" t="str">
        <f t="shared" si="933"/>
        <v>A+J=</v>
      </c>
      <c r="AA1994" s="87">
        <f t="shared" si="934"/>
        <v>46254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>
        <f t="shared" ref="A1995:A2058" si="953">(A1994+1)</f>
        <v>46232</v>
      </c>
      <c r="B1995" s="82">
        <f t="shared" si="939"/>
        <v>711.47311147000005</v>
      </c>
      <c r="C1995" s="207">
        <f t="shared" si="932"/>
        <v>706.78633098</v>
      </c>
      <c r="D1995" s="83">
        <f t="shared" si="940"/>
        <v>7286.35</v>
      </c>
      <c r="E1995" s="84">
        <f t="shared" si="937"/>
        <v>7394.19</v>
      </c>
      <c r="F1995" s="85">
        <f t="shared" si="938"/>
        <v>46193</v>
      </c>
      <c r="G1995" s="86">
        <f t="shared" si="941"/>
        <v>1.4800277230712089E-2</v>
      </c>
      <c r="H1995" s="87">
        <f t="shared" si="942"/>
        <v>46254</v>
      </c>
      <c r="I1995" s="87">
        <f t="shared" si="943"/>
        <v>46254</v>
      </c>
      <c r="J1995" s="88">
        <f t="shared" ref="J1995:J2058" si="954">IF(I1995=I1994,J1994,NETWORKDAYS(I1994,I1995,$AD$210:$AD$502)-1)</f>
        <v>23</v>
      </c>
      <c r="K1995" s="88">
        <f t="shared" si="936"/>
        <v>7</v>
      </c>
      <c r="L1995" s="8">
        <f t="shared" si="944"/>
        <v>1.00448143</v>
      </c>
      <c r="M1995" s="89">
        <v>1</v>
      </c>
      <c r="N1995" s="89">
        <f t="shared" si="945"/>
        <v>1</v>
      </c>
      <c r="O1995" s="82">
        <f t="shared" si="946"/>
        <v>1.00448143</v>
      </c>
      <c r="P1995" s="82">
        <f t="shared" si="947"/>
        <v>709.95374444000004</v>
      </c>
      <c r="Q1995" s="11">
        <f t="shared" si="935"/>
        <v>0</v>
      </c>
      <c r="R1995" s="7">
        <f t="shared" ref="R1995:R2058" si="955">IF(Q1995&gt;0,VLOOKUP($A1995,$AD$10:$AI$200,6),0)</f>
        <v>0</v>
      </c>
      <c r="S1995" s="82">
        <f t="shared" si="948"/>
        <v>0</v>
      </c>
      <c r="T1995" s="91">
        <f t="shared" ref="T1995:T2058" si="956">(T1994)</f>
        <v>0.08</v>
      </c>
      <c r="U1995" s="90">
        <f t="shared" si="949"/>
        <v>7</v>
      </c>
      <c r="V1995" s="90">
        <v>252</v>
      </c>
      <c r="W1995" s="89">
        <f t="shared" si="950"/>
        <v>1.002140093</v>
      </c>
      <c r="X1995" s="82">
        <f t="shared" si="951"/>
        <v>1.51936703</v>
      </c>
      <c r="Y1995" s="82">
        <f t="shared" si="952"/>
        <v>0</v>
      </c>
      <c r="Z1995" s="94" t="str">
        <f t="shared" si="933"/>
        <v>A+J=</v>
      </c>
      <c r="AA1995" s="87">
        <f t="shared" si="934"/>
        <v>46254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>
        <f t="shared" si="953"/>
        <v>46233</v>
      </c>
      <c r="B1996" s="82">
        <f t="shared" si="939"/>
        <v>712.14518318</v>
      </c>
      <c r="C1996" s="207">
        <f t="shared" ref="C1996:C2059" si="957">IF(Q1995&gt;0,IF(J1995=K1995,P1995-S1995,C1995-(S1995/O1995)),C1995)</f>
        <v>706.78633098</v>
      </c>
      <c r="D1996" s="83">
        <f t="shared" si="940"/>
        <v>7286.35</v>
      </c>
      <c r="E1996" s="84">
        <f t="shared" si="937"/>
        <v>7394.19</v>
      </c>
      <c r="F1996" s="85">
        <f t="shared" si="938"/>
        <v>46193</v>
      </c>
      <c r="G1996" s="86">
        <f t="shared" si="941"/>
        <v>1.4800277230712089E-2</v>
      </c>
      <c r="H1996" s="87">
        <f t="shared" si="942"/>
        <v>46254</v>
      </c>
      <c r="I1996" s="87">
        <f t="shared" si="943"/>
        <v>46254</v>
      </c>
      <c r="J1996" s="88">
        <f t="shared" si="954"/>
        <v>23</v>
      </c>
      <c r="K1996" s="88">
        <f t="shared" si="936"/>
        <v>8</v>
      </c>
      <c r="L1996" s="8">
        <f t="shared" si="944"/>
        <v>1.0051232699999999</v>
      </c>
      <c r="M1996" s="89">
        <v>1</v>
      </c>
      <c r="N1996" s="89">
        <f t="shared" si="945"/>
        <v>1</v>
      </c>
      <c r="O1996" s="82">
        <f t="shared" si="946"/>
        <v>1.0051232699999999</v>
      </c>
      <c r="P1996" s="82">
        <f t="shared" si="947"/>
        <v>710.40738818</v>
      </c>
      <c r="Q1996" s="11">
        <f t="shared" si="935"/>
        <v>0</v>
      </c>
      <c r="R1996" s="7">
        <f t="shared" si="955"/>
        <v>0</v>
      </c>
      <c r="S1996" s="82">
        <f t="shared" si="948"/>
        <v>0</v>
      </c>
      <c r="T1996" s="91">
        <f t="shared" si="956"/>
        <v>0.08</v>
      </c>
      <c r="U1996" s="90">
        <f t="shared" si="949"/>
        <v>8</v>
      </c>
      <c r="V1996" s="90">
        <v>252</v>
      </c>
      <c r="W1996" s="89">
        <f t="shared" si="950"/>
        <v>1.0024461950000001</v>
      </c>
      <c r="X1996" s="82">
        <f t="shared" si="951"/>
        <v>1.737795</v>
      </c>
      <c r="Y1996" s="82">
        <f t="shared" si="952"/>
        <v>0</v>
      </c>
      <c r="Z1996" s="94" t="str">
        <f t="shared" ref="Z1996:Z2059" si="958">IF($Q1995&gt;0,VLOOKUP($A1995,$AD$10:$AM$200,9),Z1995)</f>
        <v>A+J=</v>
      </c>
      <c r="AA1996" s="87">
        <f t="shared" ref="AA1996:AA2059" si="959">IF($Q1995&gt;0,VLOOKUP($A1995,$AD$10:$AM$200,10),AA1995)</f>
        <v>46254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>
        <f t="shared" si="953"/>
        <v>46234</v>
      </c>
      <c r="B1997" s="82">
        <f t="shared" si="939"/>
        <v>712.81789566999998</v>
      </c>
      <c r="C1997" s="207">
        <f t="shared" si="957"/>
        <v>706.78633098</v>
      </c>
      <c r="D1997" s="83">
        <f t="shared" si="940"/>
        <v>7286.35</v>
      </c>
      <c r="E1997" s="84">
        <f t="shared" si="937"/>
        <v>7394.19</v>
      </c>
      <c r="F1997" s="85">
        <f t="shared" si="938"/>
        <v>46193</v>
      </c>
      <c r="G1997" s="86">
        <f t="shared" si="941"/>
        <v>1.4800277230712089E-2</v>
      </c>
      <c r="H1997" s="87">
        <f t="shared" si="942"/>
        <v>46254</v>
      </c>
      <c r="I1997" s="87">
        <f t="shared" si="943"/>
        <v>46254</v>
      </c>
      <c r="J1997" s="88">
        <f t="shared" si="954"/>
        <v>23</v>
      </c>
      <c r="K1997" s="88">
        <f t="shared" si="936"/>
        <v>9</v>
      </c>
      <c r="L1997" s="8">
        <f t="shared" si="944"/>
        <v>1.0057655299999999</v>
      </c>
      <c r="M1997" s="89">
        <v>1</v>
      </c>
      <c r="N1997" s="89">
        <f t="shared" si="945"/>
        <v>1</v>
      </c>
      <c r="O1997" s="82">
        <f t="shared" si="946"/>
        <v>1.0057655299999999</v>
      </c>
      <c r="P1997" s="82">
        <f t="shared" si="947"/>
        <v>710.86132877</v>
      </c>
      <c r="Q1997" s="11">
        <f t="shared" si="935"/>
        <v>0</v>
      </c>
      <c r="R1997" s="7">
        <f t="shared" si="955"/>
        <v>0</v>
      </c>
      <c r="S1997" s="82">
        <f t="shared" si="948"/>
        <v>0</v>
      </c>
      <c r="T1997" s="91">
        <f t="shared" si="956"/>
        <v>0.08</v>
      </c>
      <c r="U1997" s="90">
        <f t="shared" si="949"/>
        <v>9</v>
      </c>
      <c r="V1997" s="90">
        <v>252</v>
      </c>
      <c r="W1997" s="89">
        <f t="shared" si="950"/>
        <v>1.0027523890000001</v>
      </c>
      <c r="X1997" s="82">
        <f t="shared" si="951"/>
        <v>1.9565669000000001</v>
      </c>
      <c r="Y1997" s="82">
        <f t="shared" si="952"/>
        <v>0</v>
      </c>
      <c r="Z1997" s="94" t="str">
        <f t="shared" si="958"/>
        <v>A+J=</v>
      </c>
      <c r="AA1997" s="87">
        <f t="shared" si="959"/>
        <v>46254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>
        <f t="shared" si="953"/>
        <v>46235</v>
      </c>
      <c r="B1998" s="82">
        <f t="shared" si="939"/>
        <v>713.49123729999997</v>
      </c>
      <c r="C1998" s="207">
        <f t="shared" si="957"/>
        <v>706.78633098</v>
      </c>
      <c r="D1998" s="83">
        <f t="shared" si="940"/>
        <v>7286.35</v>
      </c>
      <c r="E1998" s="84">
        <f t="shared" si="937"/>
        <v>7394.19</v>
      </c>
      <c r="F1998" s="85">
        <f t="shared" si="938"/>
        <v>46193</v>
      </c>
      <c r="G1998" s="86">
        <f t="shared" si="941"/>
        <v>1.4800277230712089E-2</v>
      </c>
      <c r="H1998" s="87">
        <f t="shared" si="942"/>
        <v>46254</v>
      </c>
      <c r="I1998" s="87">
        <f t="shared" si="943"/>
        <v>46254</v>
      </c>
      <c r="J1998" s="88">
        <f t="shared" si="954"/>
        <v>23</v>
      </c>
      <c r="K1998" s="88">
        <f t="shared" si="936"/>
        <v>10</v>
      </c>
      <c r="L1998" s="8">
        <f t="shared" si="944"/>
        <v>1.0064081899999999</v>
      </c>
      <c r="M1998" s="89">
        <v>1</v>
      </c>
      <c r="N1998" s="89">
        <f t="shared" si="945"/>
        <v>1</v>
      </c>
      <c r="O1998" s="82">
        <f t="shared" si="946"/>
        <v>1.0064081899999999</v>
      </c>
      <c r="P1998" s="82">
        <f t="shared" si="947"/>
        <v>711.31555206999997</v>
      </c>
      <c r="Q1998" s="11">
        <f t="shared" ref="Q1998:Q2061" si="960">IF(VLOOKUP(A1998,AD$10:AK$200,8)=VLOOKUP(A1997,AD$10:AK$200,8),0,VLOOKUP(A1998,AD$10:AK$200,8))</f>
        <v>0</v>
      </c>
      <c r="R1998" s="7">
        <f t="shared" si="955"/>
        <v>0</v>
      </c>
      <c r="S1998" s="82">
        <f t="shared" si="948"/>
        <v>0</v>
      </c>
      <c r="T1998" s="91">
        <f t="shared" si="956"/>
        <v>0.08</v>
      </c>
      <c r="U1998" s="90">
        <f t="shared" si="949"/>
        <v>10</v>
      </c>
      <c r="V1998" s="90">
        <v>252</v>
      </c>
      <c r="W1998" s="89">
        <f t="shared" si="950"/>
        <v>1.0030586779999999</v>
      </c>
      <c r="X1998" s="82">
        <f t="shared" si="951"/>
        <v>2.17568523</v>
      </c>
      <c r="Y1998" s="82">
        <f t="shared" si="952"/>
        <v>0</v>
      </c>
      <c r="Z1998" s="94" t="str">
        <f t="shared" si="958"/>
        <v>A+J=</v>
      </c>
      <c r="AA1998" s="87">
        <f t="shared" si="959"/>
        <v>46254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>
        <f t="shared" si="953"/>
        <v>46236</v>
      </c>
      <c r="B1999" s="82">
        <f t="shared" si="939"/>
        <v>713.49123729999997</v>
      </c>
      <c r="C1999" s="207">
        <f t="shared" si="957"/>
        <v>706.78633098</v>
      </c>
      <c r="D1999" s="83">
        <f t="shared" si="940"/>
        <v>7286.35</v>
      </c>
      <c r="E1999" s="84">
        <f t="shared" si="937"/>
        <v>7394.19</v>
      </c>
      <c r="F1999" s="85">
        <f t="shared" si="938"/>
        <v>46193</v>
      </c>
      <c r="G1999" s="86">
        <f t="shared" si="941"/>
        <v>1.4800277230712089E-2</v>
      </c>
      <c r="H1999" s="87">
        <f t="shared" si="942"/>
        <v>46254</v>
      </c>
      <c r="I1999" s="87">
        <f t="shared" si="943"/>
        <v>46254</v>
      </c>
      <c r="J1999" s="88">
        <f t="shared" si="954"/>
        <v>23</v>
      </c>
      <c r="K1999" s="88">
        <f t="shared" si="936"/>
        <v>10</v>
      </c>
      <c r="L1999" s="8">
        <f t="shared" si="944"/>
        <v>1.0064081899999999</v>
      </c>
      <c r="M1999" s="89">
        <v>1</v>
      </c>
      <c r="N1999" s="89">
        <f t="shared" si="945"/>
        <v>1</v>
      </c>
      <c r="O1999" s="82">
        <f t="shared" si="946"/>
        <v>1.0064081899999999</v>
      </c>
      <c r="P1999" s="82">
        <f t="shared" si="947"/>
        <v>711.31555206999997</v>
      </c>
      <c r="Q1999" s="11">
        <f t="shared" si="960"/>
        <v>0</v>
      </c>
      <c r="R1999" s="7">
        <f t="shared" si="955"/>
        <v>0</v>
      </c>
      <c r="S1999" s="82">
        <f t="shared" si="948"/>
        <v>0</v>
      </c>
      <c r="T1999" s="91">
        <f t="shared" si="956"/>
        <v>0.08</v>
      </c>
      <c r="U1999" s="90">
        <f t="shared" si="949"/>
        <v>10</v>
      </c>
      <c r="V1999" s="90">
        <v>252</v>
      </c>
      <c r="W1999" s="89">
        <f t="shared" si="950"/>
        <v>1.0030586779999999</v>
      </c>
      <c r="X1999" s="82">
        <f t="shared" si="951"/>
        <v>2.17568523</v>
      </c>
      <c r="Y1999" s="82">
        <f t="shared" si="952"/>
        <v>0</v>
      </c>
      <c r="Z1999" s="94" t="str">
        <f t="shared" si="958"/>
        <v>A+J=</v>
      </c>
      <c r="AA1999" s="87">
        <f t="shared" si="959"/>
        <v>46254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>
        <f t="shared" si="953"/>
        <v>46237</v>
      </c>
      <c r="B2000" s="82">
        <f t="shared" si="939"/>
        <v>713.49123729999997</v>
      </c>
      <c r="C2000" s="207">
        <f t="shared" si="957"/>
        <v>706.78633098</v>
      </c>
      <c r="D2000" s="83">
        <f t="shared" si="940"/>
        <v>7286.35</v>
      </c>
      <c r="E2000" s="84">
        <f t="shared" si="937"/>
        <v>7394.19</v>
      </c>
      <c r="F2000" s="85">
        <f t="shared" si="938"/>
        <v>46193</v>
      </c>
      <c r="G2000" s="86">
        <f t="shared" si="941"/>
        <v>1.4800277230712089E-2</v>
      </c>
      <c r="H2000" s="87">
        <f t="shared" si="942"/>
        <v>46254</v>
      </c>
      <c r="I2000" s="87">
        <f t="shared" si="943"/>
        <v>46254</v>
      </c>
      <c r="J2000" s="88">
        <f t="shared" si="954"/>
        <v>23</v>
      </c>
      <c r="K2000" s="88">
        <f t="shared" si="936"/>
        <v>10</v>
      </c>
      <c r="L2000" s="8">
        <f t="shared" si="944"/>
        <v>1.0064081899999999</v>
      </c>
      <c r="M2000" s="89">
        <v>1</v>
      </c>
      <c r="N2000" s="89">
        <f t="shared" si="945"/>
        <v>1</v>
      </c>
      <c r="O2000" s="82">
        <f t="shared" si="946"/>
        <v>1.0064081899999999</v>
      </c>
      <c r="P2000" s="82">
        <f t="shared" si="947"/>
        <v>711.31555206999997</v>
      </c>
      <c r="Q2000" s="11">
        <f t="shared" si="960"/>
        <v>0</v>
      </c>
      <c r="R2000" s="7">
        <f t="shared" si="955"/>
        <v>0</v>
      </c>
      <c r="S2000" s="82">
        <f t="shared" si="948"/>
        <v>0</v>
      </c>
      <c r="T2000" s="91">
        <f t="shared" si="956"/>
        <v>0.08</v>
      </c>
      <c r="U2000" s="90">
        <f t="shared" si="949"/>
        <v>10</v>
      </c>
      <c r="V2000" s="90">
        <v>252</v>
      </c>
      <c r="W2000" s="89">
        <f t="shared" si="950"/>
        <v>1.0030586779999999</v>
      </c>
      <c r="X2000" s="82">
        <f t="shared" si="951"/>
        <v>2.17568523</v>
      </c>
      <c r="Y2000" s="82">
        <f t="shared" si="952"/>
        <v>0</v>
      </c>
      <c r="Z2000" s="94" t="str">
        <f t="shared" si="958"/>
        <v>A+J=</v>
      </c>
      <c r="AA2000" s="87">
        <f t="shared" si="959"/>
        <v>46254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>
        <f t="shared" si="953"/>
        <v>46238</v>
      </c>
      <c r="B2001" s="82">
        <f t="shared" si="939"/>
        <v>714.16521412999998</v>
      </c>
      <c r="C2001" s="207">
        <f t="shared" si="957"/>
        <v>706.78633098</v>
      </c>
      <c r="D2001" s="83">
        <f t="shared" si="940"/>
        <v>7286.35</v>
      </c>
      <c r="E2001" s="84">
        <f t="shared" si="937"/>
        <v>7394.19</v>
      </c>
      <c r="F2001" s="85">
        <f t="shared" si="938"/>
        <v>46193</v>
      </c>
      <c r="G2001" s="86">
        <f t="shared" si="941"/>
        <v>1.4800277230712089E-2</v>
      </c>
      <c r="H2001" s="87">
        <f t="shared" si="942"/>
        <v>46254</v>
      </c>
      <c r="I2001" s="87">
        <f t="shared" si="943"/>
        <v>46254</v>
      </c>
      <c r="J2001" s="88">
        <f t="shared" si="954"/>
        <v>23</v>
      </c>
      <c r="K2001" s="88">
        <f t="shared" si="936"/>
        <v>11</v>
      </c>
      <c r="L2001" s="8">
        <f t="shared" si="944"/>
        <v>1.0070512599999999</v>
      </c>
      <c r="M2001" s="89">
        <v>1</v>
      </c>
      <c r="N2001" s="89">
        <f t="shared" si="945"/>
        <v>1</v>
      </c>
      <c r="O2001" s="82">
        <f t="shared" si="946"/>
        <v>1.0070512599999999</v>
      </c>
      <c r="P2001" s="82">
        <f t="shared" si="947"/>
        <v>711.77006515999994</v>
      </c>
      <c r="Q2001" s="11">
        <f t="shared" si="960"/>
        <v>0</v>
      </c>
      <c r="R2001" s="7">
        <f t="shared" si="955"/>
        <v>0</v>
      </c>
      <c r="S2001" s="82">
        <f t="shared" si="948"/>
        <v>0</v>
      </c>
      <c r="T2001" s="91">
        <f t="shared" si="956"/>
        <v>0.08</v>
      </c>
      <c r="U2001" s="90">
        <f t="shared" si="949"/>
        <v>11</v>
      </c>
      <c r="V2001" s="90">
        <v>252</v>
      </c>
      <c r="W2001" s="89">
        <f t="shared" si="950"/>
        <v>1.0033650599999999</v>
      </c>
      <c r="X2001" s="82">
        <f t="shared" si="951"/>
        <v>2.3951489700000002</v>
      </c>
      <c r="Y2001" s="82">
        <f t="shared" si="952"/>
        <v>0</v>
      </c>
      <c r="Z2001" s="94" t="str">
        <f t="shared" si="958"/>
        <v>A+J=</v>
      </c>
      <c r="AA2001" s="87">
        <f t="shared" si="959"/>
        <v>46254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>
        <f t="shared" si="953"/>
        <v>46239</v>
      </c>
      <c r="B2002" s="82">
        <f t="shared" si="939"/>
        <v>714.83983364999995</v>
      </c>
      <c r="C2002" s="207">
        <f t="shared" si="957"/>
        <v>706.78633098</v>
      </c>
      <c r="D2002" s="83">
        <f t="shared" si="940"/>
        <v>7286.35</v>
      </c>
      <c r="E2002" s="84">
        <f t="shared" si="937"/>
        <v>7394.19</v>
      </c>
      <c r="F2002" s="85">
        <f t="shared" si="938"/>
        <v>46193</v>
      </c>
      <c r="G2002" s="86">
        <f t="shared" si="941"/>
        <v>1.4800277230712089E-2</v>
      </c>
      <c r="H2002" s="87">
        <f t="shared" si="942"/>
        <v>46254</v>
      </c>
      <c r="I2002" s="87">
        <f t="shared" si="943"/>
        <v>46254</v>
      </c>
      <c r="J2002" s="88">
        <f t="shared" si="954"/>
        <v>23</v>
      </c>
      <c r="K2002" s="88">
        <f t="shared" si="936"/>
        <v>12</v>
      </c>
      <c r="L2002" s="8">
        <f t="shared" si="944"/>
        <v>1.00769475</v>
      </c>
      <c r="M2002" s="89">
        <v>1</v>
      </c>
      <c r="N2002" s="89">
        <f t="shared" si="945"/>
        <v>1</v>
      </c>
      <c r="O2002" s="82">
        <f t="shared" si="946"/>
        <v>1.00769475</v>
      </c>
      <c r="P2002" s="82">
        <f t="shared" si="947"/>
        <v>712.22487509999996</v>
      </c>
      <c r="Q2002" s="11">
        <f t="shared" si="960"/>
        <v>0</v>
      </c>
      <c r="R2002" s="7">
        <f t="shared" si="955"/>
        <v>0</v>
      </c>
      <c r="S2002" s="82">
        <f t="shared" si="948"/>
        <v>0</v>
      </c>
      <c r="T2002" s="91">
        <f t="shared" si="956"/>
        <v>0.08</v>
      </c>
      <c r="U2002" s="90">
        <f t="shared" si="949"/>
        <v>12</v>
      </c>
      <c r="V2002" s="90">
        <v>252</v>
      </c>
      <c r="W2002" s="89">
        <f t="shared" si="950"/>
        <v>1.0036715350000001</v>
      </c>
      <c r="X2002" s="82">
        <f t="shared" si="951"/>
        <v>2.6149585499999999</v>
      </c>
      <c r="Y2002" s="82">
        <f t="shared" si="952"/>
        <v>0</v>
      </c>
      <c r="Z2002" s="94" t="str">
        <f t="shared" si="958"/>
        <v>A+J=</v>
      </c>
      <c r="AA2002" s="87">
        <f t="shared" si="959"/>
        <v>46254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>
        <f t="shared" si="953"/>
        <v>46240</v>
      </c>
      <c r="B2003" s="82">
        <f t="shared" si="939"/>
        <v>715.51508277999994</v>
      </c>
      <c r="C2003" s="207">
        <f t="shared" si="957"/>
        <v>706.78633098</v>
      </c>
      <c r="D2003" s="83">
        <f t="shared" si="940"/>
        <v>7286.35</v>
      </c>
      <c r="E2003" s="84">
        <f t="shared" si="937"/>
        <v>7394.19</v>
      </c>
      <c r="F2003" s="85">
        <f t="shared" si="938"/>
        <v>46193</v>
      </c>
      <c r="G2003" s="86">
        <f t="shared" si="941"/>
        <v>1.4800277230712089E-2</v>
      </c>
      <c r="H2003" s="87">
        <f t="shared" si="942"/>
        <v>46254</v>
      </c>
      <c r="I2003" s="87">
        <f t="shared" si="943"/>
        <v>46254</v>
      </c>
      <c r="J2003" s="88">
        <f t="shared" si="954"/>
        <v>23</v>
      </c>
      <c r="K2003" s="88">
        <f t="shared" si="936"/>
        <v>13</v>
      </c>
      <c r="L2003" s="8">
        <f t="shared" si="944"/>
        <v>1.0083386400000001</v>
      </c>
      <c r="M2003" s="89">
        <v>1</v>
      </c>
      <c r="N2003" s="89">
        <f t="shared" si="945"/>
        <v>1</v>
      </c>
      <c r="O2003" s="82">
        <f t="shared" si="946"/>
        <v>1.0083386400000001</v>
      </c>
      <c r="P2003" s="82">
        <f t="shared" si="947"/>
        <v>712.67996774999995</v>
      </c>
      <c r="Q2003" s="11">
        <f t="shared" si="960"/>
        <v>0</v>
      </c>
      <c r="R2003" s="7">
        <f t="shared" si="955"/>
        <v>0</v>
      </c>
      <c r="S2003" s="82">
        <f t="shared" si="948"/>
        <v>0</v>
      </c>
      <c r="T2003" s="91">
        <f t="shared" si="956"/>
        <v>0.08</v>
      </c>
      <c r="U2003" s="90">
        <f t="shared" si="949"/>
        <v>13</v>
      </c>
      <c r="V2003" s="90">
        <v>252</v>
      </c>
      <c r="W2003" s="89">
        <f t="shared" si="950"/>
        <v>1.003978104</v>
      </c>
      <c r="X2003" s="82">
        <f t="shared" si="951"/>
        <v>2.8351150299999999</v>
      </c>
      <c r="Y2003" s="82">
        <f t="shared" si="952"/>
        <v>0</v>
      </c>
      <c r="Z2003" s="94" t="str">
        <f t="shared" si="958"/>
        <v>A+J=</v>
      </c>
      <c r="AA2003" s="87">
        <f t="shared" si="959"/>
        <v>46254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>
        <f t="shared" si="953"/>
        <v>46241</v>
      </c>
      <c r="B2004" s="82">
        <f t="shared" si="939"/>
        <v>716.19097608999994</v>
      </c>
      <c r="C2004" s="207">
        <f t="shared" si="957"/>
        <v>706.78633098</v>
      </c>
      <c r="D2004" s="83">
        <f t="shared" si="940"/>
        <v>7286.35</v>
      </c>
      <c r="E2004" s="84">
        <f t="shared" si="937"/>
        <v>7394.19</v>
      </c>
      <c r="F2004" s="85">
        <f t="shared" si="938"/>
        <v>46193</v>
      </c>
      <c r="G2004" s="86">
        <f t="shared" si="941"/>
        <v>1.4800277230712089E-2</v>
      </c>
      <c r="H2004" s="87">
        <f t="shared" si="942"/>
        <v>46254</v>
      </c>
      <c r="I2004" s="87">
        <f t="shared" si="943"/>
        <v>46254</v>
      </c>
      <c r="J2004" s="88">
        <f t="shared" si="954"/>
        <v>23</v>
      </c>
      <c r="K2004" s="88">
        <f t="shared" si="936"/>
        <v>14</v>
      </c>
      <c r="L2004" s="8">
        <f t="shared" si="944"/>
        <v>1.00898295</v>
      </c>
      <c r="M2004" s="89">
        <v>1</v>
      </c>
      <c r="N2004" s="89">
        <f t="shared" si="945"/>
        <v>1</v>
      </c>
      <c r="O2004" s="82">
        <f t="shared" si="946"/>
        <v>1.00898295</v>
      </c>
      <c r="P2004" s="82">
        <f t="shared" si="947"/>
        <v>713.13535724999997</v>
      </c>
      <c r="Q2004" s="11">
        <f t="shared" si="960"/>
        <v>0</v>
      </c>
      <c r="R2004" s="7">
        <f t="shared" si="955"/>
        <v>0</v>
      </c>
      <c r="S2004" s="82">
        <f t="shared" si="948"/>
        <v>0</v>
      </c>
      <c r="T2004" s="91">
        <f t="shared" si="956"/>
        <v>0.08</v>
      </c>
      <c r="U2004" s="90">
        <f t="shared" si="949"/>
        <v>14</v>
      </c>
      <c r="V2004" s="90">
        <v>252</v>
      </c>
      <c r="W2004" s="89">
        <f t="shared" si="950"/>
        <v>1.0042847669999999</v>
      </c>
      <c r="X2004" s="82">
        <f t="shared" si="951"/>
        <v>3.0556188400000002</v>
      </c>
      <c r="Y2004" s="82">
        <f t="shared" si="952"/>
        <v>0</v>
      </c>
      <c r="Z2004" s="94" t="str">
        <f t="shared" si="958"/>
        <v>A+J=</v>
      </c>
      <c r="AA2004" s="87">
        <f t="shared" si="959"/>
        <v>46254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>
        <f t="shared" si="953"/>
        <v>46242</v>
      </c>
      <c r="B2005" s="82">
        <f t="shared" si="939"/>
        <v>716.86750617999996</v>
      </c>
      <c r="C2005" s="207">
        <f t="shared" si="957"/>
        <v>706.78633098</v>
      </c>
      <c r="D2005" s="83">
        <f t="shared" si="940"/>
        <v>7286.35</v>
      </c>
      <c r="E2005" s="84">
        <f t="shared" si="937"/>
        <v>7394.19</v>
      </c>
      <c r="F2005" s="85">
        <f t="shared" si="938"/>
        <v>46193</v>
      </c>
      <c r="G2005" s="86">
        <f t="shared" si="941"/>
        <v>1.4800277230712089E-2</v>
      </c>
      <c r="H2005" s="87">
        <f t="shared" si="942"/>
        <v>46254</v>
      </c>
      <c r="I2005" s="87">
        <f t="shared" si="943"/>
        <v>46254</v>
      </c>
      <c r="J2005" s="88">
        <f t="shared" si="954"/>
        <v>23</v>
      </c>
      <c r="K2005" s="88">
        <f t="shared" si="936"/>
        <v>15</v>
      </c>
      <c r="L2005" s="8">
        <f t="shared" si="944"/>
        <v>1.00962767</v>
      </c>
      <c r="M2005" s="89">
        <v>1</v>
      </c>
      <c r="N2005" s="89">
        <f t="shared" si="945"/>
        <v>1</v>
      </c>
      <c r="O2005" s="82">
        <f t="shared" si="946"/>
        <v>1.00962767</v>
      </c>
      <c r="P2005" s="82">
        <f t="shared" si="947"/>
        <v>713.59103653</v>
      </c>
      <c r="Q2005" s="11">
        <f t="shared" si="960"/>
        <v>0</v>
      </c>
      <c r="R2005" s="7">
        <f t="shared" si="955"/>
        <v>0</v>
      </c>
      <c r="S2005" s="82">
        <f t="shared" si="948"/>
        <v>0</v>
      </c>
      <c r="T2005" s="91">
        <f t="shared" si="956"/>
        <v>0.08</v>
      </c>
      <c r="U2005" s="90">
        <f t="shared" si="949"/>
        <v>15</v>
      </c>
      <c r="V2005" s="90">
        <v>252</v>
      </c>
      <c r="W2005" s="89">
        <f t="shared" si="950"/>
        <v>1.004591523</v>
      </c>
      <c r="X2005" s="82">
        <f t="shared" si="951"/>
        <v>3.2764696500000001</v>
      </c>
      <c r="Y2005" s="82">
        <f t="shared" si="952"/>
        <v>0</v>
      </c>
      <c r="Z2005" s="94" t="str">
        <f t="shared" si="958"/>
        <v>A+J=</v>
      </c>
      <c r="AA2005" s="87">
        <f t="shared" si="959"/>
        <v>46254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>
        <f t="shared" si="953"/>
        <v>46243</v>
      </c>
      <c r="B2006" s="82">
        <f t="shared" si="939"/>
        <v>716.86750617999996</v>
      </c>
      <c r="C2006" s="207">
        <f t="shared" si="957"/>
        <v>706.78633098</v>
      </c>
      <c r="D2006" s="83">
        <f t="shared" si="940"/>
        <v>7286.35</v>
      </c>
      <c r="E2006" s="84">
        <f t="shared" si="937"/>
        <v>7394.19</v>
      </c>
      <c r="F2006" s="85">
        <f t="shared" si="938"/>
        <v>46193</v>
      </c>
      <c r="G2006" s="86">
        <f t="shared" si="941"/>
        <v>1.4800277230712089E-2</v>
      </c>
      <c r="H2006" s="87">
        <f t="shared" si="942"/>
        <v>46254</v>
      </c>
      <c r="I2006" s="87">
        <f t="shared" si="943"/>
        <v>46254</v>
      </c>
      <c r="J2006" s="88">
        <f t="shared" si="954"/>
        <v>23</v>
      </c>
      <c r="K2006" s="88">
        <f t="shared" si="936"/>
        <v>15</v>
      </c>
      <c r="L2006" s="8">
        <f t="shared" si="944"/>
        <v>1.00962767</v>
      </c>
      <c r="M2006" s="89">
        <v>1</v>
      </c>
      <c r="N2006" s="89">
        <f t="shared" si="945"/>
        <v>1</v>
      </c>
      <c r="O2006" s="82">
        <f t="shared" si="946"/>
        <v>1.00962767</v>
      </c>
      <c r="P2006" s="82">
        <f t="shared" si="947"/>
        <v>713.59103653</v>
      </c>
      <c r="Q2006" s="11">
        <f t="shared" si="960"/>
        <v>0</v>
      </c>
      <c r="R2006" s="7">
        <f t="shared" si="955"/>
        <v>0</v>
      </c>
      <c r="S2006" s="82">
        <f t="shared" si="948"/>
        <v>0</v>
      </c>
      <c r="T2006" s="91">
        <f t="shared" si="956"/>
        <v>0.08</v>
      </c>
      <c r="U2006" s="90">
        <f t="shared" si="949"/>
        <v>15</v>
      </c>
      <c r="V2006" s="90">
        <v>252</v>
      </c>
      <c r="W2006" s="89">
        <f t="shared" si="950"/>
        <v>1.004591523</v>
      </c>
      <c r="X2006" s="82">
        <f t="shared" si="951"/>
        <v>3.2764696500000001</v>
      </c>
      <c r="Y2006" s="82">
        <f t="shared" si="952"/>
        <v>0</v>
      </c>
      <c r="Z2006" s="94" t="str">
        <f t="shared" si="958"/>
        <v>A+J=</v>
      </c>
      <c r="AA2006" s="87">
        <f t="shared" si="959"/>
        <v>46254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>
        <f t="shared" si="953"/>
        <v>46244</v>
      </c>
      <c r="B2007" s="82">
        <f t="shared" si="939"/>
        <v>716.86750617999996</v>
      </c>
      <c r="C2007" s="207">
        <f t="shared" si="957"/>
        <v>706.78633098</v>
      </c>
      <c r="D2007" s="83">
        <f t="shared" si="940"/>
        <v>7286.35</v>
      </c>
      <c r="E2007" s="84">
        <f t="shared" si="937"/>
        <v>7394.19</v>
      </c>
      <c r="F2007" s="85">
        <f t="shared" si="938"/>
        <v>46193</v>
      </c>
      <c r="G2007" s="86">
        <f t="shared" si="941"/>
        <v>1.4800277230712089E-2</v>
      </c>
      <c r="H2007" s="87">
        <f t="shared" si="942"/>
        <v>46254</v>
      </c>
      <c r="I2007" s="87">
        <f t="shared" si="943"/>
        <v>46254</v>
      </c>
      <c r="J2007" s="88">
        <f t="shared" si="954"/>
        <v>23</v>
      </c>
      <c r="K2007" s="88">
        <f t="shared" si="936"/>
        <v>15</v>
      </c>
      <c r="L2007" s="8">
        <f t="shared" si="944"/>
        <v>1.00962767</v>
      </c>
      <c r="M2007" s="89">
        <v>1</v>
      </c>
      <c r="N2007" s="89">
        <f t="shared" si="945"/>
        <v>1</v>
      </c>
      <c r="O2007" s="82">
        <f t="shared" si="946"/>
        <v>1.00962767</v>
      </c>
      <c r="P2007" s="82">
        <f t="shared" si="947"/>
        <v>713.59103653</v>
      </c>
      <c r="Q2007" s="11">
        <f t="shared" si="960"/>
        <v>0</v>
      </c>
      <c r="R2007" s="7">
        <f t="shared" si="955"/>
        <v>0</v>
      </c>
      <c r="S2007" s="82">
        <f t="shared" si="948"/>
        <v>0</v>
      </c>
      <c r="T2007" s="91">
        <f t="shared" si="956"/>
        <v>0.08</v>
      </c>
      <c r="U2007" s="90">
        <f t="shared" si="949"/>
        <v>15</v>
      </c>
      <c r="V2007" s="90">
        <v>252</v>
      </c>
      <c r="W2007" s="89">
        <f t="shared" si="950"/>
        <v>1.004591523</v>
      </c>
      <c r="X2007" s="82">
        <f t="shared" si="951"/>
        <v>3.2764696500000001</v>
      </c>
      <c r="Y2007" s="82">
        <f t="shared" si="952"/>
        <v>0</v>
      </c>
      <c r="Z2007" s="94" t="str">
        <f t="shared" si="958"/>
        <v>A+J=</v>
      </c>
      <c r="AA2007" s="87">
        <f t="shared" si="959"/>
        <v>46254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>
        <f t="shared" si="953"/>
        <v>46245</v>
      </c>
      <c r="B2008" s="82">
        <f t="shared" si="939"/>
        <v>717.54467417000001</v>
      </c>
      <c r="C2008" s="207">
        <f t="shared" si="957"/>
        <v>706.78633098</v>
      </c>
      <c r="D2008" s="83">
        <f t="shared" si="940"/>
        <v>7286.35</v>
      </c>
      <c r="E2008" s="84">
        <f t="shared" si="937"/>
        <v>7394.19</v>
      </c>
      <c r="F2008" s="85">
        <f t="shared" si="938"/>
        <v>46193</v>
      </c>
      <c r="G2008" s="86">
        <f t="shared" si="941"/>
        <v>1.4800277230712089E-2</v>
      </c>
      <c r="H2008" s="87">
        <f t="shared" si="942"/>
        <v>46254</v>
      </c>
      <c r="I2008" s="87">
        <f t="shared" si="943"/>
        <v>46254</v>
      </c>
      <c r="J2008" s="88">
        <f t="shared" si="954"/>
        <v>23</v>
      </c>
      <c r="K2008" s="88">
        <f t="shared" si="936"/>
        <v>16</v>
      </c>
      <c r="L2008" s="8">
        <f t="shared" si="944"/>
        <v>1.0102728000000001</v>
      </c>
      <c r="M2008" s="89">
        <v>1</v>
      </c>
      <c r="N2008" s="89">
        <f t="shared" si="945"/>
        <v>1</v>
      </c>
      <c r="O2008" s="82">
        <f t="shared" si="946"/>
        <v>1.0102728000000001</v>
      </c>
      <c r="P2008" s="82">
        <f t="shared" si="947"/>
        <v>714.04700560000003</v>
      </c>
      <c r="Q2008" s="11">
        <f t="shared" si="960"/>
        <v>0</v>
      </c>
      <c r="R2008" s="7">
        <f t="shared" si="955"/>
        <v>0</v>
      </c>
      <c r="S2008" s="82">
        <f t="shared" si="948"/>
        <v>0</v>
      </c>
      <c r="T2008" s="91">
        <f t="shared" si="956"/>
        <v>0.08</v>
      </c>
      <c r="U2008" s="90">
        <f t="shared" si="949"/>
        <v>16</v>
      </c>
      <c r="V2008" s="90">
        <v>252</v>
      </c>
      <c r="W2008" s="89">
        <f t="shared" si="950"/>
        <v>1.0048983730000001</v>
      </c>
      <c r="X2008" s="82">
        <f t="shared" si="951"/>
        <v>3.4976685700000001</v>
      </c>
      <c r="Y2008" s="82">
        <f t="shared" si="952"/>
        <v>0</v>
      </c>
      <c r="Z2008" s="94" t="str">
        <f t="shared" si="958"/>
        <v>A+J=</v>
      </c>
      <c r="AA2008" s="87">
        <f t="shared" si="959"/>
        <v>46254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>
        <f t="shared" si="953"/>
        <v>46246</v>
      </c>
      <c r="B2009" s="82">
        <f t="shared" si="939"/>
        <v>718.2224804199999</v>
      </c>
      <c r="C2009" s="207">
        <f t="shared" si="957"/>
        <v>706.78633098</v>
      </c>
      <c r="D2009" s="83">
        <f t="shared" si="940"/>
        <v>7286.35</v>
      </c>
      <c r="E2009" s="84">
        <f t="shared" si="937"/>
        <v>7394.19</v>
      </c>
      <c r="F2009" s="85">
        <f t="shared" si="938"/>
        <v>46193</v>
      </c>
      <c r="G2009" s="86">
        <f t="shared" si="941"/>
        <v>1.4800277230712089E-2</v>
      </c>
      <c r="H2009" s="87">
        <f t="shared" si="942"/>
        <v>46254</v>
      </c>
      <c r="I2009" s="87">
        <f t="shared" si="943"/>
        <v>46254</v>
      </c>
      <c r="J2009" s="88">
        <f t="shared" si="954"/>
        <v>23</v>
      </c>
      <c r="K2009" s="88">
        <f t="shared" si="936"/>
        <v>17</v>
      </c>
      <c r="L2009" s="8">
        <f t="shared" si="944"/>
        <v>1.0109183399999999</v>
      </c>
      <c r="M2009" s="89">
        <v>1</v>
      </c>
      <c r="N2009" s="89">
        <f t="shared" si="945"/>
        <v>1</v>
      </c>
      <c r="O2009" s="82">
        <f t="shared" si="946"/>
        <v>1.0109183399999999</v>
      </c>
      <c r="P2009" s="82">
        <f t="shared" si="947"/>
        <v>714.50326443999995</v>
      </c>
      <c r="Q2009" s="11">
        <f t="shared" si="960"/>
        <v>0</v>
      </c>
      <c r="R2009" s="7">
        <f t="shared" si="955"/>
        <v>0</v>
      </c>
      <c r="S2009" s="82">
        <f t="shared" si="948"/>
        <v>0</v>
      </c>
      <c r="T2009" s="91">
        <f t="shared" si="956"/>
        <v>0.08</v>
      </c>
      <c r="U2009" s="90">
        <f t="shared" si="949"/>
        <v>17</v>
      </c>
      <c r="V2009" s="90">
        <v>252</v>
      </c>
      <c r="W2009" s="89">
        <f t="shared" si="950"/>
        <v>1.0052053169999999</v>
      </c>
      <c r="X2009" s="82">
        <f t="shared" si="951"/>
        <v>3.71921598</v>
      </c>
      <c r="Y2009" s="82">
        <f t="shared" si="952"/>
        <v>0</v>
      </c>
      <c r="Z2009" s="94" t="str">
        <f t="shared" si="958"/>
        <v>A+J=</v>
      </c>
      <c r="AA2009" s="87">
        <f t="shared" si="959"/>
        <v>46254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>
        <f t="shared" si="953"/>
        <v>46247</v>
      </c>
      <c r="B2010" s="82">
        <f t="shared" si="939"/>
        <v>718.90093247000004</v>
      </c>
      <c r="C2010" s="207">
        <f t="shared" si="957"/>
        <v>706.78633098</v>
      </c>
      <c r="D2010" s="83">
        <f t="shared" si="940"/>
        <v>7286.35</v>
      </c>
      <c r="E2010" s="84">
        <f t="shared" si="937"/>
        <v>7394.19</v>
      </c>
      <c r="F2010" s="85">
        <f t="shared" si="938"/>
        <v>46193</v>
      </c>
      <c r="G2010" s="86">
        <f t="shared" si="941"/>
        <v>1.4800277230712089E-2</v>
      </c>
      <c r="H2010" s="87">
        <f t="shared" si="942"/>
        <v>46254</v>
      </c>
      <c r="I2010" s="87">
        <f t="shared" si="943"/>
        <v>46254</v>
      </c>
      <c r="J2010" s="88">
        <f t="shared" si="954"/>
        <v>23</v>
      </c>
      <c r="K2010" s="88">
        <f t="shared" si="936"/>
        <v>18</v>
      </c>
      <c r="L2010" s="8">
        <f t="shared" si="944"/>
        <v>1.0115643000000001</v>
      </c>
      <c r="M2010" s="89">
        <v>1</v>
      </c>
      <c r="N2010" s="89">
        <f t="shared" si="945"/>
        <v>1</v>
      </c>
      <c r="O2010" s="82">
        <f t="shared" si="946"/>
        <v>1.0115643000000001</v>
      </c>
      <c r="P2010" s="82">
        <f t="shared" si="947"/>
        <v>714.95982014000003</v>
      </c>
      <c r="Q2010" s="11">
        <f t="shared" si="960"/>
        <v>0</v>
      </c>
      <c r="R2010" s="7">
        <f t="shared" si="955"/>
        <v>0</v>
      </c>
      <c r="S2010" s="82">
        <f t="shared" si="948"/>
        <v>0</v>
      </c>
      <c r="T2010" s="91">
        <f t="shared" si="956"/>
        <v>0.08</v>
      </c>
      <c r="U2010" s="90">
        <f t="shared" si="949"/>
        <v>18</v>
      </c>
      <c r="V2010" s="90">
        <v>252</v>
      </c>
      <c r="W2010" s="89">
        <f t="shared" si="950"/>
        <v>1.005512355</v>
      </c>
      <c r="X2010" s="82">
        <f t="shared" si="951"/>
        <v>3.9411123300000002</v>
      </c>
      <c r="Y2010" s="82">
        <f t="shared" si="952"/>
        <v>0</v>
      </c>
      <c r="Z2010" s="94" t="str">
        <f t="shared" si="958"/>
        <v>A+J=</v>
      </c>
      <c r="AA2010" s="87">
        <f t="shared" si="959"/>
        <v>46254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>
        <f t="shared" si="953"/>
        <v>46248</v>
      </c>
      <c r="B2011" s="82">
        <f t="shared" si="939"/>
        <v>719.58002288</v>
      </c>
      <c r="C2011" s="207">
        <f t="shared" si="957"/>
        <v>706.78633098</v>
      </c>
      <c r="D2011" s="83">
        <f t="shared" si="940"/>
        <v>7286.35</v>
      </c>
      <c r="E2011" s="84">
        <f t="shared" si="937"/>
        <v>7394.19</v>
      </c>
      <c r="F2011" s="85">
        <f t="shared" si="938"/>
        <v>46193</v>
      </c>
      <c r="G2011" s="86">
        <f t="shared" si="941"/>
        <v>1.4800277230712089E-2</v>
      </c>
      <c r="H2011" s="87">
        <f t="shared" si="942"/>
        <v>46254</v>
      </c>
      <c r="I2011" s="87">
        <f t="shared" si="943"/>
        <v>46254</v>
      </c>
      <c r="J2011" s="88">
        <f t="shared" si="954"/>
        <v>23</v>
      </c>
      <c r="K2011" s="88">
        <f t="shared" si="936"/>
        <v>19</v>
      </c>
      <c r="L2011" s="8">
        <f t="shared" si="944"/>
        <v>1.01221067</v>
      </c>
      <c r="M2011" s="89">
        <v>1</v>
      </c>
      <c r="N2011" s="89">
        <f t="shared" si="945"/>
        <v>1</v>
      </c>
      <c r="O2011" s="82">
        <f t="shared" si="946"/>
        <v>1.01221067</v>
      </c>
      <c r="P2011" s="82">
        <f t="shared" si="947"/>
        <v>715.41666562</v>
      </c>
      <c r="Q2011" s="11">
        <f t="shared" si="960"/>
        <v>0</v>
      </c>
      <c r="R2011" s="7">
        <f t="shared" si="955"/>
        <v>0</v>
      </c>
      <c r="S2011" s="82">
        <f t="shared" si="948"/>
        <v>0</v>
      </c>
      <c r="T2011" s="91">
        <f t="shared" si="956"/>
        <v>0.08</v>
      </c>
      <c r="U2011" s="90">
        <f t="shared" si="949"/>
        <v>19</v>
      </c>
      <c r="V2011" s="90">
        <v>252</v>
      </c>
      <c r="W2011" s="89">
        <f t="shared" si="950"/>
        <v>1.005819486</v>
      </c>
      <c r="X2011" s="82">
        <f t="shared" si="951"/>
        <v>4.1633572599999997</v>
      </c>
      <c r="Y2011" s="82">
        <f t="shared" si="952"/>
        <v>0</v>
      </c>
      <c r="Z2011" s="94" t="str">
        <f t="shared" si="958"/>
        <v>A+J=</v>
      </c>
      <c r="AA2011" s="87">
        <f t="shared" si="959"/>
        <v>46254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>
        <f t="shared" si="953"/>
        <v>46249</v>
      </c>
      <c r="B2012" s="82">
        <f t="shared" si="939"/>
        <v>720.25975277999999</v>
      </c>
      <c r="C2012" s="207">
        <f t="shared" si="957"/>
        <v>706.78633098</v>
      </c>
      <c r="D2012" s="83">
        <f t="shared" si="940"/>
        <v>7286.35</v>
      </c>
      <c r="E2012" s="84">
        <f t="shared" si="937"/>
        <v>7394.19</v>
      </c>
      <c r="F2012" s="85">
        <f t="shared" si="938"/>
        <v>46193</v>
      </c>
      <c r="G2012" s="86">
        <f t="shared" si="941"/>
        <v>1.4800277230712089E-2</v>
      </c>
      <c r="H2012" s="87">
        <f t="shared" si="942"/>
        <v>46254</v>
      </c>
      <c r="I2012" s="87">
        <f t="shared" si="943"/>
        <v>46254</v>
      </c>
      <c r="J2012" s="88">
        <f t="shared" si="954"/>
        <v>23</v>
      </c>
      <c r="K2012" s="88">
        <f t="shared" si="936"/>
        <v>20</v>
      </c>
      <c r="L2012" s="8">
        <f t="shared" si="944"/>
        <v>1.01285745</v>
      </c>
      <c r="M2012" s="89">
        <v>1</v>
      </c>
      <c r="N2012" s="89">
        <f t="shared" si="945"/>
        <v>1</v>
      </c>
      <c r="O2012" s="82">
        <f t="shared" si="946"/>
        <v>1.01285745</v>
      </c>
      <c r="P2012" s="82">
        <f t="shared" si="947"/>
        <v>715.87380088999998</v>
      </c>
      <c r="Q2012" s="11">
        <f t="shared" si="960"/>
        <v>0</v>
      </c>
      <c r="R2012" s="7">
        <f t="shared" si="955"/>
        <v>0</v>
      </c>
      <c r="S2012" s="82">
        <f t="shared" si="948"/>
        <v>0</v>
      </c>
      <c r="T2012" s="91">
        <f t="shared" si="956"/>
        <v>0.08</v>
      </c>
      <c r="U2012" s="90">
        <f t="shared" si="949"/>
        <v>20</v>
      </c>
      <c r="V2012" s="90">
        <v>252</v>
      </c>
      <c r="W2012" s="89">
        <f t="shared" si="950"/>
        <v>1.0061267110000001</v>
      </c>
      <c r="X2012" s="82">
        <f t="shared" si="951"/>
        <v>4.3859518900000003</v>
      </c>
      <c r="Y2012" s="82">
        <f t="shared" si="952"/>
        <v>0</v>
      </c>
      <c r="Z2012" s="94" t="str">
        <f t="shared" si="958"/>
        <v>A+J=</v>
      </c>
      <c r="AA2012" s="87">
        <f t="shared" si="959"/>
        <v>46254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>
        <f t="shared" si="953"/>
        <v>46250</v>
      </c>
      <c r="B2013" s="82">
        <f t="shared" si="939"/>
        <v>720.25975277999999</v>
      </c>
      <c r="C2013" s="207">
        <f t="shared" si="957"/>
        <v>706.78633098</v>
      </c>
      <c r="D2013" s="83">
        <f t="shared" si="940"/>
        <v>7286.35</v>
      </c>
      <c r="E2013" s="84">
        <f t="shared" si="937"/>
        <v>7394.19</v>
      </c>
      <c r="F2013" s="85">
        <f t="shared" si="938"/>
        <v>46193</v>
      </c>
      <c r="G2013" s="86">
        <f t="shared" si="941"/>
        <v>1.4800277230712089E-2</v>
      </c>
      <c r="H2013" s="87">
        <f t="shared" si="942"/>
        <v>46254</v>
      </c>
      <c r="I2013" s="87">
        <f t="shared" si="943"/>
        <v>46254</v>
      </c>
      <c r="J2013" s="88">
        <f t="shared" si="954"/>
        <v>23</v>
      </c>
      <c r="K2013" s="88">
        <f t="shared" si="936"/>
        <v>20</v>
      </c>
      <c r="L2013" s="8">
        <f t="shared" si="944"/>
        <v>1.01285745</v>
      </c>
      <c r="M2013" s="89">
        <v>1</v>
      </c>
      <c r="N2013" s="89">
        <f t="shared" si="945"/>
        <v>1</v>
      </c>
      <c r="O2013" s="82">
        <f t="shared" si="946"/>
        <v>1.01285745</v>
      </c>
      <c r="P2013" s="82">
        <f t="shared" si="947"/>
        <v>715.87380088999998</v>
      </c>
      <c r="Q2013" s="11">
        <f t="shared" si="960"/>
        <v>0</v>
      </c>
      <c r="R2013" s="7">
        <f t="shared" si="955"/>
        <v>0</v>
      </c>
      <c r="S2013" s="82">
        <f t="shared" si="948"/>
        <v>0</v>
      </c>
      <c r="T2013" s="91">
        <f t="shared" si="956"/>
        <v>0.08</v>
      </c>
      <c r="U2013" s="90">
        <f t="shared" si="949"/>
        <v>20</v>
      </c>
      <c r="V2013" s="90">
        <v>252</v>
      </c>
      <c r="W2013" s="89">
        <f t="shared" si="950"/>
        <v>1.0061267110000001</v>
      </c>
      <c r="X2013" s="82">
        <f t="shared" si="951"/>
        <v>4.3859518900000003</v>
      </c>
      <c r="Y2013" s="82">
        <f t="shared" si="952"/>
        <v>0</v>
      </c>
      <c r="Z2013" s="94" t="str">
        <f t="shared" si="958"/>
        <v>A+J=</v>
      </c>
      <c r="AA2013" s="87">
        <f t="shared" si="959"/>
        <v>46254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>
        <f t="shared" si="953"/>
        <v>46251</v>
      </c>
      <c r="B2014" s="82">
        <f t="shared" si="939"/>
        <v>720.25975277999999</v>
      </c>
      <c r="C2014" s="207">
        <f t="shared" si="957"/>
        <v>706.78633098</v>
      </c>
      <c r="D2014" s="83">
        <f t="shared" si="940"/>
        <v>7286.35</v>
      </c>
      <c r="E2014" s="84">
        <f t="shared" si="937"/>
        <v>7394.19</v>
      </c>
      <c r="F2014" s="85">
        <f t="shared" si="938"/>
        <v>46193</v>
      </c>
      <c r="G2014" s="86">
        <f t="shared" si="941"/>
        <v>1.4800277230712089E-2</v>
      </c>
      <c r="H2014" s="87">
        <f t="shared" si="942"/>
        <v>46254</v>
      </c>
      <c r="I2014" s="87">
        <f t="shared" si="943"/>
        <v>46254</v>
      </c>
      <c r="J2014" s="88">
        <f t="shared" si="954"/>
        <v>23</v>
      </c>
      <c r="K2014" s="88">
        <f t="shared" si="936"/>
        <v>20</v>
      </c>
      <c r="L2014" s="8">
        <f t="shared" si="944"/>
        <v>1.01285745</v>
      </c>
      <c r="M2014" s="89">
        <v>1</v>
      </c>
      <c r="N2014" s="89">
        <f t="shared" si="945"/>
        <v>1</v>
      </c>
      <c r="O2014" s="82">
        <f t="shared" si="946"/>
        <v>1.01285745</v>
      </c>
      <c r="P2014" s="82">
        <f t="shared" si="947"/>
        <v>715.87380088999998</v>
      </c>
      <c r="Q2014" s="11">
        <f t="shared" si="960"/>
        <v>0</v>
      </c>
      <c r="R2014" s="7">
        <f t="shared" si="955"/>
        <v>0</v>
      </c>
      <c r="S2014" s="82">
        <f t="shared" si="948"/>
        <v>0</v>
      </c>
      <c r="T2014" s="91">
        <f t="shared" si="956"/>
        <v>0.08</v>
      </c>
      <c r="U2014" s="90">
        <f t="shared" si="949"/>
        <v>20</v>
      </c>
      <c r="V2014" s="90">
        <v>252</v>
      </c>
      <c r="W2014" s="89">
        <f t="shared" si="950"/>
        <v>1.0061267110000001</v>
      </c>
      <c r="X2014" s="82">
        <f t="shared" si="951"/>
        <v>4.3859518900000003</v>
      </c>
      <c r="Y2014" s="82">
        <f t="shared" si="952"/>
        <v>0</v>
      </c>
      <c r="Z2014" s="94" t="str">
        <f t="shared" si="958"/>
        <v>A+J=</v>
      </c>
      <c r="AA2014" s="87">
        <f t="shared" si="959"/>
        <v>46254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>
        <f t="shared" si="953"/>
        <v>46252</v>
      </c>
      <c r="B2015" s="82">
        <f t="shared" si="939"/>
        <v>720.94012251999993</v>
      </c>
      <c r="C2015" s="207">
        <f t="shared" si="957"/>
        <v>706.78633098</v>
      </c>
      <c r="D2015" s="83">
        <f t="shared" si="940"/>
        <v>7286.35</v>
      </c>
      <c r="E2015" s="84">
        <f t="shared" si="937"/>
        <v>7394.19</v>
      </c>
      <c r="F2015" s="85">
        <f t="shared" si="938"/>
        <v>46193</v>
      </c>
      <c r="G2015" s="86">
        <f t="shared" si="941"/>
        <v>1.4800277230712089E-2</v>
      </c>
      <c r="H2015" s="87">
        <f t="shared" si="942"/>
        <v>46254</v>
      </c>
      <c r="I2015" s="87">
        <f t="shared" si="943"/>
        <v>46254</v>
      </c>
      <c r="J2015" s="88">
        <f t="shared" si="954"/>
        <v>23</v>
      </c>
      <c r="K2015" s="88">
        <f t="shared" si="936"/>
        <v>21</v>
      </c>
      <c r="L2015" s="8">
        <f t="shared" si="944"/>
        <v>1.0135046400000001</v>
      </c>
      <c r="M2015" s="89">
        <v>1</v>
      </c>
      <c r="N2015" s="89">
        <f t="shared" si="945"/>
        <v>1</v>
      </c>
      <c r="O2015" s="82">
        <f t="shared" si="946"/>
        <v>1.0135046400000001</v>
      </c>
      <c r="P2015" s="82">
        <f t="shared" si="947"/>
        <v>716.33122592999996</v>
      </c>
      <c r="Q2015" s="11">
        <f t="shared" si="960"/>
        <v>0</v>
      </c>
      <c r="R2015" s="7">
        <f t="shared" si="955"/>
        <v>0</v>
      </c>
      <c r="S2015" s="82">
        <f t="shared" si="948"/>
        <v>0</v>
      </c>
      <c r="T2015" s="91">
        <f t="shared" si="956"/>
        <v>0.08</v>
      </c>
      <c r="U2015" s="90">
        <f t="shared" si="949"/>
        <v>21</v>
      </c>
      <c r="V2015" s="90">
        <v>252</v>
      </c>
      <c r="W2015" s="89">
        <f t="shared" si="950"/>
        <v>1.0064340300000001</v>
      </c>
      <c r="X2015" s="82">
        <f t="shared" si="951"/>
        <v>4.6088965899999996</v>
      </c>
      <c r="Y2015" s="82">
        <f t="shared" si="952"/>
        <v>0</v>
      </c>
      <c r="Z2015" s="94" t="str">
        <f t="shared" si="958"/>
        <v>A+J=</v>
      </c>
      <c r="AA2015" s="87">
        <f t="shared" si="959"/>
        <v>46254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>
        <f t="shared" si="953"/>
        <v>46253</v>
      </c>
      <c r="B2016" s="82">
        <f t="shared" si="939"/>
        <v>721.62113966000004</v>
      </c>
      <c r="C2016" s="207">
        <f t="shared" si="957"/>
        <v>706.78633098</v>
      </c>
      <c r="D2016" s="83">
        <f t="shared" si="940"/>
        <v>7286.35</v>
      </c>
      <c r="E2016" s="84">
        <f t="shared" si="937"/>
        <v>7394.19</v>
      </c>
      <c r="F2016" s="85">
        <f t="shared" si="938"/>
        <v>46193</v>
      </c>
      <c r="G2016" s="86">
        <f t="shared" si="941"/>
        <v>1.4800277230712089E-2</v>
      </c>
      <c r="H2016" s="87">
        <f t="shared" si="942"/>
        <v>46254</v>
      </c>
      <c r="I2016" s="87">
        <f t="shared" si="943"/>
        <v>46254</v>
      </c>
      <c r="J2016" s="88">
        <f t="shared" si="954"/>
        <v>23</v>
      </c>
      <c r="K2016" s="88">
        <f t="shared" si="936"/>
        <v>22</v>
      </c>
      <c r="L2016" s="8">
        <f t="shared" si="944"/>
        <v>1.01415225</v>
      </c>
      <c r="M2016" s="89">
        <v>1</v>
      </c>
      <c r="N2016" s="89">
        <f t="shared" si="945"/>
        <v>1</v>
      </c>
      <c r="O2016" s="82">
        <f t="shared" si="946"/>
        <v>1.01415225</v>
      </c>
      <c r="P2016" s="82">
        <f t="shared" si="947"/>
        <v>716.78894782999998</v>
      </c>
      <c r="Q2016" s="11">
        <f t="shared" si="960"/>
        <v>0</v>
      </c>
      <c r="R2016" s="7">
        <f t="shared" si="955"/>
        <v>0</v>
      </c>
      <c r="S2016" s="82">
        <f t="shared" si="948"/>
        <v>0</v>
      </c>
      <c r="T2016" s="91">
        <f t="shared" si="956"/>
        <v>0.08</v>
      </c>
      <c r="U2016" s="90">
        <f t="shared" si="949"/>
        <v>22</v>
      </c>
      <c r="V2016" s="90">
        <v>252</v>
      </c>
      <c r="W2016" s="89">
        <f t="shared" si="950"/>
        <v>1.0067414429999999</v>
      </c>
      <c r="X2016" s="82">
        <f t="shared" si="951"/>
        <v>4.8321918300000002</v>
      </c>
      <c r="Y2016" s="82">
        <f t="shared" si="952"/>
        <v>0</v>
      </c>
      <c r="Z2016" s="94" t="str">
        <f t="shared" si="958"/>
        <v>A+J=</v>
      </c>
      <c r="AA2016" s="87">
        <f t="shared" si="959"/>
        <v>46254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>
        <f t="shared" si="953"/>
        <v>46254</v>
      </c>
      <c r="B2017" s="82">
        <f t="shared" si="939"/>
        <v>722.30279745999997</v>
      </c>
      <c r="C2017" s="207">
        <f t="shared" si="957"/>
        <v>706.78633098</v>
      </c>
      <c r="D2017" s="83">
        <f t="shared" si="940"/>
        <v>7286.35</v>
      </c>
      <c r="E2017" s="84">
        <f t="shared" si="937"/>
        <v>7394.19</v>
      </c>
      <c r="F2017" s="85">
        <f t="shared" si="938"/>
        <v>46193</v>
      </c>
      <c r="G2017" s="86">
        <f t="shared" si="941"/>
        <v>1.4800277230712089E-2</v>
      </c>
      <c r="H2017" s="87">
        <f t="shared" si="942"/>
        <v>46286</v>
      </c>
      <c r="I2017" s="87">
        <f t="shared" si="943"/>
        <v>46254</v>
      </c>
      <c r="J2017" s="88">
        <f t="shared" si="954"/>
        <v>23</v>
      </c>
      <c r="K2017" s="88">
        <f t="shared" si="936"/>
        <v>23</v>
      </c>
      <c r="L2017" s="8">
        <f t="shared" si="944"/>
        <v>1.0148002700000001</v>
      </c>
      <c r="M2017" s="89">
        <v>1</v>
      </c>
      <c r="N2017" s="89">
        <f t="shared" si="945"/>
        <v>1</v>
      </c>
      <c r="O2017" s="82">
        <f t="shared" si="946"/>
        <v>1.0148002700000001</v>
      </c>
      <c r="P2017" s="82">
        <f t="shared" si="947"/>
        <v>717.24695951000001</v>
      </c>
      <c r="Q2017" s="11">
        <f t="shared" si="960"/>
        <v>66</v>
      </c>
      <c r="R2017" s="7">
        <f t="shared" si="955"/>
        <v>1.4548999999999999E-2</v>
      </c>
      <c r="S2017" s="82">
        <f t="shared" si="948"/>
        <v>10.435226009999999</v>
      </c>
      <c r="T2017" s="91">
        <f t="shared" si="956"/>
        <v>0.08</v>
      </c>
      <c r="U2017" s="90">
        <f t="shared" si="949"/>
        <v>23</v>
      </c>
      <c r="V2017" s="90">
        <v>252</v>
      </c>
      <c r="W2017" s="89">
        <f t="shared" si="950"/>
        <v>1.0070489499999999</v>
      </c>
      <c r="X2017" s="82">
        <f t="shared" si="951"/>
        <v>5.0558379499999999</v>
      </c>
      <c r="Y2017" s="82">
        <f t="shared" si="952"/>
        <v>15.491063959999998</v>
      </c>
      <c r="Z2017" s="94" t="str">
        <f t="shared" si="958"/>
        <v>A+J=</v>
      </c>
      <c r="AA2017" s="87">
        <f t="shared" si="959"/>
        <v>46254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>
        <f t="shared" si="953"/>
        <v>46255</v>
      </c>
      <c r="B2018" s="82">
        <f t="shared" si="939"/>
        <v>707.52244101000008</v>
      </c>
      <c r="C2018" s="207">
        <f t="shared" si="957"/>
        <v>706.81173350000006</v>
      </c>
      <c r="D2018" s="83">
        <f t="shared" si="940"/>
        <v>7286.35</v>
      </c>
      <c r="E2018" s="84">
        <f t="shared" si="937"/>
        <v>7394.19</v>
      </c>
      <c r="F2018" s="85">
        <f t="shared" si="938"/>
        <v>46223</v>
      </c>
      <c r="G2018" s="86">
        <f t="shared" si="941"/>
        <v>1.4800277230712089E-2</v>
      </c>
      <c r="H2018" s="87">
        <f t="shared" si="942"/>
        <v>46286</v>
      </c>
      <c r="I2018" s="87">
        <f t="shared" si="943"/>
        <v>46286</v>
      </c>
      <c r="J2018" s="88">
        <f t="shared" si="954"/>
        <v>21</v>
      </c>
      <c r="K2018" s="88">
        <f t="shared" si="936"/>
        <v>1</v>
      </c>
      <c r="L2018" s="8">
        <f t="shared" si="944"/>
        <v>1.0006998499999999</v>
      </c>
      <c r="M2018" s="89">
        <v>1</v>
      </c>
      <c r="N2018" s="89">
        <f t="shared" si="945"/>
        <v>1</v>
      </c>
      <c r="O2018" s="82">
        <f t="shared" si="946"/>
        <v>1.0006998499999999</v>
      </c>
      <c r="P2018" s="82">
        <f t="shared" si="947"/>
        <v>707.30639569000004</v>
      </c>
      <c r="Q2018" s="11">
        <f t="shared" si="960"/>
        <v>0</v>
      </c>
      <c r="R2018" s="7">
        <f t="shared" si="955"/>
        <v>0</v>
      </c>
      <c r="S2018" s="82">
        <f t="shared" si="948"/>
        <v>0</v>
      </c>
      <c r="T2018" s="91">
        <f t="shared" si="956"/>
        <v>0.08</v>
      </c>
      <c r="U2018" s="90">
        <f t="shared" si="949"/>
        <v>1</v>
      </c>
      <c r="V2018" s="90">
        <v>252</v>
      </c>
      <c r="W2018" s="89">
        <f t="shared" si="950"/>
        <v>1.000305448</v>
      </c>
      <c r="X2018" s="82">
        <f t="shared" si="951"/>
        <v>0.21604532000000001</v>
      </c>
      <c r="Y2018" s="82">
        <f t="shared" si="952"/>
        <v>0</v>
      </c>
      <c r="Z2018" s="94" t="str">
        <f t="shared" si="958"/>
        <v>A+J=</v>
      </c>
      <c r="AA2018" s="87">
        <f t="shared" si="959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>
        <f t="shared" si="953"/>
        <v>46256</v>
      </c>
      <c r="B2019" s="82">
        <f t="shared" si="939"/>
        <v>708.23386944000003</v>
      </c>
      <c r="C2019" s="207">
        <f t="shared" si="957"/>
        <v>706.81173350000006</v>
      </c>
      <c r="D2019" s="83">
        <f t="shared" si="940"/>
        <v>7286.35</v>
      </c>
      <c r="E2019" s="84">
        <f t="shared" si="937"/>
        <v>7394.19</v>
      </c>
      <c r="F2019" s="85">
        <f t="shared" si="938"/>
        <v>46223</v>
      </c>
      <c r="G2019" s="86">
        <f t="shared" si="941"/>
        <v>1.4800277230712089E-2</v>
      </c>
      <c r="H2019" s="87">
        <f t="shared" si="942"/>
        <v>46286</v>
      </c>
      <c r="I2019" s="87">
        <f t="shared" si="943"/>
        <v>46286</v>
      </c>
      <c r="J2019" s="88">
        <f t="shared" si="954"/>
        <v>21</v>
      </c>
      <c r="K2019" s="88">
        <f t="shared" si="936"/>
        <v>2</v>
      </c>
      <c r="L2019" s="8">
        <f t="shared" si="944"/>
        <v>1.0014002</v>
      </c>
      <c r="M2019" s="89">
        <v>1</v>
      </c>
      <c r="N2019" s="89">
        <f t="shared" si="945"/>
        <v>1</v>
      </c>
      <c r="O2019" s="82">
        <f t="shared" si="946"/>
        <v>1.0014002</v>
      </c>
      <c r="P2019" s="82">
        <f t="shared" si="947"/>
        <v>707.80141128000002</v>
      </c>
      <c r="Q2019" s="11">
        <f t="shared" si="960"/>
        <v>0</v>
      </c>
      <c r="R2019" s="7">
        <f t="shared" si="955"/>
        <v>0</v>
      </c>
      <c r="S2019" s="82">
        <f t="shared" si="948"/>
        <v>0</v>
      </c>
      <c r="T2019" s="91">
        <f t="shared" si="956"/>
        <v>0.08</v>
      </c>
      <c r="U2019" s="90">
        <f t="shared" si="949"/>
        <v>2</v>
      </c>
      <c r="V2019" s="90">
        <v>252</v>
      </c>
      <c r="W2019" s="89">
        <f t="shared" si="950"/>
        <v>1.000610988</v>
      </c>
      <c r="X2019" s="82">
        <f t="shared" si="951"/>
        <v>0.43245815999999998</v>
      </c>
      <c r="Y2019" s="82">
        <f t="shared" si="952"/>
        <v>0</v>
      </c>
      <c r="Z2019" s="94" t="str">
        <f t="shared" si="958"/>
        <v>A+J=</v>
      </c>
      <c r="AA2019" s="87">
        <f t="shared" si="959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>
        <f t="shared" si="953"/>
        <v>46257</v>
      </c>
      <c r="B2020" s="82">
        <f t="shared" si="939"/>
        <v>708.23386944000003</v>
      </c>
      <c r="C2020" s="207">
        <f t="shared" si="957"/>
        <v>706.81173350000006</v>
      </c>
      <c r="D2020" s="83">
        <f t="shared" si="940"/>
        <v>7286.35</v>
      </c>
      <c r="E2020" s="84">
        <f t="shared" si="937"/>
        <v>7394.19</v>
      </c>
      <c r="F2020" s="85">
        <f t="shared" si="938"/>
        <v>46223</v>
      </c>
      <c r="G2020" s="86">
        <f t="shared" si="941"/>
        <v>1.4800277230712089E-2</v>
      </c>
      <c r="H2020" s="87">
        <f t="shared" si="942"/>
        <v>46286</v>
      </c>
      <c r="I2020" s="87">
        <f t="shared" si="943"/>
        <v>46286</v>
      </c>
      <c r="J2020" s="88">
        <f t="shared" si="954"/>
        <v>21</v>
      </c>
      <c r="K2020" s="88">
        <f t="shared" si="936"/>
        <v>2</v>
      </c>
      <c r="L2020" s="8">
        <f t="shared" si="944"/>
        <v>1.0014002</v>
      </c>
      <c r="M2020" s="89">
        <v>1</v>
      </c>
      <c r="N2020" s="89">
        <f t="shared" si="945"/>
        <v>1</v>
      </c>
      <c r="O2020" s="82">
        <f t="shared" si="946"/>
        <v>1.0014002</v>
      </c>
      <c r="P2020" s="82">
        <f t="shared" si="947"/>
        <v>707.80141128000002</v>
      </c>
      <c r="Q2020" s="11">
        <f t="shared" si="960"/>
        <v>0</v>
      </c>
      <c r="R2020" s="7">
        <f t="shared" si="955"/>
        <v>0</v>
      </c>
      <c r="S2020" s="82">
        <f t="shared" si="948"/>
        <v>0</v>
      </c>
      <c r="T2020" s="91">
        <f t="shared" si="956"/>
        <v>0.08</v>
      </c>
      <c r="U2020" s="90">
        <f t="shared" si="949"/>
        <v>2</v>
      </c>
      <c r="V2020" s="90">
        <v>252</v>
      </c>
      <c r="W2020" s="89">
        <f t="shared" si="950"/>
        <v>1.000610988</v>
      </c>
      <c r="X2020" s="82">
        <f t="shared" si="951"/>
        <v>0.43245815999999998</v>
      </c>
      <c r="Y2020" s="82">
        <f t="shared" si="952"/>
        <v>0</v>
      </c>
      <c r="Z2020" s="94" t="str">
        <f t="shared" si="958"/>
        <v>A+J=</v>
      </c>
      <c r="AA2020" s="87">
        <f t="shared" si="959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>
        <f t="shared" si="953"/>
        <v>46258</v>
      </c>
      <c r="B2021" s="82">
        <f t="shared" si="939"/>
        <v>708.23386944000003</v>
      </c>
      <c r="C2021" s="207">
        <f t="shared" si="957"/>
        <v>706.81173350000006</v>
      </c>
      <c r="D2021" s="83">
        <f t="shared" si="940"/>
        <v>7286.35</v>
      </c>
      <c r="E2021" s="84">
        <f t="shared" si="937"/>
        <v>7394.19</v>
      </c>
      <c r="F2021" s="85">
        <f t="shared" si="938"/>
        <v>46223</v>
      </c>
      <c r="G2021" s="86">
        <f t="shared" si="941"/>
        <v>1.4800277230712089E-2</v>
      </c>
      <c r="H2021" s="87">
        <f t="shared" si="942"/>
        <v>46286</v>
      </c>
      <c r="I2021" s="87">
        <f t="shared" si="943"/>
        <v>46286</v>
      </c>
      <c r="J2021" s="88">
        <f t="shared" si="954"/>
        <v>21</v>
      </c>
      <c r="K2021" s="88">
        <f t="shared" si="936"/>
        <v>2</v>
      </c>
      <c r="L2021" s="8">
        <f t="shared" si="944"/>
        <v>1.0014002</v>
      </c>
      <c r="M2021" s="89">
        <v>1</v>
      </c>
      <c r="N2021" s="89">
        <f t="shared" si="945"/>
        <v>1</v>
      </c>
      <c r="O2021" s="82">
        <f t="shared" si="946"/>
        <v>1.0014002</v>
      </c>
      <c r="P2021" s="82">
        <f t="shared" si="947"/>
        <v>707.80141128000002</v>
      </c>
      <c r="Q2021" s="11">
        <f t="shared" si="960"/>
        <v>0</v>
      </c>
      <c r="R2021" s="7">
        <f t="shared" si="955"/>
        <v>0</v>
      </c>
      <c r="S2021" s="82">
        <f t="shared" si="948"/>
        <v>0</v>
      </c>
      <c r="T2021" s="91">
        <f t="shared" si="956"/>
        <v>0.08</v>
      </c>
      <c r="U2021" s="90">
        <f t="shared" si="949"/>
        <v>2</v>
      </c>
      <c r="V2021" s="90">
        <v>252</v>
      </c>
      <c r="W2021" s="89">
        <f t="shared" si="950"/>
        <v>1.000610988</v>
      </c>
      <c r="X2021" s="82">
        <f t="shared" si="951"/>
        <v>0.43245815999999998</v>
      </c>
      <c r="Y2021" s="82">
        <f t="shared" si="952"/>
        <v>0</v>
      </c>
      <c r="Z2021" s="94" t="str">
        <f t="shared" si="958"/>
        <v>A+J=</v>
      </c>
      <c r="AA2021" s="87">
        <f t="shared" si="959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>
        <f t="shared" si="953"/>
        <v>46259</v>
      </c>
      <c r="B2022" s="82">
        <f t="shared" si="939"/>
        <v>708.94600725000009</v>
      </c>
      <c r="C2022" s="207">
        <f t="shared" si="957"/>
        <v>706.81173350000006</v>
      </c>
      <c r="D2022" s="83">
        <f t="shared" si="940"/>
        <v>7286.35</v>
      </c>
      <c r="E2022" s="84">
        <f t="shared" si="937"/>
        <v>7394.19</v>
      </c>
      <c r="F2022" s="85">
        <f t="shared" si="938"/>
        <v>46223</v>
      </c>
      <c r="G2022" s="86">
        <f t="shared" si="941"/>
        <v>1.4800277230712089E-2</v>
      </c>
      <c r="H2022" s="87">
        <f t="shared" si="942"/>
        <v>46286</v>
      </c>
      <c r="I2022" s="87">
        <f t="shared" si="943"/>
        <v>46286</v>
      </c>
      <c r="J2022" s="88">
        <f t="shared" si="954"/>
        <v>21</v>
      </c>
      <c r="K2022" s="88">
        <f t="shared" si="936"/>
        <v>3</v>
      </c>
      <c r="L2022" s="8">
        <f t="shared" si="944"/>
        <v>1.0021010299999999</v>
      </c>
      <c r="M2022" s="89">
        <v>1</v>
      </c>
      <c r="N2022" s="89">
        <f t="shared" si="945"/>
        <v>1</v>
      </c>
      <c r="O2022" s="82">
        <f t="shared" si="946"/>
        <v>1.0021010299999999</v>
      </c>
      <c r="P2022" s="82">
        <f t="shared" si="947"/>
        <v>708.29676615000005</v>
      </c>
      <c r="Q2022" s="11">
        <f t="shared" si="960"/>
        <v>0</v>
      </c>
      <c r="R2022" s="7">
        <f t="shared" si="955"/>
        <v>0</v>
      </c>
      <c r="S2022" s="82">
        <f t="shared" si="948"/>
        <v>0</v>
      </c>
      <c r="T2022" s="91">
        <f t="shared" si="956"/>
        <v>0.08</v>
      </c>
      <c r="U2022" s="90">
        <f t="shared" si="949"/>
        <v>3</v>
      </c>
      <c r="V2022" s="90">
        <v>252</v>
      </c>
      <c r="W2022" s="89">
        <f t="shared" si="950"/>
        <v>1.0009166229999999</v>
      </c>
      <c r="X2022" s="82">
        <f t="shared" si="951"/>
        <v>0.64924110000000002</v>
      </c>
      <c r="Y2022" s="82">
        <f t="shared" si="952"/>
        <v>0</v>
      </c>
      <c r="Z2022" s="94" t="str">
        <f t="shared" si="958"/>
        <v>A+J=</v>
      </c>
      <c r="AA2022" s="87">
        <f t="shared" si="959"/>
        <v>46286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>
        <f t="shared" si="953"/>
        <v>46260</v>
      </c>
      <c r="B2023" s="82">
        <f t="shared" si="939"/>
        <v>709.65886689999991</v>
      </c>
      <c r="C2023" s="207">
        <f t="shared" si="957"/>
        <v>706.81173350000006</v>
      </c>
      <c r="D2023" s="83">
        <f t="shared" si="940"/>
        <v>7286.35</v>
      </c>
      <c r="E2023" s="84">
        <f t="shared" si="937"/>
        <v>7394.19</v>
      </c>
      <c r="F2023" s="85">
        <f t="shared" si="938"/>
        <v>46223</v>
      </c>
      <c r="G2023" s="86">
        <f t="shared" si="941"/>
        <v>1.4800277230712089E-2</v>
      </c>
      <c r="H2023" s="87">
        <f t="shared" si="942"/>
        <v>46286</v>
      </c>
      <c r="I2023" s="87">
        <f t="shared" si="943"/>
        <v>46286</v>
      </c>
      <c r="J2023" s="88">
        <f t="shared" si="954"/>
        <v>21</v>
      </c>
      <c r="K2023" s="88">
        <f t="shared" si="936"/>
        <v>4</v>
      </c>
      <c r="L2023" s="8">
        <f t="shared" si="944"/>
        <v>1.00280236</v>
      </c>
      <c r="M2023" s="89">
        <v>1</v>
      </c>
      <c r="N2023" s="89">
        <f t="shared" si="945"/>
        <v>1</v>
      </c>
      <c r="O2023" s="82">
        <f t="shared" si="946"/>
        <v>1.00280236</v>
      </c>
      <c r="P2023" s="82">
        <f t="shared" si="947"/>
        <v>708.79247441999996</v>
      </c>
      <c r="Q2023" s="11">
        <f t="shared" si="960"/>
        <v>0</v>
      </c>
      <c r="R2023" s="7">
        <f t="shared" si="955"/>
        <v>0</v>
      </c>
      <c r="S2023" s="82">
        <f t="shared" si="948"/>
        <v>0</v>
      </c>
      <c r="T2023" s="91">
        <f t="shared" si="956"/>
        <v>0.08</v>
      </c>
      <c r="U2023" s="90">
        <f t="shared" si="949"/>
        <v>4</v>
      </c>
      <c r="V2023" s="90">
        <v>252</v>
      </c>
      <c r="W2023" s="89">
        <f t="shared" si="950"/>
        <v>1.0012223499999999</v>
      </c>
      <c r="X2023" s="82">
        <f t="shared" si="951"/>
        <v>0.86639248000000002</v>
      </c>
      <c r="Y2023" s="82">
        <f t="shared" si="952"/>
        <v>0</v>
      </c>
      <c r="Z2023" s="94" t="str">
        <f t="shared" si="958"/>
        <v>A+J=</v>
      </c>
      <c r="AA2023" s="87">
        <f t="shared" si="959"/>
        <v>46286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>
        <f t="shared" si="953"/>
        <v>46261</v>
      </c>
      <c r="B2024" s="82">
        <f t="shared" si="939"/>
        <v>710.37243611000008</v>
      </c>
      <c r="C2024" s="207">
        <f t="shared" si="957"/>
        <v>706.81173350000006</v>
      </c>
      <c r="D2024" s="83">
        <f t="shared" si="940"/>
        <v>7286.35</v>
      </c>
      <c r="E2024" s="84">
        <f t="shared" si="937"/>
        <v>7394.19</v>
      </c>
      <c r="F2024" s="85">
        <f t="shared" si="938"/>
        <v>46223</v>
      </c>
      <c r="G2024" s="86">
        <f t="shared" si="941"/>
        <v>1.4800277230712089E-2</v>
      </c>
      <c r="H2024" s="87">
        <f t="shared" si="942"/>
        <v>46286</v>
      </c>
      <c r="I2024" s="87">
        <f t="shared" si="943"/>
        <v>46286</v>
      </c>
      <c r="J2024" s="88">
        <f t="shared" si="954"/>
        <v>21</v>
      </c>
      <c r="K2024" s="88">
        <f t="shared" si="936"/>
        <v>5</v>
      </c>
      <c r="L2024" s="8">
        <f t="shared" si="944"/>
        <v>1.00350417</v>
      </c>
      <c r="M2024" s="89">
        <v>1</v>
      </c>
      <c r="N2024" s="89">
        <f t="shared" si="945"/>
        <v>1</v>
      </c>
      <c r="O2024" s="82">
        <f t="shared" si="946"/>
        <v>1.00350417</v>
      </c>
      <c r="P2024" s="82">
        <f t="shared" si="947"/>
        <v>709.28852197000003</v>
      </c>
      <c r="Q2024" s="11">
        <f t="shared" si="960"/>
        <v>0</v>
      </c>
      <c r="R2024" s="7">
        <f t="shared" si="955"/>
        <v>0</v>
      </c>
      <c r="S2024" s="82">
        <f t="shared" si="948"/>
        <v>0</v>
      </c>
      <c r="T2024" s="91">
        <f t="shared" si="956"/>
        <v>0.08</v>
      </c>
      <c r="U2024" s="90">
        <f t="shared" si="949"/>
        <v>5</v>
      </c>
      <c r="V2024" s="90">
        <v>252</v>
      </c>
      <c r="W2024" s="89">
        <f t="shared" si="950"/>
        <v>1.0015281709999999</v>
      </c>
      <c r="X2024" s="82">
        <f t="shared" si="951"/>
        <v>1.0839141400000001</v>
      </c>
      <c r="Y2024" s="82">
        <f t="shared" si="952"/>
        <v>0</v>
      </c>
      <c r="Z2024" s="94" t="str">
        <f t="shared" si="958"/>
        <v>A+J=</v>
      </c>
      <c r="AA2024" s="87">
        <f t="shared" si="959"/>
        <v>46286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>
        <f t="shared" si="953"/>
        <v>46262</v>
      </c>
      <c r="B2025" s="82">
        <f t="shared" si="939"/>
        <v>711.08672950999994</v>
      </c>
      <c r="C2025" s="207">
        <f t="shared" si="957"/>
        <v>706.81173350000006</v>
      </c>
      <c r="D2025" s="83">
        <f t="shared" si="940"/>
        <v>7286.35</v>
      </c>
      <c r="E2025" s="84">
        <f t="shared" si="937"/>
        <v>7394.19</v>
      </c>
      <c r="F2025" s="85">
        <f t="shared" si="938"/>
        <v>46223</v>
      </c>
      <c r="G2025" s="86">
        <f t="shared" si="941"/>
        <v>1.4800277230712089E-2</v>
      </c>
      <c r="H2025" s="87">
        <f t="shared" si="942"/>
        <v>46286</v>
      </c>
      <c r="I2025" s="87">
        <f t="shared" si="943"/>
        <v>46286</v>
      </c>
      <c r="J2025" s="88">
        <f t="shared" si="954"/>
        <v>21</v>
      </c>
      <c r="K2025" s="88">
        <f t="shared" ref="K2025:K2088" si="961">(J2025-(NETWORKDAYS(A2025,I2025,AD$210:AD$502)-1))</f>
        <v>6</v>
      </c>
      <c r="L2025" s="8">
        <f t="shared" si="944"/>
        <v>1.0042064799999999</v>
      </c>
      <c r="M2025" s="89">
        <v>1</v>
      </c>
      <c r="N2025" s="89">
        <f t="shared" si="945"/>
        <v>1</v>
      </c>
      <c r="O2025" s="82">
        <f t="shared" si="946"/>
        <v>1.0042064799999999</v>
      </c>
      <c r="P2025" s="82">
        <f t="shared" si="947"/>
        <v>709.78492291999999</v>
      </c>
      <c r="Q2025" s="11">
        <f t="shared" si="960"/>
        <v>0</v>
      </c>
      <c r="R2025" s="7">
        <f t="shared" si="955"/>
        <v>0</v>
      </c>
      <c r="S2025" s="82">
        <f t="shared" si="948"/>
        <v>0</v>
      </c>
      <c r="T2025" s="91">
        <f t="shared" si="956"/>
        <v>0.08</v>
      </c>
      <c r="U2025" s="90">
        <f t="shared" si="949"/>
        <v>6</v>
      </c>
      <c r="V2025" s="90">
        <v>252</v>
      </c>
      <c r="W2025" s="89">
        <f t="shared" si="950"/>
        <v>1.0018340859999999</v>
      </c>
      <c r="X2025" s="82">
        <f t="shared" si="951"/>
        <v>1.30180659</v>
      </c>
      <c r="Y2025" s="82">
        <f t="shared" si="952"/>
        <v>0</v>
      </c>
      <c r="Z2025" s="94" t="str">
        <f t="shared" si="958"/>
        <v>A+J=</v>
      </c>
      <c r="AA2025" s="87">
        <f t="shared" si="959"/>
        <v>46286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>
        <f t="shared" si="953"/>
        <v>46263</v>
      </c>
      <c r="B2026" s="82">
        <f t="shared" si="939"/>
        <v>711.80173903000002</v>
      </c>
      <c r="C2026" s="207">
        <f t="shared" si="957"/>
        <v>706.81173350000006</v>
      </c>
      <c r="D2026" s="83">
        <f t="shared" si="940"/>
        <v>7286.35</v>
      </c>
      <c r="E2026" s="84">
        <f t="shared" ref="E2026:E2089" si="962">IF($K2026=1,VLOOKUP($A2025,$AO$10:$AS$200,4),E2025)</f>
        <v>7394.19</v>
      </c>
      <c r="F2026" s="85">
        <f t="shared" ref="F2026:F2089" si="963">IF($K2026=1,VLOOKUP($A2025,$AO$10:$AS$200,5),F2025)</f>
        <v>46223</v>
      </c>
      <c r="G2026" s="86">
        <f t="shared" si="941"/>
        <v>1.4800277230712089E-2</v>
      </c>
      <c r="H2026" s="87">
        <f t="shared" si="942"/>
        <v>46286</v>
      </c>
      <c r="I2026" s="87">
        <f t="shared" si="943"/>
        <v>46286</v>
      </c>
      <c r="J2026" s="88">
        <f t="shared" si="954"/>
        <v>21</v>
      </c>
      <c r="K2026" s="88">
        <f t="shared" si="961"/>
        <v>7</v>
      </c>
      <c r="L2026" s="8">
        <f t="shared" si="944"/>
        <v>1.0049092799999999</v>
      </c>
      <c r="M2026" s="89">
        <v>1</v>
      </c>
      <c r="N2026" s="89">
        <f t="shared" si="945"/>
        <v>1</v>
      </c>
      <c r="O2026" s="82">
        <f t="shared" si="946"/>
        <v>1.0049092799999999</v>
      </c>
      <c r="P2026" s="82">
        <f t="shared" si="947"/>
        <v>710.28167020000001</v>
      </c>
      <c r="Q2026" s="11">
        <f t="shared" si="960"/>
        <v>0</v>
      </c>
      <c r="R2026" s="7">
        <f t="shared" si="955"/>
        <v>0</v>
      </c>
      <c r="S2026" s="82">
        <f t="shared" si="948"/>
        <v>0</v>
      </c>
      <c r="T2026" s="91">
        <f t="shared" si="956"/>
        <v>0.08</v>
      </c>
      <c r="U2026" s="90">
        <f t="shared" si="949"/>
        <v>7</v>
      </c>
      <c r="V2026" s="90">
        <v>252</v>
      </c>
      <c r="W2026" s="89">
        <f t="shared" si="950"/>
        <v>1.002140093</v>
      </c>
      <c r="X2026" s="82">
        <f t="shared" si="951"/>
        <v>1.52006883</v>
      </c>
      <c r="Y2026" s="82">
        <f t="shared" si="952"/>
        <v>0</v>
      </c>
      <c r="Z2026" s="94" t="str">
        <f t="shared" si="958"/>
        <v>A+J=</v>
      </c>
      <c r="AA2026" s="87">
        <f t="shared" si="959"/>
        <v>46286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>
        <f t="shared" si="953"/>
        <v>46264</v>
      </c>
      <c r="B2027" s="82">
        <f t="shared" si="939"/>
        <v>711.80173903000002</v>
      </c>
      <c r="C2027" s="207">
        <f t="shared" si="957"/>
        <v>706.81173350000006</v>
      </c>
      <c r="D2027" s="83">
        <f t="shared" si="940"/>
        <v>7286.35</v>
      </c>
      <c r="E2027" s="84">
        <f t="shared" si="962"/>
        <v>7394.19</v>
      </c>
      <c r="F2027" s="85">
        <f t="shared" si="963"/>
        <v>46223</v>
      </c>
      <c r="G2027" s="86">
        <f t="shared" si="941"/>
        <v>1.4800277230712089E-2</v>
      </c>
      <c r="H2027" s="87">
        <f t="shared" si="942"/>
        <v>46286</v>
      </c>
      <c r="I2027" s="87">
        <f t="shared" si="943"/>
        <v>46286</v>
      </c>
      <c r="J2027" s="88">
        <f t="shared" si="954"/>
        <v>21</v>
      </c>
      <c r="K2027" s="88">
        <f t="shared" si="961"/>
        <v>7</v>
      </c>
      <c r="L2027" s="8">
        <f t="shared" si="944"/>
        <v>1.0049092799999999</v>
      </c>
      <c r="M2027" s="89">
        <v>1</v>
      </c>
      <c r="N2027" s="89">
        <f t="shared" si="945"/>
        <v>1</v>
      </c>
      <c r="O2027" s="82">
        <f t="shared" si="946"/>
        <v>1.0049092799999999</v>
      </c>
      <c r="P2027" s="82">
        <f t="shared" si="947"/>
        <v>710.28167020000001</v>
      </c>
      <c r="Q2027" s="11">
        <f t="shared" si="960"/>
        <v>0</v>
      </c>
      <c r="R2027" s="7">
        <f t="shared" si="955"/>
        <v>0</v>
      </c>
      <c r="S2027" s="82">
        <f t="shared" si="948"/>
        <v>0</v>
      </c>
      <c r="T2027" s="91">
        <f t="shared" si="956"/>
        <v>0.08</v>
      </c>
      <c r="U2027" s="90">
        <f t="shared" si="949"/>
        <v>7</v>
      </c>
      <c r="V2027" s="90">
        <v>252</v>
      </c>
      <c r="W2027" s="89">
        <f t="shared" si="950"/>
        <v>1.002140093</v>
      </c>
      <c r="X2027" s="82">
        <f t="shared" si="951"/>
        <v>1.52006883</v>
      </c>
      <c r="Y2027" s="82">
        <f t="shared" si="952"/>
        <v>0</v>
      </c>
      <c r="Z2027" s="94" t="str">
        <f t="shared" si="958"/>
        <v>A+J=</v>
      </c>
      <c r="AA2027" s="87">
        <f t="shared" si="959"/>
        <v>46286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>
        <f t="shared" si="953"/>
        <v>46265</v>
      </c>
      <c r="B2028" s="82">
        <f t="shared" si="939"/>
        <v>711.80173903000002</v>
      </c>
      <c r="C2028" s="207">
        <f t="shared" si="957"/>
        <v>706.81173350000006</v>
      </c>
      <c r="D2028" s="83">
        <f t="shared" si="940"/>
        <v>7286.35</v>
      </c>
      <c r="E2028" s="84">
        <f t="shared" si="962"/>
        <v>7394.19</v>
      </c>
      <c r="F2028" s="85">
        <f t="shared" si="963"/>
        <v>46223</v>
      </c>
      <c r="G2028" s="86">
        <f t="shared" si="941"/>
        <v>1.4800277230712089E-2</v>
      </c>
      <c r="H2028" s="87">
        <f t="shared" si="942"/>
        <v>46286</v>
      </c>
      <c r="I2028" s="87">
        <f t="shared" si="943"/>
        <v>46286</v>
      </c>
      <c r="J2028" s="88">
        <f t="shared" si="954"/>
        <v>21</v>
      </c>
      <c r="K2028" s="88">
        <f t="shared" si="961"/>
        <v>7</v>
      </c>
      <c r="L2028" s="8">
        <f t="shared" si="944"/>
        <v>1.0049092799999999</v>
      </c>
      <c r="M2028" s="89">
        <v>1</v>
      </c>
      <c r="N2028" s="89">
        <f t="shared" si="945"/>
        <v>1</v>
      </c>
      <c r="O2028" s="82">
        <f t="shared" si="946"/>
        <v>1.0049092799999999</v>
      </c>
      <c r="P2028" s="82">
        <f t="shared" si="947"/>
        <v>710.28167020000001</v>
      </c>
      <c r="Q2028" s="11">
        <f t="shared" si="960"/>
        <v>0</v>
      </c>
      <c r="R2028" s="7">
        <f t="shared" si="955"/>
        <v>0</v>
      </c>
      <c r="S2028" s="82">
        <f t="shared" si="948"/>
        <v>0</v>
      </c>
      <c r="T2028" s="91">
        <f t="shared" si="956"/>
        <v>0.08</v>
      </c>
      <c r="U2028" s="90">
        <f t="shared" si="949"/>
        <v>7</v>
      </c>
      <c r="V2028" s="90">
        <v>252</v>
      </c>
      <c r="W2028" s="89">
        <f t="shared" si="950"/>
        <v>1.002140093</v>
      </c>
      <c r="X2028" s="82">
        <f t="shared" si="951"/>
        <v>1.52006883</v>
      </c>
      <c r="Y2028" s="82">
        <f t="shared" si="952"/>
        <v>0</v>
      </c>
      <c r="Z2028" s="94" t="str">
        <f t="shared" si="958"/>
        <v>A+J=</v>
      </c>
      <c r="AA2028" s="87">
        <f t="shared" si="959"/>
        <v>46286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>
        <f t="shared" si="953"/>
        <v>46266</v>
      </c>
      <c r="B2029" s="82">
        <f t="shared" si="939"/>
        <v>712.51746728000001</v>
      </c>
      <c r="C2029" s="207">
        <f t="shared" si="957"/>
        <v>706.81173350000006</v>
      </c>
      <c r="D2029" s="83">
        <f t="shared" si="940"/>
        <v>7286.35</v>
      </c>
      <c r="E2029" s="84">
        <f t="shared" si="962"/>
        <v>7394.19</v>
      </c>
      <c r="F2029" s="85">
        <f t="shared" si="963"/>
        <v>46223</v>
      </c>
      <c r="G2029" s="86">
        <f t="shared" si="941"/>
        <v>1.4800277230712089E-2</v>
      </c>
      <c r="H2029" s="87">
        <f t="shared" si="942"/>
        <v>46286</v>
      </c>
      <c r="I2029" s="87">
        <f t="shared" si="943"/>
        <v>46286</v>
      </c>
      <c r="J2029" s="88">
        <f t="shared" si="954"/>
        <v>21</v>
      </c>
      <c r="K2029" s="88">
        <f t="shared" si="961"/>
        <v>8</v>
      </c>
      <c r="L2029" s="8">
        <f t="shared" si="944"/>
        <v>1.00561257</v>
      </c>
      <c r="M2029" s="89">
        <v>1</v>
      </c>
      <c r="N2029" s="89">
        <f t="shared" si="945"/>
        <v>1</v>
      </c>
      <c r="O2029" s="82">
        <f t="shared" si="946"/>
        <v>1.00561257</v>
      </c>
      <c r="P2029" s="82">
        <f t="shared" si="947"/>
        <v>710.77876383</v>
      </c>
      <c r="Q2029" s="11">
        <f t="shared" si="960"/>
        <v>0</v>
      </c>
      <c r="R2029" s="7">
        <f t="shared" si="955"/>
        <v>0</v>
      </c>
      <c r="S2029" s="82">
        <f t="shared" si="948"/>
        <v>0</v>
      </c>
      <c r="T2029" s="91">
        <f t="shared" si="956"/>
        <v>0.08</v>
      </c>
      <c r="U2029" s="90">
        <f t="shared" si="949"/>
        <v>8</v>
      </c>
      <c r="V2029" s="90">
        <v>252</v>
      </c>
      <c r="W2029" s="89">
        <f t="shared" si="950"/>
        <v>1.0024461950000001</v>
      </c>
      <c r="X2029" s="82">
        <f t="shared" si="951"/>
        <v>1.73870345</v>
      </c>
      <c r="Y2029" s="82">
        <f t="shared" si="952"/>
        <v>0</v>
      </c>
      <c r="Z2029" s="94" t="str">
        <f t="shared" si="958"/>
        <v>A+J=</v>
      </c>
      <c r="AA2029" s="87">
        <f t="shared" si="959"/>
        <v>46286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>
        <f t="shared" si="953"/>
        <v>46267</v>
      </c>
      <c r="B2030" s="82">
        <f t="shared" si="939"/>
        <v>713.23391257999992</v>
      </c>
      <c r="C2030" s="207">
        <f t="shared" si="957"/>
        <v>706.81173350000006</v>
      </c>
      <c r="D2030" s="83">
        <f t="shared" si="940"/>
        <v>7286.35</v>
      </c>
      <c r="E2030" s="84">
        <f t="shared" si="962"/>
        <v>7394.19</v>
      </c>
      <c r="F2030" s="85">
        <f t="shared" si="963"/>
        <v>46223</v>
      </c>
      <c r="G2030" s="86">
        <f t="shared" si="941"/>
        <v>1.4800277230712089E-2</v>
      </c>
      <c r="H2030" s="87">
        <f t="shared" si="942"/>
        <v>46286</v>
      </c>
      <c r="I2030" s="87">
        <f t="shared" si="943"/>
        <v>46286</v>
      </c>
      <c r="J2030" s="88">
        <f t="shared" si="954"/>
        <v>21</v>
      </c>
      <c r="K2030" s="88">
        <f t="shared" si="961"/>
        <v>9</v>
      </c>
      <c r="L2030" s="8">
        <f t="shared" si="944"/>
        <v>1.0063163500000001</v>
      </c>
      <c r="M2030" s="89">
        <v>1</v>
      </c>
      <c r="N2030" s="89">
        <f t="shared" si="945"/>
        <v>1</v>
      </c>
      <c r="O2030" s="82">
        <f t="shared" si="946"/>
        <v>1.0063163500000001</v>
      </c>
      <c r="P2030" s="82">
        <f t="shared" si="947"/>
        <v>711.27620378999995</v>
      </c>
      <c r="Q2030" s="11">
        <f t="shared" si="960"/>
        <v>0</v>
      </c>
      <c r="R2030" s="7">
        <f t="shared" si="955"/>
        <v>0</v>
      </c>
      <c r="S2030" s="82">
        <f t="shared" si="948"/>
        <v>0</v>
      </c>
      <c r="T2030" s="91">
        <f t="shared" si="956"/>
        <v>0.08</v>
      </c>
      <c r="U2030" s="90">
        <f t="shared" si="949"/>
        <v>9</v>
      </c>
      <c r="V2030" s="90">
        <v>252</v>
      </c>
      <c r="W2030" s="89">
        <f t="shared" si="950"/>
        <v>1.0027523890000001</v>
      </c>
      <c r="X2030" s="82">
        <f t="shared" si="951"/>
        <v>1.9577087900000001</v>
      </c>
      <c r="Y2030" s="82">
        <f t="shared" si="952"/>
        <v>0</v>
      </c>
      <c r="Z2030" s="94" t="str">
        <f t="shared" si="958"/>
        <v>A+J=</v>
      </c>
      <c r="AA2030" s="87">
        <f t="shared" si="959"/>
        <v>46286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>
        <f t="shared" si="953"/>
        <v>46268</v>
      </c>
      <c r="B2031" s="82">
        <f t="shared" si="939"/>
        <v>713.95108462000007</v>
      </c>
      <c r="C2031" s="207">
        <f t="shared" si="957"/>
        <v>706.81173350000006</v>
      </c>
      <c r="D2031" s="83">
        <f t="shared" si="940"/>
        <v>7286.35</v>
      </c>
      <c r="E2031" s="84">
        <f t="shared" si="962"/>
        <v>7394.19</v>
      </c>
      <c r="F2031" s="85">
        <f t="shared" si="963"/>
        <v>46223</v>
      </c>
      <c r="G2031" s="86">
        <f t="shared" si="941"/>
        <v>1.4800277230712089E-2</v>
      </c>
      <c r="H2031" s="87">
        <f t="shared" si="942"/>
        <v>46286</v>
      </c>
      <c r="I2031" s="87">
        <f t="shared" si="943"/>
        <v>46286</v>
      </c>
      <c r="J2031" s="88">
        <f t="shared" si="954"/>
        <v>21</v>
      </c>
      <c r="K2031" s="88">
        <f t="shared" si="961"/>
        <v>10</v>
      </c>
      <c r="L2031" s="8">
        <f t="shared" si="944"/>
        <v>1.00702063</v>
      </c>
      <c r="M2031" s="89">
        <v>1</v>
      </c>
      <c r="N2031" s="89">
        <f t="shared" si="945"/>
        <v>1</v>
      </c>
      <c r="O2031" s="82">
        <f t="shared" si="946"/>
        <v>1.00702063</v>
      </c>
      <c r="P2031" s="82">
        <f t="shared" si="947"/>
        <v>711.77399716000002</v>
      </c>
      <c r="Q2031" s="11">
        <f t="shared" si="960"/>
        <v>0</v>
      </c>
      <c r="R2031" s="7">
        <f t="shared" si="955"/>
        <v>0</v>
      </c>
      <c r="S2031" s="82">
        <f t="shared" si="948"/>
        <v>0</v>
      </c>
      <c r="T2031" s="91">
        <f t="shared" si="956"/>
        <v>0.08</v>
      </c>
      <c r="U2031" s="90">
        <f t="shared" si="949"/>
        <v>10</v>
      </c>
      <c r="V2031" s="90">
        <v>252</v>
      </c>
      <c r="W2031" s="89">
        <f t="shared" si="950"/>
        <v>1.0030586779999999</v>
      </c>
      <c r="X2031" s="82">
        <f t="shared" si="951"/>
        <v>2.1770874600000001</v>
      </c>
      <c r="Y2031" s="82">
        <f t="shared" si="952"/>
        <v>0</v>
      </c>
      <c r="Z2031" s="94" t="str">
        <f t="shared" si="958"/>
        <v>A+J=</v>
      </c>
      <c r="AA2031" s="87">
        <f t="shared" si="959"/>
        <v>46286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>
        <f t="shared" si="953"/>
        <v>46269</v>
      </c>
      <c r="B2032" s="82">
        <f t="shared" si="939"/>
        <v>714.66897533000008</v>
      </c>
      <c r="C2032" s="207">
        <f t="shared" si="957"/>
        <v>706.81173350000006</v>
      </c>
      <c r="D2032" s="83">
        <f t="shared" si="940"/>
        <v>7286.35</v>
      </c>
      <c r="E2032" s="84">
        <f t="shared" si="962"/>
        <v>7394.19</v>
      </c>
      <c r="F2032" s="85">
        <f t="shared" si="963"/>
        <v>46223</v>
      </c>
      <c r="G2032" s="86">
        <f t="shared" si="941"/>
        <v>1.4800277230712089E-2</v>
      </c>
      <c r="H2032" s="87">
        <f t="shared" si="942"/>
        <v>46286</v>
      </c>
      <c r="I2032" s="87">
        <f t="shared" si="943"/>
        <v>46286</v>
      </c>
      <c r="J2032" s="88">
        <f t="shared" si="954"/>
        <v>21</v>
      </c>
      <c r="K2032" s="88">
        <f t="shared" si="961"/>
        <v>11</v>
      </c>
      <c r="L2032" s="8">
        <f t="shared" si="944"/>
        <v>1.0077254</v>
      </c>
      <c r="M2032" s="89">
        <v>1</v>
      </c>
      <c r="N2032" s="89">
        <f t="shared" si="945"/>
        <v>1</v>
      </c>
      <c r="O2032" s="82">
        <f t="shared" si="946"/>
        <v>1.0077254</v>
      </c>
      <c r="P2032" s="82">
        <f t="shared" si="947"/>
        <v>712.27213686000005</v>
      </c>
      <c r="Q2032" s="11">
        <f t="shared" si="960"/>
        <v>0</v>
      </c>
      <c r="R2032" s="7">
        <f t="shared" si="955"/>
        <v>0</v>
      </c>
      <c r="S2032" s="82">
        <f t="shared" si="948"/>
        <v>0</v>
      </c>
      <c r="T2032" s="91">
        <f t="shared" si="956"/>
        <v>0.08</v>
      </c>
      <c r="U2032" s="90">
        <f t="shared" si="949"/>
        <v>11</v>
      </c>
      <c r="V2032" s="90">
        <v>252</v>
      </c>
      <c r="W2032" s="89">
        <f t="shared" si="950"/>
        <v>1.0033650599999999</v>
      </c>
      <c r="X2032" s="82">
        <f t="shared" si="951"/>
        <v>2.3968384700000001</v>
      </c>
      <c r="Y2032" s="82">
        <f t="shared" si="952"/>
        <v>0</v>
      </c>
      <c r="Z2032" s="94" t="str">
        <f t="shared" si="958"/>
        <v>A+J=</v>
      </c>
      <c r="AA2032" s="87">
        <f t="shared" si="959"/>
        <v>46286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>
        <f t="shared" si="953"/>
        <v>46270</v>
      </c>
      <c r="B2033" s="82">
        <f t="shared" si="939"/>
        <v>715.38758518000009</v>
      </c>
      <c r="C2033" s="207">
        <f t="shared" si="957"/>
        <v>706.81173350000006</v>
      </c>
      <c r="D2033" s="83">
        <f t="shared" si="940"/>
        <v>7286.35</v>
      </c>
      <c r="E2033" s="84">
        <f t="shared" si="962"/>
        <v>7394.19</v>
      </c>
      <c r="F2033" s="85">
        <f t="shared" si="963"/>
        <v>46223</v>
      </c>
      <c r="G2033" s="86">
        <f t="shared" si="941"/>
        <v>1.4800277230712089E-2</v>
      </c>
      <c r="H2033" s="87">
        <f t="shared" si="942"/>
        <v>46286</v>
      </c>
      <c r="I2033" s="87">
        <f t="shared" si="943"/>
        <v>46286</v>
      </c>
      <c r="J2033" s="88">
        <f t="shared" si="954"/>
        <v>21</v>
      </c>
      <c r="K2033" s="88">
        <f t="shared" si="961"/>
        <v>12</v>
      </c>
      <c r="L2033" s="8">
        <f t="shared" si="944"/>
        <v>1.0084306599999999</v>
      </c>
      <c r="M2033" s="89">
        <v>1</v>
      </c>
      <c r="N2033" s="89">
        <f t="shared" si="945"/>
        <v>1</v>
      </c>
      <c r="O2033" s="82">
        <f t="shared" si="946"/>
        <v>1.0084306599999999</v>
      </c>
      <c r="P2033" s="82">
        <f t="shared" si="947"/>
        <v>712.77062290000003</v>
      </c>
      <c r="Q2033" s="11">
        <f t="shared" si="960"/>
        <v>0</v>
      </c>
      <c r="R2033" s="7">
        <f t="shared" si="955"/>
        <v>0</v>
      </c>
      <c r="S2033" s="82">
        <f t="shared" si="948"/>
        <v>0</v>
      </c>
      <c r="T2033" s="91">
        <f t="shared" si="956"/>
        <v>0.08</v>
      </c>
      <c r="U2033" s="90">
        <f t="shared" si="949"/>
        <v>12</v>
      </c>
      <c r="V2033" s="90">
        <v>252</v>
      </c>
      <c r="W2033" s="89">
        <f t="shared" si="950"/>
        <v>1.0036715350000001</v>
      </c>
      <c r="X2033" s="82">
        <f t="shared" si="951"/>
        <v>2.6169622800000001</v>
      </c>
      <c r="Y2033" s="82">
        <f t="shared" si="952"/>
        <v>0</v>
      </c>
      <c r="Z2033" s="94" t="str">
        <f t="shared" si="958"/>
        <v>A+J=</v>
      </c>
      <c r="AA2033" s="87">
        <f t="shared" si="959"/>
        <v>46286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>
        <f t="shared" si="953"/>
        <v>46271</v>
      </c>
      <c r="B2034" s="82">
        <f t="shared" si="939"/>
        <v>715.38758518000009</v>
      </c>
      <c r="C2034" s="207">
        <f t="shared" si="957"/>
        <v>706.81173350000006</v>
      </c>
      <c r="D2034" s="83">
        <f t="shared" si="940"/>
        <v>7286.35</v>
      </c>
      <c r="E2034" s="84">
        <f t="shared" si="962"/>
        <v>7394.19</v>
      </c>
      <c r="F2034" s="85">
        <f t="shared" si="963"/>
        <v>46223</v>
      </c>
      <c r="G2034" s="86">
        <f t="shared" si="941"/>
        <v>1.4800277230712089E-2</v>
      </c>
      <c r="H2034" s="87">
        <f t="shared" si="942"/>
        <v>46286</v>
      </c>
      <c r="I2034" s="87">
        <f t="shared" si="943"/>
        <v>46286</v>
      </c>
      <c r="J2034" s="88">
        <f t="shared" si="954"/>
        <v>21</v>
      </c>
      <c r="K2034" s="88">
        <f t="shared" si="961"/>
        <v>12</v>
      </c>
      <c r="L2034" s="8">
        <f t="shared" si="944"/>
        <v>1.0084306599999999</v>
      </c>
      <c r="M2034" s="89">
        <v>1</v>
      </c>
      <c r="N2034" s="89">
        <f t="shared" si="945"/>
        <v>1</v>
      </c>
      <c r="O2034" s="82">
        <f t="shared" si="946"/>
        <v>1.0084306599999999</v>
      </c>
      <c r="P2034" s="82">
        <f t="shared" si="947"/>
        <v>712.77062290000003</v>
      </c>
      <c r="Q2034" s="11">
        <f t="shared" si="960"/>
        <v>0</v>
      </c>
      <c r="R2034" s="7">
        <f t="shared" si="955"/>
        <v>0</v>
      </c>
      <c r="S2034" s="82">
        <f t="shared" si="948"/>
        <v>0</v>
      </c>
      <c r="T2034" s="91">
        <f t="shared" si="956"/>
        <v>0.08</v>
      </c>
      <c r="U2034" s="90">
        <f t="shared" si="949"/>
        <v>12</v>
      </c>
      <c r="V2034" s="90">
        <v>252</v>
      </c>
      <c r="W2034" s="89">
        <f t="shared" si="950"/>
        <v>1.0036715350000001</v>
      </c>
      <c r="X2034" s="82">
        <f t="shared" si="951"/>
        <v>2.6169622800000001</v>
      </c>
      <c r="Y2034" s="82">
        <f t="shared" si="952"/>
        <v>0</v>
      </c>
      <c r="Z2034" s="94" t="str">
        <f t="shared" si="958"/>
        <v>A+J=</v>
      </c>
      <c r="AA2034" s="87">
        <f t="shared" si="959"/>
        <v>46286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>
        <f t="shared" si="953"/>
        <v>46272</v>
      </c>
      <c r="B2035" s="82">
        <f t="shared" si="939"/>
        <v>715.38758518000009</v>
      </c>
      <c r="C2035" s="207">
        <f t="shared" si="957"/>
        <v>706.81173350000006</v>
      </c>
      <c r="D2035" s="83">
        <f t="shared" si="940"/>
        <v>7286.35</v>
      </c>
      <c r="E2035" s="84">
        <f t="shared" si="962"/>
        <v>7394.19</v>
      </c>
      <c r="F2035" s="85">
        <f t="shared" si="963"/>
        <v>46223</v>
      </c>
      <c r="G2035" s="86">
        <f t="shared" si="941"/>
        <v>1.4800277230712089E-2</v>
      </c>
      <c r="H2035" s="87">
        <f t="shared" si="942"/>
        <v>46286</v>
      </c>
      <c r="I2035" s="87">
        <f t="shared" si="943"/>
        <v>46286</v>
      </c>
      <c r="J2035" s="88">
        <f t="shared" si="954"/>
        <v>21</v>
      </c>
      <c r="K2035" s="88">
        <f t="shared" si="961"/>
        <v>12</v>
      </c>
      <c r="L2035" s="8">
        <f t="shared" si="944"/>
        <v>1.0084306599999999</v>
      </c>
      <c r="M2035" s="89">
        <v>1</v>
      </c>
      <c r="N2035" s="89">
        <f t="shared" si="945"/>
        <v>1</v>
      </c>
      <c r="O2035" s="82">
        <f t="shared" si="946"/>
        <v>1.0084306599999999</v>
      </c>
      <c r="P2035" s="82">
        <f t="shared" si="947"/>
        <v>712.77062290000003</v>
      </c>
      <c r="Q2035" s="11">
        <f t="shared" si="960"/>
        <v>0</v>
      </c>
      <c r="R2035" s="7">
        <f t="shared" si="955"/>
        <v>0</v>
      </c>
      <c r="S2035" s="82">
        <f t="shared" si="948"/>
        <v>0</v>
      </c>
      <c r="T2035" s="91">
        <f t="shared" si="956"/>
        <v>0.08</v>
      </c>
      <c r="U2035" s="90">
        <f t="shared" si="949"/>
        <v>12</v>
      </c>
      <c r="V2035" s="90">
        <v>252</v>
      </c>
      <c r="W2035" s="89">
        <f t="shared" si="950"/>
        <v>1.0036715350000001</v>
      </c>
      <c r="X2035" s="82">
        <f t="shared" si="951"/>
        <v>2.6169622800000001</v>
      </c>
      <c r="Y2035" s="82">
        <f t="shared" si="952"/>
        <v>0</v>
      </c>
      <c r="Z2035" s="94" t="str">
        <f t="shared" si="958"/>
        <v>A+J=</v>
      </c>
      <c r="AA2035" s="87">
        <f t="shared" si="959"/>
        <v>46286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>
        <f t="shared" si="953"/>
        <v>46273</v>
      </c>
      <c r="B2036" s="82">
        <f t="shared" si="939"/>
        <v>715.38758518000009</v>
      </c>
      <c r="C2036" s="207">
        <f t="shared" si="957"/>
        <v>706.81173350000006</v>
      </c>
      <c r="D2036" s="83">
        <f t="shared" si="940"/>
        <v>7286.35</v>
      </c>
      <c r="E2036" s="84">
        <f t="shared" si="962"/>
        <v>7394.19</v>
      </c>
      <c r="F2036" s="85">
        <f t="shared" si="963"/>
        <v>46223</v>
      </c>
      <c r="G2036" s="86">
        <f t="shared" si="941"/>
        <v>1.4800277230712089E-2</v>
      </c>
      <c r="H2036" s="87">
        <f t="shared" si="942"/>
        <v>46286</v>
      </c>
      <c r="I2036" s="87">
        <f t="shared" si="943"/>
        <v>46286</v>
      </c>
      <c r="J2036" s="88">
        <f t="shared" si="954"/>
        <v>21</v>
      </c>
      <c r="K2036" s="88">
        <f t="shared" si="961"/>
        <v>12</v>
      </c>
      <c r="L2036" s="8">
        <f t="shared" si="944"/>
        <v>1.0084306599999999</v>
      </c>
      <c r="M2036" s="89">
        <v>1</v>
      </c>
      <c r="N2036" s="89">
        <f t="shared" si="945"/>
        <v>1</v>
      </c>
      <c r="O2036" s="82">
        <f t="shared" si="946"/>
        <v>1.0084306599999999</v>
      </c>
      <c r="P2036" s="82">
        <f t="shared" si="947"/>
        <v>712.77062290000003</v>
      </c>
      <c r="Q2036" s="11">
        <f t="shared" si="960"/>
        <v>0</v>
      </c>
      <c r="R2036" s="7">
        <f t="shared" si="955"/>
        <v>0</v>
      </c>
      <c r="S2036" s="82">
        <f t="shared" si="948"/>
        <v>0</v>
      </c>
      <c r="T2036" s="91">
        <f t="shared" si="956"/>
        <v>0.08</v>
      </c>
      <c r="U2036" s="90">
        <f t="shared" si="949"/>
        <v>12</v>
      </c>
      <c r="V2036" s="90">
        <v>252</v>
      </c>
      <c r="W2036" s="89">
        <f t="shared" si="950"/>
        <v>1.0036715350000001</v>
      </c>
      <c r="X2036" s="82">
        <f t="shared" si="951"/>
        <v>2.6169622800000001</v>
      </c>
      <c r="Y2036" s="82">
        <f t="shared" si="952"/>
        <v>0</v>
      </c>
      <c r="Z2036" s="94" t="str">
        <f t="shared" si="958"/>
        <v>A+J=</v>
      </c>
      <c r="AA2036" s="87">
        <f t="shared" si="959"/>
        <v>46286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>
        <f t="shared" si="953"/>
        <v>46274</v>
      </c>
      <c r="B2037" s="82">
        <f t="shared" si="939"/>
        <v>716.10692245000007</v>
      </c>
      <c r="C2037" s="207">
        <f t="shared" si="957"/>
        <v>706.81173350000006</v>
      </c>
      <c r="D2037" s="83">
        <f t="shared" si="940"/>
        <v>7286.35</v>
      </c>
      <c r="E2037" s="84">
        <f t="shared" si="962"/>
        <v>7394.19</v>
      </c>
      <c r="F2037" s="85">
        <f t="shared" si="963"/>
        <v>46223</v>
      </c>
      <c r="G2037" s="86">
        <f t="shared" si="941"/>
        <v>1.4800277230712089E-2</v>
      </c>
      <c r="H2037" s="87">
        <f t="shared" si="942"/>
        <v>46286</v>
      </c>
      <c r="I2037" s="87">
        <f t="shared" si="943"/>
        <v>46286</v>
      </c>
      <c r="J2037" s="88">
        <f t="shared" si="954"/>
        <v>21</v>
      </c>
      <c r="K2037" s="88">
        <f t="shared" si="961"/>
        <v>13</v>
      </c>
      <c r="L2037" s="8">
        <f t="shared" si="944"/>
        <v>1.0091364199999999</v>
      </c>
      <c r="M2037" s="89">
        <v>1</v>
      </c>
      <c r="N2037" s="89">
        <f t="shared" si="945"/>
        <v>1</v>
      </c>
      <c r="O2037" s="82">
        <f t="shared" si="946"/>
        <v>1.0091364199999999</v>
      </c>
      <c r="P2037" s="82">
        <f t="shared" si="947"/>
        <v>713.26946235000003</v>
      </c>
      <c r="Q2037" s="11">
        <f t="shared" si="960"/>
        <v>0</v>
      </c>
      <c r="R2037" s="7">
        <f t="shared" si="955"/>
        <v>0</v>
      </c>
      <c r="S2037" s="82">
        <f t="shared" si="948"/>
        <v>0</v>
      </c>
      <c r="T2037" s="91">
        <f t="shared" si="956"/>
        <v>0.08</v>
      </c>
      <c r="U2037" s="90">
        <f t="shared" si="949"/>
        <v>13</v>
      </c>
      <c r="V2037" s="90">
        <v>252</v>
      </c>
      <c r="W2037" s="89">
        <f t="shared" si="950"/>
        <v>1.003978104</v>
      </c>
      <c r="X2037" s="82">
        <f t="shared" si="951"/>
        <v>2.8374600999999999</v>
      </c>
      <c r="Y2037" s="82">
        <f t="shared" si="952"/>
        <v>0</v>
      </c>
      <c r="Z2037" s="94" t="str">
        <f t="shared" si="958"/>
        <v>A+J=</v>
      </c>
      <c r="AA2037" s="87">
        <f t="shared" si="959"/>
        <v>46286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>
        <f t="shared" si="953"/>
        <v>46275</v>
      </c>
      <c r="B2038" s="82">
        <f t="shared" si="939"/>
        <v>716.82698047999997</v>
      </c>
      <c r="C2038" s="207">
        <f t="shared" si="957"/>
        <v>706.81173350000006</v>
      </c>
      <c r="D2038" s="83">
        <f t="shared" si="940"/>
        <v>7286.35</v>
      </c>
      <c r="E2038" s="84">
        <f t="shared" si="962"/>
        <v>7394.19</v>
      </c>
      <c r="F2038" s="85">
        <f t="shared" si="963"/>
        <v>46223</v>
      </c>
      <c r="G2038" s="86">
        <f t="shared" si="941"/>
        <v>1.4800277230712089E-2</v>
      </c>
      <c r="H2038" s="87">
        <f t="shared" si="942"/>
        <v>46286</v>
      </c>
      <c r="I2038" s="87">
        <f t="shared" si="943"/>
        <v>46286</v>
      </c>
      <c r="J2038" s="88">
        <f t="shared" si="954"/>
        <v>21</v>
      </c>
      <c r="K2038" s="88">
        <f t="shared" si="961"/>
        <v>14</v>
      </c>
      <c r="L2038" s="8">
        <f t="shared" si="944"/>
        <v>1.0098426700000001</v>
      </c>
      <c r="M2038" s="89">
        <v>1</v>
      </c>
      <c r="N2038" s="89">
        <f t="shared" si="945"/>
        <v>1</v>
      </c>
      <c r="O2038" s="82">
        <f t="shared" si="946"/>
        <v>1.0098426700000001</v>
      </c>
      <c r="P2038" s="82">
        <f t="shared" si="947"/>
        <v>713.76864813999998</v>
      </c>
      <c r="Q2038" s="11">
        <f t="shared" si="960"/>
        <v>0</v>
      </c>
      <c r="R2038" s="7">
        <f t="shared" si="955"/>
        <v>0</v>
      </c>
      <c r="S2038" s="82">
        <f t="shared" si="948"/>
        <v>0</v>
      </c>
      <c r="T2038" s="91">
        <f t="shared" si="956"/>
        <v>0.08</v>
      </c>
      <c r="U2038" s="90">
        <f t="shared" si="949"/>
        <v>14</v>
      </c>
      <c r="V2038" s="90">
        <v>252</v>
      </c>
      <c r="W2038" s="89">
        <f t="shared" si="950"/>
        <v>1.0042847669999999</v>
      </c>
      <c r="X2038" s="82">
        <f t="shared" si="951"/>
        <v>3.0583323400000002</v>
      </c>
      <c r="Y2038" s="82">
        <f t="shared" si="952"/>
        <v>0</v>
      </c>
      <c r="Z2038" s="94" t="str">
        <f t="shared" si="958"/>
        <v>A+J=</v>
      </c>
      <c r="AA2038" s="87">
        <f t="shared" si="959"/>
        <v>46286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>
        <f t="shared" si="953"/>
        <v>46276</v>
      </c>
      <c r="B2039" s="82">
        <f t="shared" si="939"/>
        <v>717.54775902999995</v>
      </c>
      <c r="C2039" s="207">
        <f t="shared" si="957"/>
        <v>706.81173350000006</v>
      </c>
      <c r="D2039" s="83">
        <f t="shared" si="940"/>
        <v>7286.35</v>
      </c>
      <c r="E2039" s="84">
        <f t="shared" si="962"/>
        <v>7394.19</v>
      </c>
      <c r="F2039" s="85">
        <f t="shared" si="963"/>
        <v>46223</v>
      </c>
      <c r="G2039" s="86">
        <f t="shared" si="941"/>
        <v>1.4800277230712089E-2</v>
      </c>
      <c r="H2039" s="87">
        <f t="shared" si="942"/>
        <v>46286</v>
      </c>
      <c r="I2039" s="87">
        <f t="shared" si="943"/>
        <v>46286</v>
      </c>
      <c r="J2039" s="88">
        <f t="shared" si="954"/>
        <v>21</v>
      </c>
      <c r="K2039" s="88">
        <f t="shared" si="961"/>
        <v>15</v>
      </c>
      <c r="L2039" s="8">
        <f t="shared" si="944"/>
        <v>1.0105494100000001</v>
      </c>
      <c r="M2039" s="89">
        <v>1</v>
      </c>
      <c r="N2039" s="89">
        <f t="shared" si="945"/>
        <v>1</v>
      </c>
      <c r="O2039" s="82">
        <f t="shared" si="946"/>
        <v>1.0105494100000001</v>
      </c>
      <c r="P2039" s="82">
        <f t="shared" si="947"/>
        <v>714.26818026000001</v>
      </c>
      <c r="Q2039" s="11">
        <f t="shared" si="960"/>
        <v>0</v>
      </c>
      <c r="R2039" s="7">
        <f t="shared" si="955"/>
        <v>0</v>
      </c>
      <c r="S2039" s="82">
        <f t="shared" si="948"/>
        <v>0</v>
      </c>
      <c r="T2039" s="91">
        <f t="shared" si="956"/>
        <v>0.08</v>
      </c>
      <c r="U2039" s="90">
        <f t="shared" si="949"/>
        <v>15</v>
      </c>
      <c r="V2039" s="90">
        <v>252</v>
      </c>
      <c r="W2039" s="89">
        <f t="shared" si="950"/>
        <v>1.004591523</v>
      </c>
      <c r="X2039" s="82">
        <f t="shared" si="951"/>
        <v>3.2795787700000001</v>
      </c>
      <c r="Y2039" s="82">
        <f t="shared" si="952"/>
        <v>0</v>
      </c>
      <c r="Z2039" s="94" t="str">
        <f t="shared" si="958"/>
        <v>A+J=</v>
      </c>
      <c r="AA2039" s="87">
        <f t="shared" si="959"/>
        <v>46286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>
        <f t="shared" si="953"/>
        <v>46277</v>
      </c>
      <c r="B2040" s="82">
        <f t="shared" si="939"/>
        <v>718.26926638000009</v>
      </c>
      <c r="C2040" s="207">
        <f t="shared" si="957"/>
        <v>706.81173350000006</v>
      </c>
      <c r="D2040" s="83">
        <f t="shared" si="940"/>
        <v>7286.35</v>
      </c>
      <c r="E2040" s="84">
        <f t="shared" si="962"/>
        <v>7394.19</v>
      </c>
      <c r="F2040" s="85">
        <f t="shared" si="963"/>
        <v>46223</v>
      </c>
      <c r="G2040" s="86">
        <f t="shared" si="941"/>
        <v>1.4800277230712089E-2</v>
      </c>
      <c r="H2040" s="87">
        <f t="shared" si="942"/>
        <v>46286</v>
      </c>
      <c r="I2040" s="87">
        <f t="shared" si="943"/>
        <v>46286</v>
      </c>
      <c r="J2040" s="88">
        <f t="shared" si="954"/>
        <v>21</v>
      </c>
      <c r="K2040" s="88">
        <f t="shared" si="961"/>
        <v>16</v>
      </c>
      <c r="L2040" s="8">
        <f t="shared" si="944"/>
        <v>1.01125665</v>
      </c>
      <c r="M2040" s="89">
        <v>1</v>
      </c>
      <c r="N2040" s="89">
        <f t="shared" si="945"/>
        <v>1</v>
      </c>
      <c r="O2040" s="82">
        <f t="shared" si="946"/>
        <v>1.01125665</v>
      </c>
      <c r="P2040" s="82">
        <f t="shared" si="947"/>
        <v>714.76806579000004</v>
      </c>
      <c r="Q2040" s="11">
        <f t="shared" si="960"/>
        <v>0</v>
      </c>
      <c r="R2040" s="7">
        <f t="shared" si="955"/>
        <v>0</v>
      </c>
      <c r="S2040" s="82">
        <f t="shared" si="948"/>
        <v>0</v>
      </c>
      <c r="T2040" s="91">
        <f t="shared" si="956"/>
        <v>0.08</v>
      </c>
      <c r="U2040" s="90">
        <f t="shared" si="949"/>
        <v>16</v>
      </c>
      <c r="V2040" s="90">
        <v>252</v>
      </c>
      <c r="W2040" s="89">
        <f t="shared" si="950"/>
        <v>1.0048983730000001</v>
      </c>
      <c r="X2040" s="82">
        <f t="shared" si="951"/>
        <v>3.5012005899999998</v>
      </c>
      <c r="Y2040" s="82">
        <f t="shared" si="952"/>
        <v>0</v>
      </c>
      <c r="Z2040" s="94" t="str">
        <f t="shared" si="958"/>
        <v>A+J=</v>
      </c>
      <c r="AA2040" s="87">
        <f t="shared" si="959"/>
        <v>46286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>
        <f t="shared" si="953"/>
        <v>46278</v>
      </c>
      <c r="B2041" s="82">
        <f t="shared" si="939"/>
        <v>718.26926638000009</v>
      </c>
      <c r="C2041" s="207">
        <f t="shared" si="957"/>
        <v>706.81173350000006</v>
      </c>
      <c r="D2041" s="83">
        <f t="shared" si="940"/>
        <v>7286.35</v>
      </c>
      <c r="E2041" s="84">
        <f t="shared" si="962"/>
        <v>7394.19</v>
      </c>
      <c r="F2041" s="85">
        <f t="shared" si="963"/>
        <v>46223</v>
      </c>
      <c r="G2041" s="86">
        <f t="shared" si="941"/>
        <v>1.4800277230712089E-2</v>
      </c>
      <c r="H2041" s="87">
        <f t="shared" si="942"/>
        <v>46286</v>
      </c>
      <c r="I2041" s="87">
        <f t="shared" si="943"/>
        <v>46286</v>
      </c>
      <c r="J2041" s="88">
        <f t="shared" si="954"/>
        <v>21</v>
      </c>
      <c r="K2041" s="88">
        <f t="shared" si="961"/>
        <v>16</v>
      </c>
      <c r="L2041" s="8">
        <f t="shared" si="944"/>
        <v>1.01125665</v>
      </c>
      <c r="M2041" s="89">
        <v>1</v>
      </c>
      <c r="N2041" s="89">
        <f t="shared" si="945"/>
        <v>1</v>
      </c>
      <c r="O2041" s="82">
        <f t="shared" si="946"/>
        <v>1.01125665</v>
      </c>
      <c r="P2041" s="82">
        <f t="shared" si="947"/>
        <v>714.76806579000004</v>
      </c>
      <c r="Q2041" s="11">
        <f t="shared" si="960"/>
        <v>0</v>
      </c>
      <c r="R2041" s="7">
        <f t="shared" si="955"/>
        <v>0</v>
      </c>
      <c r="S2041" s="82">
        <f t="shared" si="948"/>
        <v>0</v>
      </c>
      <c r="T2041" s="91">
        <f t="shared" si="956"/>
        <v>0.08</v>
      </c>
      <c r="U2041" s="90">
        <f t="shared" si="949"/>
        <v>16</v>
      </c>
      <c r="V2041" s="90">
        <v>252</v>
      </c>
      <c r="W2041" s="89">
        <f t="shared" si="950"/>
        <v>1.0048983730000001</v>
      </c>
      <c r="X2041" s="82">
        <f t="shared" si="951"/>
        <v>3.5012005899999998</v>
      </c>
      <c r="Y2041" s="82">
        <f t="shared" si="952"/>
        <v>0</v>
      </c>
      <c r="Z2041" s="94" t="str">
        <f t="shared" si="958"/>
        <v>A+J=</v>
      </c>
      <c r="AA2041" s="87">
        <f t="shared" si="959"/>
        <v>46286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>
        <f t="shared" si="953"/>
        <v>46279</v>
      </c>
      <c r="B2042" s="82">
        <f t="shared" si="939"/>
        <v>718.26926638000009</v>
      </c>
      <c r="C2042" s="207">
        <f t="shared" si="957"/>
        <v>706.81173350000006</v>
      </c>
      <c r="D2042" s="83">
        <f t="shared" si="940"/>
        <v>7286.35</v>
      </c>
      <c r="E2042" s="84">
        <f t="shared" si="962"/>
        <v>7394.19</v>
      </c>
      <c r="F2042" s="85">
        <f t="shared" si="963"/>
        <v>46223</v>
      </c>
      <c r="G2042" s="86">
        <f t="shared" si="941"/>
        <v>1.4800277230712089E-2</v>
      </c>
      <c r="H2042" s="87">
        <f t="shared" si="942"/>
        <v>46286</v>
      </c>
      <c r="I2042" s="87">
        <f t="shared" si="943"/>
        <v>46286</v>
      </c>
      <c r="J2042" s="88">
        <f t="shared" si="954"/>
        <v>21</v>
      </c>
      <c r="K2042" s="88">
        <f t="shared" si="961"/>
        <v>16</v>
      </c>
      <c r="L2042" s="8">
        <f t="shared" si="944"/>
        <v>1.01125665</v>
      </c>
      <c r="M2042" s="89">
        <v>1</v>
      </c>
      <c r="N2042" s="89">
        <f t="shared" si="945"/>
        <v>1</v>
      </c>
      <c r="O2042" s="82">
        <f t="shared" si="946"/>
        <v>1.01125665</v>
      </c>
      <c r="P2042" s="82">
        <f t="shared" si="947"/>
        <v>714.76806579000004</v>
      </c>
      <c r="Q2042" s="11">
        <f t="shared" si="960"/>
        <v>0</v>
      </c>
      <c r="R2042" s="7">
        <f t="shared" si="955"/>
        <v>0</v>
      </c>
      <c r="S2042" s="82">
        <f t="shared" si="948"/>
        <v>0</v>
      </c>
      <c r="T2042" s="91">
        <f t="shared" si="956"/>
        <v>0.08</v>
      </c>
      <c r="U2042" s="90">
        <f t="shared" si="949"/>
        <v>16</v>
      </c>
      <c r="V2042" s="90">
        <v>252</v>
      </c>
      <c r="W2042" s="89">
        <f t="shared" si="950"/>
        <v>1.0048983730000001</v>
      </c>
      <c r="X2042" s="82">
        <f t="shared" si="951"/>
        <v>3.5012005899999998</v>
      </c>
      <c r="Y2042" s="82">
        <f t="shared" si="952"/>
        <v>0</v>
      </c>
      <c r="Z2042" s="94" t="str">
        <f t="shared" si="958"/>
        <v>A+J=</v>
      </c>
      <c r="AA2042" s="87">
        <f t="shared" si="959"/>
        <v>46286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>
        <f t="shared" si="953"/>
        <v>46280</v>
      </c>
      <c r="B2043" s="82">
        <f t="shared" si="939"/>
        <v>718.99149588</v>
      </c>
      <c r="C2043" s="207">
        <f t="shared" si="957"/>
        <v>706.81173350000006</v>
      </c>
      <c r="D2043" s="83">
        <f t="shared" si="940"/>
        <v>7286.35</v>
      </c>
      <c r="E2043" s="84">
        <f t="shared" si="962"/>
        <v>7394.19</v>
      </c>
      <c r="F2043" s="85">
        <f t="shared" si="963"/>
        <v>46223</v>
      </c>
      <c r="G2043" s="86">
        <f t="shared" si="941"/>
        <v>1.4800277230712089E-2</v>
      </c>
      <c r="H2043" s="87">
        <f t="shared" si="942"/>
        <v>46286</v>
      </c>
      <c r="I2043" s="87">
        <f t="shared" si="943"/>
        <v>46286</v>
      </c>
      <c r="J2043" s="88">
        <f t="shared" si="954"/>
        <v>21</v>
      </c>
      <c r="K2043" s="88">
        <f t="shared" si="961"/>
        <v>17</v>
      </c>
      <c r="L2043" s="8">
        <f t="shared" si="944"/>
        <v>1.01196438</v>
      </c>
      <c r="M2043" s="89">
        <v>1</v>
      </c>
      <c r="N2043" s="89">
        <f t="shared" si="945"/>
        <v>1</v>
      </c>
      <c r="O2043" s="82">
        <f t="shared" si="946"/>
        <v>1.01196438</v>
      </c>
      <c r="P2043" s="82">
        <f t="shared" si="947"/>
        <v>715.26829766000003</v>
      </c>
      <c r="Q2043" s="11">
        <f t="shared" si="960"/>
        <v>0</v>
      </c>
      <c r="R2043" s="7">
        <f t="shared" si="955"/>
        <v>0</v>
      </c>
      <c r="S2043" s="82">
        <f t="shared" si="948"/>
        <v>0</v>
      </c>
      <c r="T2043" s="91">
        <f t="shared" si="956"/>
        <v>0.08</v>
      </c>
      <c r="U2043" s="90">
        <f t="shared" si="949"/>
        <v>17</v>
      </c>
      <c r="V2043" s="90">
        <v>252</v>
      </c>
      <c r="W2043" s="89">
        <f t="shared" si="950"/>
        <v>1.0052053169999999</v>
      </c>
      <c r="X2043" s="82">
        <f t="shared" si="951"/>
        <v>3.72319822</v>
      </c>
      <c r="Y2043" s="82">
        <f t="shared" si="952"/>
        <v>0</v>
      </c>
      <c r="Z2043" s="94" t="str">
        <f t="shared" si="958"/>
        <v>A+J=</v>
      </c>
      <c r="AA2043" s="87">
        <f t="shared" si="959"/>
        <v>46286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>
        <f t="shared" si="953"/>
        <v>46281</v>
      </c>
      <c r="B2044" s="82">
        <f t="shared" si="939"/>
        <v>719.71445512000003</v>
      </c>
      <c r="C2044" s="207">
        <f t="shared" si="957"/>
        <v>706.81173350000006</v>
      </c>
      <c r="D2044" s="83">
        <f t="shared" si="940"/>
        <v>7286.35</v>
      </c>
      <c r="E2044" s="84">
        <f t="shared" si="962"/>
        <v>7394.19</v>
      </c>
      <c r="F2044" s="85">
        <f t="shared" si="963"/>
        <v>46223</v>
      </c>
      <c r="G2044" s="86">
        <f t="shared" si="941"/>
        <v>1.4800277230712089E-2</v>
      </c>
      <c r="H2044" s="87">
        <f t="shared" si="942"/>
        <v>46286</v>
      </c>
      <c r="I2044" s="87">
        <f t="shared" si="943"/>
        <v>46286</v>
      </c>
      <c r="J2044" s="88">
        <f t="shared" si="954"/>
        <v>21</v>
      </c>
      <c r="K2044" s="88">
        <f t="shared" si="961"/>
        <v>18</v>
      </c>
      <c r="L2044" s="8">
        <f t="shared" si="944"/>
        <v>1.0126726100000001</v>
      </c>
      <c r="M2044" s="89">
        <v>1</v>
      </c>
      <c r="N2044" s="89">
        <f t="shared" si="945"/>
        <v>1</v>
      </c>
      <c r="O2044" s="82">
        <f t="shared" si="946"/>
        <v>1.0126726100000001</v>
      </c>
      <c r="P2044" s="82">
        <f t="shared" si="947"/>
        <v>715.76888294000003</v>
      </c>
      <c r="Q2044" s="11">
        <f t="shared" si="960"/>
        <v>0</v>
      </c>
      <c r="R2044" s="7">
        <f t="shared" si="955"/>
        <v>0</v>
      </c>
      <c r="S2044" s="82">
        <f t="shared" si="948"/>
        <v>0</v>
      </c>
      <c r="T2044" s="91">
        <f t="shared" si="956"/>
        <v>0.08</v>
      </c>
      <c r="U2044" s="90">
        <f t="shared" si="949"/>
        <v>18</v>
      </c>
      <c r="V2044" s="90">
        <v>252</v>
      </c>
      <c r="W2044" s="89">
        <f t="shared" si="950"/>
        <v>1.005512355</v>
      </c>
      <c r="X2044" s="82">
        <f t="shared" si="951"/>
        <v>3.9455721800000001</v>
      </c>
      <c r="Y2044" s="82">
        <f t="shared" si="952"/>
        <v>0</v>
      </c>
      <c r="Z2044" s="94" t="str">
        <f t="shared" si="958"/>
        <v>A+J=</v>
      </c>
      <c r="AA2044" s="87">
        <f t="shared" si="959"/>
        <v>46286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>
        <f t="shared" si="953"/>
        <v>46282</v>
      </c>
      <c r="B2045" s="82">
        <f t="shared" si="939"/>
        <v>720.43814381000004</v>
      </c>
      <c r="C2045" s="207">
        <f t="shared" si="957"/>
        <v>706.81173350000006</v>
      </c>
      <c r="D2045" s="83">
        <f t="shared" si="940"/>
        <v>7286.35</v>
      </c>
      <c r="E2045" s="84">
        <f t="shared" si="962"/>
        <v>7394.19</v>
      </c>
      <c r="F2045" s="85">
        <f t="shared" si="963"/>
        <v>46223</v>
      </c>
      <c r="G2045" s="86">
        <f t="shared" si="941"/>
        <v>1.4800277230712089E-2</v>
      </c>
      <c r="H2045" s="87">
        <f t="shared" si="942"/>
        <v>46286</v>
      </c>
      <c r="I2045" s="87">
        <f t="shared" si="943"/>
        <v>46286</v>
      </c>
      <c r="J2045" s="88">
        <f t="shared" si="954"/>
        <v>21</v>
      </c>
      <c r="K2045" s="88">
        <f t="shared" si="961"/>
        <v>19</v>
      </c>
      <c r="L2045" s="8">
        <f t="shared" si="944"/>
        <v>1.01338134</v>
      </c>
      <c r="M2045" s="89">
        <v>1</v>
      </c>
      <c r="N2045" s="89">
        <f t="shared" si="945"/>
        <v>1</v>
      </c>
      <c r="O2045" s="82">
        <f t="shared" si="946"/>
        <v>1.01338134</v>
      </c>
      <c r="P2045" s="82">
        <f t="shared" si="947"/>
        <v>716.26982162000002</v>
      </c>
      <c r="Q2045" s="11">
        <f t="shared" si="960"/>
        <v>0</v>
      </c>
      <c r="R2045" s="7">
        <f t="shared" si="955"/>
        <v>0</v>
      </c>
      <c r="S2045" s="82">
        <f t="shared" si="948"/>
        <v>0</v>
      </c>
      <c r="T2045" s="91">
        <f t="shared" si="956"/>
        <v>0.08</v>
      </c>
      <c r="U2045" s="90">
        <f t="shared" si="949"/>
        <v>19</v>
      </c>
      <c r="V2045" s="90">
        <v>252</v>
      </c>
      <c r="W2045" s="89">
        <f t="shared" si="950"/>
        <v>1.005819486</v>
      </c>
      <c r="X2045" s="82">
        <f t="shared" si="951"/>
        <v>4.1683221899999996</v>
      </c>
      <c r="Y2045" s="82">
        <f t="shared" si="952"/>
        <v>0</v>
      </c>
      <c r="Z2045" s="94" t="str">
        <f t="shared" si="958"/>
        <v>A+J=</v>
      </c>
      <c r="AA2045" s="87">
        <f t="shared" si="959"/>
        <v>46286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>
        <f t="shared" si="953"/>
        <v>46283</v>
      </c>
      <c r="B2046" s="82">
        <f t="shared" si="939"/>
        <v>721.16255604999992</v>
      </c>
      <c r="C2046" s="207">
        <f t="shared" si="957"/>
        <v>706.81173350000006</v>
      </c>
      <c r="D2046" s="83">
        <f t="shared" si="940"/>
        <v>7286.35</v>
      </c>
      <c r="E2046" s="84">
        <f t="shared" si="962"/>
        <v>7394.19</v>
      </c>
      <c r="F2046" s="85">
        <f t="shared" si="963"/>
        <v>46223</v>
      </c>
      <c r="G2046" s="86">
        <f t="shared" si="941"/>
        <v>1.4800277230712089E-2</v>
      </c>
      <c r="H2046" s="87">
        <f t="shared" si="942"/>
        <v>46286</v>
      </c>
      <c r="I2046" s="87">
        <f t="shared" si="943"/>
        <v>46286</v>
      </c>
      <c r="J2046" s="88">
        <f t="shared" si="954"/>
        <v>21</v>
      </c>
      <c r="K2046" s="88">
        <f t="shared" si="961"/>
        <v>20</v>
      </c>
      <c r="L2046" s="8">
        <f t="shared" si="944"/>
        <v>1.0140905600000001</v>
      </c>
      <c r="M2046" s="89">
        <v>1</v>
      </c>
      <c r="N2046" s="89">
        <f t="shared" si="945"/>
        <v>1</v>
      </c>
      <c r="O2046" s="82">
        <f t="shared" si="946"/>
        <v>1.0140905600000001</v>
      </c>
      <c r="P2046" s="82">
        <f t="shared" si="947"/>
        <v>716.77110662999996</v>
      </c>
      <c r="Q2046" s="11">
        <f t="shared" si="960"/>
        <v>0</v>
      </c>
      <c r="R2046" s="7">
        <f t="shared" si="955"/>
        <v>0</v>
      </c>
      <c r="S2046" s="82">
        <f t="shared" si="948"/>
        <v>0</v>
      </c>
      <c r="T2046" s="91">
        <f t="shared" si="956"/>
        <v>0.08</v>
      </c>
      <c r="U2046" s="90">
        <f t="shared" si="949"/>
        <v>20</v>
      </c>
      <c r="V2046" s="90">
        <v>252</v>
      </c>
      <c r="W2046" s="89">
        <f t="shared" si="950"/>
        <v>1.0061267110000001</v>
      </c>
      <c r="X2046" s="82">
        <f t="shared" si="951"/>
        <v>4.3914494199999998</v>
      </c>
      <c r="Y2046" s="82">
        <f t="shared" si="952"/>
        <v>0</v>
      </c>
      <c r="Z2046" s="94" t="str">
        <f t="shared" si="958"/>
        <v>A+J=</v>
      </c>
      <c r="AA2046" s="87">
        <f t="shared" si="959"/>
        <v>46286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>
        <f t="shared" si="953"/>
        <v>46284</v>
      </c>
      <c r="B2047" s="82">
        <f t="shared" si="939"/>
        <v>721.88769230000003</v>
      </c>
      <c r="C2047" s="207">
        <f t="shared" si="957"/>
        <v>706.81173350000006</v>
      </c>
      <c r="D2047" s="83">
        <f t="shared" si="940"/>
        <v>7286.35</v>
      </c>
      <c r="E2047" s="84">
        <f t="shared" si="962"/>
        <v>7394.19</v>
      </c>
      <c r="F2047" s="85">
        <f t="shared" si="963"/>
        <v>46223</v>
      </c>
      <c r="G2047" s="86">
        <f t="shared" si="941"/>
        <v>1.4800277230712089E-2</v>
      </c>
      <c r="H2047" s="87">
        <f t="shared" si="942"/>
        <v>46286</v>
      </c>
      <c r="I2047" s="87">
        <f t="shared" si="943"/>
        <v>46286</v>
      </c>
      <c r="J2047" s="88">
        <f t="shared" si="954"/>
        <v>21</v>
      </c>
      <c r="K2047" s="88">
        <f t="shared" si="961"/>
        <v>21</v>
      </c>
      <c r="L2047" s="8">
        <f t="shared" si="944"/>
        <v>1.0148002700000001</v>
      </c>
      <c r="M2047" s="89">
        <v>1</v>
      </c>
      <c r="N2047" s="89">
        <f t="shared" si="945"/>
        <v>1</v>
      </c>
      <c r="O2047" s="82">
        <f t="shared" si="946"/>
        <v>1.0148002700000001</v>
      </c>
      <c r="P2047" s="82">
        <f t="shared" si="947"/>
        <v>717.27273799</v>
      </c>
      <c r="Q2047" s="11">
        <f t="shared" si="960"/>
        <v>0</v>
      </c>
      <c r="R2047" s="7">
        <f t="shared" si="955"/>
        <v>0</v>
      </c>
      <c r="S2047" s="82">
        <f t="shared" si="948"/>
        <v>0</v>
      </c>
      <c r="T2047" s="91">
        <f t="shared" si="956"/>
        <v>0.08</v>
      </c>
      <c r="U2047" s="90">
        <f t="shared" si="949"/>
        <v>21</v>
      </c>
      <c r="V2047" s="90">
        <v>252</v>
      </c>
      <c r="W2047" s="89">
        <f t="shared" si="950"/>
        <v>1.0064340300000001</v>
      </c>
      <c r="X2047" s="82">
        <f t="shared" si="951"/>
        <v>4.6149543099999999</v>
      </c>
      <c r="Y2047" s="82">
        <f t="shared" si="952"/>
        <v>0</v>
      </c>
      <c r="Z2047" s="94" t="str">
        <f t="shared" si="958"/>
        <v>A+J=</v>
      </c>
      <c r="AA2047" s="87">
        <f t="shared" si="959"/>
        <v>46286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>
        <f t="shared" si="953"/>
        <v>46285</v>
      </c>
      <c r="B2048" s="82">
        <f t="shared" si="939"/>
        <v>721.88769230000003</v>
      </c>
      <c r="C2048" s="207">
        <f t="shared" si="957"/>
        <v>706.81173350000006</v>
      </c>
      <c r="D2048" s="83">
        <f t="shared" si="940"/>
        <v>7286.35</v>
      </c>
      <c r="E2048" s="84">
        <f t="shared" si="962"/>
        <v>7394.19</v>
      </c>
      <c r="F2048" s="85">
        <f t="shared" si="963"/>
        <v>46223</v>
      </c>
      <c r="G2048" s="86">
        <f t="shared" si="941"/>
        <v>1.4800277230712089E-2</v>
      </c>
      <c r="H2048" s="87">
        <f t="shared" si="942"/>
        <v>46315</v>
      </c>
      <c r="I2048" s="87">
        <f t="shared" si="943"/>
        <v>46286</v>
      </c>
      <c r="J2048" s="88">
        <f t="shared" si="954"/>
        <v>21</v>
      </c>
      <c r="K2048" s="88">
        <f t="shared" si="961"/>
        <v>21</v>
      </c>
      <c r="L2048" s="8">
        <f t="shared" si="944"/>
        <v>1.0148002700000001</v>
      </c>
      <c r="M2048" s="89">
        <v>1</v>
      </c>
      <c r="N2048" s="89">
        <f t="shared" si="945"/>
        <v>1</v>
      </c>
      <c r="O2048" s="82">
        <f t="shared" si="946"/>
        <v>1.0148002700000001</v>
      </c>
      <c r="P2048" s="82">
        <f t="shared" si="947"/>
        <v>717.27273799</v>
      </c>
      <c r="Q2048" s="11">
        <f t="shared" si="960"/>
        <v>0</v>
      </c>
      <c r="R2048" s="7">
        <f t="shared" si="955"/>
        <v>0</v>
      </c>
      <c r="S2048" s="82">
        <f t="shared" si="948"/>
        <v>0</v>
      </c>
      <c r="T2048" s="91">
        <f t="shared" si="956"/>
        <v>0.08</v>
      </c>
      <c r="U2048" s="90">
        <f t="shared" si="949"/>
        <v>21</v>
      </c>
      <c r="V2048" s="90">
        <v>252</v>
      </c>
      <c r="W2048" s="89">
        <f t="shared" si="950"/>
        <v>1.0064340300000001</v>
      </c>
      <c r="X2048" s="82">
        <f t="shared" si="951"/>
        <v>4.6149543099999999</v>
      </c>
      <c r="Y2048" s="82">
        <f t="shared" si="952"/>
        <v>0</v>
      </c>
      <c r="Z2048" s="94" t="str">
        <f t="shared" si="958"/>
        <v>A+J=</v>
      </c>
      <c r="AA2048" s="87">
        <f t="shared" si="959"/>
        <v>46286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>
        <f t="shared" si="953"/>
        <v>46286</v>
      </c>
      <c r="B2049" s="82">
        <f t="shared" si="939"/>
        <v>721.88769230000003</v>
      </c>
      <c r="C2049" s="207">
        <f t="shared" si="957"/>
        <v>706.81173350000006</v>
      </c>
      <c r="D2049" s="83">
        <f t="shared" si="940"/>
        <v>7286.35</v>
      </c>
      <c r="E2049" s="84">
        <f t="shared" si="962"/>
        <v>7394.19</v>
      </c>
      <c r="F2049" s="85">
        <f t="shared" si="963"/>
        <v>46223</v>
      </c>
      <c r="G2049" s="86">
        <f t="shared" si="941"/>
        <v>1.4800277230712089E-2</v>
      </c>
      <c r="H2049" s="87">
        <f t="shared" si="942"/>
        <v>46315</v>
      </c>
      <c r="I2049" s="87">
        <f t="shared" si="943"/>
        <v>46286</v>
      </c>
      <c r="J2049" s="88">
        <f t="shared" si="954"/>
        <v>21</v>
      </c>
      <c r="K2049" s="88">
        <f t="shared" si="961"/>
        <v>21</v>
      </c>
      <c r="L2049" s="8">
        <f t="shared" si="944"/>
        <v>1.0148002700000001</v>
      </c>
      <c r="M2049" s="89">
        <v>1</v>
      </c>
      <c r="N2049" s="89">
        <f t="shared" si="945"/>
        <v>1</v>
      </c>
      <c r="O2049" s="82">
        <f t="shared" si="946"/>
        <v>1.0148002700000001</v>
      </c>
      <c r="P2049" s="82">
        <f t="shared" si="947"/>
        <v>717.27273799</v>
      </c>
      <c r="Q2049" s="11">
        <f t="shared" si="960"/>
        <v>67</v>
      </c>
      <c r="R2049" s="7">
        <f t="shared" si="955"/>
        <v>1.5481999999999999E-2</v>
      </c>
      <c r="S2049" s="82">
        <f t="shared" si="948"/>
        <v>11.10481652</v>
      </c>
      <c r="T2049" s="91">
        <f t="shared" si="956"/>
        <v>0.08</v>
      </c>
      <c r="U2049" s="90">
        <f t="shared" si="949"/>
        <v>21</v>
      </c>
      <c r="V2049" s="90">
        <v>252</v>
      </c>
      <c r="W2049" s="89">
        <f t="shared" si="950"/>
        <v>1.0064340300000001</v>
      </c>
      <c r="X2049" s="82">
        <f t="shared" si="951"/>
        <v>4.6149543099999999</v>
      </c>
      <c r="Y2049" s="82">
        <f t="shared" si="952"/>
        <v>15.71977083</v>
      </c>
      <c r="Z2049" s="94" t="str">
        <f t="shared" si="958"/>
        <v>A+J=</v>
      </c>
      <c r="AA2049" s="87">
        <f t="shared" si="959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>
        <f t="shared" si="953"/>
        <v>46287</v>
      </c>
      <c r="B2050" s="82">
        <f t="shared" si="939"/>
        <v>706.90271210000003</v>
      </c>
      <c r="C2050" s="207">
        <f t="shared" si="957"/>
        <v>706.16792147000001</v>
      </c>
      <c r="D2050" s="83">
        <f t="shared" si="940"/>
        <v>7286.35</v>
      </c>
      <c r="E2050" s="84">
        <f t="shared" si="962"/>
        <v>7394.19</v>
      </c>
      <c r="F2050" s="85">
        <f t="shared" si="963"/>
        <v>46255</v>
      </c>
      <c r="G2050" s="86">
        <f t="shared" si="941"/>
        <v>1.4800277230712089E-2</v>
      </c>
      <c r="H2050" s="87">
        <f t="shared" si="942"/>
        <v>46315</v>
      </c>
      <c r="I2050" s="87">
        <f t="shared" si="943"/>
        <v>46315</v>
      </c>
      <c r="J2050" s="88">
        <f t="shared" si="954"/>
        <v>20</v>
      </c>
      <c r="K2050" s="88">
        <f t="shared" si="961"/>
        <v>1</v>
      </c>
      <c r="L2050" s="8">
        <f t="shared" si="944"/>
        <v>1.0007348599999999</v>
      </c>
      <c r="M2050" s="89">
        <v>1</v>
      </c>
      <c r="N2050" s="89">
        <f t="shared" si="945"/>
        <v>1</v>
      </c>
      <c r="O2050" s="82">
        <f t="shared" si="946"/>
        <v>1.0007348599999999</v>
      </c>
      <c r="P2050" s="82">
        <f t="shared" si="947"/>
        <v>706.68685602000005</v>
      </c>
      <c r="Q2050" s="11">
        <f t="shared" si="960"/>
        <v>0</v>
      </c>
      <c r="R2050" s="7">
        <f t="shared" si="955"/>
        <v>0</v>
      </c>
      <c r="S2050" s="82">
        <f t="shared" si="948"/>
        <v>0</v>
      </c>
      <c r="T2050" s="91">
        <f t="shared" si="956"/>
        <v>0.08</v>
      </c>
      <c r="U2050" s="90">
        <f t="shared" si="949"/>
        <v>1</v>
      </c>
      <c r="V2050" s="90">
        <v>252</v>
      </c>
      <c r="W2050" s="89">
        <f t="shared" si="950"/>
        <v>1.000305448</v>
      </c>
      <c r="X2050" s="82">
        <f t="shared" si="951"/>
        <v>0.21585608000000001</v>
      </c>
      <c r="Y2050" s="82">
        <f t="shared" si="952"/>
        <v>0</v>
      </c>
      <c r="Z2050" s="94" t="str">
        <f t="shared" si="958"/>
        <v>A+J=</v>
      </c>
      <c r="AA2050" s="87">
        <f t="shared" si="959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>
        <f t="shared" si="953"/>
        <v>46288</v>
      </c>
      <c r="B2051" s="82">
        <f t="shared" si="939"/>
        <v>707.63826639000001</v>
      </c>
      <c r="C2051" s="207">
        <f t="shared" si="957"/>
        <v>706.16792147000001</v>
      </c>
      <c r="D2051" s="83">
        <f t="shared" si="940"/>
        <v>7286.35</v>
      </c>
      <c r="E2051" s="84">
        <f t="shared" si="962"/>
        <v>7394.19</v>
      </c>
      <c r="F2051" s="85">
        <f t="shared" si="963"/>
        <v>46255</v>
      </c>
      <c r="G2051" s="86">
        <f t="shared" si="941"/>
        <v>1.4800277230712089E-2</v>
      </c>
      <c r="H2051" s="87">
        <f t="shared" si="942"/>
        <v>46315</v>
      </c>
      <c r="I2051" s="87">
        <f t="shared" si="943"/>
        <v>46315</v>
      </c>
      <c r="J2051" s="88">
        <f t="shared" si="954"/>
        <v>20</v>
      </c>
      <c r="K2051" s="88">
        <f t="shared" si="961"/>
        <v>2</v>
      </c>
      <c r="L2051" s="8">
        <f t="shared" si="944"/>
        <v>1.0014702600000001</v>
      </c>
      <c r="M2051" s="89">
        <v>1</v>
      </c>
      <c r="N2051" s="89">
        <f t="shared" si="945"/>
        <v>1</v>
      </c>
      <c r="O2051" s="82">
        <f t="shared" si="946"/>
        <v>1.0014702600000001</v>
      </c>
      <c r="P2051" s="82">
        <f t="shared" si="947"/>
        <v>707.20617190999997</v>
      </c>
      <c r="Q2051" s="11">
        <f t="shared" si="960"/>
        <v>0</v>
      </c>
      <c r="R2051" s="7">
        <f t="shared" si="955"/>
        <v>0</v>
      </c>
      <c r="S2051" s="82">
        <f t="shared" si="948"/>
        <v>0</v>
      </c>
      <c r="T2051" s="91">
        <f t="shared" si="956"/>
        <v>0.08</v>
      </c>
      <c r="U2051" s="90">
        <f t="shared" si="949"/>
        <v>2</v>
      </c>
      <c r="V2051" s="90">
        <v>252</v>
      </c>
      <c r="W2051" s="89">
        <f t="shared" si="950"/>
        <v>1.000610988</v>
      </c>
      <c r="X2051" s="82">
        <f t="shared" si="951"/>
        <v>0.43209448</v>
      </c>
      <c r="Y2051" s="82">
        <f t="shared" si="952"/>
        <v>0</v>
      </c>
      <c r="Z2051" s="94" t="str">
        <f t="shared" si="958"/>
        <v>A+J=</v>
      </c>
      <c r="AA2051" s="87">
        <f t="shared" si="959"/>
        <v>46315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>
        <f t="shared" si="953"/>
        <v>46289</v>
      </c>
      <c r="B2052" s="82">
        <f t="shared" si="939"/>
        <v>708.37458692999996</v>
      </c>
      <c r="C2052" s="207">
        <f t="shared" si="957"/>
        <v>706.16792147000001</v>
      </c>
      <c r="D2052" s="83">
        <f t="shared" si="940"/>
        <v>7286.35</v>
      </c>
      <c r="E2052" s="84">
        <f t="shared" si="962"/>
        <v>7394.19</v>
      </c>
      <c r="F2052" s="85">
        <f t="shared" si="963"/>
        <v>46255</v>
      </c>
      <c r="G2052" s="86">
        <f t="shared" si="941"/>
        <v>1.4800277230712089E-2</v>
      </c>
      <c r="H2052" s="87">
        <f t="shared" si="942"/>
        <v>46315</v>
      </c>
      <c r="I2052" s="87">
        <f t="shared" si="943"/>
        <v>46315</v>
      </c>
      <c r="J2052" s="88">
        <f t="shared" si="954"/>
        <v>20</v>
      </c>
      <c r="K2052" s="88">
        <f t="shared" si="961"/>
        <v>3</v>
      </c>
      <c r="L2052" s="8">
        <f t="shared" si="944"/>
        <v>1.0022062</v>
      </c>
      <c r="M2052" s="89">
        <v>1</v>
      </c>
      <c r="N2052" s="89">
        <f t="shared" si="945"/>
        <v>1</v>
      </c>
      <c r="O2052" s="82">
        <f t="shared" si="946"/>
        <v>1.0022062</v>
      </c>
      <c r="P2052" s="82">
        <f t="shared" si="947"/>
        <v>707.72586912999998</v>
      </c>
      <c r="Q2052" s="11">
        <f t="shared" si="960"/>
        <v>0</v>
      </c>
      <c r="R2052" s="7">
        <f t="shared" si="955"/>
        <v>0</v>
      </c>
      <c r="S2052" s="82">
        <f t="shared" si="948"/>
        <v>0</v>
      </c>
      <c r="T2052" s="91">
        <f t="shared" si="956"/>
        <v>0.08</v>
      </c>
      <c r="U2052" s="90">
        <f t="shared" si="949"/>
        <v>3</v>
      </c>
      <c r="V2052" s="90">
        <v>252</v>
      </c>
      <c r="W2052" s="89">
        <f t="shared" si="950"/>
        <v>1.0009166229999999</v>
      </c>
      <c r="X2052" s="82">
        <f t="shared" si="951"/>
        <v>0.64871780000000001</v>
      </c>
      <c r="Y2052" s="82">
        <f t="shared" si="952"/>
        <v>0</v>
      </c>
      <c r="Z2052" s="94" t="str">
        <f t="shared" si="958"/>
        <v>A+J=</v>
      </c>
      <c r="AA2052" s="87">
        <f t="shared" si="959"/>
        <v>46315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>
        <f t="shared" si="953"/>
        <v>46290</v>
      </c>
      <c r="B2053" s="82">
        <f t="shared" si="939"/>
        <v>709.11167210999997</v>
      </c>
      <c r="C2053" s="207">
        <f t="shared" si="957"/>
        <v>706.16792147000001</v>
      </c>
      <c r="D2053" s="83">
        <f t="shared" si="940"/>
        <v>7286.35</v>
      </c>
      <c r="E2053" s="84">
        <f t="shared" si="962"/>
        <v>7394.19</v>
      </c>
      <c r="F2053" s="85">
        <f t="shared" si="963"/>
        <v>46255</v>
      </c>
      <c r="G2053" s="86">
        <f t="shared" si="941"/>
        <v>1.4800277230712089E-2</v>
      </c>
      <c r="H2053" s="87">
        <f t="shared" si="942"/>
        <v>46315</v>
      </c>
      <c r="I2053" s="87">
        <f t="shared" si="943"/>
        <v>46315</v>
      </c>
      <c r="J2053" s="88">
        <f t="shared" si="954"/>
        <v>20</v>
      </c>
      <c r="K2053" s="88">
        <f t="shared" si="961"/>
        <v>4</v>
      </c>
      <c r="L2053" s="8">
        <f t="shared" si="944"/>
        <v>1.0029426800000001</v>
      </c>
      <c r="M2053" s="89">
        <v>1</v>
      </c>
      <c r="N2053" s="89">
        <f t="shared" si="945"/>
        <v>1</v>
      </c>
      <c r="O2053" s="82">
        <f t="shared" si="946"/>
        <v>1.0029426800000001</v>
      </c>
      <c r="P2053" s="82">
        <f t="shared" si="947"/>
        <v>708.24594767999997</v>
      </c>
      <c r="Q2053" s="11">
        <f t="shared" si="960"/>
        <v>0</v>
      </c>
      <c r="R2053" s="7">
        <f t="shared" si="955"/>
        <v>0</v>
      </c>
      <c r="S2053" s="82">
        <f t="shared" si="948"/>
        <v>0</v>
      </c>
      <c r="T2053" s="91">
        <f t="shared" si="956"/>
        <v>0.08</v>
      </c>
      <c r="U2053" s="90">
        <f t="shared" si="949"/>
        <v>4</v>
      </c>
      <c r="V2053" s="90">
        <v>252</v>
      </c>
      <c r="W2053" s="89">
        <f t="shared" si="950"/>
        <v>1.0012223499999999</v>
      </c>
      <c r="X2053" s="82">
        <f t="shared" si="951"/>
        <v>0.86572442999999999</v>
      </c>
      <c r="Y2053" s="82">
        <f t="shared" si="952"/>
        <v>0</v>
      </c>
      <c r="Z2053" s="94" t="str">
        <f t="shared" si="958"/>
        <v>A+J=</v>
      </c>
      <c r="AA2053" s="87">
        <f t="shared" si="959"/>
        <v>46315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>
        <f t="shared" si="953"/>
        <v>46291</v>
      </c>
      <c r="B2054" s="82">
        <f t="shared" si="939"/>
        <v>709.84952382999995</v>
      </c>
      <c r="C2054" s="207">
        <f t="shared" si="957"/>
        <v>706.16792147000001</v>
      </c>
      <c r="D2054" s="83">
        <f t="shared" si="940"/>
        <v>7286.35</v>
      </c>
      <c r="E2054" s="84">
        <f t="shared" si="962"/>
        <v>7394.19</v>
      </c>
      <c r="F2054" s="85">
        <f t="shared" si="963"/>
        <v>46255</v>
      </c>
      <c r="G2054" s="86">
        <f t="shared" si="941"/>
        <v>1.4800277230712089E-2</v>
      </c>
      <c r="H2054" s="87">
        <f t="shared" si="942"/>
        <v>46315</v>
      </c>
      <c r="I2054" s="87">
        <f t="shared" si="943"/>
        <v>46315</v>
      </c>
      <c r="J2054" s="88">
        <f t="shared" si="954"/>
        <v>20</v>
      </c>
      <c r="K2054" s="88">
        <f t="shared" si="961"/>
        <v>5</v>
      </c>
      <c r="L2054" s="8">
        <f t="shared" si="944"/>
        <v>1.0036797</v>
      </c>
      <c r="M2054" s="89">
        <v>1</v>
      </c>
      <c r="N2054" s="89">
        <f t="shared" si="945"/>
        <v>1</v>
      </c>
      <c r="O2054" s="82">
        <f t="shared" si="946"/>
        <v>1.0036797</v>
      </c>
      <c r="P2054" s="82">
        <f t="shared" si="947"/>
        <v>708.76640756999996</v>
      </c>
      <c r="Q2054" s="11">
        <f t="shared" si="960"/>
        <v>0</v>
      </c>
      <c r="R2054" s="7">
        <f t="shared" si="955"/>
        <v>0</v>
      </c>
      <c r="S2054" s="82">
        <f t="shared" si="948"/>
        <v>0</v>
      </c>
      <c r="T2054" s="91">
        <f t="shared" si="956"/>
        <v>0.08</v>
      </c>
      <c r="U2054" s="90">
        <f t="shared" si="949"/>
        <v>5</v>
      </c>
      <c r="V2054" s="90">
        <v>252</v>
      </c>
      <c r="W2054" s="89">
        <f t="shared" si="950"/>
        <v>1.0015281709999999</v>
      </c>
      <c r="X2054" s="82">
        <f t="shared" si="951"/>
        <v>1.0831162599999999</v>
      </c>
      <c r="Y2054" s="82">
        <f t="shared" si="952"/>
        <v>0</v>
      </c>
      <c r="Z2054" s="94" t="str">
        <f t="shared" si="958"/>
        <v>A+J=</v>
      </c>
      <c r="AA2054" s="87">
        <f t="shared" si="959"/>
        <v>46315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>
        <f t="shared" si="953"/>
        <v>46292</v>
      </c>
      <c r="B2055" s="82">
        <f t="shared" si="939"/>
        <v>709.84952382999995</v>
      </c>
      <c r="C2055" s="207">
        <f t="shared" si="957"/>
        <v>706.16792147000001</v>
      </c>
      <c r="D2055" s="83">
        <f t="shared" si="940"/>
        <v>7286.35</v>
      </c>
      <c r="E2055" s="84">
        <f t="shared" si="962"/>
        <v>7394.19</v>
      </c>
      <c r="F2055" s="85">
        <f t="shared" si="963"/>
        <v>46255</v>
      </c>
      <c r="G2055" s="86">
        <f t="shared" si="941"/>
        <v>1.4800277230712089E-2</v>
      </c>
      <c r="H2055" s="87">
        <f t="shared" si="942"/>
        <v>46315</v>
      </c>
      <c r="I2055" s="87">
        <f t="shared" si="943"/>
        <v>46315</v>
      </c>
      <c r="J2055" s="88">
        <f t="shared" si="954"/>
        <v>20</v>
      </c>
      <c r="K2055" s="88">
        <f t="shared" si="961"/>
        <v>5</v>
      </c>
      <c r="L2055" s="8">
        <f t="shared" si="944"/>
        <v>1.0036797</v>
      </c>
      <c r="M2055" s="89">
        <v>1</v>
      </c>
      <c r="N2055" s="89">
        <f t="shared" si="945"/>
        <v>1</v>
      </c>
      <c r="O2055" s="82">
        <f t="shared" si="946"/>
        <v>1.0036797</v>
      </c>
      <c r="P2055" s="82">
        <f t="shared" si="947"/>
        <v>708.76640756999996</v>
      </c>
      <c r="Q2055" s="11">
        <f t="shared" si="960"/>
        <v>0</v>
      </c>
      <c r="R2055" s="7">
        <f t="shared" si="955"/>
        <v>0</v>
      </c>
      <c r="S2055" s="82">
        <f t="shared" si="948"/>
        <v>0</v>
      </c>
      <c r="T2055" s="91">
        <f t="shared" si="956"/>
        <v>0.08</v>
      </c>
      <c r="U2055" s="90">
        <f t="shared" si="949"/>
        <v>5</v>
      </c>
      <c r="V2055" s="90">
        <v>252</v>
      </c>
      <c r="W2055" s="89">
        <f t="shared" si="950"/>
        <v>1.0015281709999999</v>
      </c>
      <c r="X2055" s="82">
        <f t="shared" si="951"/>
        <v>1.0831162599999999</v>
      </c>
      <c r="Y2055" s="82">
        <f t="shared" si="952"/>
        <v>0</v>
      </c>
      <c r="Z2055" s="94" t="str">
        <f t="shared" si="958"/>
        <v>A+J=</v>
      </c>
      <c r="AA2055" s="87">
        <f t="shared" si="959"/>
        <v>46315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>
        <f t="shared" si="953"/>
        <v>46293</v>
      </c>
      <c r="B2056" s="82">
        <f t="shared" si="939"/>
        <v>709.84952382999995</v>
      </c>
      <c r="C2056" s="207">
        <f t="shared" si="957"/>
        <v>706.16792147000001</v>
      </c>
      <c r="D2056" s="83">
        <f t="shared" si="940"/>
        <v>7286.35</v>
      </c>
      <c r="E2056" s="84">
        <f t="shared" si="962"/>
        <v>7394.19</v>
      </c>
      <c r="F2056" s="85">
        <f t="shared" si="963"/>
        <v>46255</v>
      </c>
      <c r="G2056" s="86">
        <f t="shared" si="941"/>
        <v>1.4800277230712089E-2</v>
      </c>
      <c r="H2056" s="87">
        <f t="shared" si="942"/>
        <v>46315</v>
      </c>
      <c r="I2056" s="87">
        <f t="shared" si="943"/>
        <v>46315</v>
      </c>
      <c r="J2056" s="88">
        <f t="shared" si="954"/>
        <v>20</v>
      </c>
      <c r="K2056" s="88">
        <f t="shared" si="961"/>
        <v>5</v>
      </c>
      <c r="L2056" s="8">
        <f t="shared" si="944"/>
        <v>1.0036797</v>
      </c>
      <c r="M2056" s="89">
        <v>1</v>
      </c>
      <c r="N2056" s="89">
        <f t="shared" si="945"/>
        <v>1</v>
      </c>
      <c r="O2056" s="82">
        <f t="shared" si="946"/>
        <v>1.0036797</v>
      </c>
      <c r="P2056" s="82">
        <f t="shared" si="947"/>
        <v>708.76640756999996</v>
      </c>
      <c r="Q2056" s="11">
        <f t="shared" si="960"/>
        <v>0</v>
      </c>
      <c r="R2056" s="7">
        <f t="shared" si="955"/>
        <v>0</v>
      </c>
      <c r="S2056" s="82">
        <f t="shared" si="948"/>
        <v>0</v>
      </c>
      <c r="T2056" s="91">
        <f t="shared" si="956"/>
        <v>0.08</v>
      </c>
      <c r="U2056" s="90">
        <f t="shared" si="949"/>
        <v>5</v>
      </c>
      <c r="V2056" s="90">
        <v>252</v>
      </c>
      <c r="W2056" s="89">
        <f t="shared" si="950"/>
        <v>1.0015281709999999</v>
      </c>
      <c r="X2056" s="82">
        <f t="shared" si="951"/>
        <v>1.0831162599999999</v>
      </c>
      <c r="Y2056" s="82">
        <f t="shared" si="952"/>
        <v>0</v>
      </c>
      <c r="Z2056" s="94" t="str">
        <f t="shared" si="958"/>
        <v>A+J=</v>
      </c>
      <c r="AA2056" s="87">
        <f t="shared" si="959"/>
        <v>46315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>
        <f t="shared" si="953"/>
        <v>46294</v>
      </c>
      <c r="B2057" s="82">
        <f t="shared" ref="B2057:B2120" si="964">(P2057+X2057)</f>
        <v>710.58814966</v>
      </c>
      <c r="C2057" s="207">
        <f t="shared" si="957"/>
        <v>706.16792147000001</v>
      </c>
      <c r="D2057" s="83">
        <f t="shared" ref="D2057:D2120" si="965">IF(E2057=E2056,D2056,E2056)</f>
        <v>7286.35</v>
      </c>
      <c r="E2057" s="84">
        <f t="shared" si="962"/>
        <v>7394.19</v>
      </c>
      <c r="F2057" s="85">
        <f t="shared" si="963"/>
        <v>46255</v>
      </c>
      <c r="G2057" s="86">
        <f t="shared" ref="G2057:G2120" si="966">(E2057/D2057)-1</f>
        <v>1.4800277230712089E-2</v>
      </c>
      <c r="H2057" s="87">
        <f t="shared" ref="H2057:H2120" si="967">IF(DAY(A2057)=H$9,VLOOKUP(A2057,AH$118:AN$450,4),H2056)</f>
        <v>46315</v>
      </c>
      <c r="I2057" s="87">
        <f t="shared" ref="I2057:I2120" si="968">IF(A2057&gt;I2056,H2057,I2056)</f>
        <v>46315</v>
      </c>
      <c r="J2057" s="88">
        <f t="shared" si="954"/>
        <v>20</v>
      </c>
      <c r="K2057" s="88">
        <f t="shared" si="961"/>
        <v>6</v>
      </c>
      <c r="L2057" s="8">
        <f t="shared" ref="L2057:L2120" si="969">IF(E2057&lt;D2057,1,TRUNC((E2057/D2057)^TRUNC((K2057/J2057),9),8))</f>
        <v>1.00441727</v>
      </c>
      <c r="M2057" s="89">
        <v>1</v>
      </c>
      <c r="N2057" s="89">
        <f t="shared" ref="N2057:N2120" si="970">IF(I2057&gt;I2056,N2056*M2057,N2056)</f>
        <v>1</v>
      </c>
      <c r="O2057" s="82">
        <f t="shared" ref="O2057:O2120" si="971">TRUNC(TRUNC((L2057*N2057),15),8)</f>
        <v>1.00441727</v>
      </c>
      <c r="P2057" s="82">
        <f t="shared" ref="P2057:P2120" si="972">TRUNC(C2057*O2057,8)</f>
        <v>709.28725583999994</v>
      </c>
      <c r="Q2057" s="11">
        <f t="shared" si="960"/>
        <v>0</v>
      </c>
      <c r="R2057" s="7">
        <f t="shared" si="955"/>
        <v>0</v>
      </c>
      <c r="S2057" s="82">
        <f t="shared" ref="S2057:S2120" si="973">IF(R2057&gt;0,TRUNC(R2057*P2057,8),0)</f>
        <v>0</v>
      </c>
      <c r="T2057" s="91">
        <f t="shared" si="956"/>
        <v>0.08</v>
      </c>
      <c r="U2057" s="90">
        <f t="shared" ref="U2057:U2120" si="974">IF(Q2056&gt;0,1,IF(K2057=K2056,U2056,U2056+1))</f>
        <v>6</v>
      </c>
      <c r="V2057" s="90">
        <v>252</v>
      </c>
      <c r="W2057" s="89">
        <f t="shared" ref="W2057:W2120" si="975">ROUND((1+T2057)^TRUNC((U2057/V2057),9),9)</f>
        <v>1.0018340859999999</v>
      </c>
      <c r="X2057" s="82">
        <f t="shared" ref="X2057:X2120" si="976">TRUNC((P2057*(W2057-1)),8)</f>
        <v>1.30089382</v>
      </c>
      <c r="Y2057" s="82">
        <f t="shared" ref="Y2057:Y2120" si="977">IF(Q2057&gt;0,S2057+X2057,0)</f>
        <v>0</v>
      </c>
      <c r="Z2057" s="94" t="str">
        <f t="shared" si="958"/>
        <v>A+J=</v>
      </c>
      <c r="AA2057" s="87">
        <f t="shared" si="959"/>
        <v>46315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>
        <f t="shared" si="953"/>
        <v>46295</v>
      </c>
      <c r="B2058" s="82">
        <f t="shared" si="964"/>
        <v>711.32754161000003</v>
      </c>
      <c r="C2058" s="207">
        <f t="shared" si="957"/>
        <v>706.16792147000001</v>
      </c>
      <c r="D2058" s="83">
        <f t="shared" si="965"/>
        <v>7286.35</v>
      </c>
      <c r="E2058" s="84">
        <f t="shared" si="962"/>
        <v>7394.19</v>
      </c>
      <c r="F2058" s="85">
        <f t="shared" si="963"/>
        <v>46255</v>
      </c>
      <c r="G2058" s="86">
        <f t="shared" si="966"/>
        <v>1.4800277230712089E-2</v>
      </c>
      <c r="H2058" s="87">
        <f t="shared" si="967"/>
        <v>46315</v>
      </c>
      <c r="I2058" s="87">
        <f t="shared" si="968"/>
        <v>46315</v>
      </c>
      <c r="J2058" s="88">
        <f t="shared" si="954"/>
        <v>20</v>
      </c>
      <c r="K2058" s="88">
        <f t="shared" si="961"/>
        <v>7</v>
      </c>
      <c r="L2058" s="8">
        <f t="shared" si="969"/>
        <v>1.0051553799999999</v>
      </c>
      <c r="M2058" s="89">
        <v>1</v>
      </c>
      <c r="N2058" s="89">
        <f t="shared" si="970"/>
        <v>1</v>
      </c>
      <c r="O2058" s="82">
        <f t="shared" si="971"/>
        <v>1.0051553799999999</v>
      </c>
      <c r="P2058" s="82">
        <f t="shared" si="972"/>
        <v>709.80848544000003</v>
      </c>
      <c r="Q2058" s="11">
        <f t="shared" si="960"/>
        <v>0</v>
      </c>
      <c r="R2058" s="7">
        <f t="shared" si="955"/>
        <v>0</v>
      </c>
      <c r="S2058" s="82">
        <f t="shared" si="973"/>
        <v>0</v>
      </c>
      <c r="T2058" s="91">
        <f t="shared" si="956"/>
        <v>0.08</v>
      </c>
      <c r="U2058" s="90">
        <f t="shared" si="974"/>
        <v>7</v>
      </c>
      <c r="V2058" s="90">
        <v>252</v>
      </c>
      <c r="W2058" s="89">
        <f t="shared" si="975"/>
        <v>1.002140093</v>
      </c>
      <c r="X2058" s="82">
        <f t="shared" si="976"/>
        <v>1.51905617</v>
      </c>
      <c r="Y2058" s="82">
        <f t="shared" si="977"/>
        <v>0</v>
      </c>
      <c r="Z2058" s="94" t="str">
        <f t="shared" si="958"/>
        <v>A+J=</v>
      </c>
      <c r="AA2058" s="87">
        <f t="shared" si="959"/>
        <v>46315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>
        <f t="shared" ref="A2059:A2122" si="978">(A2058+1)</f>
        <v>46296</v>
      </c>
      <c r="B2059" s="82">
        <f t="shared" si="964"/>
        <v>712.06770230999996</v>
      </c>
      <c r="C2059" s="207">
        <f t="shared" si="957"/>
        <v>706.16792147000001</v>
      </c>
      <c r="D2059" s="83">
        <f t="shared" si="965"/>
        <v>7286.35</v>
      </c>
      <c r="E2059" s="84">
        <f t="shared" si="962"/>
        <v>7394.19</v>
      </c>
      <c r="F2059" s="85">
        <f t="shared" si="963"/>
        <v>46255</v>
      </c>
      <c r="G2059" s="86">
        <f t="shared" si="966"/>
        <v>1.4800277230712089E-2</v>
      </c>
      <c r="H2059" s="87">
        <f t="shared" si="967"/>
        <v>46315</v>
      </c>
      <c r="I2059" s="87">
        <f t="shared" si="968"/>
        <v>46315</v>
      </c>
      <c r="J2059" s="88">
        <f t="shared" ref="J2059:J2122" si="979">IF(I2059=I2058,J2058,NETWORKDAYS(I2058,I2059,$AD$210:$AD$502)-1)</f>
        <v>20</v>
      </c>
      <c r="K2059" s="88">
        <f t="shared" si="961"/>
        <v>8</v>
      </c>
      <c r="L2059" s="8">
        <f t="shared" si="969"/>
        <v>1.0058940300000001</v>
      </c>
      <c r="M2059" s="89">
        <v>1</v>
      </c>
      <c r="N2059" s="89">
        <f t="shared" si="970"/>
        <v>1</v>
      </c>
      <c r="O2059" s="82">
        <f t="shared" si="971"/>
        <v>1.0058940300000001</v>
      </c>
      <c r="P2059" s="82">
        <f t="shared" si="972"/>
        <v>710.33009637999999</v>
      </c>
      <c r="Q2059" s="11">
        <f t="shared" si="960"/>
        <v>0</v>
      </c>
      <c r="R2059" s="7">
        <f t="shared" ref="R2059:R2122" si="980">IF(Q2059&gt;0,VLOOKUP($A2059,$AD$10:$AI$200,6),0)</f>
        <v>0</v>
      </c>
      <c r="S2059" s="82">
        <f t="shared" si="973"/>
        <v>0</v>
      </c>
      <c r="T2059" s="91">
        <f t="shared" ref="T2059:T2122" si="981">(T2058)</f>
        <v>0.08</v>
      </c>
      <c r="U2059" s="90">
        <f t="shared" si="974"/>
        <v>8</v>
      </c>
      <c r="V2059" s="90">
        <v>252</v>
      </c>
      <c r="W2059" s="89">
        <f t="shared" si="975"/>
        <v>1.0024461950000001</v>
      </c>
      <c r="X2059" s="82">
        <f t="shared" si="976"/>
        <v>1.73760593</v>
      </c>
      <c r="Y2059" s="82">
        <f t="shared" si="977"/>
        <v>0</v>
      </c>
      <c r="Z2059" s="94" t="str">
        <f t="shared" si="958"/>
        <v>A+J=</v>
      </c>
      <c r="AA2059" s="87">
        <f t="shared" si="959"/>
        <v>46315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>
        <f t="shared" si="978"/>
        <v>46297</v>
      </c>
      <c r="B2060" s="82">
        <f t="shared" si="964"/>
        <v>712.80863011000008</v>
      </c>
      <c r="C2060" s="207">
        <f t="shared" ref="C2060:C2123" si="982">IF(Q2059&gt;0,IF(J2059=K2059,P2059-S2059,C2059-(S2059/O2059)),C2059)</f>
        <v>706.16792147000001</v>
      </c>
      <c r="D2060" s="83">
        <f t="shared" si="965"/>
        <v>7286.35</v>
      </c>
      <c r="E2060" s="84">
        <f t="shared" si="962"/>
        <v>7394.19</v>
      </c>
      <c r="F2060" s="85">
        <f t="shared" si="963"/>
        <v>46255</v>
      </c>
      <c r="G2060" s="86">
        <f t="shared" si="966"/>
        <v>1.4800277230712089E-2</v>
      </c>
      <c r="H2060" s="87">
        <f t="shared" si="967"/>
        <v>46315</v>
      </c>
      <c r="I2060" s="87">
        <f t="shared" si="968"/>
        <v>46315</v>
      </c>
      <c r="J2060" s="88">
        <f t="shared" si="979"/>
        <v>20</v>
      </c>
      <c r="K2060" s="88">
        <f t="shared" si="961"/>
        <v>9</v>
      </c>
      <c r="L2060" s="8">
        <f t="shared" si="969"/>
        <v>1.0066332200000001</v>
      </c>
      <c r="M2060" s="89">
        <v>1</v>
      </c>
      <c r="N2060" s="89">
        <f t="shared" si="970"/>
        <v>1</v>
      </c>
      <c r="O2060" s="82">
        <f t="shared" si="971"/>
        <v>1.0066332200000001</v>
      </c>
      <c r="P2060" s="82">
        <f t="shared" si="972"/>
        <v>710.85208865000004</v>
      </c>
      <c r="Q2060" s="11">
        <f t="shared" si="960"/>
        <v>0</v>
      </c>
      <c r="R2060" s="7">
        <f t="shared" si="980"/>
        <v>0</v>
      </c>
      <c r="S2060" s="82">
        <f t="shared" si="973"/>
        <v>0</v>
      </c>
      <c r="T2060" s="91">
        <f t="shared" si="981"/>
        <v>0.08</v>
      </c>
      <c r="U2060" s="90">
        <f t="shared" si="974"/>
        <v>9</v>
      </c>
      <c r="V2060" s="90">
        <v>252</v>
      </c>
      <c r="W2060" s="89">
        <f t="shared" si="975"/>
        <v>1.0027523890000001</v>
      </c>
      <c r="X2060" s="82">
        <f t="shared" si="976"/>
        <v>1.95654146</v>
      </c>
      <c r="Y2060" s="82">
        <f t="shared" si="977"/>
        <v>0</v>
      </c>
      <c r="Z2060" s="94" t="str">
        <f t="shared" ref="Z2060:Z2123" si="983">IF($Q2059&gt;0,VLOOKUP($A2059,$AD$10:$AM$200,9),Z2059)</f>
        <v>A+J=</v>
      </c>
      <c r="AA2060" s="87">
        <f t="shared" ref="AA2060:AA2123" si="984">IF($Q2059&gt;0,VLOOKUP($A2059,$AD$10:$AM$200,10),AA2059)</f>
        <v>46315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>
        <f t="shared" si="978"/>
        <v>46298</v>
      </c>
      <c r="B2061" s="82">
        <f t="shared" si="964"/>
        <v>713.55032764999999</v>
      </c>
      <c r="C2061" s="207">
        <f t="shared" si="982"/>
        <v>706.16792147000001</v>
      </c>
      <c r="D2061" s="83">
        <f t="shared" si="965"/>
        <v>7286.35</v>
      </c>
      <c r="E2061" s="84">
        <f t="shared" si="962"/>
        <v>7394.19</v>
      </c>
      <c r="F2061" s="85">
        <f t="shared" si="963"/>
        <v>46255</v>
      </c>
      <c r="G2061" s="86">
        <f t="shared" si="966"/>
        <v>1.4800277230712089E-2</v>
      </c>
      <c r="H2061" s="87">
        <f t="shared" si="967"/>
        <v>46315</v>
      </c>
      <c r="I2061" s="87">
        <f t="shared" si="968"/>
        <v>46315</v>
      </c>
      <c r="J2061" s="88">
        <f t="shared" si="979"/>
        <v>20</v>
      </c>
      <c r="K2061" s="88">
        <f t="shared" si="961"/>
        <v>10</v>
      </c>
      <c r="L2061" s="8">
        <f t="shared" si="969"/>
        <v>1.0073729499999999</v>
      </c>
      <c r="M2061" s="89">
        <v>1</v>
      </c>
      <c r="N2061" s="89">
        <f t="shared" si="970"/>
        <v>1</v>
      </c>
      <c r="O2061" s="82">
        <f t="shared" si="971"/>
        <v>1.0073729499999999</v>
      </c>
      <c r="P2061" s="82">
        <f t="shared" si="972"/>
        <v>711.37446223999996</v>
      </c>
      <c r="Q2061" s="11">
        <f t="shared" si="960"/>
        <v>0</v>
      </c>
      <c r="R2061" s="7">
        <f t="shared" si="980"/>
        <v>0</v>
      </c>
      <c r="S2061" s="82">
        <f t="shared" si="973"/>
        <v>0</v>
      </c>
      <c r="T2061" s="91">
        <f t="shared" si="981"/>
        <v>0.08</v>
      </c>
      <c r="U2061" s="90">
        <f t="shared" si="974"/>
        <v>10</v>
      </c>
      <c r="V2061" s="90">
        <v>252</v>
      </c>
      <c r="W2061" s="89">
        <f t="shared" si="975"/>
        <v>1.0030586779999999</v>
      </c>
      <c r="X2061" s="82">
        <f t="shared" si="976"/>
        <v>2.1758654100000001</v>
      </c>
      <c r="Y2061" s="82">
        <f t="shared" si="977"/>
        <v>0</v>
      </c>
      <c r="Z2061" s="94" t="str">
        <f t="shared" si="983"/>
        <v>A+J=</v>
      </c>
      <c r="AA2061" s="87">
        <f t="shared" si="984"/>
        <v>46315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>
        <f t="shared" si="978"/>
        <v>46299</v>
      </c>
      <c r="B2062" s="82">
        <f t="shared" si="964"/>
        <v>713.55032764999999</v>
      </c>
      <c r="C2062" s="207">
        <f t="shared" si="982"/>
        <v>706.16792147000001</v>
      </c>
      <c r="D2062" s="83">
        <f t="shared" si="965"/>
        <v>7286.35</v>
      </c>
      <c r="E2062" s="84">
        <f t="shared" si="962"/>
        <v>7394.19</v>
      </c>
      <c r="F2062" s="85">
        <f t="shared" si="963"/>
        <v>46255</v>
      </c>
      <c r="G2062" s="86">
        <f t="shared" si="966"/>
        <v>1.4800277230712089E-2</v>
      </c>
      <c r="H2062" s="87">
        <f t="shared" si="967"/>
        <v>46315</v>
      </c>
      <c r="I2062" s="87">
        <f t="shared" si="968"/>
        <v>46315</v>
      </c>
      <c r="J2062" s="88">
        <f t="shared" si="979"/>
        <v>20</v>
      </c>
      <c r="K2062" s="88">
        <f t="shared" si="961"/>
        <v>10</v>
      </c>
      <c r="L2062" s="8">
        <f t="shared" si="969"/>
        <v>1.0073729499999999</v>
      </c>
      <c r="M2062" s="89">
        <v>1</v>
      </c>
      <c r="N2062" s="89">
        <f t="shared" si="970"/>
        <v>1</v>
      </c>
      <c r="O2062" s="82">
        <f t="shared" si="971"/>
        <v>1.0073729499999999</v>
      </c>
      <c r="P2062" s="82">
        <f t="shared" si="972"/>
        <v>711.37446223999996</v>
      </c>
      <c r="Q2062" s="11">
        <f t="shared" ref="Q2062:Q2125" si="985">IF(VLOOKUP(A2062,AD$10:AK$200,8)=VLOOKUP(A2061,AD$10:AK$200,8),0,VLOOKUP(A2062,AD$10:AK$200,8))</f>
        <v>0</v>
      </c>
      <c r="R2062" s="7">
        <f t="shared" si="980"/>
        <v>0</v>
      </c>
      <c r="S2062" s="82">
        <f t="shared" si="973"/>
        <v>0</v>
      </c>
      <c r="T2062" s="91">
        <f t="shared" si="981"/>
        <v>0.08</v>
      </c>
      <c r="U2062" s="90">
        <f t="shared" si="974"/>
        <v>10</v>
      </c>
      <c r="V2062" s="90">
        <v>252</v>
      </c>
      <c r="W2062" s="89">
        <f t="shared" si="975"/>
        <v>1.0030586779999999</v>
      </c>
      <c r="X2062" s="82">
        <f t="shared" si="976"/>
        <v>2.1758654100000001</v>
      </c>
      <c r="Y2062" s="82">
        <f t="shared" si="977"/>
        <v>0</v>
      </c>
      <c r="Z2062" s="94" t="str">
        <f t="shared" si="983"/>
        <v>A+J=</v>
      </c>
      <c r="AA2062" s="87">
        <f t="shared" si="984"/>
        <v>46315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>
        <f t="shared" si="978"/>
        <v>46300</v>
      </c>
      <c r="B2063" s="82">
        <f t="shared" si="964"/>
        <v>713.55032764999999</v>
      </c>
      <c r="C2063" s="207">
        <f t="shared" si="982"/>
        <v>706.16792147000001</v>
      </c>
      <c r="D2063" s="83">
        <f t="shared" si="965"/>
        <v>7286.35</v>
      </c>
      <c r="E2063" s="84">
        <f t="shared" si="962"/>
        <v>7394.19</v>
      </c>
      <c r="F2063" s="85">
        <f t="shared" si="963"/>
        <v>46255</v>
      </c>
      <c r="G2063" s="86">
        <f t="shared" si="966"/>
        <v>1.4800277230712089E-2</v>
      </c>
      <c r="H2063" s="87">
        <f t="shared" si="967"/>
        <v>46315</v>
      </c>
      <c r="I2063" s="87">
        <f t="shared" si="968"/>
        <v>46315</v>
      </c>
      <c r="J2063" s="88">
        <f t="shared" si="979"/>
        <v>20</v>
      </c>
      <c r="K2063" s="88">
        <f t="shared" si="961"/>
        <v>10</v>
      </c>
      <c r="L2063" s="8">
        <f t="shared" si="969"/>
        <v>1.0073729499999999</v>
      </c>
      <c r="M2063" s="89">
        <v>1</v>
      </c>
      <c r="N2063" s="89">
        <f t="shared" si="970"/>
        <v>1</v>
      </c>
      <c r="O2063" s="82">
        <f t="shared" si="971"/>
        <v>1.0073729499999999</v>
      </c>
      <c r="P2063" s="82">
        <f t="shared" si="972"/>
        <v>711.37446223999996</v>
      </c>
      <c r="Q2063" s="11">
        <f t="shared" si="985"/>
        <v>0</v>
      </c>
      <c r="R2063" s="7">
        <f t="shared" si="980"/>
        <v>0</v>
      </c>
      <c r="S2063" s="82">
        <f t="shared" si="973"/>
        <v>0</v>
      </c>
      <c r="T2063" s="91">
        <f t="shared" si="981"/>
        <v>0.08</v>
      </c>
      <c r="U2063" s="90">
        <f t="shared" si="974"/>
        <v>10</v>
      </c>
      <c r="V2063" s="90">
        <v>252</v>
      </c>
      <c r="W2063" s="89">
        <f t="shared" si="975"/>
        <v>1.0030586779999999</v>
      </c>
      <c r="X2063" s="82">
        <f t="shared" si="976"/>
        <v>2.1758654100000001</v>
      </c>
      <c r="Y2063" s="82">
        <f t="shared" si="977"/>
        <v>0</v>
      </c>
      <c r="Z2063" s="94" t="str">
        <f t="shared" si="983"/>
        <v>A+J=</v>
      </c>
      <c r="AA2063" s="87">
        <f t="shared" si="984"/>
        <v>46315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>
        <f t="shared" si="978"/>
        <v>46301</v>
      </c>
      <c r="B2064" s="82">
        <f t="shared" si="964"/>
        <v>714.29280110000002</v>
      </c>
      <c r="C2064" s="207">
        <f t="shared" si="982"/>
        <v>706.16792147000001</v>
      </c>
      <c r="D2064" s="83">
        <f t="shared" si="965"/>
        <v>7286.35</v>
      </c>
      <c r="E2064" s="84">
        <f t="shared" si="962"/>
        <v>7394.19</v>
      </c>
      <c r="F2064" s="85">
        <f t="shared" si="963"/>
        <v>46255</v>
      </c>
      <c r="G2064" s="86">
        <f t="shared" si="966"/>
        <v>1.4800277230712089E-2</v>
      </c>
      <c r="H2064" s="87">
        <f t="shared" si="967"/>
        <v>46315</v>
      </c>
      <c r="I2064" s="87">
        <f t="shared" si="968"/>
        <v>46315</v>
      </c>
      <c r="J2064" s="88">
        <f t="shared" si="979"/>
        <v>20</v>
      </c>
      <c r="K2064" s="88">
        <f t="shared" si="961"/>
        <v>11</v>
      </c>
      <c r="L2064" s="8">
        <f t="shared" si="969"/>
        <v>1.00811323</v>
      </c>
      <c r="M2064" s="89">
        <v>1</v>
      </c>
      <c r="N2064" s="89">
        <f t="shared" si="970"/>
        <v>1</v>
      </c>
      <c r="O2064" s="82">
        <f t="shared" si="971"/>
        <v>1.00811323</v>
      </c>
      <c r="P2064" s="82">
        <f t="shared" si="972"/>
        <v>711.89722423000001</v>
      </c>
      <c r="Q2064" s="11">
        <f t="shared" si="985"/>
        <v>0</v>
      </c>
      <c r="R2064" s="7">
        <f t="shared" si="980"/>
        <v>0</v>
      </c>
      <c r="S2064" s="82">
        <f t="shared" si="973"/>
        <v>0</v>
      </c>
      <c r="T2064" s="91">
        <f t="shared" si="981"/>
        <v>0.08</v>
      </c>
      <c r="U2064" s="90">
        <f t="shared" si="974"/>
        <v>11</v>
      </c>
      <c r="V2064" s="90">
        <v>252</v>
      </c>
      <c r="W2064" s="89">
        <f t="shared" si="975"/>
        <v>1.0033650599999999</v>
      </c>
      <c r="X2064" s="82">
        <f t="shared" si="976"/>
        <v>2.3955768700000002</v>
      </c>
      <c r="Y2064" s="82">
        <f t="shared" si="977"/>
        <v>0</v>
      </c>
      <c r="Z2064" s="94" t="str">
        <f t="shared" si="983"/>
        <v>A+J=</v>
      </c>
      <c r="AA2064" s="87">
        <f t="shared" si="984"/>
        <v>46315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>
        <f t="shared" si="978"/>
        <v>46302</v>
      </c>
      <c r="B2065" s="82">
        <f t="shared" si="964"/>
        <v>715.03605095</v>
      </c>
      <c r="C2065" s="207">
        <f t="shared" si="982"/>
        <v>706.16792147000001</v>
      </c>
      <c r="D2065" s="83">
        <f t="shared" si="965"/>
        <v>7286.35</v>
      </c>
      <c r="E2065" s="84">
        <f t="shared" si="962"/>
        <v>7394.19</v>
      </c>
      <c r="F2065" s="85">
        <f t="shared" si="963"/>
        <v>46255</v>
      </c>
      <c r="G2065" s="86">
        <f t="shared" si="966"/>
        <v>1.4800277230712089E-2</v>
      </c>
      <c r="H2065" s="87">
        <f t="shared" si="967"/>
        <v>46315</v>
      </c>
      <c r="I2065" s="87">
        <f t="shared" si="968"/>
        <v>46315</v>
      </c>
      <c r="J2065" s="88">
        <f t="shared" si="979"/>
        <v>20</v>
      </c>
      <c r="K2065" s="88">
        <f t="shared" si="961"/>
        <v>12</v>
      </c>
      <c r="L2065" s="8">
        <f t="shared" si="969"/>
        <v>1.00885406</v>
      </c>
      <c r="M2065" s="89">
        <v>1</v>
      </c>
      <c r="N2065" s="89">
        <f t="shared" si="970"/>
        <v>1</v>
      </c>
      <c r="O2065" s="82">
        <f t="shared" si="971"/>
        <v>1.00885406</v>
      </c>
      <c r="P2065" s="82">
        <f t="shared" si="972"/>
        <v>712.42037460999995</v>
      </c>
      <c r="Q2065" s="11">
        <f t="shared" si="985"/>
        <v>0</v>
      </c>
      <c r="R2065" s="7">
        <f t="shared" si="980"/>
        <v>0</v>
      </c>
      <c r="S2065" s="82">
        <f t="shared" si="973"/>
        <v>0</v>
      </c>
      <c r="T2065" s="91">
        <f t="shared" si="981"/>
        <v>0.08</v>
      </c>
      <c r="U2065" s="90">
        <f t="shared" si="974"/>
        <v>12</v>
      </c>
      <c r="V2065" s="90">
        <v>252</v>
      </c>
      <c r="W2065" s="89">
        <f t="shared" si="975"/>
        <v>1.0036715350000001</v>
      </c>
      <c r="X2065" s="82">
        <f t="shared" si="976"/>
        <v>2.6156763399999998</v>
      </c>
      <c r="Y2065" s="82">
        <f t="shared" si="977"/>
        <v>0</v>
      </c>
      <c r="Z2065" s="94" t="str">
        <f t="shared" si="983"/>
        <v>A+J=</v>
      </c>
      <c r="AA2065" s="87">
        <f t="shared" si="984"/>
        <v>46315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>
        <f t="shared" si="978"/>
        <v>46303</v>
      </c>
      <c r="B2066" s="82">
        <f t="shared" si="964"/>
        <v>715.78006422999999</v>
      </c>
      <c r="C2066" s="207">
        <f t="shared" si="982"/>
        <v>706.16792147000001</v>
      </c>
      <c r="D2066" s="83">
        <f t="shared" si="965"/>
        <v>7286.35</v>
      </c>
      <c r="E2066" s="84">
        <f t="shared" si="962"/>
        <v>7394.19</v>
      </c>
      <c r="F2066" s="85">
        <f t="shared" si="963"/>
        <v>46255</v>
      </c>
      <c r="G2066" s="86">
        <f t="shared" si="966"/>
        <v>1.4800277230712089E-2</v>
      </c>
      <c r="H2066" s="87">
        <f t="shared" si="967"/>
        <v>46315</v>
      </c>
      <c r="I2066" s="87">
        <f t="shared" si="968"/>
        <v>46315</v>
      </c>
      <c r="J2066" s="88">
        <f t="shared" si="979"/>
        <v>20</v>
      </c>
      <c r="K2066" s="88">
        <f t="shared" si="961"/>
        <v>13</v>
      </c>
      <c r="L2066" s="8">
        <f t="shared" si="969"/>
        <v>1.0095954199999999</v>
      </c>
      <c r="M2066" s="89">
        <v>1</v>
      </c>
      <c r="N2066" s="89">
        <f t="shared" si="970"/>
        <v>1</v>
      </c>
      <c r="O2066" s="82">
        <f t="shared" si="971"/>
        <v>1.0095954199999999</v>
      </c>
      <c r="P2066" s="82">
        <f t="shared" si="972"/>
        <v>712.94389925999997</v>
      </c>
      <c r="Q2066" s="11">
        <f t="shared" si="985"/>
        <v>0</v>
      </c>
      <c r="R2066" s="7">
        <f t="shared" si="980"/>
        <v>0</v>
      </c>
      <c r="S2066" s="82">
        <f t="shared" si="973"/>
        <v>0</v>
      </c>
      <c r="T2066" s="91">
        <f t="shared" si="981"/>
        <v>0.08</v>
      </c>
      <c r="U2066" s="90">
        <f t="shared" si="974"/>
        <v>13</v>
      </c>
      <c r="V2066" s="90">
        <v>252</v>
      </c>
      <c r="W2066" s="89">
        <f t="shared" si="975"/>
        <v>1.003978104</v>
      </c>
      <c r="X2066" s="82">
        <f t="shared" si="976"/>
        <v>2.83616497</v>
      </c>
      <c r="Y2066" s="82">
        <f t="shared" si="977"/>
        <v>0</v>
      </c>
      <c r="Z2066" s="94" t="str">
        <f t="shared" si="983"/>
        <v>A+J=</v>
      </c>
      <c r="AA2066" s="87">
        <f t="shared" si="984"/>
        <v>46315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>
        <f t="shared" si="978"/>
        <v>46304</v>
      </c>
      <c r="B2067" s="82">
        <f t="shared" si="964"/>
        <v>716.52486273</v>
      </c>
      <c r="C2067" s="207">
        <f t="shared" si="982"/>
        <v>706.16792147000001</v>
      </c>
      <c r="D2067" s="83">
        <f t="shared" si="965"/>
        <v>7286.35</v>
      </c>
      <c r="E2067" s="84">
        <f t="shared" si="962"/>
        <v>7394.19</v>
      </c>
      <c r="F2067" s="85">
        <f t="shared" si="963"/>
        <v>46255</v>
      </c>
      <c r="G2067" s="86">
        <f t="shared" si="966"/>
        <v>1.4800277230712089E-2</v>
      </c>
      <c r="H2067" s="87">
        <f t="shared" si="967"/>
        <v>46315</v>
      </c>
      <c r="I2067" s="87">
        <f t="shared" si="968"/>
        <v>46315</v>
      </c>
      <c r="J2067" s="88">
        <f t="shared" si="979"/>
        <v>20</v>
      </c>
      <c r="K2067" s="88">
        <f t="shared" si="961"/>
        <v>14</v>
      </c>
      <c r="L2067" s="8">
        <f t="shared" si="969"/>
        <v>1.01033734</v>
      </c>
      <c r="M2067" s="89">
        <v>1</v>
      </c>
      <c r="N2067" s="89">
        <f t="shared" si="970"/>
        <v>1</v>
      </c>
      <c r="O2067" s="82">
        <f t="shared" si="971"/>
        <v>1.01033734</v>
      </c>
      <c r="P2067" s="82">
        <f t="shared" si="972"/>
        <v>713.46781937000003</v>
      </c>
      <c r="Q2067" s="11">
        <f t="shared" si="985"/>
        <v>0</v>
      </c>
      <c r="R2067" s="7">
        <f t="shared" si="980"/>
        <v>0</v>
      </c>
      <c r="S2067" s="82">
        <f t="shared" si="973"/>
        <v>0</v>
      </c>
      <c r="T2067" s="91">
        <f t="shared" si="981"/>
        <v>0.08</v>
      </c>
      <c r="U2067" s="90">
        <f t="shared" si="974"/>
        <v>14</v>
      </c>
      <c r="V2067" s="90">
        <v>252</v>
      </c>
      <c r="W2067" s="89">
        <f t="shared" si="975"/>
        <v>1.0042847669999999</v>
      </c>
      <c r="X2067" s="82">
        <f t="shared" si="976"/>
        <v>3.0570433600000002</v>
      </c>
      <c r="Y2067" s="82">
        <f t="shared" si="977"/>
        <v>0</v>
      </c>
      <c r="Z2067" s="94" t="str">
        <f t="shared" si="983"/>
        <v>A+J=</v>
      </c>
      <c r="AA2067" s="87">
        <f t="shared" si="984"/>
        <v>46315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>
        <f t="shared" si="978"/>
        <v>46305</v>
      </c>
      <c r="B2068" s="82">
        <f t="shared" si="964"/>
        <v>717.27042495000001</v>
      </c>
      <c r="C2068" s="207">
        <f t="shared" si="982"/>
        <v>706.16792147000001</v>
      </c>
      <c r="D2068" s="83">
        <f t="shared" si="965"/>
        <v>7286.35</v>
      </c>
      <c r="E2068" s="84">
        <f t="shared" si="962"/>
        <v>7394.19</v>
      </c>
      <c r="F2068" s="85">
        <f t="shared" si="963"/>
        <v>46255</v>
      </c>
      <c r="G2068" s="86">
        <f t="shared" si="966"/>
        <v>1.4800277230712089E-2</v>
      </c>
      <c r="H2068" s="87">
        <f t="shared" si="967"/>
        <v>46315</v>
      </c>
      <c r="I2068" s="87">
        <f t="shared" si="968"/>
        <v>46315</v>
      </c>
      <c r="J2068" s="88">
        <f t="shared" si="979"/>
        <v>20</v>
      </c>
      <c r="K2068" s="88">
        <f t="shared" si="961"/>
        <v>15</v>
      </c>
      <c r="L2068" s="8">
        <f t="shared" si="969"/>
        <v>1.0110797899999999</v>
      </c>
      <c r="M2068" s="89">
        <v>1</v>
      </c>
      <c r="N2068" s="89">
        <f t="shared" si="970"/>
        <v>1</v>
      </c>
      <c r="O2068" s="82">
        <f t="shared" si="971"/>
        <v>1.0110797899999999</v>
      </c>
      <c r="P2068" s="82">
        <f t="shared" si="972"/>
        <v>713.99211374000004</v>
      </c>
      <c r="Q2068" s="11">
        <f t="shared" si="985"/>
        <v>0</v>
      </c>
      <c r="R2068" s="7">
        <f t="shared" si="980"/>
        <v>0</v>
      </c>
      <c r="S2068" s="82">
        <f t="shared" si="973"/>
        <v>0</v>
      </c>
      <c r="T2068" s="91">
        <f t="shared" si="981"/>
        <v>0.08</v>
      </c>
      <c r="U2068" s="90">
        <f t="shared" si="974"/>
        <v>15</v>
      </c>
      <c r="V2068" s="90">
        <v>252</v>
      </c>
      <c r="W2068" s="89">
        <f t="shared" si="975"/>
        <v>1.004591523</v>
      </c>
      <c r="X2068" s="82">
        <f t="shared" si="976"/>
        <v>3.27831121</v>
      </c>
      <c r="Y2068" s="82">
        <f t="shared" si="977"/>
        <v>0</v>
      </c>
      <c r="Z2068" s="94" t="str">
        <f t="shared" si="983"/>
        <v>A+J=</v>
      </c>
      <c r="AA2068" s="87">
        <f t="shared" si="984"/>
        <v>46315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>
        <f t="shared" si="978"/>
        <v>46306</v>
      </c>
      <c r="B2069" s="82">
        <f t="shared" si="964"/>
        <v>717.27042495000001</v>
      </c>
      <c r="C2069" s="207">
        <f t="shared" si="982"/>
        <v>706.16792147000001</v>
      </c>
      <c r="D2069" s="83">
        <f t="shared" si="965"/>
        <v>7286.35</v>
      </c>
      <c r="E2069" s="84">
        <f t="shared" si="962"/>
        <v>7394.19</v>
      </c>
      <c r="F2069" s="85">
        <f t="shared" si="963"/>
        <v>46255</v>
      </c>
      <c r="G2069" s="86">
        <f t="shared" si="966"/>
        <v>1.4800277230712089E-2</v>
      </c>
      <c r="H2069" s="87">
        <f t="shared" si="967"/>
        <v>46315</v>
      </c>
      <c r="I2069" s="87">
        <f t="shared" si="968"/>
        <v>46315</v>
      </c>
      <c r="J2069" s="88">
        <f t="shared" si="979"/>
        <v>20</v>
      </c>
      <c r="K2069" s="88">
        <f t="shared" si="961"/>
        <v>15</v>
      </c>
      <c r="L2069" s="8">
        <f t="shared" si="969"/>
        <v>1.0110797899999999</v>
      </c>
      <c r="M2069" s="89">
        <v>1</v>
      </c>
      <c r="N2069" s="89">
        <f t="shared" si="970"/>
        <v>1</v>
      </c>
      <c r="O2069" s="82">
        <f t="shared" si="971"/>
        <v>1.0110797899999999</v>
      </c>
      <c r="P2069" s="82">
        <f t="shared" si="972"/>
        <v>713.99211374000004</v>
      </c>
      <c r="Q2069" s="11">
        <f t="shared" si="985"/>
        <v>0</v>
      </c>
      <c r="R2069" s="7">
        <f t="shared" si="980"/>
        <v>0</v>
      </c>
      <c r="S2069" s="82">
        <f t="shared" si="973"/>
        <v>0</v>
      </c>
      <c r="T2069" s="91">
        <f t="shared" si="981"/>
        <v>0.08</v>
      </c>
      <c r="U2069" s="90">
        <f t="shared" si="974"/>
        <v>15</v>
      </c>
      <c r="V2069" s="90">
        <v>252</v>
      </c>
      <c r="W2069" s="89">
        <f t="shared" si="975"/>
        <v>1.004591523</v>
      </c>
      <c r="X2069" s="82">
        <f t="shared" si="976"/>
        <v>3.27831121</v>
      </c>
      <c r="Y2069" s="82">
        <f t="shared" si="977"/>
        <v>0</v>
      </c>
      <c r="Z2069" s="94" t="str">
        <f t="shared" si="983"/>
        <v>A+J=</v>
      </c>
      <c r="AA2069" s="87">
        <f t="shared" si="984"/>
        <v>46315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>
        <f t="shared" si="978"/>
        <v>46307</v>
      </c>
      <c r="B2070" s="82">
        <f t="shared" si="964"/>
        <v>717.27042495000001</v>
      </c>
      <c r="C2070" s="207">
        <f t="shared" si="982"/>
        <v>706.16792147000001</v>
      </c>
      <c r="D2070" s="83">
        <f t="shared" si="965"/>
        <v>7286.35</v>
      </c>
      <c r="E2070" s="84">
        <f t="shared" si="962"/>
        <v>7394.19</v>
      </c>
      <c r="F2070" s="85">
        <f t="shared" si="963"/>
        <v>46255</v>
      </c>
      <c r="G2070" s="86">
        <f t="shared" si="966"/>
        <v>1.4800277230712089E-2</v>
      </c>
      <c r="H2070" s="87">
        <f t="shared" si="967"/>
        <v>46315</v>
      </c>
      <c r="I2070" s="87">
        <f t="shared" si="968"/>
        <v>46315</v>
      </c>
      <c r="J2070" s="88">
        <f t="shared" si="979"/>
        <v>20</v>
      </c>
      <c r="K2070" s="88">
        <f t="shared" si="961"/>
        <v>15</v>
      </c>
      <c r="L2070" s="8">
        <f t="shared" si="969"/>
        <v>1.0110797899999999</v>
      </c>
      <c r="M2070" s="89">
        <v>1</v>
      </c>
      <c r="N2070" s="89">
        <f t="shared" si="970"/>
        <v>1</v>
      </c>
      <c r="O2070" s="82">
        <f t="shared" si="971"/>
        <v>1.0110797899999999</v>
      </c>
      <c r="P2070" s="82">
        <f t="shared" si="972"/>
        <v>713.99211374000004</v>
      </c>
      <c r="Q2070" s="11">
        <f t="shared" si="985"/>
        <v>0</v>
      </c>
      <c r="R2070" s="7">
        <f t="shared" si="980"/>
        <v>0</v>
      </c>
      <c r="S2070" s="82">
        <f t="shared" si="973"/>
        <v>0</v>
      </c>
      <c r="T2070" s="91">
        <f t="shared" si="981"/>
        <v>0.08</v>
      </c>
      <c r="U2070" s="90">
        <f t="shared" si="974"/>
        <v>15</v>
      </c>
      <c r="V2070" s="90">
        <v>252</v>
      </c>
      <c r="W2070" s="89">
        <f t="shared" si="975"/>
        <v>1.004591523</v>
      </c>
      <c r="X2070" s="82">
        <f t="shared" si="976"/>
        <v>3.27831121</v>
      </c>
      <c r="Y2070" s="82">
        <f t="shared" si="977"/>
        <v>0</v>
      </c>
      <c r="Z2070" s="94" t="str">
        <f t="shared" si="983"/>
        <v>A+J=</v>
      </c>
      <c r="AA2070" s="87">
        <f t="shared" si="984"/>
        <v>46315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>
        <f t="shared" si="978"/>
        <v>46308</v>
      </c>
      <c r="B2071" s="82">
        <f t="shared" si="964"/>
        <v>717.27042495000001</v>
      </c>
      <c r="C2071" s="207">
        <f t="shared" si="982"/>
        <v>706.16792147000001</v>
      </c>
      <c r="D2071" s="83">
        <f t="shared" si="965"/>
        <v>7286.35</v>
      </c>
      <c r="E2071" s="84">
        <f t="shared" si="962"/>
        <v>7394.19</v>
      </c>
      <c r="F2071" s="85">
        <f t="shared" si="963"/>
        <v>46255</v>
      </c>
      <c r="G2071" s="86">
        <f t="shared" si="966"/>
        <v>1.4800277230712089E-2</v>
      </c>
      <c r="H2071" s="87">
        <f t="shared" si="967"/>
        <v>46315</v>
      </c>
      <c r="I2071" s="87">
        <f t="shared" si="968"/>
        <v>46315</v>
      </c>
      <c r="J2071" s="88">
        <f t="shared" si="979"/>
        <v>20</v>
      </c>
      <c r="K2071" s="88">
        <f t="shared" si="961"/>
        <v>15</v>
      </c>
      <c r="L2071" s="8">
        <f t="shared" si="969"/>
        <v>1.0110797899999999</v>
      </c>
      <c r="M2071" s="89">
        <v>1</v>
      </c>
      <c r="N2071" s="89">
        <f t="shared" si="970"/>
        <v>1</v>
      </c>
      <c r="O2071" s="82">
        <f t="shared" si="971"/>
        <v>1.0110797899999999</v>
      </c>
      <c r="P2071" s="82">
        <f t="shared" si="972"/>
        <v>713.99211374000004</v>
      </c>
      <c r="Q2071" s="11">
        <f t="shared" si="985"/>
        <v>0</v>
      </c>
      <c r="R2071" s="7">
        <f t="shared" si="980"/>
        <v>0</v>
      </c>
      <c r="S2071" s="82">
        <f t="shared" si="973"/>
        <v>0</v>
      </c>
      <c r="T2071" s="91">
        <f t="shared" si="981"/>
        <v>0.08</v>
      </c>
      <c r="U2071" s="90">
        <f t="shared" si="974"/>
        <v>15</v>
      </c>
      <c r="V2071" s="90">
        <v>252</v>
      </c>
      <c r="W2071" s="89">
        <f t="shared" si="975"/>
        <v>1.004591523</v>
      </c>
      <c r="X2071" s="82">
        <f t="shared" si="976"/>
        <v>3.27831121</v>
      </c>
      <c r="Y2071" s="82">
        <f t="shared" si="977"/>
        <v>0</v>
      </c>
      <c r="Z2071" s="94" t="str">
        <f t="shared" si="983"/>
        <v>A+J=</v>
      </c>
      <c r="AA2071" s="87">
        <f t="shared" si="984"/>
        <v>46315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>
        <f t="shared" si="978"/>
        <v>46309</v>
      </c>
      <c r="B2072" s="82">
        <f t="shared" si="964"/>
        <v>718.01677338000002</v>
      </c>
      <c r="C2072" s="207">
        <f t="shared" si="982"/>
        <v>706.16792147000001</v>
      </c>
      <c r="D2072" s="83">
        <f t="shared" si="965"/>
        <v>7286.35</v>
      </c>
      <c r="E2072" s="84">
        <f t="shared" si="962"/>
        <v>7394.19</v>
      </c>
      <c r="F2072" s="85">
        <f t="shared" si="963"/>
        <v>46255</v>
      </c>
      <c r="G2072" s="86">
        <f t="shared" si="966"/>
        <v>1.4800277230712089E-2</v>
      </c>
      <c r="H2072" s="87">
        <f t="shared" si="967"/>
        <v>46315</v>
      </c>
      <c r="I2072" s="87">
        <f t="shared" si="968"/>
        <v>46315</v>
      </c>
      <c r="J2072" s="88">
        <f t="shared" si="979"/>
        <v>20</v>
      </c>
      <c r="K2072" s="88">
        <f t="shared" si="961"/>
        <v>16</v>
      </c>
      <c r="L2072" s="8">
        <f t="shared" si="969"/>
        <v>1.0118228</v>
      </c>
      <c r="M2072" s="89">
        <v>1</v>
      </c>
      <c r="N2072" s="89">
        <f t="shared" si="970"/>
        <v>1</v>
      </c>
      <c r="O2072" s="82">
        <f t="shared" si="971"/>
        <v>1.0118228</v>
      </c>
      <c r="P2072" s="82">
        <f t="shared" si="972"/>
        <v>714.51680356999998</v>
      </c>
      <c r="Q2072" s="11">
        <f t="shared" si="985"/>
        <v>0</v>
      </c>
      <c r="R2072" s="7">
        <f t="shared" si="980"/>
        <v>0</v>
      </c>
      <c r="S2072" s="82">
        <f t="shared" si="973"/>
        <v>0</v>
      </c>
      <c r="T2072" s="91">
        <f t="shared" si="981"/>
        <v>0.08</v>
      </c>
      <c r="U2072" s="90">
        <f t="shared" si="974"/>
        <v>16</v>
      </c>
      <c r="V2072" s="90">
        <v>252</v>
      </c>
      <c r="W2072" s="89">
        <f t="shared" si="975"/>
        <v>1.0048983730000001</v>
      </c>
      <c r="X2072" s="82">
        <f t="shared" si="976"/>
        <v>3.4999698100000001</v>
      </c>
      <c r="Y2072" s="82">
        <f t="shared" si="977"/>
        <v>0</v>
      </c>
      <c r="Z2072" s="94" t="str">
        <f t="shared" si="983"/>
        <v>A+J=</v>
      </c>
      <c r="AA2072" s="87">
        <f t="shared" si="984"/>
        <v>46315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>
        <f t="shared" si="978"/>
        <v>46310</v>
      </c>
      <c r="B2073" s="82">
        <f t="shared" si="964"/>
        <v>718.76388724000003</v>
      </c>
      <c r="C2073" s="207">
        <f t="shared" si="982"/>
        <v>706.16792147000001</v>
      </c>
      <c r="D2073" s="83">
        <f t="shared" si="965"/>
        <v>7286.35</v>
      </c>
      <c r="E2073" s="84">
        <f t="shared" si="962"/>
        <v>7394.19</v>
      </c>
      <c r="F2073" s="85">
        <f t="shared" si="963"/>
        <v>46255</v>
      </c>
      <c r="G2073" s="86">
        <f t="shared" si="966"/>
        <v>1.4800277230712089E-2</v>
      </c>
      <c r="H2073" s="87">
        <f t="shared" si="967"/>
        <v>46315</v>
      </c>
      <c r="I2073" s="87">
        <f t="shared" si="968"/>
        <v>46315</v>
      </c>
      <c r="J2073" s="88">
        <f t="shared" si="979"/>
        <v>20</v>
      </c>
      <c r="K2073" s="88">
        <f t="shared" si="961"/>
        <v>17</v>
      </c>
      <c r="L2073" s="8">
        <f t="shared" si="969"/>
        <v>1.01256634</v>
      </c>
      <c r="M2073" s="89">
        <v>1</v>
      </c>
      <c r="N2073" s="89">
        <f t="shared" si="970"/>
        <v>1</v>
      </c>
      <c r="O2073" s="82">
        <f t="shared" si="971"/>
        <v>1.01256634</v>
      </c>
      <c r="P2073" s="82">
        <f t="shared" si="972"/>
        <v>715.04186765999998</v>
      </c>
      <c r="Q2073" s="11">
        <f t="shared" si="985"/>
        <v>0</v>
      </c>
      <c r="R2073" s="7">
        <f t="shared" si="980"/>
        <v>0</v>
      </c>
      <c r="S2073" s="82">
        <f t="shared" si="973"/>
        <v>0</v>
      </c>
      <c r="T2073" s="91">
        <f t="shared" si="981"/>
        <v>0.08</v>
      </c>
      <c r="U2073" s="90">
        <f t="shared" si="974"/>
        <v>17</v>
      </c>
      <c r="V2073" s="90">
        <v>252</v>
      </c>
      <c r="W2073" s="89">
        <f t="shared" si="975"/>
        <v>1.0052053169999999</v>
      </c>
      <c r="X2073" s="82">
        <f t="shared" si="976"/>
        <v>3.72201958</v>
      </c>
      <c r="Y2073" s="82">
        <f t="shared" si="977"/>
        <v>0</v>
      </c>
      <c r="Z2073" s="94" t="str">
        <f t="shared" si="983"/>
        <v>A+J=</v>
      </c>
      <c r="AA2073" s="87">
        <f t="shared" si="984"/>
        <v>46315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>
        <f t="shared" si="978"/>
        <v>46311</v>
      </c>
      <c r="B2074" s="82">
        <f t="shared" si="964"/>
        <v>719.51178834000007</v>
      </c>
      <c r="C2074" s="207">
        <f t="shared" si="982"/>
        <v>706.16792147000001</v>
      </c>
      <c r="D2074" s="83">
        <f t="shared" si="965"/>
        <v>7286.35</v>
      </c>
      <c r="E2074" s="84">
        <f t="shared" si="962"/>
        <v>7394.19</v>
      </c>
      <c r="F2074" s="85">
        <f t="shared" si="963"/>
        <v>46255</v>
      </c>
      <c r="G2074" s="86">
        <f t="shared" si="966"/>
        <v>1.4800277230712089E-2</v>
      </c>
      <c r="H2074" s="87">
        <f t="shared" si="967"/>
        <v>46315</v>
      </c>
      <c r="I2074" s="87">
        <f t="shared" si="968"/>
        <v>46315</v>
      </c>
      <c r="J2074" s="88">
        <f t="shared" si="979"/>
        <v>20</v>
      </c>
      <c r="K2074" s="88">
        <f t="shared" si="961"/>
        <v>18</v>
      </c>
      <c r="L2074" s="8">
        <f t="shared" si="969"/>
        <v>1.0133104399999999</v>
      </c>
      <c r="M2074" s="89">
        <v>1</v>
      </c>
      <c r="N2074" s="89">
        <f t="shared" si="970"/>
        <v>1</v>
      </c>
      <c r="O2074" s="82">
        <f t="shared" si="971"/>
        <v>1.0133104399999999</v>
      </c>
      <c r="P2074" s="82">
        <f t="shared" si="972"/>
        <v>715.56732721000003</v>
      </c>
      <c r="Q2074" s="11">
        <f t="shared" si="985"/>
        <v>0</v>
      </c>
      <c r="R2074" s="7">
        <f t="shared" si="980"/>
        <v>0</v>
      </c>
      <c r="S2074" s="82">
        <f t="shared" si="973"/>
        <v>0</v>
      </c>
      <c r="T2074" s="91">
        <f t="shared" si="981"/>
        <v>0.08</v>
      </c>
      <c r="U2074" s="90">
        <f t="shared" si="974"/>
        <v>18</v>
      </c>
      <c r="V2074" s="90">
        <v>252</v>
      </c>
      <c r="W2074" s="89">
        <f t="shared" si="975"/>
        <v>1.005512355</v>
      </c>
      <c r="X2074" s="82">
        <f t="shared" si="976"/>
        <v>3.9444611300000001</v>
      </c>
      <c r="Y2074" s="82">
        <f t="shared" si="977"/>
        <v>0</v>
      </c>
      <c r="Z2074" s="94" t="str">
        <f t="shared" si="983"/>
        <v>A+J=</v>
      </c>
      <c r="AA2074" s="87">
        <f t="shared" si="984"/>
        <v>46315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>
        <f t="shared" si="978"/>
        <v>46312</v>
      </c>
      <c r="B2075" s="82">
        <f t="shared" si="964"/>
        <v>720.26046224999993</v>
      </c>
      <c r="C2075" s="207">
        <f t="shared" si="982"/>
        <v>706.16792147000001</v>
      </c>
      <c r="D2075" s="83">
        <f t="shared" si="965"/>
        <v>7286.35</v>
      </c>
      <c r="E2075" s="84">
        <f t="shared" si="962"/>
        <v>7394.19</v>
      </c>
      <c r="F2075" s="85">
        <f t="shared" si="963"/>
        <v>46255</v>
      </c>
      <c r="G2075" s="86">
        <f t="shared" si="966"/>
        <v>1.4800277230712089E-2</v>
      </c>
      <c r="H2075" s="87">
        <f t="shared" si="967"/>
        <v>46315</v>
      </c>
      <c r="I2075" s="87">
        <f t="shared" si="968"/>
        <v>46315</v>
      </c>
      <c r="J2075" s="88">
        <f t="shared" si="979"/>
        <v>20</v>
      </c>
      <c r="K2075" s="88">
        <f t="shared" si="961"/>
        <v>19</v>
      </c>
      <c r="L2075" s="8">
        <f t="shared" si="969"/>
        <v>1.0140550800000001</v>
      </c>
      <c r="M2075" s="89">
        <v>1</v>
      </c>
      <c r="N2075" s="89">
        <f t="shared" si="970"/>
        <v>1</v>
      </c>
      <c r="O2075" s="82">
        <f t="shared" si="971"/>
        <v>1.0140550800000001</v>
      </c>
      <c r="P2075" s="82">
        <f t="shared" si="972"/>
        <v>716.09316808999995</v>
      </c>
      <c r="Q2075" s="11">
        <f t="shared" si="985"/>
        <v>0</v>
      </c>
      <c r="R2075" s="7">
        <f t="shared" si="980"/>
        <v>0</v>
      </c>
      <c r="S2075" s="82">
        <f t="shared" si="973"/>
        <v>0</v>
      </c>
      <c r="T2075" s="91">
        <f t="shared" si="981"/>
        <v>0.08</v>
      </c>
      <c r="U2075" s="90">
        <f t="shared" si="974"/>
        <v>19</v>
      </c>
      <c r="V2075" s="90">
        <v>252</v>
      </c>
      <c r="W2075" s="89">
        <f t="shared" si="975"/>
        <v>1.005819486</v>
      </c>
      <c r="X2075" s="82">
        <f t="shared" si="976"/>
        <v>4.16729416</v>
      </c>
      <c r="Y2075" s="82">
        <f t="shared" si="977"/>
        <v>0</v>
      </c>
      <c r="Z2075" s="94" t="str">
        <f t="shared" si="983"/>
        <v>A+J=</v>
      </c>
      <c r="AA2075" s="87">
        <f t="shared" si="984"/>
        <v>46315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>
        <f t="shared" si="978"/>
        <v>46313</v>
      </c>
      <c r="B2076" s="82">
        <f t="shared" si="964"/>
        <v>720.26046224999993</v>
      </c>
      <c r="C2076" s="207">
        <f t="shared" si="982"/>
        <v>706.16792147000001</v>
      </c>
      <c r="D2076" s="83">
        <f t="shared" si="965"/>
        <v>7286.35</v>
      </c>
      <c r="E2076" s="84">
        <f t="shared" si="962"/>
        <v>7394.19</v>
      </c>
      <c r="F2076" s="85">
        <f t="shared" si="963"/>
        <v>46255</v>
      </c>
      <c r="G2076" s="86">
        <f t="shared" si="966"/>
        <v>1.4800277230712089E-2</v>
      </c>
      <c r="H2076" s="87">
        <f t="shared" si="967"/>
        <v>46315</v>
      </c>
      <c r="I2076" s="87">
        <f t="shared" si="968"/>
        <v>46315</v>
      </c>
      <c r="J2076" s="88">
        <f t="shared" si="979"/>
        <v>20</v>
      </c>
      <c r="K2076" s="88">
        <f t="shared" si="961"/>
        <v>19</v>
      </c>
      <c r="L2076" s="8">
        <f t="shared" si="969"/>
        <v>1.0140550800000001</v>
      </c>
      <c r="M2076" s="89">
        <v>1</v>
      </c>
      <c r="N2076" s="89">
        <f t="shared" si="970"/>
        <v>1</v>
      </c>
      <c r="O2076" s="82">
        <f t="shared" si="971"/>
        <v>1.0140550800000001</v>
      </c>
      <c r="P2076" s="82">
        <f t="shared" si="972"/>
        <v>716.09316808999995</v>
      </c>
      <c r="Q2076" s="11">
        <f t="shared" si="985"/>
        <v>0</v>
      </c>
      <c r="R2076" s="7">
        <f t="shared" si="980"/>
        <v>0</v>
      </c>
      <c r="S2076" s="82">
        <f t="shared" si="973"/>
        <v>0</v>
      </c>
      <c r="T2076" s="91">
        <f t="shared" si="981"/>
        <v>0.08</v>
      </c>
      <c r="U2076" s="90">
        <f t="shared" si="974"/>
        <v>19</v>
      </c>
      <c r="V2076" s="90">
        <v>252</v>
      </c>
      <c r="W2076" s="89">
        <f t="shared" si="975"/>
        <v>1.005819486</v>
      </c>
      <c r="X2076" s="82">
        <f t="shared" si="976"/>
        <v>4.16729416</v>
      </c>
      <c r="Y2076" s="82">
        <f t="shared" si="977"/>
        <v>0</v>
      </c>
      <c r="Z2076" s="94" t="str">
        <f t="shared" si="983"/>
        <v>A+J=</v>
      </c>
      <c r="AA2076" s="87">
        <f t="shared" si="984"/>
        <v>46315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>
        <f t="shared" si="978"/>
        <v>46314</v>
      </c>
      <c r="B2077" s="82">
        <f t="shared" si="964"/>
        <v>720.26046224999993</v>
      </c>
      <c r="C2077" s="207">
        <f t="shared" si="982"/>
        <v>706.16792147000001</v>
      </c>
      <c r="D2077" s="83">
        <f t="shared" si="965"/>
        <v>7286.35</v>
      </c>
      <c r="E2077" s="84">
        <f t="shared" si="962"/>
        <v>7394.19</v>
      </c>
      <c r="F2077" s="85">
        <f t="shared" si="963"/>
        <v>46255</v>
      </c>
      <c r="G2077" s="86">
        <f t="shared" si="966"/>
        <v>1.4800277230712089E-2</v>
      </c>
      <c r="H2077" s="87">
        <f t="shared" si="967"/>
        <v>46315</v>
      </c>
      <c r="I2077" s="87">
        <f t="shared" si="968"/>
        <v>46315</v>
      </c>
      <c r="J2077" s="88">
        <f t="shared" si="979"/>
        <v>20</v>
      </c>
      <c r="K2077" s="88">
        <f t="shared" si="961"/>
        <v>19</v>
      </c>
      <c r="L2077" s="8">
        <f t="shared" si="969"/>
        <v>1.0140550800000001</v>
      </c>
      <c r="M2077" s="89">
        <v>1</v>
      </c>
      <c r="N2077" s="89">
        <f t="shared" si="970"/>
        <v>1</v>
      </c>
      <c r="O2077" s="82">
        <f t="shared" si="971"/>
        <v>1.0140550800000001</v>
      </c>
      <c r="P2077" s="82">
        <f t="shared" si="972"/>
        <v>716.09316808999995</v>
      </c>
      <c r="Q2077" s="11">
        <f t="shared" si="985"/>
        <v>0</v>
      </c>
      <c r="R2077" s="7">
        <f t="shared" si="980"/>
        <v>0</v>
      </c>
      <c r="S2077" s="82">
        <f t="shared" si="973"/>
        <v>0</v>
      </c>
      <c r="T2077" s="91">
        <f t="shared" si="981"/>
        <v>0.08</v>
      </c>
      <c r="U2077" s="90">
        <f t="shared" si="974"/>
        <v>19</v>
      </c>
      <c r="V2077" s="90">
        <v>252</v>
      </c>
      <c r="W2077" s="89">
        <f t="shared" si="975"/>
        <v>1.005819486</v>
      </c>
      <c r="X2077" s="82">
        <f t="shared" si="976"/>
        <v>4.16729416</v>
      </c>
      <c r="Y2077" s="82">
        <f t="shared" si="977"/>
        <v>0</v>
      </c>
      <c r="Z2077" s="94" t="str">
        <f t="shared" si="983"/>
        <v>A+J=</v>
      </c>
      <c r="AA2077" s="87">
        <f t="shared" si="984"/>
        <v>46315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>
        <f t="shared" si="978"/>
        <v>46315</v>
      </c>
      <c r="B2078" s="82">
        <f t="shared" si="964"/>
        <v>721.00991730999999</v>
      </c>
      <c r="C2078" s="207">
        <f t="shared" si="982"/>
        <v>706.16792147000001</v>
      </c>
      <c r="D2078" s="83">
        <f t="shared" si="965"/>
        <v>7286.35</v>
      </c>
      <c r="E2078" s="84">
        <f t="shared" si="962"/>
        <v>7394.19</v>
      </c>
      <c r="F2078" s="85">
        <f t="shared" si="963"/>
        <v>46255</v>
      </c>
      <c r="G2078" s="86">
        <f t="shared" si="966"/>
        <v>1.4800277230712089E-2</v>
      </c>
      <c r="H2078" s="87">
        <f t="shared" si="967"/>
        <v>46349</v>
      </c>
      <c r="I2078" s="87">
        <f t="shared" si="968"/>
        <v>46315</v>
      </c>
      <c r="J2078" s="88">
        <f t="shared" si="979"/>
        <v>20</v>
      </c>
      <c r="K2078" s="88">
        <f t="shared" si="961"/>
        <v>20</v>
      </c>
      <c r="L2078" s="8">
        <f t="shared" si="969"/>
        <v>1.0148002700000001</v>
      </c>
      <c r="M2078" s="89">
        <v>1</v>
      </c>
      <c r="N2078" s="89">
        <f t="shared" si="970"/>
        <v>1</v>
      </c>
      <c r="O2078" s="82">
        <f t="shared" si="971"/>
        <v>1.0148002700000001</v>
      </c>
      <c r="P2078" s="82">
        <f t="shared" si="972"/>
        <v>716.61939737</v>
      </c>
      <c r="Q2078" s="11">
        <f t="shared" si="985"/>
        <v>68</v>
      </c>
      <c r="R2078" s="7">
        <f t="shared" si="980"/>
        <v>1.6570999999999999E-2</v>
      </c>
      <c r="S2078" s="82">
        <f t="shared" si="973"/>
        <v>11.87510003</v>
      </c>
      <c r="T2078" s="91">
        <f t="shared" si="981"/>
        <v>0.08</v>
      </c>
      <c r="U2078" s="90">
        <f t="shared" si="974"/>
        <v>20</v>
      </c>
      <c r="V2078" s="90">
        <v>252</v>
      </c>
      <c r="W2078" s="89">
        <f t="shared" si="975"/>
        <v>1.0061267110000001</v>
      </c>
      <c r="X2078" s="82">
        <f t="shared" si="976"/>
        <v>4.3905199399999999</v>
      </c>
      <c r="Y2078" s="82">
        <f t="shared" si="977"/>
        <v>16.265619969999999</v>
      </c>
      <c r="Z2078" s="94" t="str">
        <f t="shared" si="983"/>
        <v>A+J=</v>
      </c>
      <c r="AA2078" s="87">
        <f t="shared" si="984"/>
        <v>46315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>
        <f t="shared" si="978"/>
        <v>46316</v>
      </c>
      <c r="B2079" s="82">
        <f t="shared" si="964"/>
        <v>705.4304942</v>
      </c>
      <c r="C2079" s="207">
        <f t="shared" si="982"/>
        <v>704.74429734</v>
      </c>
      <c r="D2079" s="83">
        <f t="shared" si="965"/>
        <v>7286.35</v>
      </c>
      <c r="E2079" s="84">
        <f t="shared" si="962"/>
        <v>7394.19</v>
      </c>
      <c r="F2079" s="85">
        <f t="shared" si="963"/>
        <v>46285</v>
      </c>
      <c r="G2079" s="86">
        <f t="shared" si="966"/>
        <v>1.4800277230712089E-2</v>
      </c>
      <c r="H2079" s="87">
        <f t="shared" si="967"/>
        <v>46349</v>
      </c>
      <c r="I2079" s="87">
        <f t="shared" si="968"/>
        <v>46349</v>
      </c>
      <c r="J2079" s="88">
        <f t="shared" si="979"/>
        <v>22</v>
      </c>
      <c r="K2079" s="88">
        <f t="shared" si="961"/>
        <v>1</v>
      </c>
      <c r="L2079" s="8">
        <f t="shared" si="969"/>
        <v>1.0006680299999999</v>
      </c>
      <c r="M2079" s="89">
        <v>1</v>
      </c>
      <c r="N2079" s="89">
        <f t="shared" si="970"/>
        <v>1</v>
      </c>
      <c r="O2079" s="82">
        <f t="shared" si="971"/>
        <v>1.0006680299999999</v>
      </c>
      <c r="P2079" s="82">
        <f t="shared" si="972"/>
        <v>705.21508767</v>
      </c>
      <c r="Q2079" s="11">
        <f t="shared" si="985"/>
        <v>0</v>
      </c>
      <c r="R2079" s="7">
        <f t="shared" si="980"/>
        <v>0</v>
      </c>
      <c r="S2079" s="82">
        <f t="shared" si="973"/>
        <v>0</v>
      </c>
      <c r="T2079" s="91">
        <f t="shared" si="981"/>
        <v>0.08</v>
      </c>
      <c r="U2079" s="90">
        <f t="shared" si="974"/>
        <v>1</v>
      </c>
      <c r="V2079" s="90">
        <v>252</v>
      </c>
      <c r="W2079" s="89">
        <f t="shared" si="975"/>
        <v>1.000305448</v>
      </c>
      <c r="X2079" s="82">
        <f t="shared" si="976"/>
        <v>0.21540653000000001</v>
      </c>
      <c r="Y2079" s="82">
        <f t="shared" si="977"/>
        <v>0</v>
      </c>
      <c r="Z2079" s="94" t="str">
        <f t="shared" si="983"/>
        <v>A+J=</v>
      </c>
      <c r="AA2079" s="87">
        <f t="shared" si="984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>
        <f t="shared" si="978"/>
        <v>46317</v>
      </c>
      <c r="B2080" s="82">
        <f t="shared" si="964"/>
        <v>706.11736093000002</v>
      </c>
      <c r="C2080" s="207">
        <f t="shared" si="982"/>
        <v>704.74429734</v>
      </c>
      <c r="D2080" s="83">
        <f t="shared" si="965"/>
        <v>7286.35</v>
      </c>
      <c r="E2080" s="84">
        <f t="shared" si="962"/>
        <v>7394.19</v>
      </c>
      <c r="F2080" s="85">
        <f t="shared" si="963"/>
        <v>46285</v>
      </c>
      <c r="G2080" s="86">
        <f t="shared" si="966"/>
        <v>1.4800277230712089E-2</v>
      </c>
      <c r="H2080" s="87">
        <f t="shared" si="967"/>
        <v>46349</v>
      </c>
      <c r="I2080" s="87">
        <f t="shared" si="968"/>
        <v>46349</v>
      </c>
      <c r="J2080" s="88">
        <f t="shared" si="979"/>
        <v>22</v>
      </c>
      <c r="K2080" s="88">
        <f t="shared" si="961"/>
        <v>2</v>
      </c>
      <c r="L2080" s="8">
        <f t="shared" si="969"/>
        <v>1.00133651</v>
      </c>
      <c r="M2080" s="89">
        <v>1</v>
      </c>
      <c r="N2080" s="89">
        <f t="shared" si="970"/>
        <v>1</v>
      </c>
      <c r="O2080" s="82">
        <f t="shared" si="971"/>
        <v>1.00133651</v>
      </c>
      <c r="P2080" s="82">
        <f t="shared" si="972"/>
        <v>705.68619514</v>
      </c>
      <c r="Q2080" s="11">
        <f t="shared" si="985"/>
        <v>0</v>
      </c>
      <c r="R2080" s="7">
        <f t="shared" si="980"/>
        <v>0</v>
      </c>
      <c r="S2080" s="82">
        <f t="shared" si="973"/>
        <v>0</v>
      </c>
      <c r="T2080" s="91">
        <f t="shared" si="981"/>
        <v>0.08</v>
      </c>
      <c r="U2080" s="90">
        <f t="shared" si="974"/>
        <v>2</v>
      </c>
      <c r="V2080" s="90">
        <v>252</v>
      </c>
      <c r="W2080" s="89">
        <f t="shared" si="975"/>
        <v>1.000610988</v>
      </c>
      <c r="X2080" s="82">
        <f t="shared" si="976"/>
        <v>0.43116578999999999</v>
      </c>
      <c r="Y2080" s="82">
        <f t="shared" si="977"/>
        <v>0</v>
      </c>
      <c r="Z2080" s="94" t="str">
        <f t="shared" si="983"/>
        <v>A+J=</v>
      </c>
      <c r="AA2080" s="87">
        <f t="shared" si="984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>
        <f t="shared" si="978"/>
        <v>46318</v>
      </c>
      <c r="B2081" s="82">
        <f t="shared" si="964"/>
        <v>706.80489298999998</v>
      </c>
      <c r="C2081" s="207">
        <f t="shared" si="982"/>
        <v>704.74429734</v>
      </c>
      <c r="D2081" s="83">
        <f t="shared" si="965"/>
        <v>7286.35</v>
      </c>
      <c r="E2081" s="84">
        <f t="shared" si="962"/>
        <v>7394.19</v>
      </c>
      <c r="F2081" s="85">
        <f t="shared" si="963"/>
        <v>46285</v>
      </c>
      <c r="G2081" s="86">
        <f t="shared" si="966"/>
        <v>1.4800277230712089E-2</v>
      </c>
      <c r="H2081" s="87">
        <f t="shared" si="967"/>
        <v>46349</v>
      </c>
      <c r="I2081" s="87">
        <f t="shared" si="968"/>
        <v>46349</v>
      </c>
      <c r="J2081" s="88">
        <f t="shared" si="979"/>
        <v>22</v>
      </c>
      <c r="K2081" s="88">
        <f t="shared" si="961"/>
        <v>3</v>
      </c>
      <c r="L2081" s="8">
        <f t="shared" si="969"/>
        <v>1.0020054300000001</v>
      </c>
      <c r="M2081" s="89">
        <v>1</v>
      </c>
      <c r="N2081" s="89">
        <f t="shared" si="970"/>
        <v>1</v>
      </c>
      <c r="O2081" s="82">
        <f t="shared" si="971"/>
        <v>1.0020054300000001</v>
      </c>
      <c r="P2081" s="82">
        <f t="shared" si="972"/>
        <v>706.15761268999995</v>
      </c>
      <c r="Q2081" s="11">
        <f t="shared" si="985"/>
        <v>0</v>
      </c>
      <c r="R2081" s="7">
        <f t="shared" si="980"/>
        <v>0</v>
      </c>
      <c r="S2081" s="82">
        <f t="shared" si="973"/>
        <v>0</v>
      </c>
      <c r="T2081" s="91">
        <f t="shared" si="981"/>
        <v>0.08</v>
      </c>
      <c r="U2081" s="90">
        <f t="shared" si="974"/>
        <v>3</v>
      </c>
      <c r="V2081" s="90">
        <v>252</v>
      </c>
      <c r="W2081" s="89">
        <f t="shared" si="975"/>
        <v>1.0009166229999999</v>
      </c>
      <c r="X2081" s="82">
        <f t="shared" si="976"/>
        <v>0.64728030000000003</v>
      </c>
      <c r="Y2081" s="82">
        <f t="shared" si="977"/>
        <v>0</v>
      </c>
      <c r="Z2081" s="94" t="str">
        <f t="shared" si="983"/>
        <v>A+J=</v>
      </c>
      <c r="AA2081" s="87">
        <f t="shared" si="984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>
        <f t="shared" si="978"/>
        <v>46319</v>
      </c>
      <c r="B2082" s="82">
        <f t="shared" si="964"/>
        <v>707.49310281999999</v>
      </c>
      <c r="C2082" s="207">
        <f t="shared" si="982"/>
        <v>704.74429734</v>
      </c>
      <c r="D2082" s="83">
        <f t="shared" si="965"/>
        <v>7286.35</v>
      </c>
      <c r="E2082" s="84">
        <f t="shared" si="962"/>
        <v>7394.19</v>
      </c>
      <c r="F2082" s="85">
        <f t="shared" si="963"/>
        <v>46285</v>
      </c>
      <c r="G2082" s="86">
        <f t="shared" si="966"/>
        <v>1.4800277230712089E-2</v>
      </c>
      <c r="H2082" s="87">
        <f t="shared" si="967"/>
        <v>46349</v>
      </c>
      <c r="I2082" s="87">
        <f t="shared" si="968"/>
        <v>46349</v>
      </c>
      <c r="J2082" s="88">
        <f t="shared" si="979"/>
        <v>22</v>
      </c>
      <c r="K2082" s="88">
        <f t="shared" si="961"/>
        <v>4</v>
      </c>
      <c r="L2082" s="8">
        <f t="shared" si="969"/>
        <v>1.00267481</v>
      </c>
      <c r="M2082" s="89">
        <v>1</v>
      </c>
      <c r="N2082" s="89">
        <f t="shared" si="970"/>
        <v>1</v>
      </c>
      <c r="O2082" s="82">
        <f t="shared" si="971"/>
        <v>1.00267481</v>
      </c>
      <c r="P2082" s="82">
        <f t="shared" si="972"/>
        <v>706.62935443000003</v>
      </c>
      <c r="Q2082" s="11">
        <f t="shared" si="985"/>
        <v>0</v>
      </c>
      <c r="R2082" s="7">
        <f t="shared" si="980"/>
        <v>0</v>
      </c>
      <c r="S2082" s="82">
        <f t="shared" si="973"/>
        <v>0</v>
      </c>
      <c r="T2082" s="91">
        <f t="shared" si="981"/>
        <v>0.08</v>
      </c>
      <c r="U2082" s="90">
        <f t="shared" si="974"/>
        <v>4</v>
      </c>
      <c r="V2082" s="90">
        <v>252</v>
      </c>
      <c r="W2082" s="89">
        <f t="shared" si="975"/>
        <v>1.0012223499999999</v>
      </c>
      <c r="X2082" s="82">
        <f t="shared" si="976"/>
        <v>0.86374839000000003</v>
      </c>
      <c r="Y2082" s="82">
        <f t="shared" si="977"/>
        <v>0</v>
      </c>
      <c r="Z2082" s="94" t="str">
        <f t="shared" si="983"/>
        <v>A+J=</v>
      </c>
      <c r="AA2082" s="87">
        <f t="shared" si="984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>
        <f t="shared" si="978"/>
        <v>46320</v>
      </c>
      <c r="B2083" s="82">
        <f t="shared" si="964"/>
        <v>707.49310281999999</v>
      </c>
      <c r="C2083" s="207">
        <f t="shared" si="982"/>
        <v>704.74429734</v>
      </c>
      <c r="D2083" s="83">
        <f t="shared" si="965"/>
        <v>7286.35</v>
      </c>
      <c r="E2083" s="84">
        <f t="shared" si="962"/>
        <v>7394.19</v>
      </c>
      <c r="F2083" s="85">
        <f t="shared" si="963"/>
        <v>46285</v>
      </c>
      <c r="G2083" s="86">
        <f t="shared" si="966"/>
        <v>1.4800277230712089E-2</v>
      </c>
      <c r="H2083" s="87">
        <f t="shared" si="967"/>
        <v>46349</v>
      </c>
      <c r="I2083" s="87">
        <f t="shared" si="968"/>
        <v>46349</v>
      </c>
      <c r="J2083" s="88">
        <f t="shared" si="979"/>
        <v>22</v>
      </c>
      <c r="K2083" s="88">
        <f t="shared" si="961"/>
        <v>4</v>
      </c>
      <c r="L2083" s="8">
        <f t="shared" si="969"/>
        <v>1.00267481</v>
      </c>
      <c r="M2083" s="89">
        <v>1</v>
      </c>
      <c r="N2083" s="89">
        <f t="shared" si="970"/>
        <v>1</v>
      </c>
      <c r="O2083" s="82">
        <f t="shared" si="971"/>
        <v>1.00267481</v>
      </c>
      <c r="P2083" s="82">
        <f t="shared" si="972"/>
        <v>706.62935443000003</v>
      </c>
      <c r="Q2083" s="11">
        <f t="shared" si="985"/>
        <v>0</v>
      </c>
      <c r="R2083" s="7">
        <f t="shared" si="980"/>
        <v>0</v>
      </c>
      <c r="S2083" s="82">
        <f t="shared" si="973"/>
        <v>0</v>
      </c>
      <c r="T2083" s="91">
        <f t="shared" si="981"/>
        <v>0.08</v>
      </c>
      <c r="U2083" s="90">
        <f t="shared" si="974"/>
        <v>4</v>
      </c>
      <c r="V2083" s="90">
        <v>252</v>
      </c>
      <c r="W2083" s="89">
        <f t="shared" si="975"/>
        <v>1.0012223499999999</v>
      </c>
      <c r="X2083" s="82">
        <f t="shared" si="976"/>
        <v>0.86374839000000003</v>
      </c>
      <c r="Y2083" s="82">
        <f t="shared" si="977"/>
        <v>0</v>
      </c>
      <c r="Z2083" s="94" t="str">
        <f t="shared" si="983"/>
        <v>A+J=</v>
      </c>
      <c r="AA2083" s="87">
        <f t="shared" si="984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>
        <f t="shared" si="978"/>
        <v>46321</v>
      </c>
      <c r="B2084" s="82">
        <f t="shared" si="964"/>
        <v>707.49310281999999</v>
      </c>
      <c r="C2084" s="207">
        <f t="shared" si="982"/>
        <v>704.74429734</v>
      </c>
      <c r="D2084" s="83">
        <f t="shared" si="965"/>
        <v>7286.35</v>
      </c>
      <c r="E2084" s="84">
        <f t="shared" si="962"/>
        <v>7394.19</v>
      </c>
      <c r="F2084" s="85">
        <f t="shared" si="963"/>
        <v>46285</v>
      </c>
      <c r="G2084" s="86">
        <f t="shared" si="966"/>
        <v>1.4800277230712089E-2</v>
      </c>
      <c r="H2084" s="87">
        <f t="shared" si="967"/>
        <v>46349</v>
      </c>
      <c r="I2084" s="87">
        <f t="shared" si="968"/>
        <v>46349</v>
      </c>
      <c r="J2084" s="88">
        <f t="shared" si="979"/>
        <v>22</v>
      </c>
      <c r="K2084" s="88">
        <f t="shared" si="961"/>
        <v>4</v>
      </c>
      <c r="L2084" s="8">
        <f t="shared" si="969"/>
        <v>1.00267481</v>
      </c>
      <c r="M2084" s="89">
        <v>1</v>
      </c>
      <c r="N2084" s="89">
        <f t="shared" si="970"/>
        <v>1</v>
      </c>
      <c r="O2084" s="82">
        <f t="shared" si="971"/>
        <v>1.00267481</v>
      </c>
      <c r="P2084" s="82">
        <f t="shared" si="972"/>
        <v>706.62935443000003</v>
      </c>
      <c r="Q2084" s="11">
        <f t="shared" si="985"/>
        <v>0</v>
      </c>
      <c r="R2084" s="7">
        <f t="shared" si="980"/>
        <v>0</v>
      </c>
      <c r="S2084" s="82">
        <f t="shared" si="973"/>
        <v>0</v>
      </c>
      <c r="T2084" s="91">
        <f t="shared" si="981"/>
        <v>0.08</v>
      </c>
      <c r="U2084" s="90">
        <f t="shared" si="974"/>
        <v>4</v>
      </c>
      <c r="V2084" s="90">
        <v>252</v>
      </c>
      <c r="W2084" s="89">
        <f t="shared" si="975"/>
        <v>1.0012223499999999</v>
      </c>
      <c r="X2084" s="82">
        <f t="shared" si="976"/>
        <v>0.86374839000000003</v>
      </c>
      <c r="Y2084" s="82">
        <f t="shared" si="977"/>
        <v>0</v>
      </c>
      <c r="Z2084" s="94" t="str">
        <f t="shared" si="983"/>
        <v>A+J=</v>
      </c>
      <c r="AA2084" s="87">
        <f t="shared" si="984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>
        <f t="shared" si="978"/>
        <v>46322</v>
      </c>
      <c r="B2085" s="82">
        <f t="shared" si="964"/>
        <v>708.18197810999993</v>
      </c>
      <c r="C2085" s="207">
        <f t="shared" si="982"/>
        <v>704.74429734</v>
      </c>
      <c r="D2085" s="83">
        <f t="shared" si="965"/>
        <v>7286.35</v>
      </c>
      <c r="E2085" s="84">
        <f t="shared" si="962"/>
        <v>7394.19</v>
      </c>
      <c r="F2085" s="85">
        <f t="shared" si="963"/>
        <v>46285</v>
      </c>
      <c r="G2085" s="86">
        <f t="shared" si="966"/>
        <v>1.4800277230712089E-2</v>
      </c>
      <c r="H2085" s="87">
        <f t="shared" si="967"/>
        <v>46349</v>
      </c>
      <c r="I2085" s="87">
        <f t="shared" si="968"/>
        <v>46349</v>
      </c>
      <c r="J2085" s="88">
        <f t="shared" si="979"/>
        <v>22</v>
      </c>
      <c r="K2085" s="88">
        <f t="shared" si="961"/>
        <v>5</v>
      </c>
      <c r="L2085" s="8">
        <f t="shared" si="969"/>
        <v>1.00334463</v>
      </c>
      <c r="M2085" s="89">
        <v>1</v>
      </c>
      <c r="N2085" s="89">
        <f t="shared" si="970"/>
        <v>1</v>
      </c>
      <c r="O2085" s="82">
        <f t="shared" si="971"/>
        <v>1.00334463</v>
      </c>
      <c r="P2085" s="82">
        <f t="shared" si="972"/>
        <v>707.10140624999997</v>
      </c>
      <c r="Q2085" s="11">
        <f t="shared" si="985"/>
        <v>0</v>
      </c>
      <c r="R2085" s="7">
        <f t="shared" si="980"/>
        <v>0</v>
      </c>
      <c r="S2085" s="82">
        <f t="shared" si="973"/>
        <v>0</v>
      </c>
      <c r="T2085" s="91">
        <f t="shared" si="981"/>
        <v>0.08</v>
      </c>
      <c r="U2085" s="90">
        <f t="shared" si="974"/>
        <v>5</v>
      </c>
      <c r="V2085" s="90">
        <v>252</v>
      </c>
      <c r="W2085" s="89">
        <f t="shared" si="975"/>
        <v>1.0015281709999999</v>
      </c>
      <c r="X2085" s="82">
        <f t="shared" si="976"/>
        <v>1.0805718600000001</v>
      </c>
      <c r="Y2085" s="82">
        <f t="shared" si="977"/>
        <v>0</v>
      </c>
      <c r="Z2085" s="94" t="str">
        <f t="shared" si="983"/>
        <v>A+J=</v>
      </c>
      <c r="AA2085" s="87">
        <f t="shared" si="984"/>
        <v>46349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>
        <f t="shared" si="978"/>
        <v>46323</v>
      </c>
      <c r="B2086" s="82">
        <f t="shared" si="964"/>
        <v>708.87151930999994</v>
      </c>
      <c r="C2086" s="207">
        <f t="shared" si="982"/>
        <v>704.74429734</v>
      </c>
      <c r="D2086" s="83">
        <f t="shared" si="965"/>
        <v>7286.35</v>
      </c>
      <c r="E2086" s="84">
        <f t="shared" si="962"/>
        <v>7394.19</v>
      </c>
      <c r="F2086" s="85">
        <f t="shared" si="963"/>
        <v>46285</v>
      </c>
      <c r="G2086" s="86">
        <f t="shared" si="966"/>
        <v>1.4800277230712089E-2</v>
      </c>
      <c r="H2086" s="87">
        <f t="shared" si="967"/>
        <v>46349</v>
      </c>
      <c r="I2086" s="87">
        <f t="shared" si="968"/>
        <v>46349</v>
      </c>
      <c r="J2086" s="88">
        <f t="shared" si="979"/>
        <v>22</v>
      </c>
      <c r="K2086" s="88">
        <f t="shared" si="961"/>
        <v>6</v>
      </c>
      <c r="L2086" s="8">
        <f t="shared" si="969"/>
        <v>1.0040148900000001</v>
      </c>
      <c r="M2086" s="89">
        <v>1</v>
      </c>
      <c r="N2086" s="89">
        <f t="shared" si="970"/>
        <v>1</v>
      </c>
      <c r="O2086" s="82">
        <f t="shared" si="971"/>
        <v>1.0040148900000001</v>
      </c>
      <c r="P2086" s="82">
        <f t="shared" si="972"/>
        <v>707.57376816999999</v>
      </c>
      <c r="Q2086" s="11">
        <f t="shared" si="985"/>
        <v>0</v>
      </c>
      <c r="R2086" s="7">
        <f t="shared" si="980"/>
        <v>0</v>
      </c>
      <c r="S2086" s="82">
        <f t="shared" si="973"/>
        <v>0</v>
      </c>
      <c r="T2086" s="91">
        <f t="shared" si="981"/>
        <v>0.08</v>
      </c>
      <c r="U2086" s="90">
        <f t="shared" si="974"/>
        <v>6</v>
      </c>
      <c r="V2086" s="90">
        <v>252</v>
      </c>
      <c r="W2086" s="89">
        <f t="shared" si="975"/>
        <v>1.0018340859999999</v>
      </c>
      <c r="X2086" s="82">
        <f t="shared" si="976"/>
        <v>1.2977511399999999</v>
      </c>
      <c r="Y2086" s="82">
        <f t="shared" si="977"/>
        <v>0</v>
      </c>
      <c r="Z2086" s="94" t="str">
        <f t="shared" si="983"/>
        <v>A+J=</v>
      </c>
      <c r="AA2086" s="87">
        <f t="shared" si="984"/>
        <v>46349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>
        <f t="shared" si="978"/>
        <v>46324</v>
      </c>
      <c r="B2087" s="82">
        <f t="shared" si="964"/>
        <v>709.56173952000006</v>
      </c>
      <c r="C2087" s="207">
        <f t="shared" si="982"/>
        <v>704.74429734</v>
      </c>
      <c r="D2087" s="83">
        <f t="shared" si="965"/>
        <v>7286.35</v>
      </c>
      <c r="E2087" s="84">
        <f t="shared" si="962"/>
        <v>7394.19</v>
      </c>
      <c r="F2087" s="85">
        <f t="shared" si="963"/>
        <v>46285</v>
      </c>
      <c r="G2087" s="86">
        <f t="shared" si="966"/>
        <v>1.4800277230712089E-2</v>
      </c>
      <c r="H2087" s="87">
        <f t="shared" si="967"/>
        <v>46349</v>
      </c>
      <c r="I2087" s="87">
        <f t="shared" si="968"/>
        <v>46349</v>
      </c>
      <c r="J2087" s="88">
        <f t="shared" si="979"/>
        <v>22</v>
      </c>
      <c r="K2087" s="88">
        <f t="shared" si="961"/>
        <v>7</v>
      </c>
      <c r="L2087" s="8">
        <f t="shared" si="969"/>
        <v>1.0046856099999999</v>
      </c>
      <c r="M2087" s="89">
        <v>1</v>
      </c>
      <c r="N2087" s="89">
        <f t="shared" si="970"/>
        <v>1</v>
      </c>
      <c r="O2087" s="82">
        <f t="shared" si="971"/>
        <v>1.0046856099999999</v>
      </c>
      <c r="P2087" s="82">
        <f t="shared" si="972"/>
        <v>708.04645426000002</v>
      </c>
      <c r="Q2087" s="11">
        <f t="shared" si="985"/>
        <v>0</v>
      </c>
      <c r="R2087" s="7">
        <f t="shared" si="980"/>
        <v>0</v>
      </c>
      <c r="S2087" s="82">
        <f t="shared" si="973"/>
        <v>0</v>
      </c>
      <c r="T2087" s="91">
        <f t="shared" si="981"/>
        <v>0.08</v>
      </c>
      <c r="U2087" s="90">
        <f t="shared" si="974"/>
        <v>7</v>
      </c>
      <c r="V2087" s="90">
        <v>252</v>
      </c>
      <c r="W2087" s="89">
        <f t="shared" si="975"/>
        <v>1.002140093</v>
      </c>
      <c r="X2087" s="82">
        <f t="shared" si="976"/>
        <v>1.51528526</v>
      </c>
      <c r="Y2087" s="82">
        <f t="shared" si="977"/>
        <v>0</v>
      </c>
      <c r="Z2087" s="94" t="str">
        <f t="shared" si="983"/>
        <v>A+J=</v>
      </c>
      <c r="AA2087" s="87">
        <f t="shared" si="984"/>
        <v>46349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>
        <f t="shared" si="978"/>
        <v>46325</v>
      </c>
      <c r="B2088" s="82">
        <f t="shared" si="964"/>
        <v>710.25262716999998</v>
      </c>
      <c r="C2088" s="207">
        <f t="shared" si="982"/>
        <v>704.74429734</v>
      </c>
      <c r="D2088" s="83">
        <f t="shared" si="965"/>
        <v>7286.35</v>
      </c>
      <c r="E2088" s="84">
        <f t="shared" si="962"/>
        <v>7394.19</v>
      </c>
      <c r="F2088" s="85">
        <f t="shared" si="963"/>
        <v>46285</v>
      </c>
      <c r="G2088" s="86">
        <f t="shared" si="966"/>
        <v>1.4800277230712089E-2</v>
      </c>
      <c r="H2088" s="87">
        <f t="shared" si="967"/>
        <v>46349</v>
      </c>
      <c r="I2088" s="87">
        <f t="shared" si="968"/>
        <v>46349</v>
      </c>
      <c r="J2088" s="88">
        <f t="shared" si="979"/>
        <v>22</v>
      </c>
      <c r="K2088" s="88">
        <f t="shared" si="961"/>
        <v>8</v>
      </c>
      <c r="L2088" s="8">
        <f t="shared" si="969"/>
        <v>1.0053567699999999</v>
      </c>
      <c r="M2088" s="89">
        <v>1</v>
      </c>
      <c r="N2088" s="89">
        <f t="shared" si="970"/>
        <v>1</v>
      </c>
      <c r="O2088" s="82">
        <f t="shared" si="971"/>
        <v>1.0053567699999999</v>
      </c>
      <c r="P2088" s="82">
        <f t="shared" si="972"/>
        <v>708.51945044000001</v>
      </c>
      <c r="Q2088" s="11">
        <f t="shared" si="985"/>
        <v>0</v>
      </c>
      <c r="R2088" s="7">
        <f t="shared" si="980"/>
        <v>0</v>
      </c>
      <c r="S2088" s="82">
        <f t="shared" si="973"/>
        <v>0</v>
      </c>
      <c r="T2088" s="91">
        <f t="shared" si="981"/>
        <v>0.08</v>
      </c>
      <c r="U2088" s="90">
        <f t="shared" si="974"/>
        <v>8</v>
      </c>
      <c r="V2088" s="90">
        <v>252</v>
      </c>
      <c r="W2088" s="89">
        <f t="shared" si="975"/>
        <v>1.0024461950000001</v>
      </c>
      <c r="X2088" s="82">
        <f t="shared" si="976"/>
        <v>1.7331767300000001</v>
      </c>
      <c r="Y2088" s="82">
        <f t="shared" si="977"/>
        <v>0</v>
      </c>
      <c r="Z2088" s="94" t="str">
        <f t="shared" si="983"/>
        <v>A+J=</v>
      </c>
      <c r="AA2088" s="87">
        <f t="shared" si="984"/>
        <v>46349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>
        <f t="shared" si="978"/>
        <v>46326</v>
      </c>
      <c r="B2089" s="82">
        <f t="shared" si="964"/>
        <v>710.94418764</v>
      </c>
      <c r="C2089" s="207">
        <f t="shared" si="982"/>
        <v>704.74429734</v>
      </c>
      <c r="D2089" s="83">
        <f t="shared" si="965"/>
        <v>7286.35</v>
      </c>
      <c r="E2089" s="84">
        <f t="shared" si="962"/>
        <v>7394.19</v>
      </c>
      <c r="F2089" s="85">
        <f t="shared" si="963"/>
        <v>46285</v>
      </c>
      <c r="G2089" s="86">
        <f t="shared" si="966"/>
        <v>1.4800277230712089E-2</v>
      </c>
      <c r="H2089" s="87">
        <f t="shared" si="967"/>
        <v>46349</v>
      </c>
      <c r="I2089" s="87">
        <f t="shared" si="968"/>
        <v>46349</v>
      </c>
      <c r="J2089" s="88">
        <f t="shared" si="979"/>
        <v>22</v>
      </c>
      <c r="K2089" s="88">
        <f t="shared" ref="K2089:K2152" si="986">(J2089-(NETWORKDAYS(A2089,I2089,AD$210:AD$502)-1))</f>
        <v>9</v>
      </c>
      <c r="L2089" s="8">
        <f t="shared" si="969"/>
        <v>1.0060283800000001</v>
      </c>
      <c r="M2089" s="89">
        <v>1</v>
      </c>
      <c r="N2089" s="89">
        <f t="shared" si="970"/>
        <v>1</v>
      </c>
      <c r="O2089" s="82">
        <f t="shared" si="971"/>
        <v>1.0060283800000001</v>
      </c>
      <c r="P2089" s="82">
        <f t="shared" si="972"/>
        <v>708.99276376</v>
      </c>
      <c r="Q2089" s="11">
        <f t="shared" si="985"/>
        <v>0</v>
      </c>
      <c r="R2089" s="7">
        <f t="shared" si="980"/>
        <v>0</v>
      </c>
      <c r="S2089" s="82">
        <f t="shared" si="973"/>
        <v>0</v>
      </c>
      <c r="T2089" s="91">
        <f t="shared" si="981"/>
        <v>0.08</v>
      </c>
      <c r="U2089" s="90">
        <f t="shared" si="974"/>
        <v>9</v>
      </c>
      <c r="V2089" s="90">
        <v>252</v>
      </c>
      <c r="W2089" s="89">
        <f t="shared" si="975"/>
        <v>1.0027523890000001</v>
      </c>
      <c r="X2089" s="82">
        <f t="shared" si="976"/>
        <v>1.9514238800000001</v>
      </c>
      <c r="Y2089" s="82">
        <f t="shared" si="977"/>
        <v>0</v>
      </c>
      <c r="Z2089" s="94" t="str">
        <f t="shared" si="983"/>
        <v>A+J=</v>
      </c>
      <c r="AA2089" s="87">
        <f t="shared" si="984"/>
        <v>46349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>
        <f t="shared" si="978"/>
        <v>46327</v>
      </c>
      <c r="B2090" s="82">
        <f t="shared" si="964"/>
        <v>710.94418764</v>
      </c>
      <c r="C2090" s="207">
        <f t="shared" si="982"/>
        <v>704.74429734</v>
      </c>
      <c r="D2090" s="83">
        <f t="shared" si="965"/>
        <v>7286.35</v>
      </c>
      <c r="E2090" s="84">
        <f t="shared" ref="E2090:E2153" si="987">IF($K2090=1,VLOOKUP($A2089,$AO$10:$AS$200,4),E2089)</f>
        <v>7394.19</v>
      </c>
      <c r="F2090" s="85">
        <f t="shared" ref="F2090:F2153" si="988">IF($K2090=1,VLOOKUP($A2089,$AO$10:$AS$200,5),F2089)</f>
        <v>46285</v>
      </c>
      <c r="G2090" s="86">
        <f t="shared" si="966"/>
        <v>1.4800277230712089E-2</v>
      </c>
      <c r="H2090" s="87">
        <f t="shared" si="967"/>
        <v>46349</v>
      </c>
      <c r="I2090" s="87">
        <f t="shared" si="968"/>
        <v>46349</v>
      </c>
      <c r="J2090" s="88">
        <f t="shared" si="979"/>
        <v>22</v>
      </c>
      <c r="K2090" s="88">
        <f t="shared" si="986"/>
        <v>9</v>
      </c>
      <c r="L2090" s="8">
        <f t="shared" si="969"/>
        <v>1.0060283800000001</v>
      </c>
      <c r="M2090" s="89">
        <v>1</v>
      </c>
      <c r="N2090" s="89">
        <f t="shared" si="970"/>
        <v>1</v>
      </c>
      <c r="O2090" s="82">
        <f t="shared" si="971"/>
        <v>1.0060283800000001</v>
      </c>
      <c r="P2090" s="82">
        <f t="shared" si="972"/>
        <v>708.99276376</v>
      </c>
      <c r="Q2090" s="11">
        <f t="shared" si="985"/>
        <v>0</v>
      </c>
      <c r="R2090" s="7">
        <f t="shared" si="980"/>
        <v>0</v>
      </c>
      <c r="S2090" s="82">
        <f t="shared" si="973"/>
        <v>0</v>
      </c>
      <c r="T2090" s="91">
        <f t="shared" si="981"/>
        <v>0.08</v>
      </c>
      <c r="U2090" s="90">
        <f t="shared" si="974"/>
        <v>9</v>
      </c>
      <c r="V2090" s="90">
        <v>252</v>
      </c>
      <c r="W2090" s="89">
        <f t="shared" si="975"/>
        <v>1.0027523890000001</v>
      </c>
      <c r="X2090" s="82">
        <f t="shared" si="976"/>
        <v>1.9514238800000001</v>
      </c>
      <c r="Y2090" s="82">
        <f t="shared" si="977"/>
        <v>0</v>
      </c>
      <c r="Z2090" s="94" t="str">
        <f t="shared" si="983"/>
        <v>A+J=</v>
      </c>
      <c r="AA2090" s="87">
        <f t="shared" si="984"/>
        <v>46349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>
        <f t="shared" si="978"/>
        <v>46328</v>
      </c>
      <c r="B2091" s="82">
        <f t="shared" si="964"/>
        <v>710.94418764</v>
      </c>
      <c r="C2091" s="207">
        <f t="shared" si="982"/>
        <v>704.74429734</v>
      </c>
      <c r="D2091" s="83">
        <f t="shared" si="965"/>
        <v>7286.35</v>
      </c>
      <c r="E2091" s="84">
        <f t="shared" si="987"/>
        <v>7394.19</v>
      </c>
      <c r="F2091" s="85">
        <f t="shared" si="988"/>
        <v>46285</v>
      </c>
      <c r="G2091" s="86">
        <f t="shared" si="966"/>
        <v>1.4800277230712089E-2</v>
      </c>
      <c r="H2091" s="87">
        <f t="shared" si="967"/>
        <v>46349</v>
      </c>
      <c r="I2091" s="87">
        <f t="shared" si="968"/>
        <v>46349</v>
      </c>
      <c r="J2091" s="88">
        <f t="shared" si="979"/>
        <v>22</v>
      </c>
      <c r="K2091" s="88">
        <f t="shared" si="986"/>
        <v>9</v>
      </c>
      <c r="L2091" s="8">
        <f t="shared" si="969"/>
        <v>1.0060283800000001</v>
      </c>
      <c r="M2091" s="89">
        <v>1</v>
      </c>
      <c r="N2091" s="89">
        <f t="shared" si="970"/>
        <v>1</v>
      </c>
      <c r="O2091" s="82">
        <f t="shared" si="971"/>
        <v>1.0060283800000001</v>
      </c>
      <c r="P2091" s="82">
        <f t="shared" si="972"/>
        <v>708.99276376</v>
      </c>
      <c r="Q2091" s="11">
        <f t="shared" si="985"/>
        <v>0</v>
      </c>
      <c r="R2091" s="7">
        <f t="shared" si="980"/>
        <v>0</v>
      </c>
      <c r="S2091" s="82">
        <f t="shared" si="973"/>
        <v>0</v>
      </c>
      <c r="T2091" s="91">
        <f t="shared" si="981"/>
        <v>0.08</v>
      </c>
      <c r="U2091" s="90">
        <f t="shared" si="974"/>
        <v>9</v>
      </c>
      <c r="V2091" s="90">
        <v>252</v>
      </c>
      <c r="W2091" s="89">
        <f t="shared" si="975"/>
        <v>1.0027523890000001</v>
      </c>
      <c r="X2091" s="82">
        <f t="shared" si="976"/>
        <v>1.9514238800000001</v>
      </c>
      <c r="Y2091" s="82">
        <f t="shared" si="977"/>
        <v>0</v>
      </c>
      <c r="Z2091" s="94" t="str">
        <f t="shared" si="983"/>
        <v>A+J=</v>
      </c>
      <c r="AA2091" s="87">
        <f t="shared" si="984"/>
        <v>46349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>
        <f t="shared" si="978"/>
        <v>46329</v>
      </c>
      <c r="B2092" s="82">
        <f t="shared" si="964"/>
        <v>710.94418764</v>
      </c>
      <c r="C2092" s="207">
        <f t="shared" si="982"/>
        <v>704.74429734</v>
      </c>
      <c r="D2092" s="83">
        <f t="shared" si="965"/>
        <v>7286.35</v>
      </c>
      <c r="E2092" s="84">
        <f t="shared" si="987"/>
        <v>7394.19</v>
      </c>
      <c r="F2092" s="85">
        <f t="shared" si="988"/>
        <v>46285</v>
      </c>
      <c r="G2092" s="86">
        <f t="shared" si="966"/>
        <v>1.4800277230712089E-2</v>
      </c>
      <c r="H2092" s="87">
        <f t="shared" si="967"/>
        <v>46349</v>
      </c>
      <c r="I2092" s="87">
        <f t="shared" si="968"/>
        <v>46349</v>
      </c>
      <c r="J2092" s="88">
        <f t="shared" si="979"/>
        <v>22</v>
      </c>
      <c r="K2092" s="88">
        <f t="shared" si="986"/>
        <v>9</v>
      </c>
      <c r="L2092" s="8">
        <f t="shared" si="969"/>
        <v>1.0060283800000001</v>
      </c>
      <c r="M2092" s="89">
        <v>1</v>
      </c>
      <c r="N2092" s="89">
        <f t="shared" si="970"/>
        <v>1</v>
      </c>
      <c r="O2092" s="82">
        <f t="shared" si="971"/>
        <v>1.0060283800000001</v>
      </c>
      <c r="P2092" s="82">
        <f t="shared" si="972"/>
        <v>708.99276376</v>
      </c>
      <c r="Q2092" s="11">
        <f t="shared" si="985"/>
        <v>0</v>
      </c>
      <c r="R2092" s="7">
        <f t="shared" si="980"/>
        <v>0</v>
      </c>
      <c r="S2092" s="82">
        <f t="shared" si="973"/>
        <v>0</v>
      </c>
      <c r="T2092" s="91">
        <f t="shared" si="981"/>
        <v>0.08</v>
      </c>
      <c r="U2092" s="90">
        <f t="shared" si="974"/>
        <v>9</v>
      </c>
      <c r="V2092" s="90">
        <v>252</v>
      </c>
      <c r="W2092" s="89">
        <f t="shared" si="975"/>
        <v>1.0027523890000001</v>
      </c>
      <c r="X2092" s="82">
        <f t="shared" si="976"/>
        <v>1.9514238800000001</v>
      </c>
      <c r="Y2092" s="82">
        <f t="shared" si="977"/>
        <v>0</v>
      </c>
      <c r="Z2092" s="94" t="str">
        <f t="shared" si="983"/>
        <v>A+J=</v>
      </c>
      <c r="AA2092" s="87">
        <f t="shared" si="984"/>
        <v>46349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>
        <f t="shared" si="978"/>
        <v>46330</v>
      </c>
      <c r="B2093" s="82">
        <f t="shared" si="964"/>
        <v>711.63642345999995</v>
      </c>
      <c r="C2093" s="207">
        <f t="shared" si="982"/>
        <v>704.74429734</v>
      </c>
      <c r="D2093" s="83">
        <f t="shared" si="965"/>
        <v>7286.35</v>
      </c>
      <c r="E2093" s="84">
        <f t="shared" si="987"/>
        <v>7394.19</v>
      </c>
      <c r="F2093" s="85">
        <f t="shared" si="988"/>
        <v>46285</v>
      </c>
      <c r="G2093" s="86">
        <f t="shared" si="966"/>
        <v>1.4800277230712089E-2</v>
      </c>
      <c r="H2093" s="87">
        <f t="shared" si="967"/>
        <v>46349</v>
      </c>
      <c r="I2093" s="87">
        <f t="shared" si="968"/>
        <v>46349</v>
      </c>
      <c r="J2093" s="88">
        <f t="shared" si="979"/>
        <v>22</v>
      </c>
      <c r="K2093" s="88">
        <f t="shared" si="986"/>
        <v>10</v>
      </c>
      <c r="L2093" s="8">
        <f t="shared" si="969"/>
        <v>1.0067004399999999</v>
      </c>
      <c r="M2093" s="89">
        <v>1</v>
      </c>
      <c r="N2093" s="89">
        <f t="shared" si="970"/>
        <v>1</v>
      </c>
      <c r="O2093" s="82">
        <f t="shared" si="971"/>
        <v>1.0067004399999999</v>
      </c>
      <c r="P2093" s="82">
        <f t="shared" si="972"/>
        <v>709.46639420999998</v>
      </c>
      <c r="Q2093" s="11">
        <f t="shared" si="985"/>
        <v>0</v>
      </c>
      <c r="R2093" s="7">
        <f t="shared" si="980"/>
        <v>0</v>
      </c>
      <c r="S2093" s="82">
        <f t="shared" si="973"/>
        <v>0</v>
      </c>
      <c r="T2093" s="91">
        <f t="shared" si="981"/>
        <v>0.08</v>
      </c>
      <c r="U2093" s="90">
        <f t="shared" si="974"/>
        <v>10</v>
      </c>
      <c r="V2093" s="90">
        <v>252</v>
      </c>
      <c r="W2093" s="89">
        <f t="shared" si="975"/>
        <v>1.0030586779999999</v>
      </c>
      <c r="X2093" s="82">
        <f t="shared" si="976"/>
        <v>2.1700292499999998</v>
      </c>
      <c r="Y2093" s="82">
        <f t="shared" si="977"/>
        <v>0</v>
      </c>
      <c r="Z2093" s="94" t="str">
        <f t="shared" si="983"/>
        <v>A+J=</v>
      </c>
      <c r="AA2093" s="87">
        <f t="shared" si="984"/>
        <v>46349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>
        <f t="shared" si="978"/>
        <v>46331</v>
      </c>
      <c r="B2094" s="82">
        <f t="shared" si="964"/>
        <v>712.32933364000007</v>
      </c>
      <c r="C2094" s="207">
        <f t="shared" si="982"/>
        <v>704.74429734</v>
      </c>
      <c r="D2094" s="83">
        <f t="shared" si="965"/>
        <v>7286.35</v>
      </c>
      <c r="E2094" s="84">
        <f t="shared" si="987"/>
        <v>7394.19</v>
      </c>
      <c r="F2094" s="85">
        <f t="shared" si="988"/>
        <v>46285</v>
      </c>
      <c r="G2094" s="86">
        <f t="shared" si="966"/>
        <v>1.4800277230712089E-2</v>
      </c>
      <c r="H2094" s="87">
        <f t="shared" si="967"/>
        <v>46349</v>
      </c>
      <c r="I2094" s="87">
        <f t="shared" si="968"/>
        <v>46349</v>
      </c>
      <c r="J2094" s="88">
        <f t="shared" si="979"/>
        <v>22</v>
      </c>
      <c r="K2094" s="88">
        <f t="shared" si="986"/>
        <v>11</v>
      </c>
      <c r="L2094" s="8">
        <f t="shared" si="969"/>
        <v>1.0073729499999999</v>
      </c>
      <c r="M2094" s="89">
        <v>1</v>
      </c>
      <c r="N2094" s="89">
        <f t="shared" si="970"/>
        <v>1</v>
      </c>
      <c r="O2094" s="82">
        <f t="shared" si="971"/>
        <v>1.0073729499999999</v>
      </c>
      <c r="P2094" s="82">
        <f t="shared" si="972"/>
        <v>709.94034180000006</v>
      </c>
      <c r="Q2094" s="11">
        <f t="shared" si="985"/>
        <v>0</v>
      </c>
      <c r="R2094" s="7">
        <f t="shared" si="980"/>
        <v>0</v>
      </c>
      <c r="S2094" s="82">
        <f t="shared" si="973"/>
        <v>0</v>
      </c>
      <c r="T2094" s="91">
        <f t="shared" si="981"/>
        <v>0.08</v>
      </c>
      <c r="U2094" s="90">
        <f t="shared" si="974"/>
        <v>11</v>
      </c>
      <c r="V2094" s="90">
        <v>252</v>
      </c>
      <c r="W2094" s="89">
        <f t="shared" si="975"/>
        <v>1.0033650599999999</v>
      </c>
      <c r="X2094" s="82">
        <f t="shared" si="976"/>
        <v>2.3889918400000001</v>
      </c>
      <c r="Y2094" s="82">
        <f t="shared" si="977"/>
        <v>0</v>
      </c>
      <c r="Z2094" s="94" t="str">
        <f t="shared" si="983"/>
        <v>A+J=</v>
      </c>
      <c r="AA2094" s="87">
        <f t="shared" si="984"/>
        <v>46349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>
        <f t="shared" si="978"/>
        <v>46332</v>
      </c>
      <c r="B2095" s="82">
        <f t="shared" si="964"/>
        <v>713.02291861000003</v>
      </c>
      <c r="C2095" s="207">
        <f t="shared" si="982"/>
        <v>704.74429734</v>
      </c>
      <c r="D2095" s="83">
        <f t="shared" si="965"/>
        <v>7286.35</v>
      </c>
      <c r="E2095" s="84">
        <f t="shared" si="987"/>
        <v>7394.19</v>
      </c>
      <c r="F2095" s="85">
        <f t="shared" si="988"/>
        <v>46285</v>
      </c>
      <c r="G2095" s="86">
        <f t="shared" si="966"/>
        <v>1.4800277230712089E-2</v>
      </c>
      <c r="H2095" s="87">
        <f t="shared" si="967"/>
        <v>46349</v>
      </c>
      <c r="I2095" s="87">
        <f t="shared" si="968"/>
        <v>46349</v>
      </c>
      <c r="J2095" s="88">
        <f t="shared" si="979"/>
        <v>22</v>
      </c>
      <c r="K2095" s="88">
        <f t="shared" si="986"/>
        <v>12</v>
      </c>
      <c r="L2095" s="8">
        <f t="shared" si="969"/>
        <v>1.0080459100000001</v>
      </c>
      <c r="M2095" s="89">
        <v>1</v>
      </c>
      <c r="N2095" s="89">
        <f t="shared" si="970"/>
        <v>1</v>
      </c>
      <c r="O2095" s="82">
        <f t="shared" si="971"/>
        <v>1.0080459100000001</v>
      </c>
      <c r="P2095" s="82">
        <f t="shared" si="972"/>
        <v>710.41460652000001</v>
      </c>
      <c r="Q2095" s="11">
        <f t="shared" si="985"/>
        <v>0</v>
      </c>
      <c r="R2095" s="7">
        <f t="shared" si="980"/>
        <v>0</v>
      </c>
      <c r="S2095" s="82">
        <f t="shared" si="973"/>
        <v>0</v>
      </c>
      <c r="T2095" s="91">
        <f t="shared" si="981"/>
        <v>0.08</v>
      </c>
      <c r="U2095" s="90">
        <f t="shared" si="974"/>
        <v>12</v>
      </c>
      <c r="V2095" s="90">
        <v>252</v>
      </c>
      <c r="W2095" s="89">
        <f t="shared" si="975"/>
        <v>1.0036715350000001</v>
      </c>
      <c r="X2095" s="82">
        <f t="shared" si="976"/>
        <v>2.6083120900000001</v>
      </c>
      <c r="Y2095" s="82">
        <f t="shared" si="977"/>
        <v>0</v>
      </c>
      <c r="Z2095" s="94" t="str">
        <f t="shared" si="983"/>
        <v>A+J=</v>
      </c>
      <c r="AA2095" s="87">
        <f t="shared" si="984"/>
        <v>46349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>
        <f t="shared" si="978"/>
        <v>46333</v>
      </c>
      <c r="B2096" s="82">
        <f t="shared" si="964"/>
        <v>713.71717949999993</v>
      </c>
      <c r="C2096" s="207">
        <f t="shared" si="982"/>
        <v>704.74429734</v>
      </c>
      <c r="D2096" s="83">
        <f t="shared" si="965"/>
        <v>7286.35</v>
      </c>
      <c r="E2096" s="84">
        <f t="shared" si="987"/>
        <v>7394.19</v>
      </c>
      <c r="F2096" s="85">
        <f t="shared" si="988"/>
        <v>46285</v>
      </c>
      <c r="G2096" s="86">
        <f t="shared" si="966"/>
        <v>1.4800277230712089E-2</v>
      </c>
      <c r="H2096" s="87">
        <f t="shared" si="967"/>
        <v>46349</v>
      </c>
      <c r="I2096" s="87">
        <f t="shared" si="968"/>
        <v>46349</v>
      </c>
      <c r="J2096" s="88">
        <f t="shared" si="979"/>
        <v>22</v>
      </c>
      <c r="K2096" s="88">
        <f t="shared" si="986"/>
        <v>13</v>
      </c>
      <c r="L2096" s="8">
        <f t="shared" si="969"/>
        <v>1.00871932</v>
      </c>
      <c r="M2096" s="89">
        <v>1</v>
      </c>
      <c r="N2096" s="89">
        <f t="shared" si="970"/>
        <v>1</v>
      </c>
      <c r="O2096" s="82">
        <f t="shared" si="971"/>
        <v>1.00871932</v>
      </c>
      <c r="P2096" s="82">
        <f t="shared" si="972"/>
        <v>710.88918837999995</v>
      </c>
      <c r="Q2096" s="11">
        <f t="shared" si="985"/>
        <v>0</v>
      </c>
      <c r="R2096" s="7">
        <f t="shared" si="980"/>
        <v>0</v>
      </c>
      <c r="S2096" s="82">
        <f t="shared" si="973"/>
        <v>0</v>
      </c>
      <c r="T2096" s="91">
        <f t="shared" si="981"/>
        <v>0.08</v>
      </c>
      <c r="U2096" s="90">
        <f t="shared" si="974"/>
        <v>13</v>
      </c>
      <c r="V2096" s="90">
        <v>252</v>
      </c>
      <c r="W2096" s="89">
        <f t="shared" si="975"/>
        <v>1.003978104</v>
      </c>
      <c r="X2096" s="82">
        <f t="shared" si="976"/>
        <v>2.8279911200000001</v>
      </c>
      <c r="Y2096" s="82">
        <f t="shared" si="977"/>
        <v>0</v>
      </c>
      <c r="Z2096" s="94" t="str">
        <f t="shared" si="983"/>
        <v>A+J=</v>
      </c>
      <c r="AA2096" s="87">
        <f t="shared" si="984"/>
        <v>46349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>
        <f t="shared" si="978"/>
        <v>46334</v>
      </c>
      <c r="B2097" s="82">
        <f t="shared" si="964"/>
        <v>713.71717949999993</v>
      </c>
      <c r="C2097" s="207">
        <f t="shared" si="982"/>
        <v>704.74429734</v>
      </c>
      <c r="D2097" s="83">
        <f t="shared" si="965"/>
        <v>7286.35</v>
      </c>
      <c r="E2097" s="84">
        <f t="shared" si="987"/>
        <v>7394.19</v>
      </c>
      <c r="F2097" s="85">
        <f t="shared" si="988"/>
        <v>46285</v>
      </c>
      <c r="G2097" s="86">
        <f t="shared" si="966"/>
        <v>1.4800277230712089E-2</v>
      </c>
      <c r="H2097" s="87">
        <f t="shared" si="967"/>
        <v>46349</v>
      </c>
      <c r="I2097" s="87">
        <f t="shared" si="968"/>
        <v>46349</v>
      </c>
      <c r="J2097" s="88">
        <f t="shared" si="979"/>
        <v>22</v>
      </c>
      <c r="K2097" s="88">
        <f t="shared" si="986"/>
        <v>13</v>
      </c>
      <c r="L2097" s="8">
        <f t="shared" si="969"/>
        <v>1.00871932</v>
      </c>
      <c r="M2097" s="89">
        <v>1</v>
      </c>
      <c r="N2097" s="89">
        <f t="shared" si="970"/>
        <v>1</v>
      </c>
      <c r="O2097" s="82">
        <f t="shared" si="971"/>
        <v>1.00871932</v>
      </c>
      <c r="P2097" s="82">
        <f t="shared" si="972"/>
        <v>710.88918837999995</v>
      </c>
      <c r="Q2097" s="11">
        <f t="shared" si="985"/>
        <v>0</v>
      </c>
      <c r="R2097" s="7">
        <f t="shared" si="980"/>
        <v>0</v>
      </c>
      <c r="S2097" s="82">
        <f t="shared" si="973"/>
        <v>0</v>
      </c>
      <c r="T2097" s="91">
        <f t="shared" si="981"/>
        <v>0.08</v>
      </c>
      <c r="U2097" s="90">
        <f t="shared" si="974"/>
        <v>13</v>
      </c>
      <c r="V2097" s="90">
        <v>252</v>
      </c>
      <c r="W2097" s="89">
        <f t="shared" si="975"/>
        <v>1.003978104</v>
      </c>
      <c r="X2097" s="82">
        <f t="shared" si="976"/>
        <v>2.8279911200000001</v>
      </c>
      <c r="Y2097" s="82">
        <f t="shared" si="977"/>
        <v>0</v>
      </c>
      <c r="Z2097" s="94" t="str">
        <f t="shared" si="983"/>
        <v>A+J=</v>
      </c>
      <c r="AA2097" s="87">
        <f t="shared" si="984"/>
        <v>46349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>
        <f t="shared" si="978"/>
        <v>46335</v>
      </c>
      <c r="B2098" s="82">
        <f t="shared" si="964"/>
        <v>713.71717949999993</v>
      </c>
      <c r="C2098" s="207">
        <f t="shared" si="982"/>
        <v>704.74429734</v>
      </c>
      <c r="D2098" s="83">
        <f t="shared" si="965"/>
        <v>7286.35</v>
      </c>
      <c r="E2098" s="84">
        <f t="shared" si="987"/>
        <v>7394.19</v>
      </c>
      <c r="F2098" s="85">
        <f t="shared" si="988"/>
        <v>46285</v>
      </c>
      <c r="G2098" s="86">
        <f t="shared" si="966"/>
        <v>1.4800277230712089E-2</v>
      </c>
      <c r="H2098" s="87">
        <f t="shared" si="967"/>
        <v>46349</v>
      </c>
      <c r="I2098" s="87">
        <f t="shared" si="968"/>
        <v>46349</v>
      </c>
      <c r="J2098" s="88">
        <f t="shared" si="979"/>
        <v>22</v>
      </c>
      <c r="K2098" s="88">
        <f t="shared" si="986"/>
        <v>13</v>
      </c>
      <c r="L2098" s="8">
        <f t="shared" si="969"/>
        <v>1.00871932</v>
      </c>
      <c r="M2098" s="89">
        <v>1</v>
      </c>
      <c r="N2098" s="89">
        <f t="shared" si="970"/>
        <v>1</v>
      </c>
      <c r="O2098" s="82">
        <f t="shared" si="971"/>
        <v>1.00871932</v>
      </c>
      <c r="P2098" s="82">
        <f t="shared" si="972"/>
        <v>710.88918837999995</v>
      </c>
      <c r="Q2098" s="11">
        <f t="shared" si="985"/>
        <v>0</v>
      </c>
      <c r="R2098" s="7">
        <f t="shared" si="980"/>
        <v>0</v>
      </c>
      <c r="S2098" s="82">
        <f t="shared" si="973"/>
        <v>0</v>
      </c>
      <c r="T2098" s="91">
        <f t="shared" si="981"/>
        <v>0.08</v>
      </c>
      <c r="U2098" s="90">
        <f t="shared" si="974"/>
        <v>13</v>
      </c>
      <c r="V2098" s="90">
        <v>252</v>
      </c>
      <c r="W2098" s="89">
        <f t="shared" si="975"/>
        <v>1.003978104</v>
      </c>
      <c r="X2098" s="82">
        <f t="shared" si="976"/>
        <v>2.8279911200000001</v>
      </c>
      <c r="Y2098" s="82">
        <f t="shared" si="977"/>
        <v>0</v>
      </c>
      <c r="Z2098" s="94" t="str">
        <f t="shared" si="983"/>
        <v>A+J=</v>
      </c>
      <c r="AA2098" s="87">
        <f t="shared" si="984"/>
        <v>46349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>
        <f t="shared" si="978"/>
        <v>46336</v>
      </c>
      <c r="B2099" s="82">
        <f t="shared" si="964"/>
        <v>714.41211672999998</v>
      </c>
      <c r="C2099" s="207">
        <f t="shared" si="982"/>
        <v>704.74429734</v>
      </c>
      <c r="D2099" s="83">
        <f t="shared" si="965"/>
        <v>7286.35</v>
      </c>
      <c r="E2099" s="84">
        <f t="shared" si="987"/>
        <v>7394.19</v>
      </c>
      <c r="F2099" s="85">
        <f t="shared" si="988"/>
        <v>46285</v>
      </c>
      <c r="G2099" s="86">
        <f t="shared" si="966"/>
        <v>1.4800277230712089E-2</v>
      </c>
      <c r="H2099" s="87">
        <f t="shared" si="967"/>
        <v>46349</v>
      </c>
      <c r="I2099" s="87">
        <f t="shared" si="968"/>
        <v>46349</v>
      </c>
      <c r="J2099" s="88">
        <f t="shared" si="979"/>
        <v>22</v>
      </c>
      <c r="K2099" s="88">
        <f t="shared" si="986"/>
        <v>14</v>
      </c>
      <c r="L2099" s="8">
        <f t="shared" si="969"/>
        <v>1.00939318</v>
      </c>
      <c r="M2099" s="89">
        <v>1</v>
      </c>
      <c r="N2099" s="89">
        <f t="shared" si="970"/>
        <v>1</v>
      </c>
      <c r="O2099" s="82">
        <f t="shared" si="971"/>
        <v>1.00939318</v>
      </c>
      <c r="P2099" s="82">
        <f t="shared" si="972"/>
        <v>711.36408736999999</v>
      </c>
      <c r="Q2099" s="11">
        <f t="shared" si="985"/>
        <v>0</v>
      </c>
      <c r="R2099" s="7">
        <f t="shared" si="980"/>
        <v>0</v>
      </c>
      <c r="S2099" s="82">
        <f t="shared" si="973"/>
        <v>0</v>
      </c>
      <c r="T2099" s="91">
        <f t="shared" si="981"/>
        <v>0.08</v>
      </c>
      <c r="U2099" s="90">
        <f t="shared" si="974"/>
        <v>14</v>
      </c>
      <c r="V2099" s="90">
        <v>252</v>
      </c>
      <c r="W2099" s="89">
        <f t="shared" si="975"/>
        <v>1.0042847669999999</v>
      </c>
      <c r="X2099" s="82">
        <f t="shared" si="976"/>
        <v>3.0480293600000001</v>
      </c>
      <c r="Y2099" s="82">
        <f t="shared" si="977"/>
        <v>0</v>
      </c>
      <c r="Z2099" s="94" t="str">
        <f t="shared" si="983"/>
        <v>A+J=</v>
      </c>
      <c r="AA2099" s="87">
        <f t="shared" si="984"/>
        <v>46349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>
        <f t="shared" si="978"/>
        <v>46337</v>
      </c>
      <c r="B2100" s="82">
        <f t="shared" si="964"/>
        <v>715.10773003000008</v>
      </c>
      <c r="C2100" s="207">
        <f t="shared" si="982"/>
        <v>704.74429734</v>
      </c>
      <c r="D2100" s="83">
        <f t="shared" si="965"/>
        <v>7286.35</v>
      </c>
      <c r="E2100" s="84">
        <f t="shared" si="987"/>
        <v>7394.19</v>
      </c>
      <c r="F2100" s="85">
        <f t="shared" si="988"/>
        <v>46285</v>
      </c>
      <c r="G2100" s="86">
        <f t="shared" si="966"/>
        <v>1.4800277230712089E-2</v>
      </c>
      <c r="H2100" s="87">
        <f t="shared" si="967"/>
        <v>46349</v>
      </c>
      <c r="I2100" s="87">
        <f t="shared" si="968"/>
        <v>46349</v>
      </c>
      <c r="J2100" s="88">
        <f t="shared" si="979"/>
        <v>22</v>
      </c>
      <c r="K2100" s="88">
        <f t="shared" si="986"/>
        <v>15</v>
      </c>
      <c r="L2100" s="8">
        <f t="shared" si="969"/>
        <v>1.01006749</v>
      </c>
      <c r="M2100" s="89">
        <v>1</v>
      </c>
      <c r="N2100" s="89">
        <f t="shared" si="970"/>
        <v>1</v>
      </c>
      <c r="O2100" s="82">
        <f t="shared" si="971"/>
        <v>1.01006749</v>
      </c>
      <c r="P2100" s="82">
        <f t="shared" si="972"/>
        <v>711.83930350000003</v>
      </c>
      <c r="Q2100" s="11">
        <f t="shared" si="985"/>
        <v>0</v>
      </c>
      <c r="R2100" s="7">
        <f t="shared" si="980"/>
        <v>0</v>
      </c>
      <c r="S2100" s="82">
        <f t="shared" si="973"/>
        <v>0</v>
      </c>
      <c r="T2100" s="91">
        <f t="shared" si="981"/>
        <v>0.08</v>
      </c>
      <c r="U2100" s="90">
        <f t="shared" si="974"/>
        <v>15</v>
      </c>
      <c r="V2100" s="90">
        <v>252</v>
      </c>
      <c r="W2100" s="89">
        <f t="shared" si="975"/>
        <v>1.004591523</v>
      </c>
      <c r="X2100" s="82">
        <f t="shared" si="976"/>
        <v>3.2684265300000002</v>
      </c>
      <c r="Y2100" s="82">
        <f t="shared" si="977"/>
        <v>0</v>
      </c>
      <c r="Z2100" s="94" t="str">
        <f t="shared" si="983"/>
        <v>A+J=</v>
      </c>
      <c r="AA2100" s="87">
        <f t="shared" si="984"/>
        <v>46349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>
        <f t="shared" si="978"/>
        <v>46338</v>
      </c>
      <c r="B2101" s="82">
        <f t="shared" si="964"/>
        <v>715.80401344000006</v>
      </c>
      <c r="C2101" s="207">
        <f t="shared" si="982"/>
        <v>704.74429734</v>
      </c>
      <c r="D2101" s="83">
        <f t="shared" si="965"/>
        <v>7286.35</v>
      </c>
      <c r="E2101" s="84">
        <f t="shared" si="987"/>
        <v>7394.19</v>
      </c>
      <c r="F2101" s="85">
        <f t="shared" si="988"/>
        <v>46285</v>
      </c>
      <c r="G2101" s="86">
        <f t="shared" si="966"/>
        <v>1.4800277230712089E-2</v>
      </c>
      <c r="H2101" s="87">
        <f t="shared" si="967"/>
        <v>46349</v>
      </c>
      <c r="I2101" s="87">
        <f t="shared" si="968"/>
        <v>46349</v>
      </c>
      <c r="J2101" s="88">
        <f t="shared" si="979"/>
        <v>22</v>
      </c>
      <c r="K2101" s="88">
        <f t="shared" si="986"/>
        <v>16</v>
      </c>
      <c r="L2101" s="8">
        <f t="shared" si="969"/>
        <v>1.0107422399999999</v>
      </c>
      <c r="M2101" s="89">
        <v>1</v>
      </c>
      <c r="N2101" s="89">
        <f t="shared" si="970"/>
        <v>1</v>
      </c>
      <c r="O2101" s="82">
        <f t="shared" si="971"/>
        <v>1.0107422399999999</v>
      </c>
      <c r="P2101" s="82">
        <f t="shared" si="972"/>
        <v>712.31482972000003</v>
      </c>
      <c r="Q2101" s="11">
        <f t="shared" si="985"/>
        <v>0</v>
      </c>
      <c r="R2101" s="7">
        <f t="shared" si="980"/>
        <v>0</v>
      </c>
      <c r="S2101" s="82">
        <f t="shared" si="973"/>
        <v>0</v>
      </c>
      <c r="T2101" s="91">
        <f t="shared" si="981"/>
        <v>0.08</v>
      </c>
      <c r="U2101" s="90">
        <f t="shared" si="974"/>
        <v>16</v>
      </c>
      <c r="V2101" s="90">
        <v>252</v>
      </c>
      <c r="W2101" s="89">
        <f t="shared" si="975"/>
        <v>1.0048983730000001</v>
      </c>
      <c r="X2101" s="82">
        <f t="shared" si="976"/>
        <v>3.4891837200000002</v>
      </c>
      <c r="Y2101" s="82">
        <f t="shared" si="977"/>
        <v>0</v>
      </c>
      <c r="Z2101" s="94" t="str">
        <f t="shared" si="983"/>
        <v>A+J=</v>
      </c>
      <c r="AA2101" s="87">
        <f t="shared" si="984"/>
        <v>46349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>
        <f t="shared" si="978"/>
        <v>46339</v>
      </c>
      <c r="B2102" s="82">
        <f t="shared" si="964"/>
        <v>716.50098155000001</v>
      </c>
      <c r="C2102" s="207">
        <f t="shared" si="982"/>
        <v>704.74429734</v>
      </c>
      <c r="D2102" s="83">
        <f t="shared" si="965"/>
        <v>7286.35</v>
      </c>
      <c r="E2102" s="84">
        <f t="shared" si="987"/>
        <v>7394.19</v>
      </c>
      <c r="F2102" s="85">
        <f t="shared" si="988"/>
        <v>46285</v>
      </c>
      <c r="G2102" s="86">
        <f t="shared" si="966"/>
        <v>1.4800277230712089E-2</v>
      </c>
      <c r="H2102" s="87">
        <f t="shared" si="967"/>
        <v>46349</v>
      </c>
      <c r="I2102" s="87">
        <f t="shared" si="968"/>
        <v>46349</v>
      </c>
      <c r="J2102" s="88">
        <f t="shared" si="979"/>
        <v>22</v>
      </c>
      <c r="K2102" s="88">
        <f t="shared" si="986"/>
        <v>17</v>
      </c>
      <c r="L2102" s="8">
        <f t="shared" si="969"/>
        <v>1.0114174499999999</v>
      </c>
      <c r="M2102" s="89">
        <v>1</v>
      </c>
      <c r="N2102" s="89">
        <f t="shared" si="970"/>
        <v>1</v>
      </c>
      <c r="O2102" s="82">
        <f t="shared" si="971"/>
        <v>1.0114174499999999</v>
      </c>
      <c r="P2102" s="82">
        <f t="shared" si="972"/>
        <v>712.79068011000004</v>
      </c>
      <c r="Q2102" s="11">
        <f t="shared" si="985"/>
        <v>0</v>
      </c>
      <c r="R2102" s="7">
        <f t="shared" si="980"/>
        <v>0</v>
      </c>
      <c r="S2102" s="82">
        <f t="shared" si="973"/>
        <v>0</v>
      </c>
      <c r="T2102" s="91">
        <f t="shared" si="981"/>
        <v>0.08</v>
      </c>
      <c r="U2102" s="90">
        <f t="shared" si="974"/>
        <v>17</v>
      </c>
      <c r="V2102" s="90">
        <v>252</v>
      </c>
      <c r="W2102" s="89">
        <f t="shared" si="975"/>
        <v>1.0052053169999999</v>
      </c>
      <c r="X2102" s="82">
        <f t="shared" si="976"/>
        <v>3.7103014399999998</v>
      </c>
      <c r="Y2102" s="82">
        <f t="shared" si="977"/>
        <v>0</v>
      </c>
      <c r="Z2102" s="94" t="str">
        <f t="shared" si="983"/>
        <v>A+J=</v>
      </c>
      <c r="AA2102" s="87">
        <f t="shared" si="984"/>
        <v>46349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>
        <f t="shared" si="978"/>
        <v>46340</v>
      </c>
      <c r="B2103" s="82">
        <f t="shared" si="964"/>
        <v>717.19862770999998</v>
      </c>
      <c r="C2103" s="207">
        <f t="shared" si="982"/>
        <v>704.74429734</v>
      </c>
      <c r="D2103" s="83">
        <f t="shared" si="965"/>
        <v>7286.35</v>
      </c>
      <c r="E2103" s="84">
        <f t="shared" si="987"/>
        <v>7394.19</v>
      </c>
      <c r="F2103" s="85">
        <f t="shared" si="988"/>
        <v>46285</v>
      </c>
      <c r="G2103" s="86">
        <f t="shared" si="966"/>
        <v>1.4800277230712089E-2</v>
      </c>
      <c r="H2103" s="87">
        <f t="shared" si="967"/>
        <v>46349</v>
      </c>
      <c r="I2103" s="87">
        <f t="shared" si="968"/>
        <v>46349</v>
      </c>
      <c r="J2103" s="88">
        <f t="shared" si="979"/>
        <v>22</v>
      </c>
      <c r="K2103" s="88">
        <f t="shared" si="986"/>
        <v>18</v>
      </c>
      <c r="L2103" s="8">
        <f t="shared" si="969"/>
        <v>1.0120931099999999</v>
      </c>
      <c r="M2103" s="89">
        <v>1</v>
      </c>
      <c r="N2103" s="89">
        <f t="shared" si="970"/>
        <v>1</v>
      </c>
      <c r="O2103" s="82">
        <f t="shared" si="971"/>
        <v>1.0120931099999999</v>
      </c>
      <c r="P2103" s="82">
        <f t="shared" si="972"/>
        <v>713.26684764000004</v>
      </c>
      <c r="Q2103" s="11">
        <f t="shared" si="985"/>
        <v>0</v>
      </c>
      <c r="R2103" s="7">
        <f t="shared" si="980"/>
        <v>0</v>
      </c>
      <c r="S2103" s="82">
        <f t="shared" si="973"/>
        <v>0</v>
      </c>
      <c r="T2103" s="91">
        <f t="shared" si="981"/>
        <v>0.08</v>
      </c>
      <c r="U2103" s="90">
        <f t="shared" si="974"/>
        <v>18</v>
      </c>
      <c r="V2103" s="90">
        <v>252</v>
      </c>
      <c r="W2103" s="89">
        <f t="shared" si="975"/>
        <v>1.005512355</v>
      </c>
      <c r="X2103" s="82">
        <f t="shared" si="976"/>
        <v>3.9317800699999998</v>
      </c>
      <c r="Y2103" s="82">
        <f t="shared" si="977"/>
        <v>0</v>
      </c>
      <c r="Z2103" s="94" t="str">
        <f t="shared" si="983"/>
        <v>A+J=</v>
      </c>
      <c r="AA2103" s="87">
        <f t="shared" si="984"/>
        <v>46349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>
        <f t="shared" si="978"/>
        <v>46341</v>
      </c>
      <c r="B2104" s="82">
        <f t="shared" si="964"/>
        <v>717.19862770999998</v>
      </c>
      <c r="C2104" s="207">
        <f t="shared" si="982"/>
        <v>704.74429734</v>
      </c>
      <c r="D2104" s="83">
        <f t="shared" si="965"/>
        <v>7286.35</v>
      </c>
      <c r="E2104" s="84">
        <f t="shared" si="987"/>
        <v>7394.19</v>
      </c>
      <c r="F2104" s="85">
        <f t="shared" si="988"/>
        <v>46285</v>
      </c>
      <c r="G2104" s="86">
        <f t="shared" si="966"/>
        <v>1.4800277230712089E-2</v>
      </c>
      <c r="H2104" s="87">
        <f t="shared" si="967"/>
        <v>46349</v>
      </c>
      <c r="I2104" s="87">
        <f t="shared" si="968"/>
        <v>46349</v>
      </c>
      <c r="J2104" s="88">
        <f t="shared" si="979"/>
        <v>22</v>
      </c>
      <c r="K2104" s="88">
        <f t="shared" si="986"/>
        <v>18</v>
      </c>
      <c r="L2104" s="8">
        <f t="shared" si="969"/>
        <v>1.0120931099999999</v>
      </c>
      <c r="M2104" s="89">
        <v>1</v>
      </c>
      <c r="N2104" s="89">
        <f t="shared" si="970"/>
        <v>1</v>
      </c>
      <c r="O2104" s="82">
        <f t="shared" si="971"/>
        <v>1.0120931099999999</v>
      </c>
      <c r="P2104" s="82">
        <f t="shared" si="972"/>
        <v>713.26684764000004</v>
      </c>
      <c r="Q2104" s="11">
        <f t="shared" si="985"/>
        <v>0</v>
      </c>
      <c r="R2104" s="7">
        <f t="shared" si="980"/>
        <v>0</v>
      </c>
      <c r="S2104" s="82">
        <f t="shared" si="973"/>
        <v>0</v>
      </c>
      <c r="T2104" s="91">
        <f t="shared" si="981"/>
        <v>0.08</v>
      </c>
      <c r="U2104" s="90">
        <f t="shared" si="974"/>
        <v>18</v>
      </c>
      <c r="V2104" s="90">
        <v>252</v>
      </c>
      <c r="W2104" s="89">
        <f t="shared" si="975"/>
        <v>1.005512355</v>
      </c>
      <c r="X2104" s="82">
        <f t="shared" si="976"/>
        <v>3.9317800699999998</v>
      </c>
      <c r="Y2104" s="82">
        <f t="shared" si="977"/>
        <v>0</v>
      </c>
      <c r="Z2104" s="94" t="str">
        <f t="shared" si="983"/>
        <v>A+J=</v>
      </c>
      <c r="AA2104" s="87">
        <f t="shared" si="984"/>
        <v>46349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>
        <f t="shared" si="978"/>
        <v>46342</v>
      </c>
      <c r="B2105" s="82">
        <f t="shared" si="964"/>
        <v>717.19862770999998</v>
      </c>
      <c r="C2105" s="207">
        <f t="shared" si="982"/>
        <v>704.74429734</v>
      </c>
      <c r="D2105" s="83">
        <f t="shared" si="965"/>
        <v>7286.35</v>
      </c>
      <c r="E2105" s="84">
        <f t="shared" si="987"/>
        <v>7394.19</v>
      </c>
      <c r="F2105" s="85">
        <f t="shared" si="988"/>
        <v>46285</v>
      </c>
      <c r="G2105" s="86">
        <f t="shared" si="966"/>
        <v>1.4800277230712089E-2</v>
      </c>
      <c r="H2105" s="87">
        <f t="shared" si="967"/>
        <v>46349</v>
      </c>
      <c r="I2105" s="87">
        <f t="shared" si="968"/>
        <v>46349</v>
      </c>
      <c r="J2105" s="88">
        <f t="shared" si="979"/>
        <v>22</v>
      </c>
      <c r="K2105" s="88">
        <f t="shared" si="986"/>
        <v>18</v>
      </c>
      <c r="L2105" s="8">
        <f t="shared" si="969"/>
        <v>1.0120931099999999</v>
      </c>
      <c r="M2105" s="89">
        <v>1</v>
      </c>
      <c r="N2105" s="89">
        <f t="shared" si="970"/>
        <v>1</v>
      </c>
      <c r="O2105" s="82">
        <f t="shared" si="971"/>
        <v>1.0120931099999999</v>
      </c>
      <c r="P2105" s="82">
        <f t="shared" si="972"/>
        <v>713.26684764000004</v>
      </c>
      <c r="Q2105" s="11">
        <f t="shared" si="985"/>
        <v>0</v>
      </c>
      <c r="R2105" s="7">
        <f t="shared" si="980"/>
        <v>0</v>
      </c>
      <c r="S2105" s="82">
        <f t="shared" si="973"/>
        <v>0</v>
      </c>
      <c r="T2105" s="91">
        <f t="shared" si="981"/>
        <v>0.08</v>
      </c>
      <c r="U2105" s="90">
        <f t="shared" si="974"/>
        <v>18</v>
      </c>
      <c r="V2105" s="90">
        <v>252</v>
      </c>
      <c r="W2105" s="89">
        <f t="shared" si="975"/>
        <v>1.005512355</v>
      </c>
      <c r="X2105" s="82">
        <f t="shared" si="976"/>
        <v>3.9317800699999998</v>
      </c>
      <c r="Y2105" s="82">
        <f t="shared" si="977"/>
        <v>0</v>
      </c>
      <c r="Z2105" s="94" t="str">
        <f t="shared" si="983"/>
        <v>A+J=</v>
      </c>
      <c r="AA2105" s="87">
        <f t="shared" si="984"/>
        <v>46349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>
        <f t="shared" si="978"/>
        <v>46343</v>
      </c>
      <c r="B2106" s="82">
        <f t="shared" si="964"/>
        <v>717.89695873000005</v>
      </c>
      <c r="C2106" s="207">
        <f t="shared" si="982"/>
        <v>704.74429734</v>
      </c>
      <c r="D2106" s="83">
        <f t="shared" si="965"/>
        <v>7286.35</v>
      </c>
      <c r="E2106" s="84">
        <f t="shared" si="987"/>
        <v>7394.19</v>
      </c>
      <c r="F2106" s="85">
        <f t="shared" si="988"/>
        <v>46285</v>
      </c>
      <c r="G2106" s="86">
        <f t="shared" si="966"/>
        <v>1.4800277230712089E-2</v>
      </c>
      <c r="H2106" s="87">
        <f t="shared" si="967"/>
        <v>46349</v>
      </c>
      <c r="I2106" s="87">
        <f t="shared" si="968"/>
        <v>46349</v>
      </c>
      <c r="J2106" s="88">
        <f t="shared" si="979"/>
        <v>22</v>
      </c>
      <c r="K2106" s="88">
        <f t="shared" si="986"/>
        <v>19</v>
      </c>
      <c r="L2106" s="8">
        <f t="shared" si="969"/>
        <v>1.01276923</v>
      </c>
      <c r="M2106" s="89">
        <v>1</v>
      </c>
      <c r="N2106" s="89">
        <f t="shared" si="970"/>
        <v>1</v>
      </c>
      <c r="O2106" s="82">
        <f t="shared" si="971"/>
        <v>1.01276923</v>
      </c>
      <c r="P2106" s="82">
        <f t="shared" si="972"/>
        <v>713.74333936000005</v>
      </c>
      <c r="Q2106" s="11">
        <f t="shared" si="985"/>
        <v>0</v>
      </c>
      <c r="R2106" s="7">
        <f t="shared" si="980"/>
        <v>0</v>
      </c>
      <c r="S2106" s="82">
        <f t="shared" si="973"/>
        <v>0</v>
      </c>
      <c r="T2106" s="91">
        <f t="shared" si="981"/>
        <v>0.08</v>
      </c>
      <c r="U2106" s="90">
        <f t="shared" si="974"/>
        <v>19</v>
      </c>
      <c r="V2106" s="90">
        <v>252</v>
      </c>
      <c r="W2106" s="89">
        <f t="shared" si="975"/>
        <v>1.005819486</v>
      </c>
      <c r="X2106" s="82">
        <f t="shared" si="976"/>
        <v>4.1536193700000004</v>
      </c>
      <c r="Y2106" s="82">
        <f t="shared" si="977"/>
        <v>0</v>
      </c>
      <c r="Z2106" s="94" t="str">
        <f t="shared" si="983"/>
        <v>A+J=</v>
      </c>
      <c r="AA2106" s="87">
        <f t="shared" si="984"/>
        <v>46349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>
        <f t="shared" si="978"/>
        <v>46344</v>
      </c>
      <c r="B2107" s="82">
        <f t="shared" si="964"/>
        <v>718.59596154999997</v>
      </c>
      <c r="C2107" s="207">
        <f t="shared" si="982"/>
        <v>704.74429734</v>
      </c>
      <c r="D2107" s="83">
        <f t="shared" si="965"/>
        <v>7286.35</v>
      </c>
      <c r="E2107" s="84">
        <f t="shared" si="987"/>
        <v>7394.19</v>
      </c>
      <c r="F2107" s="85">
        <f t="shared" si="988"/>
        <v>46285</v>
      </c>
      <c r="G2107" s="86">
        <f t="shared" si="966"/>
        <v>1.4800277230712089E-2</v>
      </c>
      <c r="H2107" s="87">
        <f t="shared" si="967"/>
        <v>46349</v>
      </c>
      <c r="I2107" s="87">
        <f t="shared" si="968"/>
        <v>46349</v>
      </c>
      <c r="J2107" s="88">
        <f t="shared" si="979"/>
        <v>22</v>
      </c>
      <c r="K2107" s="88">
        <f t="shared" si="986"/>
        <v>20</v>
      </c>
      <c r="L2107" s="8">
        <f t="shared" si="969"/>
        <v>1.01344579</v>
      </c>
      <c r="M2107" s="89">
        <v>1</v>
      </c>
      <c r="N2107" s="89">
        <f t="shared" si="970"/>
        <v>1</v>
      </c>
      <c r="O2107" s="82">
        <f t="shared" si="971"/>
        <v>1.01344579</v>
      </c>
      <c r="P2107" s="82">
        <f t="shared" si="972"/>
        <v>714.22014116000003</v>
      </c>
      <c r="Q2107" s="11">
        <f t="shared" si="985"/>
        <v>0</v>
      </c>
      <c r="R2107" s="7">
        <f t="shared" si="980"/>
        <v>0</v>
      </c>
      <c r="S2107" s="82">
        <f t="shared" si="973"/>
        <v>0</v>
      </c>
      <c r="T2107" s="91">
        <f t="shared" si="981"/>
        <v>0.08</v>
      </c>
      <c r="U2107" s="90">
        <f t="shared" si="974"/>
        <v>20</v>
      </c>
      <c r="V2107" s="90">
        <v>252</v>
      </c>
      <c r="W2107" s="89">
        <f t="shared" si="975"/>
        <v>1.0061267110000001</v>
      </c>
      <c r="X2107" s="82">
        <f t="shared" si="976"/>
        <v>4.3758203900000003</v>
      </c>
      <c r="Y2107" s="82">
        <f t="shared" si="977"/>
        <v>0</v>
      </c>
      <c r="Z2107" s="94" t="str">
        <f t="shared" si="983"/>
        <v>A+J=</v>
      </c>
      <c r="AA2107" s="87">
        <f t="shared" si="984"/>
        <v>46349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>
        <f t="shared" si="978"/>
        <v>46345</v>
      </c>
      <c r="B2108" s="82">
        <f t="shared" si="964"/>
        <v>719.29564371000004</v>
      </c>
      <c r="C2108" s="207">
        <f t="shared" si="982"/>
        <v>704.74429734</v>
      </c>
      <c r="D2108" s="83">
        <f t="shared" si="965"/>
        <v>7286.35</v>
      </c>
      <c r="E2108" s="84">
        <f t="shared" si="987"/>
        <v>7394.19</v>
      </c>
      <c r="F2108" s="85">
        <f t="shared" si="988"/>
        <v>46285</v>
      </c>
      <c r="G2108" s="86">
        <f t="shared" si="966"/>
        <v>1.4800277230712089E-2</v>
      </c>
      <c r="H2108" s="87">
        <f t="shared" si="967"/>
        <v>46349</v>
      </c>
      <c r="I2108" s="87">
        <f t="shared" si="968"/>
        <v>46349</v>
      </c>
      <c r="J2108" s="88">
        <f t="shared" si="979"/>
        <v>22</v>
      </c>
      <c r="K2108" s="88">
        <f t="shared" si="986"/>
        <v>21</v>
      </c>
      <c r="L2108" s="8">
        <f t="shared" si="969"/>
        <v>1.0141228</v>
      </c>
      <c r="M2108" s="89">
        <v>1</v>
      </c>
      <c r="N2108" s="89">
        <f t="shared" si="970"/>
        <v>1</v>
      </c>
      <c r="O2108" s="82">
        <f t="shared" si="971"/>
        <v>1.0141228</v>
      </c>
      <c r="P2108" s="82">
        <f t="shared" si="972"/>
        <v>714.69726009999999</v>
      </c>
      <c r="Q2108" s="11">
        <f t="shared" si="985"/>
        <v>0</v>
      </c>
      <c r="R2108" s="7">
        <f t="shared" si="980"/>
        <v>0</v>
      </c>
      <c r="S2108" s="82">
        <f t="shared" si="973"/>
        <v>0</v>
      </c>
      <c r="T2108" s="91">
        <f t="shared" si="981"/>
        <v>0.08</v>
      </c>
      <c r="U2108" s="90">
        <f t="shared" si="974"/>
        <v>21</v>
      </c>
      <c r="V2108" s="90">
        <v>252</v>
      </c>
      <c r="W2108" s="89">
        <f t="shared" si="975"/>
        <v>1.0064340300000001</v>
      </c>
      <c r="X2108" s="82">
        <f t="shared" si="976"/>
        <v>4.59838361</v>
      </c>
      <c r="Y2108" s="82">
        <f t="shared" si="977"/>
        <v>0</v>
      </c>
      <c r="Z2108" s="94" t="str">
        <f t="shared" si="983"/>
        <v>A+J=</v>
      </c>
      <c r="AA2108" s="87">
        <f t="shared" si="984"/>
        <v>46349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>
        <f t="shared" si="978"/>
        <v>46346</v>
      </c>
      <c r="B2109" s="82">
        <f t="shared" si="964"/>
        <v>719.99601270999995</v>
      </c>
      <c r="C2109" s="207">
        <f t="shared" si="982"/>
        <v>704.74429734</v>
      </c>
      <c r="D2109" s="83">
        <f t="shared" si="965"/>
        <v>7286.35</v>
      </c>
      <c r="E2109" s="84">
        <f t="shared" si="987"/>
        <v>7394.19</v>
      </c>
      <c r="F2109" s="85">
        <f t="shared" si="988"/>
        <v>46285</v>
      </c>
      <c r="G2109" s="86">
        <f t="shared" si="966"/>
        <v>1.4800277230712089E-2</v>
      </c>
      <c r="H2109" s="87">
        <f t="shared" si="967"/>
        <v>46377</v>
      </c>
      <c r="I2109" s="87">
        <f t="shared" si="968"/>
        <v>46349</v>
      </c>
      <c r="J2109" s="88">
        <f t="shared" si="979"/>
        <v>22</v>
      </c>
      <c r="K2109" s="88">
        <f t="shared" si="986"/>
        <v>22</v>
      </c>
      <c r="L2109" s="8">
        <f t="shared" si="969"/>
        <v>1.0148002700000001</v>
      </c>
      <c r="M2109" s="89">
        <v>1</v>
      </c>
      <c r="N2109" s="89">
        <f t="shared" si="970"/>
        <v>1</v>
      </c>
      <c r="O2109" s="82">
        <f t="shared" si="971"/>
        <v>1.0148002700000001</v>
      </c>
      <c r="P2109" s="82">
        <f t="shared" si="972"/>
        <v>715.17470321999997</v>
      </c>
      <c r="Q2109" s="11">
        <f t="shared" si="985"/>
        <v>0</v>
      </c>
      <c r="R2109" s="7">
        <f t="shared" si="980"/>
        <v>0</v>
      </c>
      <c r="S2109" s="82">
        <f t="shared" si="973"/>
        <v>0</v>
      </c>
      <c r="T2109" s="91">
        <f t="shared" si="981"/>
        <v>0.08</v>
      </c>
      <c r="U2109" s="90">
        <f t="shared" si="974"/>
        <v>22</v>
      </c>
      <c r="V2109" s="90">
        <v>252</v>
      </c>
      <c r="W2109" s="89">
        <f t="shared" si="975"/>
        <v>1.0067414429999999</v>
      </c>
      <c r="X2109" s="82">
        <f t="shared" si="976"/>
        <v>4.82130949</v>
      </c>
      <c r="Y2109" s="82">
        <f t="shared" si="977"/>
        <v>0</v>
      </c>
      <c r="Z2109" s="94" t="str">
        <f t="shared" si="983"/>
        <v>A+J=</v>
      </c>
      <c r="AA2109" s="87">
        <f t="shared" si="984"/>
        <v>46349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>
        <f t="shared" si="978"/>
        <v>46347</v>
      </c>
      <c r="B2110" s="82">
        <f t="shared" si="964"/>
        <v>719.99601270999995</v>
      </c>
      <c r="C2110" s="207">
        <f t="shared" si="982"/>
        <v>704.74429734</v>
      </c>
      <c r="D2110" s="83">
        <f t="shared" si="965"/>
        <v>7286.35</v>
      </c>
      <c r="E2110" s="84">
        <f t="shared" si="987"/>
        <v>7394.19</v>
      </c>
      <c r="F2110" s="85">
        <f t="shared" si="988"/>
        <v>46285</v>
      </c>
      <c r="G2110" s="86">
        <f t="shared" si="966"/>
        <v>1.4800277230712089E-2</v>
      </c>
      <c r="H2110" s="87">
        <f t="shared" si="967"/>
        <v>46377</v>
      </c>
      <c r="I2110" s="87">
        <f t="shared" si="968"/>
        <v>46349</v>
      </c>
      <c r="J2110" s="88">
        <f t="shared" si="979"/>
        <v>22</v>
      </c>
      <c r="K2110" s="88">
        <f t="shared" si="986"/>
        <v>22</v>
      </c>
      <c r="L2110" s="8">
        <f t="shared" si="969"/>
        <v>1.0148002700000001</v>
      </c>
      <c r="M2110" s="89">
        <v>1</v>
      </c>
      <c r="N2110" s="89">
        <f t="shared" si="970"/>
        <v>1</v>
      </c>
      <c r="O2110" s="82">
        <f t="shared" si="971"/>
        <v>1.0148002700000001</v>
      </c>
      <c r="P2110" s="82">
        <f t="shared" si="972"/>
        <v>715.17470321999997</v>
      </c>
      <c r="Q2110" s="11">
        <f t="shared" si="985"/>
        <v>0</v>
      </c>
      <c r="R2110" s="7">
        <f t="shared" si="980"/>
        <v>0</v>
      </c>
      <c r="S2110" s="82">
        <f t="shared" si="973"/>
        <v>0</v>
      </c>
      <c r="T2110" s="91">
        <f t="shared" si="981"/>
        <v>0.08</v>
      </c>
      <c r="U2110" s="90">
        <f t="shared" si="974"/>
        <v>22</v>
      </c>
      <c r="V2110" s="90">
        <v>252</v>
      </c>
      <c r="W2110" s="89">
        <f t="shared" si="975"/>
        <v>1.0067414429999999</v>
      </c>
      <c r="X2110" s="82">
        <f t="shared" si="976"/>
        <v>4.82130949</v>
      </c>
      <c r="Y2110" s="82">
        <f t="shared" si="977"/>
        <v>0</v>
      </c>
      <c r="Z2110" s="94" t="str">
        <f t="shared" si="983"/>
        <v>A+J=</v>
      </c>
      <c r="AA2110" s="87">
        <f t="shared" si="984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>
        <f t="shared" si="978"/>
        <v>46348</v>
      </c>
      <c r="B2111" s="82">
        <f t="shared" si="964"/>
        <v>719.99601270999995</v>
      </c>
      <c r="C2111" s="207">
        <f t="shared" si="982"/>
        <v>704.74429734</v>
      </c>
      <c r="D2111" s="83">
        <f t="shared" si="965"/>
        <v>7286.35</v>
      </c>
      <c r="E2111" s="84">
        <f t="shared" si="987"/>
        <v>7394.19</v>
      </c>
      <c r="F2111" s="85">
        <f t="shared" si="988"/>
        <v>46285</v>
      </c>
      <c r="G2111" s="86">
        <f t="shared" si="966"/>
        <v>1.4800277230712089E-2</v>
      </c>
      <c r="H2111" s="87">
        <f t="shared" si="967"/>
        <v>46377</v>
      </c>
      <c r="I2111" s="87">
        <f t="shared" si="968"/>
        <v>46349</v>
      </c>
      <c r="J2111" s="88">
        <f t="shared" si="979"/>
        <v>22</v>
      </c>
      <c r="K2111" s="88">
        <f t="shared" si="986"/>
        <v>22</v>
      </c>
      <c r="L2111" s="8">
        <f t="shared" si="969"/>
        <v>1.0148002700000001</v>
      </c>
      <c r="M2111" s="89">
        <v>1</v>
      </c>
      <c r="N2111" s="89">
        <f t="shared" si="970"/>
        <v>1</v>
      </c>
      <c r="O2111" s="82">
        <f t="shared" si="971"/>
        <v>1.0148002700000001</v>
      </c>
      <c r="P2111" s="82">
        <f t="shared" si="972"/>
        <v>715.17470321999997</v>
      </c>
      <c r="Q2111" s="11">
        <f t="shared" si="985"/>
        <v>0</v>
      </c>
      <c r="R2111" s="7">
        <f t="shared" si="980"/>
        <v>0</v>
      </c>
      <c r="S2111" s="82">
        <f t="shared" si="973"/>
        <v>0</v>
      </c>
      <c r="T2111" s="91">
        <f t="shared" si="981"/>
        <v>0.08</v>
      </c>
      <c r="U2111" s="90">
        <f t="shared" si="974"/>
        <v>22</v>
      </c>
      <c r="V2111" s="90">
        <v>252</v>
      </c>
      <c r="W2111" s="89">
        <f t="shared" si="975"/>
        <v>1.0067414429999999</v>
      </c>
      <c r="X2111" s="82">
        <f t="shared" si="976"/>
        <v>4.82130949</v>
      </c>
      <c r="Y2111" s="82">
        <f t="shared" si="977"/>
        <v>0</v>
      </c>
      <c r="Z2111" s="94" t="str">
        <f t="shared" si="983"/>
        <v>A+J=</v>
      </c>
      <c r="AA2111" s="87">
        <f t="shared" si="984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>
        <f t="shared" si="978"/>
        <v>46349</v>
      </c>
      <c r="B2112" s="82">
        <f t="shared" si="964"/>
        <v>719.99601270999995</v>
      </c>
      <c r="C2112" s="207">
        <f t="shared" si="982"/>
        <v>704.74429734</v>
      </c>
      <c r="D2112" s="83">
        <f t="shared" si="965"/>
        <v>7286.35</v>
      </c>
      <c r="E2112" s="84">
        <f t="shared" si="987"/>
        <v>7394.19</v>
      </c>
      <c r="F2112" s="85">
        <f t="shared" si="988"/>
        <v>46285</v>
      </c>
      <c r="G2112" s="86">
        <f t="shared" si="966"/>
        <v>1.4800277230712089E-2</v>
      </c>
      <c r="H2112" s="87">
        <f t="shared" si="967"/>
        <v>46377</v>
      </c>
      <c r="I2112" s="87">
        <f t="shared" si="968"/>
        <v>46349</v>
      </c>
      <c r="J2112" s="88">
        <f t="shared" si="979"/>
        <v>22</v>
      </c>
      <c r="K2112" s="88">
        <f t="shared" si="986"/>
        <v>22</v>
      </c>
      <c r="L2112" s="8">
        <f t="shared" si="969"/>
        <v>1.0148002700000001</v>
      </c>
      <c r="M2112" s="89">
        <v>1</v>
      </c>
      <c r="N2112" s="89">
        <f t="shared" si="970"/>
        <v>1</v>
      </c>
      <c r="O2112" s="82">
        <f t="shared" si="971"/>
        <v>1.0148002700000001</v>
      </c>
      <c r="P2112" s="82">
        <f t="shared" si="972"/>
        <v>715.17470321999997</v>
      </c>
      <c r="Q2112" s="11">
        <f t="shared" si="985"/>
        <v>69</v>
      </c>
      <c r="R2112" s="7">
        <f t="shared" si="980"/>
        <v>1.5894999999999999E-2</v>
      </c>
      <c r="S2112" s="82">
        <f t="shared" si="973"/>
        <v>11.3677019</v>
      </c>
      <c r="T2112" s="91">
        <f t="shared" si="981"/>
        <v>0.08</v>
      </c>
      <c r="U2112" s="90">
        <f t="shared" si="974"/>
        <v>22</v>
      </c>
      <c r="V2112" s="90">
        <v>252</v>
      </c>
      <c r="W2112" s="89">
        <f t="shared" si="975"/>
        <v>1.0067414429999999</v>
      </c>
      <c r="X2112" s="82">
        <f t="shared" si="976"/>
        <v>4.82130949</v>
      </c>
      <c r="Y2112" s="82">
        <f t="shared" si="977"/>
        <v>16.189011390000001</v>
      </c>
      <c r="Z2112" s="94" t="str">
        <f t="shared" si="983"/>
        <v>A+J=</v>
      </c>
      <c r="AA2112" s="87">
        <f t="shared" si="984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>
        <f t="shared" si="978"/>
        <v>46350</v>
      </c>
      <c r="B2113" s="82">
        <f t="shared" si="964"/>
        <v>704.53933533999998</v>
      </c>
      <c r="C2113" s="207">
        <f t="shared" si="982"/>
        <v>703.80700131999993</v>
      </c>
      <c r="D2113" s="83">
        <f t="shared" si="965"/>
        <v>7286.35</v>
      </c>
      <c r="E2113" s="84">
        <f t="shared" si="987"/>
        <v>7394.19</v>
      </c>
      <c r="F2113" s="85">
        <f t="shared" si="988"/>
        <v>46318</v>
      </c>
      <c r="G2113" s="86">
        <f t="shared" si="966"/>
        <v>1.4800277230712089E-2</v>
      </c>
      <c r="H2113" s="87">
        <f t="shared" si="967"/>
        <v>46377</v>
      </c>
      <c r="I2113" s="87">
        <f t="shared" si="968"/>
        <v>46377</v>
      </c>
      <c r="J2113" s="88">
        <f t="shared" si="979"/>
        <v>20</v>
      </c>
      <c r="K2113" s="88">
        <f t="shared" si="986"/>
        <v>1</v>
      </c>
      <c r="L2113" s="8">
        <f t="shared" si="969"/>
        <v>1.0007348599999999</v>
      </c>
      <c r="M2113" s="89">
        <v>1</v>
      </c>
      <c r="N2113" s="89">
        <f t="shared" si="970"/>
        <v>1</v>
      </c>
      <c r="O2113" s="82">
        <f t="shared" si="971"/>
        <v>1.0007348599999999</v>
      </c>
      <c r="P2113" s="82">
        <f t="shared" si="972"/>
        <v>704.32420092999996</v>
      </c>
      <c r="Q2113" s="11">
        <f t="shared" si="985"/>
        <v>0</v>
      </c>
      <c r="R2113" s="7">
        <f t="shared" si="980"/>
        <v>0</v>
      </c>
      <c r="S2113" s="82">
        <f t="shared" si="973"/>
        <v>0</v>
      </c>
      <c r="T2113" s="91">
        <f t="shared" si="981"/>
        <v>0.08</v>
      </c>
      <c r="U2113" s="90">
        <f t="shared" si="974"/>
        <v>1</v>
      </c>
      <c r="V2113" s="90">
        <v>252</v>
      </c>
      <c r="W2113" s="89">
        <f t="shared" si="975"/>
        <v>1.000305448</v>
      </c>
      <c r="X2113" s="82">
        <f t="shared" si="976"/>
        <v>0.21513441</v>
      </c>
      <c r="Y2113" s="82">
        <f t="shared" si="977"/>
        <v>0</v>
      </c>
      <c r="Z2113" s="94" t="str">
        <f t="shared" si="983"/>
        <v>A+J=</v>
      </c>
      <c r="AA2113" s="87">
        <f t="shared" si="984"/>
        <v>46377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>
        <f t="shared" si="978"/>
        <v>46351</v>
      </c>
      <c r="B2114" s="82">
        <f t="shared" si="964"/>
        <v>705.27243046000001</v>
      </c>
      <c r="C2114" s="207">
        <f t="shared" si="982"/>
        <v>703.80700131999993</v>
      </c>
      <c r="D2114" s="83">
        <f t="shared" si="965"/>
        <v>7286.35</v>
      </c>
      <c r="E2114" s="84">
        <f t="shared" si="987"/>
        <v>7394.19</v>
      </c>
      <c r="F2114" s="85">
        <f t="shared" si="988"/>
        <v>46318</v>
      </c>
      <c r="G2114" s="86">
        <f t="shared" si="966"/>
        <v>1.4800277230712089E-2</v>
      </c>
      <c r="H2114" s="87">
        <f t="shared" si="967"/>
        <v>46377</v>
      </c>
      <c r="I2114" s="87">
        <f t="shared" si="968"/>
        <v>46377</v>
      </c>
      <c r="J2114" s="88">
        <f t="shared" si="979"/>
        <v>20</v>
      </c>
      <c r="K2114" s="88">
        <f t="shared" si="986"/>
        <v>2</v>
      </c>
      <c r="L2114" s="8">
        <f t="shared" si="969"/>
        <v>1.0014702600000001</v>
      </c>
      <c r="M2114" s="89">
        <v>1</v>
      </c>
      <c r="N2114" s="89">
        <f t="shared" si="970"/>
        <v>1</v>
      </c>
      <c r="O2114" s="82">
        <f t="shared" si="971"/>
        <v>1.0014702600000001</v>
      </c>
      <c r="P2114" s="82">
        <f t="shared" si="972"/>
        <v>704.84178059999999</v>
      </c>
      <c r="Q2114" s="11">
        <f t="shared" si="985"/>
        <v>0</v>
      </c>
      <c r="R2114" s="7">
        <f t="shared" si="980"/>
        <v>0</v>
      </c>
      <c r="S2114" s="82">
        <f t="shared" si="973"/>
        <v>0</v>
      </c>
      <c r="T2114" s="91">
        <f t="shared" si="981"/>
        <v>0.08</v>
      </c>
      <c r="U2114" s="90">
        <f t="shared" si="974"/>
        <v>2</v>
      </c>
      <c r="V2114" s="90">
        <v>252</v>
      </c>
      <c r="W2114" s="89">
        <f t="shared" si="975"/>
        <v>1.000610988</v>
      </c>
      <c r="X2114" s="82">
        <f t="shared" si="976"/>
        <v>0.43064986</v>
      </c>
      <c r="Y2114" s="82">
        <f t="shared" si="977"/>
        <v>0</v>
      </c>
      <c r="Z2114" s="94" t="str">
        <f t="shared" si="983"/>
        <v>A+J=</v>
      </c>
      <c r="AA2114" s="87">
        <f t="shared" si="984"/>
        <v>46377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>
        <f t="shared" si="978"/>
        <v>46352</v>
      </c>
      <c r="B2115" s="82">
        <f t="shared" si="964"/>
        <v>706.00628928000003</v>
      </c>
      <c r="C2115" s="207">
        <f t="shared" si="982"/>
        <v>703.80700131999993</v>
      </c>
      <c r="D2115" s="83">
        <f t="shared" si="965"/>
        <v>7286.35</v>
      </c>
      <c r="E2115" s="84">
        <f t="shared" si="987"/>
        <v>7394.19</v>
      </c>
      <c r="F2115" s="85">
        <f t="shared" si="988"/>
        <v>46318</v>
      </c>
      <c r="G2115" s="86">
        <f t="shared" si="966"/>
        <v>1.4800277230712089E-2</v>
      </c>
      <c r="H2115" s="87">
        <f t="shared" si="967"/>
        <v>46377</v>
      </c>
      <c r="I2115" s="87">
        <f t="shared" si="968"/>
        <v>46377</v>
      </c>
      <c r="J2115" s="88">
        <f t="shared" si="979"/>
        <v>20</v>
      </c>
      <c r="K2115" s="88">
        <f t="shared" si="986"/>
        <v>3</v>
      </c>
      <c r="L2115" s="8">
        <f t="shared" si="969"/>
        <v>1.0022062</v>
      </c>
      <c r="M2115" s="89">
        <v>1</v>
      </c>
      <c r="N2115" s="89">
        <f t="shared" si="970"/>
        <v>1</v>
      </c>
      <c r="O2115" s="82">
        <f t="shared" si="971"/>
        <v>1.0022062</v>
      </c>
      <c r="P2115" s="82">
        <f t="shared" si="972"/>
        <v>705.35974032000001</v>
      </c>
      <c r="Q2115" s="11">
        <f t="shared" si="985"/>
        <v>0</v>
      </c>
      <c r="R2115" s="7">
        <f t="shared" si="980"/>
        <v>0</v>
      </c>
      <c r="S2115" s="82">
        <f t="shared" si="973"/>
        <v>0</v>
      </c>
      <c r="T2115" s="91">
        <f t="shared" si="981"/>
        <v>0.08</v>
      </c>
      <c r="U2115" s="90">
        <f t="shared" si="974"/>
        <v>3</v>
      </c>
      <c r="V2115" s="90">
        <v>252</v>
      </c>
      <c r="W2115" s="89">
        <f t="shared" si="975"/>
        <v>1.0009166229999999</v>
      </c>
      <c r="X2115" s="82">
        <f t="shared" si="976"/>
        <v>0.64654895999999995</v>
      </c>
      <c r="Y2115" s="82">
        <f t="shared" si="977"/>
        <v>0</v>
      </c>
      <c r="Z2115" s="94" t="str">
        <f t="shared" si="983"/>
        <v>A+J=</v>
      </c>
      <c r="AA2115" s="87">
        <f t="shared" si="984"/>
        <v>46377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>
        <f t="shared" si="978"/>
        <v>46353</v>
      </c>
      <c r="B2116" s="82">
        <f t="shared" si="964"/>
        <v>706.74091017000001</v>
      </c>
      <c r="C2116" s="207">
        <f t="shared" si="982"/>
        <v>703.80700131999993</v>
      </c>
      <c r="D2116" s="83">
        <f t="shared" si="965"/>
        <v>7286.35</v>
      </c>
      <c r="E2116" s="84">
        <f t="shared" si="987"/>
        <v>7394.19</v>
      </c>
      <c r="F2116" s="85">
        <f t="shared" si="988"/>
        <v>46318</v>
      </c>
      <c r="G2116" s="86">
        <f t="shared" si="966"/>
        <v>1.4800277230712089E-2</v>
      </c>
      <c r="H2116" s="87">
        <f t="shared" si="967"/>
        <v>46377</v>
      </c>
      <c r="I2116" s="87">
        <f t="shared" si="968"/>
        <v>46377</v>
      </c>
      <c r="J2116" s="88">
        <f t="shared" si="979"/>
        <v>20</v>
      </c>
      <c r="K2116" s="88">
        <f t="shared" si="986"/>
        <v>4</v>
      </c>
      <c r="L2116" s="8">
        <f t="shared" si="969"/>
        <v>1.0029426800000001</v>
      </c>
      <c r="M2116" s="89">
        <v>1</v>
      </c>
      <c r="N2116" s="89">
        <f t="shared" si="970"/>
        <v>1</v>
      </c>
      <c r="O2116" s="82">
        <f t="shared" si="971"/>
        <v>1.0029426800000001</v>
      </c>
      <c r="P2116" s="82">
        <f t="shared" si="972"/>
        <v>705.87808010000003</v>
      </c>
      <c r="Q2116" s="11">
        <f t="shared" si="985"/>
        <v>0</v>
      </c>
      <c r="R2116" s="7">
        <f t="shared" si="980"/>
        <v>0</v>
      </c>
      <c r="S2116" s="82">
        <f t="shared" si="973"/>
        <v>0</v>
      </c>
      <c r="T2116" s="91">
        <f t="shared" si="981"/>
        <v>0.08</v>
      </c>
      <c r="U2116" s="90">
        <f t="shared" si="974"/>
        <v>4</v>
      </c>
      <c r="V2116" s="90">
        <v>252</v>
      </c>
      <c r="W2116" s="89">
        <f t="shared" si="975"/>
        <v>1.0012223499999999</v>
      </c>
      <c r="X2116" s="82">
        <f t="shared" si="976"/>
        <v>0.86283007</v>
      </c>
      <c r="Y2116" s="82">
        <f t="shared" si="977"/>
        <v>0</v>
      </c>
      <c r="Z2116" s="94" t="str">
        <f t="shared" si="983"/>
        <v>A+J=</v>
      </c>
      <c r="AA2116" s="87">
        <f t="shared" si="984"/>
        <v>46377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>
        <f t="shared" si="978"/>
        <v>46354</v>
      </c>
      <c r="B2117" s="82">
        <f t="shared" si="964"/>
        <v>707.47629504000008</v>
      </c>
      <c r="C2117" s="207">
        <f t="shared" si="982"/>
        <v>703.80700131999993</v>
      </c>
      <c r="D2117" s="83">
        <f t="shared" si="965"/>
        <v>7286.35</v>
      </c>
      <c r="E2117" s="84">
        <f t="shared" si="987"/>
        <v>7394.19</v>
      </c>
      <c r="F2117" s="85">
        <f t="shared" si="988"/>
        <v>46318</v>
      </c>
      <c r="G2117" s="86">
        <f t="shared" si="966"/>
        <v>1.4800277230712089E-2</v>
      </c>
      <c r="H2117" s="87">
        <f t="shared" si="967"/>
        <v>46377</v>
      </c>
      <c r="I2117" s="87">
        <f t="shared" si="968"/>
        <v>46377</v>
      </c>
      <c r="J2117" s="88">
        <f t="shared" si="979"/>
        <v>20</v>
      </c>
      <c r="K2117" s="88">
        <f t="shared" si="986"/>
        <v>5</v>
      </c>
      <c r="L2117" s="8">
        <f t="shared" si="969"/>
        <v>1.0036797</v>
      </c>
      <c r="M2117" s="89">
        <v>1</v>
      </c>
      <c r="N2117" s="89">
        <f t="shared" si="970"/>
        <v>1</v>
      </c>
      <c r="O2117" s="82">
        <f t="shared" si="971"/>
        <v>1.0036797</v>
      </c>
      <c r="P2117" s="82">
        <f t="shared" si="972"/>
        <v>706.39679994000005</v>
      </c>
      <c r="Q2117" s="11">
        <f t="shared" si="985"/>
        <v>0</v>
      </c>
      <c r="R2117" s="7">
        <f t="shared" si="980"/>
        <v>0</v>
      </c>
      <c r="S2117" s="82">
        <f t="shared" si="973"/>
        <v>0</v>
      </c>
      <c r="T2117" s="91">
        <f t="shared" si="981"/>
        <v>0.08</v>
      </c>
      <c r="U2117" s="90">
        <f t="shared" si="974"/>
        <v>5</v>
      </c>
      <c r="V2117" s="90">
        <v>252</v>
      </c>
      <c r="W2117" s="89">
        <f t="shared" si="975"/>
        <v>1.0015281709999999</v>
      </c>
      <c r="X2117" s="82">
        <f t="shared" si="976"/>
        <v>1.0794950999999999</v>
      </c>
      <c r="Y2117" s="82">
        <f t="shared" si="977"/>
        <v>0</v>
      </c>
      <c r="Z2117" s="94" t="str">
        <f t="shared" si="983"/>
        <v>A+J=</v>
      </c>
      <c r="AA2117" s="87">
        <f t="shared" si="984"/>
        <v>46377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>
        <f t="shared" si="978"/>
        <v>46355</v>
      </c>
      <c r="B2118" s="82">
        <f t="shared" si="964"/>
        <v>707.47629504000008</v>
      </c>
      <c r="C2118" s="207">
        <f t="shared" si="982"/>
        <v>703.80700131999993</v>
      </c>
      <c r="D2118" s="83">
        <f t="shared" si="965"/>
        <v>7286.35</v>
      </c>
      <c r="E2118" s="84">
        <f t="shared" si="987"/>
        <v>7394.19</v>
      </c>
      <c r="F2118" s="85">
        <f t="shared" si="988"/>
        <v>46318</v>
      </c>
      <c r="G2118" s="86">
        <f t="shared" si="966"/>
        <v>1.4800277230712089E-2</v>
      </c>
      <c r="H2118" s="87">
        <f t="shared" si="967"/>
        <v>46377</v>
      </c>
      <c r="I2118" s="87">
        <f t="shared" si="968"/>
        <v>46377</v>
      </c>
      <c r="J2118" s="88">
        <f t="shared" si="979"/>
        <v>20</v>
      </c>
      <c r="K2118" s="88">
        <f t="shared" si="986"/>
        <v>5</v>
      </c>
      <c r="L2118" s="8">
        <f t="shared" si="969"/>
        <v>1.0036797</v>
      </c>
      <c r="M2118" s="89">
        <v>1</v>
      </c>
      <c r="N2118" s="89">
        <f t="shared" si="970"/>
        <v>1</v>
      </c>
      <c r="O2118" s="82">
        <f t="shared" si="971"/>
        <v>1.0036797</v>
      </c>
      <c r="P2118" s="82">
        <f t="shared" si="972"/>
        <v>706.39679994000005</v>
      </c>
      <c r="Q2118" s="11">
        <f t="shared" si="985"/>
        <v>0</v>
      </c>
      <c r="R2118" s="7">
        <f t="shared" si="980"/>
        <v>0</v>
      </c>
      <c r="S2118" s="82">
        <f t="shared" si="973"/>
        <v>0</v>
      </c>
      <c r="T2118" s="91">
        <f t="shared" si="981"/>
        <v>0.08</v>
      </c>
      <c r="U2118" s="90">
        <f t="shared" si="974"/>
        <v>5</v>
      </c>
      <c r="V2118" s="90">
        <v>252</v>
      </c>
      <c r="W2118" s="89">
        <f t="shared" si="975"/>
        <v>1.0015281709999999</v>
      </c>
      <c r="X2118" s="82">
        <f t="shared" si="976"/>
        <v>1.0794950999999999</v>
      </c>
      <c r="Y2118" s="82">
        <f t="shared" si="977"/>
        <v>0</v>
      </c>
      <c r="Z2118" s="94" t="str">
        <f t="shared" si="983"/>
        <v>A+J=</v>
      </c>
      <c r="AA2118" s="87">
        <f t="shared" si="984"/>
        <v>46377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>
        <f t="shared" si="978"/>
        <v>46356</v>
      </c>
      <c r="B2119" s="82">
        <f t="shared" si="964"/>
        <v>707.47629504000008</v>
      </c>
      <c r="C2119" s="207">
        <f t="shared" si="982"/>
        <v>703.80700131999993</v>
      </c>
      <c r="D2119" s="83">
        <f t="shared" si="965"/>
        <v>7286.35</v>
      </c>
      <c r="E2119" s="84">
        <f t="shared" si="987"/>
        <v>7394.19</v>
      </c>
      <c r="F2119" s="85">
        <f t="shared" si="988"/>
        <v>46318</v>
      </c>
      <c r="G2119" s="86">
        <f t="shared" si="966"/>
        <v>1.4800277230712089E-2</v>
      </c>
      <c r="H2119" s="87">
        <f t="shared" si="967"/>
        <v>46377</v>
      </c>
      <c r="I2119" s="87">
        <f t="shared" si="968"/>
        <v>46377</v>
      </c>
      <c r="J2119" s="88">
        <f t="shared" si="979"/>
        <v>20</v>
      </c>
      <c r="K2119" s="88">
        <f t="shared" si="986"/>
        <v>5</v>
      </c>
      <c r="L2119" s="8">
        <f t="shared" si="969"/>
        <v>1.0036797</v>
      </c>
      <c r="M2119" s="89">
        <v>1</v>
      </c>
      <c r="N2119" s="89">
        <f t="shared" si="970"/>
        <v>1</v>
      </c>
      <c r="O2119" s="82">
        <f t="shared" si="971"/>
        <v>1.0036797</v>
      </c>
      <c r="P2119" s="82">
        <f t="shared" si="972"/>
        <v>706.39679994000005</v>
      </c>
      <c r="Q2119" s="11">
        <f t="shared" si="985"/>
        <v>0</v>
      </c>
      <c r="R2119" s="7">
        <f t="shared" si="980"/>
        <v>0</v>
      </c>
      <c r="S2119" s="82">
        <f t="shared" si="973"/>
        <v>0</v>
      </c>
      <c r="T2119" s="91">
        <f t="shared" si="981"/>
        <v>0.08</v>
      </c>
      <c r="U2119" s="90">
        <f t="shared" si="974"/>
        <v>5</v>
      </c>
      <c r="V2119" s="90">
        <v>252</v>
      </c>
      <c r="W2119" s="89">
        <f t="shared" si="975"/>
        <v>1.0015281709999999</v>
      </c>
      <c r="X2119" s="82">
        <f t="shared" si="976"/>
        <v>1.0794950999999999</v>
      </c>
      <c r="Y2119" s="82">
        <f t="shared" si="977"/>
        <v>0</v>
      </c>
      <c r="Z2119" s="94" t="str">
        <f t="shared" si="983"/>
        <v>A+J=</v>
      </c>
      <c r="AA2119" s="87">
        <f t="shared" si="984"/>
        <v>46377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>
        <f t="shared" si="978"/>
        <v>46357</v>
      </c>
      <c r="B2120" s="82">
        <f t="shared" si="964"/>
        <v>708.21245142999999</v>
      </c>
      <c r="C2120" s="207">
        <f t="shared" si="982"/>
        <v>703.80700131999993</v>
      </c>
      <c r="D2120" s="83">
        <f t="shared" si="965"/>
        <v>7286.35</v>
      </c>
      <c r="E2120" s="84">
        <f t="shared" si="987"/>
        <v>7394.19</v>
      </c>
      <c r="F2120" s="85">
        <f t="shared" si="988"/>
        <v>46318</v>
      </c>
      <c r="G2120" s="86">
        <f t="shared" si="966"/>
        <v>1.4800277230712089E-2</v>
      </c>
      <c r="H2120" s="87">
        <f t="shared" si="967"/>
        <v>46377</v>
      </c>
      <c r="I2120" s="87">
        <f t="shared" si="968"/>
        <v>46377</v>
      </c>
      <c r="J2120" s="88">
        <f t="shared" si="979"/>
        <v>20</v>
      </c>
      <c r="K2120" s="88">
        <f t="shared" si="986"/>
        <v>6</v>
      </c>
      <c r="L2120" s="8">
        <f t="shared" si="969"/>
        <v>1.00441727</v>
      </c>
      <c r="M2120" s="89">
        <v>1</v>
      </c>
      <c r="N2120" s="89">
        <f t="shared" si="970"/>
        <v>1</v>
      </c>
      <c r="O2120" s="82">
        <f t="shared" si="971"/>
        <v>1.00441727</v>
      </c>
      <c r="P2120" s="82">
        <f t="shared" si="972"/>
        <v>706.91590686999996</v>
      </c>
      <c r="Q2120" s="11">
        <f t="shared" si="985"/>
        <v>0</v>
      </c>
      <c r="R2120" s="7">
        <f t="shared" si="980"/>
        <v>0</v>
      </c>
      <c r="S2120" s="82">
        <f t="shared" si="973"/>
        <v>0</v>
      </c>
      <c r="T2120" s="91">
        <f t="shared" si="981"/>
        <v>0.08</v>
      </c>
      <c r="U2120" s="90">
        <f t="shared" si="974"/>
        <v>6</v>
      </c>
      <c r="V2120" s="90">
        <v>252</v>
      </c>
      <c r="W2120" s="89">
        <f t="shared" si="975"/>
        <v>1.0018340859999999</v>
      </c>
      <c r="X2120" s="82">
        <f t="shared" si="976"/>
        <v>1.2965445600000001</v>
      </c>
      <c r="Y2120" s="82">
        <f t="shared" si="977"/>
        <v>0</v>
      </c>
      <c r="Z2120" s="94" t="str">
        <f t="shared" si="983"/>
        <v>A+J=</v>
      </c>
      <c r="AA2120" s="87">
        <f t="shared" si="984"/>
        <v>46377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>
        <f t="shared" si="978"/>
        <v>46358</v>
      </c>
      <c r="B2121" s="82">
        <f t="shared" ref="B2121:B2184" si="989">(P2121+X2121)</f>
        <v>708.94937138</v>
      </c>
      <c r="C2121" s="207">
        <f t="shared" si="982"/>
        <v>703.80700131999993</v>
      </c>
      <c r="D2121" s="83">
        <f t="shared" ref="D2121:D2184" si="990">IF(E2121=E2120,D2120,E2120)</f>
        <v>7286.35</v>
      </c>
      <c r="E2121" s="84">
        <f t="shared" si="987"/>
        <v>7394.19</v>
      </c>
      <c r="F2121" s="85">
        <f t="shared" si="988"/>
        <v>46318</v>
      </c>
      <c r="G2121" s="86">
        <f t="shared" ref="G2121:G2184" si="991">(E2121/D2121)-1</f>
        <v>1.4800277230712089E-2</v>
      </c>
      <c r="H2121" s="87">
        <f t="shared" ref="H2121:H2184" si="992">IF(DAY(A2121)=H$9,VLOOKUP(A2121,AH$118:AN$450,4),H2120)</f>
        <v>46377</v>
      </c>
      <c r="I2121" s="87">
        <f t="shared" ref="I2121:I2184" si="993">IF(A2121&gt;I2120,H2121,I2120)</f>
        <v>46377</v>
      </c>
      <c r="J2121" s="88">
        <f t="shared" si="979"/>
        <v>20</v>
      </c>
      <c r="K2121" s="88">
        <f t="shared" si="986"/>
        <v>7</v>
      </c>
      <c r="L2121" s="8">
        <f t="shared" ref="L2121:L2184" si="994">IF(E2121&lt;D2121,1,TRUNC((E2121/D2121)^TRUNC((K2121/J2121),9),8))</f>
        <v>1.0051553799999999</v>
      </c>
      <c r="M2121" s="89">
        <v>1</v>
      </c>
      <c r="N2121" s="89">
        <f t="shared" ref="N2121:N2184" si="995">IF(I2121&gt;I2120,N2120*M2121,N2120)</f>
        <v>1</v>
      </c>
      <c r="O2121" s="82">
        <f t="shared" ref="O2121:O2184" si="996">TRUNC(TRUNC((L2121*N2121),15),8)</f>
        <v>1.0051553799999999</v>
      </c>
      <c r="P2121" s="82">
        <f t="shared" ref="P2121:P2184" si="997">TRUNC(C2121*O2121,8)</f>
        <v>707.43539384999997</v>
      </c>
      <c r="Q2121" s="11">
        <f t="shared" si="985"/>
        <v>0</v>
      </c>
      <c r="R2121" s="7">
        <f t="shared" si="980"/>
        <v>0</v>
      </c>
      <c r="S2121" s="82">
        <f t="shared" ref="S2121:S2184" si="998">IF(R2121&gt;0,TRUNC(R2121*P2121,8),0)</f>
        <v>0</v>
      </c>
      <c r="T2121" s="91">
        <f t="shared" si="981"/>
        <v>0.08</v>
      </c>
      <c r="U2121" s="90">
        <f t="shared" ref="U2121:U2184" si="999">IF(Q2120&gt;0,1,IF(K2121=K2120,U2120,U2120+1))</f>
        <v>7</v>
      </c>
      <c r="V2121" s="90">
        <v>252</v>
      </c>
      <c r="W2121" s="89">
        <f t="shared" ref="W2121:W2184" si="1000">ROUND((1+T2121)^TRUNC((U2121/V2121),9),9)</f>
        <v>1.002140093</v>
      </c>
      <c r="X2121" s="82">
        <f t="shared" ref="X2121:X2184" si="1001">TRUNC((P2121*(W2121-1)),8)</f>
        <v>1.51397753</v>
      </c>
      <c r="Y2121" s="82">
        <f t="shared" ref="Y2121:Y2184" si="1002">IF(Q2121&gt;0,S2121+X2121,0)</f>
        <v>0</v>
      </c>
      <c r="Z2121" s="94" t="str">
        <f t="shared" si="983"/>
        <v>A+J=</v>
      </c>
      <c r="AA2121" s="87">
        <f t="shared" si="984"/>
        <v>46377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>
        <f t="shared" si="978"/>
        <v>46359</v>
      </c>
      <c r="B2122" s="82">
        <f t="shared" si="989"/>
        <v>709.68705749999992</v>
      </c>
      <c r="C2122" s="207">
        <f t="shared" si="982"/>
        <v>703.80700131999993</v>
      </c>
      <c r="D2122" s="83">
        <f t="shared" si="990"/>
        <v>7286.35</v>
      </c>
      <c r="E2122" s="84">
        <f t="shared" si="987"/>
        <v>7394.19</v>
      </c>
      <c r="F2122" s="85">
        <f t="shared" si="988"/>
        <v>46318</v>
      </c>
      <c r="G2122" s="86">
        <f t="shared" si="991"/>
        <v>1.4800277230712089E-2</v>
      </c>
      <c r="H2122" s="87">
        <f t="shared" si="992"/>
        <v>46377</v>
      </c>
      <c r="I2122" s="87">
        <f t="shared" si="993"/>
        <v>46377</v>
      </c>
      <c r="J2122" s="88">
        <f t="shared" si="979"/>
        <v>20</v>
      </c>
      <c r="K2122" s="88">
        <f t="shared" si="986"/>
        <v>8</v>
      </c>
      <c r="L2122" s="8">
        <f t="shared" si="994"/>
        <v>1.0058940300000001</v>
      </c>
      <c r="M2122" s="89">
        <v>1</v>
      </c>
      <c r="N2122" s="89">
        <f t="shared" si="995"/>
        <v>1</v>
      </c>
      <c r="O2122" s="82">
        <f t="shared" si="996"/>
        <v>1.0058940300000001</v>
      </c>
      <c r="P2122" s="82">
        <f t="shared" si="997"/>
        <v>707.95526088999998</v>
      </c>
      <c r="Q2122" s="11">
        <f t="shared" si="985"/>
        <v>0</v>
      </c>
      <c r="R2122" s="7">
        <f t="shared" si="980"/>
        <v>0</v>
      </c>
      <c r="S2122" s="82">
        <f t="shared" si="998"/>
        <v>0</v>
      </c>
      <c r="T2122" s="91">
        <f t="shared" si="981"/>
        <v>0.08</v>
      </c>
      <c r="U2122" s="90">
        <f t="shared" si="999"/>
        <v>8</v>
      </c>
      <c r="V2122" s="90">
        <v>252</v>
      </c>
      <c r="W2122" s="89">
        <f t="shared" si="1000"/>
        <v>1.0024461950000001</v>
      </c>
      <c r="X2122" s="82">
        <f t="shared" si="1001"/>
        <v>1.73179661</v>
      </c>
      <c r="Y2122" s="82">
        <f t="shared" si="1002"/>
        <v>0</v>
      </c>
      <c r="Z2122" s="94" t="str">
        <f t="shared" si="983"/>
        <v>A+J=</v>
      </c>
      <c r="AA2122" s="87">
        <f t="shared" si="984"/>
        <v>46377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>
        <f t="shared" ref="A2123:A2186" si="1003">(A2122+1)</f>
        <v>46360</v>
      </c>
      <c r="B2123" s="82">
        <f t="shared" si="989"/>
        <v>710.42550817999995</v>
      </c>
      <c r="C2123" s="207">
        <f t="shared" si="982"/>
        <v>703.80700131999993</v>
      </c>
      <c r="D2123" s="83">
        <f t="shared" si="990"/>
        <v>7286.35</v>
      </c>
      <c r="E2123" s="84">
        <f t="shared" si="987"/>
        <v>7394.19</v>
      </c>
      <c r="F2123" s="85">
        <f t="shared" si="988"/>
        <v>46318</v>
      </c>
      <c r="G2123" s="86">
        <f t="shared" si="991"/>
        <v>1.4800277230712089E-2</v>
      </c>
      <c r="H2123" s="87">
        <f t="shared" si="992"/>
        <v>46377</v>
      </c>
      <c r="I2123" s="87">
        <f t="shared" si="993"/>
        <v>46377</v>
      </c>
      <c r="J2123" s="88">
        <f t="shared" ref="J2123:J2186" si="1004">IF(I2123=I2122,J2122,NETWORKDAYS(I2122,I2123,$AD$210:$AD$502)-1)</f>
        <v>20</v>
      </c>
      <c r="K2123" s="88">
        <f t="shared" si="986"/>
        <v>9</v>
      </c>
      <c r="L2123" s="8">
        <f t="shared" si="994"/>
        <v>1.0066332200000001</v>
      </c>
      <c r="M2123" s="89">
        <v>1</v>
      </c>
      <c r="N2123" s="89">
        <f t="shared" si="995"/>
        <v>1</v>
      </c>
      <c r="O2123" s="82">
        <f t="shared" si="996"/>
        <v>1.0066332200000001</v>
      </c>
      <c r="P2123" s="82">
        <f t="shared" si="997"/>
        <v>708.47550798999998</v>
      </c>
      <c r="Q2123" s="11">
        <f t="shared" si="985"/>
        <v>0</v>
      </c>
      <c r="R2123" s="7">
        <f t="shared" ref="R2123:R2186" si="1005">IF(Q2123&gt;0,VLOOKUP($A2123,$AD$10:$AI$200,6),0)</f>
        <v>0</v>
      </c>
      <c r="S2123" s="82">
        <f t="shared" si="998"/>
        <v>0</v>
      </c>
      <c r="T2123" s="91">
        <f t="shared" ref="T2123:T2186" si="1006">(T2122)</f>
        <v>0.08</v>
      </c>
      <c r="U2123" s="90">
        <f t="shared" si="999"/>
        <v>9</v>
      </c>
      <c r="V2123" s="90">
        <v>252</v>
      </c>
      <c r="W2123" s="89">
        <f t="shared" si="1000"/>
        <v>1.0027523890000001</v>
      </c>
      <c r="X2123" s="82">
        <f t="shared" si="1001"/>
        <v>1.9500001899999999</v>
      </c>
      <c r="Y2123" s="82">
        <f t="shared" si="1002"/>
        <v>0</v>
      </c>
      <c r="Z2123" s="94" t="str">
        <f t="shared" si="983"/>
        <v>A+J=</v>
      </c>
      <c r="AA2123" s="87">
        <f t="shared" si="984"/>
        <v>46377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>
        <f t="shared" si="1003"/>
        <v>46361</v>
      </c>
      <c r="B2124" s="82">
        <f t="shared" si="989"/>
        <v>711.16472603</v>
      </c>
      <c r="C2124" s="207">
        <f t="shared" ref="C2124:C2187" si="1007">IF(Q2123&gt;0,IF(J2123=K2123,P2123-S2123,C2123-(S2123/O2123)),C2123)</f>
        <v>703.80700131999993</v>
      </c>
      <c r="D2124" s="83">
        <f t="shared" si="990"/>
        <v>7286.35</v>
      </c>
      <c r="E2124" s="84">
        <f t="shared" si="987"/>
        <v>7394.19</v>
      </c>
      <c r="F2124" s="85">
        <f t="shared" si="988"/>
        <v>46318</v>
      </c>
      <c r="G2124" s="86">
        <f t="shared" si="991"/>
        <v>1.4800277230712089E-2</v>
      </c>
      <c r="H2124" s="87">
        <f t="shared" si="992"/>
        <v>46377</v>
      </c>
      <c r="I2124" s="87">
        <f t="shared" si="993"/>
        <v>46377</v>
      </c>
      <c r="J2124" s="88">
        <f t="shared" si="1004"/>
        <v>20</v>
      </c>
      <c r="K2124" s="88">
        <f t="shared" si="986"/>
        <v>10</v>
      </c>
      <c r="L2124" s="8">
        <f t="shared" si="994"/>
        <v>1.0073729499999999</v>
      </c>
      <c r="M2124" s="89">
        <v>1</v>
      </c>
      <c r="N2124" s="89">
        <f t="shared" si="995"/>
        <v>1</v>
      </c>
      <c r="O2124" s="82">
        <f t="shared" si="996"/>
        <v>1.0073729499999999</v>
      </c>
      <c r="P2124" s="82">
        <f t="shared" si="997"/>
        <v>708.99613514999999</v>
      </c>
      <c r="Q2124" s="11">
        <f t="shared" si="985"/>
        <v>0</v>
      </c>
      <c r="R2124" s="7">
        <f t="shared" si="1005"/>
        <v>0</v>
      </c>
      <c r="S2124" s="82">
        <f t="shared" si="998"/>
        <v>0</v>
      </c>
      <c r="T2124" s="91">
        <f t="shared" si="1006"/>
        <v>0.08</v>
      </c>
      <c r="U2124" s="90">
        <f t="shared" si="999"/>
        <v>10</v>
      </c>
      <c r="V2124" s="90">
        <v>252</v>
      </c>
      <c r="W2124" s="89">
        <f t="shared" si="1000"/>
        <v>1.0030586779999999</v>
      </c>
      <c r="X2124" s="82">
        <f t="shared" si="1001"/>
        <v>2.16859088</v>
      </c>
      <c r="Y2124" s="82">
        <f t="shared" si="1002"/>
        <v>0</v>
      </c>
      <c r="Z2124" s="94" t="str">
        <f t="shared" ref="Z2124:Z2187" si="1008">IF($Q2123&gt;0,VLOOKUP($A2123,$AD$10:$AM$200,9),Z2123)</f>
        <v>A+J=</v>
      </c>
      <c r="AA2124" s="87">
        <f t="shared" ref="AA2124:AA2187" si="1009">IF($Q2123&gt;0,VLOOKUP($A2123,$AD$10:$AM$200,10),AA2123)</f>
        <v>46377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>
        <f t="shared" si="1003"/>
        <v>46362</v>
      </c>
      <c r="B2125" s="82">
        <f t="shared" si="989"/>
        <v>711.16472603</v>
      </c>
      <c r="C2125" s="207">
        <f t="shared" si="1007"/>
        <v>703.80700131999993</v>
      </c>
      <c r="D2125" s="83">
        <f t="shared" si="990"/>
        <v>7286.35</v>
      </c>
      <c r="E2125" s="84">
        <f t="shared" si="987"/>
        <v>7394.19</v>
      </c>
      <c r="F2125" s="85">
        <f t="shared" si="988"/>
        <v>46318</v>
      </c>
      <c r="G2125" s="86">
        <f t="shared" si="991"/>
        <v>1.4800277230712089E-2</v>
      </c>
      <c r="H2125" s="87">
        <f t="shared" si="992"/>
        <v>46377</v>
      </c>
      <c r="I2125" s="87">
        <f t="shared" si="993"/>
        <v>46377</v>
      </c>
      <c r="J2125" s="88">
        <f t="shared" si="1004"/>
        <v>20</v>
      </c>
      <c r="K2125" s="88">
        <f t="shared" si="986"/>
        <v>10</v>
      </c>
      <c r="L2125" s="8">
        <f t="shared" si="994"/>
        <v>1.0073729499999999</v>
      </c>
      <c r="M2125" s="89">
        <v>1</v>
      </c>
      <c r="N2125" s="89">
        <f t="shared" si="995"/>
        <v>1</v>
      </c>
      <c r="O2125" s="82">
        <f t="shared" si="996"/>
        <v>1.0073729499999999</v>
      </c>
      <c r="P2125" s="82">
        <f t="shared" si="997"/>
        <v>708.99613514999999</v>
      </c>
      <c r="Q2125" s="11">
        <f t="shared" si="985"/>
        <v>0</v>
      </c>
      <c r="R2125" s="7">
        <f t="shared" si="1005"/>
        <v>0</v>
      </c>
      <c r="S2125" s="82">
        <f t="shared" si="998"/>
        <v>0</v>
      </c>
      <c r="T2125" s="91">
        <f t="shared" si="1006"/>
        <v>0.08</v>
      </c>
      <c r="U2125" s="90">
        <f t="shared" si="999"/>
        <v>10</v>
      </c>
      <c r="V2125" s="90">
        <v>252</v>
      </c>
      <c r="W2125" s="89">
        <f t="shared" si="1000"/>
        <v>1.0030586779999999</v>
      </c>
      <c r="X2125" s="82">
        <f t="shared" si="1001"/>
        <v>2.16859088</v>
      </c>
      <c r="Y2125" s="82">
        <f t="shared" si="1002"/>
        <v>0</v>
      </c>
      <c r="Z2125" s="94" t="str">
        <f t="shared" si="1008"/>
        <v>A+J=</v>
      </c>
      <c r="AA2125" s="87">
        <f t="shared" si="1009"/>
        <v>46377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>
        <f t="shared" si="1003"/>
        <v>46363</v>
      </c>
      <c r="B2126" s="82">
        <f t="shared" si="989"/>
        <v>711.16472603</v>
      </c>
      <c r="C2126" s="207">
        <f t="shared" si="1007"/>
        <v>703.80700131999993</v>
      </c>
      <c r="D2126" s="83">
        <f t="shared" si="990"/>
        <v>7286.35</v>
      </c>
      <c r="E2126" s="84">
        <f t="shared" si="987"/>
        <v>7394.19</v>
      </c>
      <c r="F2126" s="85">
        <f t="shared" si="988"/>
        <v>46318</v>
      </c>
      <c r="G2126" s="86">
        <f t="shared" si="991"/>
        <v>1.4800277230712089E-2</v>
      </c>
      <c r="H2126" s="87">
        <f t="shared" si="992"/>
        <v>46377</v>
      </c>
      <c r="I2126" s="87">
        <f t="shared" si="993"/>
        <v>46377</v>
      </c>
      <c r="J2126" s="88">
        <f t="shared" si="1004"/>
        <v>20</v>
      </c>
      <c r="K2126" s="88">
        <f t="shared" si="986"/>
        <v>10</v>
      </c>
      <c r="L2126" s="8">
        <f t="shared" si="994"/>
        <v>1.0073729499999999</v>
      </c>
      <c r="M2126" s="89">
        <v>1</v>
      </c>
      <c r="N2126" s="89">
        <f t="shared" si="995"/>
        <v>1</v>
      </c>
      <c r="O2126" s="82">
        <f t="shared" si="996"/>
        <v>1.0073729499999999</v>
      </c>
      <c r="P2126" s="82">
        <f t="shared" si="997"/>
        <v>708.99613514999999</v>
      </c>
      <c r="Q2126" s="11">
        <f t="shared" ref="Q2126:Q2189" si="1010">IF(VLOOKUP(A2126,AD$10:AK$200,8)=VLOOKUP(A2125,AD$10:AK$200,8),0,VLOOKUP(A2126,AD$10:AK$200,8))</f>
        <v>0</v>
      </c>
      <c r="R2126" s="7">
        <f t="shared" si="1005"/>
        <v>0</v>
      </c>
      <c r="S2126" s="82">
        <f t="shared" si="998"/>
        <v>0</v>
      </c>
      <c r="T2126" s="91">
        <f t="shared" si="1006"/>
        <v>0.08</v>
      </c>
      <c r="U2126" s="90">
        <f t="shared" si="999"/>
        <v>10</v>
      </c>
      <c r="V2126" s="90">
        <v>252</v>
      </c>
      <c r="W2126" s="89">
        <f t="shared" si="1000"/>
        <v>1.0030586779999999</v>
      </c>
      <c r="X2126" s="82">
        <f t="shared" si="1001"/>
        <v>2.16859088</v>
      </c>
      <c r="Y2126" s="82">
        <f t="shared" si="1002"/>
        <v>0</v>
      </c>
      <c r="Z2126" s="94" t="str">
        <f t="shared" si="1008"/>
        <v>A+J=</v>
      </c>
      <c r="AA2126" s="87">
        <f t="shared" si="1009"/>
        <v>46377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>
        <f t="shared" si="1003"/>
        <v>46364</v>
      </c>
      <c r="B2127" s="82">
        <f t="shared" si="989"/>
        <v>711.90471716000002</v>
      </c>
      <c r="C2127" s="207">
        <f t="shared" si="1007"/>
        <v>703.80700131999993</v>
      </c>
      <c r="D2127" s="83">
        <f t="shared" si="990"/>
        <v>7286.35</v>
      </c>
      <c r="E2127" s="84">
        <f t="shared" si="987"/>
        <v>7394.19</v>
      </c>
      <c r="F2127" s="85">
        <f t="shared" si="988"/>
        <v>46318</v>
      </c>
      <c r="G2127" s="86">
        <f t="shared" si="991"/>
        <v>1.4800277230712089E-2</v>
      </c>
      <c r="H2127" s="87">
        <f t="shared" si="992"/>
        <v>46377</v>
      </c>
      <c r="I2127" s="87">
        <f t="shared" si="993"/>
        <v>46377</v>
      </c>
      <c r="J2127" s="88">
        <f t="shared" si="1004"/>
        <v>20</v>
      </c>
      <c r="K2127" s="88">
        <f t="shared" si="986"/>
        <v>11</v>
      </c>
      <c r="L2127" s="8">
        <f t="shared" si="994"/>
        <v>1.00811323</v>
      </c>
      <c r="M2127" s="89">
        <v>1</v>
      </c>
      <c r="N2127" s="89">
        <f t="shared" si="995"/>
        <v>1</v>
      </c>
      <c r="O2127" s="82">
        <f t="shared" si="996"/>
        <v>1.00811323</v>
      </c>
      <c r="P2127" s="82">
        <f t="shared" si="997"/>
        <v>709.51714938999999</v>
      </c>
      <c r="Q2127" s="11">
        <f t="shared" si="1010"/>
        <v>0</v>
      </c>
      <c r="R2127" s="7">
        <f t="shared" si="1005"/>
        <v>0</v>
      </c>
      <c r="S2127" s="82">
        <f t="shared" si="998"/>
        <v>0</v>
      </c>
      <c r="T2127" s="91">
        <f t="shared" si="1006"/>
        <v>0.08</v>
      </c>
      <c r="U2127" s="90">
        <f t="shared" si="999"/>
        <v>11</v>
      </c>
      <c r="V2127" s="90">
        <v>252</v>
      </c>
      <c r="W2127" s="89">
        <f t="shared" si="1000"/>
        <v>1.0033650599999999</v>
      </c>
      <c r="X2127" s="82">
        <f t="shared" si="1001"/>
        <v>2.38756777</v>
      </c>
      <c r="Y2127" s="82">
        <f t="shared" si="1002"/>
        <v>0</v>
      </c>
      <c r="Z2127" s="94" t="str">
        <f t="shared" si="1008"/>
        <v>A+J=</v>
      </c>
      <c r="AA2127" s="87">
        <f t="shared" si="1009"/>
        <v>46377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>
        <f t="shared" si="1003"/>
        <v>46365</v>
      </c>
      <c r="B2128" s="82">
        <f t="shared" si="989"/>
        <v>712.64548212</v>
      </c>
      <c r="C2128" s="207">
        <f t="shared" si="1007"/>
        <v>703.80700131999993</v>
      </c>
      <c r="D2128" s="83">
        <f t="shared" si="990"/>
        <v>7286.35</v>
      </c>
      <c r="E2128" s="84">
        <f t="shared" si="987"/>
        <v>7394.19</v>
      </c>
      <c r="F2128" s="85">
        <f t="shared" si="988"/>
        <v>46318</v>
      </c>
      <c r="G2128" s="86">
        <f t="shared" si="991"/>
        <v>1.4800277230712089E-2</v>
      </c>
      <c r="H2128" s="87">
        <f t="shared" si="992"/>
        <v>46377</v>
      </c>
      <c r="I2128" s="87">
        <f t="shared" si="993"/>
        <v>46377</v>
      </c>
      <c r="J2128" s="88">
        <f t="shared" si="1004"/>
        <v>20</v>
      </c>
      <c r="K2128" s="88">
        <f t="shared" si="986"/>
        <v>12</v>
      </c>
      <c r="L2128" s="8">
        <f t="shared" si="994"/>
        <v>1.00885406</v>
      </c>
      <c r="M2128" s="89">
        <v>1</v>
      </c>
      <c r="N2128" s="89">
        <f t="shared" si="995"/>
        <v>1</v>
      </c>
      <c r="O2128" s="82">
        <f t="shared" si="996"/>
        <v>1.00885406</v>
      </c>
      <c r="P2128" s="82">
        <f t="shared" si="997"/>
        <v>710.03855073</v>
      </c>
      <c r="Q2128" s="11">
        <f t="shared" si="1010"/>
        <v>0</v>
      </c>
      <c r="R2128" s="7">
        <f t="shared" si="1005"/>
        <v>0</v>
      </c>
      <c r="S2128" s="82">
        <f t="shared" si="998"/>
        <v>0</v>
      </c>
      <c r="T2128" s="91">
        <f t="shared" si="1006"/>
        <v>0.08</v>
      </c>
      <c r="U2128" s="90">
        <f t="shared" si="999"/>
        <v>12</v>
      </c>
      <c r="V2128" s="90">
        <v>252</v>
      </c>
      <c r="W2128" s="89">
        <f t="shared" si="1000"/>
        <v>1.0036715350000001</v>
      </c>
      <c r="X2128" s="82">
        <f t="shared" si="1001"/>
        <v>2.6069313900000002</v>
      </c>
      <c r="Y2128" s="82">
        <f t="shared" si="1002"/>
        <v>0</v>
      </c>
      <c r="Z2128" s="94" t="str">
        <f t="shared" si="1008"/>
        <v>A+J=</v>
      </c>
      <c r="AA2128" s="87">
        <f t="shared" si="1009"/>
        <v>46377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>
        <f t="shared" si="1003"/>
        <v>46366</v>
      </c>
      <c r="B2129" s="82">
        <f t="shared" si="989"/>
        <v>713.38700796000001</v>
      </c>
      <c r="C2129" s="207">
        <f t="shared" si="1007"/>
        <v>703.80700131999993</v>
      </c>
      <c r="D2129" s="83">
        <f t="shared" si="990"/>
        <v>7286.35</v>
      </c>
      <c r="E2129" s="84">
        <f t="shared" si="987"/>
        <v>7394.19</v>
      </c>
      <c r="F2129" s="85">
        <f t="shared" si="988"/>
        <v>46318</v>
      </c>
      <c r="G2129" s="86">
        <f t="shared" si="991"/>
        <v>1.4800277230712089E-2</v>
      </c>
      <c r="H2129" s="87">
        <f t="shared" si="992"/>
        <v>46377</v>
      </c>
      <c r="I2129" s="87">
        <f t="shared" si="993"/>
        <v>46377</v>
      </c>
      <c r="J2129" s="88">
        <f t="shared" si="1004"/>
        <v>20</v>
      </c>
      <c r="K2129" s="88">
        <f t="shared" si="986"/>
        <v>13</v>
      </c>
      <c r="L2129" s="8">
        <f t="shared" si="994"/>
        <v>1.0095954199999999</v>
      </c>
      <c r="M2129" s="89">
        <v>1</v>
      </c>
      <c r="N2129" s="89">
        <f t="shared" si="995"/>
        <v>1</v>
      </c>
      <c r="O2129" s="82">
        <f t="shared" si="996"/>
        <v>1.0095954199999999</v>
      </c>
      <c r="P2129" s="82">
        <f t="shared" si="997"/>
        <v>710.56032508999999</v>
      </c>
      <c r="Q2129" s="11">
        <f t="shared" si="1010"/>
        <v>0</v>
      </c>
      <c r="R2129" s="7">
        <f t="shared" si="1005"/>
        <v>0</v>
      </c>
      <c r="S2129" s="82">
        <f t="shared" si="998"/>
        <v>0</v>
      </c>
      <c r="T2129" s="91">
        <f t="shared" si="1006"/>
        <v>0.08</v>
      </c>
      <c r="U2129" s="90">
        <f t="shared" si="999"/>
        <v>13</v>
      </c>
      <c r="V2129" s="90">
        <v>252</v>
      </c>
      <c r="W2129" s="89">
        <f t="shared" si="1000"/>
        <v>1.003978104</v>
      </c>
      <c r="X2129" s="82">
        <f t="shared" si="1001"/>
        <v>2.82668287</v>
      </c>
      <c r="Y2129" s="82">
        <f t="shared" si="1002"/>
        <v>0</v>
      </c>
      <c r="Z2129" s="94" t="str">
        <f t="shared" si="1008"/>
        <v>A+J=</v>
      </c>
      <c r="AA2129" s="87">
        <f t="shared" si="1009"/>
        <v>46377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>
        <f t="shared" si="1003"/>
        <v>46367</v>
      </c>
      <c r="B2130" s="82">
        <f t="shared" si="989"/>
        <v>714.12931637999998</v>
      </c>
      <c r="C2130" s="207">
        <f t="shared" si="1007"/>
        <v>703.80700131999993</v>
      </c>
      <c r="D2130" s="83">
        <f t="shared" si="990"/>
        <v>7286.35</v>
      </c>
      <c r="E2130" s="84">
        <f t="shared" si="987"/>
        <v>7394.19</v>
      </c>
      <c r="F2130" s="85">
        <f t="shared" si="988"/>
        <v>46318</v>
      </c>
      <c r="G2130" s="86">
        <f t="shared" si="991"/>
        <v>1.4800277230712089E-2</v>
      </c>
      <c r="H2130" s="87">
        <f t="shared" si="992"/>
        <v>46377</v>
      </c>
      <c r="I2130" s="87">
        <f t="shared" si="993"/>
        <v>46377</v>
      </c>
      <c r="J2130" s="88">
        <f t="shared" si="1004"/>
        <v>20</v>
      </c>
      <c r="K2130" s="88">
        <f t="shared" si="986"/>
        <v>14</v>
      </c>
      <c r="L2130" s="8">
        <f t="shared" si="994"/>
        <v>1.01033734</v>
      </c>
      <c r="M2130" s="89">
        <v>1</v>
      </c>
      <c r="N2130" s="89">
        <f t="shared" si="995"/>
        <v>1</v>
      </c>
      <c r="O2130" s="82">
        <f t="shared" si="996"/>
        <v>1.01033734</v>
      </c>
      <c r="P2130" s="82">
        <f t="shared" si="997"/>
        <v>711.08249358</v>
      </c>
      <c r="Q2130" s="11">
        <f t="shared" si="1010"/>
        <v>0</v>
      </c>
      <c r="R2130" s="7">
        <f t="shared" si="1005"/>
        <v>0</v>
      </c>
      <c r="S2130" s="82">
        <f t="shared" si="998"/>
        <v>0</v>
      </c>
      <c r="T2130" s="91">
        <f t="shared" si="1006"/>
        <v>0.08</v>
      </c>
      <c r="U2130" s="90">
        <f t="shared" si="999"/>
        <v>14</v>
      </c>
      <c r="V2130" s="90">
        <v>252</v>
      </c>
      <c r="W2130" s="89">
        <f t="shared" si="1000"/>
        <v>1.0042847669999999</v>
      </c>
      <c r="X2130" s="82">
        <f t="shared" si="1001"/>
        <v>3.0468228000000002</v>
      </c>
      <c r="Y2130" s="82">
        <f t="shared" si="1002"/>
        <v>0</v>
      </c>
      <c r="Z2130" s="94" t="str">
        <f t="shared" si="1008"/>
        <v>A+J=</v>
      </c>
      <c r="AA2130" s="87">
        <f t="shared" si="1009"/>
        <v>46377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>
        <f t="shared" si="1003"/>
        <v>46368</v>
      </c>
      <c r="B2131" s="82">
        <f t="shared" si="989"/>
        <v>714.87238596999998</v>
      </c>
      <c r="C2131" s="207">
        <f t="shared" si="1007"/>
        <v>703.80700131999993</v>
      </c>
      <c r="D2131" s="83">
        <f t="shared" si="990"/>
        <v>7286.35</v>
      </c>
      <c r="E2131" s="84">
        <f t="shared" si="987"/>
        <v>7394.19</v>
      </c>
      <c r="F2131" s="85">
        <f t="shared" si="988"/>
        <v>46318</v>
      </c>
      <c r="G2131" s="86">
        <f t="shared" si="991"/>
        <v>1.4800277230712089E-2</v>
      </c>
      <c r="H2131" s="87">
        <f t="shared" si="992"/>
        <v>46377</v>
      </c>
      <c r="I2131" s="87">
        <f t="shared" si="993"/>
        <v>46377</v>
      </c>
      <c r="J2131" s="88">
        <f t="shared" si="1004"/>
        <v>20</v>
      </c>
      <c r="K2131" s="88">
        <f t="shared" si="986"/>
        <v>15</v>
      </c>
      <c r="L2131" s="8">
        <f t="shared" si="994"/>
        <v>1.0110797899999999</v>
      </c>
      <c r="M2131" s="89">
        <v>1</v>
      </c>
      <c r="N2131" s="89">
        <f t="shared" si="995"/>
        <v>1</v>
      </c>
      <c r="O2131" s="82">
        <f t="shared" si="996"/>
        <v>1.0110797899999999</v>
      </c>
      <c r="P2131" s="82">
        <f t="shared" si="997"/>
        <v>711.60503509</v>
      </c>
      <c r="Q2131" s="11">
        <f t="shared" si="1010"/>
        <v>0</v>
      </c>
      <c r="R2131" s="7">
        <f t="shared" si="1005"/>
        <v>0</v>
      </c>
      <c r="S2131" s="82">
        <f t="shared" si="998"/>
        <v>0</v>
      </c>
      <c r="T2131" s="91">
        <f t="shared" si="1006"/>
        <v>0.08</v>
      </c>
      <c r="U2131" s="90">
        <f t="shared" si="999"/>
        <v>15</v>
      </c>
      <c r="V2131" s="90">
        <v>252</v>
      </c>
      <c r="W2131" s="89">
        <f t="shared" si="1000"/>
        <v>1.004591523</v>
      </c>
      <c r="X2131" s="82">
        <f t="shared" si="1001"/>
        <v>3.26735088</v>
      </c>
      <c r="Y2131" s="82">
        <f t="shared" si="1002"/>
        <v>0</v>
      </c>
      <c r="Z2131" s="94" t="str">
        <f t="shared" si="1008"/>
        <v>A+J=</v>
      </c>
      <c r="AA2131" s="87">
        <f t="shared" si="1009"/>
        <v>46377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>
        <f t="shared" si="1003"/>
        <v>46369</v>
      </c>
      <c r="B2132" s="82">
        <f t="shared" si="989"/>
        <v>714.87238596999998</v>
      </c>
      <c r="C2132" s="207">
        <f t="shared" si="1007"/>
        <v>703.80700131999993</v>
      </c>
      <c r="D2132" s="83">
        <f t="shared" si="990"/>
        <v>7286.35</v>
      </c>
      <c r="E2132" s="84">
        <f t="shared" si="987"/>
        <v>7394.19</v>
      </c>
      <c r="F2132" s="85">
        <f t="shared" si="988"/>
        <v>46318</v>
      </c>
      <c r="G2132" s="86">
        <f t="shared" si="991"/>
        <v>1.4800277230712089E-2</v>
      </c>
      <c r="H2132" s="87">
        <f t="shared" si="992"/>
        <v>46377</v>
      </c>
      <c r="I2132" s="87">
        <f t="shared" si="993"/>
        <v>46377</v>
      </c>
      <c r="J2132" s="88">
        <f t="shared" si="1004"/>
        <v>20</v>
      </c>
      <c r="K2132" s="88">
        <f t="shared" si="986"/>
        <v>15</v>
      </c>
      <c r="L2132" s="8">
        <f t="shared" si="994"/>
        <v>1.0110797899999999</v>
      </c>
      <c r="M2132" s="89">
        <v>1</v>
      </c>
      <c r="N2132" s="89">
        <f t="shared" si="995"/>
        <v>1</v>
      </c>
      <c r="O2132" s="82">
        <f t="shared" si="996"/>
        <v>1.0110797899999999</v>
      </c>
      <c r="P2132" s="82">
        <f t="shared" si="997"/>
        <v>711.60503509</v>
      </c>
      <c r="Q2132" s="11">
        <f t="shared" si="1010"/>
        <v>0</v>
      </c>
      <c r="R2132" s="7">
        <f t="shared" si="1005"/>
        <v>0</v>
      </c>
      <c r="S2132" s="82">
        <f t="shared" si="998"/>
        <v>0</v>
      </c>
      <c r="T2132" s="91">
        <f t="shared" si="1006"/>
        <v>0.08</v>
      </c>
      <c r="U2132" s="90">
        <f t="shared" si="999"/>
        <v>15</v>
      </c>
      <c r="V2132" s="90">
        <v>252</v>
      </c>
      <c r="W2132" s="89">
        <f t="shared" si="1000"/>
        <v>1.004591523</v>
      </c>
      <c r="X2132" s="82">
        <f t="shared" si="1001"/>
        <v>3.26735088</v>
      </c>
      <c r="Y2132" s="82">
        <f t="shared" si="1002"/>
        <v>0</v>
      </c>
      <c r="Z2132" s="94" t="str">
        <f t="shared" si="1008"/>
        <v>A+J=</v>
      </c>
      <c r="AA2132" s="87">
        <f t="shared" si="1009"/>
        <v>46377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>
        <f t="shared" si="1003"/>
        <v>46370</v>
      </c>
      <c r="B2133" s="82">
        <f t="shared" si="989"/>
        <v>714.87238596999998</v>
      </c>
      <c r="C2133" s="207">
        <f t="shared" si="1007"/>
        <v>703.80700131999993</v>
      </c>
      <c r="D2133" s="83">
        <f t="shared" si="990"/>
        <v>7286.35</v>
      </c>
      <c r="E2133" s="84">
        <f t="shared" si="987"/>
        <v>7394.19</v>
      </c>
      <c r="F2133" s="85">
        <f t="shared" si="988"/>
        <v>46318</v>
      </c>
      <c r="G2133" s="86">
        <f t="shared" si="991"/>
        <v>1.4800277230712089E-2</v>
      </c>
      <c r="H2133" s="87">
        <f t="shared" si="992"/>
        <v>46377</v>
      </c>
      <c r="I2133" s="87">
        <f t="shared" si="993"/>
        <v>46377</v>
      </c>
      <c r="J2133" s="88">
        <f t="shared" si="1004"/>
        <v>20</v>
      </c>
      <c r="K2133" s="88">
        <f t="shared" si="986"/>
        <v>15</v>
      </c>
      <c r="L2133" s="8">
        <f t="shared" si="994"/>
        <v>1.0110797899999999</v>
      </c>
      <c r="M2133" s="89">
        <v>1</v>
      </c>
      <c r="N2133" s="89">
        <f t="shared" si="995"/>
        <v>1</v>
      </c>
      <c r="O2133" s="82">
        <f t="shared" si="996"/>
        <v>1.0110797899999999</v>
      </c>
      <c r="P2133" s="82">
        <f t="shared" si="997"/>
        <v>711.60503509</v>
      </c>
      <c r="Q2133" s="11">
        <f t="shared" si="1010"/>
        <v>0</v>
      </c>
      <c r="R2133" s="7">
        <f t="shared" si="1005"/>
        <v>0</v>
      </c>
      <c r="S2133" s="82">
        <f t="shared" si="998"/>
        <v>0</v>
      </c>
      <c r="T2133" s="91">
        <f t="shared" si="1006"/>
        <v>0.08</v>
      </c>
      <c r="U2133" s="90">
        <f t="shared" si="999"/>
        <v>15</v>
      </c>
      <c r="V2133" s="90">
        <v>252</v>
      </c>
      <c r="W2133" s="89">
        <f t="shared" si="1000"/>
        <v>1.004591523</v>
      </c>
      <c r="X2133" s="82">
        <f t="shared" si="1001"/>
        <v>3.26735088</v>
      </c>
      <c r="Y2133" s="82">
        <f t="shared" si="1002"/>
        <v>0</v>
      </c>
      <c r="Z2133" s="94" t="str">
        <f t="shared" si="1008"/>
        <v>A+J=</v>
      </c>
      <c r="AA2133" s="87">
        <f t="shared" si="1009"/>
        <v>46377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>
        <f t="shared" si="1003"/>
        <v>46371</v>
      </c>
      <c r="B2134" s="82">
        <f t="shared" si="989"/>
        <v>715.61623915000007</v>
      </c>
      <c r="C2134" s="207">
        <f t="shared" si="1007"/>
        <v>703.80700131999993</v>
      </c>
      <c r="D2134" s="83">
        <f t="shared" si="990"/>
        <v>7286.35</v>
      </c>
      <c r="E2134" s="84">
        <f t="shared" si="987"/>
        <v>7394.19</v>
      </c>
      <c r="F2134" s="85">
        <f t="shared" si="988"/>
        <v>46318</v>
      </c>
      <c r="G2134" s="86">
        <f t="shared" si="991"/>
        <v>1.4800277230712089E-2</v>
      </c>
      <c r="H2134" s="87">
        <f t="shared" si="992"/>
        <v>46377</v>
      </c>
      <c r="I2134" s="87">
        <f t="shared" si="993"/>
        <v>46377</v>
      </c>
      <c r="J2134" s="88">
        <f t="shared" si="1004"/>
        <v>20</v>
      </c>
      <c r="K2134" s="88">
        <f t="shared" si="986"/>
        <v>16</v>
      </c>
      <c r="L2134" s="8">
        <f t="shared" si="994"/>
        <v>1.0118228</v>
      </c>
      <c r="M2134" s="89">
        <v>1</v>
      </c>
      <c r="N2134" s="89">
        <f t="shared" si="995"/>
        <v>1</v>
      </c>
      <c r="O2134" s="82">
        <f t="shared" si="996"/>
        <v>1.0118228</v>
      </c>
      <c r="P2134" s="82">
        <f t="shared" si="997"/>
        <v>712.12797073000002</v>
      </c>
      <c r="Q2134" s="11">
        <f t="shared" si="1010"/>
        <v>0</v>
      </c>
      <c r="R2134" s="7">
        <f t="shared" si="1005"/>
        <v>0</v>
      </c>
      <c r="S2134" s="82">
        <f t="shared" si="998"/>
        <v>0</v>
      </c>
      <c r="T2134" s="91">
        <f t="shared" si="1006"/>
        <v>0.08</v>
      </c>
      <c r="U2134" s="90">
        <f t="shared" si="999"/>
        <v>16</v>
      </c>
      <c r="V2134" s="90">
        <v>252</v>
      </c>
      <c r="W2134" s="89">
        <f t="shared" si="1000"/>
        <v>1.0048983730000001</v>
      </c>
      <c r="X2134" s="82">
        <f t="shared" si="1001"/>
        <v>3.4882684199999998</v>
      </c>
      <c r="Y2134" s="82">
        <f t="shared" si="1002"/>
        <v>0</v>
      </c>
      <c r="Z2134" s="94" t="str">
        <f t="shared" si="1008"/>
        <v>A+J=</v>
      </c>
      <c r="AA2134" s="87">
        <f t="shared" si="1009"/>
        <v>46377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>
        <f t="shared" si="1003"/>
        <v>46372</v>
      </c>
      <c r="B2135" s="82">
        <f t="shared" si="989"/>
        <v>716.36085520000006</v>
      </c>
      <c r="C2135" s="207">
        <f t="shared" si="1007"/>
        <v>703.80700131999993</v>
      </c>
      <c r="D2135" s="83">
        <f t="shared" si="990"/>
        <v>7286.35</v>
      </c>
      <c r="E2135" s="84">
        <f t="shared" si="987"/>
        <v>7394.19</v>
      </c>
      <c r="F2135" s="85">
        <f t="shared" si="988"/>
        <v>46318</v>
      </c>
      <c r="G2135" s="86">
        <f t="shared" si="991"/>
        <v>1.4800277230712089E-2</v>
      </c>
      <c r="H2135" s="87">
        <f t="shared" si="992"/>
        <v>46377</v>
      </c>
      <c r="I2135" s="87">
        <f t="shared" si="993"/>
        <v>46377</v>
      </c>
      <c r="J2135" s="88">
        <f t="shared" si="1004"/>
        <v>20</v>
      </c>
      <c r="K2135" s="88">
        <f t="shared" si="986"/>
        <v>17</v>
      </c>
      <c r="L2135" s="8">
        <f t="shared" si="994"/>
        <v>1.01256634</v>
      </c>
      <c r="M2135" s="89">
        <v>1</v>
      </c>
      <c r="N2135" s="89">
        <f t="shared" si="995"/>
        <v>1</v>
      </c>
      <c r="O2135" s="82">
        <f t="shared" si="996"/>
        <v>1.01256634</v>
      </c>
      <c r="P2135" s="82">
        <f t="shared" si="997"/>
        <v>712.65127939000001</v>
      </c>
      <c r="Q2135" s="11">
        <f t="shared" si="1010"/>
        <v>0</v>
      </c>
      <c r="R2135" s="7">
        <f t="shared" si="1005"/>
        <v>0</v>
      </c>
      <c r="S2135" s="82">
        <f t="shared" si="998"/>
        <v>0</v>
      </c>
      <c r="T2135" s="91">
        <f t="shared" si="1006"/>
        <v>0.08</v>
      </c>
      <c r="U2135" s="90">
        <f t="shared" si="999"/>
        <v>17</v>
      </c>
      <c r="V2135" s="90">
        <v>252</v>
      </c>
      <c r="W2135" s="89">
        <f t="shared" si="1000"/>
        <v>1.0052053169999999</v>
      </c>
      <c r="X2135" s="82">
        <f t="shared" si="1001"/>
        <v>3.70957581</v>
      </c>
      <c r="Y2135" s="82">
        <f t="shared" si="1002"/>
        <v>0</v>
      </c>
      <c r="Z2135" s="94" t="str">
        <f t="shared" si="1008"/>
        <v>A+J=</v>
      </c>
      <c r="AA2135" s="87">
        <f t="shared" si="1009"/>
        <v>46377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>
        <f t="shared" si="1003"/>
        <v>46373</v>
      </c>
      <c r="B2136" s="82">
        <f t="shared" si="989"/>
        <v>717.10625585000003</v>
      </c>
      <c r="C2136" s="207">
        <f t="shared" si="1007"/>
        <v>703.80700131999993</v>
      </c>
      <c r="D2136" s="83">
        <f t="shared" si="990"/>
        <v>7286.35</v>
      </c>
      <c r="E2136" s="84">
        <f t="shared" si="987"/>
        <v>7394.19</v>
      </c>
      <c r="F2136" s="85">
        <f t="shared" si="988"/>
        <v>46318</v>
      </c>
      <c r="G2136" s="86">
        <f t="shared" si="991"/>
        <v>1.4800277230712089E-2</v>
      </c>
      <c r="H2136" s="87">
        <f t="shared" si="992"/>
        <v>46377</v>
      </c>
      <c r="I2136" s="87">
        <f t="shared" si="993"/>
        <v>46377</v>
      </c>
      <c r="J2136" s="88">
        <f t="shared" si="1004"/>
        <v>20</v>
      </c>
      <c r="K2136" s="88">
        <f t="shared" si="986"/>
        <v>18</v>
      </c>
      <c r="L2136" s="8">
        <f t="shared" si="994"/>
        <v>1.0133104399999999</v>
      </c>
      <c r="M2136" s="89">
        <v>1</v>
      </c>
      <c r="N2136" s="89">
        <f t="shared" si="995"/>
        <v>1</v>
      </c>
      <c r="O2136" s="82">
        <f t="shared" si="996"/>
        <v>1.0133104399999999</v>
      </c>
      <c r="P2136" s="82">
        <f t="shared" si="997"/>
        <v>713.17498218000003</v>
      </c>
      <c r="Q2136" s="11">
        <f t="shared" si="1010"/>
        <v>0</v>
      </c>
      <c r="R2136" s="7">
        <f t="shared" si="1005"/>
        <v>0</v>
      </c>
      <c r="S2136" s="82">
        <f t="shared" si="998"/>
        <v>0</v>
      </c>
      <c r="T2136" s="91">
        <f t="shared" si="1006"/>
        <v>0.08</v>
      </c>
      <c r="U2136" s="90">
        <f t="shared" si="999"/>
        <v>18</v>
      </c>
      <c r="V2136" s="90">
        <v>252</v>
      </c>
      <c r="W2136" s="89">
        <f t="shared" si="1000"/>
        <v>1.005512355</v>
      </c>
      <c r="X2136" s="82">
        <f t="shared" si="1001"/>
        <v>3.9312736699999999</v>
      </c>
      <c r="Y2136" s="82">
        <f t="shared" si="1002"/>
        <v>0</v>
      </c>
      <c r="Z2136" s="94" t="str">
        <f t="shared" si="1008"/>
        <v>A+J=</v>
      </c>
      <c r="AA2136" s="87">
        <f t="shared" si="1009"/>
        <v>46377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>
        <f t="shared" si="1003"/>
        <v>46374</v>
      </c>
      <c r="B2137" s="82">
        <f t="shared" si="989"/>
        <v>717.85242673000005</v>
      </c>
      <c r="C2137" s="207">
        <f t="shared" si="1007"/>
        <v>703.80700131999993</v>
      </c>
      <c r="D2137" s="83">
        <f t="shared" si="990"/>
        <v>7286.35</v>
      </c>
      <c r="E2137" s="84">
        <f t="shared" si="987"/>
        <v>7394.19</v>
      </c>
      <c r="F2137" s="85">
        <f t="shared" si="988"/>
        <v>46318</v>
      </c>
      <c r="G2137" s="86">
        <f t="shared" si="991"/>
        <v>1.4800277230712089E-2</v>
      </c>
      <c r="H2137" s="87">
        <f t="shared" si="992"/>
        <v>46377</v>
      </c>
      <c r="I2137" s="87">
        <f t="shared" si="993"/>
        <v>46377</v>
      </c>
      <c r="J2137" s="88">
        <f t="shared" si="1004"/>
        <v>20</v>
      </c>
      <c r="K2137" s="88">
        <f t="shared" si="986"/>
        <v>19</v>
      </c>
      <c r="L2137" s="8">
        <f t="shared" si="994"/>
        <v>1.0140550800000001</v>
      </c>
      <c r="M2137" s="89">
        <v>1</v>
      </c>
      <c r="N2137" s="89">
        <f t="shared" si="995"/>
        <v>1</v>
      </c>
      <c r="O2137" s="82">
        <f t="shared" si="996"/>
        <v>1.0140550800000001</v>
      </c>
      <c r="P2137" s="82">
        <f t="shared" si="997"/>
        <v>713.69906502000003</v>
      </c>
      <c r="Q2137" s="11">
        <f t="shared" si="1010"/>
        <v>0</v>
      </c>
      <c r="R2137" s="7">
        <f t="shared" si="1005"/>
        <v>0</v>
      </c>
      <c r="S2137" s="82">
        <f t="shared" si="998"/>
        <v>0</v>
      </c>
      <c r="T2137" s="91">
        <f t="shared" si="1006"/>
        <v>0.08</v>
      </c>
      <c r="U2137" s="90">
        <f t="shared" si="999"/>
        <v>19</v>
      </c>
      <c r="V2137" s="90">
        <v>252</v>
      </c>
      <c r="W2137" s="89">
        <f t="shared" si="1000"/>
        <v>1.005819486</v>
      </c>
      <c r="X2137" s="82">
        <f t="shared" si="1001"/>
        <v>4.1533617100000004</v>
      </c>
      <c r="Y2137" s="82">
        <f t="shared" si="1002"/>
        <v>0</v>
      </c>
      <c r="Z2137" s="94" t="str">
        <f t="shared" si="1008"/>
        <v>A+J=</v>
      </c>
      <c r="AA2137" s="87">
        <f t="shared" si="1009"/>
        <v>46377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>
        <f t="shared" si="1003"/>
        <v>46375</v>
      </c>
      <c r="B2138" s="82">
        <f t="shared" si="989"/>
        <v>718.59937614</v>
      </c>
      <c r="C2138" s="207">
        <f t="shared" si="1007"/>
        <v>703.80700131999993</v>
      </c>
      <c r="D2138" s="83">
        <f t="shared" si="990"/>
        <v>7286.35</v>
      </c>
      <c r="E2138" s="84">
        <f t="shared" si="987"/>
        <v>7394.19</v>
      </c>
      <c r="F2138" s="85">
        <f t="shared" si="988"/>
        <v>46318</v>
      </c>
      <c r="G2138" s="86">
        <f t="shared" si="991"/>
        <v>1.4800277230712089E-2</v>
      </c>
      <c r="H2138" s="87">
        <f t="shared" si="992"/>
        <v>46377</v>
      </c>
      <c r="I2138" s="87">
        <f t="shared" si="993"/>
        <v>46377</v>
      </c>
      <c r="J2138" s="88">
        <f t="shared" si="1004"/>
        <v>20</v>
      </c>
      <c r="K2138" s="88">
        <f t="shared" si="986"/>
        <v>20</v>
      </c>
      <c r="L2138" s="8">
        <f t="shared" si="994"/>
        <v>1.0148002700000001</v>
      </c>
      <c r="M2138" s="89">
        <v>1</v>
      </c>
      <c r="N2138" s="89">
        <f t="shared" si="995"/>
        <v>1</v>
      </c>
      <c r="O2138" s="82">
        <f t="shared" si="996"/>
        <v>1.0148002700000001</v>
      </c>
      <c r="P2138" s="82">
        <f t="shared" si="997"/>
        <v>714.22353496000005</v>
      </c>
      <c r="Q2138" s="11">
        <f t="shared" si="1010"/>
        <v>0</v>
      </c>
      <c r="R2138" s="7">
        <f t="shared" si="1005"/>
        <v>0</v>
      </c>
      <c r="S2138" s="82">
        <f t="shared" si="998"/>
        <v>0</v>
      </c>
      <c r="T2138" s="91">
        <f t="shared" si="1006"/>
        <v>0.08</v>
      </c>
      <c r="U2138" s="90">
        <f t="shared" si="999"/>
        <v>20</v>
      </c>
      <c r="V2138" s="90">
        <v>252</v>
      </c>
      <c r="W2138" s="89">
        <f t="shared" si="1000"/>
        <v>1.0061267110000001</v>
      </c>
      <c r="X2138" s="82">
        <f t="shared" si="1001"/>
        <v>4.3758411800000001</v>
      </c>
      <c r="Y2138" s="82">
        <f t="shared" si="1002"/>
        <v>0</v>
      </c>
      <c r="Z2138" s="94" t="str">
        <f t="shared" si="1008"/>
        <v>A+J=</v>
      </c>
      <c r="AA2138" s="87">
        <f t="shared" si="1009"/>
        <v>46377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>
        <f t="shared" si="1003"/>
        <v>46376</v>
      </c>
      <c r="B2139" s="82">
        <f t="shared" si="989"/>
        <v>718.59937614</v>
      </c>
      <c r="C2139" s="207">
        <f t="shared" si="1007"/>
        <v>703.80700131999993</v>
      </c>
      <c r="D2139" s="83">
        <f t="shared" si="990"/>
        <v>7286.35</v>
      </c>
      <c r="E2139" s="84">
        <f t="shared" si="987"/>
        <v>7394.19</v>
      </c>
      <c r="F2139" s="85">
        <f t="shared" si="988"/>
        <v>46318</v>
      </c>
      <c r="G2139" s="86">
        <f t="shared" si="991"/>
        <v>1.4800277230712089E-2</v>
      </c>
      <c r="H2139" s="87">
        <f t="shared" si="992"/>
        <v>46407</v>
      </c>
      <c r="I2139" s="87">
        <f t="shared" si="993"/>
        <v>46377</v>
      </c>
      <c r="J2139" s="88">
        <f t="shared" si="1004"/>
        <v>20</v>
      </c>
      <c r="K2139" s="88">
        <f t="shared" si="986"/>
        <v>20</v>
      </c>
      <c r="L2139" s="8">
        <f t="shared" si="994"/>
        <v>1.0148002700000001</v>
      </c>
      <c r="M2139" s="89">
        <v>1</v>
      </c>
      <c r="N2139" s="89">
        <f t="shared" si="995"/>
        <v>1</v>
      </c>
      <c r="O2139" s="82">
        <f t="shared" si="996"/>
        <v>1.0148002700000001</v>
      </c>
      <c r="P2139" s="82">
        <f t="shared" si="997"/>
        <v>714.22353496000005</v>
      </c>
      <c r="Q2139" s="11">
        <f t="shared" si="1010"/>
        <v>0</v>
      </c>
      <c r="R2139" s="7">
        <f t="shared" si="1005"/>
        <v>0</v>
      </c>
      <c r="S2139" s="82">
        <f t="shared" si="998"/>
        <v>0</v>
      </c>
      <c r="T2139" s="91">
        <f t="shared" si="1006"/>
        <v>0.08</v>
      </c>
      <c r="U2139" s="90">
        <f t="shared" si="999"/>
        <v>20</v>
      </c>
      <c r="V2139" s="90">
        <v>252</v>
      </c>
      <c r="W2139" s="89">
        <f t="shared" si="1000"/>
        <v>1.0061267110000001</v>
      </c>
      <c r="X2139" s="82">
        <f t="shared" si="1001"/>
        <v>4.3758411800000001</v>
      </c>
      <c r="Y2139" s="82">
        <f t="shared" si="1002"/>
        <v>0</v>
      </c>
      <c r="Z2139" s="94" t="str">
        <f t="shared" si="1008"/>
        <v>A+J=</v>
      </c>
      <c r="AA2139" s="87">
        <f t="shared" si="1009"/>
        <v>46377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>
        <f t="shared" si="1003"/>
        <v>46377</v>
      </c>
      <c r="B2140" s="82">
        <f t="shared" si="989"/>
        <v>718.59937614</v>
      </c>
      <c r="C2140" s="207">
        <f t="shared" si="1007"/>
        <v>703.80700131999993</v>
      </c>
      <c r="D2140" s="83">
        <f t="shared" si="990"/>
        <v>7286.35</v>
      </c>
      <c r="E2140" s="84">
        <f t="shared" si="987"/>
        <v>7394.19</v>
      </c>
      <c r="F2140" s="85">
        <f t="shared" si="988"/>
        <v>46318</v>
      </c>
      <c r="G2140" s="86">
        <f t="shared" si="991"/>
        <v>1.4800277230712089E-2</v>
      </c>
      <c r="H2140" s="87">
        <f t="shared" si="992"/>
        <v>46407</v>
      </c>
      <c r="I2140" s="87">
        <f t="shared" si="993"/>
        <v>46377</v>
      </c>
      <c r="J2140" s="88">
        <f t="shared" si="1004"/>
        <v>20</v>
      </c>
      <c r="K2140" s="88">
        <f t="shared" si="986"/>
        <v>20</v>
      </c>
      <c r="L2140" s="8">
        <f t="shared" si="994"/>
        <v>1.0148002700000001</v>
      </c>
      <c r="M2140" s="89">
        <v>1</v>
      </c>
      <c r="N2140" s="89">
        <f t="shared" si="995"/>
        <v>1</v>
      </c>
      <c r="O2140" s="82">
        <f t="shared" si="996"/>
        <v>1.0148002700000001</v>
      </c>
      <c r="P2140" s="82">
        <f t="shared" si="997"/>
        <v>714.22353496000005</v>
      </c>
      <c r="Q2140" s="11">
        <f t="shared" si="1010"/>
        <v>70</v>
      </c>
      <c r="R2140" s="7">
        <f t="shared" si="1005"/>
        <v>1.6567999999999999E-2</v>
      </c>
      <c r="S2140" s="82">
        <f t="shared" si="998"/>
        <v>11.83325552</v>
      </c>
      <c r="T2140" s="91">
        <f t="shared" si="1006"/>
        <v>0.08</v>
      </c>
      <c r="U2140" s="90">
        <f t="shared" si="999"/>
        <v>20</v>
      </c>
      <c r="V2140" s="90">
        <v>252</v>
      </c>
      <c r="W2140" s="89">
        <f t="shared" si="1000"/>
        <v>1.0061267110000001</v>
      </c>
      <c r="X2140" s="82">
        <f t="shared" si="1001"/>
        <v>4.3758411800000001</v>
      </c>
      <c r="Y2140" s="82">
        <f t="shared" si="1002"/>
        <v>16.2090967</v>
      </c>
      <c r="Z2140" s="94" t="str">
        <f t="shared" si="1008"/>
        <v>A+J=</v>
      </c>
      <c r="AA2140" s="87">
        <f t="shared" si="1009"/>
        <v>46377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>
        <f t="shared" si="1003"/>
        <v>46378</v>
      </c>
      <c r="B2141" s="82">
        <f t="shared" si="989"/>
        <v>703.12113932</v>
      </c>
      <c r="C2141" s="207">
        <f t="shared" si="1007"/>
        <v>702.39027944000009</v>
      </c>
      <c r="D2141" s="83">
        <f t="shared" si="990"/>
        <v>7286.35</v>
      </c>
      <c r="E2141" s="84">
        <f t="shared" si="987"/>
        <v>7394.19</v>
      </c>
      <c r="F2141" s="85">
        <f t="shared" si="988"/>
        <v>46347</v>
      </c>
      <c r="G2141" s="86">
        <f t="shared" si="991"/>
        <v>1.4800277230712089E-2</v>
      </c>
      <c r="H2141" s="87">
        <f t="shared" si="992"/>
        <v>46407</v>
      </c>
      <c r="I2141" s="87">
        <f t="shared" si="993"/>
        <v>46407</v>
      </c>
      <c r="J2141" s="88">
        <f t="shared" si="1004"/>
        <v>20</v>
      </c>
      <c r="K2141" s="88">
        <f t="shared" si="986"/>
        <v>1</v>
      </c>
      <c r="L2141" s="8">
        <f t="shared" si="994"/>
        <v>1.0007348599999999</v>
      </c>
      <c r="M2141" s="89">
        <v>1</v>
      </c>
      <c r="N2141" s="89">
        <f t="shared" si="995"/>
        <v>1</v>
      </c>
      <c r="O2141" s="82">
        <f t="shared" si="996"/>
        <v>1.0007348599999999</v>
      </c>
      <c r="P2141" s="82">
        <f t="shared" si="997"/>
        <v>702.90643795999995</v>
      </c>
      <c r="Q2141" s="11">
        <f t="shared" si="1010"/>
        <v>0</v>
      </c>
      <c r="R2141" s="7">
        <f t="shared" si="1005"/>
        <v>0</v>
      </c>
      <c r="S2141" s="82">
        <f t="shared" si="998"/>
        <v>0</v>
      </c>
      <c r="T2141" s="91">
        <f t="shared" si="1006"/>
        <v>0.08</v>
      </c>
      <c r="U2141" s="90">
        <f t="shared" si="999"/>
        <v>1</v>
      </c>
      <c r="V2141" s="90">
        <v>252</v>
      </c>
      <c r="W2141" s="89">
        <f t="shared" si="1000"/>
        <v>1.000305448</v>
      </c>
      <c r="X2141" s="82">
        <f t="shared" si="1001"/>
        <v>0.21470136000000001</v>
      </c>
      <c r="Y2141" s="82">
        <f t="shared" si="1002"/>
        <v>0</v>
      </c>
      <c r="Z2141" s="94" t="str">
        <f t="shared" si="1008"/>
        <v>A+J=</v>
      </c>
      <c r="AA2141" s="87">
        <f t="shared" si="1009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>
        <f t="shared" si="1003"/>
        <v>46379</v>
      </c>
      <c r="B2142" s="82">
        <f t="shared" si="989"/>
        <v>703.85275876000003</v>
      </c>
      <c r="C2142" s="207">
        <f t="shared" si="1007"/>
        <v>702.39027944000009</v>
      </c>
      <c r="D2142" s="83">
        <f t="shared" si="990"/>
        <v>7286.35</v>
      </c>
      <c r="E2142" s="84">
        <f t="shared" si="987"/>
        <v>7394.19</v>
      </c>
      <c r="F2142" s="85">
        <f t="shared" si="988"/>
        <v>46347</v>
      </c>
      <c r="G2142" s="86">
        <f t="shared" si="991"/>
        <v>1.4800277230712089E-2</v>
      </c>
      <c r="H2142" s="87">
        <f t="shared" si="992"/>
        <v>46407</v>
      </c>
      <c r="I2142" s="87">
        <f t="shared" si="993"/>
        <v>46407</v>
      </c>
      <c r="J2142" s="88">
        <f t="shared" si="1004"/>
        <v>20</v>
      </c>
      <c r="K2142" s="88">
        <f t="shared" si="986"/>
        <v>2</v>
      </c>
      <c r="L2142" s="8">
        <f t="shared" si="994"/>
        <v>1.0014702600000001</v>
      </c>
      <c r="M2142" s="89">
        <v>1</v>
      </c>
      <c r="N2142" s="89">
        <f t="shared" si="995"/>
        <v>1</v>
      </c>
      <c r="O2142" s="82">
        <f t="shared" si="996"/>
        <v>1.0014702600000001</v>
      </c>
      <c r="P2142" s="82">
        <f t="shared" si="997"/>
        <v>703.42297576999999</v>
      </c>
      <c r="Q2142" s="11">
        <f t="shared" si="1010"/>
        <v>0</v>
      </c>
      <c r="R2142" s="7">
        <f t="shared" si="1005"/>
        <v>0</v>
      </c>
      <c r="S2142" s="82">
        <f t="shared" si="998"/>
        <v>0</v>
      </c>
      <c r="T2142" s="91">
        <f t="shared" si="1006"/>
        <v>0.08</v>
      </c>
      <c r="U2142" s="90">
        <f t="shared" si="999"/>
        <v>2</v>
      </c>
      <c r="V2142" s="90">
        <v>252</v>
      </c>
      <c r="W2142" s="89">
        <f t="shared" si="1000"/>
        <v>1.000610988</v>
      </c>
      <c r="X2142" s="82">
        <f t="shared" si="1001"/>
        <v>0.42978298999999998</v>
      </c>
      <c r="Y2142" s="82">
        <f t="shared" si="1002"/>
        <v>0</v>
      </c>
      <c r="Z2142" s="94" t="str">
        <f t="shared" si="1008"/>
        <v>A+J=</v>
      </c>
      <c r="AA2142" s="87">
        <f t="shared" si="1009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>
        <f t="shared" si="1003"/>
        <v>46380</v>
      </c>
      <c r="B2143" s="82">
        <f t="shared" si="989"/>
        <v>704.58514035999997</v>
      </c>
      <c r="C2143" s="207">
        <f t="shared" si="1007"/>
        <v>702.39027944000009</v>
      </c>
      <c r="D2143" s="83">
        <f t="shared" si="990"/>
        <v>7286.35</v>
      </c>
      <c r="E2143" s="84">
        <f t="shared" si="987"/>
        <v>7394.19</v>
      </c>
      <c r="F2143" s="85">
        <f t="shared" si="988"/>
        <v>46347</v>
      </c>
      <c r="G2143" s="86">
        <f t="shared" si="991"/>
        <v>1.4800277230712089E-2</v>
      </c>
      <c r="H2143" s="87">
        <f t="shared" si="992"/>
        <v>46407</v>
      </c>
      <c r="I2143" s="87">
        <f t="shared" si="993"/>
        <v>46407</v>
      </c>
      <c r="J2143" s="88">
        <f t="shared" si="1004"/>
        <v>20</v>
      </c>
      <c r="K2143" s="88">
        <f t="shared" si="986"/>
        <v>3</v>
      </c>
      <c r="L2143" s="8">
        <f t="shared" si="994"/>
        <v>1.0022062</v>
      </c>
      <c r="M2143" s="89">
        <v>1</v>
      </c>
      <c r="N2143" s="89">
        <f t="shared" si="995"/>
        <v>1</v>
      </c>
      <c r="O2143" s="82">
        <f t="shared" si="996"/>
        <v>1.0022062</v>
      </c>
      <c r="P2143" s="82">
        <f t="shared" si="997"/>
        <v>703.93989286999999</v>
      </c>
      <c r="Q2143" s="11">
        <f t="shared" si="1010"/>
        <v>0</v>
      </c>
      <c r="R2143" s="7">
        <f t="shared" si="1005"/>
        <v>0</v>
      </c>
      <c r="S2143" s="82">
        <f t="shared" si="998"/>
        <v>0</v>
      </c>
      <c r="T2143" s="91">
        <f t="shared" si="1006"/>
        <v>0.08</v>
      </c>
      <c r="U2143" s="90">
        <f t="shared" si="999"/>
        <v>3</v>
      </c>
      <c r="V2143" s="90">
        <v>252</v>
      </c>
      <c r="W2143" s="89">
        <f t="shared" si="1000"/>
        <v>1.0009166229999999</v>
      </c>
      <c r="X2143" s="82">
        <f t="shared" si="1001"/>
        <v>0.64524749000000003</v>
      </c>
      <c r="Y2143" s="82">
        <f t="shared" si="1002"/>
        <v>0</v>
      </c>
      <c r="Z2143" s="94" t="str">
        <f t="shared" si="1008"/>
        <v>A+J=</v>
      </c>
      <c r="AA2143" s="87">
        <f t="shared" si="1009"/>
        <v>46407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>
        <f t="shared" si="1003"/>
        <v>46381</v>
      </c>
      <c r="B2144" s="82">
        <f t="shared" si="989"/>
        <v>705.3182824999999</v>
      </c>
      <c r="C2144" s="207">
        <f t="shared" si="1007"/>
        <v>702.39027944000009</v>
      </c>
      <c r="D2144" s="83">
        <f t="shared" si="990"/>
        <v>7286.35</v>
      </c>
      <c r="E2144" s="84">
        <f t="shared" si="987"/>
        <v>7394.19</v>
      </c>
      <c r="F2144" s="85">
        <f t="shared" si="988"/>
        <v>46347</v>
      </c>
      <c r="G2144" s="86">
        <f t="shared" si="991"/>
        <v>1.4800277230712089E-2</v>
      </c>
      <c r="H2144" s="87">
        <f t="shared" si="992"/>
        <v>46407</v>
      </c>
      <c r="I2144" s="87">
        <f t="shared" si="993"/>
        <v>46407</v>
      </c>
      <c r="J2144" s="88">
        <f t="shared" si="1004"/>
        <v>20</v>
      </c>
      <c r="K2144" s="88">
        <f t="shared" si="986"/>
        <v>4</v>
      </c>
      <c r="L2144" s="8">
        <f t="shared" si="994"/>
        <v>1.0029426800000001</v>
      </c>
      <c r="M2144" s="89">
        <v>1</v>
      </c>
      <c r="N2144" s="89">
        <f t="shared" si="995"/>
        <v>1</v>
      </c>
      <c r="O2144" s="82">
        <f t="shared" si="996"/>
        <v>1.0029426800000001</v>
      </c>
      <c r="P2144" s="82">
        <f t="shared" si="997"/>
        <v>704.45718925999995</v>
      </c>
      <c r="Q2144" s="11">
        <f t="shared" si="1010"/>
        <v>0</v>
      </c>
      <c r="R2144" s="7">
        <f t="shared" si="1005"/>
        <v>0</v>
      </c>
      <c r="S2144" s="82">
        <f t="shared" si="998"/>
        <v>0</v>
      </c>
      <c r="T2144" s="91">
        <f t="shared" si="1006"/>
        <v>0.08</v>
      </c>
      <c r="U2144" s="90">
        <f t="shared" si="999"/>
        <v>4</v>
      </c>
      <c r="V2144" s="90">
        <v>252</v>
      </c>
      <c r="W2144" s="89">
        <f t="shared" si="1000"/>
        <v>1.0012223499999999</v>
      </c>
      <c r="X2144" s="82">
        <f t="shared" si="1001"/>
        <v>0.86109323999999998</v>
      </c>
      <c r="Y2144" s="82">
        <f t="shared" si="1002"/>
        <v>0</v>
      </c>
      <c r="Z2144" s="94" t="str">
        <f t="shared" si="1008"/>
        <v>A+J=</v>
      </c>
      <c r="AA2144" s="87">
        <f t="shared" si="1009"/>
        <v>46407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>
        <f t="shared" si="1003"/>
        <v>46382</v>
      </c>
      <c r="B2145" s="82">
        <f t="shared" si="989"/>
        <v>705.3182824999999</v>
      </c>
      <c r="C2145" s="207">
        <f t="shared" si="1007"/>
        <v>702.39027944000009</v>
      </c>
      <c r="D2145" s="83">
        <f t="shared" si="990"/>
        <v>7286.35</v>
      </c>
      <c r="E2145" s="84">
        <f t="shared" si="987"/>
        <v>7394.19</v>
      </c>
      <c r="F2145" s="85">
        <f t="shared" si="988"/>
        <v>46347</v>
      </c>
      <c r="G2145" s="86">
        <f t="shared" si="991"/>
        <v>1.4800277230712089E-2</v>
      </c>
      <c r="H2145" s="87">
        <f t="shared" si="992"/>
        <v>46407</v>
      </c>
      <c r="I2145" s="87">
        <f t="shared" si="993"/>
        <v>46407</v>
      </c>
      <c r="J2145" s="88">
        <f t="shared" si="1004"/>
        <v>20</v>
      </c>
      <c r="K2145" s="88">
        <f t="shared" si="986"/>
        <v>4</v>
      </c>
      <c r="L2145" s="8">
        <f t="shared" si="994"/>
        <v>1.0029426800000001</v>
      </c>
      <c r="M2145" s="89">
        <v>1</v>
      </c>
      <c r="N2145" s="89">
        <f t="shared" si="995"/>
        <v>1</v>
      </c>
      <c r="O2145" s="82">
        <f t="shared" si="996"/>
        <v>1.0029426800000001</v>
      </c>
      <c r="P2145" s="82">
        <f t="shared" si="997"/>
        <v>704.45718925999995</v>
      </c>
      <c r="Q2145" s="11">
        <f t="shared" si="1010"/>
        <v>0</v>
      </c>
      <c r="R2145" s="7">
        <f t="shared" si="1005"/>
        <v>0</v>
      </c>
      <c r="S2145" s="82">
        <f t="shared" si="998"/>
        <v>0</v>
      </c>
      <c r="T2145" s="91">
        <f t="shared" si="1006"/>
        <v>0.08</v>
      </c>
      <c r="U2145" s="90">
        <f t="shared" si="999"/>
        <v>4</v>
      </c>
      <c r="V2145" s="90">
        <v>252</v>
      </c>
      <c r="W2145" s="89">
        <f t="shared" si="1000"/>
        <v>1.0012223499999999</v>
      </c>
      <c r="X2145" s="82">
        <f t="shared" si="1001"/>
        <v>0.86109323999999998</v>
      </c>
      <c r="Y2145" s="82">
        <f t="shared" si="1002"/>
        <v>0</v>
      </c>
      <c r="Z2145" s="94" t="str">
        <f t="shared" si="1008"/>
        <v>A+J=</v>
      </c>
      <c r="AA2145" s="87">
        <f t="shared" si="1009"/>
        <v>46407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>
        <f t="shared" si="1003"/>
        <v>46383</v>
      </c>
      <c r="B2146" s="82">
        <f t="shared" si="989"/>
        <v>705.3182824999999</v>
      </c>
      <c r="C2146" s="207">
        <f t="shared" si="1007"/>
        <v>702.39027944000009</v>
      </c>
      <c r="D2146" s="83">
        <f t="shared" si="990"/>
        <v>7286.35</v>
      </c>
      <c r="E2146" s="84">
        <f t="shared" si="987"/>
        <v>7394.19</v>
      </c>
      <c r="F2146" s="85">
        <f t="shared" si="988"/>
        <v>46347</v>
      </c>
      <c r="G2146" s="86">
        <f t="shared" si="991"/>
        <v>1.4800277230712089E-2</v>
      </c>
      <c r="H2146" s="87">
        <f t="shared" si="992"/>
        <v>46407</v>
      </c>
      <c r="I2146" s="87">
        <f t="shared" si="993"/>
        <v>46407</v>
      </c>
      <c r="J2146" s="88">
        <f t="shared" si="1004"/>
        <v>20</v>
      </c>
      <c r="K2146" s="88">
        <f t="shared" si="986"/>
        <v>4</v>
      </c>
      <c r="L2146" s="8">
        <f t="shared" si="994"/>
        <v>1.0029426800000001</v>
      </c>
      <c r="M2146" s="89">
        <v>1</v>
      </c>
      <c r="N2146" s="89">
        <f t="shared" si="995"/>
        <v>1</v>
      </c>
      <c r="O2146" s="82">
        <f t="shared" si="996"/>
        <v>1.0029426800000001</v>
      </c>
      <c r="P2146" s="82">
        <f t="shared" si="997"/>
        <v>704.45718925999995</v>
      </c>
      <c r="Q2146" s="11">
        <f t="shared" si="1010"/>
        <v>0</v>
      </c>
      <c r="R2146" s="7">
        <f t="shared" si="1005"/>
        <v>0</v>
      </c>
      <c r="S2146" s="82">
        <f t="shared" si="998"/>
        <v>0</v>
      </c>
      <c r="T2146" s="91">
        <f t="shared" si="1006"/>
        <v>0.08</v>
      </c>
      <c r="U2146" s="90">
        <f t="shared" si="999"/>
        <v>4</v>
      </c>
      <c r="V2146" s="90">
        <v>252</v>
      </c>
      <c r="W2146" s="89">
        <f t="shared" si="1000"/>
        <v>1.0012223499999999</v>
      </c>
      <c r="X2146" s="82">
        <f t="shared" si="1001"/>
        <v>0.86109323999999998</v>
      </c>
      <c r="Y2146" s="82">
        <f t="shared" si="1002"/>
        <v>0</v>
      </c>
      <c r="Z2146" s="94" t="str">
        <f t="shared" si="1008"/>
        <v>A+J=</v>
      </c>
      <c r="AA2146" s="87">
        <f t="shared" si="1009"/>
        <v>46407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>
        <f t="shared" si="1003"/>
        <v>46384</v>
      </c>
      <c r="B2147" s="82">
        <f t="shared" si="989"/>
        <v>705.3182824999999</v>
      </c>
      <c r="C2147" s="207">
        <f t="shared" si="1007"/>
        <v>702.39027944000009</v>
      </c>
      <c r="D2147" s="83">
        <f t="shared" si="990"/>
        <v>7286.35</v>
      </c>
      <c r="E2147" s="84">
        <f t="shared" si="987"/>
        <v>7394.19</v>
      </c>
      <c r="F2147" s="85">
        <f t="shared" si="988"/>
        <v>46347</v>
      </c>
      <c r="G2147" s="86">
        <f t="shared" si="991"/>
        <v>1.4800277230712089E-2</v>
      </c>
      <c r="H2147" s="87">
        <f t="shared" si="992"/>
        <v>46407</v>
      </c>
      <c r="I2147" s="87">
        <f t="shared" si="993"/>
        <v>46407</v>
      </c>
      <c r="J2147" s="88">
        <f t="shared" si="1004"/>
        <v>20</v>
      </c>
      <c r="K2147" s="88">
        <f t="shared" si="986"/>
        <v>4</v>
      </c>
      <c r="L2147" s="8">
        <f t="shared" si="994"/>
        <v>1.0029426800000001</v>
      </c>
      <c r="M2147" s="89">
        <v>1</v>
      </c>
      <c r="N2147" s="89">
        <f t="shared" si="995"/>
        <v>1</v>
      </c>
      <c r="O2147" s="82">
        <f t="shared" si="996"/>
        <v>1.0029426800000001</v>
      </c>
      <c r="P2147" s="82">
        <f t="shared" si="997"/>
        <v>704.45718925999995</v>
      </c>
      <c r="Q2147" s="11">
        <f t="shared" si="1010"/>
        <v>0</v>
      </c>
      <c r="R2147" s="7">
        <f t="shared" si="1005"/>
        <v>0</v>
      </c>
      <c r="S2147" s="82">
        <f t="shared" si="998"/>
        <v>0</v>
      </c>
      <c r="T2147" s="91">
        <f t="shared" si="1006"/>
        <v>0.08</v>
      </c>
      <c r="U2147" s="90">
        <f t="shared" si="999"/>
        <v>4</v>
      </c>
      <c r="V2147" s="90">
        <v>252</v>
      </c>
      <c r="W2147" s="89">
        <f t="shared" si="1000"/>
        <v>1.0012223499999999</v>
      </c>
      <c r="X2147" s="82">
        <f t="shared" si="1001"/>
        <v>0.86109323999999998</v>
      </c>
      <c r="Y2147" s="82">
        <f t="shared" si="1002"/>
        <v>0</v>
      </c>
      <c r="Z2147" s="94" t="str">
        <f t="shared" si="1008"/>
        <v>A+J=</v>
      </c>
      <c r="AA2147" s="87">
        <f t="shared" si="1009"/>
        <v>46407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>
        <f t="shared" si="1003"/>
        <v>46385</v>
      </c>
      <c r="B2148" s="82">
        <f t="shared" si="989"/>
        <v>706.05218708999996</v>
      </c>
      <c r="C2148" s="207">
        <f t="shared" si="1007"/>
        <v>702.39027944000009</v>
      </c>
      <c r="D2148" s="83">
        <f t="shared" si="990"/>
        <v>7286.35</v>
      </c>
      <c r="E2148" s="84">
        <f t="shared" si="987"/>
        <v>7394.19</v>
      </c>
      <c r="F2148" s="85">
        <f t="shared" si="988"/>
        <v>46347</v>
      </c>
      <c r="G2148" s="86">
        <f t="shared" si="991"/>
        <v>1.4800277230712089E-2</v>
      </c>
      <c r="H2148" s="87">
        <f t="shared" si="992"/>
        <v>46407</v>
      </c>
      <c r="I2148" s="87">
        <f t="shared" si="993"/>
        <v>46407</v>
      </c>
      <c r="J2148" s="88">
        <f t="shared" si="1004"/>
        <v>20</v>
      </c>
      <c r="K2148" s="88">
        <f t="shared" si="986"/>
        <v>5</v>
      </c>
      <c r="L2148" s="8">
        <f t="shared" si="994"/>
        <v>1.0036797</v>
      </c>
      <c r="M2148" s="89">
        <v>1</v>
      </c>
      <c r="N2148" s="89">
        <f t="shared" si="995"/>
        <v>1</v>
      </c>
      <c r="O2148" s="82">
        <f t="shared" si="996"/>
        <v>1.0036797</v>
      </c>
      <c r="P2148" s="82">
        <f t="shared" si="997"/>
        <v>704.97486494999998</v>
      </c>
      <c r="Q2148" s="11">
        <f t="shared" si="1010"/>
        <v>0</v>
      </c>
      <c r="R2148" s="7">
        <f t="shared" si="1005"/>
        <v>0</v>
      </c>
      <c r="S2148" s="82">
        <f t="shared" si="998"/>
        <v>0</v>
      </c>
      <c r="T2148" s="91">
        <f t="shared" si="1006"/>
        <v>0.08</v>
      </c>
      <c r="U2148" s="90">
        <f t="shared" si="999"/>
        <v>5</v>
      </c>
      <c r="V2148" s="90">
        <v>252</v>
      </c>
      <c r="W2148" s="89">
        <f t="shared" si="1000"/>
        <v>1.0015281709999999</v>
      </c>
      <c r="X2148" s="82">
        <f t="shared" si="1001"/>
        <v>1.0773221399999999</v>
      </c>
      <c r="Y2148" s="82">
        <f t="shared" si="1002"/>
        <v>0</v>
      </c>
      <c r="Z2148" s="94" t="str">
        <f t="shared" si="1008"/>
        <v>A+J=</v>
      </c>
      <c r="AA2148" s="87">
        <f t="shared" si="1009"/>
        <v>46407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>
        <f t="shared" si="1003"/>
        <v>46386</v>
      </c>
      <c r="B2149" s="82">
        <f t="shared" si="989"/>
        <v>706.78686163999998</v>
      </c>
      <c r="C2149" s="207">
        <f t="shared" si="1007"/>
        <v>702.39027944000009</v>
      </c>
      <c r="D2149" s="83">
        <f t="shared" si="990"/>
        <v>7286.35</v>
      </c>
      <c r="E2149" s="84">
        <f t="shared" si="987"/>
        <v>7394.19</v>
      </c>
      <c r="F2149" s="85">
        <f t="shared" si="988"/>
        <v>46347</v>
      </c>
      <c r="G2149" s="86">
        <f t="shared" si="991"/>
        <v>1.4800277230712089E-2</v>
      </c>
      <c r="H2149" s="87">
        <f t="shared" si="992"/>
        <v>46407</v>
      </c>
      <c r="I2149" s="87">
        <f t="shared" si="993"/>
        <v>46407</v>
      </c>
      <c r="J2149" s="88">
        <f t="shared" si="1004"/>
        <v>20</v>
      </c>
      <c r="K2149" s="88">
        <f t="shared" si="986"/>
        <v>6</v>
      </c>
      <c r="L2149" s="8">
        <f t="shared" si="994"/>
        <v>1.00441727</v>
      </c>
      <c r="M2149" s="89">
        <v>1</v>
      </c>
      <c r="N2149" s="89">
        <f t="shared" si="995"/>
        <v>1</v>
      </c>
      <c r="O2149" s="82">
        <f t="shared" si="996"/>
        <v>1.00441727</v>
      </c>
      <c r="P2149" s="82">
        <f t="shared" si="997"/>
        <v>705.49292693999996</v>
      </c>
      <c r="Q2149" s="11">
        <f t="shared" si="1010"/>
        <v>0</v>
      </c>
      <c r="R2149" s="7">
        <f t="shared" si="1005"/>
        <v>0</v>
      </c>
      <c r="S2149" s="82">
        <f t="shared" si="998"/>
        <v>0</v>
      </c>
      <c r="T2149" s="91">
        <f t="shared" si="1006"/>
        <v>0.08</v>
      </c>
      <c r="U2149" s="90">
        <f t="shared" si="999"/>
        <v>6</v>
      </c>
      <c r="V2149" s="90">
        <v>252</v>
      </c>
      <c r="W2149" s="89">
        <f t="shared" si="1000"/>
        <v>1.0018340859999999</v>
      </c>
      <c r="X2149" s="82">
        <f t="shared" si="1001"/>
        <v>1.2939347000000001</v>
      </c>
      <c r="Y2149" s="82">
        <f t="shared" si="1002"/>
        <v>0</v>
      </c>
      <c r="Z2149" s="94" t="str">
        <f t="shared" si="1008"/>
        <v>A+J=</v>
      </c>
      <c r="AA2149" s="87">
        <f t="shared" si="1009"/>
        <v>46407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>
        <f t="shared" si="1003"/>
        <v>46387</v>
      </c>
      <c r="B2150" s="82">
        <f t="shared" si="989"/>
        <v>707.52229821000003</v>
      </c>
      <c r="C2150" s="207">
        <f t="shared" si="1007"/>
        <v>702.39027944000009</v>
      </c>
      <c r="D2150" s="83">
        <f t="shared" si="990"/>
        <v>7286.35</v>
      </c>
      <c r="E2150" s="84">
        <f t="shared" si="987"/>
        <v>7394.19</v>
      </c>
      <c r="F2150" s="85">
        <f t="shared" si="988"/>
        <v>46347</v>
      </c>
      <c r="G2150" s="86">
        <f t="shared" si="991"/>
        <v>1.4800277230712089E-2</v>
      </c>
      <c r="H2150" s="87">
        <f t="shared" si="992"/>
        <v>46407</v>
      </c>
      <c r="I2150" s="87">
        <f t="shared" si="993"/>
        <v>46407</v>
      </c>
      <c r="J2150" s="88">
        <f t="shared" si="1004"/>
        <v>20</v>
      </c>
      <c r="K2150" s="88">
        <f t="shared" si="986"/>
        <v>7</v>
      </c>
      <c r="L2150" s="8">
        <f t="shared" si="994"/>
        <v>1.0051553799999999</v>
      </c>
      <c r="M2150" s="89">
        <v>1</v>
      </c>
      <c r="N2150" s="89">
        <f t="shared" si="995"/>
        <v>1</v>
      </c>
      <c r="O2150" s="82">
        <f t="shared" si="996"/>
        <v>1.0051553799999999</v>
      </c>
      <c r="P2150" s="82">
        <f t="shared" si="997"/>
        <v>706.01136823000002</v>
      </c>
      <c r="Q2150" s="11">
        <f t="shared" si="1010"/>
        <v>0</v>
      </c>
      <c r="R2150" s="7">
        <f t="shared" si="1005"/>
        <v>0</v>
      </c>
      <c r="S2150" s="82">
        <f t="shared" si="998"/>
        <v>0</v>
      </c>
      <c r="T2150" s="91">
        <f t="shared" si="1006"/>
        <v>0.08</v>
      </c>
      <c r="U2150" s="90">
        <f t="shared" si="999"/>
        <v>7</v>
      </c>
      <c r="V2150" s="90">
        <v>252</v>
      </c>
      <c r="W2150" s="89">
        <f t="shared" si="1000"/>
        <v>1.002140093</v>
      </c>
      <c r="X2150" s="82">
        <f t="shared" si="1001"/>
        <v>1.51092998</v>
      </c>
      <c r="Y2150" s="82">
        <f t="shared" si="1002"/>
        <v>0</v>
      </c>
      <c r="Z2150" s="94" t="str">
        <f t="shared" si="1008"/>
        <v>A+J=</v>
      </c>
      <c r="AA2150" s="87">
        <f t="shared" si="1009"/>
        <v>46407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>
        <f t="shared" si="1003"/>
        <v>46388</v>
      </c>
      <c r="B2151" s="82">
        <f t="shared" si="989"/>
        <v>708.25849942000002</v>
      </c>
      <c r="C2151" s="207">
        <f t="shared" si="1007"/>
        <v>702.39027944000009</v>
      </c>
      <c r="D2151" s="83">
        <f t="shared" si="990"/>
        <v>7286.35</v>
      </c>
      <c r="E2151" s="84">
        <f t="shared" si="987"/>
        <v>7394.19</v>
      </c>
      <c r="F2151" s="85">
        <f t="shared" si="988"/>
        <v>46347</v>
      </c>
      <c r="G2151" s="86">
        <f t="shared" si="991"/>
        <v>1.4800277230712089E-2</v>
      </c>
      <c r="H2151" s="87">
        <f t="shared" si="992"/>
        <v>46407</v>
      </c>
      <c r="I2151" s="87">
        <f t="shared" si="993"/>
        <v>46407</v>
      </c>
      <c r="J2151" s="88">
        <f t="shared" si="1004"/>
        <v>20</v>
      </c>
      <c r="K2151" s="88">
        <f t="shared" si="986"/>
        <v>8</v>
      </c>
      <c r="L2151" s="8">
        <f t="shared" si="994"/>
        <v>1.0058940300000001</v>
      </c>
      <c r="M2151" s="89">
        <v>1</v>
      </c>
      <c r="N2151" s="89">
        <f t="shared" si="995"/>
        <v>1</v>
      </c>
      <c r="O2151" s="82">
        <f t="shared" si="996"/>
        <v>1.0058940300000001</v>
      </c>
      <c r="P2151" s="82">
        <f t="shared" si="997"/>
        <v>706.53018881000003</v>
      </c>
      <c r="Q2151" s="11">
        <f t="shared" si="1010"/>
        <v>0</v>
      </c>
      <c r="R2151" s="7">
        <f t="shared" si="1005"/>
        <v>0</v>
      </c>
      <c r="S2151" s="82">
        <f t="shared" si="998"/>
        <v>0</v>
      </c>
      <c r="T2151" s="91">
        <f t="shared" si="1006"/>
        <v>0.08</v>
      </c>
      <c r="U2151" s="90">
        <f t="shared" si="999"/>
        <v>8</v>
      </c>
      <c r="V2151" s="90">
        <v>252</v>
      </c>
      <c r="W2151" s="89">
        <f t="shared" si="1000"/>
        <v>1.0024461950000001</v>
      </c>
      <c r="X2151" s="82">
        <f t="shared" si="1001"/>
        <v>1.7283106100000001</v>
      </c>
      <c r="Y2151" s="82">
        <f t="shared" si="1002"/>
        <v>0</v>
      </c>
      <c r="Z2151" s="94" t="str">
        <f t="shared" si="1008"/>
        <v>A+J=</v>
      </c>
      <c r="AA2151" s="87">
        <f t="shared" si="1009"/>
        <v>46407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>
        <f t="shared" si="1003"/>
        <v>46389</v>
      </c>
      <c r="B2152" s="82">
        <f t="shared" si="989"/>
        <v>708.25849942000002</v>
      </c>
      <c r="C2152" s="207">
        <f t="shared" si="1007"/>
        <v>702.39027944000009</v>
      </c>
      <c r="D2152" s="83">
        <f t="shared" si="990"/>
        <v>7286.35</v>
      </c>
      <c r="E2152" s="84">
        <f t="shared" si="987"/>
        <v>7394.19</v>
      </c>
      <c r="F2152" s="85">
        <f t="shared" si="988"/>
        <v>46347</v>
      </c>
      <c r="G2152" s="86">
        <f t="shared" si="991"/>
        <v>1.4800277230712089E-2</v>
      </c>
      <c r="H2152" s="87">
        <f t="shared" si="992"/>
        <v>46407</v>
      </c>
      <c r="I2152" s="87">
        <f t="shared" si="993"/>
        <v>46407</v>
      </c>
      <c r="J2152" s="88">
        <f t="shared" si="1004"/>
        <v>20</v>
      </c>
      <c r="K2152" s="88">
        <f t="shared" si="986"/>
        <v>8</v>
      </c>
      <c r="L2152" s="8">
        <f t="shared" si="994"/>
        <v>1.0058940300000001</v>
      </c>
      <c r="M2152" s="89">
        <v>1</v>
      </c>
      <c r="N2152" s="89">
        <f t="shared" si="995"/>
        <v>1</v>
      </c>
      <c r="O2152" s="82">
        <f t="shared" si="996"/>
        <v>1.0058940300000001</v>
      </c>
      <c r="P2152" s="82">
        <f t="shared" si="997"/>
        <v>706.53018881000003</v>
      </c>
      <c r="Q2152" s="11">
        <f t="shared" si="1010"/>
        <v>0</v>
      </c>
      <c r="R2152" s="7">
        <f t="shared" si="1005"/>
        <v>0</v>
      </c>
      <c r="S2152" s="82">
        <f t="shared" si="998"/>
        <v>0</v>
      </c>
      <c r="T2152" s="91">
        <f t="shared" si="1006"/>
        <v>0.08</v>
      </c>
      <c r="U2152" s="90">
        <f t="shared" si="999"/>
        <v>8</v>
      </c>
      <c r="V2152" s="90">
        <v>252</v>
      </c>
      <c r="W2152" s="89">
        <f t="shared" si="1000"/>
        <v>1.0024461950000001</v>
      </c>
      <c r="X2152" s="82">
        <f t="shared" si="1001"/>
        <v>1.7283106100000001</v>
      </c>
      <c r="Y2152" s="82">
        <f t="shared" si="1002"/>
        <v>0</v>
      </c>
      <c r="Z2152" s="94" t="str">
        <f t="shared" si="1008"/>
        <v>A+J=</v>
      </c>
      <c r="AA2152" s="87">
        <f t="shared" si="1009"/>
        <v>46407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>
        <f t="shared" si="1003"/>
        <v>46390</v>
      </c>
      <c r="B2153" s="82">
        <f t="shared" si="989"/>
        <v>708.25849942000002</v>
      </c>
      <c r="C2153" s="207">
        <f t="shared" si="1007"/>
        <v>702.39027944000009</v>
      </c>
      <c r="D2153" s="83">
        <f t="shared" si="990"/>
        <v>7286.35</v>
      </c>
      <c r="E2153" s="84">
        <f t="shared" si="987"/>
        <v>7394.19</v>
      </c>
      <c r="F2153" s="85">
        <f t="shared" si="988"/>
        <v>46347</v>
      </c>
      <c r="G2153" s="86">
        <f t="shared" si="991"/>
        <v>1.4800277230712089E-2</v>
      </c>
      <c r="H2153" s="87">
        <f t="shared" si="992"/>
        <v>46407</v>
      </c>
      <c r="I2153" s="87">
        <f t="shared" si="993"/>
        <v>46407</v>
      </c>
      <c r="J2153" s="88">
        <f t="shared" si="1004"/>
        <v>20</v>
      </c>
      <c r="K2153" s="88">
        <f t="shared" ref="K2153:K2216" si="1011">(J2153-(NETWORKDAYS(A2153,I2153,AD$210:AD$502)-1))</f>
        <v>8</v>
      </c>
      <c r="L2153" s="8">
        <f t="shared" si="994"/>
        <v>1.0058940300000001</v>
      </c>
      <c r="M2153" s="89">
        <v>1</v>
      </c>
      <c r="N2153" s="89">
        <f t="shared" si="995"/>
        <v>1</v>
      </c>
      <c r="O2153" s="82">
        <f t="shared" si="996"/>
        <v>1.0058940300000001</v>
      </c>
      <c r="P2153" s="82">
        <f t="shared" si="997"/>
        <v>706.53018881000003</v>
      </c>
      <c r="Q2153" s="11">
        <f t="shared" si="1010"/>
        <v>0</v>
      </c>
      <c r="R2153" s="7">
        <f t="shared" si="1005"/>
        <v>0</v>
      </c>
      <c r="S2153" s="82">
        <f t="shared" si="998"/>
        <v>0</v>
      </c>
      <c r="T2153" s="91">
        <f t="shared" si="1006"/>
        <v>0.08</v>
      </c>
      <c r="U2153" s="90">
        <f t="shared" si="999"/>
        <v>8</v>
      </c>
      <c r="V2153" s="90">
        <v>252</v>
      </c>
      <c r="W2153" s="89">
        <f t="shared" si="1000"/>
        <v>1.0024461950000001</v>
      </c>
      <c r="X2153" s="82">
        <f t="shared" si="1001"/>
        <v>1.7283106100000001</v>
      </c>
      <c r="Y2153" s="82">
        <f t="shared" si="1002"/>
        <v>0</v>
      </c>
      <c r="Z2153" s="94" t="str">
        <f t="shared" si="1008"/>
        <v>A+J=</v>
      </c>
      <c r="AA2153" s="87">
        <f t="shared" si="1009"/>
        <v>46407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>
        <f t="shared" si="1003"/>
        <v>46391</v>
      </c>
      <c r="B2154" s="82">
        <f t="shared" si="989"/>
        <v>708.25849942000002</v>
      </c>
      <c r="C2154" s="207">
        <f t="shared" si="1007"/>
        <v>702.39027944000009</v>
      </c>
      <c r="D2154" s="83">
        <f t="shared" si="990"/>
        <v>7286.35</v>
      </c>
      <c r="E2154" s="84">
        <f t="shared" ref="E2154:E2217" si="1012">IF($K2154=1,VLOOKUP($A2153,$AO$10:$AS$200,4),E2153)</f>
        <v>7394.19</v>
      </c>
      <c r="F2154" s="85">
        <f t="shared" ref="F2154:F2217" si="1013">IF($K2154=1,VLOOKUP($A2153,$AO$10:$AS$200,5),F2153)</f>
        <v>46347</v>
      </c>
      <c r="G2154" s="86">
        <f t="shared" si="991"/>
        <v>1.4800277230712089E-2</v>
      </c>
      <c r="H2154" s="87">
        <f t="shared" si="992"/>
        <v>46407</v>
      </c>
      <c r="I2154" s="87">
        <f t="shared" si="993"/>
        <v>46407</v>
      </c>
      <c r="J2154" s="88">
        <f t="shared" si="1004"/>
        <v>20</v>
      </c>
      <c r="K2154" s="88">
        <f t="shared" si="1011"/>
        <v>8</v>
      </c>
      <c r="L2154" s="8">
        <f t="shared" si="994"/>
        <v>1.0058940300000001</v>
      </c>
      <c r="M2154" s="89">
        <v>1</v>
      </c>
      <c r="N2154" s="89">
        <f t="shared" si="995"/>
        <v>1</v>
      </c>
      <c r="O2154" s="82">
        <f t="shared" si="996"/>
        <v>1.0058940300000001</v>
      </c>
      <c r="P2154" s="82">
        <f t="shared" si="997"/>
        <v>706.53018881000003</v>
      </c>
      <c r="Q2154" s="11">
        <f t="shared" si="1010"/>
        <v>0</v>
      </c>
      <c r="R2154" s="7">
        <f t="shared" si="1005"/>
        <v>0</v>
      </c>
      <c r="S2154" s="82">
        <f t="shared" si="998"/>
        <v>0</v>
      </c>
      <c r="T2154" s="91">
        <f t="shared" si="1006"/>
        <v>0.08</v>
      </c>
      <c r="U2154" s="90">
        <f t="shared" si="999"/>
        <v>8</v>
      </c>
      <c r="V2154" s="90">
        <v>252</v>
      </c>
      <c r="W2154" s="89">
        <f t="shared" si="1000"/>
        <v>1.0024461950000001</v>
      </c>
      <c r="X2154" s="82">
        <f t="shared" si="1001"/>
        <v>1.7283106100000001</v>
      </c>
      <c r="Y2154" s="82">
        <f t="shared" si="1002"/>
        <v>0</v>
      </c>
      <c r="Z2154" s="94" t="str">
        <f t="shared" si="1008"/>
        <v>A+J=</v>
      </c>
      <c r="AA2154" s="87">
        <f t="shared" si="1009"/>
        <v>46407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>
        <f t="shared" si="1003"/>
        <v>46392</v>
      </c>
      <c r="B2155" s="82">
        <f t="shared" si="989"/>
        <v>708.99546363000002</v>
      </c>
      <c r="C2155" s="207">
        <f t="shared" si="1007"/>
        <v>702.39027944000009</v>
      </c>
      <c r="D2155" s="83">
        <f t="shared" si="990"/>
        <v>7286.35</v>
      </c>
      <c r="E2155" s="84">
        <f t="shared" si="1012"/>
        <v>7394.19</v>
      </c>
      <c r="F2155" s="85">
        <f t="shared" si="1013"/>
        <v>46347</v>
      </c>
      <c r="G2155" s="86">
        <f t="shared" si="991"/>
        <v>1.4800277230712089E-2</v>
      </c>
      <c r="H2155" s="87">
        <f t="shared" si="992"/>
        <v>46407</v>
      </c>
      <c r="I2155" s="87">
        <f t="shared" si="993"/>
        <v>46407</v>
      </c>
      <c r="J2155" s="88">
        <f t="shared" si="1004"/>
        <v>20</v>
      </c>
      <c r="K2155" s="88">
        <f t="shared" si="1011"/>
        <v>9</v>
      </c>
      <c r="L2155" s="8">
        <f t="shared" si="994"/>
        <v>1.0066332200000001</v>
      </c>
      <c r="M2155" s="89">
        <v>1</v>
      </c>
      <c r="N2155" s="89">
        <f t="shared" si="995"/>
        <v>1</v>
      </c>
      <c r="O2155" s="82">
        <f t="shared" si="996"/>
        <v>1.0066332200000001</v>
      </c>
      <c r="P2155" s="82">
        <f t="shared" si="997"/>
        <v>707.04938867999999</v>
      </c>
      <c r="Q2155" s="11">
        <f t="shared" si="1010"/>
        <v>0</v>
      </c>
      <c r="R2155" s="7">
        <f t="shared" si="1005"/>
        <v>0</v>
      </c>
      <c r="S2155" s="82">
        <f t="shared" si="998"/>
        <v>0</v>
      </c>
      <c r="T2155" s="91">
        <f t="shared" si="1006"/>
        <v>0.08</v>
      </c>
      <c r="U2155" s="90">
        <f t="shared" si="999"/>
        <v>9</v>
      </c>
      <c r="V2155" s="90">
        <v>252</v>
      </c>
      <c r="W2155" s="89">
        <f t="shared" si="1000"/>
        <v>1.0027523890000001</v>
      </c>
      <c r="X2155" s="82">
        <f t="shared" si="1001"/>
        <v>1.9460749500000001</v>
      </c>
      <c r="Y2155" s="82">
        <f t="shared" si="1002"/>
        <v>0</v>
      </c>
      <c r="Z2155" s="94" t="str">
        <f t="shared" si="1008"/>
        <v>A+J=</v>
      </c>
      <c r="AA2155" s="87">
        <f t="shared" si="1009"/>
        <v>46407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>
        <f t="shared" si="1003"/>
        <v>46393</v>
      </c>
      <c r="B2156" s="82">
        <f t="shared" si="989"/>
        <v>709.73319348000007</v>
      </c>
      <c r="C2156" s="207">
        <f t="shared" si="1007"/>
        <v>702.39027944000009</v>
      </c>
      <c r="D2156" s="83">
        <f t="shared" si="990"/>
        <v>7286.35</v>
      </c>
      <c r="E2156" s="84">
        <f t="shared" si="1012"/>
        <v>7394.19</v>
      </c>
      <c r="F2156" s="85">
        <f t="shared" si="1013"/>
        <v>46347</v>
      </c>
      <c r="G2156" s="86">
        <f t="shared" si="991"/>
        <v>1.4800277230712089E-2</v>
      </c>
      <c r="H2156" s="87">
        <f t="shared" si="992"/>
        <v>46407</v>
      </c>
      <c r="I2156" s="87">
        <f t="shared" si="993"/>
        <v>46407</v>
      </c>
      <c r="J2156" s="88">
        <f t="shared" si="1004"/>
        <v>20</v>
      </c>
      <c r="K2156" s="88">
        <f t="shared" si="1011"/>
        <v>10</v>
      </c>
      <c r="L2156" s="8">
        <f t="shared" si="994"/>
        <v>1.0073729499999999</v>
      </c>
      <c r="M2156" s="89">
        <v>1</v>
      </c>
      <c r="N2156" s="89">
        <f t="shared" si="995"/>
        <v>1</v>
      </c>
      <c r="O2156" s="82">
        <f t="shared" si="996"/>
        <v>1.0073729499999999</v>
      </c>
      <c r="P2156" s="82">
        <f t="shared" si="997"/>
        <v>707.56896785000004</v>
      </c>
      <c r="Q2156" s="11">
        <f t="shared" si="1010"/>
        <v>0</v>
      </c>
      <c r="R2156" s="7">
        <f t="shared" si="1005"/>
        <v>0</v>
      </c>
      <c r="S2156" s="82">
        <f t="shared" si="998"/>
        <v>0</v>
      </c>
      <c r="T2156" s="91">
        <f t="shared" si="1006"/>
        <v>0.08</v>
      </c>
      <c r="U2156" s="90">
        <f t="shared" si="999"/>
        <v>10</v>
      </c>
      <c r="V2156" s="90">
        <v>252</v>
      </c>
      <c r="W2156" s="89">
        <f t="shared" si="1000"/>
        <v>1.0030586779999999</v>
      </c>
      <c r="X2156" s="82">
        <f t="shared" si="1001"/>
        <v>2.1642256299999998</v>
      </c>
      <c r="Y2156" s="82">
        <f t="shared" si="1002"/>
        <v>0</v>
      </c>
      <c r="Z2156" s="94" t="str">
        <f t="shared" si="1008"/>
        <v>A+J=</v>
      </c>
      <c r="AA2156" s="87">
        <f t="shared" si="1009"/>
        <v>46407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>
        <f t="shared" si="1003"/>
        <v>46394</v>
      </c>
      <c r="B2157" s="82">
        <f t="shared" si="989"/>
        <v>710.47169506</v>
      </c>
      <c r="C2157" s="207">
        <f t="shared" si="1007"/>
        <v>702.39027944000009</v>
      </c>
      <c r="D2157" s="83">
        <f t="shared" si="990"/>
        <v>7286.35</v>
      </c>
      <c r="E2157" s="84">
        <f t="shared" si="1012"/>
        <v>7394.19</v>
      </c>
      <c r="F2157" s="85">
        <f t="shared" si="1013"/>
        <v>46347</v>
      </c>
      <c r="G2157" s="86">
        <f t="shared" si="991"/>
        <v>1.4800277230712089E-2</v>
      </c>
      <c r="H2157" s="87">
        <f t="shared" si="992"/>
        <v>46407</v>
      </c>
      <c r="I2157" s="87">
        <f t="shared" si="993"/>
        <v>46407</v>
      </c>
      <c r="J2157" s="88">
        <f t="shared" si="1004"/>
        <v>20</v>
      </c>
      <c r="K2157" s="88">
        <f t="shared" si="1011"/>
        <v>11</v>
      </c>
      <c r="L2157" s="8">
        <f t="shared" si="994"/>
        <v>1.00811323</v>
      </c>
      <c r="M2157" s="89">
        <v>1</v>
      </c>
      <c r="N2157" s="89">
        <f t="shared" si="995"/>
        <v>1</v>
      </c>
      <c r="O2157" s="82">
        <f t="shared" si="996"/>
        <v>1.00811323</v>
      </c>
      <c r="P2157" s="82">
        <f t="shared" si="997"/>
        <v>708.08893332000002</v>
      </c>
      <c r="Q2157" s="11">
        <f t="shared" si="1010"/>
        <v>0</v>
      </c>
      <c r="R2157" s="7">
        <f t="shared" si="1005"/>
        <v>0</v>
      </c>
      <c r="S2157" s="82">
        <f t="shared" si="998"/>
        <v>0</v>
      </c>
      <c r="T2157" s="91">
        <f t="shared" si="1006"/>
        <v>0.08</v>
      </c>
      <c r="U2157" s="90">
        <f t="shared" si="999"/>
        <v>11</v>
      </c>
      <c r="V2157" s="90">
        <v>252</v>
      </c>
      <c r="W2157" s="89">
        <f t="shared" si="1000"/>
        <v>1.0033650599999999</v>
      </c>
      <c r="X2157" s="82">
        <f t="shared" si="1001"/>
        <v>2.3827617399999999</v>
      </c>
      <c r="Y2157" s="82">
        <f t="shared" si="1002"/>
        <v>0</v>
      </c>
      <c r="Z2157" s="94" t="str">
        <f t="shared" si="1008"/>
        <v>A+J=</v>
      </c>
      <c r="AA2157" s="87">
        <f t="shared" si="1009"/>
        <v>46407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>
        <f t="shared" si="1003"/>
        <v>46395</v>
      </c>
      <c r="B2158" s="82">
        <f t="shared" si="989"/>
        <v>711.21096890000001</v>
      </c>
      <c r="C2158" s="207">
        <f t="shared" si="1007"/>
        <v>702.39027944000009</v>
      </c>
      <c r="D2158" s="83">
        <f t="shared" si="990"/>
        <v>7286.35</v>
      </c>
      <c r="E2158" s="84">
        <f t="shared" si="1012"/>
        <v>7394.19</v>
      </c>
      <c r="F2158" s="85">
        <f t="shared" si="1013"/>
        <v>46347</v>
      </c>
      <c r="G2158" s="86">
        <f t="shared" si="991"/>
        <v>1.4800277230712089E-2</v>
      </c>
      <c r="H2158" s="87">
        <f t="shared" si="992"/>
        <v>46407</v>
      </c>
      <c r="I2158" s="87">
        <f t="shared" si="993"/>
        <v>46407</v>
      </c>
      <c r="J2158" s="88">
        <f t="shared" si="1004"/>
        <v>20</v>
      </c>
      <c r="K2158" s="88">
        <f t="shared" si="1011"/>
        <v>12</v>
      </c>
      <c r="L2158" s="8">
        <f t="shared" si="994"/>
        <v>1.00885406</v>
      </c>
      <c r="M2158" s="89">
        <v>1</v>
      </c>
      <c r="N2158" s="89">
        <f t="shared" si="995"/>
        <v>1</v>
      </c>
      <c r="O2158" s="82">
        <f t="shared" si="996"/>
        <v>1.00885406</v>
      </c>
      <c r="P2158" s="82">
        <f t="shared" si="997"/>
        <v>708.60928510999997</v>
      </c>
      <c r="Q2158" s="11">
        <f t="shared" si="1010"/>
        <v>0</v>
      </c>
      <c r="R2158" s="7">
        <f t="shared" si="1005"/>
        <v>0</v>
      </c>
      <c r="S2158" s="82">
        <f t="shared" si="998"/>
        <v>0</v>
      </c>
      <c r="T2158" s="91">
        <f t="shared" si="1006"/>
        <v>0.08</v>
      </c>
      <c r="U2158" s="90">
        <f t="shared" si="999"/>
        <v>12</v>
      </c>
      <c r="V2158" s="90">
        <v>252</v>
      </c>
      <c r="W2158" s="89">
        <f t="shared" si="1000"/>
        <v>1.0036715350000001</v>
      </c>
      <c r="X2158" s="82">
        <f t="shared" si="1001"/>
        <v>2.6016837900000001</v>
      </c>
      <c r="Y2158" s="82">
        <f t="shared" si="1002"/>
        <v>0</v>
      </c>
      <c r="Z2158" s="94" t="str">
        <f t="shared" si="1008"/>
        <v>A+J=</v>
      </c>
      <c r="AA2158" s="87">
        <f t="shared" si="1009"/>
        <v>46407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>
        <f t="shared" si="1003"/>
        <v>46396</v>
      </c>
      <c r="B2159" s="82">
        <f t="shared" si="989"/>
        <v>711.95100208999997</v>
      </c>
      <c r="C2159" s="207">
        <f t="shared" si="1007"/>
        <v>702.39027944000009</v>
      </c>
      <c r="D2159" s="83">
        <f t="shared" si="990"/>
        <v>7286.35</v>
      </c>
      <c r="E2159" s="84">
        <f t="shared" si="1012"/>
        <v>7394.19</v>
      </c>
      <c r="F2159" s="85">
        <f t="shared" si="1013"/>
        <v>46347</v>
      </c>
      <c r="G2159" s="86">
        <f t="shared" si="991"/>
        <v>1.4800277230712089E-2</v>
      </c>
      <c r="H2159" s="87">
        <f t="shared" si="992"/>
        <v>46407</v>
      </c>
      <c r="I2159" s="87">
        <f t="shared" si="993"/>
        <v>46407</v>
      </c>
      <c r="J2159" s="88">
        <f t="shared" si="1004"/>
        <v>20</v>
      </c>
      <c r="K2159" s="88">
        <f t="shared" si="1011"/>
        <v>13</v>
      </c>
      <c r="L2159" s="8">
        <f t="shared" si="994"/>
        <v>1.0095954199999999</v>
      </c>
      <c r="M2159" s="89">
        <v>1</v>
      </c>
      <c r="N2159" s="89">
        <f t="shared" si="995"/>
        <v>1</v>
      </c>
      <c r="O2159" s="82">
        <f t="shared" si="996"/>
        <v>1.0095954199999999</v>
      </c>
      <c r="P2159" s="82">
        <f t="shared" si="997"/>
        <v>709.13000916999999</v>
      </c>
      <c r="Q2159" s="11">
        <f t="shared" si="1010"/>
        <v>0</v>
      </c>
      <c r="R2159" s="7">
        <f t="shared" si="1005"/>
        <v>0</v>
      </c>
      <c r="S2159" s="82">
        <f t="shared" si="998"/>
        <v>0</v>
      </c>
      <c r="T2159" s="91">
        <f t="shared" si="1006"/>
        <v>0.08</v>
      </c>
      <c r="U2159" s="90">
        <f t="shared" si="999"/>
        <v>13</v>
      </c>
      <c r="V2159" s="90">
        <v>252</v>
      </c>
      <c r="W2159" s="89">
        <f t="shared" si="1000"/>
        <v>1.003978104</v>
      </c>
      <c r="X2159" s="82">
        <f t="shared" si="1001"/>
        <v>2.8209929200000001</v>
      </c>
      <c r="Y2159" s="82">
        <f t="shared" si="1002"/>
        <v>0</v>
      </c>
      <c r="Z2159" s="94" t="str">
        <f t="shared" si="1008"/>
        <v>A+J=</v>
      </c>
      <c r="AA2159" s="87">
        <f t="shared" si="1009"/>
        <v>46407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>
        <f t="shared" si="1003"/>
        <v>46397</v>
      </c>
      <c r="B2160" s="82">
        <f t="shared" si="989"/>
        <v>711.95100208999997</v>
      </c>
      <c r="C2160" s="207">
        <f t="shared" si="1007"/>
        <v>702.39027944000009</v>
      </c>
      <c r="D2160" s="83">
        <f t="shared" si="990"/>
        <v>7286.35</v>
      </c>
      <c r="E2160" s="84">
        <f t="shared" si="1012"/>
        <v>7394.19</v>
      </c>
      <c r="F2160" s="85">
        <f t="shared" si="1013"/>
        <v>46347</v>
      </c>
      <c r="G2160" s="86">
        <f t="shared" si="991"/>
        <v>1.4800277230712089E-2</v>
      </c>
      <c r="H2160" s="87">
        <f t="shared" si="992"/>
        <v>46407</v>
      </c>
      <c r="I2160" s="87">
        <f t="shared" si="993"/>
        <v>46407</v>
      </c>
      <c r="J2160" s="88">
        <f t="shared" si="1004"/>
        <v>20</v>
      </c>
      <c r="K2160" s="88">
        <f t="shared" si="1011"/>
        <v>13</v>
      </c>
      <c r="L2160" s="8">
        <f t="shared" si="994"/>
        <v>1.0095954199999999</v>
      </c>
      <c r="M2160" s="89">
        <v>1</v>
      </c>
      <c r="N2160" s="89">
        <f t="shared" si="995"/>
        <v>1</v>
      </c>
      <c r="O2160" s="82">
        <f t="shared" si="996"/>
        <v>1.0095954199999999</v>
      </c>
      <c r="P2160" s="82">
        <f t="shared" si="997"/>
        <v>709.13000916999999</v>
      </c>
      <c r="Q2160" s="11">
        <f t="shared" si="1010"/>
        <v>0</v>
      </c>
      <c r="R2160" s="7">
        <f t="shared" si="1005"/>
        <v>0</v>
      </c>
      <c r="S2160" s="82">
        <f t="shared" si="998"/>
        <v>0</v>
      </c>
      <c r="T2160" s="91">
        <f t="shared" si="1006"/>
        <v>0.08</v>
      </c>
      <c r="U2160" s="90">
        <f t="shared" si="999"/>
        <v>13</v>
      </c>
      <c r="V2160" s="90">
        <v>252</v>
      </c>
      <c r="W2160" s="89">
        <f t="shared" si="1000"/>
        <v>1.003978104</v>
      </c>
      <c r="X2160" s="82">
        <f t="shared" si="1001"/>
        <v>2.8209929200000001</v>
      </c>
      <c r="Y2160" s="82">
        <f t="shared" si="1002"/>
        <v>0</v>
      </c>
      <c r="Z2160" s="94" t="str">
        <f t="shared" si="1008"/>
        <v>A+J=</v>
      </c>
      <c r="AA2160" s="87">
        <f t="shared" si="1009"/>
        <v>46407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>
        <f t="shared" si="1003"/>
        <v>46398</v>
      </c>
      <c r="B2161" s="82">
        <f t="shared" si="989"/>
        <v>711.95100208999997</v>
      </c>
      <c r="C2161" s="207">
        <f t="shared" si="1007"/>
        <v>702.39027944000009</v>
      </c>
      <c r="D2161" s="83">
        <f t="shared" si="990"/>
        <v>7286.35</v>
      </c>
      <c r="E2161" s="84">
        <f t="shared" si="1012"/>
        <v>7394.19</v>
      </c>
      <c r="F2161" s="85">
        <f t="shared" si="1013"/>
        <v>46347</v>
      </c>
      <c r="G2161" s="86">
        <f t="shared" si="991"/>
        <v>1.4800277230712089E-2</v>
      </c>
      <c r="H2161" s="87">
        <f t="shared" si="992"/>
        <v>46407</v>
      </c>
      <c r="I2161" s="87">
        <f t="shared" si="993"/>
        <v>46407</v>
      </c>
      <c r="J2161" s="88">
        <f t="shared" si="1004"/>
        <v>20</v>
      </c>
      <c r="K2161" s="88">
        <f t="shared" si="1011"/>
        <v>13</v>
      </c>
      <c r="L2161" s="8">
        <f t="shared" si="994"/>
        <v>1.0095954199999999</v>
      </c>
      <c r="M2161" s="89">
        <v>1</v>
      </c>
      <c r="N2161" s="89">
        <f t="shared" si="995"/>
        <v>1</v>
      </c>
      <c r="O2161" s="82">
        <f t="shared" si="996"/>
        <v>1.0095954199999999</v>
      </c>
      <c r="P2161" s="82">
        <f t="shared" si="997"/>
        <v>709.13000916999999</v>
      </c>
      <c r="Q2161" s="11">
        <f t="shared" si="1010"/>
        <v>0</v>
      </c>
      <c r="R2161" s="7">
        <f t="shared" si="1005"/>
        <v>0</v>
      </c>
      <c r="S2161" s="82">
        <f t="shared" si="998"/>
        <v>0</v>
      </c>
      <c r="T2161" s="91">
        <f t="shared" si="1006"/>
        <v>0.08</v>
      </c>
      <c r="U2161" s="90">
        <f t="shared" si="999"/>
        <v>13</v>
      </c>
      <c r="V2161" s="90">
        <v>252</v>
      </c>
      <c r="W2161" s="89">
        <f t="shared" si="1000"/>
        <v>1.003978104</v>
      </c>
      <c r="X2161" s="82">
        <f t="shared" si="1001"/>
        <v>2.8209929200000001</v>
      </c>
      <c r="Y2161" s="82">
        <f t="shared" si="1002"/>
        <v>0</v>
      </c>
      <c r="Z2161" s="94" t="str">
        <f t="shared" si="1008"/>
        <v>A+J=</v>
      </c>
      <c r="AA2161" s="87">
        <f t="shared" si="1009"/>
        <v>46407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>
        <f t="shared" si="1003"/>
        <v>46399</v>
      </c>
      <c r="B2162" s="82">
        <f t="shared" si="989"/>
        <v>712.69181629000002</v>
      </c>
      <c r="C2162" s="207">
        <f t="shared" si="1007"/>
        <v>702.39027944000009</v>
      </c>
      <c r="D2162" s="83">
        <f t="shared" si="990"/>
        <v>7286.35</v>
      </c>
      <c r="E2162" s="84">
        <f t="shared" si="1012"/>
        <v>7394.19</v>
      </c>
      <c r="F2162" s="85">
        <f t="shared" si="1013"/>
        <v>46347</v>
      </c>
      <c r="G2162" s="86">
        <f t="shared" si="991"/>
        <v>1.4800277230712089E-2</v>
      </c>
      <c r="H2162" s="87">
        <f t="shared" si="992"/>
        <v>46407</v>
      </c>
      <c r="I2162" s="87">
        <f t="shared" si="993"/>
        <v>46407</v>
      </c>
      <c r="J2162" s="88">
        <f t="shared" si="1004"/>
        <v>20</v>
      </c>
      <c r="K2162" s="88">
        <f t="shared" si="1011"/>
        <v>14</v>
      </c>
      <c r="L2162" s="8">
        <f t="shared" si="994"/>
        <v>1.01033734</v>
      </c>
      <c r="M2162" s="89">
        <v>1</v>
      </c>
      <c r="N2162" s="89">
        <f t="shared" si="995"/>
        <v>1</v>
      </c>
      <c r="O2162" s="82">
        <f t="shared" si="996"/>
        <v>1.01033734</v>
      </c>
      <c r="P2162" s="82">
        <f t="shared" si="997"/>
        <v>709.65112656999997</v>
      </c>
      <c r="Q2162" s="11">
        <f t="shared" si="1010"/>
        <v>0</v>
      </c>
      <c r="R2162" s="7">
        <f t="shared" si="1005"/>
        <v>0</v>
      </c>
      <c r="S2162" s="82">
        <f t="shared" si="998"/>
        <v>0</v>
      </c>
      <c r="T2162" s="91">
        <f t="shared" si="1006"/>
        <v>0.08</v>
      </c>
      <c r="U2162" s="90">
        <f t="shared" si="999"/>
        <v>14</v>
      </c>
      <c r="V2162" s="90">
        <v>252</v>
      </c>
      <c r="W2162" s="89">
        <f t="shared" si="1000"/>
        <v>1.0042847669999999</v>
      </c>
      <c r="X2162" s="82">
        <f t="shared" si="1001"/>
        <v>3.04068972</v>
      </c>
      <c r="Y2162" s="82">
        <f t="shared" si="1002"/>
        <v>0</v>
      </c>
      <c r="Z2162" s="94" t="str">
        <f t="shared" si="1008"/>
        <v>A+J=</v>
      </c>
      <c r="AA2162" s="87">
        <f t="shared" si="1009"/>
        <v>46407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>
        <f t="shared" si="1003"/>
        <v>46400</v>
      </c>
      <c r="B2163" s="82">
        <f t="shared" si="989"/>
        <v>713.43339013000002</v>
      </c>
      <c r="C2163" s="207">
        <f t="shared" si="1007"/>
        <v>702.39027944000009</v>
      </c>
      <c r="D2163" s="83">
        <f t="shared" si="990"/>
        <v>7286.35</v>
      </c>
      <c r="E2163" s="84">
        <f t="shared" si="1012"/>
        <v>7394.19</v>
      </c>
      <c r="F2163" s="85">
        <f t="shared" si="1013"/>
        <v>46347</v>
      </c>
      <c r="G2163" s="86">
        <f t="shared" si="991"/>
        <v>1.4800277230712089E-2</v>
      </c>
      <c r="H2163" s="87">
        <f t="shared" si="992"/>
        <v>46407</v>
      </c>
      <c r="I2163" s="87">
        <f t="shared" si="993"/>
        <v>46407</v>
      </c>
      <c r="J2163" s="88">
        <f t="shared" si="1004"/>
        <v>20</v>
      </c>
      <c r="K2163" s="88">
        <f t="shared" si="1011"/>
        <v>15</v>
      </c>
      <c r="L2163" s="8">
        <f t="shared" si="994"/>
        <v>1.0110797899999999</v>
      </c>
      <c r="M2163" s="89">
        <v>1</v>
      </c>
      <c r="N2163" s="89">
        <f t="shared" si="995"/>
        <v>1</v>
      </c>
      <c r="O2163" s="82">
        <f t="shared" si="996"/>
        <v>1.0110797899999999</v>
      </c>
      <c r="P2163" s="82">
        <f t="shared" si="997"/>
        <v>710.17261623000002</v>
      </c>
      <c r="Q2163" s="11">
        <f t="shared" si="1010"/>
        <v>0</v>
      </c>
      <c r="R2163" s="7">
        <f t="shared" si="1005"/>
        <v>0</v>
      </c>
      <c r="S2163" s="82">
        <f t="shared" si="998"/>
        <v>0</v>
      </c>
      <c r="T2163" s="91">
        <f t="shared" si="1006"/>
        <v>0.08</v>
      </c>
      <c r="U2163" s="90">
        <f t="shared" si="999"/>
        <v>15</v>
      </c>
      <c r="V2163" s="90">
        <v>252</v>
      </c>
      <c r="W2163" s="89">
        <f t="shared" si="1000"/>
        <v>1.004591523</v>
      </c>
      <c r="X2163" s="82">
        <f t="shared" si="1001"/>
        <v>3.2607738999999998</v>
      </c>
      <c r="Y2163" s="82">
        <f t="shared" si="1002"/>
        <v>0</v>
      </c>
      <c r="Z2163" s="94" t="str">
        <f t="shared" si="1008"/>
        <v>A+J=</v>
      </c>
      <c r="AA2163" s="87">
        <f t="shared" si="1009"/>
        <v>46407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>
        <f t="shared" si="1003"/>
        <v>46401</v>
      </c>
      <c r="B2164" s="82">
        <f t="shared" si="989"/>
        <v>714.17574596999998</v>
      </c>
      <c r="C2164" s="207">
        <f t="shared" si="1007"/>
        <v>702.39027944000009</v>
      </c>
      <c r="D2164" s="83">
        <f t="shared" si="990"/>
        <v>7286.35</v>
      </c>
      <c r="E2164" s="84">
        <f t="shared" si="1012"/>
        <v>7394.19</v>
      </c>
      <c r="F2164" s="85">
        <f t="shared" si="1013"/>
        <v>46347</v>
      </c>
      <c r="G2164" s="86">
        <f t="shared" si="991"/>
        <v>1.4800277230712089E-2</v>
      </c>
      <c r="H2164" s="87">
        <f t="shared" si="992"/>
        <v>46407</v>
      </c>
      <c r="I2164" s="87">
        <f t="shared" si="993"/>
        <v>46407</v>
      </c>
      <c r="J2164" s="88">
        <f t="shared" si="1004"/>
        <v>20</v>
      </c>
      <c r="K2164" s="88">
        <f t="shared" si="1011"/>
        <v>16</v>
      </c>
      <c r="L2164" s="8">
        <f t="shared" si="994"/>
        <v>1.0118228</v>
      </c>
      <c r="M2164" s="89">
        <v>1</v>
      </c>
      <c r="N2164" s="89">
        <f t="shared" si="995"/>
        <v>1</v>
      </c>
      <c r="O2164" s="82">
        <f t="shared" si="996"/>
        <v>1.0118228</v>
      </c>
      <c r="P2164" s="82">
        <f t="shared" si="997"/>
        <v>710.69449923000002</v>
      </c>
      <c r="Q2164" s="11">
        <f t="shared" si="1010"/>
        <v>0</v>
      </c>
      <c r="R2164" s="7">
        <f t="shared" si="1005"/>
        <v>0</v>
      </c>
      <c r="S2164" s="82">
        <f t="shared" si="998"/>
        <v>0</v>
      </c>
      <c r="T2164" s="91">
        <f t="shared" si="1006"/>
        <v>0.08</v>
      </c>
      <c r="U2164" s="90">
        <f t="shared" si="999"/>
        <v>16</v>
      </c>
      <c r="V2164" s="90">
        <v>252</v>
      </c>
      <c r="W2164" s="89">
        <f t="shared" si="1000"/>
        <v>1.0048983730000001</v>
      </c>
      <c r="X2164" s="82">
        <f t="shared" si="1001"/>
        <v>3.48124674</v>
      </c>
      <c r="Y2164" s="82">
        <f t="shared" si="1002"/>
        <v>0</v>
      </c>
      <c r="Z2164" s="94" t="str">
        <f t="shared" si="1008"/>
        <v>A+J=</v>
      </c>
      <c r="AA2164" s="87">
        <f t="shared" si="1009"/>
        <v>46407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>
        <f t="shared" si="1003"/>
        <v>46402</v>
      </c>
      <c r="B2165" s="82">
        <f t="shared" si="989"/>
        <v>714.91886316</v>
      </c>
      <c r="C2165" s="207">
        <f t="shared" si="1007"/>
        <v>702.39027944000009</v>
      </c>
      <c r="D2165" s="83">
        <f t="shared" si="990"/>
        <v>7286.35</v>
      </c>
      <c r="E2165" s="84">
        <f t="shared" si="1012"/>
        <v>7394.19</v>
      </c>
      <c r="F2165" s="85">
        <f t="shared" si="1013"/>
        <v>46347</v>
      </c>
      <c r="G2165" s="86">
        <f t="shared" si="991"/>
        <v>1.4800277230712089E-2</v>
      </c>
      <c r="H2165" s="87">
        <f t="shared" si="992"/>
        <v>46407</v>
      </c>
      <c r="I2165" s="87">
        <f t="shared" si="993"/>
        <v>46407</v>
      </c>
      <c r="J2165" s="88">
        <f t="shared" si="1004"/>
        <v>20</v>
      </c>
      <c r="K2165" s="88">
        <f t="shared" si="1011"/>
        <v>17</v>
      </c>
      <c r="L2165" s="8">
        <f t="shared" si="994"/>
        <v>1.01256634</v>
      </c>
      <c r="M2165" s="89">
        <v>1</v>
      </c>
      <c r="N2165" s="89">
        <f t="shared" si="995"/>
        <v>1</v>
      </c>
      <c r="O2165" s="82">
        <f t="shared" si="996"/>
        <v>1.01256634</v>
      </c>
      <c r="P2165" s="82">
        <f t="shared" si="997"/>
        <v>711.21675449999998</v>
      </c>
      <c r="Q2165" s="11">
        <f t="shared" si="1010"/>
        <v>0</v>
      </c>
      <c r="R2165" s="7">
        <f t="shared" si="1005"/>
        <v>0</v>
      </c>
      <c r="S2165" s="82">
        <f t="shared" si="998"/>
        <v>0</v>
      </c>
      <c r="T2165" s="91">
        <f t="shared" si="1006"/>
        <v>0.08</v>
      </c>
      <c r="U2165" s="90">
        <f t="shared" si="999"/>
        <v>17</v>
      </c>
      <c r="V2165" s="90">
        <v>252</v>
      </c>
      <c r="W2165" s="89">
        <f t="shared" si="1000"/>
        <v>1.0052053169999999</v>
      </c>
      <c r="X2165" s="82">
        <f t="shared" si="1001"/>
        <v>3.7021086599999999</v>
      </c>
      <c r="Y2165" s="82">
        <f t="shared" si="1002"/>
        <v>0</v>
      </c>
      <c r="Z2165" s="94" t="str">
        <f t="shared" si="1008"/>
        <v>A+J=</v>
      </c>
      <c r="AA2165" s="87">
        <f t="shared" si="1009"/>
        <v>46407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>
        <f t="shared" si="1003"/>
        <v>46403</v>
      </c>
      <c r="B2166" s="82">
        <f t="shared" si="989"/>
        <v>715.66276335999999</v>
      </c>
      <c r="C2166" s="207">
        <f t="shared" si="1007"/>
        <v>702.39027944000009</v>
      </c>
      <c r="D2166" s="83">
        <f t="shared" si="990"/>
        <v>7286.35</v>
      </c>
      <c r="E2166" s="84">
        <f t="shared" si="1012"/>
        <v>7394.19</v>
      </c>
      <c r="F2166" s="85">
        <f t="shared" si="1013"/>
        <v>46347</v>
      </c>
      <c r="G2166" s="86">
        <f t="shared" si="991"/>
        <v>1.4800277230712089E-2</v>
      </c>
      <c r="H2166" s="87">
        <f t="shared" si="992"/>
        <v>46407</v>
      </c>
      <c r="I2166" s="87">
        <f t="shared" si="993"/>
        <v>46407</v>
      </c>
      <c r="J2166" s="88">
        <f t="shared" si="1004"/>
        <v>20</v>
      </c>
      <c r="K2166" s="88">
        <f t="shared" si="1011"/>
        <v>18</v>
      </c>
      <c r="L2166" s="8">
        <f t="shared" si="994"/>
        <v>1.0133104399999999</v>
      </c>
      <c r="M2166" s="89">
        <v>1</v>
      </c>
      <c r="N2166" s="89">
        <f t="shared" si="995"/>
        <v>1</v>
      </c>
      <c r="O2166" s="82">
        <f t="shared" si="996"/>
        <v>1.0133104399999999</v>
      </c>
      <c r="P2166" s="82">
        <f t="shared" si="997"/>
        <v>711.73940311000001</v>
      </c>
      <c r="Q2166" s="11">
        <f t="shared" si="1010"/>
        <v>0</v>
      </c>
      <c r="R2166" s="7">
        <f t="shared" si="1005"/>
        <v>0</v>
      </c>
      <c r="S2166" s="82">
        <f t="shared" si="998"/>
        <v>0</v>
      </c>
      <c r="T2166" s="91">
        <f t="shared" si="1006"/>
        <v>0.08</v>
      </c>
      <c r="U2166" s="90">
        <f t="shared" si="999"/>
        <v>18</v>
      </c>
      <c r="V2166" s="90">
        <v>252</v>
      </c>
      <c r="W2166" s="89">
        <f t="shared" si="1000"/>
        <v>1.005512355</v>
      </c>
      <c r="X2166" s="82">
        <f t="shared" si="1001"/>
        <v>3.92336025</v>
      </c>
      <c r="Y2166" s="82">
        <f t="shared" si="1002"/>
        <v>0</v>
      </c>
      <c r="Z2166" s="94" t="str">
        <f t="shared" si="1008"/>
        <v>A+J=</v>
      </c>
      <c r="AA2166" s="87">
        <f t="shared" si="1009"/>
        <v>46407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>
        <f t="shared" si="1003"/>
        <v>46404</v>
      </c>
      <c r="B2167" s="82">
        <f t="shared" si="989"/>
        <v>715.66276335999999</v>
      </c>
      <c r="C2167" s="207">
        <f t="shared" si="1007"/>
        <v>702.39027944000009</v>
      </c>
      <c r="D2167" s="83">
        <f t="shared" si="990"/>
        <v>7286.35</v>
      </c>
      <c r="E2167" s="84">
        <f t="shared" si="1012"/>
        <v>7394.19</v>
      </c>
      <c r="F2167" s="85">
        <f t="shared" si="1013"/>
        <v>46347</v>
      </c>
      <c r="G2167" s="86">
        <f t="shared" si="991"/>
        <v>1.4800277230712089E-2</v>
      </c>
      <c r="H2167" s="87">
        <f t="shared" si="992"/>
        <v>46407</v>
      </c>
      <c r="I2167" s="87">
        <f t="shared" si="993"/>
        <v>46407</v>
      </c>
      <c r="J2167" s="88">
        <f t="shared" si="1004"/>
        <v>20</v>
      </c>
      <c r="K2167" s="88">
        <f t="shared" si="1011"/>
        <v>18</v>
      </c>
      <c r="L2167" s="8">
        <f t="shared" si="994"/>
        <v>1.0133104399999999</v>
      </c>
      <c r="M2167" s="89">
        <v>1</v>
      </c>
      <c r="N2167" s="89">
        <f t="shared" si="995"/>
        <v>1</v>
      </c>
      <c r="O2167" s="82">
        <f t="shared" si="996"/>
        <v>1.0133104399999999</v>
      </c>
      <c r="P2167" s="82">
        <f t="shared" si="997"/>
        <v>711.73940311000001</v>
      </c>
      <c r="Q2167" s="11">
        <f t="shared" si="1010"/>
        <v>0</v>
      </c>
      <c r="R2167" s="7">
        <f t="shared" si="1005"/>
        <v>0</v>
      </c>
      <c r="S2167" s="82">
        <f t="shared" si="998"/>
        <v>0</v>
      </c>
      <c r="T2167" s="91">
        <f t="shared" si="1006"/>
        <v>0.08</v>
      </c>
      <c r="U2167" s="90">
        <f t="shared" si="999"/>
        <v>18</v>
      </c>
      <c r="V2167" s="90">
        <v>252</v>
      </c>
      <c r="W2167" s="89">
        <f t="shared" si="1000"/>
        <v>1.005512355</v>
      </c>
      <c r="X2167" s="82">
        <f t="shared" si="1001"/>
        <v>3.92336025</v>
      </c>
      <c r="Y2167" s="82">
        <f t="shared" si="1002"/>
        <v>0</v>
      </c>
      <c r="Z2167" s="94" t="str">
        <f t="shared" si="1008"/>
        <v>A+J=</v>
      </c>
      <c r="AA2167" s="87">
        <f t="shared" si="1009"/>
        <v>46407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>
        <f t="shared" si="1003"/>
        <v>46405</v>
      </c>
      <c r="B2168" s="82">
        <f t="shared" si="989"/>
        <v>715.66276335999999</v>
      </c>
      <c r="C2168" s="207">
        <f t="shared" si="1007"/>
        <v>702.39027944000009</v>
      </c>
      <c r="D2168" s="83">
        <f t="shared" si="990"/>
        <v>7286.35</v>
      </c>
      <c r="E2168" s="84">
        <f t="shared" si="1012"/>
        <v>7394.19</v>
      </c>
      <c r="F2168" s="85">
        <f t="shared" si="1013"/>
        <v>46347</v>
      </c>
      <c r="G2168" s="86">
        <f t="shared" si="991"/>
        <v>1.4800277230712089E-2</v>
      </c>
      <c r="H2168" s="87">
        <f t="shared" si="992"/>
        <v>46407</v>
      </c>
      <c r="I2168" s="87">
        <f t="shared" si="993"/>
        <v>46407</v>
      </c>
      <c r="J2168" s="88">
        <f t="shared" si="1004"/>
        <v>20</v>
      </c>
      <c r="K2168" s="88">
        <f t="shared" si="1011"/>
        <v>18</v>
      </c>
      <c r="L2168" s="8">
        <f t="shared" si="994"/>
        <v>1.0133104399999999</v>
      </c>
      <c r="M2168" s="89">
        <v>1</v>
      </c>
      <c r="N2168" s="89">
        <f t="shared" si="995"/>
        <v>1</v>
      </c>
      <c r="O2168" s="82">
        <f t="shared" si="996"/>
        <v>1.0133104399999999</v>
      </c>
      <c r="P2168" s="82">
        <f t="shared" si="997"/>
        <v>711.73940311000001</v>
      </c>
      <c r="Q2168" s="11">
        <f t="shared" si="1010"/>
        <v>0</v>
      </c>
      <c r="R2168" s="7">
        <f t="shared" si="1005"/>
        <v>0</v>
      </c>
      <c r="S2168" s="82">
        <f t="shared" si="998"/>
        <v>0</v>
      </c>
      <c r="T2168" s="91">
        <f t="shared" si="1006"/>
        <v>0.08</v>
      </c>
      <c r="U2168" s="90">
        <f t="shared" si="999"/>
        <v>18</v>
      </c>
      <c r="V2168" s="90">
        <v>252</v>
      </c>
      <c r="W2168" s="89">
        <f t="shared" si="1000"/>
        <v>1.005512355</v>
      </c>
      <c r="X2168" s="82">
        <f t="shared" si="1001"/>
        <v>3.92336025</v>
      </c>
      <c r="Y2168" s="82">
        <f t="shared" si="1002"/>
        <v>0</v>
      </c>
      <c r="Z2168" s="94" t="str">
        <f t="shared" si="1008"/>
        <v>A+J=</v>
      </c>
      <c r="AA2168" s="87">
        <f t="shared" si="1009"/>
        <v>46407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>
        <f t="shared" si="1003"/>
        <v>46406</v>
      </c>
      <c r="B2169" s="82">
        <f t="shared" si="989"/>
        <v>716.40743224000005</v>
      </c>
      <c r="C2169" s="207">
        <f t="shared" si="1007"/>
        <v>702.39027944000009</v>
      </c>
      <c r="D2169" s="83">
        <f t="shared" si="990"/>
        <v>7286.35</v>
      </c>
      <c r="E2169" s="84">
        <f t="shared" si="1012"/>
        <v>7394.19</v>
      </c>
      <c r="F2169" s="85">
        <f t="shared" si="1013"/>
        <v>46347</v>
      </c>
      <c r="G2169" s="86">
        <f t="shared" si="991"/>
        <v>1.4800277230712089E-2</v>
      </c>
      <c r="H2169" s="87">
        <f t="shared" si="992"/>
        <v>46407</v>
      </c>
      <c r="I2169" s="87">
        <f t="shared" si="993"/>
        <v>46407</v>
      </c>
      <c r="J2169" s="88">
        <f t="shared" si="1004"/>
        <v>20</v>
      </c>
      <c r="K2169" s="88">
        <f t="shared" si="1011"/>
        <v>19</v>
      </c>
      <c r="L2169" s="8">
        <f t="shared" si="994"/>
        <v>1.0140550800000001</v>
      </c>
      <c r="M2169" s="89">
        <v>1</v>
      </c>
      <c r="N2169" s="89">
        <f t="shared" si="995"/>
        <v>1</v>
      </c>
      <c r="O2169" s="82">
        <f t="shared" si="996"/>
        <v>1.0140550800000001</v>
      </c>
      <c r="P2169" s="82">
        <f t="shared" si="997"/>
        <v>712.26243099999999</v>
      </c>
      <c r="Q2169" s="11">
        <f t="shared" si="1010"/>
        <v>0</v>
      </c>
      <c r="R2169" s="7">
        <f t="shared" si="1005"/>
        <v>0</v>
      </c>
      <c r="S2169" s="82">
        <f t="shared" si="998"/>
        <v>0</v>
      </c>
      <c r="T2169" s="91">
        <f t="shared" si="1006"/>
        <v>0.08</v>
      </c>
      <c r="U2169" s="90">
        <f t="shared" si="999"/>
        <v>19</v>
      </c>
      <c r="V2169" s="90">
        <v>252</v>
      </c>
      <c r="W2169" s="89">
        <f t="shared" si="1000"/>
        <v>1.005819486</v>
      </c>
      <c r="X2169" s="82">
        <f t="shared" si="1001"/>
        <v>4.14500124</v>
      </c>
      <c r="Y2169" s="82">
        <f t="shared" si="1002"/>
        <v>0</v>
      </c>
      <c r="Z2169" s="94" t="str">
        <f t="shared" si="1008"/>
        <v>A+J=</v>
      </c>
      <c r="AA2169" s="87">
        <f t="shared" si="1009"/>
        <v>46407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>
        <f t="shared" si="1003"/>
        <v>46407</v>
      </c>
      <c r="B2170" s="82">
        <f t="shared" si="989"/>
        <v>717.15287809000006</v>
      </c>
      <c r="C2170" s="207">
        <f t="shared" si="1007"/>
        <v>702.39027944000009</v>
      </c>
      <c r="D2170" s="83">
        <f t="shared" si="990"/>
        <v>7286.35</v>
      </c>
      <c r="E2170" s="84">
        <f t="shared" si="1012"/>
        <v>7394.19</v>
      </c>
      <c r="F2170" s="85">
        <f t="shared" si="1013"/>
        <v>46347</v>
      </c>
      <c r="G2170" s="86">
        <f t="shared" si="991"/>
        <v>1.4800277230712089E-2</v>
      </c>
      <c r="H2170" s="87">
        <f t="shared" si="992"/>
        <v>46440</v>
      </c>
      <c r="I2170" s="87">
        <f t="shared" si="993"/>
        <v>46407</v>
      </c>
      <c r="J2170" s="88">
        <f t="shared" si="1004"/>
        <v>20</v>
      </c>
      <c r="K2170" s="88">
        <f t="shared" si="1011"/>
        <v>20</v>
      </c>
      <c r="L2170" s="8">
        <f t="shared" si="994"/>
        <v>1.0148002700000001</v>
      </c>
      <c r="M2170" s="89">
        <v>1</v>
      </c>
      <c r="N2170" s="89">
        <f t="shared" si="995"/>
        <v>1</v>
      </c>
      <c r="O2170" s="82">
        <f t="shared" si="996"/>
        <v>1.0148002700000001</v>
      </c>
      <c r="P2170" s="82">
        <f t="shared" si="997"/>
        <v>712.78584522000006</v>
      </c>
      <c r="Q2170" s="11">
        <f t="shared" si="1010"/>
        <v>71</v>
      </c>
      <c r="R2170" s="7">
        <f t="shared" si="1005"/>
        <v>1.7263000000000001E-2</v>
      </c>
      <c r="S2170" s="82">
        <f t="shared" si="998"/>
        <v>12.304822039999999</v>
      </c>
      <c r="T2170" s="91">
        <f t="shared" si="1006"/>
        <v>0.08</v>
      </c>
      <c r="U2170" s="90">
        <f t="shared" si="999"/>
        <v>20</v>
      </c>
      <c r="V2170" s="90">
        <v>252</v>
      </c>
      <c r="W2170" s="89">
        <f t="shared" si="1000"/>
        <v>1.0061267110000001</v>
      </c>
      <c r="X2170" s="82">
        <f t="shared" si="1001"/>
        <v>4.3670328700000001</v>
      </c>
      <c r="Y2170" s="82">
        <f t="shared" si="1002"/>
        <v>16.67185491</v>
      </c>
      <c r="Z2170" s="94" t="str">
        <f t="shared" si="1008"/>
        <v>A+J=</v>
      </c>
      <c r="AA2170" s="87">
        <f t="shared" si="1009"/>
        <v>46407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>
        <f t="shared" si="1003"/>
        <v>46408</v>
      </c>
      <c r="B2171" s="82">
        <f t="shared" si="989"/>
        <v>701.18536508</v>
      </c>
      <c r="C2171" s="207">
        <f t="shared" si="1007"/>
        <v>700.48102318000008</v>
      </c>
      <c r="D2171" s="83">
        <f t="shared" si="990"/>
        <v>7286.35</v>
      </c>
      <c r="E2171" s="84">
        <f t="shared" si="1012"/>
        <v>7394.19</v>
      </c>
      <c r="F2171" s="85">
        <f t="shared" si="1013"/>
        <v>46376</v>
      </c>
      <c r="G2171" s="86">
        <f t="shared" si="991"/>
        <v>1.4800277230712089E-2</v>
      </c>
      <c r="H2171" s="87">
        <f t="shared" si="992"/>
        <v>46440</v>
      </c>
      <c r="I2171" s="87">
        <f t="shared" si="993"/>
        <v>46440</v>
      </c>
      <c r="J2171" s="88">
        <f t="shared" si="1004"/>
        <v>21</v>
      </c>
      <c r="K2171" s="88">
        <f t="shared" si="1011"/>
        <v>1</v>
      </c>
      <c r="L2171" s="8">
        <f t="shared" si="994"/>
        <v>1.0006998499999999</v>
      </c>
      <c r="M2171" s="89">
        <v>1</v>
      </c>
      <c r="N2171" s="89">
        <f t="shared" si="995"/>
        <v>1</v>
      </c>
      <c r="O2171" s="82">
        <f t="shared" si="996"/>
        <v>1.0006998499999999</v>
      </c>
      <c r="P2171" s="82">
        <f t="shared" si="997"/>
        <v>700.97125482000001</v>
      </c>
      <c r="Q2171" s="11">
        <f t="shared" si="1010"/>
        <v>0</v>
      </c>
      <c r="R2171" s="7">
        <f t="shared" si="1005"/>
        <v>0</v>
      </c>
      <c r="S2171" s="82">
        <f t="shared" si="998"/>
        <v>0</v>
      </c>
      <c r="T2171" s="91">
        <f t="shared" si="1006"/>
        <v>0.08</v>
      </c>
      <c r="U2171" s="90">
        <f t="shared" si="999"/>
        <v>1</v>
      </c>
      <c r="V2171" s="90">
        <v>252</v>
      </c>
      <c r="W2171" s="89">
        <f t="shared" si="1000"/>
        <v>1.000305448</v>
      </c>
      <c r="X2171" s="82">
        <f t="shared" si="1001"/>
        <v>0.21411026</v>
      </c>
      <c r="Y2171" s="82">
        <f t="shared" si="1002"/>
        <v>0</v>
      </c>
      <c r="Z2171" s="94" t="str">
        <f t="shared" si="1008"/>
        <v>A+J=</v>
      </c>
      <c r="AA2171" s="87">
        <f t="shared" si="1009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>
        <f t="shared" si="1003"/>
        <v>46409</v>
      </c>
      <c r="B2172" s="82">
        <f t="shared" si="989"/>
        <v>701.89042146000008</v>
      </c>
      <c r="C2172" s="207">
        <f t="shared" si="1007"/>
        <v>700.48102318000008</v>
      </c>
      <c r="D2172" s="83">
        <f t="shared" si="990"/>
        <v>7286.35</v>
      </c>
      <c r="E2172" s="84">
        <f t="shared" si="1012"/>
        <v>7394.19</v>
      </c>
      <c r="F2172" s="85">
        <f t="shared" si="1013"/>
        <v>46376</v>
      </c>
      <c r="G2172" s="86">
        <f t="shared" si="991"/>
        <v>1.4800277230712089E-2</v>
      </c>
      <c r="H2172" s="87">
        <f t="shared" si="992"/>
        <v>46440</v>
      </c>
      <c r="I2172" s="87">
        <f t="shared" si="993"/>
        <v>46440</v>
      </c>
      <c r="J2172" s="88">
        <f t="shared" si="1004"/>
        <v>21</v>
      </c>
      <c r="K2172" s="88">
        <f t="shared" si="1011"/>
        <v>2</v>
      </c>
      <c r="L2172" s="8">
        <f t="shared" si="994"/>
        <v>1.0014002</v>
      </c>
      <c r="M2172" s="89">
        <v>1</v>
      </c>
      <c r="N2172" s="89">
        <f t="shared" si="995"/>
        <v>1</v>
      </c>
      <c r="O2172" s="82">
        <f t="shared" si="996"/>
        <v>1.0014002</v>
      </c>
      <c r="P2172" s="82">
        <f t="shared" si="997"/>
        <v>701.46183670000005</v>
      </c>
      <c r="Q2172" s="11">
        <f t="shared" si="1010"/>
        <v>0</v>
      </c>
      <c r="R2172" s="7">
        <f t="shared" si="1005"/>
        <v>0</v>
      </c>
      <c r="S2172" s="82">
        <f t="shared" si="998"/>
        <v>0</v>
      </c>
      <c r="T2172" s="91">
        <f t="shared" si="1006"/>
        <v>0.08</v>
      </c>
      <c r="U2172" s="90">
        <f t="shared" si="999"/>
        <v>2</v>
      </c>
      <c r="V2172" s="90">
        <v>252</v>
      </c>
      <c r="W2172" s="89">
        <f t="shared" si="1000"/>
        <v>1.000610988</v>
      </c>
      <c r="X2172" s="82">
        <f t="shared" si="1001"/>
        <v>0.42858476000000001</v>
      </c>
      <c r="Y2172" s="82">
        <f t="shared" si="1002"/>
        <v>0</v>
      </c>
      <c r="Z2172" s="94" t="str">
        <f t="shared" si="1008"/>
        <v>A+J=</v>
      </c>
      <c r="AA2172" s="87">
        <f t="shared" si="1009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>
        <f t="shared" si="1003"/>
        <v>46410</v>
      </c>
      <c r="B2173" s="82">
        <f t="shared" si="989"/>
        <v>702.59618085</v>
      </c>
      <c r="C2173" s="207">
        <f t="shared" si="1007"/>
        <v>700.48102318000008</v>
      </c>
      <c r="D2173" s="83">
        <f t="shared" si="990"/>
        <v>7286.35</v>
      </c>
      <c r="E2173" s="84">
        <f t="shared" si="1012"/>
        <v>7394.19</v>
      </c>
      <c r="F2173" s="85">
        <f t="shared" si="1013"/>
        <v>46376</v>
      </c>
      <c r="G2173" s="86">
        <f t="shared" si="991"/>
        <v>1.4800277230712089E-2</v>
      </c>
      <c r="H2173" s="87">
        <f t="shared" si="992"/>
        <v>46440</v>
      </c>
      <c r="I2173" s="87">
        <f t="shared" si="993"/>
        <v>46440</v>
      </c>
      <c r="J2173" s="88">
        <f t="shared" si="1004"/>
        <v>21</v>
      </c>
      <c r="K2173" s="88">
        <f t="shared" si="1011"/>
        <v>3</v>
      </c>
      <c r="L2173" s="8">
        <f t="shared" si="994"/>
        <v>1.0021010299999999</v>
      </c>
      <c r="M2173" s="89">
        <v>1</v>
      </c>
      <c r="N2173" s="89">
        <f t="shared" si="995"/>
        <v>1</v>
      </c>
      <c r="O2173" s="82">
        <f t="shared" si="996"/>
        <v>1.0021010299999999</v>
      </c>
      <c r="P2173" s="82">
        <f t="shared" si="997"/>
        <v>701.95275482</v>
      </c>
      <c r="Q2173" s="11">
        <f t="shared" si="1010"/>
        <v>0</v>
      </c>
      <c r="R2173" s="7">
        <f t="shared" si="1005"/>
        <v>0</v>
      </c>
      <c r="S2173" s="82">
        <f t="shared" si="998"/>
        <v>0</v>
      </c>
      <c r="T2173" s="91">
        <f t="shared" si="1006"/>
        <v>0.08</v>
      </c>
      <c r="U2173" s="90">
        <f t="shared" si="999"/>
        <v>3</v>
      </c>
      <c r="V2173" s="90">
        <v>252</v>
      </c>
      <c r="W2173" s="89">
        <f t="shared" si="1000"/>
        <v>1.0009166229999999</v>
      </c>
      <c r="X2173" s="82">
        <f t="shared" si="1001"/>
        <v>0.64342602999999998</v>
      </c>
      <c r="Y2173" s="82">
        <f t="shared" si="1002"/>
        <v>0</v>
      </c>
      <c r="Z2173" s="94" t="str">
        <f t="shared" si="1008"/>
        <v>A+J=</v>
      </c>
      <c r="AA2173" s="87">
        <f t="shared" si="1009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>
        <f t="shared" si="1003"/>
        <v>46411</v>
      </c>
      <c r="B2174" s="82">
        <f t="shared" si="989"/>
        <v>702.59618085</v>
      </c>
      <c r="C2174" s="207">
        <f t="shared" si="1007"/>
        <v>700.48102318000008</v>
      </c>
      <c r="D2174" s="83">
        <f t="shared" si="990"/>
        <v>7286.35</v>
      </c>
      <c r="E2174" s="84">
        <f t="shared" si="1012"/>
        <v>7394.19</v>
      </c>
      <c r="F2174" s="85">
        <f t="shared" si="1013"/>
        <v>46376</v>
      </c>
      <c r="G2174" s="86">
        <f t="shared" si="991"/>
        <v>1.4800277230712089E-2</v>
      </c>
      <c r="H2174" s="87">
        <f t="shared" si="992"/>
        <v>46440</v>
      </c>
      <c r="I2174" s="87">
        <f t="shared" si="993"/>
        <v>46440</v>
      </c>
      <c r="J2174" s="88">
        <f t="shared" si="1004"/>
        <v>21</v>
      </c>
      <c r="K2174" s="88">
        <f t="shared" si="1011"/>
        <v>3</v>
      </c>
      <c r="L2174" s="8">
        <f t="shared" si="994"/>
        <v>1.0021010299999999</v>
      </c>
      <c r="M2174" s="89">
        <v>1</v>
      </c>
      <c r="N2174" s="89">
        <f t="shared" si="995"/>
        <v>1</v>
      </c>
      <c r="O2174" s="82">
        <f t="shared" si="996"/>
        <v>1.0021010299999999</v>
      </c>
      <c r="P2174" s="82">
        <f t="shared" si="997"/>
        <v>701.95275482</v>
      </c>
      <c r="Q2174" s="11">
        <f t="shared" si="1010"/>
        <v>0</v>
      </c>
      <c r="R2174" s="7">
        <f t="shared" si="1005"/>
        <v>0</v>
      </c>
      <c r="S2174" s="82">
        <f t="shared" si="998"/>
        <v>0</v>
      </c>
      <c r="T2174" s="91">
        <f t="shared" si="1006"/>
        <v>0.08</v>
      </c>
      <c r="U2174" s="90">
        <f t="shared" si="999"/>
        <v>3</v>
      </c>
      <c r="V2174" s="90">
        <v>252</v>
      </c>
      <c r="W2174" s="89">
        <f t="shared" si="1000"/>
        <v>1.0009166229999999</v>
      </c>
      <c r="X2174" s="82">
        <f t="shared" si="1001"/>
        <v>0.64342602999999998</v>
      </c>
      <c r="Y2174" s="82">
        <f t="shared" si="1002"/>
        <v>0</v>
      </c>
      <c r="Z2174" s="94" t="str">
        <f t="shared" si="1008"/>
        <v>A+J=</v>
      </c>
      <c r="AA2174" s="87">
        <f t="shared" si="1009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>
        <f t="shared" si="1003"/>
        <v>46412</v>
      </c>
      <c r="B2175" s="82">
        <f t="shared" si="989"/>
        <v>702.59618085</v>
      </c>
      <c r="C2175" s="207">
        <f t="shared" si="1007"/>
        <v>700.48102318000008</v>
      </c>
      <c r="D2175" s="83">
        <f t="shared" si="990"/>
        <v>7286.35</v>
      </c>
      <c r="E2175" s="84">
        <f t="shared" si="1012"/>
        <v>7394.19</v>
      </c>
      <c r="F2175" s="85">
        <f t="shared" si="1013"/>
        <v>46376</v>
      </c>
      <c r="G2175" s="86">
        <f t="shared" si="991"/>
        <v>1.4800277230712089E-2</v>
      </c>
      <c r="H2175" s="87">
        <f t="shared" si="992"/>
        <v>46440</v>
      </c>
      <c r="I2175" s="87">
        <f t="shared" si="993"/>
        <v>46440</v>
      </c>
      <c r="J2175" s="88">
        <f t="shared" si="1004"/>
        <v>21</v>
      </c>
      <c r="K2175" s="88">
        <f t="shared" si="1011"/>
        <v>3</v>
      </c>
      <c r="L2175" s="8">
        <f t="shared" si="994"/>
        <v>1.0021010299999999</v>
      </c>
      <c r="M2175" s="89">
        <v>1</v>
      </c>
      <c r="N2175" s="89">
        <f t="shared" si="995"/>
        <v>1</v>
      </c>
      <c r="O2175" s="82">
        <f t="shared" si="996"/>
        <v>1.0021010299999999</v>
      </c>
      <c r="P2175" s="82">
        <f t="shared" si="997"/>
        <v>701.95275482</v>
      </c>
      <c r="Q2175" s="11">
        <f t="shared" si="1010"/>
        <v>0</v>
      </c>
      <c r="R2175" s="7">
        <f t="shared" si="1005"/>
        <v>0</v>
      </c>
      <c r="S2175" s="82">
        <f t="shared" si="998"/>
        <v>0</v>
      </c>
      <c r="T2175" s="91">
        <f t="shared" si="1006"/>
        <v>0.08</v>
      </c>
      <c r="U2175" s="90">
        <f t="shared" si="999"/>
        <v>3</v>
      </c>
      <c r="V2175" s="90">
        <v>252</v>
      </c>
      <c r="W2175" s="89">
        <f t="shared" si="1000"/>
        <v>1.0009166229999999</v>
      </c>
      <c r="X2175" s="82">
        <f t="shared" si="1001"/>
        <v>0.64342602999999998</v>
      </c>
      <c r="Y2175" s="82">
        <f t="shared" si="1002"/>
        <v>0</v>
      </c>
      <c r="Z2175" s="94" t="str">
        <f t="shared" si="1008"/>
        <v>A+J=</v>
      </c>
      <c r="AA2175" s="87">
        <f t="shared" si="1009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>
        <f t="shared" si="1003"/>
        <v>46413</v>
      </c>
      <c r="B2176" s="82">
        <f t="shared" si="989"/>
        <v>703.30265563</v>
      </c>
      <c r="C2176" s="207">
        <f t="shared" si="1007"/>
        <v>700.48102318000008</v>
      </c>
      <c r="D2176" s="83">
        <f t="shared" si="990"/>
        <v>7286.35</v>
      </c>
      <c r="E2176" s="84">
        <f t="shared" si="1012"/>
        <v>7394.19</v>
      </c>
      <c r="F2176" s="85">
        <f t="shared" si="1013"/>
        <v>46376</v>
      </c>
      <c r="G2176" s="86">
        <f t="shared" si="991"/>
        <v>1.4800277230712089E-2</v>
      </c>
      <c r="H2176" s="87">
        <f t="shared" si="992"/>
        <v>46440</v>
      </c>
      <c r="I2176" s="87">
        <f t="shared" si="993"/>
        <v>46440</v>
      </c>
      <c r="J2176" s="88">
        <f t="shared" si="1004"/>
        <v>21</v>
      </c>
      <c r="K2176" s="88">
        <f t="shared" si="1011"/>
        <v>4</v>
      </c>
      <c r="L2176" s="8">
        <f t="shared" si="994"/>
        <v>1.00280236</v>
      </c>
      <c r="M2176" s="89">
        <v>1</v>
      </c>
      <c r="N2176" s="89">
        <f t="shared" si="995"/>
        <v>1</v>
      </c>
      <c r="O2176" s="82">
        <f t="shared" si="996"/>
        <v>1.00280236</v>
      </c>
      <c r="P2176" s="82">
        <f t="shared" si="997"/>
        <v>702.44402318000004</v>
      </c>
      <c r="Q2176" s="11">
        <f t="shared" si="1010"/>
        <v>0</v>
      </c>
      <c r="R2176" s="7">
        <f t="shared" si="1005"/>
        <v>0</v>
      </c>
      <c r="S2176" s="82">
        <f t="shared" si="998"/>
        <v>0</v>
      </c>
      <c r="T2176" s="91">
        <f t="shared" si="1006"/>
        <v>0.08</v>
      </c>
      <c r="U2176" s="90">
        <f t="shared" si="999"/>
        <v>4</v>
      </c>
      <c r="V2176" s="90">
        <v>252</v>
      </c>
      <c r="W2176" s="89">
        <f t="shared" si="1000"/>
        <v>1.0012223499999999</v>
      </c>
      <c r="X2176" s="82">
        <f t="shared" si="1001"/>
        <v>0.85863244999999999</v>
      </c>
      <c r="Y2176" s="82">
        <f t="shared" si="1002"/>
        <v>0</v>
      </c>
      <c r="Z2176" s="94" t="str">
        <f t="shared" si="1008"/>
        <v>A+J=</v>
      </c>
      <c r="AA2176" s="87">
        <f t="shared" si="1009"/>
        <v>46440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>
        <f t="shared" si="1003"/>
        <v>46414</v>
      </c>
      <c r="B2177" s="82">
        <f t="shared" si="989"/>
        <v>704.00983359999998</v>
      </c>
      <c r="C2177" s="207">
        <f t="shared" si="1007"/>
        <v>700.48102318000008</v>
      </c>
      <c r="D2177" s="83">
        <f t="shared" si="990"/>
        <v>7286.35</v>
      </c>
      <c r="E2177" s="84">
        <f t="shared" si="1012"/>
        <v>7394.19</v>
      </c>
      <c r="F2177" s="85">
        <f t="shared" si="1013"/>
        <v>46376</v>
      </c>
      <c r="G2177" s="86">
        <f t="shared" si="991"/>
        <v>1.4800277230712089E-2</v>
      </c>
      <c r="H2177" s="87">
        <f t="shared" si="992"/>
        <v>46440</v>
      </c>
      <c r="I2177" s="87">
        <f t="shared" si="993"/>
        <v>46440</v>
      </c>
      <c r="J2177" s="88">
        <f t="shared" si="1004"/>
        <v>21</v>
      </c>
      <c r="K2177" s="88">
        <f t="shared" si="1011"/>
        <v>5</v>
      </c>
      <c r="L2177" s="8">
        <f t="shared" si="994"/>
        <v>1.00350417</v>
      </c>
      <c r="M2177" s="89">
        <v>1</v>
      </c>
      <c r="N2177" s="89">
        <f t="shared" si="995"/>
        <v>1</v>
      </c>
      <c r="O2177" s="82">
        <f t="shared" si="996"/>
        <v>1.00350417</v>
      </c>
      <c r="P2177" s="82">
        <f t="shared" si="997"/>
        <v>702.93562775999999</v>
      </c>
      <c r="Q2177" s="11">
        <f t="shared" si="1010"/>
        <v>0</v>
      </c>
      <c r="R2177" s="7">
        <f t="shared" si="1005"/>
        <v>0</v>
      </c>
      <c r="S2177" s="82">
        <f t="shared" si="998"/>
        <v>0</v>
      </c>
      <c r="T2177" s="91">
        <f t="shared" si="1006"/>
        <v>0.08</v>
      </c>
      <c r="U2177" s="90">
        <f t="shared" si="999"/>
        <v>5</v>
      </c>
      <c r="V2177" s="90">
        <v>252</v>
      </c>
      <c r="W2177" s="89">
        <f t="shared" si="1000"/>
        <v>1.0015281709999999</v>
      </c>
      <c r="X2177" s="82">
        <f t="shared" si="1001"/>
        <v>1.0742058400000001</v>
      </c>
      <c r="Y2177" s="82">
        <f t="shared" si="1002"/>
        <v>0</v>
      </c>
      <c r="Z2177" s="94" t="str">
        <f t="shared" si="1008"/>
        <v>A+J=</v>
      </c>
      <c r="AA2177" s="87">
        <f t="shared" si="1009"/>
        <v>46440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>
        <f t="shared" si="1003"/>
        <v>46415</v>
      </c>
      <c r="B2178" s="82">
        <f t="shared" si="989"/>
        <v>704.71772927000006</v>
      </c>
      <c r="C2178" s="207">
        <f t="shared" si="1007"/>
        <v>700.48102318000008</v>
      </c>
      <c r="D2178" s="83">
        <f t="shared" si="990"/>
        <v>7286.35</v>
      </c>
      <c r="E2178" s="84">
        <f t="shared" si="1012"/>
        <v>7394.19</v>
      </c>
      <c r="F2178" s="85">
        <f t="shared" si="1013"/>
        <v>46376</v>
      </c>
      <c r="G2178" s="86">
        <f t="shared" si="991"/>
        <v>1.4800277230712089E-2</v>
      </c>
      <c r="H2178" s="87">
        <f t="shared" si="992"/>
        <v>46440</v>
      </c>
      <c r="I2178" s="87">
        <f t="shared" si="993"/>
        <v>46440</v>
      </c>
      <c r="J2178" s="88">
        <f t="shared" si="1004"/>
        <v>21</v>
      </c>
      <c r="K2178" s="88">
        <f t="shared" si="1011"/>
        <v>6</v>
      </c>
      <c r="L2178" s="8">
        <f t="shared" si="994"/>
        <v>1.0042064799999999</v>
      </c>
      <c r="M2178" s="89">
        <v>1</v>
      </c>
      <c r="N2178" s="89">
        <f t="shared" si="995"/>
        <v>1</v>
      </c>
      <c r="O2178" s="82">
        <f t="shared" si="996"/>
        <v>1.0042064799999999</v>
      </c>
      <c r="P2178" s="82">
        <f t="shared" si="997"/>
        <v>703.42758259000004</v>
      </c>
      <c r="Q2178" s="11">
        <f t="shared" si="1010"/>
        <v>0</v>
      </c>
      <c r="R2178" s="7">
        <f t="shared" si="1005"/>
        <v>0</v>
      </c>
      <c r="S2178" s="82">
        <f t="shared" si="998"/>
        <v>0</v>
      </c>
      <c r="T2178" s="91">
        <f t="shared" si="1006"/>
        <v>0.08</v>
      </c>
      <c r="U2178" s="90">
        <f t="shared" si="999"/>
        <v>6</v>
      </c>
      <c r="V2178" s="90">
        <v>252</v>
      </c>
      <c r="W2178" s="89">
        <f t="shared" si="1000"/>
        <v>1.0018340859999999</v>
      </c>
      <c r="X2178" s="82">
        <f t="shared" si="1001"/>
        <v>1.2901466800000001</v>
      </c>
      <c r="Y2178" s="82">
        <f t="shared" si="1002"/>
        <v>0</v>
      </c>
      <c r="Z2178" s="94" t="str">
        <f t="shared" si="1008"/>
        <v>A+J=</v>
      </c>
      <c r="AA2178" s="87">
        <f t="shared" si="1009"/>
        <v>46440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>
        <f t="shared" si="1003"/>
        <v>46416</v>
      </c>
      <c r="B2179" s="82">
        <f t="shared" si="989"/>
        <v>705.42633464999994</v>
      </c>
      <c r="C2179" s="207">
        <f t="shared" si="1007"/>
        <v>700.48102318000008</v>
      </c>
      <c r="D2179" s="83">
        <f t="shared" si="990"/>
        <v>7286.35</v>
      </c>
      <c r="E2179" s="84">
        <f t="shared" si="1012"/>
        <v>7394.19</v>
      </c>
      <c r="F2179" s="85">
        <f t="shared" si="1013"/>
        <v>46376</v>
      </c>
      <c r="G2179" s="86">
        <f t="shared" si="991"/>
        <v>1.4800277230712089E-2</v>
      </c>
      <c r="H2179" s="87">
        <f t="shared" si="992"/>
        <v>46440</v>
      </c>
      <c r="I2179" s="87">
        <f t="shared" si="993"/>
        <v>46440</v>
      </c>
      <c r="J2179" s="88">
        <f t="shared" si="1004"/>
        <v>21</v>
      </c>
      <c r="K2179" s="88">
        <f t="shared" si="1011"/>
        <v>7</v>
      </c>
      <c r="L2179" s="8">
        <f t="shared" si="994"/>
        <v>1.0049092799999999</v>
      </c>
      <c r="M2179" s="89">
        <v>1</v>
      </c>
      <c r="N2179" s="89">
        <f t="shared" si="995"/>
        <v>1</v>
      </c>
      <c r="O2179" s="82">
        <f t="shared" si="996"/>
        <v>1.0049092799999999</v>
      </c>
      <c r="P2179" s="82">
        <f t="shared" si="997"/>
        <v>703.91988064999998</v>
      </c>
      <c r="Q2179" s="11">
        <f t="shared" si="1010"/>
        <v>0</v>
      </c>
      <c r="R2179" s="7">
        <f t="shared" si="1005"/>
        <v>0</v>
      </c>
      <c r="S2179" s="82">
        <f t="shared" si="998"/>
        <v>0</v>
      </c>
      <c r="T2179" s="91">
        <f t="shared" si="1006"/>
        <v>0.08</v>
      </c>
      <c r="U2179" s="90">
        <f t="shared" si="999"/>
        <v>7</v>
      </c>
      <c r="V2179" s="90">
        <v>252</v>
      </c>
      <c r="W2179" s="89">
        <f t="shared" si="1000"/>
        <v>1.002140093</v>
      </c>
      <c r="X2179" s="82">
        <f t="shared" si="1001"/>
        <v>1.506454</v>
      </c>
      <c r="Y2179" s="82">
        <f t="shared" si="1002"/>
        <v>0</v>
      </c>
      <c r="Z2179" s="94" t="str">
        <f t="shared" si="1008"/>
        <v>A+J=</v>
      </c>
      <c r="AA2179" s="87">
        <f t="shared" si="1009"/>
        <v>46440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>
        <f t="shared" si="1003"/>
        <v>46417</v>
      </c>
      <c r="B2180" s="82">
        <f t="shared" si="989"/>
        <v>706.13565233000008</v>
      </c>
      <c r="C2180" s="207">
        <f t="shared" si="1007"/>
        <v>700.48102318000008</v>
      </c>
      <c r="D2180" s="83">
        <f t="shared" si="990"/>
        <v>7286.35</v>
      </c>
      <c r="E2180" s="84">
        <f t="shared" si="1012"/>
        <v>7394.19</v>
      </c>
      <c r="F2180" s="85">
        <f t="shared" si="1013"/>
        <v>46376</v>
      </c>
      <c r="G2180" s="86">
        <f t="shared" si="991"/>
        <v>1.4800277230712089E-2</v>
      </c>
      <c r="H2180" s="87">
        <f t="shared" si="992"/>
        <v>46440</v>
      </c>
      <c r="I2180" s="87">
        <f t="shared" si="993"/>
        <v>46440</v>
      </c>
      <c r="J2180" s="88">
        <f t="shared" si="1004"/>
        <v>21</v>
      </c>
      <c r="K2180" s="88">
        <f t="shared" si="1011"/>
        <v>8</v>
      </c>
      <c r="L2180" s="8">
        <f t="shared" si="994"/>
        <v>1.00561257</v>
      </c>
      <c r="M2180" s="89">
        <v>1</v>
      </c>
      <c r="N2180" s="89">
        <f t="shared" si="995"/>
        <v>1</v>
      </c>
      <c r="O2180" s="82">
        <f t="shared" si="996"/>
        <v>1.00561257</v>
      </c>
      <c r="P2180" s="82">
        <f t="shared" si="997"/>
        <v>704.41252195000004</v>
      </c>
      <c r="Q2180" s="11">
        <f t="shared" si="1010"/>
        <v>0</v>
      </c>
      <c r="R2180" s="7">
        <f t="shared" si="1005"/>
        <v>0</v>
      </c>
      <c r="S2180" s="82">
        <f t="shared" si="998"/>
        <v>0</v>
      </c>
      <c r="T2180" s="91">
        <f t="shared" si="1006"/>
        <v>0.08</v>
      </c>
      <c r="U2180" s="90">
        <f t="shared" si="999"/>
        <v>8</v>
      </c>
      <c r="V2180" s="90">
        <v>252</v>
      </c>
      <c r="W2180" s="89">
        <f t="shared" si="1000"/>
        <v>1.0024461950000001</v>
      </c>
      <c r="X2180" s="82">
        <f t="shared" si="1001"/>
        <v>1.72313038</v>
      </c>
      <c r="Y2180" s="82">
        <f t="shared" si="1002"/>
        <v>0</v>
      </c>
      <c r="Z2180" s="94" t="str">
        <f t="shared" si="1008"/>
        <v>A+J=</v>
      </c>
      <c r="AA2180" s="87">
        <f t="shared" si="1009"/>
        <v>46440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>
        <f t="shared" si="1003"/>
        <v>46418</v>
      </c>
      <c r="B2181" s="82">
        <f t="shared" si="989"/>
        <v>706.13565233000008</v>
      </c>
      <c r="C2181" s="207">
        <f t="shared" si="1007"/>
        <v>700.48102318000008</v>
      </c>
      <c r="D2181" s="83">
        <f t="shared" si="990"/>
        <v>7286.35</v>
      </c>
      <c r="E2181" s="84">
        <f t="shared" si="1012"/>
        <v>7394.19</v>
      </c>
      <c r="F2181" s="85">
        <f t="shared" si="1013"/>
        <v>46376</v>
      </c>
      <c r="G2181" s="86">
        <f t="shared" si="991"/>
        <v>1.4800277230712089E-2</v>
      </c>
      <c r="H2181" s="87">
        <f t="shared" si="992"/>
        <v>46440</v>
      </c>
      <c r="I2181" s="87">
        <f t="shared" si="993"/>
        <v>46440</v>
      </c>
      <c r="J2181" s="88">
        <f t="shared" si="1004"/>
        <v>21</v>
      </c>
      <c r="K2181" s="88">
        <f t="shared" si="1011"/>
        <v>8</v>
      </c>
      <c r="L2181" s="8">
        <f t="shared" si="994"/>
        <v>1.00561257</v>
      </c>
      <c r="M2181" s="89">
        <v>1</v>
      </c>
      <c r="N2181" s="89">
        <f t="shared" si="995"/>
        <v>1</v>
      </c>
      <c r="O2181" s="82">
        <f t="shared" si="996"/>
        <v>1.00561257</v>
      </c>
      <c r="P2181" s="82">
        <f t="shared" si="997"/>
        <v>704.41252195000004</v>
      </c>
      <c r="Q2181" s="11">
        <f t="shared" si="1010"/>
        <v>0</v>
      </c>
      <c r="R2181" s="7">
        <f t="shared" si="1005"/>
        <v>0</v>
      </c>
      <c r="S2181" s="82">
        <f t="shared" si="998"/>
        <v>0</v>
      </c>
      <c r="T2181" s="91">
        <f t="shared" si="1006"/>
        <v>0.08</v>
      </c>
      <c r="U2181" s="90">
        <f t="shared" si="999"/>
        <v>8</v>
      </c>
      <c r="V2181" s="90">
        <v>252</v>
      </c>
      <c r="W2181" s="89">
        <f t="shared" si="1000"/>
        <v>1.0024461950000001</v>
      </c>
      <c r="X2181" s="82">
        <f t="shared" si="1001"/>
        <v>1.72313038</v>
      </c>
      <c r="Y2181" s="82">
        <f t="shared" si="1002"/>
        <v>0</v>
      </c>
      <c r="Z2181" s="94" t="str">
        <f t="shared" si="1008"/>
        <v>A+J=</v>
      </c>
      <c r="AA2181" s="87">
        <f t="shared" si="1009"/>
        <v>46440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>
        <f t="shared" si="1003"/>
        <v>46419</v>
      </c>
      <c r="B2182" s="82">
        <f t="shared" si="989"/>
        <v>706.13565233000008</v>
      </c>
      <c r="C2182" s="207">
        <f t="shared" si="1007"/>
        <v>700.48102318000008</v>
      </c>
      <c r="D2182" s="83">
        <f t="shared" si="990"/>
        <v>7286.35</v>
      </c>
      <c r="E2182" s="84">
        <f t="shared" si="1012"/>
        <v>7394.19</v>
      </c>
      <c r="F2182" s="85">
        <f t="shared" si="1013"/>
        <v>46376</v>
      </c>
      <c r="G2182" s="86">
        <f t="shared" si="991"/>
        <v>1.4800277230712089E-2</v>
      </c>
      <c r="H2182" s="87">
        <f t="shared" si="992"/>
        <v>46440</v>
      </c>
      <c r="I2182" s="87">
        <f t="shared" si="993"/>
        <v>46440</v>
      </c>
      <c r="J2182" s="88">
        <f t="shared" si="1004"/>
        <v>21</v>
      </c>
      <c r="K2182" s="88">
        <f t="shared" si="1011"/>
        <v>8</v>
      </c>
      <c r="L2182" s="8">
        <f t="shared" si="994"/>
        <v>1.00561257</v>
      </c>
      <c r="M2182" s="89">
        <v>1</v>
      </c>
      <c r="N2182" s="89">
        <f t="shared" si="995"/>
        <v>1</v>
      </c>
      <c r="O2182" s="82">
        <f t="shared" si="996"/>
        <v>1.00561257</v>
      </c>
      <c r="P2182" s="82">
        <f t="shared" si="997"/>
        <v>704.41252195000004</v>
      </c>
      <c r="Q2182" s="11">
        <f t="shared" si="1010"/>
        <v>0</v>
      </c>
      <c r="R2182" s="7">
        <f t="shared" si="1005"/>
        <v>0</v>
      </c>
      <c r="S2182" s="82">
        <f t="shared" si="998"/>
        <v>0</v>
      </c>
      <c r="T2182" s="91">
        <f t="shared" si="1006"/>
        <v>0.08</v>
      </c>
      <c r="U2182" s="90">
        <f t="shared" si="999"/>
        <v>8</v>
      </c>
      <c r="V2182" s="90">
        <v>252</v>
      </c>
      <c r="W2182" s="89">
        <f t="shared" si="1000"/>
        <v>1.0024461950000001</v>
      </c>
      <c r="X2182" s="82">
        <f t="shared" si="1001"/>
        <v>1.72313038</v>
      </c>
      <c r="Y2182" s="82">
        <f t="shared" si="1002"/>
        <v>0</v>
      </c>
      <c r="Z2182" s="94" t="str">
        <f t="shared" si="1008"/>
        <v>A+J=</v>
      </c>
      <c r="AA2182" s="87">
        <f t="shared" si="1009"/>
        <v>46440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>
        <f t="shared" si="1003"/>
        <v>46420</v>
      </c>
      <c r="B2183" s="82">
        <f t="shared" si="989"/>
        <v>706.84568064999996</v>
      </c>
      <c r="C2183" s="207">
        <f t="shared" si="1007"/>
        <v>700.48102318000008</v>
      </c>
      <c r="D2183" s="83">
        <f t="shared" si="990"/>
        <v>7286.35</v>
      </c>
      <c r="E2183" s="84">
        <f t="shared" si="1012"/>
        <v>7394.19</v>
      </c>
      <c r="F2183" s="85">
        <f t="shared" si="1013"/>
        <v>46376</v>
      </c>
      <c r="G2183" s="86">
        <f t="shared" si="991"/>
        <v>1.4800277230712089E-2</v>
      </c>
      <c r="H2183" s="87">
        <f t="shared" si="992"/>
        <v>46440</v>
      </c>
      <c r="I2183" s="87">
        <f t="shared" si="993"/>
        <v>46440</v>
      </c>
      <c r="J2183" s="88">
        <f t="shared" si="1004"/>
        <v>21</v>
      </c>
      <c r="K2183" s="88">
        <f t="shared" si="1011"/>
        <v>9</v>
      </c>
      <c r="L2183" s="8">
        <f t="shared" si="994"/>
        <v>1.0063163500000001</v>
      </c>
      <c r="M2183" s="89">
        <v>1</v>
      </c>
      <c r="N2183" s="89">
        <f t="shared" si="995"/>
        <v>1</v>
      </c>
      <c r="O2183" s="82">
        <f t="shared" si="996"/>
        <v>1.0063163500000001</v>
      </c>
      <c r="P2183" s="82">
        <f t="shared" si="997"/>
        <v>704.90550648999999</v>
      </c>
      <c r="Q2183" s="11">
        <f t="shared" si="1010"/>
        <v>0</v>
      </c>
      <c r="R2183" s="7">
        <f t="shared" si="1005"/>
        <v>0</v>
      </c>
      <c r="S2183" s="82">
        <f t="shared" si="998"/>
        <v>0</v>
      </c>
      <c r="T2183" s="91">
        <f t="shared" si="1006"/>
        <v>0.08</v>
      </c>
      <c r="U2183" s="90">
        <f t="shared" si="999"/>
        <v>9</v>
      </c>
      <c r="V2183" s="90">
        <v>252</v>
      </c>
      <c r="W2183" s="89">
        <f t="shared" si="1000"/>
        <v>1.0027523890000001</v>
      </c>
      <c r="X2183" s="82">
        <f t="shared" si="1001"/>
        <v>1.94017416</v>
      </c>
      <c r="Y2183" s="82">
        <f t="shared" si="1002"/>
        <v>0</v>
      </c>
      <c r="Z2183" s="94" t="str">
        <f t="shared" si="1008"/>
        <v>A+J=</v>
      </c>
      <c r="AA2183" s="87">
        <f t="shared" si="1009"/>
        <v>46440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>
        <f t="shared" si="1003"/>
        <v>46421</v>
      </c>
      <c r="B2184" s="82">
        <f t="shared" si="989"/>
        <v>707.55642917</v>
      </c>
      <c r="C2184" s="207">
        <f t="shared" si="1007"/>
        <v>700.48102318000008</v>
      </c>
      <c r="D2184" s="83">
        <f t="shared" si="990"/>
        <v>7286.35</v>
      </c>
      <c r="E2184" s="84">
        <f t="shared" si="1012"/>
        <v>7394.19</v>
      </c>
      <c r="F2184" s="85">
        <f t="shared" si="1013"/>
        <v>46376</v>
      </c>
      <c r="G2184" s="86">
        <f t="shared" si="991"/>
        <v>1.4800277230712089E-2</v>
      </c>
      <c r="H2184" s="87">
        <f t="shared" si="992"/>
        <v>46440</v>
      </c>
      <c r="I2184" s="87">
        <f t="shared" si="993"/>
        <v>46440</v>
      </c>
      <c r="J2184" s="88">
        <f t="shared" si="1004"/>
        <v>21</v>
      </c>
      <c r="K2184" s="88">
        <f t="shared" si="1011"/>
        <v>10</v>
      </c>
      <c r="L2184" s="8">
        <f t="shared" si="994"/>
        <v>1.00702063</v>
      </c>
      <c r="M2184" s="89">
        <v>1</v>
      </c>
      <c r="N2184" s="89">
        <f t="shared" si="995"/>
        <v>1</v>
      </c>
      <c r="O2184" s="82">
        <f t="shared" si="996"/>
        <v>1.00702063</v>
      </c>
      <c r="P2184" s="82">
        <f t="shared" si="997"/>
        <v>705.39884126000004</v>
      </c>
      <c r="Q2184" s="11">
        <f t="shared" si="1010"/>
        <v>0</v>
      </c>
      <c r="R2184" s="7">
        <f t="shared" si="1005"/>
        <v>0</v>
      </c>
      <c r="S2184" s="82">
        <f t="shared" si="998"/>
        <v>0</v>
      </c>
      <c r="T2184" s="91">
        <f t="shared" si="1006"/>
        <v>0.08</v>
      </c>
      <c r="U2184" s="90">
        <f t="shared" si="999"/>
        <v>10</v>
      </c>
      <c r="V2184" s="90">
        <v>252</v>
      </c>
      <c r="W2184" s="89">
        <f t="shared" si="1000"/>
        <v>1.0030586779999999</v>
      </c>
      <c r="X2184" s="82">
        <f t="shared" si="1001"/>
        <v>2.1575879100000002</v>
      </c>
      <c r="Y2184" s="82">
        <f t="shared" si="1002"/>
        <v>0</v>
      </c>
      <c r="Z2184" s="94" t="str">
        <f t="shared" si="1008"/>
        <v>A+J=</v>
      </c>
      <c r="AA2184" s="87">
        <f t="shared" si="1009"/>
        <v>46440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>
        <f t="shared" si="1003"/>
        <v>46422</v>
      </c>
      <c r="B2185" s="82">
        <f t="shared" ref="B2185:B2248" si="1014">(P2185+X2185)</f>
        <v>708.26788994999993</v>
      </c>
      <c r="C2185" s="207">
        <f t="shared" si="1007"/>
        <v>700.48102318000008</v>
      </c>
      <c r="D2185" s="83">
        <f t="shared" ref="D2185:D2248" si="1015">IF(E2185=E2184,D2184,E2184)</f>
        <v>7286.35</v>
      </c>
      <c r="E2185" s="84">
        <f t="shared" si="1012"/>
        <v>7394.19</v>
      </c>
      <c r="F2185" s="85">
        <f t="shared" si="1013"/>
        <v>46376</v>
      </c>
      <c r="G2185" s="86">
        <f t="shared" ref="G2185:G2248" si="1016">(E2185/D2185)-1</f>
        <v>1.4800277230712089E-2</v>
      </c>
      <c r="H2185" s="87">
        <f t="shared" ref="H2185:H2248" si="1017">IF(DAY(A2185)=H$9,VLOOKUP(A2185,AH$118:AN$450,4),H2184)</f>
        <v>46440</v>
      </c>
      <c r="I2185" s="87">
        <f t="shared" ref="I2185:I2248" si="1018">IF(A2185&gt;I2184,H2185,I2184)</f>
        <v>46440</v>
      </c>
      <c r="J2185" s="88">
        <f t="shared" si="1004"/>
        <v>21</v>
      </c>
      <c r="K2185" s="88">
        <f t="shared" si="1011"/>
        <v>11</v>
      </c>
      <c r="L2185" s="8">
        <f t="shared" ref="L2185:L2248" si="1019">IF(E2185&lt;D2185,1,TRUNC((E2185/D2185)^TRUNC((K2185/J2185),9),8))</f>
        <v>1.0077254</v>
      </c>
      <c r="M2185" s="89">
        <v>1</v>
      </c>
      <c r="N2185" s="89">
        <f t="shared" ref="N2185:N2248" si="1020">IF(I2185&gt;I2184,N2184*M2185,N2184)</f>
        <v>1</v>
      </c>
      <c r="O2185" s="82">
        <f t="shared" ref="O2185:O2248" si="1021">TRUNC(TRUNC((L2185*N2185),15),8)</f>
        <v>1.0077254</v>
      </c>
      <c r="P2185" s="82">
        <f t="shared" ref="P2185:P2248" si="1022">TRUNC(C2185*O2185,8)</f>
        <v>705.89251926999998</v>
      </c>
      <c r="Q2185" s="11">
        <f t="shared" si="1010"/>
        <v>0</v>
      </c>
      <c r="R2185" s="7">
        <f t="shared" si="1005"/>
        <v>0</v>
      </c>
      <c r="S2185" s="82">
        <f t="shared" ref="S2185:S2248" si="1023">IF(R2185&gt;0,TRUNC(R2185*P2185,8),0)</f>
        <v>0</v>
      </c>
      <c r="T2185" s="91">
        <f t="shared" si="1006"/>
        <v>0.08</v>
      </c>
      <c r="U2185" s="90">
        <f t="shared" ref="U2185:U2248" si="1024">IF(Q2184&gt;0,1,IF(K2185=K2184,U2184,U2184+1))</f>
        <v>11</v>
      </c>
      <c r="V2185" s="90">
        <v>252</v>
      </c>
      <c r="W2185" s="89">
        <f t="shared" ref="W2185:W2248" si="1025">ROUND((1+T2185)^TRUNC((U2185/V2185),9),9)</f>
        <v>1.0033650599999999</v>
      </c>
      <c r="X2185" s="82">
        <f t="shared" ref="X2185:X2248" si="1026">TRUNC((P2185*(W2185-1)),8)</f>
        <v>2.3753706800000001</v>
      </c>
      <c r="Y2185" s="82">
        <f t="shared" ref="Y2185:Y2248" si="1027">IF(Q2185&gt;0,S2185+X2185,0)</f>
        <v>0</v>
      </c>
      <c r="Z2185" s="94" t="str">
        <f t="shared" si="1008"/>
        <v>A+J=</v>
      </c>
      <c r="AA2185" s="87">
        <f t="shared" si="1009"/>
        <v>46440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>
        <f t="shared" si="1003"/>
        <v>46423</v>
      </c>
      <c r="B2186" s="82">
        <f t="shared" si="1014"/>
        <v>708.98006342000008</v>
      </c>
      <c r="C2186" s="207">
        <f t="shared" si="1007"/>
        <v>700.48102318000008</v>
      </c>
      <c r="D2186" s="83">
        <f t="shared" si="1015"/>
        <v>7286.35</v>
      </c>
      <c r="E2186" s="84">
        <f t="shared" si="1012"/>
        <v>7394.19</v>
      </c>
      <c r="F2186" s="85">
        <f t="shared" si="1013"/>
        <v>46376</v>
      </c>
      <c r="G2186" s="86">
        <f t="shared" si="1016"/>
        <v>1.4800277230712089E-2</v>
      </c>
      <c r="H2186" s="87">
        <f t="shared" si="1017"/>
        <v>46440</v>
      </c>
      <c r="I2186" s="87">
        <f t="shared" si="1018"/>
        <v>46440</v>
      </c>
      <c r="J2186" s="88">
        <f t="shared" si="1004"/>
        <v>21</v>
      </c>
      <c r="K2186" s="88">
        <f t="shared" si="1011"/>
        <v>12</v>
      </c>
      <c r="L2186" s="8">
        <f t="shared" si="1019"/>
        <v>1.0084306599999999</v>
      </c>
      <c r="M2186" s="89">
        <v>1</v>
      </c>
      <c r="N2186" s="89">
        <f t="shared" si="1020"/>
        <v>1</v>
      </c>
      <c r="O2186" s="82">
        <f t="shared" si="1021"/>
        <v>1.0084306599999999</v>
      </c>
      <c r="P2186" s="82">
        <f t="shared" si="1022"/>
        <v>706.38654052000004</v>
      </c>
      <c r="Q2186" s="11">
        <f t="shared" si="1010"/>
        <v>0</v>
      </c>
      <c r="R2186" s="7">
        <f t="shared" si="1005"/>
        <v>0</v>
      </c>
      <c r="S2186" s="82">
        <f t="shared" si="1023"/>
        <v>0</v>
      </c>
      <c r="T2186" s="91">
        <f t="shared" si="1006"/>
        <v>0.08</v>
      </c>
      <c r="U2186" s="90">
        <f t="shared" si="1024"/>
        <v>12</v>
      </c>
      <c r="V2186" s="90">
        <v>252</v>
      </c>
      <c r="W2186" s="89">
        <f t="shared" si="1025"/>
        <v>1.0036715350000001</v>
      </c>
      <c r="X2186" s="82">
        <f t="shared" si="1026"/>
        <v>2.5935229</v>
      </c>
      <c r="Y2186" s="82">
        <f t="shared" si="1027"/>
        <v>0</v>
      </c>
      <c r="Z2186" s="94" t="str">
        <f t="shared" si="1008"/>
        <v>A+J=</v>
      </c>
      <c r="AA2186" s="87">
        <f t="shared" si="1009"/>
        <v>46440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>
        <f t="shared" ref="A2187:A2250" si="1028">(A2186+1)</f>
        <v>46424</v>
      </c>
      <c r="B2187" s="82">
        <f t="shared" si="1014"/>
        <v>709.69295777999992</v>
      </c>
      <c r="C2187" s="207">
        <f t="shared" si="1007"/>
        <v>700.48102318000008</v>
      </c>
      <c r="D2187" s="83">
        <f t="shared" si="1015"/>
        <v>7286.35</v>
      </c>
      <c r="E2187" s="84">
        <f t="shared" si="1012"/>
        <v>7394.19</v>
      </c>
      <c r="F2187" s="85">
        <f t="shared" si="1013"/>
        <v>46376</v>
      </c>
      <c r="G2187" s="86">
        <f t="shared" si="1016"/>
        <v>1.4800277230712089E-2</v>
      </c>
      <c r="H2187" s="87">
        <f t="shared" si="1017"/>
        <v>46440</v>
      </c>
      <c r="I2187" s="87">
        <f t="shared" si="1018"/>
        <v>46440</v>
      </c>
      <c r="J2187" s="88">
        <f t="shared" ref="J2187:J2250" si="1029">IF(I2187=I2186,J2186,NETWORKDAYS(I2186,I2187,$AD$210:$AD$502)-1)</f>
        <v>21</v>
      </c>
      <c r="K2187" s="88">
        <f t="shared" si="1011"/>
        <v>13</v>
      </c>
      <c r="L2187" s="8">
        <f t="shared" si="1019"/>
        <v>1.0091364199999999</v>
      </c>
      <c r="M2187" s="89">
        <v>1</v>
      </c>
      <c r="N2187" s="89">
        <f t="shared" si="1020"/>
        <v>1</v>
      </c>
      <c r="O2187" s="82">
        <f t="shared" si="1021"/>
        <v>1.0091364199999999</v>
      </c>
      <c r="P2187" s="82">
        <f t="shared" si="1022"/>
        <v>706.88091199999997</v>
      </c>
      <c r="Q2187" s="11">
        <f t="shared" si="1010"/>
        <v>0</v>
      </c>
      <c r="R2187" s="7">
        <f t="shared" ref="R2187:R2250" si="1030">IF(Q2187&gt;0,VLOOKUP($A2187,$AD$10:$AI$200,6),0)</f>
        <v>0</v>
      </c>
      <c r="S2187" s="82">
        <f t="shared" si="1023"/>
        <v>0</v>
      </c>
      <c r="T2187" s="91">
        <f t="shared" ref="T2187:T2250" si="1031">(T2186)</f>
        <v>0.08</v>
      </c>
      <c r="U2187" s="90">
        <f t="shared" si="1024"/>
        <v>13</v>
      </c>
      <c r="V2187" s="90">
        <v>252</v>
      </c>
      <c r="W2187" s="89">
        <f t="shared" si="1025"/>
        <v>1.003978104</v>
      </c>
      <c r="X2187" s="82">
        <f t="shared" si="1026"/>
        <v>2.8120457800000001</v>
      </c>
      <c r="Y2187" s="82">
        <f t="shared" si="1027"/>
        <v>0</v>
      </c>
      <c r="Z2187" s="94" t="str">
        <f t="shared" si="1008"/>
        <v>A+J=</v>
      </c>
      <c r="AA2187" s="87">
        <f t="shared" si="1009"/>
        <v>46440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>
        <f t="shared" si="1028"/>
        <v>46425</v>
      </c>
      <c r="B2188" s="82">
        <f t="shared" si="1014"/>
        <v>709.69295777999992</v>
      </c>
      <c r="C2188" s="207">
        <f t="shared" ref="C2188:C2251" si="1032">IF(Q2187&gt;0,IF(J2187=K2187,P2187-S2187,C2187-(S2187/O2187)),C2187)</f>
        <v>700.48102318000008</v>
      </c>
      <c r="D2188" s="83">
        <f t="shared" si="1015"/>
        <v>7286.35</v>
      </c>
      <c r="E2188" s="84">
        <f t="shared" si="1012"/>
        <v>7394.19</v>
      </c>
      <c r="F2188" s="85">
        <f t="shared" si="1013"/>
        <v>46376</v>
      </c>
      <c r="G2188" s="86">
        <f t="shared" si="1016"/>
        <v>1.4800277230712089E-2</v>
      </c>
      <c r="H2188" s="87">
        <f t="shared" si="1017"/>
        <v>46440</v>
      </c>
      <c r="I2188" s="87">
        <f t="shared" si="1018"/>
        <v>46440</v>
      </c>
      <c r="J2188" s="88">
        <f t="shared" si="1029"/>
        <v>21</v>
      </c>
      <c r="K2188" s="88">
        <f t="shared" si="1011"/>
        <v>13</v>
      </c>
      <c r="L2188" s="8">
        <f t="shared" si="1019"/>
        <v>1.0091364199999999</v>
      </c>
      <c r="M2188" s="89">
        <v>1</v>
      </c>
      <c r="N2188" s="89">
        <f t="shared" si="1020"/>
        <v>1</v>
      </c>
      <c r="O2188" s="82">
        <f t="shared" si="1021"/>
        <v>1.0091364199999999</v>
      </c>
      <c r="P2188" s="82">
        <f t="shared" si="1022"/>
        <v>706.88091199999997</v>
      </c>
      <c r="Q2188" s="11">
        <f t="shared" si="1010"/>
        <v>0</v>
      </c>
      <c r="R2188" s="7">
        <f t="shared" si="1030"/>
        <v>0</v>
      </c>
      <c r="S2188" s="82">
        <f t="shared" si="1023"/>
        <v>0</v>
      </c>
      <c r="T2188" s="91">
        <f t="shared" si="1031"/>
        <v>0.08</v>
      </c>
      <c r="U2188" s="90">
        <f t="shared" si="1024"/>
        <v>13</v>
      </c>
      <c r="V2188" s="90">
        <v>252</v>
      </c>
      <c r="W2188" s="89">
        <f t="shared" si="1025"/>
        <v>1.003978104</v>
      </c>
      <c r="X2188" s="82">
        <f t="shared" si="1026"/>
        <v>2.8120457800000001</v>
      </c>
      <c r="Y2188" s="82">
        <f t="shared" si="1027"/>
        <v>0</v>
      </c>
      <c r="Z2188" s="94" t="str">
        <f t="shared" ref="Z2188:Z2251" si="1033">IF($Q2187&gt;0,VLOOKUP($A2187,$AD$10:$AM$200,9),Z2187)</f>
        <v>A+J=</v>
      </c>
      <c r="AA2188" s="87">
        <f t="shared" ref="AA2188:AA2251" si="1034">IF($Q2187&gt;0,VLOOKUP($A2187,$AD$10:$AM$200,10),AA2187)</f>
        <v>46440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>
        <f t="shared" si="1028"/>
        <v>46426</v>
      </c>
      <c r="B2189" s="82">
        <f t="shared" si="1014"/>
        <v>709.69295777999992</v>
      </c>
      <c r="C2189" s="207">
        <f t="shared" si="1032"/>
        <v>700.48102318000008</v>
      </c>
      <c r="D2189" s="83">
        <f t="shared" si="1015"/>
        <v>7286.35</v>
      </c>
      <c r="E2189" s="84">
        <f t="shared" si="1012"/>
        <v>7394.19</v>
      </c>
      <c r="F2189" s="85">
        <f t="shared" si="1013"/>
        <v>46376</v>
      </c>
      <c r="G2189" s="86">
        <f t="shared" si="1016"/>
        <v>1.4800277230712089E-2</v>
      </c>
      <c r="H2189" s="87">
        <f t="shared" si="1017"/>
        <v>46440</v>
      </c>
      <c r="I2189" s="87">
        <f t="shared" si="1018"/>
        <v>46440</v>
      </c>
      <c r="J2189" s="88">
        <f t="shared" si="1029"/>
        <v>21</v>
      </c>
      <c r="K2189" s="88">
        <f t="shared" si="1011"/>
        <v>13</v>
      </c>
      <c r="L2189" s="8">
        <f t="shared" si="1019"/>
        <v>1.0091364199999999</v>
      </c>
      <c r="M2189" s="89">
        <v>1</v>
      </c>
      <c r="N2189" s="89">
        <f t="shared" si="1020"/>
        <v>1</v>
      </c>
      <c r="O2189" s="82">
        <f t="shared" si="1021"/>
        <v>1.0091364199999999</v>
      </c>
      <c r="P2189" s="82">
        <f t="shared" si="1022"/>
        <v>706.88091199999997</v>
      </c>
      <c r="Q2189" s="11">
        <f t="shared" si="1010"/>
        <v>0</v>
      </c>
      <c r="R2189" s="7">
        <f t="shared" si="1030"/>
        <v>0</v>
      </c>
      <c r="S2189" s="82">
        <f t="shared" si="1023"/>
        <v>0</v>
      </c>
      <c r="T2189" s="91">
        <f t="shared" si="1031"/>
        <v>0.08</v>
      </c>
      <c r="U2189" s="90">
        <f t="shared" si="1024"/>
        <v>13</v>
      </c>
      <c r="V2189" s="90">
        <v>252</v>
      </c>
      <c r="W2189" s="89">
        <f t="shared" si="1025"/>
        <v>1.003978104</v>
      </c>
      <c r="X2189" s="82">
        <f t="shared" si="1026"/>
        <v>2.8120457800000001</v>
      </c>
      <c r="Y2189" s="82">
        <f t="shared" si="1027"/>
        <v>0</v>
      </c>
      <c r="Z2189" s="94" t="str">
        <f t="shared" si="1033"/>
        <v>A+J=</v>
      </c>
      <c r="AA2189" s="87">
        <f t="shared" si="1034"/>
        <v>46440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>
        <f t="shared" si="1028"/>
        <v>46427</v>
      </c>
      <c r="B2190" s="82">
        <f t="shared" si="1014"/>
        <v>709.69295777999992</v>
      </c>
      <c r="C2190" s="207">
        <f t="shared" si="1032"/>
        <v>700.48102318000008</v>
      </c>
      <c r="D2190" s="83">
        <f t="shared" si="1015"/>
        <v>7286.35</v>
      </c>
      <c r="E2190" s="84">
        <f t="shared" si="1012"/>
        <v>7394.19</v>
      </c>
      <c r="F2190" s="85">
        <f t="shared" si="1013"/>
        <v>46376</v>
      </c>
      <c r="G2190" s="86">
        <f t="shared" si="1016"/>
        <v>1.4800277230712089E-2</v>
      </c>
      <c r="H2190" s="87">
        <f t="shared" si="1017"/>
        <v>46440</v>
      </c>
      <c r="I2190" s="87">
        <f t="shared" si="1018"/>
        <v>46440</v>
      </c>
      <c r="J2190" s="88">
        <f t="shared" si="1029"/>
        <v>21</v>
      </c>
      <c r="K2190" s="88">
        <f t="shared" si="1011"/>
        <v>13</v>
      </c>
      <c r="L2190" s="8">
        <f t="shared" si="1019"/>
        <v>1.0091364199999999</v>
      </c>
      <c r="M2190" s="89">
        <v>1</v>
      </c>
      <c r="N2190" s="89">
        <f t="shared" si="1020"/>
        <v>1</v>
      </c>
      <c r="O2190" s="82">
        <f t="shared" si="1021"/>
        <v>1.0091364199999999</v>
      </c>
      <c r="P2190" s="82">
        <f t="shared" si="1022"/>
        <v>706.88091199999997</v>
      </c>
      <c r="Q2190" s="11">
        <f t="shared" ref="Q2190:Q2253" si="1035">IF(VLOOKUP(A2190,AD$10:AK$200,8)=VLOOKUP(A2189,AD$10:AK$200,8),0,VLOOKUP(A2190,AD$10:AK$200,8))</f>
        <v>0</v>
      </c>
      <c r="R2190" s="7">
        <f t="shared" si="1030"/>
        <v>0</v>
      </c>
      <c r="S2190" s="82">
        <f t="shared" si="1023"/>
        <v>0</v>
      </c>
      <c r="T2190" s="91">
        <f t="shared" si="1031"/>
        <v>0.08</v>
      </c>
      <c r="U2190" s="90">
        <f t="shared" si="1024"/>
        <v>13</v>
      </c>
      <c r="V2190" s="90">
        <v>252</v>
      </c>
      <c r="W2190" s="89">
        <f t="shared" si="1025"/>
        <v>1.003978104</v>
      </c>
      <c r="X2190" s="82">
        <f t="shared" si="1026"/>
        <v>2.8120457800000001</v>
      </c>
      <c r="Y2190" s="82">
        <f t="shared" si="1027"/>
        <v>0</v>
      </c>
      <c r="Z2190" s="94" t="str">
        <f t="shared" si="1033"/>
        <v>A+J=</v>
      </c>
      <c r="AA2190" s="87">
        <f t="shared" si="1034"/>
        <v>46440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>
        <f t="shared" si="1028"/>
        <v>46428</v>
      </c>
      <c r="B2191" s="82">
        <f t="shared" si="1014"/>
        <v>709.69295777999992</v>
      </c>
      <c r="C2191" s="207">
        <f t="shared" si="1032"/>
        <v>700.48102318000008</v>
      </c>
      <c r="D2191" s="83">
        <f t="shared" si="1015"/>
        <v>7286.35</v>
      </c>
      <c r="E2191" s="84">
        <f t="shared" si="1012"/>
        <v>7394.19</v>
      </c>
      <c r="F2191" s="85">
        <f t="shared" si="1013"/>
        <v>46376</v>
      </c>
      <c r="G2191" s="86">
        <f t="shared" si="1016"/>
        <v>1.4800277230712089E-2</v>
      </c>
      <c r="H2191" s="87">
        <f t="shared" si="1017"/>
        <v>46440</v>
      </c>
      <c r="I2191" s="87">
        <f t="shared" si="1018"/>
        <v>46440</v>
      </c>
      <c r="J2191" s="88">
        <f t="shared" si="1029"/>
        <v>21</v>
      </c>
      <c r="K2191" s="88">
        <f t="shared" si="1011"/>
        <v>13</v>
      </c>
      <c r="L2191" s="8">
        <f t="shared" si="1019"/>
        <v>1.0091364199999999</v>
      </c>
      <c r="M2191" s="89">
        <v>1</v>
      </c>
      <c r="N2191" s="89">
        <f t="shared" si="1020"/>
        <v>1</v>
      </c>
      <c r="O2191" s="82">
        <f t="shared" si="1021"/>
        <v>1.0091364199999999</v>
      </c>
      <c r="P2191" s="82">
        <f t="shared" si="1022"/>
        <v>706.88091199999997</v>
      </c>
      <c r="Q2191" s="11">
        <f t="shared" si="1035"/>
        <v>0</v>
      </c>
      <c r="R2191" s="7">
        <f t="shared" si="1030"/>
        <v>0</v>
      </c>
      <c r="S2191" s="82">
        <f t="shared" si="1023"/>
        <v>0</v>
      </c>
      <c r="T2191" s="91">
        <f t="shared" si="1031"/>
        <v>0.08</v>
      </c>
      <c r="U2191" s="90">
        <f t="shared" si="1024"/>
        <v>13</v>
      </c>
      <c r="V2191" s="90">
        <v>252</v>
      </c>
      <c r="W2191" s="89">
        <f t="shared" si="1025"/>
        <v>1.003978104</v>
      </c>
      <c r="X2191" s="82">
        <f t="shared" si="1026"/>
        <v>2.8120457800000001</v>
      </c>
      <c r="Y2191" s="82">
        <f t="shared" si="1027"/>
        <v>0</v>
      </c>
      <c r="Z2191" s="94" t="str">
        <f t="shared" si="1033"/>
        <v>A+J=</v>
      </c>
      <c r="AA2191" s="87">
        <f t="shared" si="1034"/>
        <v>46440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>
        <f t="shared" si="1028"/>
        <v>46429</v>
      </c>
      <c r="B2192" s="82">
        <f t="shared" si="1014"/>
        <v>710.40656647000003</v>
      </c>
      <c r="C2192" s="207">
        <f t="shared" si="1032"/>
        <v>700.48102318000008</v>
      </c>
      <c r="D2192" s="83">
        <f t="shared" si="1015"/>
        <v>7286.35</v>
      </c>
      <c r="E2192" s="84">
        <f t="shared" si="1012"/>
        <v>7394.19</v>
      </c>
      <c r="F2192" s="85">
        <f t="shared" si="1013"/>
        <v>46376</v>
      </c>
      <c r="G2192" s="86">
        <f t="shared" si="1016"/>
        <v>1.4800277230712089E-2</v>
      </c>
      <c r="H2192" s="87">
        <f t="shared" si="1017"/>
        <v>46440</v>
      </c>
      <c r="I2192" s="87">
        <f t="shared" si="1018"/>
        <v>46440</v>
      </c>
      <c r="J2192" s="88">
        <f t="shared" si="1029"/>
        <v>21</v>
      </c>
      <c r="K2192" s="88">
        <f t="shared" si="1011"/>
        <v>14</v>
      </c>
      <c r="L2192" s="8">
        <f t="shared" si="1019"/>
        <v>1.0098426700000001</v>
      </c>
      <c r="M2192" s="89">
        <v>1</v>
      </c>
      <c r="N2192" s="89">
        <f t="shared" si="1020"/>
        <v>1</v>
      </c>
      <c r="O2192" s="82">
        <f t="shared" si="1021"/>
        <v>1.0098426700000001</v>
      </c>
      <c r="P2192" s="82">
        <f t="shared" si="1022"/>
        <v>707.37562673000002</v>
      </c>
      <c r="Q2192" s="11">
        <f t="shared" si="1035"/>
        <v>0</v>
      </c>
      <c r="R2192" s="7">
        <f t="shared" si="1030"/>
        <v>0</v>
      </c>
      <c r="S2192" s="82">
        <f t="shared" si="1023"/>
        <v>0</v>
      </c>
      <c r="T2192" s="91">
        <f t="shared" si="1031"/>
        <v>0.08</v>
      </c>
      <c r="U2192" s="90">
        <f t="shared" si="1024"/>
        <v>14</v>
      </c>
      <c r="V2192" s="90">
        <v>252</v>
      </c>
      <c r="W2192" s="89">
        <f t="shared" si="1025"/>
        <v>1.0042847669999999</v>
      </c>
      <c r="X2192" s="82">
        <f t="shared" si="1026"/>
        <v>3.03093974</v>
      </c>
      <c r="Y2192" s="82">
        <f t="shared" si="1027"/>
        <v>0</v>
      </c>
      <c r="Z2192" s="94" t="str">
        <f t="shared" si="1033"/>
        <v>A+J=</v>
      </c>
      <c r="AA2192" s="87">
        <f t="shared" si="1034"/>
        <v>46440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>
        <f t="shared" si="1028"/>
        <v>46430</v>
      </c>
      <c r="B2193" s="82">
        <f t="shared" si="1014"/>
        <v>711.12088920999997</v>
      </c>
      <c r="C2193" s="207">
        <f t="shared" si="1032"/>
        <v>700.48102318000008</v>
      </c>
      <c r="D2193" s="83">
        <f t="shared" si="1015"/>
        <v>7286.35</v>
      </c>
      <c r="E2193" s="84">
        <f t="shared" si="1012"/>
        <v>7394.19</v>
      </c>
      <c r="F2193" s="85">
        <f t="shared" si="1013"/>
        <v>46376</v>
      </c>
      <c r="G2193" s="86">
        <f t="shared" si="1016"/>
        <v>1.4800277230712089E-2</v>
      </c>
      <c r="H2193" s="87">
        <f t="shared" si="1017"/>
        <v>46440</v>
      </c>
      <c r="I2193" s="87">
        <f t="shared" si="1018"/>
        <v>46440</v>
      </c>
      <c r="J2193" s="88">
        <f t="shared" si="1029"/>
        <v>21</v>
      </c>
      <c r="K2193" s="88">
        <f t="shared" si="1011"/>
        <v>15</v>
      </c>
      <c r="L2193" s="8">
        <f t="shared" si="1019"/>
        <v>1.0105494100000001</v>
      </c>
      <c r="M2193" s="89">
        <v>1</v>
      </c>
      <c r="N2193" s="89">
        <f t="shared" si="1020"/>
        <v>1</v>
      </c>
      <c r="O2193" s="82">
        <f t="shared" si="1021"/>
        <v>1.0105494100000001</v>
      </c>
      <c r="P2193" s="82">
        <f t="shared" si="1022"/>
        <v>707.87068468999996</v>
      </c>
      <c r="Q2193" s="11">
        <f t="shared" si="1035"/>
        <v>0</v>
      </c>
      <c r="R2193" s="7">
        <f t="shared" si="1030"/>
        <v>0</v>
      </c>
      <c r="S2193" s="82">
        <f t="shared" si="1023"/>
        <v>0</v>
      </c>
      <c r="T2193" s="91">
        <f t="shared" si="1031"/>
        <v>0.08</v>
      </c>
      <c r="U2193" s="90">
        <f t="shared" si="1024"/>
        <v>15</v>
      </c>
      <c r="V2193" s="90">
        <v>252</v>
      </c>
      <c r="W2193" s="89">
        <f t="shared" si="1025"/>
        <v>1.004591523</v>
      </c>
      <c r="X2193" s="82">
        <f t="shared" si="1026"/>
        <v>3.25020452</v>
      </c>
      <c r="Y2193" s="82">
        <f t="shared" si="1027"/>
        <v>0</v>
      </c>
      <c r="Z2193" s="94" t="str">
        <f t="shared" si="1033"/>
        <v>A+J=</v>
      </c>
      <c r="AA2193" s="87">
        <f t="shared" si="1034"/>
        <v>46440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>
        <f t="shared" si="1028"/>
        <v>46431</v>
      </c>
      <c r="B2194" s="82">
        <f t="shared" si="1014"/>
        <v>711.83593422000001</v>
      </c>
      <c r="C2194" s="207">
        <f t="shared" si="1032"/>
        <v>700.48102318000008</v>
      </c>
      <c r="D2194" s="83">
        <f t="shared" si="1015"/>
        <v>7286.35</v>
      </c>
      <c r="E2194" s="84">
        <f t="shared" si="1012"/>
        <v>7394.19</v>
      </c>
      <c r="F2194" s="85">
        <f t="shared" si="1013"/>
        <v>46376</v>
      </c>
      <c r="G2194" s="86">
        <f t="shared" si="1016"/>
        <v>1.4800277230712089E-2</v>
      </c>
      <c r="H2194" s="87">
        <f t="shared" si="1017"/>
        <v>46440</v>
      </c>
      <c r="I2194" s="87">
        <f t="shared" si="1018"/>
        <v>46440</v>
      </c>
      <c r="J2194" s="88">
        <f t="shared" si="1029"/>
        <v>21</v>
      </c>
      <c r="K2194" s="88">
        <f t="shared" si="1011"/>
        <v>16</v>
      </c>
      <c r="L2194" s="8">
        <f t="shared" si="1019"/>
        <v>1.01125665</v>
      </c>
      <c r="M2194" s="89">
        <v>1</v>
      </c>
      <c r="N2194" s="89">
        <f t="shared" si="1020"/>
        <v>1</v>
      </c>
      <c r="O2194" s="82">
        <f t="shared" si="1021"/>
        <v>1.01125665</v>
      </c>
      <c r="P2194" s="82">
        <f t="shared" si="1022"/>
        <v>708.36609288</v>
      </c>
      <c r="Q2194" s="11">
        <f t="shared" si="1035"/>
        <v>0</v>
      </c>
      <c r="R2194" s="7">
        <f t="shared" si="1030"/>
        <v>0</v>
      </c>
      <c r="S2194" s="82">
        <f t="shared" si="1023"/>
        <v>0</v>
      </c>
      <c r="T2194" s="91">
        <f t="shared" si="1031"/>
        <v>0.08</v>
      </c>
      <c r="U2194" s="90">
        <f t="shared" si="1024"/>
        <v>16</v>
      </c>
      <c r="V2194" s="90">
        <v>252</v>
      </c>
      <c r="W2194" s="89">
        <f t="shared" si="1025"/>
        <v>1.0048983730000001</v>
      </c>
      <c r="X2194" s="82">
        <f t="shared" si="1026"/>
        <v>3.4698413399999999</v>
      </c>
      <c r="Y2194" s="82">
        <f t="shared" si="1027"/>
        <v>0</v>
      </c>
      <c r="Z2194" s="94" t="str">
        <f t="shared" si="1033"/>
        <v>A+J=</v>
      </c>
      <c r="AA2194" s="87">
        <f t="shared" si="1034"/>
        <v>46440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>
        <f t="shared" si="1028"/>
        <v>46432</v>
      </c>
      <c r="B2195" s="82">
        <f t="shared" si="1014"/>
        <v>711.83593422000001</v>
      </c>
      <c r="C2195" s="207">
        <f t="shared" si="1032"/>
        <v>700.48102318000008</v>
      </c>
      <c r="D2195" s="83">
        <f t="shared" si="1015"/>
        <v>7286.35</v>
      </c>
      <c r="E2195" s="84">
        <f t="shared" si="1012"/>
        <v>7394.19</v>
      </c>
      <c r="F2195" s="85">
        <f t="shared" si="1013"/>
        <v>46376</v>
      </c>
      <c r="G2195" s="86">
        <f t="shared" si="1016"/>
        <v>1.4800277230712089E-2</v>
      </c>
      <c r="H2195" s="87">
        <f t="shared" si="1017"/>
        <v>46440</v>
      </c>
      <c r="I2195" s="87">
        <f t="shared" si="1018"/>
        <v>46440</v>
      </c>
      <c r="J2195" s="88">
        <f t="shared" si="1029"/>
        <v>21</v>
      </c>
      <c r="K2195" s="88">
        <f t="shared" si="1011"/>
        <v>16</v>
      </c>
      <c r="L2195" s="8">
        <f t="shared" si="1019"/>
        <v>1.01125665</v>
      </c>
      <c r="M2195" s="89">
        <v>1</v>
      </c>
      <c r="N2195" s="89">
        <f t="shared" si="1020"/>
        <v>1</v>
      </c>
      <c r="O2195" s="82">
        <f t="shared" si="1021"/>
        <v>1.01125665</v>
      </c>
      <c r="P2195" s="82">
        <f t="shared" si="1022"/>
        <v>708.36609288</v>
      </c>
      <c r="Q2195" s="11">
        <f t="shared" si="1035"/>
        <v>0</v>
      </c>
      <c r="R2195" s="7">
        <f t="shared" si="1030"/>
        <v>0</v>
      </c>
      <c r="S2195" s="82">
        <f t="shared" si="1023"/>
        <v>0</v>
      </c>
      <c r="T2195" s="91">
        <f t="shared" si="1031"/>
        <v>0.08</v>
      </c>
      <c r="U2195" s="90">
        <f t="shared" si="1024"/>
        <v>16</v>
      </c>
      <c r="V2195" s="90">
        <v>252</v>
      </c>
      <c r="W2195" s="89">
        <f t="shared" si="1025"/>
        <v>1.0048983730000001</v>
      </c>
      <c r="X2195" s="82">
        <f t="shared" si="1026"/>
        <v>3.4698413399999999</v>
      </c>
      <c r="Y2195" s="82">
        <f t="shared" si="1027"/>
        <v>0</v>
      </c>
      <c r="Z2195" s="94" t="str">
        <f t="shared" si="1033"/>
        <v>A+J=</v>
      </c>
      <c r="AA2195" s="87">
        <f t="shared" si="1034"/>
        <v>46440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>
        <f t="shared" si="1028"/>
        <v>46433</v>
      </c>
      <c r="B2196" s="82">
        <f t="shared" si="1014"/>
        <v>711.83593422000001</v>
      </c>
      <c r="C2196" s="207">
        <f t="shared" si="1032"/>
        <v>700.48102318000008</v>
      </c>
      <c r="D2196" s="83">
        <f t="shared" si="1015"/>
        <v>7286.35</v>
      </c>
      <c r="E2196" s="84">
        <f t="shared" si="1012"/>
        <v>7394.19</v>
      </c>
      <c r="F2196" s="85">
        <f t="shared" si="1013"/>
        <v>46376</v>
      </c>
      <c r="G2196" s="86">
        <f t="shared" si="1016"/>
        <v>1.4800277230712089E-2</v>
      </c>
      <c r="H2196" s="87">
        <f t="shared" si="1017"/>
        <v>46440</v>
      </c>
      <c r="I2196" s="87">
        <f t="shared" si="1018"/>
        <v>46440</v>
      </c>
      <c r="J2196" s="88">
        <f t="shared" si="1029"/>
        <v>21</v>
      </c>
      <c r="K2196" s="88">
        <f t="shared" si="1011"/>
        <v>16</v>
      </c>
      <c r="L2196" s="8">
        <f t="shared" si="1019"/>
        <v>1.01125665</v>
      </c>
      <c r="M2196" s="89">
        <v>1</v>
      </c>
      <c r="N2196" s="89">
        <f t="shared" si="1020"/>
        <v>1</v>
      </c>
      <c r="O2196" s="82">
        <f t="shared" si="1021"/>
        <v>1.01125665</v>
      </c>
      <c r="P2196" s="82">
        <f t="shared" si="1022"/>
        <v>708.36609288</v>
      </c>
      <c r="Q2196" s="11">
        <f t="shared" si="1035"/>
        <v>0</v>
      </c>
      <c r="R2196" s="7">
        <f t="shared" si="1030"/>
        <v>0</v>
      </c>
      <c r="S2196" s="82">
        <f t="shared" si="1023"/>
        <v>0</v>
      </c>
      <c r="T2196" s="91">
        <f t="shared" si="1031"/>
        <v>0.08</v>
      </c>
      <c r="U2196" s="90">
        <f t="shared" si="1024"/>
        <v>16</v>
      </c>
      <c r="V2196" s="90">
        <v>252</v>
      </c>
      <c r="W2196" s="89">
        <f t="shared" si="1025"/>
        <v>1.0048983730000001</v>
      </c>
      <c r="X2196" s="82">
        <f t="shared" si="1026"/>
        <v>3.4698413399999999</v>
      </c>
      <c r="Y2196" s="82">
        <f t="shared" si="1027"/>
        <v>0</v>
      </c>
      <c r="Z2196" s="94" t="str">
        <f t="shared" si="1033"/>
        <v>A+J=</v>
      </c>
      <c r="AA2196" s="87">
        <f t="shared" si="1034"/>
        <v>46440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>
        <f t="shared" si="1028"/>
        <v>46434</v>
      </c>
      <c r="B2197" s="82">
        <f t="shared" si="1014"/>
        <v>712.55169492000005</v>
      </c>
      <c r="C2197" s="207">
        <f t="shared" si="1032"/>
        <v>700.48102318000008</v>
      </c>
      <c r="D2197" s="83">
        <f t="shared" si="1015"/>
        <v>7286.35</v>
      </c>
      <c r="E2197" s="84">
        <f t="shared" si="1012"/>
        <v>7394.19</v>
      </c>
      <c r="F2197" s="85">
        <f t="shared" si="1013"/>
        <v>46376</v>
      </c>
      <c r="G2197" s="86">
        <f t="shared" si="1016"/>
        <v>1.4800277230712089E-2</v>
      </c>
      <c r="H2197" s="87">
        <f t="shared" si="1017"/>
        <v>46440</v>
      </c>
      <c r="I2197" s="87">
        <f t="shared" si="1018"/>
        <v>46440</v>
      </c>
      <c r="J2197" s="88">
        <f t="shared" si="1029"/>
        <v>21</v>
      </c>
      <c r="K2197" s="88">
        <f t="shared" si="1011"/>
        <v>17</v>
      </c>
      <c r="L2197" s="8">
        <f t="shared" si="1019"/>
        <v>1.01196438</v>
      </c>
      <c r="M2197" s="89">
        <v>1</v>
      </c>
      <c r="N2197" s="89">
        <f t="shared" si="1020"/>
        <v>1</v>
      </c>
      <c r="O2197" s="82">
        <f t="shared" si="1021"/>
        <v>1.01196438</v>
      </c>
      <c r="P2197" s="82">
        <f t="shared" si="1022"/>
        <v>708.86184432000005</v>
      </c>
      <c r="Q2197" s="11">
        <f t="shared" si="1035"/>
        <v>0</v>
      </c>
      <c r="R2197" s="7">
        <f t="shared" si="1030"/>
        <v>0</v>
      </c>
      <c r="S2197" s="82">
        <f t="shared" si="1023"/>
        <v>0</v>
      </c>
      <c r="T2197" s="91">
        <f t="shared" si="1031"/>
        <v>0.08</v>
      </c>
      <c r="U2197" s="90">
        <f t="shared" si="1024"/>
        <v>17</v>
      </c>
      <c r="V2197" s="90">
        <v>252</v>
      </c>
      <c r="W2197" s="89">
        <f t="shared" si="1025"/>
        <v>1.0052053169999999</v>
      </c>
      <c r="X2197" s="82">
        <f t="shared" si="1026"/>
        <v>3.6898506000000002</v>
      </c>
      <c r="Y2197" s="82">
        <f t="shared" si="1027"/>
        <v>0</v>
      </c>
      <c r="Z2197" s="94" t="str">
        <f t="shared" si="1033"/>
        <v>A+J=</v>
      </c>
      <c r="AA2197" s="87">
        <f t="shared" si="1034"/>
        <v>46440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>
        <f t="shared" si="1028"/>
        <v>46435</v>
      </c>
      <c r="B2198" s="82">
        <f t="shared" si="1014"/>
        <v>713.26817880999999</v>
      </c>
      <c r="C2198" s="207">
        <f t="shared" si="1032"/>
        <v>700.48102318000008</v>
      </c>
      <c r="D2198" s="83">
        <f t="shared" si="1015"/>
        <v>7286.35</v>
      </c>
      <c r="E2198" s="84">
        <f t="shared" si="1012"/>
        <v>7394.19</v>
      </c>
      <c r="F2198" s="85">
        <f t="shared" si="1013"/>
        <v>46376</v>
      </c>
      <c r="G2198" s="86">
        <f t="shared" si="1016"/>
        <v>1.4800277230712089E-2</v>
      </c>
      <c r="H2198" s="87">
        <f t="shared" si="1017"/>
        <v>46440</v>
      </c>
      <c r="I2198" s="87">
        <f t="shared" si="1018"/>
        <v>46440</v>
      </c>
      <c r="J2198" s="88">
        <f t="shared" si="1029"/>
        <v>21</v>
      </c>
      <c r="K2198" s="88">
        <f t="shared" si="1011"/>
        <v>18</v>
      </c>
      <c r="L2198" s="8">
        <f t="shared" si="1019"/>
        <v>1.0126726100000001</v>
      </c>
      <c r="M2198" s="89">
        <v>1</v>
      </c>
      <c r="N2198" s="89">
        <f t="shared" si="1020"/>
        <v>1</v>
      </c>
      <c r="O2198" s="82">
        <f t="shared" si="1021"/>
        <v>1.0126726100000001</v>
      </c>
      <c r="P2198" s="82">
        <f t="shared" si="1022"/>
        <v>709.35794598999996</v>
      </c>
      <c r="Q2198" s="11">
        <f t="shared" si="1035"/>
        <v>0</v>
      </c>
      <c r="R2198" s="7">
        <f t="shared" si="1030"/>
        <v>0</v>
      </c>
      <c r="S2198" s="82">
        <f t="shared" si="1023"/>
        <v>0</v>
      </c>
      <c r="T2198" s="91">
        <f t="shared" si="1031"/>
        <v>0.08</v>
      </c>
      <c r="U2198" s="90">
        <f t="shared" si="1024"/>
        <v>18</v>
      </c>
      <c r="V2198" s="90">
        <v>252</v>
      </c>
      <c r="W2198" s="89">
        <f t="shared" si="1025"/>
        <v>1.005512355</v>
      </c>
      <c r="X2198" s="82">
        <f t="shared" si="1026"/>
        <v>3.9102328200000001</v>
      </c>
      <c r="Y2198" s="82">
        <f t="shared" si="1027"/>
        <v>0</v>
      </c>
      <c r="Z2198" s="94" t="str">
        <f t="shared" si="1033"/>
        <v>A+J=</v>
      </c>
      <c r="AA2198" s="87">
        <f t="shared" si="1034"/>
        <v>46440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>
        <f t="shared" si="1028"/>
        <v>46436</v>
      </c>
      <c r="B2199" s="82">
        <f t="shared" si="1014"/>
        <v>713.98538564</v>
      </c>
      <c r="C2199" s="207">
        <f t="shared" si="1032"/>
        <v>700.48102318000008</v>
      </c>
      <c r="D2199" s="83">
        <f t="shared" si="1015"/>
        <v>7286.35</v>
      </c>
      <c r="E2199" s="84">
        <f t="shared" si="1012"/>
        <v>7394.19</v>
      </c>
      <c r="F2199" s="85">
        <f t="shared" si="1013"/>
        <v>46376</v>
      </c>
      <c r="G2199" s="86">
        <f t="shared" si="1016"/>
        <v>1.4800277230712089E-2</v>
      </c>
      <c r="H2199" s="87">
        <f t="shared" si="1017"/>
        <v>46440</v>
      </c>
      <c r="I2199" s="87">
        <f t="shared" si="1018"/>
        <v>46440</v>
      </c>
      <c r="J2199" s="88">
        <f t="shared" si="1029"/>
        <v>21</v>
      </c>
      <c r="K2199" s="88">
        <f t="shared" si="1011"/>
        <v>19</v>
      </c>
      <c r="L2199" s="8">
        <f t="shared" si="1019"/>
        <v>1.01338134</v>
      </c>
      <c r="M2199" s="89">
        <v>1</v>
      </c>
      <c r="N2199" s="89">
        <f t="shared" si="1020"/>
        <v>1</v>
      </c>
      <c r="O2199" s="82">
        <f t="shared" si="1021"/>
        <v>1.01338134</v>
      </c>
      <c r="P2199" s="82">
        <f t="shared" si="1022"/>
        <v>709.85439790999999</v>
      </c>
      <c r="Q2199" s="11">
        <f t="shared" si="1035"/>
        <v>0</v>
      </c>
      <c r="R2199" s="7">
        <f t="shared" si="1030"/>
        <v>0</v>
      </c>
      <c r="S2199" s="82">
        <f t="shared" si="1023"/>
        <v>0</v>
      </c>
      <c r="T2199" s="91">
        <f t="shared" si="1031"/>
        <v>0.08</v>
      </c>
      <c r="U2199" s="90">
        <f t="shared" si="1024"/>
        <v>19</v>
      </c>
      <c r="V2199" s="90">
        <v>252</v>
      </c>
      <c r="W2199" s="89">
        <f t="shared" si="1025"/>
        <v>1.005819486</v>
      </c>
      <c r="X2199" s="82">
        <f t="shared" si="1026"/>
        <v>4.1309877300000002</v>
      </c>
      <c r="Y2199" s="82">
        <f t="shared" si="1027"/>
        <v>0</v>
      </c>
      <c r="Z2199" s="94" t="str">
        <f t="shared" si="1033"/>
        <v>A+J=</v>
      </c>
      <c r="AA2199" s="87">
        <f t="shared" si="1034"/>
        <v>46440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>
        <f t="shared" si="1028"/>
        <v>46437</v>
      </c>
      <c r="B2200" s="82">
        <f t="shared" si="1014"/>
        <v>714.70330952000006</v>
      </c>
      <c r="C2200" s="207">
        <f t="shared" si="1032"/>
        <v>700.48102318000008</v>
      </c>
      <c r="D2200" s="83">
        <f t="shared" si="1015"/>
        <v>7286.35</v>
      </c>
      <c r="E2200" s="84">
        <f t="shared" si="1012"/>
        <v>7394.19</v>
      </c>
      <c r="F2200" s="85">
        <f t="shared" si="1013"/>
        <v>46376</v>
      </c>
      <c r="G2200" s="86">
        <f t="shared" si="1016"/>
        <v>1.4800277230712089E-2</v>
      </c>
      <c r="H2200" s="87">
        <f t="shared" si="1017"/>
        <v>46440</v>
      </c>
      <c r="I2200" s="87">
        <f t="shared" si="1018"/>
        <v>46440</v>
      </c>
      <c r="J2200" s="88">
        <f t="shared" si="1029"/>
        <v>21</v>
      </c>
      <c r="K2200" s="88">
        <f t="shared" si="1011"/>
        <v>20</v>
      </c>
      <c r="L2200" s="8">
        <f t="shared" si="1019"/>
        <v>1.0140905600000001</v>
      </c>
      <c r="M2200" s="89">
        <v>1</v>
      </c>
      <c r="N2200" s="89">
        <f t="shared" si="1020"/>
        <v>1</v>
      </c>
      <c r="O2200" s="82">
        <f t="shared" si="1021"/>
        <v>1.0140905600000001</v>
      </c>
      <c r="P2200" s="82">
        <f t="shared" si="1022"/>
        <v>710.35119306000001</v>
      </c>
      <c r="Q2200" s="11">
        <f t="shared" si="1035"/>
        <v>0</v>
      </c>
      <c r="R2200" s="7">
        <f t="shared" si="1030"/>
        <v>0</v>
      </c>
      <c r="S2200" s="82">
        <f t="shared" si="1023"/>
        <v>0</v>
      </c>
      <c r="T2200" s="91">
        <f t="shared" si="1031"/>
        <v>0.08</v>
      </c>
      <c r="U2200" s="90">
        <f t="shared" si="1024"/>
        <v>20</v>
      </c>
      <c r="V2200" s="90">
        <v>252</v>
      </c>
      <c r="W2200" s="89">
        <f t="shared" si="1025"/>
        <v>1.0061267110000001</v>
      </c>
      <c r="X2200" s="82">
        <f t="shared" si="1026"/>
        <v>4.3521164600000004</v>
      </c>
      <c r="Y2200" s="82">
        <f t="shared" si="1027"/>
        <v>0</v>
      </c>
      <c r="Z2200" s="94" t="str">
        <f t="shared" si="1033"/>
        <v>A+J=</v>
      </c>
      <c r="AA2200" s="87">
        <f t="shared" si="1034"/>
        <v>46440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>
        <f t="shared" si="1028"/>
        <v>46438</v>
      </c>
      <c r="B2201" s="82">
        <f t="shared" si="1014"/>
        <v>715.42195093000009</v>
      </c>
      <c r="C2201" s="207">
        <f t="shared" si="1032"/>
        <v>700.48102318000008</v>
      </c>
      <c r="D2201" s="83">
        <f t="shared" si="1015"/>
        <v>7286.35</v>
      </c>
      <c r="E2201" s="84">
        <f t="shared" si="1012"/>
        <v>7394.19</v>
      </c>
      <c r="F2201" s="85">
        <f t="shared" si="1013"/>
        <v>46376</v>
      </c>
      <c r="G2201" s="86">
        <f t="shared" si="1016"/>
        <v>1.4800277230712089E-2</v>
      </c>
      <c r="H2201" s="87">
        <f t="shared" si="1017"/>
        <v>46468</v>
      </c>
      <c r="I2201" s="87">
        <f t="shared" si="1018"/>
        <v>46440</v>
      </c>
      <c r="J2201" s="88">
        <f t="shared" si="1029"/>
        <v>21</v>
      </c>
      <c r="K2201" s="88">
        <f t="shared" si="1011"/>
        <v>21</v>
      </c>
      <c r="L2201" s="8">
        <f t="shared" si="1019"/>
        <v>1.0148002700000001</v>
      </c>
      <c r="M2201" s="89">
        <v>1</v>
      </c>
      <c r="N2201" s="89">
        <f t="shared" si="1020"/>
        <v>1</v>
      </c>
      <c r="O2201" s="82">
        <f t="shared" si="1021"/>
        <v>1.0148002700000001</v>
      </c>
      <c r="P2201" s="82">
        <f t="shared" si="1022"/>
        <v>710.84833145000005</v>
      </c>
      <c r="Q2201" s="11">
        <f t="shared" si="1035"/>
        <v>0</v>
      </c>
      <c r="R2201" s="7">
        <f t="shared" si="1030"/>
        <v>0</v>
      </c>
      <c r="S2201" s="82">
        <f t="shared" si="1023"/>
        <v>0</v>
      </c>
      <c r="T2201" s="91">
        <f t="shared" si="1031"/>
        <v>0.08</v>
      </c>
      <c r="U2201" s="90">
        <f t="shared" si="1024"/>
        <v>21</v>
      </c>
      <c r="V2201" s="90">
        <v>252</v>
      </c>
      <c r="W2201" s="89">
        <f t="shared" si="1025"/>
        <v>1.0064340300000001</v>
      </c>
      <c r="X2201" s="82">
        <f t="shared" si="1026"/>
        <v>4.5736194799999996</v>
      </c>
      <c r="Y2201" s="82">
        <f t="shared" si="1027"/>
        <v>0</v>
      </c>
      <c r="Z2201" s="94" t="str">
        <f t="shared" si="1033"/>
        <v>A+J=</v>
      </c>
      <c r="AA2201" s="87">
        <f t="shared" si="1034"/>
        <v>46440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>
        <f t="shared" si="1028"/>
        <v>46439</v>
      </c>
      <c r="B2202" s="82">
        <f t="shared" si="1014"/>
        <v>715.42195093000009</v>
      </c>
      <c r="C2202" s="207">
        <f t="shared" si="1032"/>
        <v>700.48102318000008</v>
      </c>
      <c r="D2202" s="83">
        <f t="shared" si="1015"/>
        <v>7286.35</v>
      </c>
      <c r="E2202" s="84">
        <f t="shared" si="1012"/>
        <v>7394.19</v>
      </c>
      <c r="F2202" s="85">
        <f t="shared" si="1013"/>
        <v>46376</v>
      </c>
      <c r="G2202" s="86">
        <f t="shared" si="1016"/>
        <v>1.4800277230712089E-2</v>
      </c>
      <c r="H2202" s="87">
        <f t="shared" si="1017"/>
        <v>46468</v>
      </c>
      <c r="I2202" s="87">
        <f t="shared" si="1018"/>
        <v>46440</v>
      </c>
      <c r="J2202" s="88">
        <f t="shared" si="1029"/>
        <v>21</v>
      </c>
      <c r="K2202" s="88">
        <f t="shared" si="1011"/>
        <v>21</v>
      </c>
      <c r="L2202" s="8">
        <f t="shared" si="1019"/>
        <v>1.0148002700000001</v>
      </c>
      <c r="M2202" s="89">
        <v>1</v>
      </c>
      <c r="N2202" s="89">
        <f t="shared" si="1020"/>
        <v>1</v>
      </c>
      <c r="O2202" s="82">
        <f t="shared" si="1021"/>
        <v>1.0148002700000001</v>
      </c>
      <c r="P2202" s="82">
        <f t="shared" si="1022"/>
        <v>710.84833145000005</v>
      </c>
      <c r="Q2202" s="11">
        <f t="shared" si="1035"/>
        <v>0</v>
      </c>
      <c r="R2202" s="7">
        <f t="shared" si="1030"/>
        <v>0</v>
      </c>
      <c r="S2202" s="82">
        <f t="shared" si="1023"/>
        <v>0</v>
      </c>
      <c r="T2202" s="91">
        <f t="shared" si="1031"/>
        <v>0.08</v>
      </c>
      <c r="U2202" s="90">
        <f t="shared" si="1024"/>
        <v>21</v>
      </c>
      <c r="V2202" s="90">
        <v>252</v>
      </c>
      <c r="W2202" s="89">
        <f t="shared" si="1025"/>
        <v>1.0064340300000001</v>
      </c>
      <c r="X2202" s="82">
        <f t="shared" si="1026"/>
        <v>4.5736194799999996</v>
      </c>
      <c r="Y2202" s="82">
        <f t="shared" si="1027"/>
        <v>0</v>
      </c>
      <c r="Z2202" s="94" t="str">
        <f t="shared" si="1033"/>
        <v>A+J=</v>
      </c>
      <c r="AA2202" s="87">
        <f t="shared" si="1034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>
        <f t="shared" si="1028"/>
        <v>46440</v>
      </c>
      <c r="B2203" s="82">
        <f t="shared" si="1014"/>
        <v>715.42195093000009</v>
      </c>
      <c r="C2203" s="207">
        <f t="shared" si="1032"/>
        <v>700.48102318000008</v>
      </c>
      <c r="D2203" s="83">
        <f t="shared" si="1015"/>
        <v>7286.35</v>
      </c>
      <c r="E2203" s="84">
        <f t="shared" si="1012"/>
        <v>7394.19</v>
      </c>
      <c r="F2203" s="85">
        <f t="shared" si="1013"/>
        <v>46376</v>
      </c>
      <c r="G2203" s="86">
        <f t="shared" si="1016"/>
        <v>1.4800277230712089E-2</v>
      </c>
      <c r="H2203" s="87">
        <f t="shared" si="1017"/>
        <v>46468</v>
      </c>
      <c r="I2203" s="87">
        <f t="shared" si="1018"/>
        <v>46440</v>
      </c>
      <c r="J2203" s="88">
        <f t="shared" si="1029"/>
        <v>21</v>
      </c>
      <c r="K2203" s="88">
        <f t="shared" si="1011"/>
        <v>21</v>
      </c>
      <c r="L2203" s="8">
        <f t="shared" si="1019"/>
        <v>1.0148002700000001</v>
      </c>
      <c r="M2203" s="89">
        <v>1</v>
      </c>
      <c r="N2203" s="89">
        <f t="shared" si="1020"/>
        <v>1</v>
      </c>
      <c r="O2203" s="82">
        <f t="shared" si="1021"/>
        <v>1.0148002700000001</v>
      </c>
      <c r="P2203" s="82">
        <f t="shared" si="1022"/>
        <v>710.84833145000005</v>
      </c>
      <c r="Q2203" s="11">
        <f t="shared" si="1035"/>
        <v>72</v>
      </c>
      <c r="R2203" s="7">
        <f t="shared" si="1030"/>
        <v>1.7365999999999999E-2</v>
      </c>
      <c r="S2203" s="82">
        <f t="shared" si="1023"/>
        <v>12.34459212</v>
      </c>
      <c r="T2203" s="91">
        <f t="shared" si="1031"/>
        <v>0.08</v>
      </c>
      <c r="U2203" s="90">
        <f t="shared" si="1024"/>
        <v>21</v>
      </c>
      <c r="V2203" s="90">
        <v>252</v>
      </c>
      <c r="W2203" s="89">
        <f t="shared" si="1025"/>
        <v>1.0064340300000001</v>
      </c>
      <c r="X2203" s="82">
        <f t="shared" si="1026"/>
        <v>4.5736194799999996</v>
      </c>
      <c r="Y2203" s="82">
        <f t="shared" si="1027"/>
        <v>16.918211599999999</v>
      </c>
      <c r="Z2203" s="94" t="str">
        <f t="shared" si="1033"/>
        <v>A+J=</v>
      </c>
      <c r="AA2203" s="87">
        <f t="shared" si="1034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>
        <f t="shared" si="1028"/>
        <v>46441</v>
      </c>
      <c r="B2204" s="82">
        <f t="shared" si="1014"/>
        <v>699.23055512999997</v>
      </c>
      <c r="C2204" s="207">
        <f t="shared" si="1032"/>
        <v>698.50373933000003</v>
      </c>
      <c r="D2204" s="83">
        <f t="shared" si="1015"/>
        <v>7286.35</v>
      </c>
      <c r="E2204" s="84">
        <f t="shared" si="1012"/>
        <v>7394.19</v>
      </c>
      <c r="F2204" s="85">
        <f t="shared" si="1013"/>
        <v>46409</v>
      </c>
      <c r="G2204" s="86">
        <f t="shared" si="1016"/>
        <v>1.4800277230712089E-2</v>
      </c>
      <c r="H2204" s="87">
        <f t="shared" si="1017"/>
        <v>46468</v>
      </c>
      <c r="I2204" s="87">
        <f t="shared" si="1018"/>
        <v>46468</v>
      </c>
      <c r="J2204" s="88">
        <f t="shared" si="1029"/>
        <v>20</v>
      </c>
      <c r="K2204" s="88">
        <f t="shared" si="1011"/>
        <v>1</v>
      </c>
      <c r="L2204" s="8">
        <f t="shared" si="1019"/>
        <v>1.0007348599999999</v>
      </c>
      <c r="M2204" s="89">
        <v>1</v>
      </c>
      <c r="N2204" s="89">
        <f t="shared" si="1020"/>
        <v>1</v>
      </c>
      <c r="O2204" s="82">
        <f t="shared" si="1021"/>
        <v>1.0007348599999999</v>
      </c>
      <c r="P2204" s="82">
        <f t="shared" si="1022"/>
        <v>699.01704178</v>
      </c>
      <c r="Q2204" s="11">
        <f t="shared" si="1035"/>
        <v>0</v>
      </c>
      <c r="R2204" s="7">
        <f t="shared" si="1030"/>
        <v>0</v>
      </c>
      <c r="S2204" s="82">
        <f t="shared" si="1023"/>
        <v>0</v>
      </c>
      <c r="T2204" s="91">
        <f t="shared" si="1031"/>
        <v>0.08</v>
      </c>
      <c r="U2204" s="90">
        <f t="shared" si="1024"/>
        <v>1</v>
      </c>
      <c r="V2204" s="90">
        <v>252</v>
      </c>
      <c r="W2204" s="89">
        <f t="shared" si="1025"/>
        <v>1.000305448</v>
      </c>
      <c r="X2204" s="82">
        <f t="shared" si="1026"/>
        <v>0.21351334999999999</v>
      </c>
      <c r="Y2204" s="82">
        <f t="shared" si="1027"/>
        <v>0</v>
      </c>
      <c r="Z2204" s="94" t="str">
        <f t="shared" si="1033"/>
        <v>A+J=</v>
      </c>
      <c r="AA2204" s="87">
        <f t="shared" si="1034"/>
        <v>46468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>
        <f t="shared" si="1028"/>
        <v>46442</v>
      </c>
      <c r="B2205" s="82">
        <f t="shared" si="1014"/>
        <v>699.9581263</v>
      </c>
      <c r="C2205" s="207">
        <f t="shared" si="1032"/>
        <v>698.50373933000003</v>
      </c>
      <c r="D2205" s="83">
        <f t="shared" si="1015"/>
        <v>7286.35</v>
      </c>
      <c r="E2205" s="84">
        <f t="shared" si="1012"/>
        <v>7394.19</v>
      </c>
      <c r="F2205" s="85">
        <f t="shared" si="1013"/>
        <v>46409</v>
      </c>
      <c r="G2205" s="86">
        <f t="shared" si="1016"/>
        <v>1.4800277230712089E-2</v>
      </c>
      <c r="H2205" s="87">
        <f t="shared" si="1017"/>
        <v>46468</v>
      </c>
      <c r="I2205" s="87">
        <f t="shared" si="1018"/>
        <v>46468</v>
      </c>
      <c r="J2205" s="88">
        <f t="shared" si="1029"/>
        <v>20</v>
      </c>
      <c r="K2205" s="88">
        <f t="shared" si="1011"/>
        <v>2</v>
      </c>
      <c r="L2205" s="8">
        <f t="shared" si="1019"/>
        <v>1.0014702600000001</v>
      </c>
      <c r="M2205" s="89">
        <v>1</v>
      </c>
      <c r="N2205" s="89">
        <f t="shared" si="1020"/>
        <v>1</v>
      </c>
      <c r="O2205" s="82">
        <f t="shared" si="1021"/>
        <v>1.0014702600000001</v>
      </c>
      <c r="P2205" s="82">
        <f t="shared" si="1022"/>
        <v>699.53072142999997</v>
      </c>
      <c r="Q2205" s="11">
        <f t="shared" si="1035"/>
        <v>0</v>
      </c>
      <c r="R2205" s="7">
        <f t="shared" si="1030"/>
        <v>0</v>
      </c>
      <c r="S2205" s="82">
        <f t="shared" si="1023"/>
        <v>0</v>
      </c>
      <c r="T2205" s="91">
        <f t="shared" si="1031"/>
        <v>0.08</v>
      </c>
      <c r="U2205" s="90">
        <f t="shared" si="1024"/>
        <v>2</v>
      </c>
      <c r="V2205" s="90">
        <v>252</v>
      </c>
      <c r="W2205" s="89">
        <f t="shared" si="1025"/>
        <v>1.000610988</v>
      </c>
      <c r="X2205" s="82">
        <f t="shared" si="1026"/>
        <v>0.42740486999999999</v>
      </c>
      <c r="Y2205" s="82">
        <f t="shared" si="1027"/>
        <v>0</v>
      </c>
      <c r="Z2205" s="94" t="str">
        <f t="shared" si="1033"/>
        <v>A+J=</v>
      </c>
      <c r="AA2205" s="87">
        <f t="shared" si="1034"/>
        <v>46468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>
        <f t="shared" si="1028"/>
        <v>46443</v>
      </c>
      <c r="B2206" s="82">
        <f t="shared" si="1014"/>
        <v>700.68645541000001</v>
      </c>
      <c r="C2206" s="207">
        <f t="shared" si="1032"/>
        <v>698.50373933000003</v>
      </c>
      <c r="D2206" s="83">
        <f t="shared" si="1015"/>
        <v>7286.35</v>
      </c>
      <c r="E2206" s="84">
        <f t="shared" si="1012"/>
        <v>7394.19</v>
      </c>
      <c r="F2206" s="85">
        <f t="shared" si="1013"/>
        <v>46409</v>
      </c>
      <c r="G2206" s="86">
        <f t="shared" si="1016"/>
        <v>1.4800277230712089E-2</v>
      </c>
      <c r="H2206" s="87">
        <f t="shared" si="1017"/>
        <v>46468</v>
      </c>
      <c r="I2206" s="87">
        <f t="shared" si="1018"/>
        <v>46468</v>
      </c>
      <c r="J2206" s="88">
        <f t="shared" si="1029"/>
        <v>20</v>
      </c>
      <c r="K2206" s="88">
        <f t="shared" si="1011"/>
        <v>3</v>
      </c>
      <c r="L2206" s="8">
        <f t="shared" si="1019"/>
        <v>1.0022062</v>
      </c>
      <c r="M2206" s="89">
        <v>1</v>
      </c>
      <c r="N2206" s="89">
        <f t="shared" si="1020"/>
        <v>1</v>
      </c>
      <c r="O2206" s="82">
        <f t="shared" si="1021"/>
        <v>1.0022062</v>
      </c>
      <c r="P2206" s="82">
        <f t="shared" si="1022"/>
        <v>700.04477827000005</v>
      </c>
      <c r="Q2206" s="11">
        <f t="shared" si="1035"/>
        <v>0</v>
      </c>
      <c r="R2206" s="7">
        <f t="shared" si="1030"/>
        <v>0</v>
      </c>
      <c r="S2206" s="82">
        <f t="shared" si="1023"/>
        <v>0</v>
      </c>
      <c r="T2206" s="91">
        <f t="shared" si="1031"/>
        <v>0.08</v>
      </c>
      <c r="U2206" s="90">
        <f t="shared" si="1024"/>
        <v>3</v>
      </c>
      <c r="V2206" s="90">
        <v>252</v>
      </c>
      <c r="W2206" s="89">
        <f t="shared" si="1025"/>
        <v>1.0009166229999999</v>
      </c>
      <c r="X2206" s="82">
        <f t="shared" si="1026"/>
        <v>0.64167713999999998</v>
      </c>
      <c r="Y2206" s="82">
        <f t="shared" si="1027"/>
        <v>0</v>
      </c>
      <c r="Z2206" s="94" t="str">
        <f t="shared" si="1033"/>
        <v>A+J=</v>
      </c>
      <c r="AA2206" s="87">
        <f t="shared" si="1034"/>
        <v>46468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>
        <f t="shared" si="1028"/>
        <v>46444</v>
      </c>
      <c r="B2207" s="82">
        <f t="shared" si="1014"/>
        <v>701.41554085999996</v>
      </c>
      <c r="C2207" s="207">
        <f t="shared" si="1032"/>
        <v>698.50373933000003</v>
      </c>
      <c r="D2207" s="83">
        <f t="shared" si="1015"/>
        <v>7286.35</v>
      </c>
      <c r="E2207" s="84">
        <f t="shared" si="1012"/>
        <v>7394.19</v>
      </c>
      <c r="F2207" s="85">
        <f t="shared" si="1013"/>
        <v>46409</v>
      </c>
      <c r="G2207" s="86">
        <f t="shared" si="1016"/>
        <v>1.4800277230712089E-2</v>
      </c>
      <c r="H2207" s="87">
        <f t="shared" si="1017"/>
        <v>46468</v>
      </c>
      <c r="I2207" s="87">
        <f t="shared" si="1018"/>
        <v>46468</v>
      </c>
      <c r="J2207" s="88">
        <f t="shared" si="1029"/>
        <v>20</v>
      </c>
      <c r="K2207" s="88">
        <f t="shared" si="1011"/>
        <v>4</v>
      </c>
      <c r="L2207" s="8">
        <f t="shared" si="1019"/>
        <v>1.0029426800000001</v>
      </c>
      <c r="M2207" s="89">
        <v>1</v>
      </c>
      <c r="N2207" s="89">
        <f t="shared" si="1020"/>
        <v>1</v>
      </c>
      <c r="O2207" s="82">
        <f t="shared" si="1021"/>
        <v>1.0029426800000001</v>
      </c>
      <c r="P2207" s="82">
        <f t="shared" si="1022"/>
        <v>700.55921231000002</v>
      </c>
      <c r="Q2207" s="11">
        <f t="shared" si="1035"/>
        <v>0</v>
      </c>
      <c r="R2207" s="7">
        <f t="shared" si="1030"/>
        <v>0</v>
      </c>
      <c r="S2207" s="82">
        <f t="shared" si="1023"/>
        <v>0</v>
      </c>
      <c r="T2207" s="91">
        <f t="shared" si="1031"/>
        <v>0.08</v>
      </c>
      <c r="U2207" s="90">
        <f t="shared" si="1024"/>
        <v>4</v>
      </c>
      <c r="V2207" s="90">
        <v>252</v>
      </c>
      <c r="W2207" s="89">
        <f t="shared" si="1025"/>
        <v>1.0012223499999999</v>
      </c>
      <c r="X2207" s="82">
        <f t="shared" si="1026"/>
        <v>0.85632854999999997</v>
      </c>
      <c r="Y2207" s="82">
        <f t="shared" si="1027"/>
        <v>0</v>
      </c>
      <c r="Z2207" s="94" t="str">
        <f t="shared" si="1033"/>
        <v>A+J=</v>
      </c>
      <c r="AA2207" s="87">
        <f t="shared" si="1034"/>
        <v>46468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>
        <f t="shared" si="1028"/>
        <v>46445</v>
      </c>
      <c r="B2208" s="82">
        <f t="shared" si="1014"/>
        <v>702.14538451999999</v>
      </c>
      <c r="C2208" s="207">
        <f t="shared" si="1032"/>
        <v>698.50373933000003</v>
      </c>
      <c r="D2208" s="83">
        <f t="shared" si="1015"/>
        <v>7286.35</v>
      </c>
      <c r="E2208" s="84">
        <f t="shared" si="1012"/>
        <v>7394.19</v>
      </c>
      <c r="F2208" s="85">
        <f t="shared" si="1013"/>
        <v>46409</v>
      </c>
      <c r="G2208" s="86">
        <f t="shared" si="1016"/>
        <v>1.4800277230712089E-2</v>
      </c>
      <c r="H2208" s="87">
        <f t="shared" si="1017"/>
        <v>46468</v>
      </c>
      <c r="I2208" s="87">
        <f t="shared" si="1018"/>
        <v>46468</v>
      </c>
      <c r="J2208" s="88">
        <f t="shared" si="1029"/>
        <v>20</v>
      </c>
      <c r="K2208" s="88">
        <f t="shared" si="1011"/>
        <v>5</v>
      </c>
      <c r="L2208" s="8">
        <f t="shared" si="1019"/>
        <v>1.0036797</v>
      </c>
      <c r="M2208" s="89">
        <v>1</v>
      </c>
      <c r="N2208" s="89">
        <f t="shared" si="1020"/>
        <v>1</v>
      </c>
      <c r="O2208" s="82">
        <f t="shared" si="1021"/>
        <v>1.0036797</v>
      </c>
      <c r="P2208" s="82">
        <f t="shared" si="1022"/>
        <v>701.07402352999998</v>
      </c>
      <c r="Q2208" s="11">
        <f t="shared" si="1035"/>
        <v>0</v>
      </c>
      <c r="R2208" s="7">
        <f t="shared" si="1030"/>
        <v>0</v>
      </c>
      <c r="S2208" s="82">
        <f t="shared" si="1023"/>
        <v>0</v>
      </c>
      <c r="T2208" s="91">
        <f t="shared" si="1031"/>
        <v>0.08</v>
      </c>
      <c r="U2208" s="90">
        <f t="shared" si="1024"/>
        <v>5</v>
      </c>
      <c r="V2208" s="90">
        <v>252</v>
      </c>
      <c r="W2208" s="89">
        <f t="shared" si="1025"/>
        <v>1.0015281709999999</v>
      </c>
      <c r="X2208" s="82">
        <f t="shared" si="1026"/>
        <v>1.0713609900000001</v>
      </c>
      <c r="Y2208" s="82">
        <f t="shared" si="1027"/>
        <v>0</v>
      </c>
      <c r="Z2208" s="94" t="str">
        <f t="shared" si="1033"/>
        <v>A+J=</v>
      </c>
      <c r="AA2208" s="87">
        <f t="shared" si="1034"/>
        <v>46468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>
        <f t="shared" si="1028"/>
        <v>46446</v>
      </c>
      <c r="B2209" s="82">
        <f t="shared" si="1014"/>
        <v>702.14538451999999</v>
      </c>
      <c r="C2209" s="207">
        <f t="shared" si="1032"/>
        <v>698.50373933000003</v>
      </c>
      <c r="D2209" s="83">
        <f t="shared" si="1015"/>
        <v>7286.35</v>
      </c>
      <c r="E2209" s="84">
        <f t="shared" si="1012"/>
        <v>7394.19</v>
      </c>
      <c r="F2209" s="85">
        <f t="shared" si="1013"/>
        <v>46409</v>
      </c>
      <c r="G2209" s="86">
        <f t="shared" si="1016"/>
        <v>1.4800277230712089E-2</v>
      </c>
      <c r="H2209" s="87">
        <f t="shared" si="1017"/>
        <v>46468</v>
      </c>
      <c r="I2209" s="87">
        <f t="shared" si="1018"/>
        <v>46468</v>
      </c>
      <c r="J2209" s="88">
        <f t="shared" si="1029"/>
        <v>20</v>
      </c>
      <c r="K2209" s="88">
        <f t="shared" si="1011"/>
        <v>5</v>
      </c>
      <c r="L2209" s="8">
        <f t="shared" si="1019"/>
        <v>1.0036797</v>
      </c>
      <c r="M2209" s="89">
        <v>1</v>
      </c>
      <c r="N2209" s="89">
        <f t="shared" si="1020"/>
        <v>1</v>
      </c>
      <c r="O2209" s="82">
        <f t="shared" si="1021"/>
        <v>1.0036797</v>
      </c>
      <c r="P2209" s="82">
        <f t="shared" si="1022"/>
        <v>701.07402352999998</v>
      </c>
      <c r="Q2209" s="11">
        <f t="shared" si="1035"/>
        <v>0</v>
      </c>
      <c r="R2209" s="7">
        <f t="shared" si="1030"/>
        <v>0</v>
      </c>
      <c r="S2209" s="82">
        <f t="shared" si="1023"/>
        <v>0</v>
      </c>
      <c r="T2209" s="91">
        <f t="shared" si="1031"/>
        <v>0.08</v>
      </c>
      <c r="U2209" s="90">
        <f t="shared" si="1024"/>
        <v>5</v>
      </c>
      <c r="V2209" s="90">
        <v>252</v>
      </c>
      <c r="W2209" s="89">
        <f t="shared" si="1025"/>
        <v>1.0015281709999999</v>
      </c>
      <c r="X2209" s="82">
        <f t="shared" si="1026"/>
        <v>1.0713609900000001</v>
      </c>
      <c r="Y2209" s="82">
        <f t="shared" si="1027"/>
        <v>0</v>
      </c>
      <c r="Z2209" s="94" t="str">
        <f t="shared" si="1033"/>
        <v>A+J=</v>
      </c>
      <c r="AA2209" s="87">
        <f t="shared" si="1034"/>
        <v>46468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>
        <f t="shared" si="1028"/>
        <v>46447</v>
      </c>
      <c r="B2210" s="82">
        <f t="shared" si="1014"/>
        <v>702.14538451999999</v>
      </c>
      <c r="C2210" s="207">
        <f t="shared" si="1032"/>
        <v>698.50373933000003</v>
      </c>
      <c r="D2210" s="83">
        <f t="shared" si="1015"/>
        <v>7286.35</v>
      </c>
      <c r="E2210" s="84">
        <f t="shared" si="1012"/>
        <v>7394.19</v>
      </c>
      <c r="F2210" s="85">
        <f t="shared" si="1013"/>
        <v>46409</v>
      </c>
      <c r="G2210" s="86">
        <f t="shared" si="1016"/>
        <v>1.4800277230712089E-2</v>
      </c>
      <c r="H2210" s="87">
        <f t="shared" si="1017"/>
        <v>46468</v>
      </c>
      <c r="I2210" s="87">
        <f t="shared" si="1018"/>
        <v>46468</v>
      </c>
      <c r="J2210" s="88">
        <f t="shared" si="1029"/>
        <v>20</v>
      </c>
      <c r="K2210" s="88">
        <f t="shared" si="1011"/>
        <v>5</v>
      </c>
      <c r="L2210" s="8">
        <f t="shared" si="1019"/>
        <v>1.0036797</v>
      </c>
      <c r="M2210" s="89">
        <v>1</v>
      </c>
      <c r="N2210" s="89">
        <f t="shared" si="1020"/>
        <v>1</v>
      </c>
      <c r="O2210" s="82">
        <f t="shared" si="1021"/>
        <v>1.0036797</v>
      </c>
      <c r="P2210" s="82">
        <f t="shared" si="1022"/>
        <v>701.07402352999998</v>
      </c>
      <c r="Q2210" s="11">
        <f t="shared" si="1035"/>
        <v>0</v>
      </c>
      <c r="R2210" s="7">
        <f t="shared" si="1030"/>
        <v>0</v>
      </c>
      <c r="S2210" s="82">
        <f t="shared" si="1023"/>
        <v>0</v>
      </c>
      <c r="T2210" s="91">
        <f t="shared" si="1031"/>
        <v>0.08</v>
      </c>
      <c r="U2210" s="90">
        <f t="shared" si="1024"/>
        <v>5</v>
      </c>
      <c r="V2210" s="90">
        <v>252</v>
      </c>
      <c r="W2210" s="89">
        <f t="shared" si="1025"/>
        <v>1.0015281709999999</v>
      </c>
      <c r="X2210" s="82">
        <f t="shared" si="1026"/>
        <v>1.0713609900000001</v>
      </c>
      <c r="Y2210" s="82">
        <f t="shared" si="1027"/>
        <v>0</v>
      </c>
      <c r="Z2210" s="94" t="str">
        <f t="shared" si="1033"/>
        <v>A+J=</v>
      </c>
      <c r="AA2210" s="87">
        <f t="shared" si="1034"/>
        <v>46468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>
        <f t="shared" si="1028"/>
        <v>46448</v>
      </c>
      <c r="B2211" s="82">
        <f t="shared" si="1014"/>
        <v>702.87599390000003</v>
      </c>
      <c r="C2211" s="207">
        <f t="shared" si="1032"/>
        <v>698.50373933000003</v>
      </c>
      <c r="D2211" s="83">
        <f t="shared" si="1015"/>
        <v>7286.35</v>
      </c>
      <c r="E2211" s="84">
        <f t="shared" si="1012"/>
        <v>7394.19</v>
      </c>
      <c r="F2211" s="85">
        <f t="shared" si="1013"/>
        <v>46409</v>
      </c>
      <c r="G2211" s="86">
        <f t="shared" si="1016"/>
        <v>1.4800277230712089E-2</v>
      </c>
      <c r="H2211" s="87">
        <f t="shared" si="1017"/>
        <v>46468</v>
      </c>
      <c r="I2211" s="87">
        <f t="shared" si="1018"/>
        <v>46468</v>
      </c>
      <c r="J2211" s="88">
        <f t="shared" si="1029"/>
        <v>20</v>
      </c>
      <c r="K2211" s="88">
        <f t="shared" si="1011"/>
        <v>6</v>
      </c>
      <c r="L2211" s="8">
        <f t="shared" si="1019"/>
        <v>1.00441727</v>
      </c>
      <c r="M2211" s="89">
        <v>1</v>
      </c>
      <c r="N2211" s="89">
        <f t="shared" si="1020"/>
        <v>1</v>
      </c>
      <c r="O2211" s="82">
        <f t="shared" si="1021"/>
        <v>1.00441727</v>
      </c>
      <c r="P2211" s="82">
        <f t="shared" si="1022"/>
        <v>701.58921894000002</v>
      </c>
      <c r="Q2211" s="11">
        <f t="shared" si="1035"/>
        <v>0</v>
      </c>
      <c r="R2211" s="7">
        <f t="shared" si="1030"/>
        <v>0</v>
      </c>
      <c r="S2211" s="82">
        <f t="shared" si="1023"/>
        <v>0</v>
      </c>
      <c r="T2211" s="91">
        <f t="shared" si="1031"/>
        <v>0.08</v>
      </c>
      <c r="U2211" s="90">
        <f t="shared" si="1024"/>
        <v>6</v>
      </c>
      <c r="V2211" s="90">
        <v>252</v>
      </c>
      <c r="W2211" s="89">
        <f t="shared" si="1025"/>
        <v>1.0018340859999999</v>
      </c>
      <c r="X2211" s="82">
        <f t="shared" si="1026"/>
        <v>1.28677496</v>
      </c>
      <c r="Y2211" s="82">
        <f t="shared" si="1027"/>
        <v>0</v>
      </c>
      <c r="Z2211" s="94" t="str">
        <f t="shared" si="1033"/>
        <v>A+J=</v>
      </c>
      <c r="AA2211" s="87">
        <f t="shared" si="1034"/>
        <v>46468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>
        <f t="shared" si="1028"/>
        <v>46449</v>
      </c>
      <c r="B2212" s="82">
        <f t="shared" si="1014"/>
        <v>703.60736107000002</v>
      </c>
      <c r="C2212" s="207">
        <f t="shared" si="1032"/>
        <v>698.50373933000003</v>
      </c>
      <c r="D2212" s="83">
        <f t="shared" si="1015"/>
        <v>7286.35</v>
      </c>
      <c r="E2212" s="84">
        <f t="shared" si="1012"/>
        <v>7394.19</v>
      </c>
      <c r="F2212" s="85">
        <f t="shared" si="1013"/>
        <v>46409</v>
      </c>
      <c r="G2212" s="86">
        <f t="shared" si="1016"/>
        <v>1.4800277230712089E-2</v>
      </c>
      <c r="H2212" s="87">
        <f t="shared" si="1017"/>
        <v>46468</v>
      </c>
      <c r="I2212" s="87">
        <f t="shared" si="1018"/>
        <v>46468</v>
      </c>
      <c r="J2212" s="88">
        <f t="shared" si="1029"/>
        <v>20</v>
      </c>
      <c r="K2212" s="88">
        <f t="shared" si="1011"/>
        <v>7</v>
      </c>
      <c r="L2212" s="8">
        <f t="shared" si="1019"/>
        <v>1.0051553799999999</v>
      </c>
      <c r="M2212" s="89">
        <v>1</v>
      </c>
      <c r="N2212" s="89">
        <f t="shared" si="1020"/>
        <v>1</v>
      </c>
      <c r="O2212" s="82">
        <f t="shared" si="1021"/>
        <v>1.0051553799999999</v>
      </c>
      <c r="P2212" s="82">
        <f t="shared" si="1022"/>
        <v>702.10479153000006</v>
      </c>
      <c r="Q2212" s="11">
        <f t="shared" si="1035"/>
        <v>0</v>
      </c>
      <c r="R2212" s="7">
        <f t="shared" si="1030"/>
        <v>0</v>
      </c>
      <c r="S2212" s="82">
        <f t="shared" si="1023"/>
        <v>0</v>
      </c>
      <c r="T2212" s="91">
        <f t="shared" si="1031"/>
        <v>0.08</v>
      </c>
      <c r="U2212" s="90">
        <f t="shared" si="1024"/>
        <v>7</v>
      </c>
      <c r="V2212" s="90">
        <v>252</v>
      </c>
      <c r="W2212" s="89">
        <f t="shared" si="1025"/>
        <v>1.002140093</v>
      </c>
      <c r="X2212" s="82">
        <f t="shared" si="1026"/>
        <v>1.5025695400000001</v>
      </c>
      <c r="Y2212" s="82">
        <f t="shared" si="1027"/>
        <v>0</v>
      </c>
      <c r="Z2212" s="94" t="str">
        <f t="shared" si="1033"/>
        <v>A+J=</v>
      </c>
      <c r="AA2212" s="87">
        <f t="shared" si="1034"/>
        <v>46468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>
        <f t="shared" si="1028"/>
        <v>46450</v>
      </c>
      <c r="B2213" s="82">
        <f t="shared" si="1014"/>
        <v>704.33948866000003</v>
      </c>
      <c r="C2213" s="207">
        <f t="shared" si="1032"/>
        <v>698.50373933000003</v>
      </c>
      <c r="D2213" s="83">
        <f t="shared" si="1015"/>
        <v>7286.35</v>
      </c>
      <c r="E2213" s="84">
        <f t="shared" si="1012"/>
        <v>7394.19</v>
      </c>
      <c r="F2213" s="85">
        <f t="shared" si="1013"/>
        <v>46409</v>
      </c>
      <c r="G2213" s="86">
        <f t="shared" si="1016"/>
        <v>1.4800277230712089E-2</v>
      </c>
      <c r="H2213" s="87">
        <f t="shared" si="1017"/>
        <v>46468</v>
      </c>
      <c r="I2213" s="87">
        <f t="shared" si="1018"/>
        <v>46468</v>
      </c>
      <c r="J2213" s="88">
        <f t="shared" si="1029"/>
        <v>20</v>
      </c>
      <c r="K2213" s="88">
        <f t="shared" si="1011"/>
        <v>8</v>
      </c>
      <c r="L2213" s="8">
        <f t="shared" si="1019"/>
        <v>1.0058940300000001</v>
      </c>
      <c r="M2213" s="89">
        <v>1</v>
      </c>
      <c r="N2213" s="89">
        <f t="shared" si="1020"/>
        <v>1</v>
      </c>
      <c r="O2213" s="82">
        <f t="shared" si="1021"/>
        <v>1.0058940300000001</v>
      </c>
      <c r="P2213" s="82">
        <f t="shared" si="1022"/>
        <v>702.62074131999998</v>
      </c>
      <c r="Q2213" s="11">
        <f t="shared" si="1035"/>
        <v>0</v>
      </c>
      <c r="R2213" s="7">
        <f t="shared" si="1030"/>
        <v>0</v>
      </c>
      <c r="S2213" s="82">
        <f t="shared" si="1023"/>
        <v>0</v>
      </c>
      <c r="T2213" s="91">
        <f t="shared" si="1031"/>
        <v>0.08</v>
      </c>
      <c r="U2213" s="90">
        <f t="shared" si="1024"/>
        <v>8</v>
      </c>
      <c r="V2213" s="90">
        <v>252</v>
      </c>
      <c r="W2213" s="89">
        <f t="shared" si="1025"/>
        <v>1.0024461950000001</v>
      </c>
      <c r="X2213" s="82">
        <f t="shared" si="1026"/>
        <v>1.71874734</v>
      </c>
      <c r="Y2213" s="82">
        <f t="shared" si="1027"/>
        <v>0</v>
      </c>
      <c r="Z2213" s="94" t="str">
        <f t="shared" si="1033"/>
        <v>A+J=</v>
      </c>
      <c r="AA2213" s="87">
        <f t="shared" si="1034"/>
        <v>46468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>
        <f t="shared" si="1028"/>
        <v>46451</v>
      </c>
      <c r="B2214" s="82">
        <f t="shared" si="1014"/>
        <v>705.07237502999999</v>
      </c>
      <c r="C2214" s="207">
        <f t="shared" si="1032"/>
        <v>698.50373933000003</v>
      </c>
      <c r="D2214" s="83">
        <f t="shared" si="1015"/>
        <v>7286.35</v>
      </c>
      <c r="E2214" s="84">
        <f t="shared" si="1012"/>
        <v>7394.19</v>
      </c>
      <c r="F2214" s="85">
        <f t="shared" si="1013"/>
        <v>46409</v>
      </c>
      <c r="G2214" s="86">
        <f t="shared" si="1016"/>
        <v>1.4800277230712089E-2</v>
      </c>
      <c r="H2214" s="87">
        <f t="shared" si="1017"/>
        <v>46468</v>
      </c>
      <c r="I2214" s="87">
        <f t="shared" si="1018"/>
        <v>46468</v>
      </c>
      <c r="J2214" s="88">
        <f t="shared" si="1029"/>
        <v>20</v>
      </c>
      <c r="K2214" s="88">
        <f t="shared" si="1011"/>
        <v>9</v>
      </c>
      <c r="L2214" s="8">
        <f t="shared" si="1019"/>
        <v>1.0066332200000001</v>
      </c>
      <c r="M2214" s="89">
        <v>1</v>
      </c>
      <c r="N2214" s="89">
        <f t="shared" si="1020"/>
        <v>1</v>
      </c>
      <c r="O2214" s="82">
        <f t="shared" si="1021"/>
        <v>1.0066332200000001</v>
      </c>
      <c r="P2214" s="82">
        <f t="shared" si="1022"/>
        <v>703.13706830000001</v>
      </c>
      <c r="Q2214" s="11">
        <f t="shared" si="1035"/>
        <v>0</v>
      </c>
      <c r="R2214" s="7">
        <f t="shared" si="1030"/>
        <v>0</v>
      </c>
      <c r="S2214" s="82">
        <f t="shared" si="1023"/>
        <v>0</v>
      </c>
      <c r="T2214" s="91">
        <f t="shared" si="1031"/>
        <v>0.08</v>
      </c>
      <c r="U2214" s="90">
        <f t="shared" si="1024"/>
        <v>9</v>
      </c>
      <c r="V2214" s="90">
        <v>252</v>
      </c>
      <c r="W2214" s="89">
        <f t="shared" si="1025"/>
        <v>1.0027523890000001</v>
      </c>
      <c r="X2214" s="82">
        <f t="shared" si="1026"/>
        <v>1.93530673</v>
      </c>
      <c r="Y2214" s="82">
        <f t="shared" si="1027"/>
        <v>0</v>
      </c>
      <c r="Z2214" s="94" t="str">
        <f t="shared" si="1033"/>
        <v>A+J=</v>
      </c>
      <c r="AA2214" s="87">
        <f t="shared" si="1034"/>
        <v>46468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>
        <f t="shared" si="1028"/>
        <v>46452</v>
      </c>
      <c r="B2215" s="82">
        <f t="shared" si="1014"/>
        <v>705.80602278000003</v>
      </c>
      <c r="C2215" s="207">
        <f t="shared" si="1032"/>
        <v>698.50373933000003</v>
      </c>
      <c r="D2215" s="83">
        <f t="shared" si="1015"/>
        <v>7286.35</v>
      </c>
      <c r="E2215" s="84">
        <f t="shared" si="1012"/>
        <v>7394.19</v>
      </c>
      <c r="F2215" s="85">
        <f t="shared" si="1013"/>
        <v>46409</v>
      </c>
      <c r="G2215" s="86">
        <f t="shared" si="1016"/>
        <v>1.4800277230712089E-2</v>
      </c>
      <c r="H2215" s="87">
        <f t="shared" si="1017"/>
        <v>46468</v>
      </c>
      <c r="I2215" s="87">
        <f t="shared" si="1018"/>
        <v>46468</v>
      </c>
      <c r="J2215" s="88">
        <f t="shared" si="1029"/>
        <v>20</v>
      </c>
      <c r="K2215" s="88">
        <f t="shared" si="1011"/>
        <v>10</v>
      </c>
      <c r="L2215" s="8">
        <f t="shared" si="1019"/>
        <v>1.0073729499999999</v>
      </c>
      <c r="M2215" s="89">
        <v>1</v>
      </c>
      <c r="N2215" s="89">
        <f t="shared" si="1020"/>
        <v>1</v>
      </c>
      <c r="O2215" s="82">
        <f t="shared" si="1021"/>
        <v>1.0073729499999999</v>
      </c>
      <c r="P2215" s="82">
        <f t="shared" si="1022"/>
        <v>703.65377247000004</v>
      </c>
      <c r="Q2215" s="11">
        <f t="shared" si="1035"/>
        <v>0</v>
      </c>
      <c r="R2215" s="7">
        <f t="shared" si="1030"/>
        <v>0</v>
      </c>
      <c r="S2215" s="82">
        <f t="shared" si="1023"/>
        <v>0</v>
      </c>
      <c r="T2215" s="91">
        <f t="shared" si="1031"/>
        <v>0.08</v>
      </c>
      <c r="U2215" s="90">
        <f t="shared" si="1024"/>
        <v>10</v>
      </c>
      <c r="V2215" s="90">
        <v>252</v>
      </c>
      <c r="W2215" s="89">
        <f t="shared" si="1025"/>
        <v>1.0030586779999999</v>
      </c>
      <c r="X2215" s="82">
        <f t="shared" si="1026"/>
        <v>2.1522503099999999</v>
      </c>
      <c r="Y2215" s="82">
        <f t="shared" si="1027"/>
        <v>0</v>
      </c>
      <c r="Z2215" s="94" t="str">
        <f t="shared" si="1033"/>
        <v>A+J=</v>
      </c>
      <c r="AA2215" s="87">
        <f t="shared" si="1034"/>
        <v>46468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>
        <f t="shared" si="1028"/>
        <v>46453</v>
      </c>
      <c r="B2216" s="82">
        <f t="shared" si="1014"/>
        <v>705.80602278000003</v>
      </c>
      <c r="C2216" s="207">
        <f t="shared" si="1032"/>
        <v>698.50373933000003</v>
      </c>
      <c r="D2216" s="83">
        <f t="shared" si="1015"/>
        <v>7286.35</v>
      </c>
      <c r="E2216" s="84">
        <f t="shared" si="1012"/>
        <v>7394.19</v>
      </c>
      <c r="F2216" s="85">
        <f t="shared" si="1013"/>
        <v>46409</v>
      </c>
      <c r="G2216" s="86">
        <f t="shared" si="1016"/>
        <v>1.4800277230712089E-2</v>
      </c>
      <c r="H2216" s="87">
        <f t="shared" si="1017"/>
        <v>46468</v>
      </c>
      <c r="I2216" s="87">
        <f t="shared" si="1018"/>
        <v>46468</v>
      </c>
      <c r="J2216" s="88">
        <f t="shared" si="1029"/>
        <v>20</v>
      </c>
      <c r="K2216" s="88">
        <f t="shared" si="1011"/>
        <v>10</v>
      </c>
      <c r="L2216" s="8">
        <f t="shared" si="1019"/>
        <v>1.0073729499999999</v>
      </c>
      <c r="M2216" s="89">
        <v>1</v>
      </c>
      <c r="N2216" s="89">
        <f t="shared" si="1020"/>
        <v>1</v>
      </c>
      <c r="O2216" s="82">
        <f t="shared" si="1021"/>
        <v>1.0073729499999999</v>
      </c>
      <c r="P2216" s="82">
        <f t="shared" si="1022"/>
        <v>703.65377247000004</v>
      </c>
      <c r="Q2216" s="11">
        <f t="shared" si="1035"/>
        <v>0</v>
      </c>
      <c r="R2216" s="7">
        <f t="shared" si="1030"/>
        <v>0</v>
      </c>
      <c r="S2216" s="82">
        <f t="shared" si="1023"/>
        <v>0</v>
      </c>
      <c r="T2216" s="91">
        <f t="shared" si="1031"/>
        <v>0.08</v>
      </c>
      <c r="U2216" s="90">
        <f t="shared" si="1024"/>
        <v>10</v>
      </c>
      <c r="V2216" s="90">
        <v>252</v>
      </c>
      <c r="W2216" s="89">
        <f t="shared" si="1025"/>
        <v>1.0030586779999999</v>
      </c>
      <c r="X2216" s="82">
        <f t="shared" si="1026"/>
        <v>2.1522503099999999</v>
      </c>
      <c r="Y2216" s="82">
        <f t="shared" si="1027"/>
        <v>0</v>
      </c>
      <c r="Z2216" s="94" t="str">
        <f t="shared" si="1033"/>
        <v>A+J=</v>
      </c>
      <c r="AA2216" s="87">
        <f t="shared" si="1034"/>
        <v>46468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>
        <f t="shared" si="1028"/>
        <v>46454</v>
      </c>
      <c r="B2217" s="82">
        <f t="shared" si="1014"/>
        <v>705.80602278000003</v>
      </c>
      <c r="C2217" s="207">
        <f t="shared" si="1032"/>
        <v>698.50373933000003</v>
      </c>
      <c r="D2217" s="83">
        <f t="shared" si="1015"/>
        <v>7286.35</v>
      </c>
      <c r="E2217" s="84">
        <f t="shared" si="1012"/>
        <v>7394.19</v>
      </c>
      <c r="F2217" s="85">
        <f t="shared" si="1013"/>
        <v>46409</v>
      </c>
      <c r="G2217" s="86">
        <f t="shared" si="1016"/>
        <v>1.4800277230712089E-2</v>
      </c>
      <c r="H2217" s="87">
        <f t="shared" si="1017"/>
        <v>46468</v>
      </c>
      <c r="I2217" s="87">
        <f t="shared" si="1018"/>
        <v>46468</v>
      </c>
      <c r="J2217" s="88">
        <f t="shared" si="1029"/>
        <v>20</v>
      </c>
      <c r="K2217" s="88">
        <f t="shared" ref="K2217:K2280" si="1036">(J2217-(NETWORKDAYS(A2217,I2217,AD$210:AD$502)-1))</f>
        <v>10</v>
      </c>
      <c r="L2217" s="8">
        <f t="shared" si="1019"/>
        <v>1.0073729499999999</v>
      </c>
      <c r="M2217" s="89">
        <v>1</v>
      </c>
      <c r="N2217" s="89">
        <f t="shared" si="1020"/>
        <v>1</v>
      </c>
      <c r="O2217" s="82">
        <f t="shared" si="1021"/>
        <v>1.0073729499999999</v>
      </c>
      <c r="P2217" s="82">
        <f t="shared" si="1022"/>
        <v>703.65377247000004</v>
      </c>
      <c r="Q2217" s="11">
        <f t="shared" si="1035"/>
        <v>0</v>
      </c>
      <c r="R2217" s="7">
        <f t="shared" si="1030"/>
        <v>0</v>
      </c>
      <c r="S2217" s="82">
        <f t="shared" si="1023"/>
        <v>0</v>
      </c>
      <c r="T2217" s="91">
        <f t="shared" si="1031"/>
        <v>0.08</v>
      </c>
      <c r="U2217" s="90">
        <f t="shared" si="1024"/>
        <v>10</v>
      </c>
      <c r="V2217" s="90">
        <v>252</v>
      </c>
      <c r="W2217" s="89">
        <f t="shared" si="1025"/>
        <v>1.0030586779999999</v>
      </c>
      <c r="X2217" s="82">
        <f t="shared" si="1026"/>
        <v>2.1522503099999999</v>
      </c>
      <c r="Y2217" s="82">
        <f t="shared" si="1027"/>
        <v>0</v>
      </c>
      <c r="Z2217" s="94" t="str">
        <f t="shared" si="1033"/>
        <v>A+J=</v>
      </c>
      <c r="AA2217" s="87">
        <f t="shared" si="1034"/>
        <v>46468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>
        <f t="shared" si="1028"/>
        <v>46455</v>
      </c>
      <c r="B2218" s="82">
        <f t="shared" si="1014"/>
        <v>706.54043801</v>
      </c>
      <c r="C2218" s="207">
        <f t="shared" si="1032"/>
        <v>698.50373933000003</v>
      </c>
      <c r="D2218" s="83">
        <f t="shared" si="1015"/>
        <v>7286.35</v>
      </c>
      <c r="E2218" s="84">
        <f t="shared" ref="E2218:E2281" si="1037">IF($K2218=1,VLOOKUP($A2217,$AO$10:$AS$200,4),E2217)</f>
        <v>7394.19</v>
      </c>
      <c r="F2218" s="85">
        <f t="shared" ref="F2218:F2281" si="1038">IF($K2218=1,VLOOKUP($A2217,$AO$10:$AS$200,5),F2217)</f>
        <v>46409</v>
      </c>
      <c r="G2218" s="86">
        <f t="shared" si="1016"/>
        <v>1.4800277230712089E-2</v>
      </c>
      <c r="H2218" s="87">
        <f t="shared" si="1017"/>
        <v>46468</v>
      </c>
      <c r="I2218" s="87">
        <f t="shared" si="1018"/>
        <v>46468</v>
      </c>
      <c r="J2218" s="88">
        <f t="shared" si="1029"/>
        <v>20</v>
      </c>
      <c r="K2218" s="88">
        <f t="shared" si="1036"/>
        <v>11</v>
      </c>
      <c r="L2218" s="8">
        <f t="shared" si="1019"/>
        <v>1.00811323</v>
      </c>
      <c r="M2218" s="89">
        <v>1</v>
      </c>
      <c r="N2218" s="89">
        <f t="shared" si="1020"/>
        <v>1</v>
      </c>
      <c r="O2218" s="82">
        <f t="shared" si="1021"/>
        <v>1.00811323</v>
      </c>
      <c r="P2218" s="82">
        <f t="shared" si="1022"/>
        <v>704.17086082000003</v>
      </c>
      <c r="Q2218" s="11">
        <f t="shared" si="1035"/>
        <v>0</v>
      </c>
      <c r="R2218" s="7">
        <f t="shared" si="1030"/>
        <v>0</v>
      </c>
      <c r="S2218" s="82">
        <f t="shared" si="1023"/>
        <v>0</v>
      </c>
      <c r="T2218" s="91">
        <f t="shared" si="1031"/>
        <v>0.08</v>
      </c>
      <c r="U2218" s="90">
        <f t="shared" si="1024"/>
        <v>11</v>
      </c>
      <c r="V2218" s="90">
        <v>252</v>
      </c>
      <c r="W2218" s="89">
        <f t="shared" si="1025"/>
        <v>1.0033650599999999</v>
      </c>
      <c r="X2218" s="82">
        <f t="shared" si="1026"/>
        <v>2.3695771900000002</v>
      </c>
      <c r="Y2218" s="82">
        <f t="shared" si="1027"/>
        <v>0</v>
      </c>
      <c r="Z2218" s="94" t="str">
        <f t="shared" si="1033"/>
        <v>A+J=</v>
      </c>
      <c r="AA2218" s="87">
        <f t="shared" si="1034"/>
        <v>46468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>
        <f t="shared" si="1028"/>
        <v>46456</v>
      </c>
      <c r="B2219" s="82">
        <f t="shared" si="1014"/>
        <v>707.27562120999994</v>
      </c>
      <c r="C2219" s="207">
        <f t="shared" si="1032"/>
        <v>698.50373933000003</v>
      </c>
      <c r="D2219" s="83">
        <f t="shared" si="1015"/>
        <v>7286.35</v>
      </c>
      <c r="E2219" s="84">
        <f t="shared" si="1037"/>
        <v>7394.19</v>
      </c>
      <c r="F2219" s="85">
        <f t="shared" si="1038"/>
        <v>46409</v>
      </c>
      <c r="G2219" s="86">
        <f t="shared" si="1016"/>
        <v>1.4800277230712089E-2</v>
      </c>
      <c r="H2219" s="87">
        <f t="shared" si="1017"/>
        <v>46468</v>
      </c>
      <c r="I2219" s="87">
        <f t="shared" si="1018"/>
        <v>46468</v>
      </c>
      <c r="J2219" s="88">
        <f t="shared" si="1029"/>
        <v>20</v>
      </c>
      <c r="K2219" s="88">
        <f t="shared" si="1036"/>
        <v>12</v>
      </c>
      <c r="L2219" s="8">
        <f t="shared" si="1019"/>
        <v>1.00885406</v>
      </c>
      <c r="M2219" s="89">
        <v>1</v>
      </c>
      <c r="N2219" s="89">
        <f t="shared" si="1020"/>
        <v>1</v>
      </c>
      <c r="O2219" s="82">
        <f t="shared" si="1021"/>
        <v>1.00885406</v>
      </c>
      <c r="P2219" s="82">
        <f t="shared" si="1022"/>
        <v>704.68833333999999</v>
      </c>
      <c r="Q2219" s="11">
        <f t="shared" si="1035"/>
        <v>0</v>
      </c>
      <c r="R2219" s="7">
        <f t="shared" si="1030"/>
        <v>0</v>
      </c>
      <c r="S2219" s="82">
        <f t="shared" si="1023"/>
        <v>0</v>
      </c>
      <c r="T2219" s="91">
        <f t="shared" si="1031"/>
        <v>0.08</v>
      </c>
      <c r="U2219" s="90">
        <f t="shared" si="1024"/>
        <v>12</v>
      </c>
      <c r="V2219" s="90">
        <v>252</v>
      </c>
      <c r="W2219" s="89">
        <f t="shared" si="1025"/>
        <v>1.0036715350000001</v>
      </c>
      <c r="X2219" s="82">
        <f t="shared" si="1026"/>
        <v>2.5872878699999999</v>
      </c>
      <c r="Y2219" s="82">
        <f t="shared" si="1027"/>
        <v>0</v>
      </c>
      <c r="Z2219" s="94" t="str">
        <f t="shared" si="1033"/>
        <v>A+J=</v>
      </c>
      <c r="AA2219" s="87">
        <f t="shared" si="1034"/>
        <v>46468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>
        <f t="shared" si="1028"/>
        <v>46457</v>
      </c>
      <c r="B2220" s="82">
        <f t="shared" si="1014"/>
        <v>708.01155957999993</v>
      </c>
      <c r="C2220" s="207">
        <f t="shared" si="1032"/>
        <v>698.50373933000003</v>
      </c>
      <c r="D2220" s="83">
        <f t="shared" si="1015"/>
        <v>7286.35</v>
      </c>
      <c r="E2220" s="84">
        <f t="shared" si="1037"/>
        <v>7394.19</v>
      </c>
      <c r="F2220" s="85">
        <f t="shared" si="1038"/>
        <v>46409</v>
      </c>
      <c r="G2220" s="86">
        <f t="shared" si="1016"/>
        <v>1.4800277230712089E-2</v>
      </c>
      <c r="H2220" s="87">
        <f t="shared" si="1017"/>
        <v>46468</v>
      </c>
      <c r="I2220" s="87">
        <f t="shared" si="1018"/>
        <v>46468</v>
      </c>
      <c r="J2220" s="88">
        <f t="shared" si="1029"/>
        <v>20</v>
      </c>
      <c r="K2220" s="88">
        <f t="shared" si="1036"/>
        <v>13</v>
      </c>
      <c r="L2220" s="8">
        <f t="shared" si="1019"/>
        <v>1.0095954199999999</v>
      </c>
      <c r="M2220" s="89">
        <v>1</v>
      </c>
      <c r="N2220" s="89">
        <f t="shared" si="1020"/>
        <v>1</v>
      </c>
      <c r="O2220" s="82">
        <f t="shared" si="1021"/>
        <v>1.0095954199999999</v>
      </c>
      <c r="P2220" s="82">
        <f t="shared" si="1022"/>
        <v>705.20617607999998</v>
      </c>
      <c r="Q2220" s="11">
        <f t="shared" si="1035"/>
        <v>0</v>
      </c>
      <c r="R2220" s="7">
        <f t="shared" si="1030"/>
        <v>0</v>
      </c>
      <c r="S2220" s="82">
        <f t="shared" si="1023"/>
        <v>0</v>
      </c>
      <c r="T2220" s="91">
        <f t="shared" si="1031"/>
        <v>0.08</v>
      </c>
      <c r="U2220" s="90">
        <f t="shared" si="1024"/>
        <v>13</v>
      </c>
      <c r="V2220" s="90">
        <v>252</v>
      </c>
      <c r="W2220" s="89">
        <f t="shared" si="1025"/>
        <v>1.003978104</v>
      </c>
      <c r="X2220" s="82">
        <f t="shared" si="1026"/>
        <v>2.8053835</v>
      </c>
      <c r="Y2220" s="82">
        <f t="shared" si="1027"/>
        <v>0</v>
      </c>
      <c r="Z2220" s="94" t="str">
        <f t="shared" si="1033"/>
        <v>A+J=</v>
      </c>
      <c r="AA2220" s="87">
        <f t="shared" si="1034"/>
        <v>46468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>
        <f t="shared" si="1028"/>
        <v>46458</v>
      </c>
      <c r="B2221" s="82">
        <f t="shared" si="1014"/>
        <v>708.74827462999997</v>
      </c>
      <c r="C2221" s="207">
        <f t="shared" si="1032"/>
        <v>698.50373933000003</v>
      </c>
      <c r="D2221" s="83">
        <f t="shared" si="1015"/>
        <v>7286.35</v>
      </c>
      <c r="E2221" s="84">
        <f t="shared" si="1037"/>
        <v>7394.19</v>
      </c>
      <c r="F2221" s="85">
        <f t="shared" si="1038"/>
        <v>46409</v>
      </c>
      <c r="G2221" s="86">
        <f t="shared" si="1016"/>
        <v>1.4800277230712089E-2</v>
      </c>
      <c r="H2221" s="87">
        <f t="shared" si="1017"/>
        <v>46468</v>
      </c>
      <c r="I2221" s="87">
        <f t="shared" si="1018"/>
        <v>46468</v>
      </c>
      <c r="J2221" s="88">
        <f t="shared" si="1029"/>
        <v>20</v>
      </c>
      <c r="K2221" s="88">
        <f t="shared" si="1036"/>
        <v>14</v>
      </c>
      <c r="L2221" s="8">
        <f t="shared" si="1019"/>
        <v>1.01033734</v>
      </c>
      <c r="M2221" s="89">
        <v>1</v>
      </c>
      <c r="N2221" s="89">
        <f t="shared" si="1020"/>
        <v>1</v>
      </c>
      <c r="O2221" s="82">
        <f t="shared" si="1021"/>
        <v>1.01033734</v>
      </c>
      <c r="P2221" s="82">
        <f t="shared" si="1022"/>
        <v>705.72440997000001</v>
      </c>
      <c r="Q2221" s="11">
        <f t="shared" si="1035"/>
        <v>0</v>
      </c>
      <c r="R2221" s="7">
        <f t="shared" si="1030"/>
        <v>0</v>
      </c>
      <c r="S2221" s="82">
        <f t="shared" si="1023"/>
        <v>0</v>
      </c>
      <c r="T2221" s="91">
        <f t="shared" si="1031"/>
        <v>0.08</v>
      </c>
      <c r="U2221" s="90">
        <f t="shared" si="1024"/>
        <v>14</v>
      </c>
      <c r="V2221" s="90">
        <v>252</v>
      </c>
      <c r="W2221" s="89">
        <f t="shared" si="1025"/>
        <v>1.0042847669999999</v>
      </c>
      <c r="X2221" s="82">
        <f t="shared" si="1026"/>
        <v>3.0238646600000001</v>
      </c>
      <c r="Y2221" s="82">
        <f t="shared" si="1027"/>
        <v>0</v>
      </c>
      <c r="Z2221" s="94" t="str">
        <f t="shared" si="1033"/>
        <v>A+J=</v>
      </c>
      <c r="AA2221" s="87">
        <f t="shared" si="1034"/>
        <v>46468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>
        <f t="shared" si="1028"/>
        <v>46459</v>
      </c>
      <c r="B2222" s="82">
        <f t="shared" si="1014"/>
        <v>709.48574510999993</v>
      </c>
      <c r="C2222" s="207">
        <f t="shared" si="1032"/>
        <v>698.50373933000003</v>
      </c>
      <c r="D2222" s="83">
        <f t="shared" si="1015"/>
        <v>7286.35</v>
      </c>
      <c r="E2222" s="84">
        <f t="shared" si="1037"/>
        <v>7394.19</v>
      </c>
      <c r="F2222" s="85">
        <f t="shared" si="1038"/>
        <v>46409</v>
      </c>
      <c r="G2222" s="86">
        <f t="shared" si="1016"/>
        <v>1.4800277230712089E-2</v>
      </c>
      <c r="H2222" s="87">
        <f t="shared" si="1017"/>
        <v>46468</v>
      </c>
      <c r="I2222" s="87">
        <f t="shared" si="1018"/>
        <v>46468</v>
      </c>
      <c r="J2222" s="88">
        <f t="shared" si="1029"/>
        <v>20</v>
      </c>
      <c r="K2222" s="88">
        <f t="shared" si="1036"/>
        <v>15</v>
      </c>
      <c r="L2222" s="8">
        <f t="shared" si="1019"/>
        <v>1.0110797899999999</v>
      </c>
      <c r="M2222" s="89">
        <v>1</v>
      </c>
      <c r="N2222" s="89">
        <f t="shared" si="1020"/>
        <v>1</v>
      </c>
      <c r="O2222" s="82">
        <f t="shared" si="1021"/>
        <v>1.0110797899999999</v>
      </c>
      <c r="P2222" s="82">
        <f t="shared" si="1022"/>
        <v>706.24301406999996</v>
      </c>
      <c r="Q2222" s="11">
        <f t="shared" si="1035"/>
        <v>0</v>
      </c>
      <c r="R2222" s="7">
        <f t="shared" si="1030"/>
        <v>0</v>
      </c>
      <c r="S2222" s="82">
        <f t="shared" si="1023"/>
        <v>0</v>
      </c>
      <c r="T2222" s="91">
        <f t="shared" si="1031"/>
        <v>0.08</v>
      </c>
      <c r="U2222" s="90">
        <f t="shared" si="1024"/>
        <v>15</v>
      </c>
      <c r="V2222" s="90">
        <v>252</v>
      </c>
      <c r="W2222" s="89">
        <f t="shared" si="1025"/>
        <v>1.004591523</v>
      </c>
      <c r="X2222" s="82">
        <f t="shared" si="1026"/>
        <v>3.2427310399999998</v>
      </c>
      <c r="Y2222" s="82">
        <f t="shared" si="1027"/>
        <v>0</v>
      </c>
      <c r="Z2222" s="94" t="str">
        <f t="shared" si="1033"/>
        <v>A+J=</v>
      </c>
      <c r="AA2222" s="87">
        <f t="shared" si="1034"/>
        <v>46468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>
        <f t="shared" si="1028"/>
        <v>46460</v>
      </c>
      <c r="B2223" s="82">
        <f t="shared" si="1014"/>
        <v>709.48574510999993</v>
      </c>
      <c r="C2223" s="207">
        <f t="shared" si="1032"/>
        <v>698.50373933000003</v>
      </c>
      <c r="D2223" s="83">
        <f t="shared" si="1015"/>
        <v>7286.35</v>
      </c>
      <c r="E2223" s="84">
        <f t="shared" si="1037"/>
        <v>7394.19</v>
      </c>
      <c r="F2223" s="85">
        <f t="shared" si="1038"/>
        <v>46409</v>
      </c>
      <c r="G2223" s="86">
        <f t="shared" si="1016"/>
        <v>1.4800277230712089E-2</v>
      </c>
      <c r="H2223" s="87">
        <f t="shared" si="1017"/>
        <v>46468</v>
      </c>
      <c r="I2223" s="87">
        <f t="shared" si="1018"/>
        <v>46468</v>
      </c>
      <c r="J2223" s="88">
        <f t="shared" si="1029"/>
        <v>20</v>
      </c>
      <c r="K2223" s="88">
        <f t="shared" si="1036"/>
        <v>15</v>
      </c>
      <c r="L2223" s="8">
        <f t="shared" si="1019"/>
        <v>1.0110797899999999</v>
      </c>
      <c r="M2223" s="89">
        <v>1</v>
      </c>
      <c r="N2223" s="89">
        <f t="shared" si="1020"/>
        <v>1</v>
      </c>
      <c r="O2223" s="82">
        <f t="shared" si="1021"/>
        <v>1.0110797899999999</v>
      </c>
      <c r="P2223" s="82">
        <f t="shared" si="1022"/>
        <v>706.24301406999996</v>
      </c>
      <c r="Q2223" s="11">
        <f t="shared" si="1035"/>
        <v>0</v>
      </c>
      <c r="R2223" s="7">
        <f t="shared" si="1030"/>
        <v>0</v>
      </c>
      <c r="S2223" s="82">
        <f t="shared" si="1023"/>
        <v>0</v>
      </c>
      <c r="T2223" s="91">
        <f t="shared" si="1031"/>
        <v>0.08</v>
      </c>
      <c r="U2223" s="90">
        <f t="shared" si="1024"/>
        <v>15</v>
      </c>
      <c r="V2223" s="90">
        <v>252</v>
      </c>
      <c r="W2223" s="89">
        <f t="shared" si="1025"/>
        <v>1.004591523</v>
      </c>
      <c r="X2223" s="82">
        <f t="shared" si="1026"/>
        <v>3.2427310399999998</v>
      </c>
      <c r="Y2223" s="82">
        <f t="shared" si="1027"/>
        <v>0</v>
      </c>
      <c r="Z2223" s="94" t="str">
        <f t="shared" si="1033"/>
        <v>A+J=</v>
      </c>
      <c r="AA2223" s="87">
        <f t="shared" si="1034"/>
        <v>46468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>
        <f t="shared" si="1028"/>
        <v>46461</v>
      </c>
      <c r="B2224" s="82">
        <f t="shared" si="1014"/>
        <v>709.48574510999993</v>
      </c>
      <c r="C2224" s="207">
        <f t="shared" si="1032"/>
        <v>698.50373933000003</v>
      </c>
      <c r="D2224" s="83">
        <f t="shared" si="1015"/>
        <v>7286.35</v>
      </c>
      <c r="E2224" s="84">
        <f t="shared" si="1037"/>
        <v>7394.19</v>
      </c>
      <c r="F2224" s="85">
        <f t="shared" si="1038"/>
        <v>46409</v>
      </c>
      <c r="G2224" s="86">
        <f t="shared" si="1016"/>
        <v>1.4800277230712089E-2</v>
      </c>
      <c r="H2224" s="87">
        <f t="shared" si="1017"/>
        <v>46468</v>
      </c>
      <c r="I2224" s="87">
        <f t="shared" si="1018"/>
        <v>46468</v>
      </c>
      <c r="J2224" s="88">
        <f t="shared" si="1029"/>
        <v>20</v>
      </c>
      <c r="K2224" s="88">
        <f t="shared" si="1036"/>
        <v>15</v>
      </c>
      <c r="L2224" s="8">
        <f t="shared" si="1019"/>
        <v>1.0110797899999999</v>
      </c>
      <c r="M2224" s="89">
        <v>1</v>
      </c>
      <c r="N2224" s="89">
        <f t="shared" si="1020"/>
        <v>1</v>
      </c>
      <c r="O2224" s="82">
        <f t="shared" si="1021"/>
        <v>1.0110797899999999</v>
      </c>
      <c r="P2224" s="82">
        <f t="shared" si="1022"/>
        <v>706.24301406999996</v>
      </c>
      <c r="Q2224" s="11">
        <f t="shared" si="1035"/>
        <v>0</v>
      </c>
      <c r="R2224" s="7">
        <f t="shared" si="1030"/>
        <v>0</v>
      </c>
      <c r="S2224" s="82">
        <f t="shared" si="1023"/>
        <v>0</v>
      </c>
      <c r="T2224" s="91">
        <f t="shared" si="1031"/>
        <v>0.08</v>
      </c>
      <c r="U2224" s="90">
        <f t="shared" si="1024"/>
        <v>15</v>
      </c>
      <c r="V2224" s="90">
        <v>252</v>
      </c>
      <c r="W2224" s="89">
        <f t="shared" si="1025"/>
        <v>1.004591523</v>
      </c>
      <c r="X2224" s="82">
        <f t="shared" si="1026"/>
        <v>3.2427310399999998</v>
      </c>
      <c r="Y2224" s="82">
        <f t="shared" si="1027"/>
        <v>0</v>
      </c>
      <c r="Z2224" s="94" t="str">
        <f t="shared" si="1033"/>
        <v>A+J=</v>
      </c>
      <c r="AA2224" s="87">
        <f t="shared" si="1034"/>
        <v>46468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>
        <f t="shared" si="1028"/>
        <v>46462</v>
      </c>
      <c r="B2225" s="82">
        <f t="shared" si="1014"/>
        <v>710.22399326999994</v>
      </c>
      <c r="C2225" s="207">
        <f t="shared" si="1032"/>
        <v>698.50373933000003</v>
      </c>
      <c r="D2225" s="83">
        <f t="shared" si="1015"/>
        <v>7286.35</v>
      </c>
      <c r="E2225" s="84">
        <f t="shared" si="1037"/>
        <v>7394.19</v>
      </c>
      <c r="F2225" s="85">
        <f t="shared" si="1038"/>
        <v>46409</v>
      </c>
      <c r="G2225" s="86">
        <f t="shared" si="1016"/>
        <v>1.4800277230712089E-2</v>
      </c>
      <c r="H2225" s="87">
        <f t="shared" si="1017"/>
        <v>46468</v>
      </c>
      <c r="I2225" s="87">
        <f t="shared" si="1018"/>
        <v>46468</v>
      </c>
      <c r="J2225" s="88">
        <f t="shared" si="1029"/>
        <v>20</v>
      </c>
      <c r="K2225" s="88">
        <f t="shared" si="1036"/>
        <v>16</v>
      </c>
      <c r="L2225" s="8">
        <f t="shared" si="1019"/>
        <v>1.0118228</v>
      </c>
      <c r="M2225" s="89">
        <v>1</v>
      </c>
      <c r="N2225" s="89">
        <f t="shared" si="1020"/>
        <v>1</v>
      </c>
      <c r="O2225" s="82">
        <f t="shared" si="1021"/>
        <v>1.0118228</v>
      </c>
      <c r="P2225" s="82">
        <f t="shared" si="1022"/>
        <v>706.76200932999996</v>
      </c>
      <c r="Q2225" s="11">
        <f t="shared" si="1035"/>
        <v>0</v>
      </c>
      <c r="R2225" s="7">
        <f t="shared" si="1030"/>
        <v>0</v>
      </c>
      <c r="S2225" s="82">
        <f t="shared" si="1023"/>
        <v>0</v>
      </c>
      <c r="T2225" s="91">
        <f t="shared" si="1031"/>
        <v>0.08</v>
      </c>
      <c r="U2225" s="90">
        <f t="shared" si="1024"/>
        <v>16</v>
      </c>
      <c r="V2225" s="90">
        <v>252</v>
      </c>
      <c r="W2225" s="89">
        <f t="shared" si="1025"/>
        <v>1.0048983730000001</v>
      </c>
      <c r="X2225" s="82">
        <f t="shared" si="1026"/>
        <v>3.4619839400000001</v>
      </c>
      <c r="Y2225" s="82">
        <f t="shared" si="1027"/>
        <v>0</v>
      </c>
      <c r="Z2225" s="94" t="str">
        <f t="shared" si="1033"/>
        <v>A+J=</v>
      </c>
      <c r="AA2225" s="87">
        <f t="shared" si="1034"/>
        <v>46468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>
        <f t="shared" si="1028"/>
        <v>46463</v>
      </c>
      <c r="B2226" s="82">
        <f t="shared" si="1014"/>
        <v>710.96299855999996</v>
      </c>
      <c r="C2226" s="207">
        <f t="shared" si="1032"/>
        <v>698.50373933000003</v>
      </c>
      <c r="D2226" s="83">
        <f t="shared" si="1015"/>
        <v>7286.35</v>
      </c>
      <c r="E2226" s="84">
        <f t="shared" si="1037"/>
        <v>7394.19</v>
      </c>
      <c r="F2226" s="85">
        <f t="shared" si="1038"/>
        <v>46409</v>
      </c>
      <c r="G2226" s="86">
        <f t="shared" si="1016"/>
        <v>1.4800277230712089E-2</v>
      </c>
      <c r="H2226" s="87">
        <f t="shared" si="1017"/>
        <v>46468</v>
      </c>
      <c r="I2226" s="87">
        <f t="shared" si="1018"/>
        <v>46468</v>
      </c>
      <c r="J2226" s="88">
        <f t="shared" si="1029"/>
        <v>20</v>
      </c>
      <c r="K2226" s="88">
        <f t="shared" si="1036"/>
        <v>17</v>
      </c>
      <c r="L2226" s="8">
        <f t="shared" si="1019"/>
        <v>1.01256634</v>
      </c>
      <c r="M2226" s="89">
        <v>1</v>
      </c>
      <c r="N2226" s="89">
        <f t="shared" si="1020"/>
        <v>1</v>
      </c>
      <c r="O2226" s="82">
        <f t="shared" si="1021"/>
        <v>1.01256634</v>
      </c>
      <c r="P2226" s="82">
        <f t="shared" si="1022"/>
        <v>707.28137479999998</v>
      </c>
      <c r="Q2226" s="11">
        <f t="shared" si="1035"/>
        <v>0</v>
      </c>
      <c r="R2226" s="7">
        <f t="shared" si="1030"/>
        <v>0</v>
      </c>
      <c r="S2226" s="82">
        <f t="shared" si="1023"/>
        <v>0</v>
      </c>
      <c r="T2226" s="91">
        <f t="shared" si="1031"/>
        <v>0.08</v>
      </c>
      <c r="U2226" s="90">
        <f t="shared" si="1024"/>
        <v>17</v>
      </c>
      <c r="V2226" s="90">
        <v>252</v>
      </c>
      <c r="W2226" s="89">
        <f t="shared" si="1025"/>
        <v>1.0052053169999999</v>
      </c>
      <c r="X2226" s="82">
        <f t="shared" si="1026"/>
        <v>3.6816237599999999</v>
      </c>
      <c r="Y2226" s="82">
        <f t="shared" si="1027"/>
        <v>0</v>
      </c>
      <c r="Z2226" s="94" t="str">
        <f t="shared" si="1033"/>
        <v>A+J=</v>
      </c>
      <c r="AA2226" s="87">
        <f t="shared" si="1034"/>
        <v>46468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>
        <f t="shared" si="1028"/>
        <v>46464</v>
      </c>
      <c r="B2227" s="82">
        <f t="shared" si="1014"/>
        <v>711.70278253999993</v>
      </c>
      <c r="C2227" s="207">
        <f t="shared" si="1032"/>
        <v>698.50373933000003</v>
      </c>
      <c r="D2227" s="83">
        <f t="shared" si="1015"/>
        <v>7286.35</v>
      </c>
      <c r="E2227" s="84">
        <f t="shared" si="1037"/>
        <v>7394.19</v>
      </c>
      <c r="F2227" s="85">
        <f t="shared" si="1038"/>
        <v>46409</v>
      </c>
      <c r="G2227" s="86">
        <f t="shared" si="1016"/>
        <v>1.4800277230712089E-2</v>
      </c>
      <c r="H2227" s="87">
        <f t="shared" si="1017"/>
        <v>46468</v>
      </c>
      <c r="I2227" s="87">
        <f t="shared" si="1018"/>
        <v>46468</v>
      </c>
      <c r="J2227" s="88">
        <f t="shared" si="1029"/>
        <v>20</v>
      </c>
      <c r="K2227" s="88">
        <f t="shared" si="1036"/>
        <v>18</v>
      </c>
      <c r="L2227" s="8">
        <f t="shared" si="1019"/>
        <v>1.0133104399999999</v>
      </c>
      <c r="M2227" s="89">
        <v>1</v>
      </c>
      <c r="N2227" s="89">
        <f t="shared" si="1020"/>
        <v>1</v>
      </c>
      <c r="O2227" s="82">
        <f t="shared" si="1021"/>
        <v>1.0133104399999999</v>
      </c>
      <c r="P2227" s="82">
        <f t="shared" si="1022"/>
        <v>707.80113143999995</v>
      </c>
      <c r="Q2227" s="11">
        <f t="shared" si="1035"/>
        <v>0</v>
      </c>
      <c r="R2227" s="7">
        <f t="shared" si="1030"/>
        <v>0</v>
      </c>
      <c r="S2227" s="82">
        <f t="shared" si="1023"/>
        <v>0</v>
      </c>
      <c r="T2227" s="91">
        <f t="shared" si="1031"/>
        <v>0.08</v>
      </c>
      <c r="U2227" s="90">
        <f t="shared" si="1024"/>
        <v>18</v>
      </c>
      <c r="V2227" s="90">
        <v>252</v>
      </c>
      <c r="W2227" s="89">
        <f t="shared" si="1025"/>
        <v>1.005512355</v>
      </c>
      <c r="X2227" s="82">
        <f t="shared" si="1026"/>
        <v>3.9016511</v>
      </c>
      <c r="Y2227" s="82">
        <f t="shared" si="1027"/>
        <v>0</v>
      </c>
      <c r="Z2227" s="94" t="str">
        <f t="shared" si="1033"/>
        <v>A+J=</v>
      </c>
      <c r="AA2227" s="87">
        <f t="shared" si="1034"/>
        <v>46468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>
        <f t="shared" si="1028"/>
        <v>46465</v>
      </c>
      <c r="B2228" s="82">
        <f t="shared" si="1014"/>
        <v>712.44333094000001</v>
      </c>
      <c r="C2228" s="207">
        <f t="shared" si="1032"/>
        <v>698.50373933000003</v>
      </c>
      <c r="D2228" s="83">
        <f t="shared" si="1015"/>
        <v>7286.35</v>
      </c>
      <c r="E2228" s="84">
        <f t="shared" si="1037"/>
        <v>7394.19</v>
      </c>
      <c r="F2228" s="85">
        <f t="shared" si="1038"/>
        <v>46409</v>
      </c>
      <c r="G2228" s="86">
        <f t="shared" si="1016"/>
        <v>1.4800277230712089E-2</v>
      </c>
      <c r="H2228" s="87">
        <f t="shared" si="1017"/>
        <v>46468</v>
      </c>
      <c r="I2228" s="87">
        <f t="shared" si="1018"/>
        <v>46468</v>
      </c>
      <c r="J2228" s="88">
        <f t="shared" si="1029"/>
        <v>20</v>
      </c>
      <c r="K2228" s="88">
        <f t="shared" si="1036"/>
        <v>19</v>
      </c>
      <c r="L2228" s="8">
        <f t="shared" si="1019"/>
        <v>1.0140550800000001</v>
      </c>
      <c r="M2228" s="89">
        <v>1</v>
      </c>
      <c r="N2228" s="89">
        <f t="shared" si="1020"/>
        <v>1</v>
      </c>
      <c r="O2228" s="82">
        <f t="shared" si="1021"/>
        <v>1.0140550800000001</v>
      </c>
      <c r="P2228" s="82">
        <f t="shared" si="1022"/>
        <v>708.32126526000002</v>
      </c>
      <c r="Q2228" s="11">
        <f t="shared" si="1035"/>
        <v>0</v>
      </c>
      <c r="R2228" s="7">
        <f t="shared" si="1030"/>
        <v>0</v>
      </c>
      <c r="S2228" s="82">
        <f t="shared" si="1023"/>
        <v>0</v>
      </c>
      <c r="T2228" s="91">
        <f t="shared" si="1031"/>
        <v>0.08</v>
      </c>
      <c r="U2228" s="90">
        <f t="shared" si="1024"/>
        <v>19</v>
      </c>
      <c r="V2228" s="90">
        <v>252</v>
      </c>
      <c r="W2228" s="89">
        <f t="shared" si="1025"/>
        <v>1.005819486</v>
      </c>
      <c r="X2228" s="82">
        <f t="shared" si="1026"/>
        <v>4.1220656800000004</v>
      </c>
      <c r="Y2228" s="82">
        <f t="shared" si="1027"/>
        <v>0</v>
      </c>
      <c r="Z2228" s="94" t="str">
        <f t="shared" si="1033"/>
        <v>A+J=</v>
      </c>
      <c r="AA2228" s="87">
        <f t="shared" si="1034"/>
        <v>46468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>
        <f t="shared" si="1028"/>
        <v>46466</v>
      </c>
      <c r="B2229" s="82">
        <f t="shared" si="1014"/>
        <v>713.18465201000004</v>
      </c>
      <c r="C2229" s="207">
        <f t="shared" si="1032"/>
        <v>698.50373933000003</v>
      </c>
      <c r="D2229" s="83">
        <f t="shared" si="1015"/>
        <v>7286.35</v>
      </c>
      <c r="E2229" s="84">
        <f t="shared" si="1037"/>
        <v>7394.19</v>
      </c>
      <c r="F2229" s="85">
        <f t="shared" si="1038"/>
        <v>46409</v>
      </c>
      <c r="G2229" s="86">
        <f t="shared" si="1016"/>
        <v>1.4800277230712089E-2</v>
      </c>
      <c r="H2229" s="87">
        <f t="shared" si="1017"/>
        <v>46497</v>
      </c>
      <c r="I2229" s="87">
        <f t="shared" si="1018"/>
        <v>46468</v>
      </c>
      <c r="J2229" s="88">
        <f t="shared" si="1029"/>
        <v>20</v>
      </c>
      <c r="K2229" s="88">
        <f t="shared" si="1036"/>
        <v>20</v>
      </c>
      <c r="L2229" s="8">
        <f t="shared" si="1019"/>
        <v>1.0148002700000001</v>
      </c>
      <c r="M2229" s="89">
        <v>1</v>
      </c>
      <c r="N2229" s="89">
        <f t="shared" si="1020"/>
        <v>1</v>
      </c>
      <c r="O2229" s="82">
        <f t="shared" si="1021"/>
        <v>1.0148002700000001</v>
      </c>
      <c r="P2229" s="82">
        <f t="shared" si="1022"/>
        <v>708.84178326000006</v>
      </c>
      <c r="Q2229" s="11">
        <f t="shared" si="1035"/>
        <v>0</v>
      </c>
      <c r="R2229" s="7">
        <f t="shared" si="1030"/>
        <v>0</v>
      </c>
      <c r="S2229" s="82">
        <f t="shared" si="1023"/>
        <v>0</v>
      </c>
      <c r="T2229" s="91">
        <f t="shared" si="1031"/>
        <v>0.08</v>
      </c>
      <c r="U2229" s="90">
        <f t="shared" si="1024"/>
        <v>20</v>
      </c>
      <c r="V2229" s="90">
        <v>252</v>
      </c>
      <c r="W2229" s="89">
        <f t="shared" si="1025"/>
        <v>1.0061267110000001</v>
      </c>
      <c r="X2229" s="82">
        <f t="shared" si="1026"/>
        <v>4.3428687500000001</v>
      </c>
      <c r="Y2229" s="82">
        <f t="shared" si="1027"/>
        <v>0</v>
      </c>
      <c r="Z2229" s="94" t="str">
        <f t="shared" si="1033"/>
        <v>A+J=</v>
      </c>
      <c r="AA2229" s="87">
        <f t="shared" si="1034"/>
        <v>46468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>
        <f t="shared" si="1028"/>
        <v>46467</v>
      </c>
      <c r="B2230" s="82">
        <f t="shared" si="1014"/>
        <v>713.18465201000004</v>
      </c>
      <c r="C2230" s="207">
        <f t="shared" si="1032"/>
        <v>698.50373933000003</v>
      </c>
      <c r="D2230" s="83">
        <f t="shared" si="1015"/>
        <v>7286.35</v>
      </c>
      <c r="E2230" s="84">
        <f t="shared" si="1037"/>
        <v>7394.19</v>
      </c>
      <c r="F2230" s="85">
        <f t="shared" si="1038"/>
        <v>46409</v>
      </c>
      <c r="G2230" s="86">
        <f t="shared" si="1016"/>
        <v>1.4800277230712089E-2</v>
      </c>
      <c r="H2230" s="87">
        <f t="shared" si="1017"/>
        <v>46497</v>
      </c>
      <c r="I2230" s="87">
        <f t="shared" si="1018"/>
        <v>46468</v>
      </c>
      <c r="J2230" s="88">
        <f t="shared" si="1029"/>
        <v>20</v>
      </c>
      <c r="K2230" s="88">
        <f t="shared" si="1036"/>
        <v>20</v>
      </c>
      <c r="L2230" s="8">
        <f t="shared" si="1019"/>
        <v>1.0148002700000001</v>
      </c>
      <c r="M2230" s="89">
        <v>1</v>
      </c>
      <c r="N2230" s="89">
        <f t="shared" si="1020"/>
        <v>1</v>
      </c>
      <c r="O2230" s="82">
        <f t="shared" si="1021"/>
        <v>1.0148002700000001</v>
      </c>
      <c r="P2230" s="82">
        <f t="shared" si="1022"/>
        <v>708.84178326000006</v>
      </c>
      <c r="Q2230" s="11">
        <f t="shared" si="1035"/>
        <v>0</v>
      </c>
      <c r="R2230" s="7">
        <f t="shared" si="1030"/>
        <v>0</v>
      </c>
      <c r="S2230" s="82">
        <f t="shared" si="1023"/>
        <v>0</v>
      </c>
      <c r="T2230" s="91">
        <f t="shared" si="1031"/>
        <v>0.08</v>
      </c>
      <c r="U2230" s="90">
        <f t="shared" si="1024"/>
        <v>20</v>
      </c>
      <c r="V2230" s="90">
        <v>252</v>
      </c>
      <c r="W2230" s="89">
        <f t="shared" si="1025"/>
        <v>1.0061267110000001</v>
      </c>
      <c r="X2230" s="82">
        <f t="shared" si="1026"/>
        <v>4.3428687500000001</v>
      </c>
      <c r="Y2230" s="82">
        <f t="shared" si="1027"/>
        <v>0</v>
      </c>
      <c r="Z2230" s="94" t="str">
        <f t="shared" si="1033"/>
        <v>A+J=</v>
      </c>
      <c r="AA2230" s="87">
        <f t="shared" si="1034"/>
        <v>46468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>
        <f t="shared" si="1028"/>
        <v>46468</v>
      </c>
      <c r="B2231" s="82">
        <f t="shared" si="1014"/>
        <v>713.18465201000004</v>
      </c>
      <c r="C2231" s="207">
        <f t="shared" si="1032"/>
        <v>698.50373933000003</v>
      </c>
      <c r="D2231" s="83">
        <f t="shared" si="1015"/>
        <v>7286.35</v>
      </c>
      <c r="E2231" s="84">
        <f t="shared" si="1037"/>
        <v>7394.19</v>
      </c>
      <c r="F2231" s="85">
        <f t="shared" si="1038"/>
        <v>46409</v>
      </c>
      <c r="G2231" s="86">
        <f t="shared" si="1016"/>
        <v>1.4800277230712089E-2</v>
      </c>
      <c r="H2231" s="87">
        <f t="shared" si="1017"/>
        <v>46497</v>
      </c>
      <c r="I2231" s="87">
        <f t="shared" si="1018"/>
        <v>46468</v>
      </c>
      <c r="J2231" s="88">
        <f t="shared" si="1029"/>
        <v>20</v>
      </c>
      <c r="K2231" s="88">
        <f t="shared" si="1036"/>
        <v>20</v>
      </c>
      <c r="L2231" s="8">
        <f t="shared" si="1019"/>
        <v>1.0148002700000001</v>
      </c>
      <c r="M2231" s="89">
        <v>1</v>
      </c>
      <c r="N2231" s="89">
        <f t="shared" si="1020"/>
        <v>1</v>
      </c>
      <c r="O2231" s="82">
        <f t="shared" si="1021"/>
        <v>1.0148002700000001</v>
      </c>
      <c r="P2231" s="82">
        <f t="shared" si="1022"/>
        <v>708.84178326000006</v>
      </c>
      <c r="Q2231" s="11">
        <f t="shared" si="1035"/>
        <v>73</v>
      </c>
      <c r="R2231" s="7">
        <f t="shared" si="1030"/>
        <v>1.8093999999999999E-2</v>
      </c>
      <c r="S2231" s="82">
        <f t="shared" si="1023"/>
        <v>12.82578322</v>
      </c>
      <c r="T2231" s="91">
        <f t="shared" si="1031"/>
        <v>0.08</v>
      </c>
      <c r="U2231" s="90">
        <f t="shared" si="1024"/>
        <v>20</v>
      </c>
      <c r="V2231" s="90">
        <v>252</v>
      </c>
      <c r="W2231" s="89">
        <f t="shared" si="1025"/>
        <v>1.0061267110000001</v>
      </c>
      <c r="X2231" s="82">
        <f t="shared" si="1026"/>
        <v>4.3428687500000001</v>
      </c>
      <c r="Y2231" s="82">
        <f t="shared" si="1027"/>
        <v>17.168651969999999</v>
      </c>
      <c r="Z2231" s="94" t="str">
        <f t="shared" si="1033"/>
        <v>A+J=</v>
      </c>
      <c r="AA2231" s="87">
        <f t="shared" si="1034"/>
        <v>46468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>
        <f t="shared" si="1028"/>
        <v>46469</v>
      </c>
      <c r="B2232" s="82">
        <f t="shared" si="1014"/>
        <v>696.74022726999999</v>
      </c>
      <c r="C2232" s="207">
        <f t="shared" si="1032"/>
        <v>696.01600004000011</v>
      </c>
      <c r="D2232" s="83">
        <f t="shared" si="1015"/>
        <v>7286.35</v>
      </c>
      <c r="E2232" s="84">
        <f t="shared" si="1037"/>
        <v>7394.19</v>
      </c>
      <c r="F2232" s="85">
        <f t="shared" si="1038"/>
        <v>46440</v>
      </c>
      <c r="G2232" s="86">
        <f t="shared" si="1016"/>
        <v>1.4800277230712089E-2</v>
      </c>
      <c r="H2232" s="87">
        <f t="shared" si="1017"/>
        <v>46497</v>
      </c>
      <c r="I2232" s="87">
        <f t="shared" si="1018"/>
        <v>46497</v>
      </c>
      <c r="J2232" s="88">
        <f t="shared" si="1029"/>
        <v>20</v>
      </c>
      <c r="K2232" s="88">
        <f t="shared" si="1036"/>
        <v>1</v>
      </c>
      <c r="L2232" s="8">
        <f t="shared" si="1019"/>
        <v>1.0007348599999999</v>
      </c>
      <c r="M2232" s="89">
        <v>1</v>
      </c>
      <c r="N2232" s="89">
        <f t="shared" si="1020"/>
        <v>1</v>
      </c>
      <c r="O2232" s="82">
        <f t="shared" si="1021"/>
        <v>1.0007348599999999</v>
      </c>
      <c r="P2232" s="82">
        <f t="shared" si="1022"/>
        <v>696.52747435000003</v>
      </c>
      <c r="Q2232" s="11">
        <f t="shared" si="1035"/>
        <v>0</v>
      </c>
      <c r="R2232" s="7">
        <f t="shared" si="1030"/>
        <v>0</v>
      </c>
      <c r="S2232" s="82">
        <f t="shared" si="1023"/>
        <v>0</v>
      </c>
      <c r="T2232" s="91">
        <f t="shared" si="1031"/>
        <v>0.08</v>
      </c>
      <c r="U2232" s="90">
        <f t="shared" si="1024"/>
        <v>1</v>
      </c>
      <c r="V2232" s="90">
        <v>252</v>
      </c>
      <c r="W2232" s="89">
        <f t="shared" si="1025"/>
        <v>1.000305448</v>
      </c>
      <c r="X2232" s="82">
        <f t="shared" si="1026"/>
        <v>0.21275292000000001</v>
      </c>
      <c r="Y2232" s="82">
        <f t="shared" si="1027"/>
        <v>0</v>
      </c>
      <c r="Z2232" s="94" t="str">
        <f t="shared" si="1033"/>
        <v>A+J=</v>
      </c>
      <c r="AA2232" s="87">
        <f t="shared" si="1034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>
        <f t="shared" si="1028"/>
        <v>46470</v>
      </c>
      <c r="B2233" s="82">
        <f t="shared" si="1014"/>
        <v>697.46520717999999</v>
      </c>
      <c r="C2233" s="207">
        <f t="shared" si="1032"/>
        <v>696.01600004000011</v>
      </c>
      <c r="D2233" s="83">
        <f t="shared" si="1015"/>
        <v>7286.35</v>
      </c>
      <c r="E2233" s="84">
        <f t="shared" si="1037"/>
        <v>7394.19</v>
      </c>
      <c r="F2233" s="85">
        <f t="shared" si="1038"/>
        <v>46440</v>
      </c>
      <c r="G2233" s="86">
        <f t="shared" si="1016"/>
        <v>1.4800277230712089E-2</v>
      </c>
      <c r="H2233" s="87">
        <f t="shared" si="1017"/>
        <v>46497</v>
      </c>
      <c r="I2233" s="87">
        <f t="shared" si="1018"/>
        <v>46497</v>
      </c>
      <c r="J2233" s="88">
        <f t="shared" si="1029"/>
        <v>20</v>
      </c>
      <c r="K2233" s="88">
        <f t="shared" si="1036"/>
        <v>2</v>
      </c>
      <c r="L2233" s="8">
        <f t="shared" si="1019"/>
        <v>1.0014702600000001</v>
      </c>
      <c r="M2233" s="89">
        <v>1</v>
      </c>
      <c r="N2233" s="89">
        <f t="shared" si="1020"/>
        <v>1</v>
      </c>
      <c r="O2233" s="82">
        <f t="shared" si="1021"/>
        <v>1.0014702600000001</v>
      </c>
      <c r="P2233" s="82">
        <f t="shared" si="1022"/>
        <v>697.03932452000004</v>
      </c>
      <c r="Q2233" s="11">
        <f t="shared" si="1035"/>
        <v>0</v>
      </c>
      <c r="R2233" s="7">
        <f t="shared" si="1030"/>
        <v>0</v>
      </c>
      <c r="S2233" s="82">
        <f t="shared" si="1023"/>
        <v>0</v>
      </c>
      <c r="T2233" s="91">
        <f t="shared" si="1031"/>
        <v>0.08</v>
      </c>
      <c r="U2233" s="90">
        <f t="shared" si="1024"/>
        <v>2</v>
      </c>
      <c r="V2233" s="90">
        <v>252</v>
      </c>
      <c r="W2233" s="89">
        <f t="shared" si="1025"/>
        <v>1.000610988</v>
      </c>
      <c r="X2233" s="82">
        <f t="shared" si="1026"/>
        <v>0.42588266000000002</v>
      </c>
      <c r="Y2233" s="82">
        <f t="shared" si="1027"/>
        <v>0</v>
      </c>
      <c r="Z2233" s="94" t="str">
        <f t="shared" si="1033"/>
        <v>A+J=</v>
      </c>
      <c r="AA2233" s="87">
        <f t="shared" si="1034"/>
        <v>46497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>
        <f t="shared" si="1028"/>
        <v>46471</v>
      </c>
      <c r="B2234" s="82">
        <f t="shared" si="1014"/>
        <v>698.19094231999998</v>
      </c>
      <c r="C2234" s="207">
        <f t="shared" si="1032"/>
        <v>696.01600004000011</v>
      </c>
      <c r="D2234" s="83">
        <f t="shared" si="1015"/>
        <v>7286.35</v>
      </c>
      <c r="E2234" s="84">
        <f t="shared" si="1037"/>
        <v>7394.19</v>
      </c>
      <c r="F2234" s="85">
        <f t="shared" si="1038"/>
        <v>46440</v>
      </c>
      <c r="G2234" s="86">
        <f t="shared" si="1016"/>
        <v>1.4800277230712089E-2</v>
      </c>
      <c r="H2234" s="87">
        <f t="shared" si="1017"/>
        <v>46497</v>
      </c>
      <c r="I2234" s="87">
        <f t="shared" si="1018"/>
        <v>46497</v>
      </c>
      <c r="J2234" s="88">
        <f t="shared" si="1029"/>
        <v>20</v>
      </c>
      <c r="K2234" s="88">
        <f t="shared" si="1036"/>
        <v>3</v>
      </c>
      <c r="L2234" s="8">
        <f t="shared" si="1019"/>
        <v>1.0022062</v>
      </c>
      <c r="M2234" s="89">
        <v>1</v>
      </c>
      <c r="N2234" s="89">
        <f t="shared" si="1020"/>
        <v>1</v>
      </c>
      <c r="O2234" s="82">
        <f t="shared" si="1021"/>
        <v>1.0022062</v>
      </c>
      <c r="P2234" s="82">
        <f t="shared" si="1022"/>
        <v>697.55155052999999</v>
      </c>
      <c r="Q2234" s="11">
        <f t="shared" si="1035"/>
        <v>0</v>
      </c>
      <c r="R2234" s="7">
        <f t="shared" si="1030"/>
        <v>0</v>
      </c>
      <c r="S2234" s="82">
        <f t="shared" si="1023"/>
        <v>0</v>
      </c>
      <c r="T2234" s="91">
        <f t="shared" si="1031"/>
        <v>0.08</v>
      </c>
      <c r="U2234" s="90">
        <f t="shared" si="1024"/>
        <v>3</v>
      </c>
      <c r="V2234" s="90">
        <v>252</v>
      </c>
      <c r="W2234" s="89">
        <f t="shared" si="1025"/>
        <v>1.0009166229999999</v>
      </c>
      <c r="X2234" s="82">
        <f t="shared" si="1026"/>
        <v>0.63939179000000002</v>
      </c>
      <c r="Y2234" s="82">
        <f t="shared" si="1027"/>
        <v>0</v>
      </c>
      <c r="Z2234" s="94" t="str">
        <f t="shared" si="1033"/>
        <v>A+J=</v>
      </c>
      <c r="AA2234" s="87">
        <f t="shared" si="1034"/>
        <v>46497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>
        <f t="shared" si="1028"/>
        <v>46472</v>
      </c>
      <c r="B2235" s="82">
        <f t="shared" si="1014"/>
        <v>698.91743111000005</v>
      </c>
      <c r="C2235" s="207">
        <f t="shared" si="1032"/>
        <v>696.01600004000011</v>
      </c>
      <c r="D2235" s="83">
        <f t="shared" si="1015"/>
        <v>7286.35</v>
      </c>
      <c r="E2235" s="84">
        <f t="shared" si="1037"/>
        <v>7394.19</v>
      </c>
      <c r="F2235" s="85">
        <f t="shared" si="1038"/>
        <v>46440</v>
      </c>
      <c r="G2235" s="86">
        <f t="shared" si="1016"/>
        <v>1.4800277230712089E-2</v>
      </c>
      <c r="H2235" s="87">
        <f t="shared" si="1017"/>
        <v>46497</v>
      </c>
      <c r="I2235" s="87">
        <f t="shared" si="1018"/>
        <v>46497</v>
      </c>
      <c r="J2235" s="88">
        <f t="shared" si="1029"/>
        <v>20</v>
      </c>
      <c r="K2235" s="88">
        <f t="shared" si="1036"/>
        <v>4</v>
      </c>
      <c r="L2235" s="8">
        <f t="shared" si="1019"/>
        <v>1.0029426800000001</v>
      </c>
      <c r="M2235" s="89">
        <v>1</v>
      </c>
      <c r="N2235" s="89">
        <f t="shared" si="1020"/>
        <v>1</v>
      </c>
      <c r="O2235" s="82">
        <f t="shared" si="1021"/>
        <v>1.0029426800000001</v>
      </c>
      <c r="P2235" s="82">
        <f t="shared" si="1022"/>
        <v>698.06415240000001</v>
      </c>
      <c r="Q2235" s="11">
        <f t="shared" si="1035"/>
        <v>0</v>
      </c>
      <c r="R2235" s="7">
        <f t="shared" si="1030"/>
        <v>0</v>
      </c>
      <c r="S2235" s="82">
        <f t="shared" si="1023"/>
        <v>0</v>
      </c>
      <c r="T2235" s="91">
        <f t="shared" si="1031"/>
        <v>0.08</v>
      </c>
      <c r="U2235" s="90">
        <f t="shared" si="1024"/>
        <v>4</v>
      </c>
      <c r="V2235" s="90">
        <v>252</v>
      </c>
      <c r="W2235" s="89">
        <f t="shared" si="1025"/>
        <v>1.0012223499999999</v>
      </c>
      <c r="X2235" s="82">
        <f t="shared" si="1026"/>
        <v>0.85327871</v>
      </c>
      <c r="Y2235" s="82">
        <f t="shared" si="1027"/>
        <v>0</v>
      </c>
      <c r="Z2235" s="94" t="str">
        <f t="shared" si="1033"/>
        <v>A+J=</v>
      </c>
      <c r="AA2235" s="87">
        <f t="shared" si="1034"/>
        <v>46497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>
        <f t="shared" si="1028"/>
        <v>46473</v>
      </c>
      <c r="B2236" s="82">
        <f t="shared" si="1014"/>
        <v>698.91743111000005</v>
      </c>
      <c r="C2236" s="207">
        <f t="shared" si="1032"/>
        <v>696.01600004000011</v>
      </c>
      <c r="D2236" s="83">
        <f t="shared" si="1015"/>
        <v>7286.35</v>
      </c>
      <c r="E2236" s="84">
        <f t="shared" si="1037"/>
        <v>7394.19</v>
      </c>
      <c r="F2236" s="85">
        <f t="shared" si="1038"/>
        <v>46440</v>
      </c>
      <c r="G2236" s="86">
        <f t="shared" si="1016"/>
        <v>1.4800277230712089E-2</v>
      </c>
      <c r="H2236" s="87">
        <f t="shared" si="1017"/>
        <v>46497</v>
      </c>
      <c r="I2236" s="87">
        <f t="shared" si="1018"/>
        <v>46497</v>
      </c>
      <c r="J2236" s="88">
        <f t="shared" si="1029"/>
        <v>20</v>
      </c>
      <c r="K2236" s="88">
        <f t="shared" si="1036"/>
        <v>4</v>
      </c>
      <c r="L2236" s="8">
        <f t="shared" si="1019"/>
        <v>1.0029426800000001</v>
      </c>
      <c r="M2236" s="89">
        <v>1</v>
      </c>
      <c r="N2236" s="89">
        <f t="shared" si="1020"/>
        <v>1</v>
      </c>
      <c r="O2236" s="82">
        <f t="shared" si="1021"/>
        <v>1.0029426800000001</v>
      </c>
      <c r="P2236" s="82">
        <f t="shared" si="1022"/>
        <v>698.06415240000001</v>
      </c>
      <c r="Q2236" s="11">
        <f t="shared" si="1035"/>
        <v>0</v>
      </c>
      <c r="R2236" s="7">
        <f t="shared" si="1030"/>
        <v>0</v>
      </c>
      <c r="S2236" s="82">
        <f t="shared" si="1023"/>
        <v>0</v>
      </c>
      <c r="T2236" s="91">
        <f t="shared" si="1031"/>
        <v>0.08</v>
      </c>
      <c r="U2236" s="90">
        <f t="shared" si="1024"/>
        <v>4</v>
      </c>
      <c r="V2236" s="90">
        <v>252</v>
      </c>
      <c r="W2236" s="89">
        <f t="shared" si="1025"/>
        <v>1.0012223499999999</v>
      </c>
      <c r="X2236" s="82">
        <f t="shared" si="1026"/>
        <v>0.85327871</v>
      </c>
      <c r="Y2236" s="82">
        <f t="shared" si="1027"/>
        <v>0</v>
      </c>
      <c r="Z2236" s="94" t="str">
        <f t="shared" si="1033"/>
        <v>A+J=</v>
      </c>
      <c r="AA2236" s="87">
        <f t="shared" si="1034"/>
        <v>46497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>
        <f t="shared" si="1028"/>
        <v>46474</v>
      </c>
      <c r="B2237" s="82">
        <f t="shared" si="1014"/>
        <v>698.91743111000005</v>
      </c>
      <c r="C2237" s="207">
        <f t="shared" si="1032"/>
        <v>696.01600004000011</v>
      </c>
      <c r="D2237" s="83">
        <f t="shared" si="1015"/>
        <v>7286.35</v>
      </c>
      <c r="E2237" s="84">
        <f t="shared" si="1037"/>
        <v>7394.19</v>
      </c>
      <c r="F2237" s="85">
        <f t="shared" si="1038"/>
        <v>46440</v>
      </c>
      <c r="G2237" s="86">
        <f t="shared" si="1016"/>
        <v>1.4800277230712089E-2</v>
      </c>
      <c r="H2237" s="87">
        <f t="shared" si="1017"/>
        <v>46497</v>
      </c>
      <c r="I2237" s="87">
        <f t="shared" si="1018"/>
        <v>46497</v>
      </c>
      <c r="J2237" s="88">
        <f t="shared" si="1029"/>
        <v>20</v>
      </c>
      <c r="K2237" s="88">
        <f t="shared" si="1036"/>
        <v>4</v>
      </c>
      <c r="L2237" s="8">
        <f t="shared" si="1019"/>
        <v>1.0029426800000001</v>
      </c>
      <c r="M2237" s="89">
        <v>1</v>
      </c>
      <c r="N2237" s="89">
        <f t="shared" si="1020"/>
        <v>1</v>
      </c>
      <c r="O2237" s="82">
        <f t="shared" si="1021"/>
        <v>1.0029426800000001</v>
      </c>
      <c r="P2237" s="82">
        <f t="shared" si="1022"/>
        <v>698.06415240000001</v>
      </c>
      <c r="Q2237" s="11">
        <f t="shared" si="1035"/>
        <v>0</v>
      </c>
      <c r="R2237" s="7">
        <f t="shared" si="1030"/>
        <v>0</v>
      </c>
      <c r="S2237" s="82">
        <f t="shared" si="1023"/>
        <v>0</v>
      </c>
      <c r="T2237" s="91">
        <f t="shared" si="1031"/>
        <v>0.08</v>
      </c>
      <c r="U2237" s="90">
        <f t="shared" si="1024"/>
        <v>4</v>
      </c>
      <c r="V2237" s="90">
        <v>252</v>
      </c>
      <c r="W2237" s="89">
        <f t="shared" si="1025"/>
        <v>1.0012223499999999</v>
      </c>
      <c r="X2237" s="82">
        <f t="shared" si="1026"/>
        <v>0.85327871</v>
      </c>
      <c r="Y2237" s="82">
        <f t="shared" si="1027"/>
        <v>0</v>
      </c>
      <c r="Z2237" s="94" t="str">
        <f t="shared" si="1033"/>
        <v>A+J=</v>
      </c>
      <c r="AA2237" s="87">
        <f t="shared" si="1034"/>
        <v>46497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>
        <f t="shared" si="1028"/>
        <v>46475</v>
      </c>
      <c r="B2238" s="82">
        <f t="shared" si="1014"/>
        <v>698.91743111000005</v>
      </c>
      <c r="C2238" s="207">
        <f t="shared" si="1032"/>
        <v>696.01600004000011</v>
      </c>
      <c r="D2238" s="83">
        <f t="shared" si="1015"/>
        <v>7286.35</v>
      </c>
      <c r="E2238" s="84">
        <f t="shared" si="1037"/>
        <v>7394.19</v>
      </c>
      <c r="F2238" s="85">
        <f t="shared" si="1038"/>
        <v>46440</v>
      </c>
      <c r="G2238" s="86">
        <f t="shared" si="1016"/>
        <v>1.4800277230712089E-2</v>
      </c>
      <c r="H2238" s="87">
        <f t="shared" si="1017"/>
        <v>46497</v>
      </c>
      <c r="I2238" s="87">
        <f t="shared" si="1018"/>
        <v>46497</v>
      </c>
      <c r="J2238" s="88">
        <f t="shared" si="1029"/>
        <v>20</v>
      </c>
      <c r="K2238" s="88">
        <f t="shared" si="1036"/>
        <v>4</v>
      </c>
      <c r="L2238" s="8">
        <f t="shared" si="1019"/>
        <v>1.0029426800000001</v>
      </c>
      <c r="M2238" s="89">
        <v>1</v>
      </c>
      <c r="N2238" s="89">
        <f t="shared" si="1020"/>
        <v>1</v>
      </c>
      <c r="O2238" s="82">
        <f t="shared" si="1021"/>
        <v>1.0029426800000001</v>
      </c>
      <c r="P2238" s="82">
        <f t="shared" si="1022"/>
        <v>698.06415240000001</v>
      </c>
      <c r="Q2238" s="11">
        <f t="shared" si="1035"/>
        <v>0</v>
      </c>
      <c r="R2238" s="7">
        <f t="shared" si="1030"/>
        <v>0</v>
      </c>
      <c r="S2238" s="82">
        <f t="shared" si="1023"/>
        <v>0</v>
      </c>
      <c r="T2238" s="91">
        <f t="shared" si="1031"/>
        <v>0.08</v>
      </c>
      <c r="U2238" s="90">
        <f t="shared" si="1024"/>
        <v>4</v>
      </c>
      <c r="V2238" s="90">
        <v>252</v>
      </c>
      <c r="W2238" s="89">
        <f t="shared" si="1025"/>
        <v>1.0012223499999999</v>
      </c>
      <c r="X2238" s="82">
        <f t="shared" si="1026"/>
        <v>0.85327871</v>
      </c>
      <c r="Y2238" s="82">
        <f t="shared" si="1027"/>
        <v>0</v>
      </c>
      <c r="Z2238" s="94" t="str">
        <f t="shared" si="1033"/>
        <v>A+J=</v>
      </c>
      <c r="AA2238" s="87">
        <f t="shared" si="1034"/>
        <v>46497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>
        <f t="shared" si="1028"/>
        <v>46476</v>
      </c>
      <c r="B2239" s="82">
        <f t="shared" si="1014"/>
        <v>699.64467542</v>
      </c>
      <c r="C2239" s="207">
        <f t="shared" si="1032"/>
        <v>696.01600004000011</v>
      </c>
      <c r="D2239" s="83">
        <f t="shared" si="1015"/>
        <v>7286.35</v>
      </c>
      <c r="E2239" s="84">
        <f t="shared" si="1037"/>
        <v>7394.19</v>
      </c>
      <c r="F2239" s="85">
        <f t="shared" si="1038"/>
        <v>46440</v>
      </c>
      <c r="G2239" s="86">
        <f t="shared" si="1016"/>
        <v>1.4800277230712089E-2</v>
      </c>
      <c r="H2239" s="87">
        <f t="shared" si="1017"/>
        <v>46497</v>
      </c>
      <c r="I2239" s="87">
        <f t="shared" si="1018"/>
        <v>46497</v>
      </c>
      <c r="J2239" s="88">
        <f t="shared" si="1029"/>
        <v>20</v>
      </c>
      <c r="K2239" s="88">
        <f t="shared" si="1036"/>
        <v>5</v>
      </c>
      <c r="L2239" s="8">
        <f t="shared" si="1019"/>
        <v>1.0036797</v>
      </c>
      <c r="M2239" s="89">
        <v>1</v>
      </c>
      <c r="N2239" s="89">
        <f t="shared" si="1020"/>
        <v>1</v>
      </c>
      <c r="O2239" s="82">
        <f t="shared" si="1021"/>
        <v>1.0036797</v>
      </c>
      <c r="P2239" s="82">
        <f t="shared" si="1022"/>
        <v>698.57713010999998</v>
      </c>
      <c r="Q2239" s="11">
        <f t="shared" si="1035"/>
        <v>0</v>
      </c>
      <c r="R2239" s="7">
        <f t="shared" si="1030"/>
        <v>0</v>
      </c>
      <c r="S2239" s="82">
        <f t="shared" si="1023"/>
        <v>0</v>
      </c>
      <c r="T2239" s="91">
        <f t="shared" si="1031"/>
        <v>0.08</v>
      </c>
      <c r="U2239" s="90">
        <f t="shared" si="1024"/>
        <v>5</v>
      </c>
      <c r="V2239" s="90">
        <v>252</v>
      </c>
      <c r="W2239" s="89">
        <f t="shared" si="1025"/>
        <v>1.0015281709999999</v>
      </c>
      <c r="X2239" s="82">
        <f t="shared" si="1026"/>
        <v>1.0675453100000001</v>
      </c>
      <c r="Y2239" s="82">
        <f t="shared" si="1027"/>
        <v>0</v>
      </c>
      <c r="Z2239" s="94" t="str">
        <f t="shared" si="1033"/>
        <v>A+J=</v>
      </c>
      <c r="AA2239" s="87">
        <f t="shared" si="1034"/>
        <v>46497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>
        <f t="shared" si="1028"/>
        <v>46477</v>
      </c>
      <c r="B2240" s="82">
        <f t="shared" si="1014"/>
        <v>700.37268270999994</v>
      </c>
      <c r="C2240" s="207">
        <f t="shared" si="1032"/>
        <v>696.01600004000011</v>
      </c>
      <c r="D2240" s="83">
        <f t="shared" si="1015"/>
        <v>7286.35</v>
      </c>
      <c r="E2240" s="84">
        <f t="shared" si="1037"/>
        <v>7394.19</v>
      </c>
      <c r="F2240" s="85">
        <f t="shared" si="1038"/>
        <v>46440</v>
      </c>
      <c r="G2240" s="86">
        <f t="shared" si="1016"/>
        <v>1.4800277230712089E-2</v>
      </c>
      <c r="H2240" s="87">
        <f t="shared" si="1017"/>
        <v>46497</v>
      </c>
      <c r="I2240" s="87">
        <f t="shared" si="1018"/>
        <v>46497</v>
      </c>
      <c r="J2240" s="88">
        <f t="shared" si="1029"/>
        <v>20</v>
      </c>
      <c r="K2240" s="88">
        <f t="shared" si="1036"/>
        <v>6</v>
      </c>
      <c r="L2240" s="8">
        <f t="shared" si="1019"/>
        <v>1.00441727</v>
      </c>
      <c r="M2240" s="89">
        <v>1</v>
      </c>
      <c r="N2240" s="89">
        <f t="shared" si="1020"/>
        <v>1</v>
      </c>
      <c r="O2240" s="82">
        <f t="shared" si="1021"/>
        <v>1.00441727</v>
      </c>
      <c r="P2240" s="82">
        <f t="shared" si="1022"/>
        <v>699.09049062999998</v>
      </c>
      <c r="Q2240" s="11">
        <f t="shared" si="1035"/>
        <v>0</v>
      </c>
      <c r="R2240" s="7">
        <f t="shared" si="1030"/>
        <v>0</v>
      </c>
      <c r="S2240" s="82">
        <f t="shared" si="1023"/>
        <v>0</v>
      </c>
      <c r="T2240" s="91">
        <f t="shared" si="1031"/>
        <v>0.08</v>
      </c>
      <c r="U2240" s="90">
        <f t="shared" si="1024"/>
        <v>6</v>
      </c>
      <c r="V2240" s="90">
        <v>252</v>
      </c>
      <c r="W2240" s="89">
        <f t="shared" si="1025"/>
        <v>1.0018340859999999</v>
      </c>
      <c r="X2240" s="82">
        <f t="shared" si="1026"/>
        <v>1.28219208</v>
      </c>
      <c r="Y2240" s="82">
        <f t="shared" si="1027"/>
        <v>0</v>
      </c>
      <c r="Z2240" s="94" t="str">
        <f t="shared" si="1033"/>
        <v>A+J=</v>
      </c>
      <c r="AA2240" s="87">
        <f t="shared" si="1034"/>
        <v>46497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>
        <f t="shared" si="1028"/>
        <v>46478</v>
      </c>
      <c r="B2241" s="82">
        <f t="shared" si="1014"/>
        <v>701.10144510000009</v>
      </c>
      <c r="C2241" s="207">
        <f t="shared" si="1032"/>
        <v>696.01600004000011</v>
      </c>
      <c r="D2241" s="83">
        <f t="shared" si="1015"/>
        <v>7286.35</v>
      </c>
      <c r="E2241" s="84">
        <f t="shared" si="1037"/>
        <v>7394.19</v>
      </c>
      <c r="F2241" s="85">
        <f t="shared" si="1038"/>
        <v>46440</v>
      </c>
      <c r="G2241" s="86">
        <f t="shared" si="1016"/>
        <v>1.4800277230712089E-2</v>
      </c>
      <c r="H2241" s="87">
        <f t="shared" si="1017"/>
        <v>46497</v>
      </c>
      <c r="I2241" s="87">
        <f t="shared" si="1018"/>
        <v>46497</v>
      </c>
      <c r="J2241" s="88">
        <f t="shared" si="1029"/>
        <v>20</v>
      </c>
      <c r="K2241" s="88">
        <f t="shared" si="1036"/>
        <v>7</v>
      </c>
      <c r="L2241" s="8">
        <f t="shared" si="1019"/>
        <v>1.0051553799999999</v>
      </c>
      <c r="M2241" s="89">
        <v>1</v>
      </c>
      <c r="N2241" s="89">
        <f t="shared" si="1020"/>
        <v>1</v>
      </c>
      <c r="O2241" s="82">
        <f t="shared" si="1021"/>
        <v>1.0051553799999999</v>
      </c>
      <c r="P2241" s="82">
        <f t="shared" si="1022"/>
        <v>699.60422700000004</v>
      </c>
      <c r="Q2241" s="11">
        <f t="shared" si="1035"/>
        <v>0</v>
      </c>
      <c r="R2241" s="7">
        <f t="shared" si="1030"/>
        <v>0</v>
      </c>
      <c r="S2241" s="82">
        <f t="shared" si="1023"/>
        <v>0</v>
      </c>
      <c r="T2241" s="91">
        <f t="shared" si="1031"/>
        <v>0.08</v>
      </c>
      <c r="U2241" s="90">
        <f t="shared" si="1024"/>
        <v>7</v>
      </c>
      <c r="V2241" s="90">
        <v>252</v>
      </c>
      <c r="W2241" s="89">
        <f t="shared" si="1025"/>
        <v>1.002140093</v>
      </c>
      <c r="X2241" s="82">
        <f t="shared" si="1026"/>
        <v>1.4972181</v>
      </c>
      <c r="Y2241" s="82">
        <f t="shared" si="1027"/>
        <v>0</v>
      </c>
      <c r="Z2241" s="94" t="str">
        <f t="shared" si="1033"/>
        <v>A+J=</v>
      </c>
      <c r="AA2241" s="87">
        <f t="shared" si="1034"/>
        <v>46497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>
        <f t="shared" si="1028"/>
        <v>46479</v>
      </c>
      <c r="B2242" s="82">
        <f t="shared" si="1014"/>
        <v>701.83096520000004</v>
      </c>
      <c r="C2242" s="207">
        <f t="shared" si="1032"/>
        <v>696.01600004000011</v>
      </c>
      <c r="D2242" s="83">
        <f t="shared" si="1015"/>
        <v>7286.35</v>
      </c>
      <c r="E2242" s="84">
        <f t="shared" si="1037"/>
        <v>7394.19</v>
      </c>
      <c r="F2242" s="85">
        <f t="shared" si="1038"/>
        <v>46440</v>
      </c>
      <c r="G2242" s="86">
        <f t="shared" si="1016"/>
        <v>1.4800277230712089E-2</v>
      </c>
      <c r="H2242" s="87">
        <f t="shared" si="1017"/>
        <v>46497</v>
      </c>
      <c r="I2242" s="87">
        <f t="shared" si="1018"/>
        <v>46497</v>
      </c>
      <c r="J2242" s="88">
        <f t="shared" si="1029"/>
        <v>20</v>
      </c>
      <c r="K2242" s="88">
        <f t="shared" si="1036"/>
        <v>8</v>
      </c>
      <c r="L2242" s="8">
        <f t="shared" si="1019"/>
        <v>1.0058940300000001</v>
      </c>
      <c r="M2242" s="89">
        <v>1</v>
      </c>
      <c r="N2242" s="89">
        <f t="shared" si="1020"/>
        <v>1</v>
      </c>
      <c r="O2242" s="82">
        <f t="shared" si="1021"/>
        <v>1.0058940300000001</v>
      </c>
      <c r="P2242" s="82">
        <f t="shared" si="1022"/>
        <v>700.11833922000005</v>
      </c>
      <c r="Q2242" s="11">
        <f t="shared" si="1035"/>
        <v>0</v>
      </c>
      <c r="R2242" s="7">
        <f t="shared" si="1030"/>
        <v>0</v>
      </c>
      <c r="S2242" s="82">
        <f t="shared" si="1023"/>
        <v>0</v>
      </c>
      <c r="T2242" s="91">
        <f t="shared" si="1031"/>
        <v>0.08</v>
      </c>
      <c r="U2242" s="90">
        <f t="shared" si="1024"/>
        <v>8</v>
      </c>
      <c r="V2242" s="90">
        <v>252</v>
      </c>
      <c r="W2242" s="89">
        <f t="shared" si="1025"/>
        <v>1.0024461950000001</v>
      </c>
      <c r="X2242" s="82">
        <f t="shared" si="1026"/>
        <v>1.7126259800000001</v>
      </c>
      <c r="Y2242" s="82">
        <f t="shared" si="1027"/>
        <v>0</v>
      </c>
      <c r="Z2242" s="94" t="str">
        <f t="shared" si="1033"/>
        <v>A+J=</v>
      </c>
      <c r="AA2242" s="87">
        <f t="shared" si="1034"/>
        <v>46497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>
        <f t="shared" si="1028"/>
        <v>46480</v>
      </c>
      <c r="B2243" s="82">
        <f t="shared" si="1014"/>
        <v>702.56124137000006</v>
      </c>
      <c r="C2243" s="207">
        <f t="shared" si="1032"/>
        <v>696.01600004000011</v>
      </c>
      <c r="D2243" s="83">
        <f t="shared" si="1015"/>
        <v>7286.35</v>
      </c>
      <c r="E2243" s="84">
        <f t="shared" si="1037"/>
        <v>7394.19</v>
      </c>
      <c r="F2243" s="85">
        <f t="shared" si="1038"/>
        <v>46440</v>
      </c>
      <c r="G2243" s="86">
        <f t="shared" si="1016"/>
        <v>1.4800277230712089E-2</v>
      </c>
      <c r="H2243" s="87">
        <f t="shared" si="1017"/>
        <v>46497</v>
      </c>
      <c r="I2243" s="87">
        <f t="shared" si="1018"/>
        <v>46497</v>
      </c>
      <c r="J2243" s="88">
        <f t="shared" si="1029"/>
        <v>20</v>
      </c>
      <c r="K2243" s="88">
        <f t="shared" si="1036"/>
        <v>9</v>
      </c>
      <c r="L2243" s="8">
        <f t="shared" si="1019"/>
        <v>1.0066332200000001</v>
      </c>
      <c r="M2243" s="89">
        <v>1</v>
      </c>
      <c r="N2243" s="89">
        <f t="shared" si="1020"/>
        <v>1</v>
      </c>
      <c r="O2243" s="82">
        <f t="shared" si="1021"/>
        <v>1.0066332200000001</v>
      </c>
      <c r="P2243" s="82">
        <f t="shared" si="1022"/>
        <v>700.63282729000002</v>
      </c>
      <c r="Q2243" s="11">
        <f t="shared" si="1035"/>
        <v>0</v>
      </c>
      <c r="R2243" s="7">
        <f t="shared" si="1030"/>
        <v>0</v>
      </c>
      <c r="S2243" s="82">
        <f t="shared" si="1023"/>
        <v>0</v>
      </c>
      <c r="T2243" s="91">
        <f t="shared" si="1031"/>
        <v>0.08</v>
      </c>
      <c r="U2243" s="90">
        <f t="shared" si="1024"/>
        <v>9</v>
      </c>
      <c r="V2243" s="90">
        <v>252</v>
      </c>
      <c r="W2243" s="89">
        <f t="shared" si="1025"/>
        <v>1.0027523890000001</v>
      </c>
      <c r="X2243" s="82">
        <f t="shared" si="1026"/>
        <v>1.92841408</v>
      </c>
      <c r="Y2243" s="82">
        <f t="shared" si="1027"/>
        <v>0</v>
      </c>
      <c r="Z2243" s="94" t="str">
        <f t="shared" si="1033"/>
        <v>A+J=</v>
      </c>
      <c r="AA2243" s="87">
        <f t="shared" si="1034"/>
        <v>46497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>
        <f t="shared" si="1028"/>
        <v>46481</v>
      </c>
      <c r="B2244" s="82">
        <f t="shared" si="1014"/>
        <v>702.56124137000006</v>
      </c>
      <c r="C2244" s="207">
        <f t="shared" si="1032"/>
        <v>696.01600004000011</v>
      </c>
      <c r="D2244" s="83">
        <f t="shared" si="1015"/>
        <v>7286.35</v>
      </c>
      <c r="E2244" s="84">
        <f t="shared" si="1037"/>
        <v>7394.19</v>
      </c>
      <c r="F2244" s="85">
        <f t="shared" si="1038"/>
        <v>46440</v>
      </c>
      <c r="G2244" s="86">
        <f t="shared" si="1016"/>
        <v>1.4800277230712089E-2</v>
      </c>
      <c r="H2244" s="87">
        <f t="shared" si="1017"/>
        <v>46497</v>
      </c>
      <c r="I2244" s="87">
        <f t="shared" si="1018"/>
        <v>46497</v>
      </c>
      <c r="J2244" s="88">
        <f t="shared" si="1029"/>
        <v>20</v>
      </c>
      <c r="K2244" s="88">
        <f t="shared" si="1036"/>
        <v>9</v>
      </c>
      <c r="L2244" s="8">
        <f t="shared" si="1019"/>
        <v>1.0066332200000001</v>
      </c>
      <c r="M2244" s="89">
        <v>1</v>
      </c>
      <c r="N2244" s="89">
        <f t="shared" si="1020"/>
        <v>1</v>
      </c>
      <c r="O2244" s="82">
        <f t="shared" si="1021"/>
        <v>1.0066332200000001</v>
      </c>
      <c r="P2244" s="82">
        <f t="shared" si="1022"/>
        <v>700.63282729000002</v>
      </c>
      <c r="Q2244" s="11">
        <f t="shared" si="1035"/>
        <v>0</v>
      </c>
      <c r="R2244" s="7">
        <f t="shared" si="1030"/>
        <v>0</v>
      </c>
      <c r="S2244" s="82">
        <f t="shared" si="1023"/>
        <v>0</v>
      </c>
      <c r="T2244" s="91">
        <f t="shared" si="1031"/>
        <v>0.08</v>
      </c>
      <c r="U2244" s="90">
        <f t="shared" si="1024"/>
        <v>9</v>
      </c>
      <c r="V2244" s="90">
        <v>252</v>
      </c>
      <c r="W2244" s="89">
        <f t="shared" si="1025"/>
        <v>1.0027523890000001</v>
      </c>
      <c r="X2244" s="82">
        <f t="shared" si="1026"/>
        <v>1.92841408</v>
      </c>
      <c r="Y2244" s="82">
        <f t="shared" si="1027"/>
        <v>0</v>
      </c>
      <c r="Z2244" s="94" t="str">
        <f t="shared" si="1033"/>
        <v>A+J=</v>
      </c>
      <c r="AA2244" s="87">
        <f t="shared" si="1034"/>
        <v>46497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>
        <f t="shared" si="1028"/>
        <v>46482</v>
      </c>
      <c r="B2245" s="82">
        <f t="shared" si="1014"/>
        <v>702.56124137000006</v>
      </c>
      <c r="C2245" s="207">
        <f t="shared" si="1032"/>
        <v>696.01600004000011</v>
      </c>
      <c r="D2245" s="83">
        <f t="shared" si="1015"/>
        <v>7286.35</v>
      </c>
      <c r="E2245" s="84">
        <f t="shared" si="1037"/>
        <v>7394.19</v>
      </c>
      <c r="F2245" s="85">
        <f t="shared" si="1038"/>
        <v>46440</v>
      </c>
      <c r="G2245" s="86">
        <f t="shared" si="1016"/>
        <v>1.4800277230712089E-2</v>
      </c>
      <c r="H2245" s="87">
        <f t="shared" si="1017"/>
        <v>46497</v>
      </c>
      <c r="I2245" s="87">
        <f t="shared" si="1018"/>
        <v>46497</v>
      </c>
      <c r="J2245" s="88">
        <f t="shared" si="1029"/>
        <v>20</v>
      </c>
      <c r="K2245" s="88">
        <f t="shared" si="1036"/>
        <v>9</v>
      </c>
      <c r="L2245" s="8">
        <f t="shared" si="1019"/>
        <v>1.0066332200000001</v>
      </c>
      <c r="M2245" s="89">
        <v>1</v>
      </c>
      <c r="N2245" s="89">
        <f t="shared" si="1020"/>
        <v>1</v>
      </c>
      <c r="O2245" s="82">
        <f t="shared" si="1021"/>
        <v>1.0066332200000001</v>
      </c>
      <c r="P2245" s="82">
        <f t="shared" si="1022"/>
        <v>700.63282729000002</v>
      </c>
      <c r="Q2245" s="11">
        <f t="shared" si="1035"/>
        <v>0</v>
      </c>
      <c r="R2245" s="7">
        <f t="shared" si="1030"/>
        <v>0</v>
      </c>
      <c r="S2245" s="82">
        <f t="shared" si="1023"/>
        <v>0</v>
      </c>
      <c r="T2245" s="91">
        <f t="shared" si="1031"/>
        <v>0.08</v>
      </c>
      <c r="U2245" s="90">
        <f t="shared" si="1024"/>
        <v>9</v>
      </c>
      <c r="V2245" s="90">
        <v>252</v>
      </c>
      <c r="W2245" s="89">
        <f t="shared" si="1025"/>
        <v>1.0027523890000001</v>
      </c>
      <c r="X2245" s="82">
        <f t="shared" si="1026"/>
        <v>1.92841408</v>
      </c>
      <c r="Y2245" s="82">
        <f t="shared" si="1027"/>
        <v>0</v>
      </c>
      <c r="Z2245" s="94" t="str">
        <f t="shared" si="1033"/>
        <v>A+J=</v>
      </c>
      <c r="AA2245" s="87">
        <f t="shared" si="1034"/>
        <v>46497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>
        <f t="shared" si="1028"/>
        <v>46483</v>
      </c>
      <c r="B2246" s="82">
        <f t="shared" si="1014"/>
        <v>703.29227621000007</v>
      </c>
      <c r="C2246" s="207">
        <f t="shared" si="1032"/>
        <v>696.01600004000011</v>
      </c>
      <c r="D2246" s="83">
        <f t="shared" si="1015"/>
        <v>7286.35</v>
      </c>
      <c r="E2246" s="84">
        <f t="shared" si="1037"/>
        <v>7394.19</v>
      </c>
      <c r="F2246" s="85">
        <f t="shared" si="1038"/>
        <v>46440</v>
      </c>
      <c r="G2246" s="86">
        <f t="shared" si="1016"/>
        <v>1.4800277230712089E-2</v>
      </c>
      <c r="H2246" s="87">
        <f t="shared" si="1017"/>
        <v>46497</v>
      </c>
      <c r="I2246" s="87">
        <f t="shared" si="1018"/>
        <v>46497</v>
      </c>
      <c r="J2246" s="88">
        <f t="shared" si="1029"/>
        <v>20</v>
      </c>
      <c r="K2246" s="88">
        <f t="shared" si="1036"/>
        <v>10</v>
      </c>
      <c r="L2246" s="8">
        <f t="shared" si="1019"/>
        <v>1.0073729499999999</v>
      </c>
      <c r="M2246" s="89">
        <v>1</v>
      </c>
      <c r="N2246" s="89">
        <f t="shared" si="1020"/>
        <v>1</v>
      </c>
      <c r="O2246" s="82">
        <f t="shared" si="1021"/>
        <v>1.0073729499999999</v>
      </c>
      <c r="P2246" s="82">
        <f t="shared" si="1022"/>
        <v>701.14769120000005</v>
      </c>
      <c r="Q2246" s="11">
        <f t="shared" si="1035"/>
        <v>0</v>
      </c>
      <c r="R2246" s="7">
        <f t="shared" si="1030"/>
        <v>0</v>
      </c>
      <c r="S2246" s="82">
        <f t="shared" si="1023"/>
        <v>0</v>
      </c>
      <c r="T2246" s="91">
        <f t="shared" si="1031"/>
        <v>0.08</v>
      </c>
      <c r="U2246" s="90">
        <f t="shared" si="1024"/>
        <v>10</v>
      </c>
      <c r="V2246" s="90">
        <v>252</v>
      </c>
      <c r="W2246" s="89">
        <f t="shared" si="1025"/>
        <v>1.0030586779999999</v>
      </c>
      <c r="X2246" s="82">
        <f t="shared" si="1026"/>
        <v>2.1445850100000001</v>
      </c>
      <c r="Y2246" s="82">
        <f t="shared" si="1027"/>
        <v>0</v>
      </c>
      <c r="Z2246" s="94" t="str">
        <f t="shared" si="1033"/>
        <v>A+J=</v>
      </c>
      <c r="AA2246" s="87">
        <f t="shared" si="1034"/>
        <v>46497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>
        <f t="shared" si="1028"/>
        <v>46484</v>
      </c>
      <c r="B2247" s="82">
        <f t="shared" si="1014"/>
        <v>704.02407581</v>
      </c>
      <c r="C2247" s="207">
        <f t="shared" si="1032"/>
        <v>696.01600004000011</v>
      </c>
      <c r="D2247" s="83">
        <f t="shared" si="1015"/>
        <v>7286.35</v>
      </c>
      <c r="E2247" s="84">
        <f t="shared" si="1037"/>
        <v>7394.19</v>
      </c>
      <c r="F2247" s="85">
        <f t="shared" si="1038"/>
        <v>46440</v>
      </c>
      <c r="G2247" s="86">
        <f t="shared" si="1016"/>
        <v>1.4800277230712089E-2</v>
      </c>
      <c r="H2247" s="87">
        <f t="shared" si="1017"/>
        <v>46497</v>
      </c>
      <c r="I2247" s="87">
        <f t="shared" si="1018"/>
        <v>46497</v>
      </c>
      <c r="J2247" s="88">
        <f t="shared" si="1029"/>
        <v>20</v>
      </c>
      <c r="K2247" s="88">
        <f t="shared" si="1036"/>
        <v>11</v>
      </c>
      <c r="L2247" s="8">
        <f t="shared" si="1019"/>
        <v>1.00811323</v>
      </c>
      <c r="M2247" s="89">
        <v>1</v>
      </c>
      <c r="N2247" s="89">
        <f t="shared" si="1020"/>
        <v>1</v>
      </c>
      <c r="O2247" s="82">
        <f t="shared" si="1021"/>
        <v>1.00811323</v>
      </c>
      <c r="P2247" s="82">
        <f t="shared" si="1022"/>
        <v>701.66293793</v>
      </c>
      <c r="Q2247" s="11">
        <f t="shared" si="1035"/>
        <v>0</v>
      </c>
      <c r="R2247" s="7">
        <f t="shared" si="1030"/>
        <v>0</v>
      </c>
      <c r="S2247" s="82">
        <f t="shared" si="1023"/>
        <v>0</v>
      </c>
      <c r="T2247" s="91">
        <f t="shared" si="1031"/>
        <v>0.08</v>
      </c>
      <c r="U2247" s="90">
        <f t="shared" si="1024"/>
        <v>11</v>
      </c>
      <c r="V2247" s="90">
        <v>252</v>
      </c>
      <c r="W2247" s="89">
        <f t="shared" si="1025"/>
        <v>1.0033650599999999</v>
      </c>
      <c r="X2247" s="82">
        <f t="shared" si="1026"/>
        <v>2.3611378799999998</v>
      </c>
      <c r="Y2247" s="82">
        <f t="shared" si="1027"/>
        <v>0</v>
      </c>
      <c r="Z2247" s="94" t="str">
        <f t="shared" si="1033"/>
        <v>A+J=</v>
      </c>
      <c r="AA2247" s="87">
        <f t="shared" si="1034"/>
        <v>46497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>
        <f t="shared" si="1028"/>
        <v>46485</v>
      </c>
      <c r="B2248" s="82">
        <f t="shared" si="1014"/>
        <v>704.75664064</v>
      </c>
      <c r="C2248" s="207">
        <f t="shared" si="1032"/>
        <v>696.01600004000011</v>
      </c>
      <c r="D2248" s="83">
        <f t="shared" si="1015"/>
        <v>7286.35</v>
      </c>
      <c r="E2248" s="84">
        <f t="shared" si="1037"/>
        <v>7394.19</v>
      </c>
      <c r="F2248" s="85">
        <f t="shared" si="1038"/>
        <v>46440</v>
      </c>
      <c r="G2248" s="86">
        <f t="shared" si="1016"/>
        <v>1.4800277230712089E-2</v>
      </c>
      <c r="H2248" s="87">
        <f t="shared" si="1017"/>
        <v>46497</v>
      </c>
      <c r="I2248" s="87">
        <f t="shared" si="1018"/>
        <v>46497</v>
      </c>
      <c r="J2248" s="88">
        <f t="shared" si="1029"/>
        <v>20</v>
      </c>
      <c r="K2248" s="88">
        <f t="shared" si="1036"/>
        <v>12</v>
      </c>
      <c r="L2248" s="8">
        <f t="shared" si="1019"/>
        <v>1.00885406</v>
      </c>
      <c r="M2248" s="89">
        <v>1</v>
      </c>
      <c r="N2248" s="89">
        <f t="shared" si="1020"/>
        <v>1</v>
      </c>
      <c r="O2248" s="82">
        <f t="shared" si="1021"/>
        <v>1.00885406</v>
      </c>
      <c r="P2248" s="82">
        <f t="shared" si="1022"/>
        <v>702.17856745999995</v>
      </c>
      <c r="Q2248" s="11">
        <f t="shared" si="1035"/>
        <v>0</v>
      </c>
      <c r="R2248" s="7">
        <f t="shared" si="1030"/>
        <v>0</v>
      </c>
      <c r="S2248" s="82">
        <f t="shared" si="1023"/>
        <v>0</v>
      </c>
      <c r="T2248" s="91">
        <f t="shared" si="1031"/>
        <v>0.08</v>
      </c>
      <c r="U2248" s="90">
        <f t="shared" si="1024"/>
        <v>12</v>
      </c>
      <c r="V2248" s="90">
        <v>252</v>
      </c>
      <c r="W2248" s="89">
        <f t="shared" si="1025"/>
        <v>1.0036715350000001</v>
      </c>
      <c r="X2248" s="82">
        <f t="shared" si="1026"/>
        <v>2.5780731800000001</v>
      </c>
      <c r="Y2248" s="82">
        <f t="shared" si="1027"/>
        <v>0</v>
      </c>
      <c r="Z2248" s="94" t="str">
        <f t="shared" si="1033"/>
        <v>A+J=</v>
      </c>
      <c r="AA2248" s="87">
        <f t="shared" si="1034"/>
        <v>46497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>
        <f t="shared" si="1028"/>
        <v>46486</v>
      </c>
      <c r="B2249" s="82">
        <f t="shared" ref="B2249:B2312" si="1039">(P2249+X2249)</f>
        <v>705.48995794000007</v>
      </c>
      <c r="C2249" s="207">
        <f t="shared" si="1032"/>
        <v>696.01600004000011</v>
      </c>
      <c r="D2249" s="83">
        <f t="shared" ref="D2249:D2312" si="1040">IF(E2249=E2248,D2248,E2248)</f>
        <v>7286.35</v>
      </c>
      <c r="E2249" s="84">
        <f t="shared" si="1037"/>
        <v>7394.19</v>
      </c>
      <c r="F2249" s="85">
        <f t="shared" si="1038"/>
        <v>46440</v>
      </c>
      <c r="G2249" s="86">
        <f t="shared" ref="G2249:G2312" si="1041">(E2249/D2249)-1</f>
        <v>1.4800277230712089E-2</v>
      </c>
      <c r="H2249" s="87">
        <f t="shared" ref="H2249:H2312" si="1042">IF(DAY(A2249)=H$9,VLOOKUP(A2249,AH$118:AN$450,4),H2248)</f>
        <v>46497</v>
      </c>
      <c r="I2249" s="87">
        <f t="shared" ref="I2249:I2312" si="1043">IF(A2249&gt;I2248,H2249,I2248)</f>
        <v>46497</v>
      </c>
      <c r="J2249" s="88">
        <f t="shared" si="1029"/>
        <v>20</v>
      </c>
      <c r="K2249" s="88">
        <f t="shared" si="1036"/>
        <v>13</v>
      </c>
      <c r="L2249" s="8">
        <f t="shared" ref="L2249:L2312" si="1044">IF(E2249&lt;D2249,1,TRUNC((E2249/D2249)^TRUNC((K2249/J2249),9),8))</f>
        <v>1.0095954199999999</v>
      </c>
      <c r="M2249" s="89">
        <v>1</v>
      </c>
      <c r="N2249" s="89">
        <f t="shared" ref="N2249:N2312" si="1045">IF(I2249&gt;I2248,N2248*M2249,N2248)</f>
        <v>1</v>
      </c>
      <c r="O2249" s="82">
        <f t="shared" ref="O2249:O2312" si="1046">TRUNC(TRUNC((L2249*N2249),15),8)</f>
        <v>1.0095954199999999</v>
      </c>
      <c r="P2249" s="82">
        <f t="shared" ref="P2249:P2312" si="1047">TRUNC(C2249*O2249,8)</f>
        <v>702.69456588000003</v>
      </c>
      <c r="Q2249" s="11">
        <f t="shared" si="1035"/>
        <v>0</v>
      </c>
      <c r="R2249" s="7">
        <f t="shared" si="1030"/>
        <v>0</v>
      </c>
      <c r="S2249" s="82">
        <f t="shared" ref="S2249:S2312" si="1048">IF(R2249&gt;0,TRUNC(R2249*P2249,8),0)</f>
        <v>0</v>
      </c>
      <c r="T2249" s="91">
        <f t="shared" si="1031"/>
        <v>0.08</v>
      </c>
      <c r="U2249" s="90">
        <f t="shared" ref="U2249:U2312" si="1049">IF(Q2248&gt;0,1,IF(K2249=K2248,U2248,U2248+1))</f>
        <v>13</v>
      </c>
      <c r="V2249" s="90">
        <v>252</v>
      </c>
      <c r="W2249" s="89">
        <f t="shared" ref="W2249:W2312" si="1050">ROUND((1+T2249)^TRUNC((U2249/V2249),9),9)</f>
        <v>1.003978104</v>
      </c>
      <c r="X2249" s="82">
        <f t="shared" ref="X2249:X2312" si="1051">TRUNC((P2249*(W2249-1)),8)</f>
        <v>2.7953920600000002</v>
      </c>
      <c r="Y2249" s="82">
        <f t="shared" ref="Y2249:Y2312" si="1052">IF(Q2249&gt;0,S2249+X2249,0)</f>
        <v>0</v>
      </c>
      <c r="Z2249" s="94" t="str">
        <f t="shared" si="1033"/>
        <v>A+J=</v>
      </c>
      <c r="AA2249" s="87">
        <f t="shared" si="1034"/>
        <v>46497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>
        <f t="shared" si="1028"/>
        <v>46487</v>
      </c>
      <c r="B2250" s="82">
        <f t="shared" si="1039"/>
        <v>706.22404915999994</v>
      </c>
      <c r="C2250" s="207">
        <f t="shared" si="1032"/>
        <v>696.01600004000011</v>
      </c>
      <c r="D2250" s="83">
        <f t="shared" si="1040"/>
        <v>7286.35</v>
      </c>
      <c r="E2250" s="84">
        <f t="shared" si="1037"/>
        <v>7394.19</v>
      </c>
      <c r="F2250" s="85">
        <f t="shared" si="1038"/>
        <v>46440</v>
      </c>
      <c r="G2250" s="86">
        <f t="shared" si="1041"/>
        <v>1.4800277230712089E-2</v>
      </c>
      <c r="H2250" s="87">
        <f t="shared" si="1042"/>
        <v>46497</v>
      </c>
      <c r="I2250" s="87">
        <f t="shared" si="1043"/>
        <v>46497</v>
      </c>
      <c r="J2250" s="88">
        <f t="shared" si="1029"/>
        <v>20</v>
      </c>
      <c r="K2250" s="88">
        <f t="shared" si="1036"/>
        <v>14</v>
      </c>
      <c r="L2250" s="8">
        <f t="shared" si="1044"/>
        <v>1.01033734</v>
      </c>
      <c r="M2250" s="89">
        <v>1</v>
      </c>
      <c r="N2250" s="89">
        <f t="shared" si="1045"/>
        <v>1</v>
      </c>
      <c r="O2250" s="82">
        <f t="shared" si="1046"/>
        <v>1.01033734</v>
      </c>
      <c r="P2250" s="82">
        <f t="shared" si="1047"/>
        <v>703.21095406999996</v>
      </c>
      <c r="Q2250" s="11">
        <f t="shared" si="1035"/>
        <v>0</v>
      </c>
      <c r="R2250" s="7">
        <f t="shared" si="1030"/>
        <v>0</v>
      </c>
      <c r="S2250" s="82">
        <f t="shared" si="1048"/>
        <v>0</v>
      </c>
      <c r="T2250" s="91">
        <f t="shared" si="1031"/>
        <v>0.08</v>
      </c>
      <c r="U2250" s="90">
        <f t="shared" si="1049"/>
        <v>14</v>
      </c>
      <c r="V2250" s="90">
        <v>252</v>
      </c>
      <c r="W2250" s="89">
        <f t="shared" si="1050"/>
        <v>1.0042847669999999</v>
      </c>
      <c r="X2250" s="82">
        <f t="shared" si="1051"/>
        <v>3.0130950900000002</v>
      </c>
      <c r="Y2250" s="82">
        <f t="shared" si="1052"/>
        <v>0</v>
      </c>
      <c r="Z2250" s="94" t="str">
        <f t="shared" si="1033"/>
        <v>A+J=</v>
      </c>
      <c r="AA2250" s="87">
        <f t="shared" si="1034"/>
        <v>46497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>
        <f t="shared" ref="A2251:A2314" si="1053">(A2250+1)</f>
        <v>46488</v>
      </c>
      <c r="B2251" s="82">
        <f t="shared" si="1039"/>
        <v>706.22404915999994</v>
      </c>
      <c r="C2251" s="207">
        <f t="shared" si="1032"/>
        <v>696.01600004000011</v>
      </c>
      <c r="D2251" s="83">
        <f t="shared" si="1040"/>
        <v>7286.35</v>
      </c>
      <c r="E2251" s="84">
        <f t="shared" si="1037"/>
        <v>7394.19</v>
      </c>
      <c r="F2251" s="85">
        <f t="shared" si="1038"/>
        <v>46440</v>
      </c>
      <c r="G2251" s="86">
        <f t="shared" si="1041"/>
        <v>1.4800277230712089E-2</v>
      </c>
      <c r="H2251" s="87">
        <f t="shared" si="1042"/>
        <v>46497</v>
      </c>
      <c r="I2251" s="87">
        <f t="shared" si="1043"/>
        <v>46497</v>
      </c>
      <c r="J2251" s="88">
        <f t="shared" ref="J2251:J2314" si="1054">IF(I2251=I2250,J2250,NETWORKDAYS(I2250,I2251,$AD$210:$AD$502)-1)</f>
        <v>20</v>
      </c>
      <c r="K2251" s="88">
        <f t="shared" si="1036"/>
        <v>14</v>
      </c>
      <c r="L2251" s="8">
        <f t="shared" si="1044"/>
        <v>1.01033734</v>
      </c>
      <c r="M2251" s="89">
        <v>1</v>
      </c>
      <c r="N2251" s="89">
        <f t="shared" si="1045"/>
        <v>1</v>
      </c>
      <c r="O2251" s="82">
        <f t="shared" si="1046"/>
        <v>1.01033734</v>
      </c>
      <c r="P2251" s="82">
        <f t="shared" si="1047"/>
        <v>703.21095406999996</v>
      </c>
      <c r="Q2251" s="11">
        <f t="shared" si="1035"/>
        <v>0</v>
      </c>
      <c r="R2251" s="7">
        <f t="shared" ref="R2251:R2314" si="1055">IF(Q2251&gt;0,VLOOKUP($A2251,$AD$10:$AI$200,6),0)</f>
        <v>0</v>
      </c>
      <c r="S2251" s="82">
        <f t="shared" si="1048"/>
        <v>0</v>
      </c>
      <c r="T2251" s="91">
        <f t="shared" ref="T2251:T2314" si="1056">(T2250)</f>
        <v>0.08</v>
      </c>
      <c r="U2251" s="90">
        <f t="shared" si="1049"/>
        <v>14</v>
      </c>
      <c r="V2251" s="90">
        <v>252</v>
      </c>
      <c r="W2251" s="89">
        <f t="shared" si="1050"/>
        <v>1.0042847669999999</v>
      </c>
      <c r="X2251" s="82">
        <f t="shared" si="1051"/>
        <v>3.0130950900000002</v>
      </c>
      <c r="Y2251" s="82">
        <f t="shared" si="1052"/>
        <v>0</v>
      </c>
      <c r="Z2251" s="94" t="str">
        <f t="shared" si="1033"/>
        <v>A+J=</v>
      </c>
      <c r="AA2251" s="87">
        <f t="shared" si="1034"/>
        <v>46497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>
        <f t="shared" si="1053"/>
        <v>46489</v>
      </c>
      <c r="B2252" s="82">
        <f t="shared" si="1039"/>
        <v>706.22404915999994</v>
      </c>
      <c r="C2252" s="207">
        <f t="shared" ref="C2252:C2315" si="1057">IF(Q2251&gt;0,IF(J2251=K2251,P2251-S2251,C2251-(S2251/O2251)),C2251)</f>
        <v>696.01600004000011</v>
      </c>
      <c r="D2252" s="83">
        <f t="shared" si="1040"/>
        <v>7286.35</v>
      </c>
      <c r="E2252" s="84">
        <f t="shared" si="1037"/>
        <v>7394.19</v>
      </c>
      <c r="F2252" s="85">
        <f t="shared" si="1038"/>
        <v>46440</v>
      </c>
      <c r="G2252" s="86">
        <f t="shared" si="1041"/>
        <v>1.4800277230712089E-2</v>
      </c>
      <c r="H2252" s="87">
        <f t="shared" si="1042"/>
        <v>46497</v>
      </c>
      <c r="I2252" s="87">
        <f t="shared" si="1043"/>
        <v>46497</v>
      </c>
      <c r="J2252" s="88">
        <f t="shared" si="1054"/>
        <v>20</v>
      </c>
      <c r="K2252" s="88">
        <f t="shared" si="1036"/>
        <v>14</v>
      </c>
      <c r="L2252" s="8">
        <f t="shared" si="1044"/>
        <v>1.01033734</v>
      </c>
      <c r="M2252" s="89">
        <v>1</v>
      </c>
      <c r="N2252" s="89">
        <f t="shared" si="1045"/>
        <v>1</v>
      </c>
      <c r="O2252" s="82">
        <f t="shared" si="1046"/>
        <v>1.01033734</v>
      </c>
      <c r="P2252" s="82">
        <f t="shared" si="1047"/>
        <v>703.21095406999996</v>
      </c>
      <c r="Q2252" s="11">
        <f t="shared" si="1035"/>
        <v>0</v>
      </c>
      <c r="R2252" s="7">
        <f t="shared" si="1055"/>
        <v>0</v>
      </c>
      <c r="S2252" s="82">
        <f t="shared" si="1048"/>
        <v>0</v>
      </c>
      <c r="T2252" s="91">
        <f t="shared" si="1056"/>
        <v>0.08</v>
      </c>
      <c r="U2252" s="90">
        <f t="shared" si="1049"/>
        <v>14</v>
      </c>
      <c r="V2252" s="90">
        <v>252</v>
      </c>
      <c r="W2252" s="89">
        <f t="shared" si="1050"/>
        <v>1.0042847669999999</v>
      </c>
      <c r="X2252" s="82">
        <f t="shared" si="1051"/>
        <v>3.0130950900000002</v>
      </c>
      <c r="Y2252" s="82">
        <f t="shared" si="1052"/>
        <v>0</v>
      </c>
      <c r="Z2252" s="94" t="str">
        <f t="shared" ref="Z2252:Z2315" si="1058">IF($Q2251&gt;0,VLOOKUP($A2251,$AD$10:$AM$200,9),Z2251)</f>
        <v>A+J=</v>
      </c>
      <c r="AA2252" s="87">
        <f t="shared" ref="AA2252:AA2315" si="1059">IF($Q2251&gt;0,VLOOKUP($A2251,$AD$10:$AM$200,10),AA2251)</f>
        <v>46497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>
        <f t="shared" si="1053"/>
        <v>46490</v>
      </c>
      <c r="B2253" s="82">
        <f t="shared" si="1039"/>
        <v>706.95889311999997</v>
      </c>
      <c r="C2253" s="207">
        <f t="shared" si="1057"/>
        <v>696.01600004000011</v>
      </c>
      <c r="D2253" s="83">
        <f t="shared" si="1040"/>
        <v>7286.35</v>
      </c>
      <c r="E2253" s="84">
        <f t="shared" si="1037"/>
        <v>7394.19</v>
      </c>
      <c r="F2253" s="85">
        <f t="shared" si="1038"/>
        <v>46440</v>
      </c>
      <c r="G2253" s="86">
        <f t="shared" si="1041"/>
        <v>1.4800277230712089E-2</v>
      </c>
      <c r="H2253" s="87">
        <f t="shared" si="1042"/>
        <v>46497</v>
      </c>
      <c r="I2253" s="87">
        <f t="shared" si="1043"/>
        <v>46497</v>
      </c>
      <c r="J2253" s="88">
        <f t="shared" si="1054"/>
        <v>20</v>
      </c>
      <c r="K2253" s="88">
        <f t="shared" si="1036"/>
        <v>15</v>
      </c>
      <c r="L2253" s="8">
        <f t="shared" si="1044"/>
        <v>1.0110797899999999</v>
      </c>
      <c r="M2253" s="89">
        <v>1</v>
      </c>
      <c r="N2253" s="89">
        <f t="shared" si="1045"/>
        <v>1</v>
      </c>
      <c r="O2253" s="82">
        <f t="shared" si="1046"/>
        <v>1.0110797899999999</v>
      </c>
      <c r="P2253" s="82">
        <f t="shared" si="1047"/>
        <v>703.72771115</v>
      </c>
      <c r="Q2253" s="11">
        <f t="shared" si="1035"/>
        <v>0</v>
      </c>
      <c r="R2253" s="7">
        <f t="shared" si="1055"/>
        <v>0</v>
      </c>
      <c r="S2253" s="82">
        <f t="shared" si="1048"/>
        <v>0</v>
      </c>
      <c r="T2253" s="91">
        <f t="shared" si="1056"/>
        <v>0.08</v>
      </c>
      <c r="U2253" s="90">
        <f t="shared" si="1049"/>
        <v>15</v>
      </c>
      <c r="V2253" s="90">
        <v>252</v>
      </c>
      <c r="W2253" s="89">
        <f t="shared" si="1050"/>
        <v>1.004591523</v>
      </c>
      <c r="X2253" s="82">
        <f t="shared" si="1051"/>
        <v>3.2311819700000002</v>
      </c>
      <c r="Y2253" s="82">
        <f t="shared" si="1052"/>
        <v>0</v>
      </c>
      <c r="Z2253" s="94" t="str">
        <f t="shared" si="1058"/>
        <v>A+J=</v>
      </c>
      <c r="AA2253" s="87">
        <f t="shared" si="1059"/>
        <v>46497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>
        <f t="shared" si="1053"/>
        <v>46491</v>
      </c>
      <c r="B2254" s="82">
        <f t="shared" si="1039"/>
        <v>707.69451199000002</v>
      </c>
      <c r="C2254" s="207">
        <f t="shared" si="1057"/>
        <v>696.01600004000011</v>
      </c>
      <c r="D2254" s="83">
        <f t="shared" si="1040"/>
        <v>7286.35</v>
      </c>
      <c r="E2254" s="84">
        <f t="shared" si="1037"/>
        <v>7394.19</v>
      </c>
      <c r="F2254" s="85">
        <f t="shared" si="1038"/>
        <v>46440</v>
      </c>
      <c r="G2254" s="86">
        <f t="shared" si="1041"/>
        <v>1.4800277230712089E-2</v>
      </c>
      <c r="H2254" s="87">
        <f t="shared" si="1042"/>
        <v>46497</v>
      </c>
      <c r="I2254" s="87">
        <f t="shared" si="1043"/>
        <v>46497</v>
      </c>
      <c r="J2254" s="88">
        <f t="shared" si="1054"/>
        <v>20</v>
      </c>
      <c r="K2254" s="88">
        <f t="shared" si="1036"/>
        <v>16</v>
      </c>
      <c r="L2254" s="8">
        <f t="shared" si="1044"/>
        <v>1.0118228</v>
      </c>
      <c r="M2254" s="89">
        <v>1</v>
      </c>
      <c r="N2254" s="89">
        <f t="shared" si="1045"/>
        <v>1</v>
      </c>
      <c r="O2254" s="82">
        <f t="shared" si="1046"/>
        <v>1.0118228</v>
      </c>
      <c r="P2254" s="82">
        <f t="shared" si="1047"/>
        <v>704.24485800000002</v>
      </c>
      <c r="Q2254" s="11">
        <f t="shared" ref="Q2254:Q2317" si="1060">IF(VLOOKUP(A2254,AD$10:AK$200,8)=VLOOKUP(A2253,AD$10:AK$200,8),0,VLOOKUP(A2254,AD$10:AK$200,8))</f>
        <v>0</v>
      </c>
      <c r="R2254" s="7">
        <f t="shared" si="1055"/>
        <v>0</v>
      </c>
      <c r="S2254" s="82">
        <f t="shared" si="1048"/>
        <v>0</v>
      </c>
      <c r="T2254" s="91">
        <f t="shared" si="1056"/>
        <v>0.08</v>
      </c>
      <c r="U2254" s="90">
        <f t="shared" si="1049"/>
        <v>16</v>
      </c>
      <c r="V2254" s="90">
        <v>252</v>
      </c>
      <c r="W2254" s="89">
        <f t="shared" si="1050"/>
        <v>1.0048983730000001</v>
      </c>
      <c r="X2254" s="82">
        <f t="shared" si="1051"/>
        <v>3.4496539899999998</v>
      </c>
      <c r="Y2254" s="82">
        <f t="shared" si="1052"/>
        <v>0</v>
      </c>
      <c r="Z2254" s="94" t="str">
        <f t="shared" si="1058"/>
        <v>A+J=</v>
      </c>
      <c r="AA2254" s="87">
        <f t="shared" si="1059"/>
        <v>46497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>
        <f t="shared" si="1053"/>
        <v>46492</v>
      </c>
      <c r="B2255" s="82">
        <f t="shared" si="1039"/>
        <v>708.4308853</v>
      </c>
      <c r="C2255" s="207">
        <f t="shared" si="1057"/>
        <v>696.01600004000011</v>
      </c>
      <c r="D2255" s="83">
        <f t="shared" si="1040"/>
        <v>7286.35</v>
      </c>
      <c r="E2255" s="84">
        <f t="shared" si="1037"/>
        <v>7394.19</v>
      </c>
      <c r="F2255" s="85">
        <f t="shared" si="1038"/>
        <v>46440</v>
      </c>
      <c r="G2255" s="86">
        <f t="shared" si="1041"/>
        <v>1.4800277230712089E-2</v>
      </c>
      <c r="H2255" s="87">
        <f t="shared" si="1042"/>
        <v>46497</v>
      </c>
      <c r="I2255" s="87">
        <f t="shared" si="1043"/>
        <v>46497</v>
      </c>
      <c r="J2255" s="88">
        <f t="shared" si="1054"/>
        <v>20</v>
      </c>
      <c r="K2255" s="88">
        <f t="shared" si="1036"/>
        <v>17</v>
      </c>
      <c r="L2255" s="8">
        <f t="shared" si="1044"/>
        <v>1.01256634</v>
      </c>
      <c r="M2255" s="89">
        <v>1</v>
      </c>
      <c r="N2255" s="89">
        <f t="shared" si="1045"/>
        <v>1</v>
      </c>
      <c r="O2255" s="82">
        <f t="shared" si="1046"/>
        <v>1.01256634</v>
      </c>
      <c r="P2255" s="82">
        <f t="shared" si="1047"/>
        <v>704.76237374000004</v>
      </c>
      <c r="Q2255" s="11">
        <f t="shared" si="1060"/>
        <v>0</v>
      </c>
      <c r="R2255" s="7">
        <f t="shared" si="1055"/>
        <v>0</v>
      </c>
      <c r="S2255" s="82">
        <f t="shared" si="1048"/>
        <v>0</v>
      </c>
      <c r="T2255" s="91">
        <f t="shared" si="1056"/>
        <v>0.08</v>
      </c>
      <c r="U2255" s="90">
        <f t="shared" si="1049"/>
        <v>17</v>
      </c>
      <c r="V2255" s="90">
        <v>252</v>
      </c>
      <c r="W2255" s="89">
        <f t="shared" si="1050"/>
        <v>1.0052053169999999</v>
      </c>
      <c r="X2255" s="82">
        <f t="shared" si="1051"/>
        <v>3.6685115599999998</v>
      </c>
      <c r="Y2255" s="82">
        <f t="shared" si="1052"/>
        <v>0</v>
      </c>
      <c r="Z2255" s="94" t="str">
        <f t="shared" si="1058"/>
        <v>A+J=</v>
      </c>
      <c r="AA2255" s="87">
        <f t="shared" si="1059"/>
        <v>46497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>
        <f t="shared" si="1053"/>
        <v>46493</v>
      </c>
      <c r="B2256" s="82">
        <f t="shared" si="1039"/>
        <v>709.16803450999998</v>
      </c>
      <c r="C2256" s="207">
        <f t="shared" si="1057"/>
        <v>696.01600004000011</v>
      </c>
      <c r="D2256" s="83">
        <f t="shared" si="1040"/>
        <v>7286.35</v>
      </c>
      <c r="E2256" s="84">
        <f t="shared" si="1037"/>
        <v>7394.19</v>
      </c>
      <c r="F2256" s="85">
        <f t="shared" si="1038"/>
        <v>46440</v>
      </c>
      <c r="G2256" s="86">
        <f t="shared" si="1041"/>
        <v>1.4800277230712089E-2</v>
      </c>
      <c r="H2256" s="87">
        <f t="shared" si="1042"/>
        <v>46497</v>
      </c>
      <c r="I2256" s="87">
        <f t="shared" si="1043"/>
        <v>46497</v>
      </c>
      <c r="J2256" s="88">
        <f t="shared" si="1054"/>
        <v>20</v>
      </c>
      <c r="K2256" s="88">
        <f t="shared" si="1036"/>
        <v>18</v>
      </c>
      <c r="L2256" s="8">
        <f t="shared" si="1044"/>
        <v>1.0133104399999999</v>
      </c>
      <c r="M2256" s="89">
        <v>1</v>
      </c>
      <c r="N2256" s="89">
        <f t="shared" si="1045"/>
        <v>1</v>
      </c>
      <c r="O2256" s="82">
        <f t="shared" si="1046"/>
        <v>1.0133104399999999</v>
      </c>
      <c r="P2256" s="82">
        <f t="shared" si="1047"/>
        <v>705.28027924000003</v>
      </c>
      <c r="Q2256" s="11">
        <f t="shared" si="1060"/>
        <v>0</v>
      </c>
      <c r="R2256" s="7">
        <f t="shared" si="1055"/>
        <v>0</v>
      </c>
      <c r="S2256" s="82">
        <f t="shared" si="1048"/>
        <v>0</v>
      </c>
      <c r="T2256" s="91">
        <f t="shared" si="1056"/>
        <v>0.08</v>
      </c>
      <c r="U2256" s="90">
        <f t="shared" si="1049"/>
        <v>18</v>
      </c>
      <c r="V2256" s="90">
        <v>252</v>
      </c>
      <c r="W2256" s="89">
        <f t="shared" si="1050"/>
        <v>1.005512355</v>
      </c>
      <c r="X2256" s="82">
        <f t="shared" si="1051"/>
        <v>3.88775527</v>
      </c>
      <c r="Y2256" s="82">
        <f t="shared" si="1052"/>
        <v>0</v>
      </c>
      <c r="Z2256" s="94" t="str">
        <f t="shared" si="1058"/>
        <v>A+J=</v>
      </c>
      <c r="AA2256" s="87">
        <f t="shared" si="1059"/>
        <v>46497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>
        <f t="shared" si="1053"/>
        <v>46494</v>
      </c>
      <c r="B2257" s="82">
        <f t="shared" si="1039"/>
        <v>709.90594543999998</v>
      </c>
      <c r="C2257" s="207">
        <f t="shared" si="1057"/>
        <v>696.01600004000011</v>
      </c>
      <c r="D2257" s="83">
        <f t="shared" si="1040"/>
        <v>7286.35</v>
      </c>
      <c r="E2257" s="84">
        <f t="shared" si="1037"/>
        <v>7394.19</v>
      </c>
      <c r="F2257" s="85">
        <f t="shared" si="1038"/>
        <v>46440</v>
      </c>
      <c r="G2257" s="86">
        <f t="shared" si="1041"/>
        <v>1.4800277230712089E-2</v>
      </c>
      <c r="H2257" s="87">
        <f t="shared" si="1042"/>
        <v>46497</v>
      </c>
      <c r="I2257" s="87">
        <f t="shared" si="1043"/>
        <v>46497</v>
      </c>
      <c r="J2257" s="88">
        <f t="shared" si="1054"/>
        <v>20</v>
      </c>
      <c r="K2257" s="88">
        <f t="shared" si="1036"/>
        <v>19</v>
      </c>
      <c r="L2257" s="8">
        <f t="shared" si="1044"/>
        <v>1.0140550800000001</v>
      </c>
      <c r="M2257" s="89">
        <v>1</v>
      </c>
      <c r="N2257" s="89">
        <f t="shared" si="1045"/>
        <v>1</v>
      </c>
      <c r="O2257" s="82">
        <f t="shared" si="1046"/>
        <v>1.0140550800000001</v>
      </c>
      <c r="P2257" s="82">
        <f t="shared" si="1047"/>
        <v>705.79856059999997</v>
      </c>
      <c r="Q2257" s="11">
        <f t="shared" si="1060"/>
        <v>0</v>
      </c>
      <c r="R2257" s="7">
        <f t="shared" si="1055"/>
        <v>0</v>
      </c>
      <c r="S2257" s="82">
        <f t="shared" si="1048"/>
        <v>0</v>
      </c>
      <c r="T2257" s="91">
        <f t="shared" si="1056"/>
        <v>0.08</v>
      </c>
      <c r="U2257" s="90">
        <f t="shared" si="1049"/>
        <v>19</v>
      </c>
      <c r="V2257" s="90">
        <v>252</v>
      </c>
      <c r="W2257" s="89">
        <f t="shared" si="1050"/>
        <v>1.005819486</v>
      </c>
      <c r="X2257" s="82">
        <f t="shared" si="1051"/>
        <v>4.1073848399999999</v>
      </c>
      <c r="Y2257" s="82">
        <f t="shared" si="1052"/>
        <v>0</v>
      </c>
      <c r="Z2257" s="94" t="str">
        <f t="shared" si="1058"/>
        <v>A+J=</v>
      </c>
      <c r="AA2257" s="87">
        <f t="shared" si="1059"/>
        <v>46497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>
        <f t="shared" si="1053"/>
        <v>46495</v>
      </c>
      <c r="B2258" s="82">
        <f t="shared" si="1039"/>
        <v>709.90594543999998</v>
      </c>
      <c r="C2258" s="207">
        <f t="shared" si="1057"/>
        <v>696.01600004000011</v>
      </c>
      <c r="D2258" s="83">
        <f t="shared" si="1040"/>
        <v>7286.35</v>
      </c>
      <c r="E2258" s="84">
        <f t="shared" si="1037"/>
        <v>7394.19</v>
      </c>
      <c r="F2258" s="85">
        <f t="shared" si="1038"/>
        <v>46440</v>
      </c>
      <c r="G2258" s="86">
        <f t="shared" si="1041"/>
        <v>1.4800277230712089E-2</v>
      </c>
      <c r="H2258" s="87">
        <f t="shared" si="1042"/>
        <v>46497</v>
      </c>
      <c r="I2258" s="87">
        <f t="shared" si="1043"/>
        <v>46497</v>
      </c>
      <c r="J2258" s="88">
        <f t="shared" si="1054"/>
        <v>20</v>
      </c>
      <c r="K2258" s="88">
        <f t="shared" si="1036"/>
        <v>19</v>
      </c>
      <c r="L2258" s="8">
        <f t="shared" si="1044"/>
        <v>1.0140550800000001</v>
      </c>
      <c r="M2258" s="89">
        <v>1</v>
      </c>
      <c r="N2258" s="89">
        <f t="shared" si="1045"/>
        <v>1</v>
      </c>
      <c r="O2258" s="82">
        <f t="shared" si="1046"/>
        <v>1.0140550800000001</v>
      </c>
      <c r="P2258" s="82">
        <f t="shared" si="1047"/>
        <v>705.79856059999997</v>
      </c>
      <c r="Q2258" s="11">
        <f t="shared" si="1060"/>
        <v>0</v>
      </c>
      <c r="R2258" s="7">
        <f t="shared" si="1055"/>
        <v>0</v>
      </c>
      <c r="S2258" s="82">
        <f t="shared" si="1048"/>
        <v>0</v>
      </c>
      <c r="T2258" s="91">
        <f t="shared" si="1056"/>
        <v>0.08</v>
      </c>
      <c r="U2258" s="90">
        <f t="shared" si="1049"/>
        <v>19</v>
      </c>
      <c r="V2258" s="90">
        <v>252</v>
      </c>
      <c r="W2258" s="89">
        <f t="shared" si="1050"/>
        <v>1.005819486</v>
      </c>
      <c r="X2258" s="82">
        <f t="shared" si="1051"/>
        <v>4.1073848399999999</v>
      </c>
      <c r="Y2258" s="82">
        <f t="shared" si="1052"/>
        <v>0</v>
      </c>
      <c r="Z2258" s="94" t="str">
        <f t="shared" si="1058"/>
        <v>A+J=</v>
      </c>
      <c r="AA2258" s="87">
        <f t="shared" si="1059"/>
        <v>46497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>
        <f t="shared" si="1053"/>
        <v>46496</v>
      </c>
      <c r="B2259" s="82">
        <f t="shared" si="1039"/>
        <v>709.90594543999998</v>
      </c>
      <c r="C2259" s="207">
        <f t="shared" si="1057"/>
        <v>696.01600004000011</v>
      </c>
      <c r="D2259" s="83">
        <f t="shared" si="1040"/>
        <v>7286.35</v>
      </c>
      <c r="E2259" s="84">
        <f t="shared" si="1037"/>
        <v>7394.19</v>
      </c>
      <c r="F2259" s="85">
        <f t="shared" si="1038"/>
        <v>46440</v>
      </c>
      <c r="G2259" s="86">
        <f t="shared" si="1041"/>
        <v>1.4800277230712089E-2</v>
      </c>
      <c r="H2259" s="87">
        <f t="shared" si="1042"/>
        <v>46497</v>
      </c>
      <c r="I2259" s="87">
        <f t="shared" si="1043"/>
        <v>46497</v>
      </c>
      <c r="J2259" s="88">
        <f t="shared" si="1054"/>
        <v>20</v>
      </c>
      <c r="K2259" s="88">
        <f t="shared" si="1036"/>
        <v>19</v>
      </c>
      <c r="L2259" s="8">
        <f t="shared" si="1044"/>
        <v>1.0140550800000001</v>
      </c>
      <c r="M2259" s="89">
        <v>1</v>
      </c>
      <c r="N2259" s="89">
        <f t="shared" si="1045"/>
        <v>1</v>
      </c>
      <c r="O2259" s="82">
        <f t="shared" si="1046"/>
        <v>1.0140550800000001</v>
      </c>
      <c r="P2259" s="82">
        <f t="shared" si="1047"/>
        <v>705.79856059999997</v>
      </c>
      <c r="Q2259" s="11">
        <f t="shared" si="1060"/>
        <v>0</v>
      </c>
      <c r="R2259" s="7">
        <f t="shared" si="1055"/>
        <v>0</v>
      </c>
      <c r="S2259" s="82">
        <f t="shared" si="1048"/>
        <v>0</v>
      </c>
      <c r="T2259" s="91">
        <f t="shared" si="1056"/>
        <v>0.08</v>
      </c>
      <c r="U2259" s="90">
        <f t="shared" si="1049"/>
        <v>19</v>
      </c>
      <c r="V2259" s="90">
        <v>252</v>
      </c>
      <c r="W2259" s="89">
        <f t="shared" si="1050"/>
        <v>1.005819486</v>
      </c>
      <c r="X2259" s="82">
        <f t="shared" si="1051"/>
        <v>4.1073848399999999</v>
      </c>
      <c r="Y2259" s="82">
        <f t="shared" si="1052"/>
        <v>0</v>
      </c>
      <c r="Z2259" s="94" t="str">
        <f t="shared" si="1058"/>
        <v>A+J=</v>
      </c>
      <c r="AA2259" s="87">
        <f t="shared" si="1059"/>
        <v>46497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>
        <f t="shared" si="1053"/>
        <v>46497</v>
      </c>
      <c r="B2260" s="82">
        <f t="shared" si="1039"/>
        <v>710.64462627</v>
      </c>
      <c r="C2260" s="207">
        <f t="shared" si="1057"/>
        <v>696.01600004000011</v>
      </c>
      <c r="D2260" s="83">
        <f t="shared" si="1040"/>
        <v>7286.35</v>
      </c>
      <c r="E2260" s="84">
        <f t="shared" si="1037"/>
        <v>7394.19</v>
      </c>
      <c r="F2260" s="85">
        <f t="shared" si="1038"/>
        <v>46440</v>
      </c>
      <c r="G2260" s="86">
        <f t="shared" si="1041"/>
        <v>1.4800277230712089E-2</v>
      </c>
      <c r="H2260" s="87">
        <f t="shared" si="1042"/>
        <v>46527</v>
      </c>
      <c r="I2260" s="87">
        <f t="shared" si="1043"/>
        <v>46497</v>
      </c>
      <c r="J2260" s="88">
        <f t="shared" si="1054"/>
        <v>20</v>
      </c>
      <c r="K2260" s="88">
        <f t="shared" si="1036"/>
        <v>20</v>
      </c>
      <c r="L2260" s="8">
        <f t="shared" si="1044"/>
        <v>1.0148002700000001</v>
      </c>
      <c r="M2260" s="89">
        <v>1</v>
      </c>
      <c r="N2260" s="89">
        <f t="shared" si="1045"/>
        <v>1</v>
      </c>
      <c r="O2260" s="82">
        <f t="shared" si="1046"/>
        <v>1.0148002700000001</v>
      </c>
      <c r="P2260" s="82">
        <f t="shared" si="1047"/>
        <v>706.31722476000004</v>
      </c>
      <c r="Q2260" s="11">
        <f t="shared" si="1060"/>
        <v>74</v>
      </c>
      <c r="R2260" s="7">
        <f t="shared" si="1055"/>
        <v>1.8540000000000001E-2</v>
      </c>
      <c r="S2260" s="82">
        <f t="shared" si="1048"/>
        <v>13.09512134</v>
      </c>
      <c r="T2260" s="91">
        <f t="shared" si="1056"/>
        <v>0.08</v>
      </c>
      <c r="U2260" s="90">
        <f t="shared" si="1049"/>
        <v>20</v>
      </c>
      <c r="V2260" s="90">
        <v>252</v>
      </c>
      <c r="W2260" s="89">
        <f t="shared" si="1050"/>
        <v>1.0061267110000001</v>
      </c>
      <c r="X2260" s="82">
        <f t="shared" si="1051"/>
        <v>4.3274015099999996</v>
      </c>
      <c r="Y2260" s="82">
        <f t="shared" si="1052"/>
        <v>17.42252285</v>
      </c>
      <c r="Z2260" s="94" t="str">
        <f t="shared" si="1058"/>
        <v>A+J=</v>
      </c>
      <c r="AA2260" s="87">
        <f t="shared" si="1059"/>
        <v>46497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>
        <f t="shared" si="1053"/>
        <v>46498</v>
      </c>
      <c r="B2261" s="82">
        <f t="shared" si="1039"/>
        <v>693.91914638999992</v>
      </c>
      <c r="C2261" s="207">
        <f t="shared" si="1057"/>
        <v>693.22210342000005</v>
      </c>
      <c r="D2261" s="83">
        <f t="shared" si="1040"/>
        <v>7286.35</v>
      </c>
      <c r="E2261" s="84">
        <f t="shared" si="1037"/>
        <v>7394.19</v>
      </c>
      <c r="F2261" s="85">
        <f t="shared" si="1038"/>
        <v>46466</v>
      </c>
      <c r="G2261" s="86">
        <f t="shared" si="1041"/>
        <v>1.4800277230712089E-2</v>
      </c>
      <c r="H2261" s="87">
        <f t="shared" si="1042"/>
        <v>46527</v>
      </c>
      <c r="I2261" s="87">
        <f t="shared" si="1043"/>
        <v>46527</v>
      </c>
      <c r="J2261" s="88">
        <f t="shared" si="1054"/>
        <v>21</v>
      </c>
      <c r="K2261" s="88">
        <f t="shared" si="1036"/>
        <v>1</v>
      </c>
      <c r="L2261" s="8">
        <f t="shared" si="1044"/>
        <v>1.0006998499999999</v>
      </c>
      <c r="M2261" s="89">
        <v>1</v>
      </c>
      <c r="N2261" s="89">
        <f t="shared" si="1045"/>
        <v>1</v>
      </c>
      <c r="O2261" s="82">
        <f t="shared" si="1046"/>
        <v>1.0006998499999999</v>
      </c>
      <c r="P2261" s="82">
        <f t="shared" si="1047"/>
        <v>693.70725489999995</v>
      </c>
      <c r="Q2261" s="11">
        <f t="shared" si="1060"/>
        <v>0</v>
      </c>
      <c r="R2261" s="7">
        <f t="shared" si="1055"/>
        <v>0</v>
      </c>
      <c r="S2261" s="82">
        <f t="shared" si="1048"/>
        <v>0</v>
      </c>
      <c r="T2261" s="91">
        <f t="shared" si="1056"/>
        <v>0.08</v>
      </c>
      <c r="U2261" s="90">
        <f t="shared" si="1049"/>
        <v>1</v>
      </c>
      <c r="V2261" s="90">
        <v>252</v>
      </c>
      <c r="W2261" s="89">
        <f t="shared" si="1050"/>
        <v>1.000305448</v>
      </c>
      <c r="X2261" s="82">
        <f t="shared" si="1051"/>
        <v>0.21189148999999999</v>
      </c>
      <c r="Y2261" s="82">
        <f t="shared" si="1052"/>
        <v>0</v>
      </c>
      <c r="Z2261" s="94" t="str">
        <f t="shared" si="1058"/>
        <v>A+J=</v>
      </c>
      <c r="AA2261" s="87">
        <f t="shared" si="1059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>
        <f t="shared" si="1053"/>
        <v>46499</v>
      </c>
      <c r="B2262" s="82">
        <f t="shared" si="1039"/>
        <v>693.91914638999992</v>
      </c>
      <c r="C2262" s="207">
        <f t="shared" si="1057"/>
        <v>693.22210342000005</v>
      </c>
      <c r="D2262" s="83">
        <f t="shared" si="1040"/>
        <v>7286.35</v>
      </c>
      <c r="E2262" s="84">
        <f t="shared" si="1037"/>
        <v>7394.19</v>
      </c>
      <c r="F2262" s="85">
        <f t="shared" si="1038"/>
        <v>46466</v>
      </c>
      <c r="G2262" s="86">
        <f t="shared" si="1041"/>
        <v>1.4800277230712089E-2</v>
      </c>
      <c r="H2262" s="87">
        <f t="shared" si="1042"/>
        <v>46527</v>
      </c>
      <c r="I2262" s="87">
        <f t="shared" si="1043"/>
        <v>46527</v>
      </c>
      <c r="J2262" s="88">
        <f t="shared" si="1054"/>
        <v>21</v>
      </c>
      <c r="K2262" s="88">
        <f t="shared" si="1036"/>
        <v>1</v>
      </c>
      <c r="L2262" s="8">
        <f t="shared" si="1044"/>
        <v>1.0006998499999999</v>
      </c>
      <c r="M2262" s="89">
        <v>1</v>
      </c>
      <c r="N2262" s="89">
        <f t="shared" si="1045"/>
        <v>1</v>
      </c>
      <c r="O2262" s="82">
        <f t="shared" si="1046"/>
        <v>1.0006998499999999</v>
      </c>
      <c r="P2262" s="82">
        <f t="shared" si="1047"/>
        <v>693.70725489999995</v>
      </c>
      <c r="Q2262" s="11">
        <f t="shared" si="1060"/>
        <v>0</v>
      </c>
      <c r="R2262" s="7">
        <f t="shared" si="1055"/>
        <v>0</v>
      </c>
      <c r="S2262" s="82">
        <f t="shared" si="1048"/>
        <v>0</v>
      </c>
      <c r="T2262" s="91">
        <f t="shared" si="1056"/>
        <v>0.08</v>
      </c>
      <c r="U2262" s="90">
        <f t="shared" si="1049"/>
        <v>1</v>
      </c>
      <c r="V2262" s="90">
        <v>252</v>
      </c>
      <c r="W2262" s="89">
        <f t="shared" si="1050"/>
        <v>1.000305448</v>
      </c>
      <c r="X2262" s="82">
        <f t="shared" si="1051"/>
        <v>0.21189148999999999</v>
      </c>
      <c r="Y2262" s="82">
        <f t="shared" si="1052"/>
        <v>0</v>
      </c>
      <c r="Z2262" s="94" t="str">
        <f t="shared" si="1058"/>
        <v>A+J=</v>
      </c>
      <c r="AA2262" s="87">
        <f t="shared" si="1059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>
        <f t="shared" si="1053"/>
        <v>46500</v>
      </c>
      <c r="B2263" s="82">
        <f t="shared" si="1039"/>
        <v>694.61689644</v>
      </c>
      <c r="C2263" s="207">
        <f t="shared" si="1057"/>
        <v>693.22210342000005</v>
      </c>
      <c r="D2263" s="83">
        <f t="shared" si="1040"/>
        <v>7286.35</v>
      </c>
      <c r="E2263" s="84">
        <f t="shared" si="1037"/>
        <v>7394.19</v>
      </c>
      <c r="F2263" s="85">
        <f t="shared" si="1038"/>
        <v>46466</v>
      </c>
      <c r="G2263" s="86">
        <f t="shared" si="1041"/>
        <v>1.4800277230712089E-2</v>
      </c>
      <c r="H2263" s="87">
        <f t="shared" si="1042"/>
        <v>46527</v>
      </c>
      <c r="I2263" s="87">
        <f t="shared" si="1043"/>
        <v>46527</v>
      </c>
      <c r="J2263" s="88">
        <f t="shared" si="1054"/>
        <v>21</v>
      </c>
      <c r="K2263" s="88">
        <f t="shared" si="1036"/>
        <v>2</v>
      </c>
      <c r="L2263" s="8">
        <f t="shared" si="1044"/>
        <v>1.0014002</v>
      </c>
      <c r="M2263" s="89">
        <v>1</v>
      </c>
      <c r="N2263" s="89">
        <f t="shared" si="1045"/>
        <v>1</v>
      </c>
      <c r="O2263" s="82">
        <f t="shared" si="1046"/>
        <v>1.0014002</v>
      </c>
      <c r="P2263" s="82">
        <f t="shared" si="1047"/>
        <v>694.19275300000004</v>
      </c>
      <c r="Q2263" s="11">
        <f t="shared" si="1060"/>
        <v>0</v>
      </c>
      <c r="R2263" s="7">
        <f t="shared" si="1055"/>
        <v>0</v>
      </c>
      <c r="S2263" s="82">
        <f t="shared" si="1048"/>
        <v>0</v>
      </c>
      <c r="T2263" s="91">
        <f t="shared" si="1056"/>
        <v>0.08</v>
      </c>
      <c r="U2263" s="90">
        <f t="shared" si="1049"/>
        <v>2</v>
      </c>
      <c r="V2263" s="90">
        <v>252</v>
      </c>
      <c r="W2263" s="89">
        <f t="shared" si="1050"/>
        <v>1.000610988</v>
      </c>
      <c r="X2263" s="82">
        <f t="shared" si="1051"/>
        <v>0.42414343999999998</v>
      </c>
      <c r="Y2263" s="82">
        <f t="shared" si="1052"/>
        <v>0</v>
      </c>
      <c r="Z2263" s="94" t="str">
        <f t="shared" si="1058"/>
        <v>A+J=</v>
      </c>
      <c r="AA2263" s="87">
        <f t="shared" si="1059"/>
        <v>46527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>
        <f t="shared" si="1053"/>
        <v>46501</v>
      </c>
      <c r="B2264" s="82">
        <f t="shared" si="1039"/>
        <v>695.31534221000004</v>
      </c>
      <c r="C2264" s="207">
        <f t="shared" si="1057"/>
        <v>693.22210342000005</v>
      </c>
      <c r="D2264" s="83">
        <f t="shared" si="1040"/>
        <v>7286.35</v>
      </c>
      <c r="E2264" s="84">
        <f t="shared" si="1037"/>
        <v>7394.19</v>
      </c>
      <c r="F2264" s="85">
        <f t="shared" si="1038"/>
        <v>46466</v>
      </c>
      <c r="G2264" s="86">
        <f t="shared" si="1041"/>
        <v>1.4800277230712089E-2</v>
      </c>
      <c r="H2264" s="87">
        <f t="shared" si="1042"/>
        <v>46527</v>
      </c>
      <c r="I2264" s="87">
        <f t="shared" si="1043"/>
        <v>46527</v>
      </c>
      <c r="J2264" s="88">
        <f t="shared" si="1054"/>
        <v>21</v>
      </c>
      <c r="K2264" s="88">
        <f t="shared" si="1036"/>
        <v>3</v>
      </c>
      <c r="L2264" s="8">
        <f t="shared" si="1044"/>
        <v>1.0021010299999999</v>
      </c>
      <c r="M2264" s="89">
        <v>1</v>
      </c>
      <c r="N2264" s="89">
        <f t="shared" si="1045"/>
        <v>1</v>
      </c>
      <c r="O2264" s="82">
        <f t="shared" si="1046"/>
        <v>1.0021010299999999</v>
      </c>
      <c r="P2264" s="82">
        <f t="shared" si="1047"/>
        <v>694.67858385</v>
      </c>
      <c r="Q2264" s="11">
        <f t="shared" si="1060"/>
        <v>0</v>
      </c>
      <c r="R2264" s="7">
        <f t="shared" si="1055"/>
        <v>0</v>
      </c>
      <c r="S2264" s="82">
        <f t="shared" si="1048"/>
        <v>0</v>
      </c>
      <c r="T2264" s="91">
        <f t="shared" si="1056"/>
        <v>0.08</v>
      </c>
      <c r="U2264" s="90">
        <f t="shared" si="1049"/>
        <v>3</v>
      </c>
      <c r="V2264" s="90">
        <v>252</v>
      </c>
      <c r="W2264" s="89">
        <f t="shared" si="1050"/>
        <v>1.0009166229999999</v>
      </c>
      <c r="X2264" s="82">
        <f t="shared" si="1051"/>
        <v>0.63675835999999997</v>
      </c>
      <c r="Y2264" s="82">
        <f t="shared" si="1052"/>
        <v>0</v>
      </c>
      <c r="Z2264" s="94" t="str">
        <f t="shared" si="1058"/>
        <v>A+J=</v>
      </c>
      <c r="AA2264" s="87">
        <f t="shared" si="1059"/>
        <v>46527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>
        <f t="shared" si="1053"/>
        <v>46502</v>
      </c>
      <c r="B2265" s="82">
        <f t="shared" si="1039"/>
        <v>695.31534221000004</v>
      </c>
      <c r="C2265" s="207">
        <f t="shared" si="1057"/>
        <v>693.22210342000005</v>
      </c>
      <c r="D2265" s="83">
        <f t="shared" si="1040"/>
        <v>7286.35</v>
      </c>
      <c r="E2265" s="84">
        <f t="shared" si="1037"/>
        <v>7394.19</v>
      </c>
      <c r="F2265" s="85">
        <f t="shared" si="1038"/>
        <v>46466</v>
      </c>
      <c r="G2265" s="86">
        <f t="shared" si="1041"/>
        <v>1.4800277230712089E-2</v>
      </c>
      <c r="H2265" s="87">
        <f t="shared" si="1042"/>
        <v>46527</v>
      </c>
      <c r="I2265" s="87">
        <f t="shared" si="1043"/>
        <v>46527</v>
      </c>
      <c r="J2265" s="88">
        <f t="shared" si="1054"/>
        <v>21</v>
      </c>
      <c r="K2265" s="88">
        <f t="shared" si="1036"/>
        <v>3</v>
      </c>
      <c r="L2265" s="8">
        <f t="shared" si="1044"/>
        <v>1.0021010299999999</v>
      </c>
      <c r="M2265" s="89">
        <v>1</v>
      </c>
      <c r="N2265" s="89">
        <f t="shared" si="1045"/>
        <v>1</v>
      </c>
      <c r="O2265" s="82">
        <f t="shared" si="1046"/>
        <v>1.0021010299999999</v>
      </c>
      <c r="P2265" s="82">
        <f t="shared" si="1047"/>
        <v>694.67858385</v>
      </c>
      <c r="Q2265" s="11">
        <f t="shared" si="1060"/>
        <v>0</v>
      </c>
      <c r="R2265" s="7">
        <f t="shared" si="1055"/>
        <v>0</v>
      </c>
      <c r="S2265" s="82">
        <f t="shared" si="1048"/>
        <v>0</v>
      </c>
      <c r="T2265" s="91">
        <f t="shared" si="1056"/>
        <v>0.08</v>
      </c>
      <c r="U2265" s="90">
        <f t="shared" si="1049"/>
        <v>3</v>
      </c>
      <c r="V2265" s="90">
        <v>252</v>
      </c>
      <c r="W2265" s="89">
        <f t="shared" si="1050"/>
        <v>1.0009166229999999</v>
      </c>
      <c r="X2265" s="82">
        <f t="shared" si="1051"/>
        <v>0.63675835999999997</v>
      </c>
      <c r="Y2265" s="82">
        <f t="shared" si="1052"/>
        <v>0</v>
      </c>
      <c r="Z2265" s="94" t="str">
        <f t="shared" si="1058"/>
        <v>A+J=</v>
      </c>
      <c r="AA2265" s="87">
        <f t="shared" si="1059"/>
        <v>46527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>
        <f t="shared" si="1053"/>
        <v>46503</v>
      </c>
      <c r="B2266" s="82">
        <f t="shared" si="1039"/>
        <v>695.31534221000004</v>
      </c>
      <c r="C2266" s="207">
        <f t="shared" si="1057"/>
        <v>693.22210342000005</v>
      </c>
      <c r="D2266" s="83">
        <f t="shared" si="1040"/>
        <v>7286.35</v>
      </c>
      <c r="E2266" s="84">
        <f t="shared" si="1037"/>
        <v>7394.19</v>
      </c>
      <c r="F2266" s="85">
        <f t="shared" si="1038"/>
        <v>46466</v>
      </c>
      <c r="G2266" s="86">
        <f t="shared" si="1041"/>
        <v>1.4800277230712089E-2</v>
      </c>
      <c r="H2266" s="87">
        <f t="shared" si="1042"/>
        <v>46527</v>
      </c>
      <c r="I2266" s="87">
        <f t="shared" si="1043"/>
        <v>46527</v>
      </c>
      <c r="J2266" s="88">
        <f t="shared" si="1054"/>
        <v>21</v>
      </c>
      <c r="K2266" s="88">
        <f t="shared" si="1036"/>
        <v>3</v>
      </c>
      <c r="L2266" s="8">
        <f t="shared" si="1044"/>
        <v>1.0021010299999999</v>
      </c>
      <c r="M2266" s="89">
        <v>1</v>
      </c>
      <c r="N2266" s="89">
        <f t="shared" si="1045"/>
        <v>1</v>
      </c>
      <c r="O2266" s="82">
        <f t="shared" si="1046"/>
        <v>1.0021010299999999</v>
      </c>
      <c r="P2266" s="82">
        <f t="shared" si="1047"/>
        <v>694.67858385</v>
      </c>
      <c r="Q2266" s="11">
        <f t="shared" si="1060"/>
        <v>0</v>
      </c>
      <c r="R2266" s="7">
        <f t="shared" si="1055"/>
        <v>0</v>
      </c>
      <c r="S2266" s="82">
        <f t="shared" si="1048"/>
        <v>0</v>
      </c>
      <c r="T2266" s="91">
        <f t="shared" si="1056"/>
        <v>0.08</v>
      </c>
      <c r="U2266" s="90">
        <f t="shared" si="1049"/>
        <v>3</v>
      </c>
      <c r="V2266" s="90">
        <v>252</v>
      </c>
      <c r="W2266" s="89">
        <f t="shared" si="1050"/>
        <v>1.0009166229999999</v>
      </c>
      <c r="X2266" s="82">
        <f t="shared" si="1051"/>
        <v>0.63675835999999997</v>
      </c>
      <c r="Y2266" s="82">
        <f t="shared" si="1052"/>
        <v>0</v>
      </c>
      <c r="Z2266" s="94" t="str">
        <f t="shared" si="1058"/>
        <v>A+J=</v>
      </c>
      <c r="AA2266" s="87">
        <f t="shared" si="1059"/>
        <v>46527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>
        <f t="shared" si="1053"/>
        <v>46504</v>
      </c>
      <c r="B2267" s="82">
        <f t="shared" si="1039"/>
        <v>696.01449594999997</v>
      </c>
      <c r="C2267" s="207">
        <f t="shared" si="1057"/>
        <v>693.22210342000005</v>
      </c>
      <c r="D2267" s="83">
        <f t="shared" si="1040"/>
        <v>7286.35</v>
      </c>
      <c r="E2267" s="84">
        <f t="shared" si="1037"/>
        <v>7394.19</v>
      </c>
      <c r="F2267" s="85">
        <f t="shared" si="1038"/>
        <v>46466</v>
      </c>
      <c r="G2267" s="86">
        <f t="shared" si="1041"/>
        <v>1.4800277230712089E-2</v>
      </c>
      <c r="H2267" s="87">
        <f t="shared" si="1042"/>
        <v>46527</v>
      </c>
      <c r="I2267" s="87">
        <f t="shared" si="1043"/>
        <v>46527</v>
      </c>
      <c r="J2267" s="88">
        <f t="shared" si="1054"/>
        <v>21</v>
      </c>
      <c r="K2267" s="88">
        <f t="shared" si="1036"/>
        <v>4</v>
      </c>
      <c r="L2267" s="8">
        <f t="shared" si="1044"/>
        <v>1.00280236</v>
      </c>
      <c r="M2267" s="89">
        <v>1</v>
      </c>
      <c r="N2267" s="89">
        <f t="shared" si="1045"/>
        <v>1</v>
      </c>
      <c r="O2267" s="82">
        <f t="shared" si="1046"/>
        <v>1.00280236</v>
      </c>
      <c r="P2267" s="82">
        <f t="shared" si="1047"/>
        <v>695.16476131000002</v>
      </c>
      <c r="Q2267" s="11">
        <f t="shared" si="1060"/>
        <v>0</v>
      </c>
      <c r="R2267" s="7">
        <f t="shared" si="1055"/>
        <v>0</v>
      </c>
      <c r="S2267" s="82">
        <f t="shared" si="1048"/>
        <v>0</v>
      </c>
      <c r="T2267" s="91">
        <f t="shared" si="1056"/>
        <v>0.08</v>
      </c>
      <c r="U2267" s="90">
        <f t="shared" si="1049"/>
        <v>4</v>
      </c>
      <c r="V2267" s="90">
        <v>252</v>
      </c>
      <c r="W2267" s="89">
        <f t="shared" si="1050"/>
        <v>1.0012223499999999</v>
      </c>
      <c r="X2267" s="82">
        <f t="shared" si="1051"/>
        <v>0.84973463999999999</v>
      </c>
      <c r="Y2267" s="82">
        <f t="shared" si="1052"/>
        <v>0</v>
      </c>
      <c r="Z2267" s="94" t="str">
        <f t="shared" si="1058"/>
        <v>A+J=</v>
      </c>
      <c r="AA2267" s="87">
        <f t="shared" si="1059"/>
        <v>46527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>
        <f t="shared" si="1053"/>
        <v>46505</v>
      </c>
      <c r="B2268" s="82">
        <f t="shared" si="1039"/>
        <v>696.7143456</v>
      </c>
      <c r="C2268" s="207">
        <f t="shared" si="1057"/>
        <v>693.22210342000005</v>
      </c>
      <c r="D2268" s="83">
        <f t="shared" si="1040"/>
        <v>7286.35</v>
      </c>
      <c r="E2268" s="84">
        <f t="shared" si="1037"/>
        <v>7394.19</v>
      </c>
      <c r="F2268" s="85">
        <f t="shared" si="1038"/>
        <v>46466</v>
      </c>
      <c r="G2268" s="86">
        <f t="shared" si="1041"/>
        <v>1.4800277230712089E-2</v>
      </c>
      <c r="H2268" s="87">
        <f t="shared" si="1042"/>
        <v>46527</v>
      </c>
      <c r="I2268" s="87">
        <f t="shared" si="1043"/>
        <v>46527</v>
      </c>
      <c r="J2268" s="88">
        <f t="shared" si="1054"/>
        <v>21</v>
      </c>
      <c r="K2268" s="88">
        <f t="shared" si="1036"/>
        <v>5</v>
      </c>
      <c r="L2268" s="8">
        <f t="shared" si="1044"/>
        <v>1.00350417</v>
      </c>
      <c r="M2268" s="89">
        <v>1</v>
      </c>
      <c r="N2268" s="89">
        <f t="shared" si="1045"/>
        <v>1</v>
      </c>
      <c r="O2268" s="82">
        <f t="shared" si="1046"/>
        <v>1.00350417</v>
      </c>
      <c r="P2268" s="82">
        <f t="shared" si="1047"/>
        <v>695.65127151000002</v>
      </c>
      <c r="Q2268" s="11">
        <f t="shared" si="1060"/>
        <v>0</v>
      </c>
      <c r="R2268" s="7">
        <f t="shared" si="1055"/>
        <v>0</v>
      </c>
      <c r="S2268" s="82">
        <f t="shared" si="1048"/>
        <v>0</v>
      </c>
      <c r="T2268" s="91">
        <f t="shared" si="1056"/>
        <v>0.08</v>
      </c>
      <c r="U2268" s="90">
        <f t="shared" si="1049"/>
        <v>5</v>
      </c>
      <c r="V2268" s="90">
        <v>252</v>
      </c>
      <c r="W2268" s="89">
        <f t="shared" si="1050"/>
        <v>1.0015281709999999</v>
      </c>
      <c r="X2268" s="82">
        <f t="shared" si="1051"/>
        <v>1.06307409</v>
      </c>
      <c r="Y2268" s="82">
        <f t="shared" si="1052"/>
        <v>0</v>
      </c>
      <c r="Z2268" s="94" t="str">
        <f t="shared" si="1058"/>
        <v>A+J=</v>
      </c>
      <c r="AA2268" s="87">
        <f t="shared" si="1059"/>
        <v>46527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>
        <f t="shared" si="1053"/>
        <v>46506</v>
      </c>
      <c r="B2269" s="82">
        <f t="shared" si="1039"/>
        <v>697.41490551999993</v>
      </c>
      <c r="C2269" s="207">
        <f t="shared" si="1057"/>
        <v>693.22210342000005</v>
      </c>
      <c r="D2269" s="83">
        <f t="shared" si="1040"/>
        <v>7286.35</v>
      </c>
      <c r="E2269" s="84">
        <f t="shared" si="1037"/>
        <v>7394.19</v>
      </c>
      <c r="F2269" s="85">
        <f t="shared" si="1038"/>
        <v>46466</v>
      </c>
      <c r="G2269" s="86">
        <f t="shared" si="1041"/>
        <v>1.4800277230712089E-2</v>
      </c>
      <c r="H2269" s="87">
        <f t="shared" si="1042"/>
        <v>46527</v>
      </c>
      <c r="I2269" s="87">
        <f t="shared" si="1043"/>
        <v>46527</v>
      </c>
      <c r="J2269" s="88">
        <f t="shared" si="1054"/>
        <v>21</v>
      </c>
      <c r="K2269" s="88">
        <f t="shared" si="1036"/>
        <v>6</v>
      </c>
      <c r="L2269" s="8">
        <f t="shared" si="1044"/>
        <v>1.0042064799999999</v>
      </c>
      <c r="M2269" s="89">
        <v>1</v>
      </c>
      <c r="N2269" s="89">
        <f t="shared" si="1045"/>
        <v>1</v>
      </c>
      <c r="O2269" s="82">
        <f t="shared" si="1046"/>
        <v>1.0042064799999999</v>
      </c>
      <c r="P2269" s="82">
        <f t="shared" si="1047"/>
        <v>696.13812832999997</v>
      </c>
      <c r="Q2269" s="11">
        <f t="shared" si="1060"/>
        <v>0</v>
      </c>
      <c r="R2269" s="7">
        <f t="shared" si="1055"/>
        <v>0</v>
      </c>
      <c r="S2269" s="82">
        <f t="shared" si="1048"/>
        <v>0</v>
      </c>
      <c r="T2269" s="91">
        <f t="shared" si="1056"/>
        <v>0.08</v>
      </c>
      <c r="U2269" s="90">
        <f t="shared" si="1049"/>
        <v>6</v>
      </c>
      <c r="V2269" s="90">
        <v>252</v>
      </c>
      <c r="W2269" s="89">
        <f t="shared" si="1050"/>
        <v>1.0018340859999999</v>
      </c>
      <c r="X2269" s="82">
        <f t="shared" si="1051"/>
        <v>1.27677719</v>
      </c>
      <c r="Y2269" s="82">
        <f t="shared" si="1052"/>
        <v>0</v>
      </c>
      <c r="Z2269" s="94" t="str">
        <f t="shared" si="1058"/>
        <v>A+J=</v>
      </c>
      <c r="AA2269" s="87">
        <f t="shared" si="1059"/>
        <v>46527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>
        <f t="shared" si="1053"/>
        <v>46507</v>
      </c>
      <c r="B2270" s="82">
        <f t="shared" si="1039"/>
        <v>698.11616779999997</v>
      </c>
      <c r="C2270" s="207">
        <f t="shared" si="1057"/>
        <v>693.22210342000005</v>
      </c>
      <c r="D2270" s="83">
        <f t="shared" si="1040"/>
        <v>7286.35</v>
      </c>
      <c r="E2270" s="84">
        <f t="shared" si="1037"/>
        <v>7394.19</v>
      </c>
      <c r="F2270" s="85">
        <f t="shared" si="1038"/>
        <v>46466</v>
      </c>
      <c r="G2270" s="86">
        <f t="shared" si="1041"/>
        <v>1.4800277230712089E-2</v>
      </c>
      <c r="H2270" s="87">
        <f t="shared" si="1042"/>
        <v>46527</v>
      </c>
      <c r="I2270" s="87">
        <f t="shared" si="1043"/>
        <v>46527</v>
      </c>
      <c r="J2270" s="88">
        <f t="shared" si="1054"/>
        <v>21</v>
      </c>
      <c r="K2270" s="88">
        <f t="shared" si="1036"/>
        <v>7</v>
      </c>
      <c r="L2270" s="8">
        <f t="shared" si="1044"/>
        <v>1.0049092799999999</v>
      </c>
      <c r="M2270" s="89">
        <v>1</v>
      </c>
      <c r="N2270" s="89">
        <f t="shared" si="1045"/>
        <v>1</v>
      </c>
      <c r="O2270" s="82">
        <f t="shared" si="1046"/>
        <v>1.0049092799999999</v>
      </c>
      <c r="P2270" s="82">
        <f t="shared" si="1047"/>
        <v>696.62532481999995</v>
      </c>
      <c r="Q2270" s="11">
        <f t="shared" si="1060"/>
        <v>0</v>
      </c>
      <c r="R2270" s="7">
        <f t="shared" si="1055"/>
        <v>0</v>
      </c>
      <c r="S2270" s="82">
        <f t="shared" si="1048"/>
        <v>0</v>
      </c>
      <c r="T2270" s="91">
        <f t="shared" si="1056"/>
        <v>0.08</v>
      </c>
      <c r="U2270" s="90">
        <f t="shared" si="1049"/>
        <v>7</v>
      </c>
      <c r="V2270" s="90">
        <v>252</v>
      </c>
      <c r="W2270" s="89">
        <f t="shared" si="1050"/>
        <v>1.002140093</v>
      </c>
      <c r="X2270" s="82">
        <f t="shared" si="1051"/>
        <v>1.49084298</v>
      </c>
      <c r="Y2270" s="82">
        <f t="shared" si="1052"/>
        <v>0</v>
      </c>
      <c r="Z2270" s="94" t="str">
        <f t="shared" si="1058"/>
        <v>A+J=</v>
      </c>
      <c r="AA2270" s="87">
        <f t="shared" si="1059"/>
        <v>46527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>
        <f t="shared" si="1053"/>
        <v>46508</v>
      </c>
      <c r="B2271" s="82">
        <f t="shared" si="1039"/>
        <v>698.81813498999998</v>
      </c>
      <c r="C2271" s="207">
        <f t="shared" si="1057"/>
        <v>693.22210342000005</v>
      </c>
      <c r="D2271" s="83">
        <f t="shared" si="1040"/>
        <v>7286.35</v>
      </c>
      <c r="E2271" s="84">
        <f t="shared" si="1037"/>
        <v>7394.19</v>
      </c>
      <c r="F2271" s="85">
        <f t="shared" si="1038"/>
        <v>46466</v>
      </c>
      <c r="G2271" s="86">
        <f t="shared" si="1041"/>
        <v>1.4800277230712089E-2</v>
      </c>
      <c r="H2271" s="87">
        <f t="shared" si="1042"/>
        <v>46527</v>
      </c>
      <c r="I2271" s="87">
        <f t="shared" si="1043"/>
        <v>46527</v>
      </c>
      <c r="J2271" s="88">
        <f t="shared" si="1054"/>
        <v>21</v>
      </c>
      <c r="K2271" s="88">
        <f t="shared" si="1036"/>
        <v>8</v>
      </c>
      <c r="L2271" s="8">
        <f t="shared" si="1044"/>
        <v>1.00561257</v>
      </c>
      <c r="M2271" s="89">
        <v>1</v>
      </c>
      <c r="N2271" s="89">
        <f t="shared" si="1045"/>
        <v>1</v>
      </c>
      <c r="O2271" s="82">
        <f t="shared" si="1046"/>
        <v>1.00561257</v>
      </c>
      <c r="P2271" s="82">
        <f t="shared" si="1047"/>
        <v>697.11286099999995</v>
      </c>
      <c r="Q2271" s="11">
        <f t="shared" si="1060"/>
        <v>0</v>
      </c>
      <c r="R2271" s="7">
        <f t="shared" si="1055"/>
        <v>0</v>
      </c>
      <c r="S2271" s="82">
        <f t="shared" si="1048"/>
        <v>0</v>
      </c>
      <c r="T2271" s="91">
        <f t="shared" si="1056"/>
        <v>0.08</v>
      </c>
      <c r="U2271" s="90">
        <f t="shared" si="1049"/>
        <v>8</v>
      </c>
      <c r="V2271" s="90">
        <v>252</v>
      </c>
      <c r="W2271" s="89">
        <f t="shared" si="1050"/>
        <v>1.0024461950000001</v>
      </c>
      <c r="X2271" s="82">
        <f t="shared" si="1051"/>
        <v>1.70527399</v>
      </c>
      <c r="Y2271" s="82">
        <f t="shared" si="1052"/>
        <v>0</v>
      </c>
      <c r="Z2271" s="94" t="str">
        <f t="shared" si="1058"/>
        <v>A+J=</v>
      </c>
      <c r="AA2271" s="87">
        <f t="shared" si="1059"/>
        <v>46527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>
        <f t="shared" si="1053"/>
        <v>46509</v>
      </c>
      <c r="B2272" s="82">
        <f t="shared" si="1039"/>
        <v>698.81813498999998</v>
      </c>
      <c r="C2272" s="207">
        <f t="shared" si="1057"/>
        <v>693.22210342000005</v>
      </c>
      <c r="D2272" s="83">
        <f t="shared" si="1040"/>
        <v>7286.35</v>
      </c>
      <c r="E2272" s="84">
        <f t="shared" si="1037"/>
        <v>7394.19</v>
      </c>
      <c r="F2272" s="85">
        <f t="shared" si="1038"/>
        <v>46466</v>
      </c>
      <c r="G2272" s="86">
        <f t="shared" si="1041"/>
        <v>1.4800277230712089E-2</v>
      </c>
      <c r="H2272" s="87">
        <f t="shared" si="1042"/>
        <v>46527</v>
      </c>
      <c r="I2272" s="87">
        <f t="shared" si="1043"/>
        <v>46527</v>
      </c>
      <c r="J2272" s="88">
        <f t="shared" si="1054"/>
        <v>21</v>
      </c>
      <c r="K2272" s="88">
        <f t="shared" si="1036"/>
        <v>8</v>
      </c>
      <c r="L2272" s="8">
        <f t="shared" si="1044"/>
        <v>1.00561257</v>
      </c>
      <c r="M2272" s="89">
        <v>1</v>
      </c>
      <c r="N2272" s="89">
        <f t="shared" si="1045"/>
        <v>1</v>
      </c>
      <c r="O2272" s="82">
        <f t="shared" si="1046"/>
        <v>1.00561257</v>
      </c>
      <c r="P2272" s="82">
        <f t="shared" si="1047"/>
        <v>697.11286099999995</v>
      </c>
      <c r="Q2272" s="11">
        <f t="shared" si="1060"/>
        <v>0</v>
      </c>
      <c r="R2272" s="7">
        <f t="shared" si="1055"/>
        <v>0</v>
      </c>
      <c r="S2272" s="82">
        <f t="shared" si="1048"/>
        <v>0</v>
      </c>
      <c r="T2272" s="91">
        <f t="shared" si="1056"/>
        <v>0.08</v>
      </c>
      <c r="U2272" s="90">
        <f t="shared" si="1049"/>
        <v>8</v>
      </c>
      <c r="V2272" s="90">
        <v>252</v>
      </c>
      <c r="W2272" s="89">
        <f t="shared" si="1050"/>
        <v>1.0024461950000001</v>
      </c>
      <c r="X2272" s="82">
        <f t="shared" si="1051"/>
        <v>1.70527399</v>
      </c>
      <c r="Y2272" s="82">
        <f t="shared" si="1052"/>
        <v>0</v>
      </c>
      <c r="Z2272" s="94" t="str">
        <f t="shared" si="1058"/>
        <v>A+J=</v>
      </c>
      <c r="AA2272" s="87">
        <f t="shared" si="1059"/>
        <v>46527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>
        <f t="shared" si="1053"/>
        <v>46510</v>
      </c>
      <c r="B2273" s="82">
        <f t="shared" si="1039"/>
        <v>698.81813498999998</v>
      </c>
      <c r="C2273" s="207">
        <f t="shared" si="1057"/>
        <v>693.22210342000005</v>
      </c>
      <c r="D2273" s="83">
        <f t="shared" si="1040"/>
        <v>7286.35</v>
      </c>
      <c r="E2273" s="84">
        <f t="shared" si="1037"/>
        <v>7394.19</v>
      </c>
      <c r="F2273" s="85">
        <f t="shared" si="1038"/>
        <v>46466</v>
      </c>
      <c r="G2273" s="86">
        <f t="shared" si="1041"/>
        <v>1.4800277230712089E-2</v>
      </c>
      <c r="H2273" s="87">
        <f t="shared" si="1042"/>
        <v>46527</v>
      </c>
      <c r="I2273" s="87">
        <f t="shared" si="1043"/>
        <v>46527</v>
      </c>
      <c r="J2273" s="88">
        <f t="shared" si="1054"/>
        <v>21</v>
      </c>
      <c r="K2273" s="88">
        <f t="shared" si="1036"/>
        <v>8</v>
      </c>
      <c r="L2273" s="8">
        <f t="shared" si="1044"/>
        <v>1.00561257</v>
      </c>
      <c r="M2273" s="89">
        <v>1</v>
      </c>
      <c r="N2273" s="89">
        <f t="shared" si="1045"/>
        <v>1</v>
      </c>
      <c r="O2273" s="82">
        <f t="shared" si="1046"/>
        <v>1.00561257</v>
      </c>
      <c r="P2273" s="82">
        <f t="shared" si="1047"/>
        <v>697.11286099999995</v>
      </c>
      <c r="Q2273" s="11">
        <f t="shared" si="1060"/>
        <v>0</v>
      </c>
      <c r="R2273" s="7">
        <f t="shared" si="1055"/>
        <v>0</v>
      </c>
      <c r="S2273" s="82">
        <f t="shared" si="1048"/>
        <v>0</v>
      </c>
      <c r="T2273" s="91">
        <f t="shared" si="1056"/>
        <v>0.08</v>
      </c>
      <c r="U2273" s="90">
        <f t="shared" si="1049"/>
        <v>8</v>
      </c>
      <c r="V2273" s="90">
        <v>252</v>
      </c>
      <c r="W2273" s="89">
        <f t="shared" si="1050"/>
        <v>1.0024461950000001</v>
      </c>
      <c r="X2273" s="82">
        <f t="shared" si="1051"/>
        <v>1.70527399</v>
      </c>
      <c r="Y2273" s="82">
        <f t="shared" si="1052"/>
        <v>0</v>
      </c>
      <c r="Z2273" s="94" t="str">
        <f t="shared" si="1058"/>
        <v>A+J=</v>
      </c>
      <c r="AA2273" s="87">
        <f t="shared" si="1059"/>
        <v>46527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>
        <f t="shared" si="1053"/>
        <v>46511</v>
      </c>
      <c r="B2274" s="82">
        <f t="shared" si="1039"/>
        <v>699.52080544</v>
      </c>
      <c r="C2274" s="207">
        <f t="shared" si="1057"/>
        <v>693.22210342000005</v>
      </c>
      <c r="D2274" s="83">
        <f t="shared" si="1040"/>
        <v>7286.35</v>
      </c>
      <c r="E2274" s="84">
        <f t="shared" si="1037"/>
        <v>7394.19</v>
      </c>
      <c r="F2274" s="85">
        <f t="shared" si="1038"/>
        <v>46466</v>
      </c>
      <c r="G2274" s="86">
        <f t="shared" si="1041"/>
        <v>1.4800277230712089E-2</v>
      </c>
      <c r="H2274" s="87">
        <f t="shared" si="1042"/>
        <v>46527</v>
      </c>
      <c r="I2274" s="87">
        <f t="shared" si="1043"/>
        <v>46527</v>
      </c>
      <c r="J2274" s="88">
        <f t="shared" si="1054"/>
        <v>21</v>
      </c>
      <c r="K2274" s="88">
        <f t="shared" si="1036"/>
        <v>9</v>
      </c>
      <c r="L2274" s="8">
        <f t="shared" si="1044"/>
        <v>1.0063163500000001</v>
      </c>
      <c r="M2274" s="89">
        <v>1</v>
      </c>
      <c r="N2274" s="89">
        <f t="shared" si="1045"/>
        <v>1</v>
      </c>
      <c r="O2274" s="82">
        <f t="shared" si="1046"/>
        <v>1.0063163500000001</v>
      </c>
      <c r="P2274" s="82">
        <f t="shared" si="1047"/>
        <v>697.60073684999998</v>
      </c>
      <c r="Q2274" s="11">
        <f t="shared" si="1060"/>
        <v>0</v>
      </c>
      <c r="R2274" s="7">
        <f t="shared" si="1055"/>
        <v>0</v>
      </c>
      <c r="S2274" s="82">
        <f t="shared" si="1048"/>
        <v>0</v>
      </c>
      <c r="T2274" s="91">
        <f t="shared" si="1056"/>
        <v>0.08</v>
      </c>
      <c r="U2274" s="90">
        <f t="shared" si="1049"/>
        <v>9</v>
      </c>
      <c r="V2274" s="90">
        <v>252</v>
      </c>
      <c r="W2274" s="89">
        <f t="shared" si="1050"/>
        <v>1.0027523890000001</v>
      </c>
      <c r="X2274" s="82">
        <f t="shared" si="1051"/>
        <v>1.9200685900000001</v>
      </c>
      <c r="Y2274" s="82">
        <f t="shared" si="1052"/>
        <v>0</v>
      </c>
      <c r="Z2274" s="94" t="str">
        <f t="shared" si="1058"/>
        <v>A+J=</v>
      </c>
      <c r="AA2274" s="87">
        <f t="shared" si="1059"/>
        <v>46527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>
        <f t="shared" si="1053"/>
        <v>46512</v>
      </c>
      <c r="B2275" s="82">
        <f t="shared" si="1039"/>
        <v>700.22418864999997</v>
      </c>
      <c r="C2275" s="207">
        <f t="shared" si="1057"/>
        <v>693.22210342000005</v>
      </c>
      <c r="D2275" s="83">
        <f t="shared" si="1040"/>
        <v>7286.35</v>
      </c>
      <c r="E2275" s="84">
        <f t="shared" si="1037"/>
        <v>7394.19</v>
      </c>
      <c r="F2275" s="85">
        <f t="shared" si="1038"/>
        <v>46466</v>
      </c>
      <c r="G2275" s="86">
        <f t="shared" si="1041"/>
        <v>1.4800277230712089E-2</v>
      </c>
      <c r="H2275" s="87">
        <f t="shared" si="1042"/>
        <v>46527</v>
      </c>
      <c r="I2275" s="87">
        <f t="shared" si="1043"/>
        <v>46527</v>
      </c>
      <c r="J2275" s="88">
        <f t="shared" si="1054"/>
        <v>21</v>
      </c>
      <c r="K2275" s="88">
        <f t="shared" si="1036"/>
        <v>10</v>
      </c>
      <c r="L2275" s="8">
        <f t="shared" si="1044"/>
        <v>1.00702063</v>
      </c>
      <c r="M2275" s="89">
        <v>1</v>
      </c>
      <c r="N2275" s="89">
        <f t="shared" si="1045"/>
        <v>1</v>
      </c>
      <c r="O2275" s="82">
        <f t="shared" si="1046"/>
        <v>1.00702063</v>
      </c>
      <c r="P2275" s="82">
        <f t="shared" si="1047"/>
        <v>698.08895930999995</v>
      </c>
      <c r="Q2275" s="11">
        <f t="shared" si="1060"/>
        <v>0</v>
      </c>
      <c r="R2275" s="7">
        <f t="shared" si="1055"/>
        <v>0</v>
      </c>
      <c r="S2275" s="82">
        <f t="shared" si="1048"/>
        <v>0</v>
      </c>
      <c r="T2275" s="91">
        <f t="shared" si="1056"/>
        <v>0.08</v>
      </c>
      <c r="U2275" s="90">
        <f t="shared" si="1049"/>
        <v>10</v>
      </c>
      <c r="V2275" s="90">
        <v>252</v>
      </c>
      <c r="W2275" s="89">
        <f t="shared" si="1050"/>
        <v>1.0030586779999999</v>
      </c>
      <c r="X2275" s="82">
        <f t="shared" si="1051"/>
        <v>2.13522934</v>
      </c>
      <c r="Y2275" s="82">
        <f t="shared" si="1052"/>
        <v>0</v>
      </c>
      <c r="Z2275" s="94" t="str">
        <f t="shared" si="1058"/>
        <v>A+J=</v>
      </c>
      <c r="AA2275" s="87">
        <f t="shared" si="1059"/>
        <v>46527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>
        <f t="shared" si="1053"/>
        <v>46513</v>
      </c>
      <c r="B2276" s="82">
        <f t="shared" si="1039"/>
        <v>700.92827671999999</v>
      </c>
      <c r="C2276" s="207">
        <f t="shared" si="1057"/>
        <v>693.22210342000005</v>
      </c>
      <c r="D2276" s="83">
        <f t="shared" si="1040"/>
        <v>7286.35</v>
      </c>
      <c r="E2276" s="84">
        <f t="shared" si="1037"/>
        <v>7394.19</v>
      </c>
      <c r="F2276" s="85">
        <f t="shared" si="1038"/>
        <v>46466</v>
      </c>
      <c r="G2276" s="86">
        <f t="shared" si="1041"/>
        <v>1.4800277230712089E-2</v>
      </c>
      <c r="H2276" s="87">
        <f t="shared" si="1042"/>
        <v>46527</v>
      </c>
      <c r="I2276" s="87">
        <f t="shared" si="1043"/>
        <v>46527</v>
      </c>
      <c r="J2276" s="88">
        <f t="shared" si="1054"/>
        <v>21</v>
      </c>
      <c r="K2276" s="88">
        <f t="shared" si="1036"/>
        <v>11</v>
      </c>
      <c r="L2276" s="8">
        <f t="shared" si="1044"/>
        <v>1.0077254</v>
      </c>
      <c r="M2276" s="89">
        <v>1</v>
      </c>
      <c r="N2276" s="89">
        <f t="shared" si="1045"/>
        <v>1</v>
      </c>
      <c r="O2276" s="82">
        <f t="shared" si="1046"/>
        <v>1.0077254</v>
      </c>
      <c r="P2276" s="82">
        <f t="shared" si="1047"/>
        <v>698.57752144999995</v>
      </c>
      <c r="Q2276" s="11">
        <f t="shared" si="1060"/>
        <v>0</v>
      </c>
      <c r="R2276" s="7">
        <f t="shared" si="1055"/>
        <v>0</v>
      </c>
      <c r="S2276" s="82">
        <f t="shared" si="1048"/>
        <v>0</v>
      </c>
      <c r="T2276" s="91">
        <f t="shared" si="1056"/>
        <v>0.08</v>
      </c>
      <c r="U2276" s="90">
        <f t="shared" si="1049"/>
        <v>11</v>
      </c>
      <c r="V2276" s="90">
        <v>252</v>
      </c>
      <c r="W2276" s="89">
        <f t="shared" si="1050"/>
        <v>1.0033650599999999</v>
      </c>
      <c r="X2276" s="82">
        <f t="shared" si="1051"/>
        <v>2.3507552700000001</v>
      </c>
      <c r="Y2276" s="82">
        <f t="shared" si="1052"/>
        <v>0</v>
      </c>
      <c r="Z2276" s="94" t="str">
        <f t="shared" si="1058"/>
        <v>A+J=</v>
      </c>
      <c r="AA2276" s="87">
        <f t="shared" si="1059"/>
        <v>46527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>
        <f t="shared" si="1053"/>
        <v>46514</v>
      </c>
      <c r="B2277" s="82">
        <f t="shared" si="1039"/>
        <v>701.63307010999995</v>
      </c>
      <c r="C2277" s="207">
        <f t="shared" si="1057"/>
        <v>693.22210342000005</v>
      </c>
      <c r="D2277" s="83">
        <f t="shared" si="1040"/>
        <v>7286.35</v>
      </c>
      <c r="E2277" s="84">
        <f t="shared" si="1037"/>
        <v>7394.19</v>
      </c>
      <c r="F2277" s="85">
        <f t="shared" si="1038"/>
        <v>46466</v>
      </c>
      <c r="G2277" s="86">
        <f t="shared" si="1041"/>
        <v>1.4800277230712089E-2</v>
      </c>
      <c r="H2277" s="87">
        <f t="shared" si="1042"/>
        <v>46527</v>
      </c>
      <c r="I2277" s="87">
        <f t="shared" si="1043"/>
        <v>46527</v>
      </c>
      <c r="J2277" s="88">
        <f t="shared" si="1054"/>
        <v>21</v>
      </c>
      <c r="K2277" s="88">
        <f t="shared" si="1036"/>
        <v>12</v>
      </c>
      <c r="L2277" s="8">
        <f t="shared" si="1044"/>
        <v>1.0084306599999999</v>
      </c>
      <c r="M2277" s="89">
        <v>1</v>
      </c>
      <c r="N2277" s="89">
        <f t="shared" si="1045"/>
        <v>1</v>
      </c>
      <c r="O2277" s="82">
        <f t="shared" si="1046"/>
        <v>1.0084306599999999</v>
      </c>
      <c r="P2277" s="82">
        <f t="shared" si="1047"/>
        <v>699.06642326999997</v>
      </c>
      <c r="Q2277" s="11">
        <f t="shared" si="1060"/>
        <v>0</v>
      </c>
      <c r="R2277" s="7">
        <f t="shared" si="1055"/>
        <v>0</v>
      </c>
      <c r="S2277" s="82">
        <f t="shared" si="1048"/>
        <v>0</v>
      </c>
      <c r="T2277" s="91">
        <f t="shared" si="1056"/>
        <v>0.08</v>
      </c>
      <c r="U2277" s="90">
        <f t="shared" si="1049"/>
        <v>12</v>
      </c>
      <c r="V2277" s="90">
        <v>252</v>
      </c>
      <c r="W2277" s="89">
        <f t="shared" si="1050"/>
        <v>1.0036715350000001</v>
      </c>
      <c r="X2277" s="82">
        <f t="shared" si="1051"/>
        <v>2.5666468400000002</v>
      </c>
      <c r="Y2277" s="82">
        <f t="shared" si="1052"/>
        <v>0</v>
      </c>
      <c r="Z2277" s="94" t="str">
        <f t="shared" si="1058"/>
        <v>A+J=</v>
      </c>
      <c r="AA2277" s="87">
        <f t="shared" si="1059"/>
        <v>46527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>
        <f t="shared" si="1053"/>
        <v>46515</v>
      </c>
      <c r="B2278" s="82">
        <f t="shared" si="1039"/>
        <v>702.33857691999992</v>
      </c>
      <c r="C2278" s="207">
        <f t="shared" si="1057"/>
        <v>693.22210342000005</v>
      </c>
      <c r="D2278" s="83">
        <f t="shared" si="1040"/>
        <v>7286.35</v>
      </c>
      <c r="E2278" s="84">
        <f t="shared" si="1037"/>
        <v>7394.19</v>
      </c>
      <c r="F2278" s="85">
        <f t="shared" si="1038"/>
        <v>46466</v>
      </c>
      <c r="G2278" s="86">
        <f t="shared" si="1041"/>
        <v>1.4800277230712089E-2</v>
      </c>
      <c r="H2278" s="87">
        <f t="shared" si="1042"/>
        <v>46527</v>
      </c>
      <c r="I2278" s="87">
        <f t="shared" si="1043"/>
        <v>46527</v>
      </c>
      <c r="J2278" s="88">
        <f t="shared" si="1054"/>
        <v>21</v>
      </c>
      <c r="K2278" s="88">
        <f t="shared" si="1036"/>
        <v>13</v>
      </c>
      <c r="L2278" s="8">
        <f t="shared" si="1044"/>
        <v>1.0091364199999999</v>
      </c>
      <c r="M2278" s="89">
        <v>1</v>
      </c>
      <c r="N2278" s="89">
        <f t="shared" si="1045"/>
        <v>1</v>
      </c>
      <c r="O2278" s="82">
        <f t="shared" si="1046"/>
        <v>1.0091364199999999</v>
      </c>
      <c r="P2278" s="82">
        <f t="shared" si="1047"/>
        <v>699.55567170999996</v>
      </c>
      <c r="Q2278" s="11">
        <f t="shared" si="1060"/>
        <v>0</v>
      </c>
      <c r="R2278" s="7">
        <f t="shared" si="1055"/>
        <v>0</v>
      </c>
      <c r="S2278" s="82">
        <f t="shared" si="1048"/>
        <v>0</v>
      </c>
      <c r="T2278" s="91">
        <f t="shared" si="1056"/>
        <v>0.08</v>
      </c>
      <c r="U2278" s="90">
        <f t="shared" si="1049"/>
        <v>13</v>
      </c>
      <c r="V2278" s="90">
        <v>252</v>
      </c>
      <c r="W2278" s="89">
        <f t="shared" si="1050"/>
        <v>1.003978104</v>
      </c>
      <c r="X2278" s="82">
        <f t="shared" si="1051"/>
        <v>2.78290521</v>
      </c>
      <c r="Y2278" s="82">
        <f t="shared" si="1052"/>
        <v>0</v>
      </c>
      <c r="Z2278" s="94" t="str">
        <f t="shared" si="1058"/>
        <v>A+J=</v>
      </c>
      <c r="AA2278" s="87">
        <f t="shared" si="1059"/>
        <v>46527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>
        <f t="shared" si="1053"/>
        <v>46516</v>
      </c>
      <c r="B2279" s="82">
        <f t="shared" si="1039"/>
        <v>702.33857691999992</v>
      </c>
      <c r="C2279" s="207">
        <f t="shared" si="1057"/>
        <v>693.22210342000005</v>
      </c>
      <c r="D2279" s="83">
        <f t="shared" si="1040"/>
        <v>7286.35</v>
      </c>
      <c r="E2279" s="84">
        <f t="shared" si="1037"/>
        <v>7394.19</v>
      </c>
      <c r="F2279" s="85">
        <f t="shared" si="1038"/>
        <v>46466</v>
      </c>
      <c r="G2279" s="86">
        <f t="shared" si="1041"/>
        <v>1.4800277230712089E-2</v>
      </c>
      <c r="H2279" s="87">
        <f t="shared" si="1042"/>
        <v>46527</v>
      </c>
      <c r="I2279" s="87">
        <f t="shared" si="1043"/>
        <v>46527</v>
      </c>
      <c r="J2279" s="88">
        <f t="shared" si="1054"/>
        <v>21</v>
      </c>
      <c r="K2279" s="88">
        <f t="shared" si="1036"/>
        <v>13</v>
      </c>
      <c r="L2279" s="8">
        <f t="shared" si="1044"/>
        <v>1.0091364199999999</v>
      </c>
      <c r="M2279" s="89">
        <v>1</v>
      </c>
      <c r="N2279" s="89">
        <f t="shared" si="1045"/>
        <v>1</v>
      </c>
      <c r="O2279" s="82">
        <f t="shared" si="1046"/>
        <v>1.0091364199999999</v>
      </c>
      <c r="P2279" s="82">
        <f t="shared" si="1047"/>
        <v>699.55567170999996</v>
      </c>
      <c r="Q2279" s="11">
        <f t="shared" si="1060"/>
        <v>0</v>
      </c>
      <c r="R2279" s="7">
        <f t="shared" si="1055"/>
        <v>0</v>
      </c>
      <c r="S2279" s="82">
        <f t="shared" si="1048"/>
        <v>0</v>
      </c>
      <c r="T2279" s="91">
        <f t="shared" si="1056"/>
        <v>0.08</v>
      </c>
      <c r="U2279" s="90">
        <f t="shared" si="1049"/>
        <v>13</v>
      </c>
      <c r="V2279" s="90">
        <v>252</v>
      </c>
      <c r="W2279" s="89">
        <f t="shared" si="1050"/>
        <v>1.003978104</v>
      </c>
      <c r="X2279" s="82">
        <f t="shared" si="1051"/>
        <v>2.78290521</v>
      </c>
      <c r="Y2279" s="82">
        <f t="shared" si="1052"/>
        <v>0</v>
      </c>
      <c r="Z2279" s="94" t="str">
        <f t="shared" si="1058"/>
        <v>A+J=</v>
      </c>
      <c r="AA2279" s="87">
        <f t="shared" si="1059"/>
        <v>46527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>
        <f t="shared" si="1053"/>
        <v>46517</v>
      </c>
      <c r="B2280" s="82">
        <f t="shared" si="1039"/>
        <v>702.33857691999992</v>
      </c>
      <c r="C2280" s="207">
        <f t="shared" si="1057"/>
        <v>693.22210342000005</v>
      </c>
      <c r="D2280" s="83">
        <f t="shared" si="1040"/>
        <v>7286.35</v>
      </c>
      <c r="E2280" s="84">
        <f t="shared" si="1037"/>
        <v>7394.19</v>
      </c>
      <c r="F2280" s="85">
        <f t="shared" si="1038"/>
        <v>46466</v>
      </c>
      <c r="G2280" s="86">
        <f t="shared" si="1041"/>
        <v>1.4800277230712089E-2</v>
      </c>
      <c r="H2280" s="87">
        <f t="shared" si="1042"/>
        <v>46527</v>
      </c>
      <c r="I2280" s="87">
        <f t="shared" si="1043"/>
        <v>46527</v>
      </c>
      <c r="J2280" s="88">
        <f t="shared" si="1054"/>
        <v>21</v>
      </c>
      <c r="K2280" s="88">
        <f t="shared" si="1036"/>
        <v>13</v>
      </c>
      <c r="L2280" s="8">
        <f t="shared" si="1044"/>
        <v>1.0091364199999999</v>
      </c>
      <c r="M2280" s="89">
        <v>1</v>
      </c>
      <c r="N2280" s="89">
        <f t="shared" si="1045"/>
        <v>1</v>
      </c>
      <c r="O2280" s="82">
        <f t="shared" si="1046"/>
        <v>1.0091364199999999</v>
      </c>
      <c r="P2280" s="82">
        <f t="shared" si="1047"/>
        <v>699.55567170999996</v>
      </c>
      <c r="Q2280" s="11">
        <f t="shared" si="1060"/>
        <v>0</v>
      </c>
      <c r="R2280" s="7">
        <f t="shared" si="1055"/>
        <v>0</v>
      </c>
      <c r="S2280" s="82">
        <f t="shared" si="1048"/>
        <v>0</v>
      </c>
      <c r="T2280" s="91">
        <f t="shared" si="1056"/>
        <v>0.08</v>
      </c>
      <c r="U2280" s="90">
        <f t="shared" si="1049"/>
        <v>13</v>
      </c>
      <c r="V2280" s="90">
        <v>252</v>
      </c>
      <c r="W2280" s="89">
        <f t="shared" si="1050"/>
        <v>1.003978104</v>
      </c>
      <c r="X2280" s="82">
        <f t="shared" si="1051"/>
        <v>2.78290521</v>
      </c>
      <c r="Y2280" s="82">
        <f t="shared" si="1052"/>
        <v>0</v>
      </c>
      <c r="Z2280" s="94" t="str">
        <f t="shared" si="1058"/>
        <v>A+J=</v>
      </c>
      <c r="AA2280" s="87">
        <f t="shared" si="1059"/>
        <v>46527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>
        <f t="shared" si="1053"/>
        <v>46518</v>
      </c>
      <c r="B2281" s="82">
        <f t="shared" si="1039"/>
        <v>703.04479063999997</v>
      </c>
      <c r="C2281" s="207">
        <f t="shared" si="1057"/>
        <v>693.22210342000005</v>
      </c>
      <c r="D2281" s="83">
        <f t="shared" si="1040"/>
        <v>7286.35</v>
      </c>
      <c r="E2281" s="84">
        <f t="shared" si="1037"/>
        <v>7394.19</v>
      </c>
      <c r="F2281" s="85">
        <f t="shared" si="1038"/>
        <v>46466</v>
      </c>
      <c r="G2281" s="86">
        <f t="shared" si="1041"/>
        <v>1.4800277230712089E-2</v>
      </c>
      <c r="H2281" s="87">
        <f t="shared" si="1042"/>
        <v>46527</v>
      </c>
      <c r="I2281" s="87">
        <f t="shared" si="1043"/>
        <v>46527</v>
      </c>
      <c r="J2281" s="88">
        <f t="shared" si="1054"/>
        <v>21</v>
      </c>
      <c r="K2281" s="88">
        <f t="shared" ref="K2281:K2344" si="1061">(J2281-(NETWORKDAYS(A2281,I2281,AD$210:AD$502)-1))</f>
        <v>14</v>
      </c>
      <c r="L2281" s="8">
        <f t="shared" si="1044"/>
        <v>1.0098426700000001</v>
      </c>
      <c r="M2281" s="89">
        <v>1</v>
      </c>
      <c r="N2281" s="89">
        <f t="shared" si="1045"/>
        <v>1</v>
      </c>
      <c r="O2281" s="82">
        <f t="shared" si="1046"/>
        <v>1.0098426700000001</v>
      </c>
      <c r="P2281" s="82">
        <f t="shared" si="1047"/>
        <v>700.04525981999996</v>
      </c>
      <c r="Q2281" s="11">
        <f t="shared" si="1060"/>
        <v>0</v>
      </c>
      <c r="R2281" s="7">
        <f t="shared" si="1055"/>
        <v>0</v>
      </c>
      <c r="S2281" s="82">
        <f t="shared" si="1048"/>
        <v>0</v>
      </c>
      <c r="T2281" s="91">
        <f t="shared" si="1056"/>
        <v>0.08</v>
      </c>
      <c r="U2281" s="90">
        <f t="shared" si="1049"/>
        <v>14</v>
      </c>
      <c r="V2281" s="90">
        <v>252</v>
      </c>
      <c r="W2281" s="89">
        <f t="shared" si="1050"/>
        <v>1.0042847669999999</v>
      </c>
      <c r="X2281" s="82">
        <f t="shared" si="1051"/>
        <v>2.9995308199999999</v>
      </c>
      <c r="Y2281" s="82">
        <f t="shared" si="1052"/>
        <v>0</v>
      </c>
      <c r="Z2281" s="94" t="str">
        <f t="shared" si="1058"/>
        <v>A+J=</v>
      </c>
      <c r="AA2281" s="87">
        <f t="shared" si="1059"/>
        <v>46527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>
        <f t="shared" si="1053"/>
        <v>46519</v>
      </c>
      <c r="B2282" s="82">
        <f t="shared" si="1039"/>
        <v>703.75171103000002</v>
      </c>
      <c r="C2282" s="207">
        <f t="shared" si="1057"/>
        <v>693.22210342000005</v>
      </c>
      <c r="D2282" s="83">
        <f t="shared" si="1040"/>
        <v>7286.35</v>
      </c>
      <c r="E2282" s="84">
        <f t="shared" ref="E2282:E2345" si="1062">IF($K2282=1,VLOOKUP($A2281,$AO$10:$AS$200,4),E2281)</f>
        <v>7394.19</v>
      </c>
      <c r="F2282" s="85">
        <f t="shared" ref="F2282:F2345" si="1063">IF($K2282=1,VLOOKUP($A2281,$AO$10:$AS$200,5),F2281)</f>
        <v>46466</v>
      </c>
      <c r="G2282" s="86">
        <f t="shared" si="1041"/>
        <v>1.4800277230712089E-2</v>
      </c>
      <c r="H2282" s="87">
        <f t="shared" si="1042"/>
        <v>46527</v>
      </c>
      <c r="I2282" s="87">
        <f t="shared" si="1043"/>
        <v>46527</v>
      </c>
      <c r="J2282" s="88">
        <f t="shared" si="1054"/>
        <v>21</v>
      </c>
      <c r="K2282" s="88">
        <f t="shared" si="1061"/>
        <v>15</v>
      </c>
      <c r="L2282" s="8">
        <f t="shared" si="1044"/>
        <v>1.0105494100000001</v>
      </c>
      <c r="M2282" s="89">
        <v>1</v>
      </c>
      <c r="N2282" s="89">
        <f t="shared" si="1045"/>
        <v>1</v>
      </c>
      <c r="O2282" s="82">
        <f t="shared" si="1046"/>
        <v>1.0105494100000001</v>
      </c>
      <c r="P2282" s="82">
        <f t="shared" si="1047"/>
        <v>700.53518760999998</v>
      </c>
      <c r="Q2282" s="11">
        <f t="shared" si="1060"/>
        <v>0</v>
      </c>
      <c r="R2282" s="7">
        <f t="shared" si="1055"/>
        <v>0</v>
      </c>
      <c r="S2282" s="82">
        <f t="shared" si="1048"/>
        <v>0</v>
      </c>
      <c r="T2282" s="91">
        <f t="shared" si="1056"/>
        <v>0.08</v>
      </c>
      <c r="U2282" s="90">
        <f t="shared" si="1049"/>
        <v>15</v>
      </c>
      <c r="V2282" s="90">
        <v>252</v>
      </c>
      <c r="W2282" s="89">
        <f t="shared" si="1050"/>
        <v>1.004591523</v>
      </c>
      <c r="X2282" s="82">
        <f t="shared" si="1051"/>
        <v>3.2165234200000001</v>
      </c>
      <c r="Y2282" s="82">
        <f t="shared" si="1052"/>
        <v>0</v>
      </c>
      <c r="Z2282" s="94" t="str">
        <f t="shared" si="1058"/>
        <v>A+J=</v>
      </c>
      <c r="AA2282" s="87">
        <f t="shared" si="1059"/>
        <v>46527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>
        <f t="shared" si="1053"/>
        <v>46520</v>
      </c>
      <c r="B2283" s="82">
        <f t="shared" si="1039"/>
        <v>704.45934619999991</v>
      </c>
      <c r="C2283" s="207">
        <f t="shared" si="1057"/>
        <v>693.22210342000005</v>
      </c>
      <c r="D2283" s="83">
        <f t="shared" si="1040"/>
        <v>7286.35</v>
      </c>
      <c r="E2283" s="84">
        <f t="shared" si="1062"/>
        <v>7394.19</v>
      </c>
      <c r="F2283" s="85">
        <f t="shared" si="1063"/>
        <v>46466</v>
      </c>
      <c r="G2283" s="86">
        <f t="shared" si="1041"/>
        <v>1.4800277230712089E-2</v>
      </c>
      <c r="H2283" s="87">
        <f t="shared" si="1042"/>
        <v>46527</v>
      </c>
      <c r="I2283" s="87">
        <f t="shared" si="1043"/>
        <v>46527</v>
      </c>
      <c r="J2283" s="88">
        <f t="shared" si="1054"/>
        <v>21</v>
      </c>
      <c r="K2283" s="88">
        <f t="shared" si="1061"/>
        <v>16</v>
      </c>
      <c r="L2283" s="8">
        <f t="shared" si="1044"/>
        <v>1.01125665</v>
      </c>
      <c r="M2283" s="89">
        <v>1</v>
      </c>
      <c r="N2283" s="89">
        <f t="shared" si="1045"/>
        <v>1</v>
      </c>
      <c r="O2283" s="82">
        <f t="shared" si="1046"/>
        <v>1.01125665</v>
      </c>
      <c r="P2283" s="82">
        <f t="shared" si="1047"/>
        <v>701.02546200999996</v>
      </c>
      <c r="Q2283" s="11">
        <f t="shared" si="1060"/>
        <v>0</v>
      </c>
      <c r="R2283" s="7">
        <f t="shared" si="1055"/>
        <v>0</v>
      </c>
      <c r="S2283" s="82">
        <f t="shared" si="1048"/>
        <v>0</v>
      </c>
      <c r="T2283" s="91">
        <f t="shared" si="1056"/>
        <v>0.08</v>
      </c>
      <c r="U2283" s="90">
        <f t="shared" si="1049"/>
        <v>16</v>
      </c>
      <c r="V2283" s="90">
        <v>252</v>
      </c>
      <c r="W2283" s="89">
        <f t="shared" si="1050"/>
        <v>1.0048983730000001</v>
      </c>
      <c r="X2283" s="82">
        <f t="shared" si="1051"/>
        <v>3.4338841900000001</v>
      </c>
      <c r="Y2283" s="82">
        <f t="shared" si="1052"/>
        <v>0</v>
      </c>
      <c r="Z2283" s="94" t="str">
        <f t="shared" si="1058"/>
        <v>A+J=</v>
      </c>
      <c r="AA2283" s="87">
        <f t="shared" si="1059"/>
        <v>46527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>
        <f t="shared" si="1053"/>
        <v>46521</v>
      </c>
      <c r="B2284" s="82">
        <f t="shared" si="1039"/>
        <v>705.16768962999993</v>
      </c>
      <c r="C2284" s="207">
        <f t="shared" si="1057"/>
        <v>693.22210342000005</v>
      </c>
      <c r="D2284" s="83">
        <f t="shared" si="1040"/>
        <v>7286.35</v>
      </c>
      <c r="E2284" s="84">
        <f t="shared" si="1062"/>
        <v>7394.19</v>
      </c>
      <c r="F2284" s="85">
        <f t="shared" si="1063"/>
        <v>46466</v>
      </c>
      <c r="G2284" s="86">
        <f t="shared" si="1041"/>
        <v>1.4800277230712089E-2</v>
      </c>
      <c r="H2284" s="87">
        <f t="shared" si="1042"/>
        <v>46527</v>
      </c>
      <c r="I2284" s="87">
        <f t="shared" si="1043"/>
        <v>46527</v>
      </c>
      <c r="J2284" s="88">
        <f t="shared" si="1054"/>
        <v>21</v>
      </c>
      <c r="K2284" s="88">
        <f t="shared" si="1061"/>
        <v>17</v>
      </c>
      <c r="L2284" s="8">
        <f t="shared" si="1044"/>
        <v>1.01196438</v>
      </c>
      <c r="M2284" s="89">
        <v>1</v>
      </c>
      <c r="N2284" s="89">
        <f t="shared" si="1045"/>
        <v>1</v>
      </c>
      <c r="O2284" s="82">
        <f t="shared" si="1046"/>
        <v>1.01196438</v>
      </c>
      <c r="P2284" s="82">
        <f t="shared" si="1047"/>
        <v>701.51607607999995</v>
      </c>
      <c r="Q2284" s="11">
        <f t="shared" si="1060"/>
        <v>0</v>
      </c>
      <c r="R2284" s="7">
        <f t="shared" si="1055"/>
        <v>0</v>
      </c>
      <c r="S2284" s="82">
        <f t="shared" si="1048"/>
        <v>0</v>
      </c>
      <c r="T2284" s="91">
        <f t="shared" si="1056"/>
        <v>0.08</v>
      </c>
      <c r="U2284" s="90">
        <f t="shared" si="1049"/>
        <v>17</v>
      </c>
      <c r="V2284" s="90">
        <v>252</v>
      </c>
      <c r="W2284" s="89">
        <f t="shared" si="1050"/>
        <v>1.0052053169999999</v>
      </c>
      <c r="X2284" s="82">
        <f t="shared" si="1051"/>
        <v>3.65161355</v>
      </c>
      <c r="Y2284" s="82">
        <f t="shared" si="1052"/>
        <v>0</v>
      </c>
      <c r="Z2284" s="94" t="str">
        <f t="shared" si="1058"/>
        <v>A+J=</v>
      </c>
      <c r="AA2284" s="87">
        <f t="shared" si="1059"/>
        <v>46527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>
        <f t="shared" si="1053"/>
        <v>46522</v>
      </c>
      <c r="B2285" s="82">
        <f t="shared" si="1039"/>
        <v>705.87674877000006</v>
      </c>
      <c r="C2285" s="207">
        <f t="shared" si="1057"/>
        <v>693.22210342000005</v>
      </c>
      <c r="D2285" s="83">
        <f t="shared" si="1040"/>
        <v>7286.35</v>
      </c>
      <c r="E2285" s="84">
        <f t="shared" si="1062"/>
        <v>7394.19</v>
      </c>
      <c r="F2285" s="85">
        <f t="shared" si="1063"/>
        <v>46466</v>
      </c>
      <c r="G2285" s="86">
        <f t="shared" si="1041"/>
        <v>1.4800277230712089E-2</v>
      </c>
      <c r="H2285" s="87">
        <f t="shared" si="1042"/>
        <v>46527</v>
      </c>
      <c r="I2285" s="87">
        <f t="shared" si="1043"/>
        <v>46527</v>
      </c>
      <c r="J2285" s="88">
        <f t="shared" si="1054"/>
        <v>21</v>
      </c>
      <c r="K2285" s="88">
        <f t="shared" si="1061"/>
        <v>18</v>
      </c>
      <c r="L2285" s="8">
        <f t="shared" si="1044"/>
        <v>1.0126726100000001</v>
      </c>
      <c r="M2285" s="89">
        <v>1</v>
      </c>
      <c r="N2285" s="89">
        <f t="shared" si="1045"/>
        <v>1</v>
      </c>
      <c r="O2285" s="82">
        <f t="shared" si="1046"/>
        <v>1.0126726100000001</v>
      </c>
      <c r="P2285" s="82">
        <f t="shared" si="1047"/>
        <v>702.00703678000002</v>
      </c>
      <c r="Q2285" s="11">
        <f t="shared" si="1060"/>
        <v>0</v>
      </c>
      <c r="R2285" s="7">
        <f t="shared" si="1055"/>
        <v>0</v>
      </c>
      <c r="S2285" s="82">
        <f t="shared" si="1048"/>
        <v>0</v>
      </c>
      <c r="T2285" s="91">
        <f t="shared" si="1056"/>
        <v>0.08</v>
      </c>
      <c r="U2285" s="90">
        <f t="shared" si="1049"/>
        <v>18</v>
      </c>
      <c r="V2285" s="90">
        <v>252</v>
      </c>
      <c r="W2285" s="89">
        <f t="shared" si="1050"/>
        <v>1.005512355</v>
      </c>
      <c r="X2285" s="82">
        <f t="shared" si="1051"/>
        <v>3.8697119899999999</v>
      </c>
      <c r="Y2285" s="82">
        <f t="shared" si="1052"/>
        <v>0</v>
      </c>
      <c r="Z2285" s="94" t="str">
        <f t="shared" si="1058"/>
        <v>A+J=</v>
      </c>
      <c r="AA2285" s="87">
        <f t="shared" si="1059"/>
        <v>46527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>
        <f t="shared" si="1053"/>
        <v>46523</v>
      </c>
      <c r="B2286" s="82">
        <f t="shared" si="1039"/>
        <v>705.87674877000006</v>
      </c>
      <c r="C2286" s="207">
        <f t="shared" si="1057"/>
        <v>693.22210342000005</v>
      </c>
      <c r="D2286" s="83">
        <f t="shared" si="1040"/>
        <v>7286.35</v>
      </c>
      <c r="E2286" s="84">
        <f t="shared" si="1062"/>
        <v>7394.19</v>
      </c>
      <c r="F2286" s="85">
        <f t="shared" si="1063"/>
        <v>46466</v>
      </c>
      <c r="G2286" s="86">
        <f t="shared" si="1041"/>
        <v>1.4800277230712089E-2</v>
      </c>
      <c r="H2286" s="87">
        <f t="shared" si="1042"/>
        <v>46527</v>
      </c>
      <c r="I2286" s="87">
        <f t="shared" si="1043"/>
        <v>46527</v>
      </c>
      <c r="J2286" s="88">
        <f t="shared" si="1054"/>
        <v>21</v>
      </c>
      <c r="K2286" s="88">
        <f t="shared" si="1061"/>
        <v>18</v>
      </c>
      <c r="L2286" s="8">
        <f t="shared" si="1044"/>
        <v>1.0126726100000001</v>
      </c>
      <c r="M2286" s="89">
        <v>1</v>
      </c>
      <c r="N2286" s="89">
        <f t="shared" si="1045"/>
        <v>1</v>
      </c>
      <c r="O2286" s="82">
        <f t="shared" si="1046"/>
        <v>1.0126726100000001</v>
      </c>
      <c r="P2286" s="82">
        <f t="shared" si="1047"/>
        <v>702.00703678000002</v>
      </c>
      <c r="Q2286" s="11">
        <f t="shared" si="1060"/>
        <v>0</v>
      </c>
      <c r="R2286" s="7">
        <f t="shared" si="1055"/>
        <v>0</v>
      </c>
      <c r="S2286" s="82">
        <f t="shared" si="1048"/>
        <v>0</v>
      </c>
      <c r="T2286" s="91">
        <f t="shared" si="1056"/>
        <v>0.08</v>
      </c>
      <c r="U2286" s="90">
        <f t="shared" si="1049"/>
        <v>18</v>
      </c>
      <c r="V2286" s="90">
        <v>252</v>
      </c>
      <c r="W2286" s="89">
        <f t="shared" si="1050"/>
        <v>1.005512355</v>
      </c>
      <c r="X2286" s="82">
        <f t="shared" si="1051"/>
        <v>3.8697119899999999</v>
      </c>
      <c r="Y2286" s="82">
        <f t="shared" si="1052"/>
        <v>0</v>
      </c>
      <c r="Z2286" s="94" t="str">
        <f t="shared" si="1058"/>
        <v>A+J=</v>
      </c>
      <c r="AA2286" s="87">
        <f t="shared" si="1059"/>
        <v>46527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>
        <f t="shared" si="1053"/>
        <v>46524</v>
      </c>
      <c r="B2287" s="82">
        <f t="shared" si="1039"/>
        <v>705.87674877000006</v>
      </c>
      <c r="C2287" s="207">
        <f t="shared" si="1057"/>
        <v>693.22210342000005</v>
      </c>
      <c r="D2287" s="83">
        <f t="shared" si="1040"/>
        <v>7286.35</v>
      </c>
      <c r="E2287" s="84">
        <f t="shared" si="1062"/>
        <v>7394.19</v>
      </c>
      <c r="F2287" s="85">
        <f t="shared" si="1063"/>
        <v>46466</v>
      </c>
      <c r="G2287" s="86">
        <f t="shared" si="1041"/>
        <v>1.4800277230712089E-2</v>
      </c>
      <c r="H2287" s="87">
        <f t="shared" si="1042"/>
        <v>46527</v>
      </c>
      <c r="I2287" s="87">
        <f t="shared" si="1043"/>
        <v>46527</v>
      </c>
      <c r="J2287" s="88">
        <f t="shared" si="1054"/>
        <v>21</v>
      </c>
      <c r="K2287" s="88">
        <f t="shared" si="1061"/>
        <v>18</v>
      </c>
      <c r="L2287" s="8">
        <f t="shared" si="1044"/>
        <v>1.0126726100000001</v>
      </c>
      <c r="M2287" s="89">
        <v>1</v>
      </c>
      <c r="N2287" s="89">
        <f t="shared" si="1045"/>
        <v>1</v>
      </c>
      <c r="O2287" s="82">
        <f t="shared" si="1046"/>
        <v>1.0126726100000001</v>
      </c>
      <c r="P2287" s="82">
        <f t="shared" si="1047"/>
        <v>702.00703678000002</v>
      </c>
      <c r="Q2287" s="11">
        <f t="shared" si="1060"/>
        <v>0</v>
      </c>
      <c r="R2287" s="7">
        <f t="shared" si="1055"/>
        <v>0</v>
      </c>
      <c r="S2287" s="82">
        <f t="shared" si="1048"/>
        <v>0</v>
      </c>
      <c r="T2287" s="91">
        <f t="shared" si="1056"/>
        <v>0.08</v>
      </c>
      <c r="U2287" s="90">
        <f t="shared" si="1049"/>
        <v>18</v>
      </c>
      <c r="V2287" s="90">
        <v>252</v>
      </c>
      <c r="W2287" s="89">
        <f t="shared" si="1050"/>
        <v>1.005512355</v>
      </c>
      <c r="X2287" s="82">
        <f t="shared" si="1051"/>
        <v>3.8697119899999999</v>
      </c>
      <c r="Y2287" s="82">
        <f t="shared" si="1052"/>
        <v>0</v>
      </c>
      <c r="Z2287" s="94" t="str">
        <f t="shared" si="1058"/>
        <v>A+J=</v>
      </c>
      <c r="AA2287" s="87">
        <f t="shared" si="1059"/>
        <v>46527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>
        <f t="shared" si="1053"/>
        <v>46525</v>
      </c>
      <c r="B2288" s="82">
        <f t="shared" si="1039"/>
        <v>706.58652334999999</v>
      </c>
      <c r="C2288" s="207">
        <f t="shared" si="1057"/>
        <v>693.22210342000005</v>
      </c>
      <c r="D2288" s="83">
        <f t="shared" si="1040"/>
        <v>7286.35</v>
      </c>
      <c r="E2288" s="84">
        <f t="shared" si="1062"/>
        <v>7394.19</v>
      </c>
      <c r="F2288" s="85">
        <f t="shared" si="1063"/>
        <v>46466</v>
      </c>
      <c r="G2288" s="86">
        <f t="shared" si="1041"/>
        <v>1.4800277230712089E-2</v>
      </c>
      <c r="H2288" s="87">
        <f t="shared" si="1042"/>
        <v>46527</v>
      </c>
      <c r="I2288" s="87">
        <f t="shared" si="1043"/>
        <v>46527</v>
      </c>
      <c r="J2288" s="88">
        <f t="shared" si="1054"/>
        <v>21</v>
      </c>
      <c r="K2288" s="88">
        <f t="shared" si="1061"/>
        <v>19</v>
      </c>
      <c r="L2288" s="8">
        <f t="shared" si="1044"/>
        <v>1.01338134</v>
      </c>
      <c r="M2288" s="89">
        <v>1</v>
      </c>
      <c r="N2288" s="89">
        <f t="shared" si="1045"/>
        <v>1</v>
      </c>
      <c r="O2288" s="82">
        <f t="shared" si="1046"/>
        <v>1.01338134</v>
      </c>
      <c r="P2288" s="82">
        <f t="shared" si="1047"/>
        <v>702.49834408000004</v>
      </c>
      <c r="Q2288" s="11">
        <f t="shared" si="1060"/>
        <v>0</v>
      </c>
      <c r="R2288" s="7">
        <f t="shared" si="1055"/>
        <v>0</v>
      </c>
      <c r="S2288" s="82">
        <f t="shared" si="1048"/>
        <v>0</v>
      </c>
      <c r="T2288" s="91">
        <f t="shared" si="1056"/>
        <v>0.08</v>
      </c>
      <c r="U2288" s="90">
        <f t="shared" si="1049"/>
        <v>19</v>
      </c>
      <c r="V2288" s="90">
        <v>252</v>
      </c>
      <c r="W2288" s="89">
        <f t="shared" si="1050"/>
        <v>1.005819486</v>
      </c>
      <c r="X2288" s="82">
        <f t="shared" si="1051"/>
        <v>4.0881792700000004</v>
      </c>
      <c r="Y2288" s="82">
        <f t="shared" si="1052"/>
        <v>0</v>
      </c>
      <c r="Z2288" s="94" t="str">
        <f t="shared" si="1058"/>
        <v>A+J=</v>
      </c>
      <c r="AA2288" s="87">
        <f t="shared" si="1059"/>
        <v>46527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>
        <f t="shared" si="1053"/>
        <v>46526</v>
      </c>
      <c r="B2289" s="82">
        <f t="shared" si="1039"/>
        <v>707.29700757000001</v>
      </c>
      <c r="C2289" s="207">
        <f t="shared" si="1057"/>
        <v>693.22210342000005</v>
      </c>
      <c r="D2289" s="83">
        <f t="shared" si="1040"/>
        <v>7286.35</v>
      </c>
      <c r="E2289" s="84">
        <f t="shared" si="1062"/>
        <v>7394.19</v>
      </c>
      <c r="F2289" s="85">
        <f t="shared" si="1063"/>
        <v>46466</v>
      </c>
      <c r="G2289" s="86">
        <f t="shared" si="1041"/>
        <v>1.4800277230712089E-2</v>
      </c>
      <c r="H2289" s="87">
        <f t="shared" si="1042"/>
        <v>46527</v>
      </c>
      <c r="I2289" s="87">
        <f t="shared" si="1043"/>
        <v>46527</v>
      </c>
      <c r="J2289" s="88">
        <f t="shared" si="1054"/>
        <v>21</v>
      </c>
      <c r="K2289" s="88">
        <f t="shared" si="1061"/>
        <v>20</v>
      </c>
      <c r="L2289" s="8">
        <f t="shared" si="1044"/>
        <v>1.0140905600000001</v>
      </c>
      <c r="M2289" s="89">
        <v>1</v>
      </c>
      <c r="N2289" s="89">
        <f t="shared" si="1045"/>
        <v>1</v>
      </c>
      <c r="O2289" s="82">
        <f t="shared" si="1046"/>
        <v>1.0140905600000001</v>
      </c>
      <c r="P2289" s="82">
        <f t="shared" si="1047"/>
        <v>702.98999105999997</v>
      </c>
      <c r="Q2289" s="11">
        <f t="shared" si="1060"/>
        <v>0</v>
      </c>
      <c r="R2289" s="7">
        <f t="shared" si="1055"/>
        <v>0</v>
      </c>
      <c r="S2289" s="82">
        <f t="shared" si="1048"/>
        <v>0</v>
      </c>
      <c r="T2289" s="91">
        <f t="shared" si="1056"/>
        <v>0.08</v>
      </c>
      <c r="U2289" s="90">
        <f t="shared" si="1049"/>
        <v>20</v>
      </c>
      <c r="V2289" s="90">
        <v>252</v>
      </c>
      <c r="W2289" s="89">
        <f t="shared" si="1050"/>
        <v>1.0061267110000001</v>
      </c>
      <c r="X2289" s="82">
        <f t="shared" si="1051"/>
        <v>4.3070165100000004</v>
      </c>
      <c r="Y2289" s="82">
        <f t="shared" si="1052"/>
        <v>0</v>
      </c>
      <c r="Z2289" s="94" t="str">
        <f t="shared" si="1058"/>
        <v>A+J=</v>
      </c>
      <c r="AA2289" s="87">
        <f t="shared" si="1059"/>
        <v>46527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>
        <f t="shared" si="1053"/>
        <v>46527</v>
      </c>
      <c r="B2290" s="82">
        <f t="shared" si="1039"/>
        <v>708.00820185999999</v>
      </c>
      <c r="C2290" s="207">
        <f t="shared" si="1057"/>
        <v>693.22210342000005</v>
      </c>
      <c r="D2290" s="83">
        <f t="shared" si="1040"/>
        <v>7286.35</v>
      </c>
      <c r="E2290" s="84">
        <f t="shared" si="1062"/>
        <v>7394.19</v>
      </c>
      <c r="F2290" s="85">
        <f t="shared" si="1063"/>
        <v>46466</v>
      </c>
      <c r="G2290" s="86">
        <f t="shared" si="1041"/>
        <v>1.4800277230712089E-2</v>
      </c>
      <c r="H2290" s="87">
        <f t="shared" si="1042"/>
        <v>46559</v>
      </c>
      <c r="I2290" s="87">
        <f t="shared" si="1043"/>
        <v>46527</v>
      </c>
      <c r="J2290" s="88">
        <f t="shared" si="1054"/>
        <v>21</v>
      </c>
      <c r="K2290" s="88">
        <f t="shared" si="1061"/>
        <v>21</v>
      </c>
      <c r="L2290" s="8">
        <f t="shared" si="1044"/>
        <v>1.0148002700000001</v>
      </c>
      <c r="M2290" s="89">
        <v>1</v>
      </c>
      <c r="N2290" s="89">
        <f t="shared" si="1045"/>
        <v>1</v>
      </c>
      <c r="O2290" s="82">
        <f t="shared" si="1046"/>
        <v>1.0148002700000001</v>
      </c>
      <c r="P2290" s="82">
        <f t="shared" si="1047"/>
        <v>703.48197772000003</v>
      </c>
      <c r="Q2290" s="11">
        <f t="shared" si="1060"/>
        <v>75</v>
      </c>
      <c r="R2290" s="7">
        <f t="shared" si="1055"/>
        <v>1.8699E-2</v>
      </c>
      <c r="S2290" s="82">
        <f t="shared" si="1048"/>
        <v>13.1544095</v>
      </c>
      <c r="T2290" s="91">
        <f t="shared" si="1056"/>
        <v>0.08</v>
      </c>
      <c r="U2290" s="90">
        <f t="shared" si="1049"/>
        <v>21</v>
      </c>
      <c r="V2290" s="90">
        <v>252</v>
      </c>
      <c r="W2290" s="89">
        <f t="shared" si="1050"/>
        <v>1.0064340300000001</v>
      </c>
      <c r="X2290" s="82">
        <f t="shared" si="1051"/>
        <v>4.5262241400000001</v>
      </c>
      <c r="Y2290" s="82">
        <f t="shared" si="1052"/>
        <v>17.68063364</v>
      </c>
      <c r="Z2290" s="94" t="str">
        <f t="shared" si="1058"/>
        <v>A+J=</v>
      </c>
      <c r="AA2290" s="87">
        <f t="shared" si="1059"/>
        <v>46527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>
        <f t="shared" si="1053"/>
        <v>46528</v>
      </c>
      <c r="B2291" s="82">
        <f t="shared" si="1039"/>
        <v>691.0217007</v>
      </c>
      <c r="C2291" s="207">
        <f t="shared" si="1057"/>
        <v>690.32756821999999</v>
      </c>
      <c r="D2291" s="83">
        <f t="shared" si="1040"/>
        <v>7286.35</v>
      </c>
      <c r="E2291" s="84">
        <f t="shared" si="1062"/>
        <v>7394.19</v>
      </c>
      <c r="F2291" s="85">
        <f t="shared" si="1063"/>
        <v>46497</v>
      </c>
      <c r="G2291" s="86">
        <f t="shared" si="1041"/>
        <v>1.4800277230712089E-2</v>
      </c>
      <c r="H2291" s="87">
        <f t="shared" si="1042"/>
        <v>46559</v>
      </c>
      <c r="I2291" s="87">
        <f t="shared" si="1043"/>
        <v>46559</v>
      </c>
      <c r="J2291" s="88">
        <f t="shared" si="1054"/>
        <v>21</v>
      </c>
      <c r="K2291" s="88">
        <f t="shared" si="1061"/>
        <v>1</v>
      </c>
      <c r="L2291" s="8">
        <f t="shared" si="1044"/>
        <v>1.0006998499999999</v>
      </c>
      <c r="M2291" s="89">
        <v>1</v>
      </c>
      <c r="N2291" s="89">
        <f t="shared" si="1045"/>
        <v>1</v>
      </c>
      <c r="O2291" s="82">
        <f t="shared" si="1046"/>
        <v>1.0006998499999999</v>
      </c>
      <c r="P2291" s="82">
        <f t="shared" si="1047"/>
        <v>690.81069395999998</v>
      </c>
      <c r="Q2291" s="11">
        <f t="shared" si="1060"/>
        <v>0</v>
      </c>
      <c r="R2291" s="7">
        <f t="shared" si="1055"/>
        <v>0</v>
      </c>
      <c r="S2291" s="82">
        <f t="shared" si="1048"/>
        <v>0</v>
      </c>
      <c r="T2291" s="91">
        <f t="shared" si="1056"/>
        <v>0.08</v>
      </c>
      <c r="U2291" s="90">
        <f t="shared" si="1049"/>
        <v>1</v>
      </c>
      <c r="V2291" s="90">
        <v>252</v>
      </c>
      <c r="W2291" s="89">
        <f t="shared" si="1050"/>
        <v>1.000305448</v>
      </c>
      <c r="X2291" s="82">
        <f t="shared" si="1051"/>
        <v>0.21100674</v>
      </c>
      <c r="Y2291" s="82">
        <f t="shared" si="1052"/>
        <v>0</v>
      </c>
      <c r="Z2291" s="94" t="str">
        <f t="shared" si="1058"/>
        <v>A+J=</v>
      </c>
      <c r="AA2291" s="87">
        <f t="shared" si="1059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>
        <f t="shared" si="1053"/>
        <v>46529</v>
      </c>
      <c r="B2292" s="82">
        <f t="shared" si="1039"/>
        <v>691.71653731000004</v>
      </c>
      <c r="C2292" s="207">
        <f t="shared" si="1057"/>
        <v>690.32756821999999</v>
      </c>
      <c r="D2292" s="83">
        <f t="shared" si="1040"/>
        <v>7286.35</v>
      </c>
      <c r="E2292" s="84">
        <f t="shared" si="1062"/>
        <v>7394.19</v>
      </c>
      <c r="F2292" s="85">
        <f t="shared" si="1063"/>
        <v>46497</v>
      </c>
      <c r="G2292" s="86">
        <f t="shared" si="1041"/>
        <v>1.4800277230712089E-2</v>
      </c>
      <c r="H2292" s="87">
        <f t="shared" si="1042"/>
        <v>46559</v>
      </c>
      <c r="I2292" s="87">
        <f t="shared" si="1043"/>
        <v>46559</v>
      </c>
      <c r="J2292" s="88">
        <f t="shared" si="1054"/>
        <v>21</v>
      </c>
      <c r="K2292" s="88">
        <f t="shared" si="1061"/>
        <v>2</v>
      </c>
      <c r="L2292" s="8">
        <f t="shared" si="1044"/>
        <v>1.0014002</v>
      </c>
      <c r="M2292" s="89">
        <v>1</v>
      </c>
      <c r="N2292" s="89">
        <f t="shared" si="1045"/>
        <v>1</v>
      </c>
      <c r="O2292" s="82">
        <f t="shared" si="1046"/>
        <v>1.0014002</v>
      </c>
      <c r="P2292" s="82">
        <f t="shared" si="1047"/>
        <v>691.29416488000004</v>
      </c>
      <c r="Q2292" s="11">
        <f t="shared" si="1060"/>
        <v>0</v>
      </c>
      <c r="R2292" s="7">
        <f t="shared" si="1055"/>
        <v>0</v>
      </c>
      <c r="S2292" s="82">
        <f t="shared" si="1048"/>
        <v>0</v>
      </c>
      <c r="T2292" s="91">
        <f t="shared" si="1056"/>
        <v>0.08</v>
      </c>
      <c r="U2292" s="90">
        <f t="shared" si="1049"/>
        <v>2</v>
      </c>
      <c r="V2292" s="90">
        <v>252</v>
      </c>
      <c r="W2292" s="89">
        <f t="shared" si="1050"/>
        <v>1.000610988</v>
      </c>
      <c r="X2292" s="82">
        <f t="shared" si="1051"/>
        <v>0.42237243000000002</v>
      </c>
      <c r="Y2292" s="82">
        <f t="shared" si="1052"/>
        <v>0</v>
      </c>
      <c r="Z2292" s="94" t="str">
        <f t="shared" si="1058"/>
        <v>A+J=</v>
      </c>
      <c r="AA2292" s="87">
        <f t="shared" si="1059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>
        <f t="shared" si="1053"/>
        <v>46530</v>
      </c>
      <c r="B2293" s="82">
        <f t="shared" si="1039"/>
        <v>691.71653731000004</v>
      </c>
      <c r="C2293" s="207">
        <f t="shared" si="1057"/>
        <v>690.32756821999999</v>
      </c>
      <c r="D2293" s="83">
        <f t="shared" si="1040"/>
        <v>7286.35</v>
      </c>
      <c r="E2293" s="84">
        <f t="shared" si="1062"/>
        <v>7394.19</v>
      </c>
      <c r="F2293" s="85">
        <f t="shared" si="1063"/>
        <v>46497</v>
      </c>
      <c r="G2293" s="86">
        <f t="shared" si="1041"/>
        <v>1.4800277230712089E-2</v>
      </c>
      <c r="H2293" s="87">
        <f t="shared" si="1042"/>
        <v>46559</v>
      </c>
      <c r="I2293" s="87">
        <f t="shared" si="1043"/>
        <v>46559</v>
      </c>
      <c r="J2293" s="88">
        <f t="shared" si="1054"/>
        <v>21</v>
      </c>
      <c r="K2293" s="88">
        <f t="shared" si="1061"/>
        <v>2</v>
      </c>
      <c r="L2293" s="8">
        <f t="shared" si="1044"/>
        <v>1.0014002</v>
      </c>
      <c r="M2293" s="89">
        <v>1</v>
      </c>
      <c r="N2293" s="89">
        <f t="shared" si="1045"/>
        <v>1</v>
      </c>
      <c r="O2293" s="82">
        <f t="shared" si="1046"/>
        <v>1.0014002</v>
      </c>
      <c r="P2293" s="82">
        <f t="shared" si="1047"/>
        <v>691.29416488000004</v>
      </c>
      <c r="Q2293" s="11">
        <f t="shared" si="1060"/>
        <v>0</v>
      </c>
      <c r="R2293" s="7">
        <f t="shared" si="1055"/>
        <v>0</v>
      </c>
      <c r="S2293" s="82">
        <f t="shared" si="1048"/>
        <v>0</v>
      </c>
      <c r="T2293" s="91">
        <f t="shared" si="1056"/>
        <v>0.08</v>
      </c>
      <c r="U2293" s="90">
        <f t="shared" si="1049"/>
        <v>2</v>
      </c>
      <c r="V2293" s="90">
        <v>252</v>
      </c>
      <c r="W2293" s="89">
        <f t="shared" si="1050"/>
        <v>1.000610988</v>
      </c>
      <c r="X2293" s="82">
        <f t="shared" si="1051"/>
        <v>0.42237243000000002</v>
      </c>
      <c r="Y2293" s="82">
        <f t="shared" si="1052"/>
        <v>0</v>
      </c>
      <c r="Z2293" s="94" t="str">
        <f t="shared" si="1058"/>
        <v>A+J=</v>
      </c>
      <c r="AA2293" s="87">
        <f t="shared" si="1059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>
        <f t="shared" si="1053"/>
        <v>46531</v>
      </c>
      <c r="B2294" s="82">
        <f t="shared" si="1039"/>
        <v>691.71653731000004</v>
      </c>
      <c r="C2294" s="207">
        <f t="shared" si="1057"/>
        <v>690.32756821999999</v>
      </c>
      <c r="D2294" s="83">
        <f t="shared" si="1040"/>
        <v>7286.35</v>
      </c>
      <c r="E2294" s="84">
        <f t="shared" si="1062"/>
        <v>7394.19</v>
      </c>
      <c r="F2294" s="85">
        <f t="shared" si="1063"/>
        <v>46497</v>
      </c>
      <c r="G2294" s="86">
        <f t="shared" si="1041"/>
        <v>1.4800277230712089E-2</v>
      </c>
      <c r="H2294" s="87">
        <f t="shared" si="1042"/>
        <v>46559</v>
      </c>
      <c r="I2294" s="87">
        <f t="shared" si="1043"/>
        <v>46559</v>
      </c>
      <c r="J2294" s="88">
        <f t="shared" si="1054"/>
        <v>21</v>
      </c>
      <c r="K2294" s="88">
        <f t="shared" si="1061"/>
        <v>2</v>
      </c>
      <c r="L2294" s="8">
        <f t="shared" si="1044"/>
        <v>1.0014002</v>
      </c>
      <c r="M2294" s="89">
        <v>1</v>
      </c>
      <c r="N2294" s="89">
        <f t="shared" si="1045"/>
        <v>1</v>
      </c>
      <c r="O2294" s="82">
        <f t="shared" si="1046"/>
        <v>1.0014002</v>
      </c>
      <c r="P2294" s="82">
        <f t="shared" si="1047"/>
        <v>691.29416488000004</v>
      </c>
      <c r="Q2294" s="11">
        <f t="shared" si="1060"/>
        <v>0</v>
      </c>
      <c r="R2294" s="7">
        <f t="shared" si="1055"/>
        <v>0</v>
      </c>
      <c r="S2294" s="82">
        <f t="shared" si="1048"/>
        <v>0</v>
      </c>
      <c r="T2294" s="91">
        <f t="shared" si="1056"/>
        <v>0.08</v>
      </c>
      <c r="U2294" s="90">
        <f t="shared" si="1049"/>
        <v>2</v>
      </c>
      <c r="V2294" s="90">
        <v>252</v>
      </c>
      <c r="W2294" s="89">
        <f t="shared" si="1050"/>
        <v>1.000610988</v>
      </c>
      <c r="X2294" s="82">
        <f t="shared" si="1051"/>
        <v>0.42237243000000002</v>
      </c>
      <c r="Y2294" s="82">
        <f t="shared" si="1052"/>
        <v>0</v>
      </c>
      <c r="Z2294" s="94" t="str">
        <f t="shared" si="1058"/>
        <v>A+J=</v>
      </c>
      <c r="AA2294" s="87">
        <f t="shared" si="1059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>
        <f t="shared" si="1053"/>
        <v>46532</v>
      </c>
      <c r="B2295" s="82">
        <f t="shared" si="1039"/>
        <v>692.41206674</v>
      </c>
      <c r="C2295" s="207">
        <f t="shared" si="1057"/>
        <v>690.32756821999999</v>
      </c>
      <c r="D2295" s="83">
        <f t="shared" si="1040"/>
        <v>7286.35</v>
      </c>
      <c r="E2295" s="84">
        <f t="shared" si="1062"/>
        <v>7394.19</v>
      </c>
      <c r="F2295" s="85">
        <f t="shared" si="1063"/>
        <v>46497</v>
      </c>
      <c r="G2295" s="86">
        <f t="shared" si="1041"/>
        <v>1.4800277230712089E-2</v>
      </c>
      <c r="H2295" s="87">
        <f t="shared" si="1042"/>
        <v>46559</v>
      </c>
      <c r="I2295" s="87">
        <f t="shared" si="1043"/>
        <v>46559</v>
      </c>
      <c r="J2295" s="88">
        <f t="shared" si="1054"/>
        <v>21</v>
      </c>
      <c r="K2295" s="88">
        <f t="shared" si="1061"/>
        <v>3</v>
      </c>
      <c r="L2295" s="8">
        <f t="shared" si="1044"/>
        <v>1.0021010299999999</v>
      </c>
      <c r="M2295" s="89">
        <v>1</v>
      </c>
      <c r="N2295" s="89">
        <f t="shared" si="1045"/>
        <v>1</v>
      </c>
      <c r="O2295" s="82">
        <f t="shared" si="1046"/>
        <v>1.0021010299999999</v>
      </c>
      <c r="P2295" s="82">
        <f t="shared" si="1047"/>
        <v>691.77796714999999</v>
      </c>
      <c r="Q2295" s="11">
        <f t="shared" si="1060"/>
        <v>0</v>
      </c>
      <c r="R2295" s="7">
        <f t="shared" si="1055"/>
        <v>0</v>
      </c>
      <c r="S2295" s="82">
        <f t="shared" si="1048"/>
        <v>0</v>
      </c>
      <c r="T2295" s="91">
        <f t="shared" si="1056"/>
        <v>0.08</v>
      </c>
      <c r="U2295" s="90">
        <f t="shared" si="1049"/>
        <v>3</v>
      </c>
      <c r="V2295" s="90">
        <v>252</v>
      </c>
      <c r="W2295" s="89">
        <f t="shared" si="1050"/>
        <v>1.0009166229999999</v>
      </c>
      <c r="X2295" s="82">
        <f t="shared" si="1051"/>
        <v>0.63409959000000005</v>
      </c>
      <c r="Y2295" s="82">
        <f t="shared" si="1052"/>
        <v>0</v>
      </c>
      <c r="Z2295" s="94" t="str">
        <f t="shared" si="1058"/>
        <v>A+J=</v>
      </c>
      <c r="AA2295" s="87">
        <f t="shared" si="1059"/>
        <v>46559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>
        <f t="shared" si="1053"/>
        <v>46533</v>
      </c>
      <c r="B2296" s="82">
        <f t="shared" si="1039"/>
        <v>693.10830117</v>
      </c>
      <c r="C2296" s="207">
        <f t="shared" si="1057"/>
        <v>690.32756821999999</v>
      </c>
      <c r="D2296" s="83">
        <f t="shared" si="1040"/>
        <v>7286.35</v>
      </c>
      <c r="E2296" s="84">
        <f t="shared" si="1062"/>
        <v>7394.19</v>
      </c>
      <c r="F2296" s="85">
        <f t="shared" si="1063"/>
        <v>46497</v>
      </c>
      <c r="G2296" s="86">
        <f t="shared" si="1041"/>
        <v>1.4800277230712089E-2</v>
      </c>
      <c r="H2296" s="87">
        <f t="shared" si="1042"/>
        <v>46559</v>
      </c>
      <c r="I2296" s="87">
        <f t="shared" si="1043"/>
        <v>46559</v>
      </c>
      <c r="J2296" s="88">
        <f t="shared" si="1054"/>
        <v>21</v>
      </c>
      <c r="K2296" s="88">
        <f t="shared" si="1061"/>
        <v>4</v>
      </c>
      <c r="L2296" s="8">
        <f t="shared" si="1044"/>
        <v>1.00280236</v>
      </c>
      <c r="M2296" s="89">
        <v>1</v>
      </c>
      <c r="N2296" s="89">
        <f t="shared" si="1045"/>
        <v>1</v>
      </c>
      <c r="O2296" s="82">
        <f t="shared" si="1046"/>
        <v>1.00280236</v>
      </c>
      <c r="P2296" s="82">
        <f t="shared" si="1047"/>
        <v>692.26211458</v>
      </c>
      <c r="Q2296" s="11">
        <f t="shared" si="1060"/>
        <v>0</v>
      </c>
      <c r="R2296" s="7">
        <f t="shared" si="1055"/>
        <v>0</v>
      </c>
      <c r="S2296" s="82">
        <f t="shared" si="1048"/>
        <v>0</v>
      </c>
      <c r="T2296" s="91">
        <f t="shared" si="1056"/>
        <v>0.08</v>
      </c>
      <c r="U2296" s="90">
        <f t="shared" si="1049"/>
        <v>4</v>
      </c>
      <c r="V2296" s="90">
        <v>252</v>
      </c>
      <c r="W2296" s="89">
        <f t="shared" si="1050"/>
        <v>1.0012223499999999</v>
      </c>
      <c r="X2296" s="82">
        <f t="shared" si="1051"/>
        <v>0.84618658999999996</v>
      </c>
      <c r="Y2296" s="82">
        <f t="shared" si="1052"/>
        <v>0</v>
      </c>
      <c r="Z2296" s="94" t="str">
        <f t="shared" si="1058"/>
        <v>A+J=</v>
      </c>
      <c r="AA2296" s="87">
        <f t="shared" si="1059"/>
        <v>46559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>
        <f t="shared" si="1053"/>
        <v>46534</v>
      </c>
      <c r="B2297" s="82">
        <f t="shared" si="1039"/>
        <v>693.80522861999998</v>
      </c>
      <c r="C2297" s="207">
        <f t="shared" si="1057"/>
        <v>690.32756821999999</v>
      </c>
      <c r="D2297" s="83">
        <f t="shared" si="1040"/>
        <v>7286.35</v>
      </c>
      <c r="E2297" s="84">
        <f t="shared" si="1062"/>
        <v>7394.19</v>
      </c>
      <c r="F2297" s="85">
        <f t="shared" si="1063"/>
        <v>46497</v>
      </c>
      <c r="G2297" s="86">
        <f t="shared" si="1041"/>
        <v>1.4800277230712089E-2</v>
      </c>
      <c r="H2297" s="87">
        <f t="shared" si="1042"/>
        <v>46559</v>
      </c>
      <c r="I2297" s="87">
        <f t="shared" si="1043"/>
        <v>46559</v>
      </c>
      <c r="J2297" s="88">
        <f t="shared" si="1054"/>
        <v>21</v>
      </c>
      <c r="K2297" s="88">
        <f t="shared" si="1061"/>
        <v>5</v>
      </c>
      <c r="L2297" s="8">
        <f t="shared" si="1044"/>
        <v>1.00350417</v>
      </c>
      <c r="M2297" s="89">
        <v>1</v>
      </c>
      <c r="N2297" s="89">
        <f t="shared" si="1045"/>
        <v>1</v>
      </c>
      <c r="O2297" s="82">
        <f t="shared" si="1046"/>
        <v>1.00350417</v>
      </c>
      <c r="P2297" s="82">
        <f t="shared" si="1047"/>
        <v>692.74659337000003</v>
      </c>
      <c r="Q2297" s="11">
        <f t="shared" si="1060"/>
        <v>0</v>
      </c>
      <c r="R2297" s="7">
        <f t="shared" si="1055"/>
        <v>0</v>
      </c>
      <c r="S2297" s="82">
        <f t="shared" si="1048"/>
        <v>0</v>
      </c>
      <c r="T2297" s="91">
        <f t="shared" si="1056"/>
        <v>0.08</v>
      </c>
      <c r="U2297" s="90">
        <f t="shared" si="1049"/>
        <v>5</v>
      </c>
      <c r="V2297" s="90">
        <v>252</v>
      </c>
      <c r="W2297" s="89">
        <f t="shared" si="1050"/>
        <v>1.0015281709999999</v>
      </c>
      <c r="X2297" s="82">
        <f t="shared" si="1051"/>
        <v>1.05863525</v>
      </c>
      <c r="Y2297" s="82">
        <f t="shared" si="1052"/>
        <v>0</v>
      </c>
      <c r="Z2297" s="94" t="str">
        <f t="shared" si="1058"/>
        <v>A+J=</v>
      </c>
      <c r="AA2297" s="87">
        <f t="shared" si="1059"/>
        <v>46559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>
        <f t="shared" si="1053"/>
        <v>46535</v>
      </c>
      <c r="B2298" s="82">
        <f t="shared" si="1039"/>
        <v>693.80522861999998</v>
      </c>
      <c r="C2298" s="207">
        <f t="shared" si="1057"/>
        <v>690.32756821999999</v>
      </c>
      <c r="D2298" s="83">
        <f t="shared" si="1040"/>
        <v>7286.35</v>
      </c>
      <c r="E2298" s="84">
        <f t="shared" si="1062"/>
        <v>7394.19</v>
      </c>
      <c r="F2298" s="85">
        <f t="shared" si="1063"/>
        <v>46497</v>
      </c>
      <c r="G2298" s="86">
        <f t="shared" si="1041"/>
        <v>1.4800277230712089E-2</v>
      </c>
      <c r="H2298" s="87">
        <f t="shared" si="1042"/>
        <v>46559</v>
      </c>
      <c r="I2298" s="87">
        <f t="shared" si="1043"/>
        <v>46559</v>
      </c>
      <c r="J2298" s="88">
        <f t="shared" si="1054"/>
        <v>21</v>
      </c>
      <c r="K2298" s="88">
        <f t="shared" si="1061"/>
        <v>5</v>
      </c>
      <c r="L2298" s="8">
        <f t="shared" si="1044"/>
        <v>1.00350417</v>
      </c>
      <c r="M2298" s="89">
        <v>1</v>
      </c>
      <c r="N2298" s="89">
        <f t="shared" si="1045"/>
        <v>1</v>
      </c>
      <c r="O2298" s="82">
        <f t="shared" si="1046"/>
        <v>1.00350417</v>
      </c>
      <c r="P2298" s="82">
        <f t="shared" si="1047"/>
        <v>692.74659337000003</v>
      </c>
      <c r="Q2298" s="11">
        <f t="shared" si="1060"/>
        <v>0</v>
      </c>
      <c r="R2298" s="7">
        <f t="shared" si="1055"/>
        <v>0</v>
      </c>
      <c r="S2298" s="82">
        <f t="shared" si="1048"/>
        <v>0</v>
      </c>
      <c r="T2298" s="91">
        <f t="shared" si="1056"/>
        <v>0.08</v>
      </c>
      <c r="U2298" s="90">
        <f t="shared" si="1049"/>
        <v>5</v>
      </c>
      <c r="V2298" s="90">
        <v>252</v>
      </c>
      <c r="W2298" s="89">
        <f t="shared" si="1050"/>
        <v>1.0015281709999999</v>
      </c>
      <c r="X2298" s="82">
        <f t="shared" si="1051"/>
        <v>1.05863525</v>
      </c>
      <c r="Y2298" s="82">
        <f t="shared" si="1052"/>
        <v>0</v>
      </c>
      <c r="Z2298" s="94" t="str">
        <f t="shared" si="1058"/>
        <v>A+J=</v>
      </c>
      <c r="AA2298" s="87">
        <f t="shared" si="1059"/>
        <v>46559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>
        <f t="shared" si="1053"/>
        <v>46536</v>
      </c>
      <c r="B2299" s="82">
        <f t="shared" si="1039"/>
        <v>694.50286334999998</v>
      </c>
      <c r="C2299" s="207">
        <f t="shared" si="1057"/>
        <v>690.32756821999999</v>
      </c>
      <c r="D2299" s="83">
        <f t="shared" si="1040"/>
        <v>7286.35</v>
      </c>
      <c r="E2299" s="84">
        <f t="shared" si="1062"/>
        <v>7394.19</v>
      </c>
      <c r="F2299" s="85">
        <f t="shared" si="1063"/>
        <v>46497</v>
      </c>
      <c r="G2299" s="86">
        <f t="shared" si="1041"/>
        <v>1.4800277230712089E-2</v>
      </c>
      <c r="H2299" s="87">
        <f t="shared" si="1042"/>
        <v>46559</v>
      </c>
      <c r="I2299" s="87">
        <f t="shared" si="1043"/>
        <v>46559</v>
      </c>
      <c r="J2299" s="88">
        <f t="shared" si="1054"/>
        <v>21</v>
      </c>
      <c r="K2299" s="88">
        <f t="shared" si="1061"/>
        <v>6</v>
      </c>
      <c r="L2299" s="8">
        <f t="shared" si="1044"/>
        <v>1.0042064799999999</v>
      </c>
      <c r="M2299" s="89">
        <v>1</v>
      </c>
      <c r="N2299" s="89">
        <f t="shared" si="1045"/>
        <v>1</v>
      </c>
      <c r="O2299" s="82">
        <f t="shared" si="1046"/>
        <v>1.0042064799999999</v>
      </c>
      <c r="P2299" s="82">
        <f t="shared" si="1047"/>
        <v>693.23141731999999</v>
      </c>
      <c r="Q2299" s="11">
        <f t="shared" si="1060"/>
        <v>0</v>
      </c>
      <c r="R2299" s="7">
        <f t="shared" si="1055"/>
        <v>0</v>
      </c>
      <c r="S2299" s="82">
        <f t="shared" si="1048"/>
        <v>0</v>
      </c>
      <c r="T2299" s="91">
        <f t="shared" si="1056"/>
        <v>0.08</v>
      </c>
      <c r="U2299" s="90">
        <f t="shared" si="1049"/>
        <v>6</v>
      </c>
      <c r="V2299" s="90">
        <v>252</v>
      </c>
      <c r="W2299" s="89">
        <f t="shared" si="1050"/>
        <v>1.0018340859999999</v>
      </c>
      <c r="X2299" s="82">
        <f t="shared" si="1051"/>
        <v>1.2714460299999999</v>
      </c>
      <c r="Y2299" s="82">
        <f t="shared" si="1052"/>
        <v>0</v>
      </c>
      <c r="Z2299" s="94" t="str">
        <f t="shared" si="1058"/>
        <v>A+J=</v>
      </c>
      <c r="AA2299" s="87">
        <f t="shared" si="1059"/>
        <v>46559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>
        <f t="shared" si="1053"/>
        <v>46537</v>
      </c>
      <c r="B2300" s="82">
        <f t="shared" si="1039"/>
        <v>694.50286334999998</v>
      </c>
      <c r="C2300" s="207">
        <f t="shared" si="1057"/>
        <v>690.32756821999999</v>
      </c>
      <c r="D2300" s="83">
        <f t="shared" si="1040"/>
        <v>7286.35</v>
      </c>
      <c r="E2300" s="84">
        <f t="shared" si="1062"/>
        <v>7394.19</v>
      </c>
      <c r="F2300" s="85">
        <f t="shared" si="1063"/>
        <v>46497</v>
      </c>
      <c r="G2300" s="86">
        <f t="shared" si="1041"/>
        <v>1.4800277230712089E-2</v>
      </c>
      <c r="H2300" s="87">
        <f t="shared" si="1042"/>
        <v>46559</v>
      </c>
      <c r="I2300" s="87">
        <f t="shared" si="1043"/>
        <v>46559</v>
      </c>
      <c r="J2300" s="88">
        <f t="shared" si="1054"/>
        <v>21</v>
      </c>
      <c r="K2300" s="88">
        <f t="shared" si="1061"/>
        <v>6</v>
      </c>
      <c r="L2300" s="8">
        <f t="shared" si="1044"/>
        <v>1.0042064799999999</v>
      </c>
      <c r="M2300" s="89">
        <v>1</v>
      </c>
      <c r="N2300" s="89">
        <f t="shared" si="1045"/>
        <v>1</v>
      </c>
      <c r="O2300" s="82">
        <f t="shared" si="1046"/>
        <v>1.0042064799999999</v>
      </c>
      <c r="P2300" s="82">
        <f t="shared" si="1047"/>
        <v>693.23141731999999</v>
      </c>
      <c r="Q2300" s="11">
        <f t="shared" si="1060"/>
        <v>0</v>
      </c>
      <c r="R2300" s="7">
        <f t="shared" si="1055"/>
        <v>0</v>
      </c>
      <c r="S2300" s="82">
        <f t="shared" si="1048"/>
        <v>0</v>
      </c>
      <c r="T2300" s="91">
        <f t="shared" si="1056"/>
        <v>0.08</v>
      </c>
      <c r="U2300" s="90">
        <f t="shared" si="1049"/>
        <v>6</v>
      </c>
      <c r="V2300" s="90">
        <v>252</v>
      </c>
      <c r="W2300" s="89">
        <f t="shared" si="1050"/>
        <v>1.0018340859999999</v>
      </c>
      <c r="X2300" s="82">
        <f t="shared" si="1051"/>
        <v>1.2714460299999999</v>
      </c>
      <c r="Y2300" s="82">
        <f t="shared" si="1052"/>
        <v>0</v>
      </c>
      <c r="Z2300" s="94" t="str">
        <f t="shared" si="1058"/>
        <v>A+J=</v>
      </c>
      <c r="AA2300" s="87">
        <f t="shared" si="1059"/>
        <v>46559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>
        <f t="shared" si="1053"/>
        <v>46538</v>
      </c>
      <c r="B2301" s="82">
        <f t="shared" si="1039"/>
        <v>694.50286334999998</v>
      </c>
      <c r="C2301" s="207">
        <f t="shared" si="1057"/>
        <v>690.32756821999999</v>
      </c>
      <c r="D2301" s="83">
        <f t="shared" si="1040"/>
        <v>7286.35</v>
      </c>
      <c r="E2301" s="84">
        <f t="shared" si="1062"/>
        <v>7394.19</v>
      </c>
      <c r="F2301" s="85">
        <f t="shared" si="1063"/>
        <v>46497</v>
      </c>
      <c r="G2301" s="86">
        <f t="shared" si="1041"/>
        <v>1.4800277230712089E-2</v>
      </c>
      <c r="H2301" s="87">
        <f t="shared" si="1042"/>
        <v>46559</v>
      </c>
      <c r="I2301" s="87">
        <f t="shared" si="1043"/>
        <v>46559</v>
      </c>
      <c r="J2301" s="88">
        <f t="shared" si="1054"/>
        <v>21</v>
      </c>
      <c r="K2301" s="88">
        <f t="shared" si="1061"/>
        <v>6</v>
      </c>
      <c r="L2301" s="8">
        <f t="shared" si="1044"/>
        <v>1.0042064799999999</v>
      </c>
      <c r="M2301" s="89">
        <v>1</v>
      </c>
      <c r="N2301" s="89">
        <f t="shared" si="1045"/>
        <v>1</v>
      </c>
      <c r="O2301" s="82">
        <f t="shared" si="1046"/>
        <v>1.0042064799999999</v>
      </c>
      <c r="P2301" s="82">
        <f t="shared" si="1047"/>
        <v>693.23141731999999</v>
      </c>
      <c r="Q2301" s="11">
        <f t="shared" si="1060"/>
        <v>0</v>
      </c>
      <c r="R2301" s="7">
        <f t="shared" si="1055"/>
        <v>0</v>
      </c>
      <c r="S2301" s="82">
        <f t="shared" si="1048"/>
        <v>0</v>
      </c>
      <c r="T2301" s="91">
        <f t="shared" si="1056"/>
        <v>0.08</v>
      </c>
      <c r="U2301" s="90">
        <f t="shared" si="1049"/>
        <v>6</v>
      </c>
      <c r="V2301" s="90">
        <v>252</v>
      </c>
      <c r="W2301" s="89">
        <f t="shared" si="1050"/>
        <v>1.0018340859999999</v>
      </c>
      <c r="X2301" s="82">
        <f t="shared" si="1051"/>
        <v>1.2714460299999999</v>
      </c>
      <c r="Y2301" s="82">
        <f t="shared" si="1052"/>
        <v>0</v>
      </c>
      <c r="Z2301" s="94" t="str">
        <f t="shared" si="1058"/>
        <v>A+J=</v>
      </c>
      <c r="AA2301" s="87">
        <f t="shared" si="1059"/>
        <v>46559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>
        <f t="shared" si="1053"/>
        <v>46539</v>
      </c>
      <c r="B2302" s="82">
        <f t="shared" si="1039"/>
        <v>695.20119752999994</v>
      </c>
      <c r="C2302" s="207">
        <f t="shared" si="1057"/>
        <v>690.32756821999999</v>
      </c>
      <c r="D2302" s="83">
        <f t="shared" si="1040"/>
        <v>7286.35</v>
      </c>
      <c r="E2302" s="84">
        <f t="shared" si="1062"/>
        <v>7394.19</v>
      </c>
      <c r="F2302" s="85">
        <f t="shared" si="1063"/>
        <v>46497</v>
      </c>
      <c r="G2302" s="86">
        <f t="shared" si="1041"/>
        <v>1.4800277230712089E-2</v>
      </c>
      <c r="H2302" s="87">
        <f t="shared" si="1042"/>
        <v>46559</v>
      </c>
      <c r="I2302" s="87">
        <f t="shared" si="1043"/>
        <v>46559</v>
      </c>
      <c r="J2302" s="88">
        <f t="shared" si="1054"/>
        <v>21</v>
      </c>
      <c r="K2302" s="88">
        <f t="shared" si="1061"/>
        <v>7</v>
      </c>
      <c r="L2302" s="8">
        <f t="shared" si="1044"/>
        <v>1.0049092799999999</v>
      </c>
      <c r="M2302" s="89">
        <v>1</v>
      </c>
      <c r="N2302" s="89">
        <f t="shared" si="1045"/>
        <v>1</v>
      </c>
      <c r="O2302" s="82">
        <f t="shared" si="1046"/>
        <v>1.0049092799999999</v>
      </c>
      <c r="P2302" s="82">
        <f t="shared" si="1047"/>
        <v>693.71657954</v>
      </c>
      <c r="Q2302" s="11">
        <f t="shared" si="1060"/>
        <v>0</v>
      </c>
      <c r="R2302" s="7">
        <f t="shared" si="1055"/>
        <v>0</v>
      </c>
      <c r="S2302" s="82">
        <f t="shared" si="1048"/>
        <v>0</v>
      </c>
      <c r="T2302" s="91">
        <f t="shared" si="1056"/>
        <v>0.08</v>
      </c>
      <c r="U2302" s="90">
        <f t="shared" si="1049"/>
        <v>7</v>
      </c>
      <c r="V2302" s="90">
        <v>252</v>
      </c>
      <c r="W2302" s="89">
        <f t="shared" si="1050"/>
        <v>1.002140093</v>
      </c>
      <c r="X2302" s="82">
        <f t="shared" si="1051"/>
        <v>1.4846179900000001</v>
      </c>
      <c r="Y2302" s="82">
        <f t="shared" si="1052"/>
        <v>0</v>
      </c>
      <c r="Z2302" s="94" t="str">
        <f t="shared" si="1058"/>
        <v>A+J=</v>
      </c>
      <c r="AA2302" s="87">
        <f t="shared" si="1059"/>
        <v>46559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>
        <f t="shared" si="1053"/>
        <v>46540</v>
      </c>
      <c r="B2303" s="82">
        <f t="shared" si="1039"/>
        <v>695.90023366000003</v>
      </c>
      <c r="C2303" s="207">
        <f t="shared" si="1057"/>
        <v>690.32756821999999</v>
      </c>
      <c r="D2303" s="83">
        <f t="shared" si="1040"/>
        <v>7286.35</v>
      </c>
      <c r="E2303" s="84">
        <f t="shared" si="1062"/>
        <v>7394.19</v>
      </c>
      <c r="F2303" s="85">
        <f t="shared" si="1063"/>
        <v>46497</v>
      </c>
      <c r="G2303" s="86">
        <f t="shared" si="1041"/>
        <v>1.4800277230712089E-2</v>
      </c>
      <c r="H2303" s="87">
        <f t="shared" si="1042"/>
        <v>46559</v>
      </c>
      <c r="I2303" s="87">
        <f t="shared" si="1043"/>
        <v>46559</v>
      </c>
      <c r="J2303" s="88">
        <f t="shared" si="1054"/>
        <v>21</v>
      </c>
      <c r="K2303" s="88">
        <f t="shared" si="1061"/>
        <v>8</v>
      </c>
      <c r="L2303" s="8">
        <f t="shared" si="1044"/>
        <v>1.00561257</v>
      </c>
      <c r="M2303" s="89">
        <v>1</v>
      </c>
      <c r="N2303" s="89">
        <f t="shared" si="1045"/>
        <v>1</v>
      </c>
      <c r="O2303" s="82">
        <f t="shared" si="1046"/>
        <v>1.00561257</v>
      </c>
      <c r="P2303" s="82">
        <f t="shared" si="1047"/>
        <v>694.20208001000003</v>
      </c>
      <c r="Q2303" s="11">
        <f t="shared" si="1060"/>
        <v>0</v>
      </c>
      <c r="R2303" s="7">
        <f t="shared" si="1055"/>
        <v>0</v>
      </c>
      <c r="S2303" s="82">
        <f t="shared" si="1048"/>
        <v>0</v>
      </c>
      <c r="T2303" s="91">
        <f t="shared" si="1056"/>
        <v>0.08</v>
      </c>
      <c r="U2303" s="90">
        <f t="shared" si="1049"/>
        <v>8</v>
      </c>
      <c r="V2303" s="90">
        <v>252</v>
      </c>
      <c r="W2303" s="89">
        <f t="shared" si="1050"/>
        <v>1.0024461950000001</v>
      </c>
      <c r="X2303" s="82">
        <f t="shared" si="1051"/>
        <v>1.6981536500000001</v>
      </c>
      <c r="Y2303" s="82">
        <f t="shared" si="1052"/>
        <v>0</v>
      </c>
      <c r="Z2303" s="94" t="str">
        <f t="shared" si="1058"/>
        <v>A+J=</v>
      </c>
      <c r="AA2303" s="87">
        <f t="shared" si="1059"/>
        <v>46559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>
        <f t="shared" si="1053"/>
        <v>46541</v>
      </c>
      <c r="B2304" s="82">
        <f t="shared" si="1039"/>
        <v>696.59997012999997</v>
      </c>
      <c r="C2304" s="207">
        <f t="shared" si="1057"/>
        <v>690.32756821999999</v>
      </c>
      <c r="D2304" s="83">
        <f t="shared" si="1040"/>
        <v>7286.35</v>
      </c>
      <c r="E2304" s="84">
        <f t="shared" si="1062"/>
        <v>7394.19</v>
      </c>
      <c r="F2304" s="85">
        <f t="shared" si="1063"/>
        <v>46497</v>
      </c>
      <c r="G2304" s="86">
        <f t="shared" si="1041"/>
        <v>1.4800277230712089E-2</v>
      </c>
      <c r="H2304" s="87">
        <f t="shared" si="1042"/>
        <v>46559</v>
      </c>
      <c r="I2304" s="87">
        <f t="shared" si="1043"/>
        <v>46559</v>
      </c>
      <c r="J2304" s="88">
        <f t="shared" si="1054"/>
        <v>21</v>
      </c>
      <c r="K2304" s="88">
        <f t="shared" si="1061"/>
        <v>9</v>
      </c>
      <c r="L2304" s="8">
        <f t="shared" si="1044"/>
        <v>1.0063163500000001</v>
      </c>
      <c r="M2304" s="89">
        <v>1</v>
      </c>
      <c r="N2304" s="89">
        <f t="shared" si="1045"/>
        <v>1</v>
      </c>
      <c r="O2304" s="82">
        <f t="shared" si="1046"/>
        <v>1.0063163500000001</v>
      </c>
      <c r="P2304" s="82">
        <f t="shared" si="1047"/>
        <v>694.68791874999999</v>
      </c>
      <c r="Q2304" s="11">
        <f t="shared" si="1060"/>
        <v>0</v>
      </c>
      <c r="R2304" s="7">
        <f t="shared" si="1055"/>
        <v>0</v>
      </c>
      <c r="S2304" s="82">
        <f t="shared" si="1048"/>
        <v>0</v>
      </c>
      <c r="T2304" s="91">
        <f t="shared" si="1056"/>
        <v>0.08</v>
      </c>
      <c r="U2304" s="90">
        <f t="shared" si="1049"/>
        <v>9</v>
      </c>
      <c r="V2304" s="90">
        <v>252</v>
      </c>
      <c r="W2304" s="89">
        <f t="shared" si="1050"/>
        <v>1.0027523890000001</v>
      </c>
      <c r="X2304" s="82">
        <f t="shared" si="1051"/>
        <v>1.9120513800000001</v>
      </c>
      <c r="Y2304" s="82">
        <f t="shared" si="1052"/>
        <v>0</v>
      </c>
      <c r="Z2304" s="94" t="str">
        <f t="shared" si="1058"/>
        <v>A+J=</v>
      </c>
      <c r="AA2304" s="87">
        <f t="shared" si="1059"/>
        <v>46559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>
        <f t="shared" si="1053"/>
        <v>46542</v>
      </c>
      <c r="B2305" s="82">
        <f t="shared" si="1039"/>
        <v>697.30041638</v>
      </c>
      <c r="C2305" s="207">
        <f t="shared" si="1057"/>
        <v>690.32756821999999</v>
      </c>
      <c r="D2305" s="83">
        <f t="shared" si="1040"/>
        <v>7286.35</v>
      </c>
      <c r="E2305" s="84">
        <f t="shared" si="1062"/>
        <v>7394.19</v>
      </c>
      <c r="F2305" s="85">
        <f t="shared" si="1063"/>
        <v>46497</v>
      </c>
      <c r="G2305" s="86">
        <f t="shared" si="1041"/>
        <v>1.4800277230712089E-2</v>
      </c>
      <c r="H2305" s="87">
        <f t="shared" si="1042"/>
        <v>46559</v>
      </c>
      <c r="I2305" s="87">
        <f t="shared" si="1043"/>
        <v>46559</v>
      </c>
      <c r="J2305" s="88">
        <f t="shared" si="1054"/>
        <v>21</v>
      </c>
      <c r="K2305" s="88">
        <f t="shared" si="1061"/>
        <v>10</v>
      </c>
      <c r="L2305" s="8">
        <f t="shared" si="1044"/>
        <v>1.00702063</v>
      </c>
      <c r="M2305" s="89">
        <v>1</v>
      </c>
      <c r="N2305" s="89">
        <f t="shared" si="1045"/>
        <v>1</v>
      </c>
      <c r="O2305" s="82">
        <f t="shared" si="1046"/>
        <v>1.00702063</v>
      </c>
      <c r="P2305" s="82">
        <f t="shared" si="1047"/>
        <v>695.17410265000001</v>
      </c>
      <c r="Q2305" s="11">
        <f t="shared" si="1060"/>
        <v>0</v>
      </c>
      <c r="R2305" s="7">
        <f t="shared" si="1055"/>
        <v>0</v>
      </c>
      <c r="S2305" s="82">
        <f t="shared" si="1048"/>
        <v>0</v>
      </c>
      <c r="T2305" s="91">
        <f t="shared" si="1056"/>
        <v>0.08</v>
      </c>
      <c r="U2305" s="90">
        <f t="shared" si="1049"/>
        <v>10</v>
      </c>
      <c r="V2305" s="90">
        <v>252</v>
      </c>
      <c r="W2305" s="89">
        <f t="shared" si="1050"/>
        <v>1.0030586779999999</v>
      </c>
      <c r="X2305" s="82">
        <f t="shared" si="1051"/>
        <v>2.1263137300000001</v>
      </c>
      <c r="Y2305" s="82">
        <f t="shared" si="1052"/>
        <v>0</v>
      </c>
      <c r="Z2305" s="94" t="str">
        <f t="shared" si="1058"/>
        <v>A+J=</v>
      </c>
      <c r="AA2305" s="87">
        <f t="shared" si="1059"/>
        <v>46559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>
        <f t="shared" si="1053"/>
        <v>46543</v>
      </c>
      <c r="B2306" s="82">
        <f t="shared" si="1039"/>
        <v>698.0015645499999</v>
      </c>
      <c r="C2306" s="207">
        <f t="shared" si="1057"/>
        <v>690.32756821999999</v>
      </c>
      <c r="D2306" s="83">
        <f t="shared" si="1040"/>
        <v>7286.35</v>
      </c>
      <c r="E2306" s="84">
        <f t="shared" si="1062"/>
        <v>7394.19</v>
      </c>
      <c r="F2306" s="85">
        <f t="shared" si="1063"/>
        <v>46497</v>
      </c>
      <c r="G2306" s="86">
        <f t="shared" si="1041"/>
        <v>1.4800277230712089E-2</v>
      </c>
      <c r="H2306" s="87">
        <f t="shared" si="1042"/>
        <v>46559</v>
      </c>
      <c r="I2306" s="87">
        <f t="shared" si="1043"/>
        <v>46559</v>
      </c>
      <c r="J2306" s="88">
        <f t="shared" si="1054"/>
        <v>21</v>
      </c>
      <c r="K2306" s="88">
        <f t="shared" si="1061"/>
        <v>11</v>
      </c>
      <c r="L2306" s="8">
        <f t="shared" si="1044"/>
        <v>1.0077254</v>
      </c>
      <c r="M2306" s="89">
        <v>1</v>
      </c>
      <c r="N2306" s="89">
        <f t="shared" si="1045"/>
        <v>1</v>
      </c>
      <c r="O2306" s="82">
        <f t="shared" si="1046"/>
        <v>1.0077254</v>
      </c>
      <c r="P2306" s="82">
        <f t="shared" si="1047"/>
        <v>695.66062480999994</v>
      </c>
      <c r="Q2306" s="11">
        <f t="shared" si="1060"/>
        <v>0</v>
      </c>
      <c r="R2306" s="7">
        <f t="shared" si="1055"/>
        <v>0</v>
      </c>
      <c r="S2306" s="82">
        <f t="shared" si="1048"/>
        <v>0</v>
      </c>
      <c r="T2306" s="91">
        <f t="shared" si="1056"/>
        <v>0.08</v>
      </c>
      <c r="U2306" s="90">
        <f t="shared" si="1049"/>
        <v>11</v>
      </c>
      <c r="V2306" s="90">
        <v>252</v>
      </c>
      <c r="W2306" s="89">
        <f t="shared" si="1050"/>
        <v>1.0033650599999999</v>
      </c>
      <c r="X2306" s="82">
        <f t="shared" si="1051"/>
        <v>2.34093974</v>
      </c>
      <c r="Y2306" s="82">
        <f t="shared" si="1052"/>
        <v>0</v>
      </c>
      <c r="Z2306" s="94" t="str">
        <f t="shared" si="1058"/>
        <v>A+J=</v>
      </c>
      <c r="AA2306" s="87">
        <f t="shared" si="1059"/>
        <v>46559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>
        <f t="shared" si="1053"/>
        <v>46544</v>
      </c>
      <c r="B2307" s="82">
        <f t="shared" si="1039"/>
        <v>698.0015645499999</v>
      </c>
      <c r="C2307" s="207">
        <f t="shared" si="1057"/>
        <v>690.32756821999999</v>
      </c>
      <c r="D2307" s="83">
        <f t="shared" si="1040"/>
        <v>7286.35</v>
      </c>
      <c r="E2307" s="84">
        <f t="shared" si="1062"/>
        <v>7394.19</v>
      </c>
      <c r="F2307" s="85">
        <f t="shared" si="1063"/>
        <v>46497</v>
      </c>
      <c r="G2307" s="86">
        <f t="shared" si="1041"/>
        <v>1.4800277230712089E-2</v>
      </c>
      <c r="H2307" s="87">
        <f t="shared" si="1042"/>
        <v>46559</v>
      </c>
      <c r="I2307" s="87">
        <f t="shared" si="1043"/>
        <v>46559</v>
      </c>
      <c r="J2307" s="88">
        <f t="shared" si="1054"/>
        <v>21</v>
      </c>
      <c r="K2307" s="88">
        <f t="shared" si="1061"/>
        <v>11</v>
      </c>
      <c r="L2307" s="8">
        <f t="shared" si="1044"/>
        <v>1.0077254</v>
      </c>
      <c r="M2307" s="89">
        <v>1</v>
      </c>
      <c r="N2307" s="89">
        <f t="shared" si="1045"/>
        <v>1</v>
      </c>
      <c r="O2307" s="82">
        <f t="shared" si="1046"/>
        <v>1.0077254</v>
      </c>
      <c r="P2307" s="82">
        <f t="shared" si="1047"/>
        <v>695.66062480999994</v>
      </c>
      <c r="Q2307" s="11">
        <f t="shared" si="1060"/>
        <v>0</v>
      </c>
      <c r="R2307" s="7">
        <f t="shared" si="1055"/>
        <v>0</v>
      </c>
      <c r="S2307" s="82">
        <f t="shared" si="1048"/>
        <v>0</v>
      </c>
      <c r="T2307" s="91">
        <f t="shared" si="1056"/>
        <v>0.08</v>
      </c>
      <c r="U2307" s="90">
        <f t="shared" si="1049"/>
        <v>11</v>
      </c>
      <c r="V2307" s="90">
        <v>252</v>
      </c>
      <c r="W2307" s="89">
        <f t="shared" si="1050"/>
        <v>1.0033650599999999</v>
      </c>
      <c r="X2307" s="82">
        <f t="shared" si="1051"/>
        <v>2.34093974</v>
      </c>
      <c r="Y2307" s="82">
        <f t="shared" si="1052"/>
        <v>0</v>
      </c>
      <c r="Z2307" s="94" t="str">
        <f t="shared" si="1058"/>
        <v>A+J=</v>
      </c>
      <c r="AA2307" s="87">
        <f t="shared" si="1059"/>
        <v>46559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>
        <f t="shared" si="1053"/>
        <v>46545</v>
      </c>
      <c r="B2308" s="82">
        <f t="shared" si="1039"/>
        <v>698.0015645499999</v>
      </c>
      <c r="C2308" s="207">
        <f t="shared" si="1057"/>
        <v>690.32756821999999</v>
      </c>
      <c r="D2308" s="83">
        <f t="shared" si="1040"/>
        <v>7286.35</v>
      </c>
      <c r="E2308" s="84">
        <f t="shared" si="1062"/>
        <v>7394.19</v>
      </c>
      <c r="F2308" s="85">
        <f t="shared" si="1063"/>
        <v>46497</v>
      </c>
      <c r="G2308" s="86">
        <f t="shared" si="1041"/>
        <v>1.4800277230712089E-2</v>
      </c>
      <c r="H2308" s="87">
        <f t="shared" si="1042"/>
        <v>46559</v>
      </c>
      <c r="I2308" s="87">
        <f t="shared" si="1043"/>
        <v>46559</v>
      </c>
      <c r="J2308" s="88">
        <f t="shared" si="1054"/>
        <v>21</v>
      </c>
      <c r="K2308" s="88">
        <f t="shared" si="1061"/>
        <v>11</v>
      </c>
      <c r="L2308" s="8">
        <f t="shared" si="1044"/>
        <v>1.0077254</v>
      </c>
      <c r="M2308" s="89">
        <v>1</v>
      </c>
      <c r="N2308" s="89">
        <f t="shared" si="1045"/>
        <v>1</v>
      </c>
      <c r="O2308" s="82">
        <f t="shared" si="1046"/>
        <v>1.0077254</v>
      </c>
      <c r="P2308" s="82">
        <f t="shared" si="1047"/>
        <v>695.66062480999994</v>
      </c>
      <c r="Q2308" s="11">
        <f t="shared" si="1060"/>
        <v>0</v>
      </c>
      <c r="R2308" s="7">
        <f t="shared" si="1055"/>
        <v>0</v>
      </c>
      <c r="S2308" s="82">
        <f t="shared" si="1048"/>
        <v>0</v>
      </c>
      <c r="T2308" s="91">
        <f t="shared" si="1056"/>
        <v>0.08</v>
      </c>
      <c r="U2308" s="90">
        <f t="shared" si="1049"/>
        <v>11</v>
      </c>
      <c r="V2308" s="90">
        <v>252</v>
      </c>
      <c r="W2308" s="89">
        <f t="shared" si="1050"/>
        <v>1.0033650599999999</v>
      </c>
      <c r="X2308" s="82">
        <f t="shared" si="1051"/>
        <v>2.34093974</v>
      </c>
      <c r="Y2308" s="82">
        <f t="shared" si="1052"/>
        <v>0</v>
      </c>
      <c r="Z2308" s="94" t="str">
        <f t="shared" si="1058"/>
        <v>A+J=</v>
      </c>
      <c r="AA2308" s="87">
        <f t="shared" si="1059"/>
        <v>46559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>
        <f t="shared" si="1053"/>
        <v>46546</v>
      </c>
      <c r="B2309" s="82">
        <f t="shared" si="1039"/>
        <v>698.70341508000001</v>
      </c>
      <c r="C2309" s="207">
        <f t="shared" si="1057"/>
        <v>690.32756821999999</v>
      </c>
      <c r="D2309" s="83">
        <f t="shared" si="1040"/>
        <v>7286.35</v>
      </c>
      <c r="E2309" s="84">
        <f t="shared" si="1062"/>
        <v>7394.19</v>
      </c>
      <c r="F2309" s="85">
        <f t="shared" si="1063"/>
        <v>46497</v>
      </c>
      <c r="G2309" s="86">
        <f t="shared" si="1041"/>
        <v>1.4800277230712089E-2</v>
      </c>
      <c r="H2309" s="87">
        <f t="shared" si="1042"/>
        <v>46559</v>
      </c>
      <c r="I2309" s="87">
        <f t="shared" si="1043"/>
        <v>46559</v>
      </c>
      <c r="J2309" s="88">
        <f t="shared" si="1054"/>
        <v>21</v>
      </c>
      <c r="K2309" s="88">
        <f t="shared" si="1061"/>
        <v>12</v>
      </c>
      <c r="L2309" s="8">
        <f t="shared" si="1044"/>
        <v>1.0084306599999999</v>
      </c>
      <c r="M2309" s="89">
        <v>1</v>
      </c>
      <c r="N2309" s="89">
        <f t="shared" si="1045"/>
        <v>1</v>
      </c>
      <c r="O2309" s="82">
        <f t="shared" si="1046"/>
        <v>1.0084306599999999</v>
      </c>
      <c r="P2309" s="82">
        <f t="shared" si="1047"/>
        <v>696.14748523000003</v>
      </c>
      <c r="Q2309" s="11">
        <f t="shared" si="1060"/>
        <v>0</v>
      </c>
      <c r="R2309" s="7">
        <f t="shared" si="1055"/>
        <v>0</v>
      </c>
      <c r="S2309" s="82">
        <f t="shared" si="1048"/>
        <v>0</v>
      </c>
      <c r="T2309" s="91">
        <f t="shared" si="1056"/>
        <v>0.08</v>
      </c>
      <c r="U2309" s="90">
        <f t="shared" si="1049"/>
        <v>12</v>
      </c>
      <c r="V2309" s="90">
        <v>252</v>
      </c>
      <c r="W2309" s="89">
        <f t="shared" si="1050"/>
        <v>1.0036715350000001</v>
      </c>
      <c r="X2309" s="82">
        <f t="shared" si="1051"/>
        <v>2.5559298500000001</v>
      </c>
      <c r="Y2309" s="82">
        <f t="shared" si="1052"/>
        <v>0</v>
      </c>
      <c r="Z2309" s="94" t="str">
        <f t="shared" si="1058"/>
        <v>A+J=</v>
      </c>
      <c r="AA2309" s="87">
        <f t="shared" si="1059"/>
        <v>46559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>
        <f t="shared" si="1053"/>
        <v>46547</v>
      </c>
      <c r="B2310" s="82">
        <f t="shared" si="1039"/>
        <v>699.40597606999995</v>
      </c>
      <c r="C2310" s="207">
        <f t="shared" si="1057"/>
        <v>690.32756821999999</v>
      </c>
      <c r="D2310" s="83">
        <f t="shared" si="1040"/>
        <v>7286.35</v>
      </c>
      <c r="E2310" s="84">
        <f t="shared" si="1062"/>
        <v>7394.19</v>
      </c>
      <c r="F2310" s="85">
        <f t="shared" si="1063"/>
        <v>46497</v>
      </c>
      <c r="G2310" s="86">
        <f t="shared" si="1041"/>
        <v>1.4800277230712089E-2</v>
      </c>
      <c r="H2310" s="87">
        <f t="shared" si="1042"/>
        <v>46559</v>
      </c>
      <c r="I2310" s="87">
        <f t="shared" si="1043"/>
        <v>46559</v>
      </c>
      <c r="J2310" s="88">
        <f t="shared" si="1054"/>
        <v>21</v>
      </c>
      <c r="K2310" s="88">
        <f t="shared" si="1061"/>
        <v>13</v>
      </c>
      <c r="L2310" s="8">
        <f t="shared" si="1044"/>
        <v>1.0091364199999999</v>
      </c>
      <c r="M2310" s="89">
        <v>1</v>
      </c>
      <c r="N2310" s="89">
        <f t="shared" si="1045"/>
        <v>1</v>
      </c>
      <c r="O2310" s="82">
        <f t="shared" si="1046"/>
        <v>1.0091364199999999</v>
      </c>
      <c r="P2310" s="82">
        <f t="shared" si="1047"/>
        <v>696.63469081999995</v>
      </c>
      <c r="Q2310" s="11">
        <f t="shared" si="1060"/>
        <v>0</v>
      </c>
      <c r="R2310" s="7">
        <f t="shared" si="1055"/>
        <v>0</v>
      </c>
      <c r="S2310" s="82">
        <f t="shared" si="1048"/>
        <v>0</v>
      </c>
      <c r="T2310" s="91">
        <f t="shared" si="1056"/>
        <v>0.08</v>
      </c>
      <c r="U2310" s="90">
        <f t="shared" si="1049"/>
        <v>13</v>
      </c>
      <c r="V2310" s="90">
        <v>252</v>
      </c>
      <c r="W2310" s="89">
        <f t="shared" si="1050"/>
        <v>1.003978104</v>
      </c>
      <c r="X2310" s="82">
        <f t="shared" si="1051"/>
        <v>2.77128525</v>
      </c>
      <c r="Y2310" s="82">
        <f t="shared" si="1052"/>
        <v>0</v>
      </c>
      <c r="Z2310" s="94" t="str">
        <f t="shared" si="1058"/>
        <v>A+J=</v>
      </c>
      <c r="AA2310" s="87">
        <f t="shared" si="1059"/>
        <v>46559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>
        <f t="shared" si="1053"/>
        <v>46548</v>
      </c>
      <c r="B2311" s="82">
        <f t="shared" si="1039"/>
        <v>700.109241</v>
      </c>
      <c r="C2311" s="207">
        <f t="shared" si="1057"/>
        <v>690.32756821999999</v>
      </c>
      <c r="D2311" s="83">
        <f t="shared" si="1040"/>
        <v>7286.35</v>
      </c>
      <c r="E2311" s="84">
        <f t="shared" si="1062"/>
        <v>7394.19</v>
      </c>
      <c r="F2311" s="85">
        <f t="shared" si="1063"/>
        <v>46497</v>
      </c>
      <c r="G2311" s="86">
        <f t="shared" si="1041"/>
        <v>1.4800277230712089E-2</v>
      </c>
      <c r="H2311" s="87">
        <f t="shared" si="1042"/>
        <v>46559</v>
      </c>
      <c r="I2311" s="87">
        <f t="shared" si="1043"/>
        <v>46559</v>
      </c>
      <c r="J2311" s="88">
        <f t="shared" si="1054"/>
        <v>21</v>
      </c>
      <c r="K2311" s="88">
        <f t="shared" si="1061"/>
        <v>14</v>
      </c>
      <c r="L2311" s="8">
        <f t="shared" si="1044"/>
        <v>1.0098426700000001</v>
      </c>
      <c r="M2311" s="89">
        <v>1</v>
      </c>
      <c r="N2311" s="89">
        <f t="shared" si="1045"/>
        <v>1</v>
      </c>
      <c r="O2311" s="82">
        <f t="shared" si="1046"/>
        <v>1.0098426700000001</v>
      </c>
      <c r="P2311" s="82">
        <f t="shared" si="1047"/>
        <v>697.12223466</v>
      </c>
      <c r="Q2311" s="11">
        <f t="shared" si="1060"/>
        <v>0</v>
      </c>
      <c r="R2311" s="7">
        <f t="shared" si="1055"/>
        <v>0</v>
      </c>
      <c r="S2311" s="82">
        <f t="shared" si="1048"/>
        <v>0</v>
      </c>
      <c r="T2311" s="91">
        <f t="shared" si="1056"/>
        <v>0.08</v>
      </c>
      <c r="U2311" s="90">
        <f t="shared" si="1049"/>
        <v>14</v>
      </c>
      <c r="V2311" s="90">
        <v>252</v>
      </c>
      <c r="W2311" s="89">
        <f t="shared" si="1050"/>
        <v>1.0042847669999999</v>
      </c>
      <c r="X2311" s="82">
        <f t="shared" si="1051"/>
        <v>2.9870063400000002</v>
      </c>
      <c r="Y2311" s="82">
        <f t="shared" si="1052"/>
        <v>0</v>
      </c>
      <c r="Z2311" s="94" t="str">
        <f t="shared" si="1058"/>
        <v>A+J=</v>
      </c>
      <c r="AA2311" s="87">
        <f t="shared" si="1059"/>
        <v>46559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>
        <f t="shared" si="1053"/>
        <v>46549</v>
      </c>
      <c r="B2312" s="82">
        <f t="shared" si="1039"/>
        <v>700.81320965999998</v>
      </c>
      <c r="C2312" s="207">
        <f t="shared" si="1057"/>
        <v>690.32756821999999</v>
      </c>
      <c r="D2312" s="83">
        <f t="shared" si="1040"/>
        <v>7286.35</v>
      </c>
      <c r="E2312" s="84">
        <f t="shared" si="1062"/>
        <v>7394.19</v>
      </c>
      <c r="F2312" s="85">
        <f t="shared" si="1063"/>
        <v>46497</v>
      </c>
      <c r="G2312" s="86">
        <f t="shared" si="1041"/>
        <v>1.4800277230712089E-2</v>
      </c>
      <c r="H2312" s="87">
        <f t="shared" si="1042"/>
        <v>46559</v>
      </c>
      <c r="I2312" s="87">
        <f t="shared" si="1043"/>
        <v>46559</v>
      </c>
      <c r="J2312" s="88">
        <f t="shared" si="1054"/>
        <v>21</v>
      </c>
      <c r="K2312" s="88">
        <f t="shared" si="1061"/>
        <v>15</v>
      </c>
      <c r="L2312" s="8">
        <f t="shared" si="1044"/>
        <v>1.0105494100000001</v>
      </c>
      <c r="M2312" s="89">
        <v>1</v>
      </c>
      <c r="N2312" s="89">
        <f t="shared" si="1045"/>
        <v>1</v>
      </c>
      <c r="O2312" s="82">
        <f t="shared" si="1046"/>
        <v>1.0105494100000001</v>
      </c>
      <c r="P2312" s="82">
        <f t="shared" si="1047"/>
        <v>697.61011676999999</v>
      </c>
      <c r="Q2312" s="11">
        <f t="shared" si="1060"/>
        <v>0</v>
      </c>
      <c r="R2312" s="7">
        <f t="shared" si="1055"/>
        <v>0</v>
      </c>
      <c r="S2312" s="82">
        <f t="shared" si="1048"/>
        <v>0</v>
      </c>
      <c r="T2312" s="91">
        <f t="shared" si="1056"/>
        <v>0.08</v>
      </c>
      <c r="U2312" s="90">
        <f t="shared" si="1049"/>
        <v>15</v>
      </c>
      <c r="V2312" s="90">
        <v>252</v>
      </c>
      <c r="W2312" s="89">
        <f t="shared" si="1050"/>
        <v>1.004591523</v>
      </c>
      <c r="X2312" s="82">
        <f t="shared" si="1051"/>
        <v>3.2030928900000002</v>
      </c>
      <c r="Y2312" s="82">
        <f t="shared" si="1052"/>
        <v>0</v>
      </c>
      <c r="Z2312" s="94" t="str">
        <f t="shared" si="1058"/>
        <v>A+J=</v>
      </c>
      <c r="AA2312" s="87">
        <f t="shared" si="1059"/>
        <v>46559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>
        <f t="shared" si="1053"/>
        <v>46550</v>
      </c>
      <c r="B2313" s="82">
        <f t="shared" ref="B2313:B2376" si="1064">(P2313+X2313)</f>
        <v>701.51789011000005</v>
      </c>
      <c r="C2313" s="207">
        <f t="shared" si="1057"/>
        <v>690.32756821999999</v>
      </c>
      <c r="D2313" s="83">
        <f t="shared" ref="D2313:D2376" si="1065">IF(E2313=E2312,D2312,E2312)</f>
        <v>7286.35</v>
      </c>
      <c r="E2313" s="84">
        <f t="shared" si="1062"/>
        <v>7394.19</v>
      </c>
      <c r="F2313" s="85">
        <f t="shared" si="1063"/>
        <v>46497</v>
      </c>
      <c r="G2313" s="86">
        <f t="shared" ref="G2313:G2376" si="1066">(E2313/D2313)-1</f>
        <v>1.4800277230712089E-2</v>
      </c>
      <c r="H2313" s="87">
        <f t="shared" ref="H2313:H2376" si="1067">IF(DAY(A2313)=H$9,VLOOKUP(A2313,AH$118:AN$450,4),H2312)</f>
        <v>46559</v>
      </c>
      <c r="I2313" s="87">
        <f t="shared" ref="I2313:I2376" si="1068">IF(A2313&gt;I2312,H2313,I2312)</f>
        <v>46559</v>
      </c>
      <c r="J2313" s="88">
        <f t="shared" si="1054"/>
        <v>21</v>
      </c>
      <c r="K2313" s="88">
        <f t="shared" si="1061"/>
        <v>16</v>
      </c>
      <c r="L2313" s="8">
        <f t="shared" ref="L2313:L2376" si="1069">IF(E2313&lt;D2313,1,TRUNC((E2313/D2313)^TRUNC((K2313/J2313),9),8))</f>
        <v>1.01125665</v>
      </c>
      <c r="M2313" s="89">
        <v>1</v>
      </c>
      <c r="N2313" s="89">
        <f t="shared" ref="N2313:N2376" si="1070">IF(I2313&gt;I2312,N2312*M2313,N2312)</f>
        <v>1</v>
      </c>
      <c r="O2313" s="82">
        <f t="shared" ref="O2313:O2376" si="1071">TRUNC(TRUNC((L2313*N2313),15),8)</f>
        <v>1.01125665</v>
      </c>
      <c r="P2313" s="82">
        <f t="shared" ref="P2313:P2376" si="1072">TRUNC(C2313*O2313,8)</f>
        <v>698.09834404000003</v>
      </c>
      <c r="Q2313" s="11">
        <f t="shared" si="1060"/>
        <v>0</v>
      </c>
      <c r="R2313" s="7">
        <f t="shared" si="1055"/>
        <v>0</v>
      </c>
      <c r="S2313" s="82">
        <f t="shared" ref="S2313:S2376" si="1073">IF(R2313&gt;0,TRUNC(R2313*P2313,8),0)</f>
        <v>0</v>
      </c>
      <c r="T2313" s="91">
        <f t="shared" si="1056"/>
        <v>0.08</v>
      </c>
      <c r="U2313" s="90">
        <f t="shared" ref="U2313:U2376" si="1074">IF(Q2312&gt;0,1,IF(K2313=K2312,U2312,U2312+1))</f>
        <v>16</v>
      </c>
      <c r="V2313" s="90">
        <v>252</v>
      </c>
      <c r="W2313" s="89">
        <f t="shared" ref="W2313:W2376" si="1075">ROUND((1+T2313)^TRUNC((U2313/V2313),9),9)</f>
        <v>1.0048983730000001</v>
      </c>
      <c r="X2313" s="82">
        <f t="shared" ref="X2313:X2376" si="1076">TRUNC((P2313*(W2313-1)),8)</f>
        <v>3.41954607</v>
      </c>
      <c r="Y2313" s="82">
        <f t="shared" ref="Y2313:Y2376" si="1077">IF(Q2313&gt;0,S2313+X2313,0)</f>
        <v>0</v>
      </c>
      <c r="Z2313" s="94" t="str">
        <f t="shared" si="1058"/>
        <v>A+J=</v>
      </c>
      <c r="AA2313" s="87">
        <f t="shared" si="1059"/>
        <v>46559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>
        <f t="shared" si="1053"/>
        <v>46551</v>
      </c>
      <c r="B2314" s="82">
        <f t="shared" si="1064"/>
        <v>701.51789011000005</v>
      </c>
      <c r="C2314" s="207">
        <f t="shared" si="1057"/>
        <v>690.32756821999999</v>
      </c>
      <c r="D2314" s="83">
        <f t="shared" si="1065"/>
        <v>7286.35</v>
      </c>
      <c r="E2314" s="84">
        <f t="shared" si="1062"/>
        <v>7394.19</v>
      </c>
      <c r="F2314" s="85">
        <f t="shared" si="1063"/>
        <v>46497</v>
      </c>
      <c r="G2314" s="86">
        <f t="shared" si="1066"/>
        <v>1.4800277230712089E-2</v>
      </c>
      <c r="H2314" s="87">
        <f t="shared" si="1067"/>
        <v>46559</v>
      </c>
      <c r="I2314" s="87">
        <f t="shared" si="1068"/>
        <v>46559</v>
      </c>
      <c r="J2314" s="88">
        <f t="shared" si="1054"/>
        <v>21</v>
      </c>
      <c r="K2314" s="88">
        <f t="shared" si="1061"/>
        <v>16</v>
      </c>
      <c r="L2314" s="8">
        <f t="shared" si="1069"/>
        <v>1.01125665</v>
      </c>
      <c r="M2314" s="89">
        <v>1</v>
      </c>
      <c r="N2314" s="89">
        <f t="shared" si="1070"/>
        <v>1</v>
      </c>
      <c r="O2314" s="82">
        <f t="shared" si="1071"/>
        <v>1.01125665</v>
      </c>
      <c r="P2314" s="82">
        <f t="shared" si="1072"/>
        <v>698.09834404000003</v>
      </c>
      <c r="Q2314" s="11">
        <f t="shared" si="1060"/>
        <v>0</v>
      </c>
      <c r="R2314" s="7">
        <f t="shared" si="1055"/>
        <v>0</v>
      </c>
      <c r="S2314" s="82">
        <f t="shared" si="1073"/>
        <v>0</v>
      </c>
      <c r="T2314" s="91">
        <f t="shared" si="1056"/>
        <v>0.08</v>
      </c>
      <c r="U2314" s="90">
        <f t="shared" si="1074"/>
        <v>16</v>
      </c>
      <c r="V2314" s="90">
        <v>252</v>
      </c>
      <c r="W2314" s="89">
        <f t="shared" si="1075"/>
        <v>1.0048983730000001</v>
      </c>
      <c r="X2314" s="82">
        <f t="shared" si="1076"/>
        <v>3.41954607</v>
      </c>
      <c r="Y2314" s="82">
        <f t="shared" si="1077"/>
        <v>0</v>
      </c>
      <c r="Z2314" s="94" t="str">
        <f t="shared" si="1058"/>
        <v>A+J=</v>
      </c>
      <c r="AA2314" s="87">
        <f t="shared" si="1059"/>
        <v>46559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>
        <f t="shared" ref="A2315:A2378" si="1078">(A2314+1)</f>
        <v>46552</v>
      </c>
      <c r="B2315" s="82">
        <f t="shared" si="1064"/>
        <v>701.51789011000005</v>
      </c>
      <c r="C2315" s="207">
        <f t="shared" si="1057"/>
        <v>690.32756821999999</v>
      </c>
      <c r="D2315" s="83">
        <f t="shared" si="1065"/>
        <v>7286.35</v>
      </c>
      <c r="E2315" s="84">
        <f t="shared" si="1062"/>
        <v>7394.19</v>
      </c>
      <c r="F2315" s="85">
        <f t="shared" si="1063"/>
        <v>46497</v>
      </c>
      <c r="G2315" s="86">
        <f t="shared" si="1066"/>
        <v>1.4800277230712089E-2</v>
      </c>
      <c r="H2315" s="87">
        <f t="shared" si="1067"/>
        <v>46559</v>
      </c>
      <c r="I2315" s="87">
        <f t="shared" si="1068"/>
        <v>46559</v>
      </c>
      <c r="J2315" s="88">
        <f t="shared" ref="J2315:J2378" si="1079">IF(I2315=I2314,J2314,NETWORKDAYS(I2314,I2315,$AD$210:$AD$502)-1)</f>
        <v>21</v>
      </c>
      <c r="K2315" s="88">
        <f t="shared" si="1061"/>
        <v>16</v>
      </c>
      <c r="L2315" s="8">
        <f t="shared" si="1069"/>
        <v>1.01125665</v>
      </c>
      <c r="M2315" s="89">
        <v>1</v>
      </c>
      <c r="N2315" s="89">
        <f t="shared" si="1070"/>
        <v>1</v>
      </c>
      <c r="O2315" s="82">
        <f t="shared" si="1071"/>
        <v>1.01125665</v>
      </c>
      <c r="P2315" s="82">
        <f t="shared" si="1072"/>
        <v>698.09834404000003</v>
      </c>
      <c r="Q2315" s="11">
        <f t="shared" si="1060"/>
        <v>0</v>
      </c>
      <c r="R2315" s="7">
        <f t="shared" ref="R2315:R2378" si="1080">IF(Q2315&gt;0,VLOOKUP($A2315,$AD$10:$AI$200,6),0)</f>
        <v>0</v>
      </c>
      <c r="S2315" s="82">
        <f t="shared" si="1073"/>
        <v>0</v>
      </c>
      <c r="T2315" s="91">
        <f t="shared" ref="T2315:T2378" si="1081">(T2314)</f>
        <v>0.08</v>
      </c>
      <c r="U2315" s="90">
        <f t="shared" si="1074"/>
        <v>16</v>
      </c>
      <c r="V2315" s="90">
        <v>252</v>
      </c>
      <c r="W2315" s="89">
        <f t="shared" si="1075"/>
        <v>1.0048983730000001</v>
      </c>
      <c r="X2315" s="82">
        <f t="shared" si="1076"/>
        <v>3.41954607</v>
      </c>
      <c r="Y2315" s="82">
        <f t="shared" si="1077"/>
        <v>0</v>
      </c>
      <c r="Z2315" s="94" t="str">
        <f t="shared" si="1058"/>
        <v>A+J=</v>
      </c>
      <c r="AA2315" s="87">
        <f t="shared" si="1059"/>
        <v>46559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>
        <f t="shared" si="1078"/>
        <v>46553</v>
      </c>
      <c r="B2316" s="82">
        <f t="shared" si="1064"/>
        <v>702.22327587999996</v>
      </c>
      <c r="C2316" s="207">
        <f t="shared" ref="C2316:C2379" si="1082">IF(Q2315&gt;0,IF(J2315=K2315,P2315-S2315,C2315-(S2315/O2315)),C2315)</f>
        <v>690.32756821999999</v>
      </c>
      <c r="D2316" s="83">
        <f t="shared" si="1065"/>
        <v>7286.35</v>
      </c>
      <c r="E2316" s="84">
        <f t="shared" si="1062"/>
        <v>7394.19</v>
      </c>
      <c r="F2316" s="85">
        <f t="shared" si="1063"/>
        <v>46497</v>
      </c>
      <c r="G2316" s="86">
        <f t="shared" si="1066"/>
        <v>1.4800277230712089E-2</v>
      </c>
      <c r="H2316" s="87">
        <f t="shared" si="1067"/>
        <v>46559</v>
      </c>
      <c r="I2316" s="87">
        <f t="shared" si="1068"/>
        <v>46559</v>
      </c>
      <c r="J2316" s="88">
        <f t="shared" si="1079"/>
        <v>21</v>
      </c>
      <c r="K2316" s="88">
        <f t="shared" si="1061"/>
        <v>17</v>
      </c>
      <c r="L2316" s="8">
        <f t="shared" si="1069"/>
        <v>1.01196438</v>
      </c>
      <c r="M2316" s="89">
        <v>1</v>
      </c>
      <c r="N2316" s="89">
        <f t="shared" si="1070"/>
        <v>1</v>
      </c>
      <c r="O2316" s="82">
        <f t="shared" si="1071"/>
        <v>1.01196438</v>
      </c>
      <c r="P2316" s="82">
        <f t="shared" si="1072"/>
        <v>698.58690956999999</v>
      </c>
      <c r="Q2316" s="11">
        <f t="shared" si="1060"/>
        <v>0</v>
      </c>
      <c r="R2316" s="7">
        <f t="shared" si="1080"/>
        <v>0</v>
      </c>
      <c r="S2316" s="82">
        <f t="shared" si="1073"/>
        <v>0</v>
      </c>
      <c r="T2316" s="91">
        <f t="shared" si="1081"/>
        <v>0.08</v>
      </c>
      <c r="U2316" s="90">
        <f t="shared" si="1074"/>
        <v>17</v>
      </c>
      <c r="V2316" s="90">
        <v>252</v>
      </c>
      <c r="W2316" s="89">
        <f t="shared" si="1075"/>
        <v>1.0052053169999999</v>
      </c>
      <c r="X2316" s="82">
        <f t="shared" si="1076"/>
        <v>3.6363663100000001</v>
      </c>
      <c r="Y2316" s="82">
        <f t="shared" si="1077"/>
        <v>0</v>
      </c>
      <c r="Z2316" s="94" t="str">
        <f t="shared" ref="Z2316:Z2379" si="1083">IF($Q2315&gt;0,VLOOKUP($A2315,$AD$10:$AM$200,9),Z2315)</f>
        <v>A+J=</v>
      </c>
      <c r="AA2316" s="87">
        <f t="shared" ref="AA2316:AA2379" si="1084">IF($Q2315&gt;0,VLOOKUP($A2315,$AD$10:$AM$200,10),AA2315)</f>
        <v>46559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>
        <f t="shared" si="1078"/>
        <v>46554</v>
      </c>
      <c r="B2317" s="82">
        <f t="shared" si="1064"/>
        <v>702.92937434999999</v>
      </c>
      <c r="C2317" s="207">
        <f t="shared" si="1082"/>
        <v>690.32756821999999</v>
      </c>
      <c r="D2317" s="83">
        <f t="shared" si="1065"/>
        <v>7286.35</v>
      </c>
      <c r="E2317" s="84">
        <f t="shared" si="1062"/>
        <v>7394.19</v>
      </c>
      <c r="F2317" s="85">
        <f t="shared" si="1063"/>
        <v>46497</v>
      </c>
      <c r="G2317" s="86">
        <f t="shared" si="1066"/>
        <v>1.4800277230712089E-2</v>
      </c>
      <c r="H2317" s="87">
        <f t="shared" si="1067"/>
        <v>46559</v>
      </c>
      <c r="I2317" s="87">
        <f t="shared" si="1068"/>
        <v>46559</v>
      </c>
      <c r="J2317" s="88">
        <f t="shared" si="1079"/>
        <v>21</v>
      </c>
      <c r="K2317" s="88">
        <f t="shared" si="1061"/>
        <v>18</v>
      </c>
      <c r="L2317" s="8">
        <f t="shared" si="1069"/>
        <v>1.0126726100000001</v>
      </c>
      <c r="M2317" s="89">
        <v>1</v>
      </c>
      <c r="N2317" s="89">
        <f t="shared" si="1070"/>
        <v>1</v>
      </c>
      <c r="O2317" s="82">
        <f t="shared" si="1071"/>
        <v>1.0126726100000001</v>
      </c>
      <c r="P2317" s="82">
        <f t="shared" si="1072"/>
        <v>699.07582026</v>
      </c>
      <c r="Q2317" s="11">
        <f t="shared" si="1060"/>
        <v>0</v>
      </c>
      <c r="R2317" s="7">
        <f t="shared" si="1080"/>
        <v>0</v>
      </c>
      <c r="S2317" s="82">
        <f t="shared" si="1073"/>
        <v>0</v>
      </c>
      <c r="T2317" s="91">
        <f t="shared" si="1081"/>
        <v>0.08</v>
      </c>
      <c r="U2317" s="90">
        <f t="shared" si="1074"/>
        <v>18</v>
      </c>
      <c r="V2317" s="90">
        <v>252</v>
      </c>
      <c r="W2317" s="89">
        <f t="shared" si="1075"/>
        <v>1.005512355</v>
      </c>
      <c r="X2317" s="82">
        <f t="shared" si="1076"/>
        <v>3.8535540899999998</v>
      </c>
      <c r="Y2317" s="82">
        <f t="shared" si="1077"/>
        <v>0</v>
      </c>
      <c r="Z2317" s="94" t="str">
        <f t="shared" si="1083"/>
        <v>A+J=</v>
      </c>
      <c r="AA2317" s="87">
        <f t="shared" si="1084"/>
        <v>46559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>
        <f t="shared" si="1078"/>
        <v>46555</v>
      </c>
      <c r="B2318" s="82">
        <f t="shared" si="1064"/>
        <v>703.63618527999995</v>
      </c>
      <c r="C2318" s="207">
        <f t="shared" si="1082"/>
        <v>690.32756821999999</v>
      </c>
      <c r="D2318" s="83">
        <f t="shared" si="1065"/>
        <v>7286.35</v>
      </c>
      <c r="E2318" s="84">
        <f t="shared" si="1062"/>
        <v>7394.19</v>
      </c>
      <c r="F2318" s="85">
        <f t="shared" si="1063"/>
        <v>46497</v>
      </c>
      <c r="G2318" s="86">
        <f t="shared" si="1066"/>
        <v>1.4800277230712089E-2</v>
      </c>
      <c r="H2318" s="87">
        <f t="shared" si="1067"/>
        <v>46559</v>
      </c>
      <c r="I2318" s="87">
        <f t="shared" si="1068"/>
        <v>46559</v>
      </c>
      <c r="J2318" s="88">
        <f t="shared" si="1079"/>
        <v>21</v>
      </c>
      <c r="K2318" s="88">
        <f t="shared" si="1061"/>
        <v>19</v>
      </c>
      <c r="L2318" s="8">
        <f t="shared" si="1069"/>
        <v>1.01338134</v>
      </c>
      <c r="M2318" s="89">
        <v>1</v>
      </c>
      <c r="N2318" s="89">
        <f t="shared" si="1070"/>
        <v>1</v>
      </c>
      <c r="O2318" s="82">
        <f t="shared" si="1071"/>
        <v>1.01338134</v>
      </c>
      <c r="P2318" s="82">
        <f t="shared" si="1072"/>
        <v>699.56507611999996</v>
      </c>
      <c r="Q2318" s="11">
        <f t="shared" ref="Q2318:Q2381" si="1085">IF(VLOOKUP(A2318,AD$10:AK$200,8)=VLOOKUP(A2317,AD$10:AK$200,8),0,VLOOKUP(A2318,AD$10:AK$200,8))</f>
        <v>0</v>
      </c>
      <c r="R2318" s="7">
        <f t="shared" si="1080"/>
        <v>0</v>
      </c>
      <c r="S2318" s="82">
        <f t="shared" si="1073"/>
        <v>0</v>
      </c>
      <c r="T2318" s="91">
        <f t="shared" si="1081"/>
        <v>0.08</v>
      </c>
      <c r="U2318" s="90">
        <f t="shared" si="1074"/>
        <v>19</v>
      </c>
      <c r="V2318" s="90">
        <v>252</v>
      </c>
      <c r="W2318" s="89">
        <f t="shared" si="1075"/>
        <v>1.005819486</v>
      </c>
      <c r="X2318" s="82">
        <f t="shared" si="1076"/>
        <v>4.0711091599999998</v>
      </c>
      <c r="Y2318" s="82">
        <f t="shared" si="1077"/>
        <v>0</v>
      </c>
      <c r="Z2318" s="94" t="str">
        <f t="shared" si="1083"/>
        <v>A+J=</v>
      </c>
      <c r="AA2318" s="87">
        <f t="shared" si="1084"/>
        <v>46559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>
        <f t="shared" si="1078"/>
        <v>46556</v>
      </c>
      <c r="B2319" s="82">
        <f t="shared" si="1064"/>
        <v>704.34370287000002</v>
      </c>
      <c r="C2319" s="207">
        <f t="shared" si="1082"/>
        <v>690.32756821999999</v>
      </c>
      <c r="D2319" s="83">
        <f t="shared" si="1065"/>
        <v>7286.35</v>
      </c>
      <c r="E2319" s="84">
        <f t="shared" si="1062"/>
        <v>7394.19</v>
      </c>
      <c r="F2319" s="85">
        <f t="shared" si="1063"/>
        <v>46497</v>
      </c>
      <c r="G2319" s="86">
        <f t="shared" si="1066"/>
        <v>1.4800277230712089E-2</v>
      </c>
      <c r="H2319" s="87">
        <f t="shared" si="1067"/>
        <v>46559</v>
      </c>
      <c r="I2319" s="87">
        <f t="shared" si="1068"/>
        <v>46559</v>
      </c>
      <c r="J2319" s="88">
        <f t="shared" si="1079"/>
        <v>21</v>
      </c>
      <c r="K2319" s="88">
        <f t="shared" si="1061"/>
        <v>20</v>
      </c>
      <c r="L2319" s="8">
        <f t="shared" si="1069"/>
        <v>1.0140905600000001</v>
      </c>
      <c r="M2319" s="89">
        <v>1</v>
      </c>
      <c r="N2319" s="89">
        <f t="shared" si="1070"/>
        <v>1</v>
      </c>
      <c r="O2319" s="82">
        <f t="shared" si="1071"/>
        <v>1.0140905600000001</v>
      </c>
      <c r="P2319" s="82">
        <f t="shared" si="1072"/>
        <v>700.05467023000006</v>
      </c>
      <c r="Q2319" s="11">
        <f t="shared" si="1085"/>
        <v>0</v>
      </c>
      <c r="R2319" s="7">
        <f t="shared" si="1080"/>
        <v>0</v>
      </c>
      <c r="S2319" s="82">
        <f t="shared" si="1073"/>
        <v>0</v>
      </c>
      <c r="T2319" s="91">
        <f t="shared" si="1081"/>
        <v>0.08</v>
      </c>
      <c r="U2319" s="90">
        <f t="shared" si="1074"/>
        <v>20</v>
      </c>
      <c r="V2319" s="90">
        <v>252</v>
      </c>
      <c r="W2319" s="89">
        <f t="shared" si="1075"/>
        <v>1.0061267110000001</v>
      </c>
      <c r="X2319" s="82">
        <f t="shared" si="1076"/>
        <v>4.2890326400000003</v>
      </c>
      <c r="Y2319" s="82">
        <f t="shared" si="1077"/>
        <v>0</v>
      </c>
      <c r="Z2319" s="94" t="str">
        <f t="shared" si="1083"/>
        <v>A+J=</v>
      </c>
      <c r="AA2319" s="87">
        <f t="shared" si="1084"/>
        <v>46559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>
        <f t="shared" si="1078"/>
        <v>46557</v>
      </c>
      <c r="B2320" s="82">
        <f t="shared" si="1064"/>
        <v>705.05192758999999</v>
      </c>
      <c r="C2320" s="207">
        <f t="shared" si="1082"/>
        <v>690.32756821999999</v>
      </c>
      <c r="D2320" s="83">
        <f t="shared" si="1065"/>
        <v>7286.35</v>
      </c>
      <c r="E2320" s="84">
        <f t="shared" si="1062"/>
        <v>7394.19</v>
      </c>
      <c r="F2320" s="85">
        <f t="shared" si="1063"/>
        <v>46497</v>
      </c>
      <c r="G2320" s="86">
        <f t="shared" si="1066"/>
        <v>1.4800277230712089E-2</v>
      </c>
      <c r="H2320" s="87">
        <f t="shared" si="1067"/>
        <v>46559</v>
      </c>
      <c r="I2320" s="87">
        <f t="shared" si="1068"/>
        <v>46559</v>
      </c>
      <c r="J2320" s="88">
        <f t="shared" si="1079"/>
        <v>21</v>
      </c>
      <c r="K2320" s="88">
        <f t="shared" si="1061"/>
        <v>21</v>
      </c>
      <c r="L2320" s="8">
        <f t="shared" si="1069"/>
        <v>1.0148002700000001</v>
      </c>
      <c r="M2320" s="89">
        <v>1</v>
      </c>
      <c r="N2320" s="89">
        <f t="shared" si="1070"/>
        <v>1</v>
      </c>
      <c r="O2320" s="82">
        <f t="shared" si="1071"/>
        <v>1.0148002700000001</v>
      </c>
      <c r="P2320" s="82">
        <f t="shared" si="1072"/>
        <v>700.54460260999997</v>
      </c>
      <c r="Q2320" s="11">
        <f t="shared" si="1085"/>
        <v>0</v>
      </c>
      <c r="R2320" s="7">
        <f t="shared" si="1080"/>
        <v>0</v>
      </c>
      <c r="S2320" s="82">
        <f t="shared" si="1073"/>
        <v>0</v>
      </c>
      <c r="T2320" s="91">
        <f t="shared" si="1081"/>
        <v>0.08</v>
      </c>
      <c r="U2320" s="90">
        <f t="shared" si="1074"/>
        <v>21</v>
      </c>
      <c r="V2320" s="90">
        <v>252</v>
      </c>
      <c r="W2320" s="89">
        <f t="shared" si="1075"/>
        <v>1.0064340300000001</v>
      </c>
      <c r="X2320" s="82">
        <f t="shared" si="1076"/>
        <v>4.5073249799999999</v>
      </c>
      <c r="Y2320" s="82">
        <f t="shared" si="1077"/>
        <v>0</v>
      </c>
      <c r="Z2320" s="94" t="str">
        <f t="shared" si="1083"/>
        <v>A+J=</v>
      </c>
      <c r="AA2320" s="87">
        <f t="shared" si="1084"/>
        <v>46559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>
        <f t="shared" si="1078"/>
        <v>46558</v>
      </c>
      <c r="B2321" s="82">
        <f t="shared" si="1064"/>
        <v>705.05192758999999</v>
      </c>
      <c r="C2321" s="207">
        <f t="shared" si="1082"/>
        <v>690.32756821999999</v>
      </c>
      <c r="D2321" s="83">
        <f t="shared" si="1065"/>
        <v>7286.35</v>
      </c>
      <c r="E2321" s="84">
        <f t="shared" si="1062"/>
        <v>7394.19</v>
      </c>
      <c r="F2321" s="85">
        <f t="shared" si="1063"/>
        <v>46497</v>
      </c>
      <c r="G2321" s="86">
        <f t="shared" si="1066"/>
        <v>1.4800277230712089E-2</v>
      </c>
      <c r="H2321" s="87">
        <f t="shared" si="1067"/>
        <v>46588</v>
      </c>
      <c r="I2321" s="87">
        <f t="shared" si="1068"/>
        <v>46559</v>
      </c>
      <c r="J2321" s="88">
        <f t="shared" si="1079"/>
        <v>21</v>
      </c>
      <c r="K2321" s="88">
        <f t="shared" si="1061"/>
        <v>21</v>
      </c>
      <c r="L2321" s="8">
        <f t="shared" si="1069"/>
        <v>1.0148002700000001</v>
      </c>
      <c r="M2321" s="89">
        <v>1</v>
      </c>
      <c r="N2321" s="89">
        <f t="shared" si="1070"/>
        <v>1</v>
      </c>
      <c r="O2321" s="82">
        <f t="shared" si="1071"/>
        <v>1.0148002700000001</v>
      </c>
      <c r="P2321" s="82">
        <f t="shared" si="1072"/>
        <v>700.54460260999997</v>
      </c>
      <c r="Q2321" s="11">
        <f t="shared" si="1085"/>
        <v>0</v>
      </c>
      <c r="R2321" s="7">
        <f t="shared" si="1080"/>
        <v>0</v>
      </c>
      <c r="S2321" s="82">
        <f t="shared" si="1073"/>
        <v>0</v>
      </c>
      <c r="T2321" s="91">
        <f t="shared" si="1081"/>
        <v>0.08</v>
      </c>
      <c r="U2321" s="90">
        <f t="shared" si="1074"/>
        <v>21</v>
      </c>
      <c r="V2321" s="90">
        <v>252</v>
      </c>
      <c r="W2321" s="89">
        <f t="shared" si="1075"/>
        <v>1.0064340300000001</v>
      </c>
      <c r="X2321" s="82">
        <f t="shared" si="1076"/>
        <v>4.5073249799999999</v>
      </c>
      <c r="Y2321" s="82">
        <f t="shared" si="1077"/>
        <v>0</v>
      </c>
      <c r="Z2321" s="94" t="str">
        <f t="shared" si="1083"/>
        <v>A+J=</v>
      </c>
      <c r="AA2321" s="87">
        <f t="shared" si="1084"/>
        <v>46559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>
        <f t="shared" si="1078"/>
        <v>46559</v>
      </c>
      <c r="B2322" s="82">
        <f t="shared" si="1064"/>
        <v>705.05192758999999</v>
      </c>
      <c r="C2322" s="207">
        <f t="shared" si="1082"/>
        <v>690.32756821999999</v>
      </c>
      <c r="D2322" s="83">
        <f t="shared" si="1065"/>
        <v>7286.35</v>
      </c>
      <c r="E2322" s="84">
        <f t="shared" si="1062"/>
        <v>7394.19</v>
      </c>
      <c r="F2322" s="85">
        <f t="shared" si="1063"/>
        <v>46497</v>
      </c>
      <c r="G2322" s="86">
        <f t="shared" si="1066"/>
        <v>1.4800277230712089E-2</v>
      </c>
      <c r="H2322" s="87">
        <f t="shared" si="1067"/>
        <v>46588</v>
      </c>
      <c r="I2322" s="87">
        <f t="shared" si="1068"/>
        <v>46559</v>
      </c>
      <c r="J2322" s="88">
        <f t="shared" si="1079"/>
        <v>21</v>
      </c>
      <c r="K2322" s="88">
        <f t="shared" si="1061"/>
        <v>21</v>
      </c>
      <c r="L2322" s="8">
        <f t="shared" si="1069"/>
        <v>1.0148002700000001</v>
      </c>
      <c r="M2322" s="89">
        <v>1</v>
      </c>
      <c r="N2322" s="89">
        <f t="shared" si="1070"/>
        <v>1</v>
      </c>
      <c r="O2322" s="82">
        <f t="shared" si="1071"/>
        <v>1.0148002700000001</v>
      </c>
      <c r="P2322" s="82">
        <f t="shared" si="1072"/>
        <v>700.54460260999997</v>
      </c>
      <c r="Q2322" s="11">
        <f t="shared" si="1085"/>
        <v>76</v>
      </c>
      <c r="R2322" s="7">
        <f t="shared" si="1080"/>
        <v>1.9178000000000001E-2</v>
      </c>
      <c r="S2322" s="82">
        <f t="shared" si="1073"/>
        <v>13.435044380000001</v>
      </c>
      <c r="T2322" s="91">
        <f t="shared" si="1081"/>
        <v>0.08</v>
      </c>
      <c r="U2322" s="90">
        <f t="shared" si="1074"/>
        <v>21</v>
      </c>
      <c r="V2322" s="90">
        <v>252</v>
      </c>
      <c r="W2322" s="89">
        <f t="shared" si="1075"/>
        <v>1.0064340300000001</v>
      </c>
      <c r="X2322" s="82">
        <f t="shared" si="1076"/>
        <v>4.5073249799999999</v>
      </c>
      <c r="Y2322" s="82">
        <f t="shared" si="1077"/>
        <v>17.942369360000001</v>
      </c>
      <c r="Z2322" s="94" t="str">
        <f t="shared" si="1083"/>
        <v>A+J=</v>
      </c>
      <c r="AA2322" s="87">
        <f t="shared" si="1084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>
        <f t="shared" si="1078"/>
        <v>46560</v>
      </c>
      <c r="B2323" s="82">
        <f t="shared" si="1064"/>
        <v>687.80045496999992</v>
      </c>
      <c r="C2323" s="207">
        <f t="shared" si="1082"/>
        <v>687.10955822999995</v>
      </c>
      <c r="D2323" s="83">
        <f t="shared" si="1065"/>
        <v>7286.35</v>
      </c>
      <c r="E2323" s="84">
        <f t="shared" si="1062"/>
        <v>7394.19</v>
      </c>
      <c r="F2323" s="85">
        <f t="shared" si="1063"/>
        <v>46528</v>
      </c>
      <c r="G2323" s="86">
        <f t="shared" si="1066"/>
        <v>1.4800277230712089E-2</v>
      </c>
      <c r="H2323" s="87">
        <f t="shared" si="1067"/>
        <v>46588</v>
      </c>
      <c r="I2323" s="87">
        <f t="shared" si="1068"/>
        <v>46588</v>
      </c>
      <c r="J2323" s="88">
        <f t="shared" si="1079"/>
        <v>21</v>
      </c>
      <c r="K2323" s="88">
        <f t="shared" si="1061"/>
        <v>1</v>
      </c>
      <c r="L2323" s="8">
        <f t="shared" si="1069"/>
        <v>1.0006998499999999</v>
      </c>
      <c r="M2323" s="89">
        <v>1</v>
      </c>
      <c r="N2323" s="89">
        <f t="shared" si="1070"/>
        <v>1</v>
      </c>
      <c r="O2323" s="82">
        <f t="shared" si="1071"/>
        <v>1.0006998499999999</v>
      </c>
      <c r="P2323" s="82">
        <f t="shared" si="1072"/>
        <v>687.59043184999996</v>
      </c>
      <c r="Q2323" s="11">
        <f t="shared" si="1085"/>
        <v>0</v>
      </c>
      <c r="R2323" s="7">
        <f t="shared" si="1080"/>
        <v>0</v>
      </c>
      <c r="S2323" s="82">
        <f t="shared" si="1073"/>
        <v>0</v>
      </c>
      <c r="T2323" s="91">
        <f t="shared" si="1081"/>
        <v>0.08</v>
      </c>
      <c r="U2323" s="90">
        <f t="shared" si="1074"/>
        <v>1</v>
      </c>
      <c r="V2323" s="90">
        <v>252</v>
      </c>
      <c r="W2323" s="89">
        <f t="shared" si="1075"/>
        <v>1.000305448</v>
      </c>
      <c r="X2323" s="82">
        <f t="shared" si="1076"/>
        <v>0.21002312000000001</v>
      </c>
      <c r="Y2323" s="82">
        <f t="shared" si="1077"/>
        <v>0</v>
      </c>
      <c r="Z2323" s="94" t="str">
        <f t="shared" si="1083"/>
        <v>A+J=</v>
      </c>
      <c r="AA2323" s="87">
        <f t="shared" si="1084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>
        <f t="shared" si="1078"/>
        <v>46561</v>
      </c>
      <c r="B2324" s="82">
        <f t="shared" si="1064"/>
        <v>688.49205255000004</v>
      </c>
      <c r="C2324" s="207">
        <f t="shared" si="1082"/>
        <v>687.10955822999995</v>
      </c>
      <c r="D2324" s="83">
        <f t="shared" si="1065"/>
        <v>7286.35</v>
      </c>
      <c r="E2324" s="84">
        <f t="shared" si="1062"/>
        <v>7394.19</v>
      </c>
      <c r="F2324" s="85">
        <f t="shared" si="1063"/>
        <v>46528</v>
      </c>
      <c r="G2324" s="86">
        <f t="shared" si="1066"/>
        <v>1.4800277230712089E-2</v>
      </c>
      <c r="H2324" s="87">
        <f t="shared" si="1067"/>
        <v>46588</v>
      </c>
      <c r="I2324" s="87">
        <f t="shared" si="1068"/>
        <v>46588</v>
      </c>
      <c r="J2324" s="88">
        <f t="shared" si="1079"/>
        <v>21</v>
      </c>
      <c r="K2324" s="88">
        <f t="shared" si="1061"/>
        <v>2</v>
      </c>
      <c r="L2324" s="8">
        <f t="shared" si="1069"/>
        <v>1.0014002</v>
      </c>
      <c r="M2324" s="89">
        <v>1</v>
      </c>
      <c r="N2324" s="89">
        <f t="shared" si="1070"/>
        <v>1</v>
      </c>
      <c r="O2324" s="82">
        <f t="shared" si="1071"/>
        <v>1.0014002</v>
      </c>
      <c r="P2324" s="82">
        <f t="shared" si="1072"/>
        <v>688.07164903</v>
      </c>
      <c r="Q2324" s="11">
        <f t="shared" si="1085"/>
        <v>0</v>
      </c>
      <c r="R2324" s="7">
        <f t="shared" si="1080"/>
        <v>0</v>
      </c>
      <c r="S2324" s="82">
        <f t="shared" si="1073"/>
        <v>0</v>
      </c>
      <c r="T2324" s="91">
        <f t="shared" si="1081"/>
        <v>0.08</v>
      </c>
      <c r="U2324" s="90">
        <f t="shared" si="1074"/>
        <v>2</v>
      </c>
      <c r="V2324" s="90">
        <v>252</v>
      </c>
      <c r="W2324" s="89">
        <f t="shared" si="1075"/>
        <v>1.000610988</v>
      </c>
      <c r="X2324" s="82">
        <f t="shared" si="1076"/>
        <v>0.42040351999999998</v>
      </c>
      <c r="Y2324" s="82">
        <f t="shared" si="1077"/>
        <v>0</v>
      </c>
      <c r="Z2324" s="94" t="str">
        <f t="shared" si="1083"/>
        <v>A+J=</v>
      </c>
      <c r="AA2324" s="87">
        <f t="shared" si="1084"/>
        <v>46588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>
        <f t="shared" si="1078"/>
        <v>46562</v>
      </c>
      <c r="B2325" s="82">
        <f t="shared" si="1064"/>
        <v>689.18433971000002</v>
      </c>
      <c r="C2325" s="207">
        <f t="shared" si="1082"/>
        <v>687.10955822999995</v>
      </c>
      <c r="D2325" s="83">
        <f t="shared" si="1065"/>
        <v>7286.35</v>
      </c>
      <c r="E2325" s="84">
        <f t="shared" si="1062"/>
        <v>7394.19</v>
      </c>
      <c r="F2325" s="85">
        <f t="shared" si="1063"/>
        <v>46528</v>
      </c>
      <c r="G2325" s="86">
        <f t="shared" si="1066"/>
        <v>1.4800277230712089E-2</v>
      </c>
      <c r="H2325" s="87">
        <f t="shared" si="1067"/>
        <v>46588</v>
      </c>
      <c r="I2325" s="87">
        <f t="shared" si="1068"/>
        <v>46588</v>
      </c>
      <c r="J2325" s="88">
        <f t="shared" si="1079"/>
        <v>21</v>
      </c>
      <c r="K2325" s="88">
        <f t="shared" si="1061"/>
        <v>3</v>
      </c>
      <c r="L2325" s="8">
        <f t="shared" si="1069"/>
        <v>1.0021010299999999</v>
      </c>
      <c r="M2325" s="89">
        <v>1</v>
      </c>
      <c r="N2325" s="89">
        <f t="shared" si="1070"/>
        <v>1</v>
      </c>
      <c r="O2325" s="82">
        <f t="shared" si="1071"/>
        <v>1.0021010299999999</v>
      </c>
      <c r="P2325" s="82">
        <f t="shared" si="1072"/>
        <v>688.55319601999997</v>
      </c>
      <c r="Q2325" s="11">
        <f t="shared" si="1085"/>
        <v>0</v>
      </c>
      <c r="R2325" s="7">
        <f t="shared" si="1080"/>
        <v>0</v>
      </c>
      <c r="S2325" s="82">
        <f t="shared" si="1073"/>
        <v>0</v>
      </c>
      <c r="T2325" s="91">
        <f t="shared" si="1081"/>
        <v>0.08</v>
      </c>
      <c r="U2325" s="90">
        <f t="shared" si="1074"/>
        <v>3</v>
      </c>
      <c r="V2325" s="90">
        <v>252</v>
      </c>
      <c r="W2325" s="89">
        <f t="shared" si="1075"/>
        <v>1.0009166229999999</v>
      </c>
      <c r="X2325" s="82">
        <f t="shared" si="1076"/>
        <v>0.63114369000000003</v>
      </c>
      <c r="Y2325" s="82">
        <f t="shared" si="1077"/>
        <v>0</v>
      </c>
      <c r="Z2325" s="94" t="str">
        <f t="shared" si="1083"/>
        <v>A+J=</v>
      </c>
      <c r="AA2325" s="87">
        <f t="shared" si="1084"/>
        <v>46588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>
        <f t="shared" si="1078"/>
        <v>46563</v>
      </c>
      <c r="B2326" s="82">
        <f t="shared" si="1064"/>
        <v>689.87732859999994</v>
      </c>
      <c r="C2326" s="207">
        <f t="shared" si="1082"/>
        <v>687.10955822999995</v>
      </c>
      <c r="D2326" s="83">
        <f t="shared" si="1065"/>
        <v>7286.35</v>
      </c>
      <c r="E2326" s="84">
        <f t="shared" si="1062"/>
        <v>7394.19</v>
      </c>
      <c r="F2326" s="85">
        <f t="shared" si="1063"/>
        <v>46528</v>
      </c>
      <c r="G2326" s="86">
        <f t="shared" si="1066"/>
        <v>1.4800277230712089E-2</v>
      </c>
      <c r="H2326" s="87">
        <f t="shared" si="1067"/>
        <v>46588</v>
      </c>
      <c r="I2326" s="87">
        <f t="shared" si="1068"/>
        <v>46588</v>
      </c>
      <c r="J2326" s="88">
        <f t="shared" si="1079"/>
        <v>21</v>
      </c>
      <c r="K2326" s="88">
        <f t="shared" si="1061"/>
        <v>4</v>
      </c>
      <c r="L2326" s="8">
        <f t="shared" si="1069"/>
        <v>1.00280236</v>
      </c>
      <c r="M2326" s="89">
        <v>1</v>
      </c>
      <c r="N2326" s="89">
        <f t="shared" si="1070"/>
        <v>1</v>
      </c>
      <c r="O2326" s="82">
        <f t="shared" si="1071"/>
        <v>1.00280236</v>
      </c>
      <c r="P2326" s="82">
        <f t="shared" si="1072"/>
        <v>689.03508656999998</v>
      </c>
      <c r="Q2326" s="11">
        <f t="shared" si="1085"/>
        <v>0</v>
      </c>
      <c r="R2326" s="7">
        <f t="shared" si="1080"/>
        <v>0</v>
      </c>
      <c r="S2326" s="82">
        <f t="shared" si="1073"/>
        <v>0</v>
      </c>
      <c r="T2326" s="91">
        <f t="shared" si="1081"/>
        <v>0.08</v>
      </c>
      <c r="U2326" s="90">
        <f t="shared" si="1074"/>
        <v>4</v>
      </c>
      <c r="V2326" s="90">
        <v>252</v>
      </c>
      <c r="W2326" s="89">
        <f t="shared" si="1075"/>
        <v>1.0012223499999999</v>
      </c>
      <c r="X2326" s="82">
        <f t="shared" si="1076"/>
        <v>0.84224202999999997</v>
      </c>
      <c r="Y2326" s="82">
        <f t="shared" si="1077"/>
        <v>0</v>
      </c>
      <c r="Z2326" s="94" t="str">
        <f t="shared" si="1083"/>
        <v>A+J=</v>
      </c>
      <c r="AA2326" s="87">
        <f t="shared" si="1084"/>
        <v>46588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>
        <f t="shared" si="1078"/>
        <v>46564</v>
      </c>
      <c r="B2327" s="82">
        <f t="shared" si="1064"/>
        <v>690.57100728</v>
      </c>
      <c r="C2327" s="207">
        <f t="shared" si="1082"/>
        <v>687.10955822999995</v>
      </c>
      <c r="D2327" s="83">
        <f t="shared" si="1065"/>
        <v>7286.35</v>
      </c>
      <c r="E2327" s="84">
        <f t="shared" si="1062"/>
        <v>7394.19</v>
      </c>
      <c r="F2327" s="85">
        <f t="shared" si="1063"/>
        <v>46528</v>
      </c>
      <c r="G2327" s="86">
        <f t="shared" si="1066"/>
        <v>1.4800277230712089E-2</v>
      </c>
      <c r="H2327" s="87">
        <f t="shared" si="1067"/>
        <v>46588</v>
      </c>
      <c r="I2327" s="87">
        <f t="shared" si="1068"/>
        <v>46588</v>
      </c>
      <c r="J2327" s="88">
        <f t="shared" si="1079"/>
        <v>21</v>
      </c>
      <c r="K2327" s="88">
        <f t="shared" si="1061"/>
        <v>5</v>
      </c>
      <c r="L2327" s="8">
        <f t="shared" si="1069"/>
        <v>1.00350417</v>
      </c>
      <c r="M2327" s="89">
        <v>1</v>
      </c>
      <c r="N2327" s="89">
        <f t="shared" si="1070"/>
        <v>1</v>
      </c>
      <c r="O2327" s="82">
        <f t="shared" si="1071"/>
        <v>1.00350417</v>
      </c>
      <c r="P2327" s="82">
        <f t="shared" si="1072"/>
        <v>689.51730693000002</v>
      </c>
      <c r="Q2327" s="11">
        <f t="shared" si="1085"/>
        <v>0</v>
      </c>
      <c r="R2327" s="7">
        <f t="shared" si="1080"/>
        <v>0</v>
      </c>
      <c r="S2327" s="82">
        <f t="shared" si="1073"/>
        <v>0</v>
      </c>
      <c r="T2327" s="91">
        <f t="shared" si="1081"/>
        <v>0.08</v>
      </c>
      <c r="U2327" s="90">
        <f t="shared" si="1074"/>
        <v>5</v>
      </c>
      <c r="V2327" s="90">
        <v>252</v>
      </c>
      <c r="W2327" s="89">
        <f t="shared" si="1075"/>
        <v>1.0015281709999999</v>
      </c>
      <c r="X2327" s="82">
        <f t="shared" si="1076"/>
        <v>1.05370035</v>
      </c>
      <c r="Y2327" s="82">
        <f t="shared" si="1077"/>
        <v>0</v>
      </c>
      <c r="Z2327" s="94" t="str">
        <f t="shared" si="1083"/>
        <v>A+J=</v>
      </c>
      <c r="AA2327" s="87">
        <f t="shared" si="1084"/>
        <v>46588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>
        <f t="shared" si="1078"/>
        <v>46565</v>
      </c>
      <c r="B2328" s="82">
        <f t="shared" si="1064"/>
        <v>690.57100728</v>
      </c>
      <c r="C2328" s="207">
        <f t="shared" si="1082"/>
        <v>687.10955822999995</v>
      </c>
      <c r="D2328" s="83">
        <f t="shared" si="1065"/>
        <v>7286.35</v>
      </c>
      <c r="E2328" s="84">
        <f t="shared" si="1062"/>
        <v>7394.19</v>
      </c>
      <c r="F2328" s="85">
        <f t="shared" si="1063"/>
        <v>46528</v>
      </c>
      <c r="G2328" s="86">
        <f t="shared" si="1066"/>
        <v>1.4800277230712089E-2</v>
      </c>
      <c r="H2328" s="87">
        <f t="shared" si="1067"/>
        <v>46588</v>
      </c>
      <c r="I2328" s="87">
        <f t="shared" si="1068"/>
        <v>46588</v>
      </c>
      <c r="J2328" s="88">
        <f t="shared" si="1079"/>
        <v>21</v>
      </c>
      <c r="K2328" s="88">
        <f t="shared" si="1061"/>
        <v>5</v>
      </c>
      <c r="L2328" s="8">
        <f t="shared" si="1069"/>
        <v>1.00350417</v>
      </c>
      <c r="M2328" s="89">
        <v>1</v>
      </c>
      <c r="N2328" s="89">
        <f t="shared" si="1070"/>
        <v>1</v>
      </c>
      <c r="O2328" s="82">
        <f t="shared" si="1071"/>
        <v>1.00350417</v>
      </c>
      <c r="P2328" s="82">
        <f t="shared" si="1072"/>
        <v>689.51730693000002</v>
      </c>
      <c r="Q2328" s="11">
        <f t="shared" si="1085"/>
        <v>0</v>
      </c>
      <c r="R2328" s="7">
        <f t="shared" si="1080"/>
        <v>0</v>
      </c>
      <c r="S2328" s="82">
        <f t="shared" si="1073"/>
        <v>0</v>
      </c>
      <c r="T2328" s="91">
        <f t="shared" si="1081"/>
        <v>0.08</v>
      </c>
      <c r="U2328" s="90">
        <f t="shared" si="1074"/>
        <v>5</v>
      </c>
      <c r="V2328" s="90">
        <v>252</v>
      </c>
      <c r="W2328" s="89">
        <f t="shared" si="1075"/>
        <v>1.0015281709999999</v>
      </c>
      <c r="X2328" s="82">
        <f t="shared" si="1076"/>
        <v>1.05370035</v>
      </c>
      <c r="Y2328" s="82">
        <f t="shared" si="1077"/>
        <v>0</v>
      </c>
      <c r="Z2328" s="94" t="str">
        <f t="shared" si="1083"/>
        <v>A+J=</v>
      </c>
      <c r="AA2328" s="87">
        <f t="shared" si="1084"/>
        <v>46588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>
        <f t="shared" si="1078"/>
        <v>46566</v>
      </c>
      <c r="B2329" s="82">
        <f t="shared" si="1064"/>
        <v>690.57100728</v>
      </c>
      <c r="C2329" s="207">
        <f t="shared" si="1082"/>
        <v>687.10955822999995</v>
      </c>
      <c r="D2329" s="83">
        <f t="shared" si="1065"/>
        <v>7286.35</v>
      </c>
      <c r="E2329" s="84">
        <f t="shared" si="1062"/>
        <v>7394.19</v>
      </c>
      <c r="F2329" s="85">
        <f t="shared" si="1063"/>
        <v>46528</v>
      </c>
      <c r="G2329" s="86">
        <f t="shared" si="1066"/>
        <v>1.4800277230712089E-2</v>
      </c>
      <c r="H2329" s="87">
        <f t="shared" si="1067"/>
        <v>46588</v>
      </c>
      <c r="I2329" s="87">
        <f t="shared" si="1068"/>
        <v>46588</v>
      </c>
      <c r="J2329" s="88">
        <f t="shared" si="1079"/>
        <v>21</v>
      </c>
      <c r="K2329" s="88">
        <f t="shared" si="1061"/>
        <v>5</v>
      </c>
      <c r="L2329" s="8">
        <f t="shared" si="1069"/>
        <v>1.00350417</v>
      </c>
      <c r="M2329" s="89">
        <v>1</v>
      </c>
      <c r="N2329" s="89">
        <f t="shared" si="1070"/>
        <v>1</v>
      </c>
      <c r="O2329" s="82">
        <f t="shared" si="1071"/>
        <v>1.00350417</v>
      </c>
      <c r="P2329" s="82">
        <f t="shared" si="1072"/>
        <v>689.51730693000002</v>
      </c>
      <c r="Q2329" s="11">
        <f t="shared" si="1085"/>
        <v>0</v>
      </c>
      <c r="R2329" s="7">
        <f t="shared" si="1080"/>
        <v>0</v>
      </c>
      <c r="S2329" s="82">
        <f t="shared" si="1073"/>
        <v>0</v>
      </c>
      <c r="T2329" s="91">
        <f t="shared" si="1081"/>
        <v>0.08</v>
      </c>
      <c r="U2329" s="90">
        <f t="shared" si="1074"/>
        <v>5</v>
      </c>
      <c r="V2329" s="90">
        <v>252</v>
      </c>
      <c r="W2329" s="89">
        <f t="shared" si="1075"/>
        <v>1.0015281709999999</v>
      </c>
      <c r="X2329" s="82">
        <f t="shared" si="1076"/>
        <v>1.05370035</v>
      </c>
      <c r="Y2329" s="82">
        <f t="shared" si="1077"/>
        <v>0</v>
      </c>
      <c r="Z2329" s="94" t="str">
        <f t="shared" si="1083"/>
        <v>A+J=</v>
      </c>
      <c r="AA2329" s="87">
        <f t="shared" si="1084"/>
        <v>46588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>
        <f t="shared" si="1078"/>
        <v>46567</v>
      </c>
      <c r="B2330" s="82">
        <f t="shared" si="1064"/>
        <v>691.26538993999998</v>
      </c>
      <c r="C2330" s="207">
        <f t="shared" si="1082"/>
        <v>687.10955822999995</v>
      </c>
      <c r="D2330" s="83">
        <f t="shared" si="1065"/>
        <v>7286.35</v>
      </c>
      <c r="E2330" s="84">
        <f t="shared" si="1062"/>
        <v>7394.19</v>
      </c>
      <c r="F2330" s="85">
        <f t="shared" si="1063"/>
        <v>46528</v>
      </c>
      <c r="G2330" s="86">
        <f t="shared" si="1066"/>
        <v>1.4800277230712089E-2</v>
      </c>
      <c r="H2330" s="87">
        <f t="shared" si="1067"/>
        <v>46588</v>
      </c>
      <c r="I2330" s="87">
        <f t="shared" si="1068"/>
        <v>46588</v>
      </c>
      <c r="J2330" s="88">
        <f t="shared" si="1079"/>
        <v>21</v>
      </c>
      <c r="K2330" s="88">
        <f t="shared" si="1061"/>
        <v>6</v>
      </c>
      <c r="L2330" s="8">
        <f t="shared" si="1069"/>
        <v>1.0042064799999999</v>
      </c>
      <c r="M2330" s="89">
        <v>1</v>
      </c>
      <c r="N2330" s="89">
        <f t="shared" si="1070"/>
        <v>1</v>
      </c>
      <c r="O2330" s="82">
        <f t="shared" si="1071"/>
        <v>1.0042064799999999</v>
      </c>
      <c r="P2330" s="82">
        <f t="shared" si="1072"/>
        <v>689.99987083999997</v>
      </c>
      <c r="Q2330" s="11">
        <f t="shared" si="1085"/>
        <v>0</v>
      </c>
      <c r="R2330" s="7">
        <f t="shared" si="1080"/>
        <v>0</v>
      </c>
      <c r="S2330" s="82">
        <f t="shared" si="1073"/>
        <v>0</v>
      </c>
      <c r="T2330" s="91">
        <f t="shared" si="1081"/>
        <v>0.08</v>
      </c>
      <c r="U2330" s="90">
        <f t="shared" si="1074"/>
        <v>6</v>
      </c>
      <c r="V2330" s="90">
        <v>252</v>
      </c>
      <c r="W2330" s="89">
        <f t="shared" si="1075"/>
        <v>1.0018340859999999</v>
      </c>
      <c r="X2330" s="82">
        <f t="shared" si="1076"/>
        <v>1.2655190999999999</v>
      </c>
      <c r="Y2330" s="82">
        <f t="shared" si="1077"/>
        <v>0</v>
      </c>
      <c r="Z2330" s="94" t="str">
        <f t="shared" si="1083"/>
        <v>A+J=</v>
      </c>
      <c r="AA2330" s="87">
        <f t="shared" si="1084"/>
        <v>46588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>
        <f t="shared" si="1078"/>
        <v>46568</v>
      </c>
      <c r="B2331" s="82">
        <f t="shared" si="1064"/>
        <v>691.96046877999993</v>
      </c>
      <c r="C2331" s="207">
        <f t="shared" si="1082"/>
        <v>687.10955822999995</v>
      </c>
      <c r="D2331" s="83">
        <f t="shared" si="1065"/>
        <v>7286.35</v>
      </c>
      <c r="E2331" s="84">
        <f t="shared" si="1062"/>
        <v>7394.19</v>
      </c>
      <c r="F2331" s="85">
        <f t="shared" si="1063"/>
        <v>46528</v>
      </c>
      <c r="G2331" s="86">
        <f t="shared" si="1066"/>
        <v>1.4800277230712089E-2</v>
      </c>
      <c r="H2331" s="87">
        <f t="shared" si="1067"/>
        <v>46588</v>
      </c>
      <c r="I2331" s="87">
        <f t="shared" si="1068"/>
        <v>46588</v>
      </c>
      <c r="J2331" s="88">
        <f t="shared" si="1079"/>
        <v>21</v>
      </c>
      <c r="K2331" s="88">
        <f t="shared" si="1061"/>
        <v>7</v>
      </c>
      <c r="L2331" s="8">
        <f t="shared" si="1069"/>
        <v>1.0049092799999999</v>
      </c>
      <c r="M2331" s="89">
        <v>1</v>
      </c>
      <c r="N2331" s="89">
        <f t="shared" si="1070"/>
        <v>1</v>
      </c>
      <c r="O2331" s="82">
        <f t="shared" si="1071"/>
        <v>1.0049092799999999</v>
      </c>
      <c r="P2331" s="82">
        <f t="shared" si="1072"/>
        <v>690.48277143999996</v>
      </c>
      <c r="Q2331" s="11">
        <f t="shared" si="1085"/>
        <v>0</v>
      </c>
      <c r="R2331" s="7">
        <f t="shared" si="1080"/>
        <v>0</v>
      </c>
      <c r="S2331" s="82">
        <f t="shared" si="1073"/>
        <v>0</v>
      </c>
      <c r="T2331" s="91">
        <f t="shared" si="1081"/>
        <v>0.08</v>
      </c>
      <c r="U2331" s="90">
        <f t="shared" si="1074"/>
        <v>7</v>
      </c>
      <c r="V2331" s="90">
        <v>252</v>
      </c>
      <c r="W2331" s="89">
        <f t="shared" si="1075"/>
        <v>1.002140093</v>
      </c>
      <c r="X2331" s="82">
        <f t="shared" si="1076"/>
        <v>1.47769734</v>
      </c>
      <c r="Y2331" s="82">
        <f t="shared" si="1077"/>
        <v>0</v>
      </c>
      <c r="Z2331" s="94" t="str">
        <f t="shared" si="1083"/>
        <v>A+J=</v>
      </c>
      <c r="AA2331" s="87">
        <f t="shared" si="1084"/>
        <v>46588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>
        <f t="shared" si="1078"/>
        <v>46569</v>
      </c>
      <c r="B2332" s="82">
        <f t="shared" si="1064"/>
        <v>692.65624631000003</v>
      </c>
      <c r="C2332" s="207">
        <f t="shared" si="1082"/>
        <v>687.10955822999995</v>
      </c>
      <c r="D2332" s="83">
        <f t="shared" si="1065"/>
        <v>7286.35</v>
      </c>
      <c r="E2332" s="84">
        <f t="shared" si="1062"/>
        <v>7394.19</v>
      </c>
      <c r="F2332" s="85">
        <f t="shared" si="1063"/>
        <v>46528</v>
      </c>
      <c r="G2332" s="86">
        <f t="shared" si="1066"/>
        <v>1.4800277230712089E-2</v>
      </c>
      <c r="H2332" s="87">
        <f t="shared" si="1067"/>
        <v>46588</v>
      </c>
      <c r="I2332" s="87">
        <f t="shared" si="1068"/>
        <v>46588</v>
      </c>
      <c r="J2332" s="88">
        <f t="shared" si="1079"/>
        <v>21</v>
      </c>
      <c r="K2332" s="88">
        <f t="shared" si="1061"/>
        <v>8</v>
      </c>
      <c r="L2332" s="8">
        <f t="shared" si="1069"/>
        <v>1.00561257</v>
      </c>
      <c r="M2332" s="89">
        <v>1</v>
      </c>
      <c r="N2332" s="89">
        <f t="shared" si="1070"/>
        <v>1</v>
      </c>
      <c r="O2332" s="82">
        <f t="shared" si="1071"/>
        <v>1.00561257</v>
      </c>
      <c r="P2332" s="82">
        <f t="shared" si="1072"/>
        <v>690.96600871999999</v>
      </c>
      <c r="Q2332" s="11">
        <f t="shared" si="1085"/>
        <v>0</v>
      </c>
      <c r="R2332" s="7">
        <f t="shared" si="1080"/>
        <v>0</v>
      </c>
      <c r="S2332" s="82">
        <f t="shared" si="1073"/>
        <v>0</v>
      </c>
      <c r="T2332" s="91">
        <f t="shared" si="1081"/>
        <v>0.08</v>
      </c>
      <c r="U2332" s="90">
        <f t="shared" si="1074"/>
        <v>8</v>
      </c>
      <c r="V2332" s="90">
        <v>252</v>
      </c>
      <c r="W2332" s="89">
        <f t="shared" si="1075"/>
        <v>1.0024461950000001</v>
      </c>
      <c r="X2332" s="82">
        <f t="shared" si="1076"/>
        <v>1.69023759</v>
      </c>
      <c r="Y2332" s="82">
        <f t="shared" si="1077"/>
        <v>0</v>
      </c>
      <c r="Z2332" s="94" t="str">
        <f t="shared" si="1083"/>
        <v>A+J=</v>
      </c>
      <c r="AA2332" s="87">
        <f t="shared" si="1084"/>
        <v>46588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>
        <f t="shared" si="1078"/>
        <v>46570</v>
      </c>
      <c r="B2333" s="82">
        <f t="shared" si="1064"/>
        <v>693.35272090000001</v>
      </c>
      <c r="C2333" s="207">
        <f t="shared" si="1082"/>
        <v>687.10955822999995</v>
      </c>
      <c r="D2333" s="83">
        <f t="shared" si="1065"/>
        <v>7286.35</v>
      </c>
      <c r="E2333" s="84">
        <f t="shared" si="1062"/>
        <v>7394.19</v>
      </c>
      <c r="F2333" s="85">
        <f t="shared" si="1063"/>
        <v>46528</v>
      </c>
      <c r="G2333" s="86">
        <f t="shared" si="1066"/>
        <v>1.4800277230712089E-2</v>
      </c>
      <c r="H2333" s="87">
        <f t="shared" si="1067"/>
        <v>46588</v>
      </c>
      <c r="I2333" s="87">
        <f t="shared" si="1068"/>
        <v>46588</v>
      </c>
      <c r="J2333" s="88">
        <f t="shared" si="1079"/>
        <v>21</v>
      </c>
      <c r="K2333" s="88">
        <f t="shared" si="1061"/>
        <v>9</v>
      </c>
      <c r="L2333" s="8">
        <f t="shared" si="1069"/>
        <v>1.0063163500000001</v>
      </c>
      <c r="M2333" s="89">
        <v>1</v>
      </c>
      <c r="N2333" s="89">
        <f t="shared" si="1070"/>
        <v>1</v>
      </c>
      <c r="O2333" s="82">
        <f t="shared" si="1071"/>
        <v>1.0063163500000001</v>
      </c>
      <c r="P2333" s="82">
        <f t="shared" si="1072"/>
        <v>691.44958268000005</v>
      </c>
      <c r="Q2333" s="11">
        <f t="shared" si="1085"/>
        <v>0</v>
      </c>
      <c r="R2333" s="7">
        <f t="shared" si="1080"/>
        <v>0</v>
      </c>
      <c r="S2333" s="82">
        <f t="shared" si="1073"/>
        <v>0</v>
      </c>
      <c r="T2333" s="91">
        <f t="shared" si="1081"/>
        <v>0.08</v>
      </c>
      <c r="U2333" s="90">
        <f t="shared" si="1074"/>
        <v>9</v>
      </c>
      <c r="V2333" s="90">
        <v>252</v>
      </c>
      <c r="W2333" s="89">
        <f t="shared" si="1075"/>
        <v>1.0027523890000001</v>
      </c>
      <c r="X2333" s="82">
        <f t="shared" si="1076"/>
        <v>1.90313822</v>
      </c>
      <c r="Y2333" s="82">
        <f t="shared" si="1077"/>
        <v>0</v>
      </c>
      <c r="Z2333" s="94" t="str">
        <f t="shared" si="1083"/>
        <v>A+J=</v>
      </c>
      <c r="AA2333" s="87">
        <f t="shared" si="1084"/>
        <v>46588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>
        <f t="shared" si="1078"/>
        <v>46571</v>
      </c>
      <c r="B2334" s="82">
        <f t="shared" si="1064"/>
        <v>694.04990197000006</v>
      </c>
      <c r="C2334" s="207">
        <f t="shared" si="1082"/>
        <v>687.10955822999995</v>
      </c>
      <c r="D2334" s="83">
        <f t="shared" si="1065"/>
        <v>7286.35</v>
      </c>
      <c r="E2334" s="84">
        <f t="shared" si="1062"/>
        <v>7394.19</v>
      </c>
      <c r="F2334" s="85">
        <f t="shared" si="1063"/>
        <v>46528</v>
      </c>
      <c r="G2334" s="86">
        <f t="shared" si="1066"/>
        <v>1.4800277230712089E-2</v>
      </c>
      <c r="H2334" s="87">
        <f t="shared" si="1067"/>
        <v>46588</v>
      </c>
      <c r="I2334" s="87">
        <f t="shared" si="1068"/>
        <v>46588</v>
      </c>
      <c r="J2334" s="88">
        <f t="shared" si="1079"/>
        <v>21</v>
      </c>
      <c r="K2334" s="88">
        <f t="shared" si="1061"/>
        <v>10</v>
      </c>
      <c r="L2334" s="8">
        <f t="shared" si="1069"/>
        <v>1.00702063</v>
      </c>
      <c r="M2334" s="89">
        <v>1</v>
      </c>
      <c r="N2334" s="89">
        <f t="shared" si="1070"/>
        <v>1</v>
      </c>
      <c r="O2334" s="82">
        <f t="shared" si="1071"/>
        <v>1.00702063</v>
      </c>
      <c r="P2334" s="82">
        <f t="shared" si="1072"/>
        <v>691.93350020000003</v>
      </c>
      <c r="Q2334" s="11">
        <f t="shared" si="1085"/>
        <v>0</v>
      </c>
      <c r="R2334" s="7">
        <f t="shared" si="1080"/>
        <v>0</v>
      </c>
      <c r="S2334" s="82">
        <f t="shared" si="1073"/>
        <v>0</v>
      </c>
      <c r="T2334" s="91">
        <f t="shared" si="1081"/>
        <v>0.08</v>
      </c>
      <c r="U2334" s="90">
        <f t="shared" si="1074"/>
        <v>10</v>
      </c>
      <c r="V2334" s="90">
        <v>252</v>
      </c>
      <c r="W2334" s="89">
        <f t="shared" si="1075"/>
        <v>1.0030586779999999</v>
      </c>
      <c r="X2334" s="82">
        <f t="shared" si="1076"/>
        <v>2.11640177</v>
      </c>
      <c r="Y2334" s="82">
        <f t="shared" si="1077"/>
        <v>0</v>
      </c>
      <c r="Z2334" s="94" t="str">
        <f t="shared" si="1083"/>
        <v>A+J=</v>
      </c>
      <c r="AA2334" s="87">
        <f t="shared" si="1084"/>
        <v>46588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>
        <f t="shared" si="1078"/>
        <v>46572</v>
      </c>
      <c r="B2335" s="82">
        <f t="shared" si="1064"/>
        <v>694.04990197000006</v>
      </c>
      <c r="C2335" s="207">
        <f t="shared" si="1082"/>
        <v>687.10955822999995</v>
      </c>
      <c r="D2335" s="83">
        <f t="shared" si="1065"/>
        <v>7286.35</v>
      </c>
      <c r="E2335" s="84">
        <f t="shared" si="1062"/>
        <v>7394.19</v>
      </c>
      <c r="F2335" s="85">
        <f t="shared" si="1063"/>
        <v>46528</v>
      </c>
      <c r="G2335" s="86">
        <f t="shared" si="1066"/>
        <v>1.4800277230712089E-2</v>
      </c>
      <c r="H2335" s="87">
        <f t="shared" si="1067"/>
        <v>46588</v>
      </c>
      <c r="I2335" s="87">
        <f t="shared" si="1068"/>
        <v>46588</v>
      </c>
      <c r="J2335" s="88">
        <f t="shared" si="1079"/>
        <v>21</v>
      </c>
      <c r="K2335" s="88">
        <f t="shared" si="1061"/>
        <v>10</v>
      </c>
      <c r="L2335" s="8">
        <f t="shared" si="1069"/>
        <v>1.00702063</v>
      </c>
      <c r="M2335" s="89">
        <v>1</v>
      </c>
      <c r="N2335" s="89">
        <f t="shared" si="1070"/>
        <v>1</v>
      </c>
      <c r="O2335" s="82">
        <f t="shared" si="1071"/>
        <v>1.00702063</v>
      </c>
      <c r="P2335" s="82">
        <f t="shared" si="1072"/>
        <v>691.93350020000003</v>
      </c>
      <c r="Q2335" s="11">
        <f t="shared" si="1085"/>
        <v>0</v>
      </c>
      <c r="R2335" s="7">
        <f t="shared" si="1080"/>
        <v>0</v>
      </c>
      <c r="S2335" s="82">
        <f t="shared" si="1073"/>
        <v>0</v>
      </c>
      <c r="T2335" s="91">
        <f t="shared" si="1081"/>
        <v>0.08</v>
      </c>
      <c r="U2335" s="90">
        <f t="shared" si="1074"/>
        <v>10</v>
      </c>
      <c r="V2335" s="90">
        <v>252</v>
      </c>
      <c r="W2335" s="89">
        <f t="shared" si="1075"/>
        <v>1.0030586779999999</v>
      </c>
      <c r="X2335" s="82">
        <f t="shared" si="1076"/>
        <v>2.11640177</v>
      </c>
      <c r="Y2335" s="82">
        <f t="shared" si="1077"/>
        <v>0</v>
      </c>
      <c r="Z2335" s="94" t="str">
        <f t="shared" si="1083"/>
        <v>A+J=</v>
      </c>
      <c r="AA2335" s="87">
        <f t="shared" si="1084"/>
        <v>46588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>
        <f t="shared" si="1078"/>
        <v>46573</v>
      </c>
      <c r="B2336" s="82">
        <f t="shared" si="1064"/>
        <v>694.04990197000006</v>
      </c>
      <c r="C2336" s="207">
        <f t="shared" si="1082"/>
        <v>687.10955822999995</v>
      </c>
      <c r="D2336" s="83">
        <f t="shared" si="1065"/>
        <v>7286.35</v>
      </c>
      <c r="E2336" s="84">
        <f t="shared" si="1062"/>
        <v>7394.19</v>
      </c>
      <c r="F2336" s="85">
        <f t="shared" si="1063"/>
        <v>46528</v>
      </c>
      <c r="G2336" s="86">
        <f t="shared" si="1066"/>
        <v>1.4800277230712089E-2</v>
      </c>
      <c r="H2336" s="87">
        <f t="shared" si="1067"/>
        <v>46588</v>
      </c>
      <c r="I2336" s="87">
        <f t="shared" si="1068"/>
        <v>46588</v>
      </c>
      <c r="J2336" s="88">
        <f t="shared" si="1079"/>
        <v>21</v>
      </c>
      <c r="K2336" s="88">
        <f t="shared" si="1061"/>
        <v>10</v>
      </c>
      <c r="L2336" s="8">
        <f t="shared" si="1069"/>
        <v>1.00702063</v>
      </c>
      <c r="M2336" s="89">
        <v>1</v>
      </c>
      <c r="N2336" s="89">
        <f t="shared" si="1070"/>
        <v>1</v>
      </c>
      <c r="O2336" s="82">
        <f t="shared" si="1071"/>
        <v>1.00702063</v>
      </c>
      <c r="P2336" s="82">
        <f t="shared" si="1072"/>
        <v>691.93350020000003</v>
      </c>
      <c r="Q2336" s="11">
        <f t="shared" si="1085"/>
        <v>0</v>
      </c>
      <c r="R2336" s="7">
        <f t="shared" si="1080"/>
        <v>0</v>
      </c>
      <c r="S2336" s="82">
        <f t="shared" si="1073"/>
        <v>0</v>
      </c>
      <c r="T2336" s="91">
        <f t="shared" si="1081"/>
        <v>0.08</v>
      </c>
      <c r="U2336" s="90">
        <f t="shared" si="1074"/>
        <v>10</v>
      </c>
      <c r="V2336" s="90">
        <v>252</v>
      </c>
      <c r="W2336" s="89">
        <f t="shared" si="1075"/>
        <v>1.0030586779999999</v>
      </c>
      <c r="X2336" s="82">
        <f t="shared" si="1076"/>
        <v>2.11640177</v>
      </c>
      <c r="Y2336" s="82">
        <f t="shared" si="1077"/>
        <v>0</v>
      </c>
      <c r="Z2336" s="94" t="str">
        <f t="shared" si="1083"/>
        <v>A+J=</v>
      </c>
      <c r="AA2336" s="87">
        <f t="shared" si="1084"/>
        <v>46588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>
        <f t="shared" si="1078"/>
        <v>46574</v>
      </c>
      <c r="B2337" s="82">
        <f t="shared" si="1064"/>
        <v>694.74778169000001</v>
      </c>
      <c r="C2337" s="207">
        <f t="shared" si="1082"/>
        <v>687.10955822999995</v>
      </c>
      <c r="D2337" s="83">
        <f t="shared" si="1065"/>
        <v>7286.35</v>
      </c>
      <c r="E2337" s="84">
        <f t="shared" si="1062"/>
        <v>7394.19</v>
      </c>
      <c r="F2337" s="85">
        <f t="shared" si="1063"/>
        <v>46528</v>
      </c>
      <c r="G2337" s="86">
        <f t="shared" si="1066"/>
        <v>1.4800277230712089E-2</v>
      </c>
      <c r="H2337" s="87">
        <f t="shared" si="1067"/>
        <v>46588</v>
      </c>
      <c r="I2337" s="87">
        <f t="shared" si="1068"/>
        <v>46588</v>
      </c>
      <c r="J2337" s="88">
        <f t="shared" si="1079"/>
        <v>21</v>
      </c>
      <c r="K2337" s="88">
        <f t="shared" si="1061"/>
        <v>11</v>
      </c>
      <c r="L2337" s="8">
        <f t="shared" si="1069"/>
        <v>1.0077254</v>
      </c>
      <c r="M2337" s="89">
        <v>1</v>
      </c>
      <c r="N2337" s="89">
        <f t="shared" si="1070"/>
        <v>1</v>
      </c>
      <c r="O2337" s="82">
        <f t="shared" si="1071"/>
        <v>1.0077254</v>
      </c>
      <c r="P2337" s="82">
        <f t="shared" si="1072"/>
        <v>692.41775441000004</v>
      </c>
      <c r="Q2337" s="11">
        <f t="shared" si="1085"/>
        <v>0</v>
      </c>
      <c r="R2337" s="7">
        <f t="shared" si="1080"/>
        <v>0</v>
      </c>
      <c r="S2337" s="82">
        <f t="shared" si="1073"/>
        <v>0</v>
      </c>
      <c r="T2337" s="91">
        <f t="shared" si="1081"/>
        <v>0.08</v>
      </c>
      <c r="U2337" s="90">
        <f t="shared" si="1074"/>
        <v>11</v>
      </c>
      <c r="V2337" s="90">
        <v>252</v>
      </c>
      <c r="W2337" s="89">
        <f t="shared" si="1075"/>
        <v>1.0033650599999999</v>
      </c>
      <c r="X2337" s="82">
        <f t="shared" si="1076"/>
        <v>2.3300272799999999</v>
      </c>
      <c r="Y2337" s="82">
        <f t="shared" si="1077"/>
        <v>0</v>
      </c>
      <c r="Z2337" s="94" t="str">
        <f t="shared" si="1083"/>
        <v>A+J=</v>
      </c>
      <c r="AA2337" s="87">
        <f t="shared" si="1084"/>
        <v>46588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>
        <f t="shared" si="1078"/>
        <v>46575</v>
      </c>
      <c r="B2338" s="82">
        <f t="shared" si="1064"/>
        <v>695.44636049999997</v>
      </c>
      <c r="C2338" s="207">
        <f t="shared" si="1082"/>
        <v>687.10955822999995</v>
      </c>
      <c r="D2338" s="83">
        <f t="shared" si="1065"/>
        <v>7286.35</v>
      </c>
      <c r="E2338" s="84">
        <f t="shared" si="1062"/>
        <v>7394.19</v>
      </c>
      <c r="F2338" s="85">
        <f t="shared" si="1063"/>
        <v>46528</v>
      </c>
      <c r="G2338" s="86">
        <f t="shared" si="1066"/>
        <v>1.4800277230712089E-2</v>
      </c>
      <c r="H2338" s="87">
        <f t="shared" si="1067"/>
        <v>46588</v>
      </c>
      <c r="I2338" s="87">
        <f t="shared" si="1068"/>
        <v>46588</v>
      </c>
      <c r="J2338" s="88">
        <f t="shared" si="1079"/>
        <v>21</v>
      </c>
      <c r="K2338" s="88">
        <f t="shared" si="1061"/>
        <v>12</v>
      </c>
      <c r="L2338" s="8">
        <f t="shared" si="1069"/>
        <v>1.0084306599999999</v>
      </c>
      <c r="M2338" s="89">
        <v>1</v>
      </c>
      <c r="N2338" s="89">
        <f t="shared" si="1070"/>
        <v>1</v>
      </c>
      <c r="O2338" s="82">
        <f t="shared" si="1071"/>
        <v>1.0084306599999999</v>
      </c>
      <c r="P2338" s="82">
        <f t="shared" si="1072"/>
        <v>692.90234528999997</v>
      </c>
      <c r="Q2338" s="11">
        <f t="shared" si="1085"/>
        <v>0</v>
      </c>
      <c r="R2338" s="7">
        <f t="shared" si="1080"/>
        <v>0</v>
      </c>
      <c r="S2338" s="82">
        <f t="shared" si="1073"/>
        <v>0</v>
      </c>
      <c r="T2338" s="91">
        <f t="shared" si="1081"/>
        <v>0.08</v>
      </c>
      <c r="U2338" s="90">
        <f t="shared" si="1074"/>
        <v>12</v>
      </c>
      <c r="V2338" s="90">
        <v>252</v>
      </c>
      <c r="W2338" s="89">
        <f t="shared" si="1075"/>
        <v>1.0036715350000001</v>
      </c>
      <c r="X2338" s="82">
        <f t="shared" si="1076"/>
        <v>2.54401521</v>
      </c>
      <c r="Y2338" s="82">
        <f t="shared" si="1077"/>
        <v>0</v>
      </c>
      <c r="Z2338" s="94" t="str">
        <f t="shared" si="1083"/>
        <v>A+J=</v>
      </c>
      <c r="AA2338" s="87">
        <f t="shared" si="1084"/>
        <v>46588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>
        <f t="shared" si="1078"/>
        <v>46576</v>
      </c>
      <c r="B2339" s="82">
        <f t="shared" si="1064"/>
        <v>696.14564645000007</v>
      </c>
      <c r="C2339" s="207">
        <f t="shared" si="1082"/>
        <v>687.10955822999995</v>
      </c>
      <c r="D2339" s="83">
        <f t="shared" si="1065"/>
        <v>7286.35</v>
      </c>
      <c r="E2339" s="84">
        <f t="shared" si="1062"/>
        <v>7394.19</v>
      </c>
      <c r="F2339" s="85">
        <f t="shared" si="1063"/>
        <v>46528</v>
      </c>
      <c r="G2339" s="86">
        <f t="shared" si="1066"/>
        <v>1.4800277230712089E-2</v>
      </c>
      <c r="H2339" s="87">
        <f t="shared" si="1067"/>
        <v>46588</v>
      </c>
      <c r="I2339" s="87">
        <f t="shared" si="1068"/>
        <v>46588</v>
      </c>
      <c r="J2339" s="88">
        <f t="shared" si="1079"/>
        <v>21</v>
      </c>
      <c r="K2339" s="88">
        <f t="shared" si="1061"/>
        <v>13</v>
      </c>
      <c r="L2339" s="8">
        <f t="shared" si="1069"/>
        <v>1.0091364199999999</v>
      </c>
      <c r="M2339" s="89">
        <v>1</v>
      </c>
      <c r="N2339" s="89">
        <f t="shared" si="1070"/>
        <v>1</v>
      </c>
      <c r="O2339" s="82">
        <f t="shared" si="1071"/>
        <v>1.0091364199999999</v>
      </c>
      <c r="P2339" s="82">
        <f t="shared" si="1072"/>
        <v>693.38727974000005</v>
      </c>
      <c r="Q2339" s="11">
        <f t="shared" si="1085"/>
        <v>0</v>
      </c>
      <c r="R2339" s="7">
        <f t="shared" si="1080"/>
        <v>0</v>
      </c>
      <c r="S2339" s="82">
        <f t="shared" si="1073"/>
        <v>0</v>
      </c>
      <c r="T2339" s="91">
        <f t="shared" si="1081"/>
        <v>0.08</v>
      </c>
      <c r="U2339" s="90">
        <f t="shared" si="1074"/>
        <v>13</v>
      </c>
      <c r="V2339" s="90">
        <v>252</v>
      </c>
      <c r="W2339" s="89">
        <f t="shared" si="1075"/>
        <v>1.003978104</v>
      </c>
      <c r="X2339" s="82">
        <f t="shared" si="1076"/>
        <v>2.7583667100000002</v>
      </c>
      <c r="Y2339" s="82">
        <f t="shared" si="1077"/>
        <v>0</v>
      </c>
      <c r="Z2339" s="94" t="str">
        <f t="shared" si="1083"/>
        <v>A+J=</v>
      </c>
      <c r="AA2339" s="87">
        <f t="shared" si="1084"/>
        <v>46588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>
        <f t="shared" si="1078"/>
        <v>46577</v>
      </c>
      <c r="B2340" s="82">
        <f t="shared" si="1064"/>
        <v>696.84563306000007</v>
      </c>
      <c r="C2340" s="207">
        <f t="shared" si="1082"/>
        <v>687.10955822999995</v>
      </c>
      <c r="D2340" s="83">
        <f t="shared" si="1065"/>
        <v>7286.35</v>
      </c>
      <c r="E2340" s="84">
        <f t="shared" si="1062"/>
        <v>7394.19</v>
      </c>
      <c r="F2340" s="85">
        <f t="shared" si="1063"/>
        <v>46528</v>
      </c>
      <c r="G2340" s="86">
        <f t="shared" si="1066"/>
        <v>1.4800277230712089E-2</v>
      </c>
      <c r="H2340" s="87">
        <f t="shared" si="1067"/>
        <v>46588</v>
      </c>
      <c r="I2340" s="87">
        <f t="shared" si="1068"/>
        <v>46588</v>
      </c>
      <c r="J2340" s="88">
        <f t="shared" si="1079"/>
        <v>21</v>
      </c>
      <c r="K2340" s="88">
        <f t="shared" si="1061"/>
        <v>14</v>
      </c>
      <c r="L2340" s="8">
        <f t="shared" si="1069"/>
        <v>1.0098426700000001</v>
      </c>
      <c r="M2340" s="89">
        <v>1</v>
      </c>
      <c r="N2340" s="89">
        <f t="shared" si="1070"/>
        <v>1</v>
      </c>
      <c r="O2340" s="82">
        <f t="shared" si="1071"/>
        <v>1.0098426700000001</v>
      </c>
      <c r="P2340" s="82">
        <f t="shared" si="1072"/>
        <v>693.87255086000005</v>
      </c>
      <c r="Q2340" s="11">
        <f t="shared" si="1085"/>
        <v>0</v>
      </c>
      <c r="R2340" s="7">
        <f t="shared" si="1080"/>
        <v>0</v>
      </c>
      <c r="S2340" s="82">
        <f t="shared" si="1073"/>
        <v>0</v>
      </c>
      <c r="T2340" s="91">
        <f t="shared" si="1081"/>
        <v>0.08</v>
      </c>
      <c r="U2340" s="90">
        <f t="shared" si="1074"/>
        <v>14</v>
      </c>
      <c r="V2340" s="90">
        <v>252</v>
      </c>
      <c r="W2340" s="89">
        <f t="shared" si="1075"/>
        <v>1.0042847669999999</v>
      </c>
      <c r="X2340" s="82">
        <f t="shared" si="1076"/>
        <v>2.9730821999999999</v>
      </c>
      <c r="Y2340" s="82">
        <f t="shared" si="1077"/>
        <v>0</v>
      </c>
      <c r="Z2340" s="94" t="str">
        <f t="shared" si="1083"/>
        <v>A+J=</v>
      </c>
      <c r="AA2340" s="87">
        <f t="shared" si="1084"/>
        <v>46588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>
        <f t="shared" si="1078"/>
        <v>46578</v>
      </c>
      <c r="B2341" s="82">
        <f t="shared" si="1064"/>
        <v>697.54632012000002</v>
      </c>
      <c r="C2341" s="207">
        <f t="shared" si="1082"/>
        <v>687.10955822999995</v>
      </c>
      <c r="D2341" s="83">
        <f t="shared" si="1065"/>
        <v>7286.35</v>
      </c>
      <c r="E2341" s="84">
        <f t="shared" si="1062"/>
        <v>7394.19</v>
      </c>
      <c r="F2341" s="85">
        <f t="shared" si="1063"/>
        <v>46528</v>
      </c>
      <c r="G2341" s="86">
        <f t="shared" si="1066"/>
        <v>1.4800277230712089E-2</v>
      </c>
      <c r="H2341" s="87">
        <f t="shared" si="1067"/>
        <v>46588</v>
      </c>
      <c r="I2341" s="87">
        <f t="shared" si="1068"/>
        <v>46588</v>
      </c>
      <c r="J2341" s="88">
        <f t="shared" si="1079"/>
        <v>21</v>
      </c>
      <c r="K2341" s="88">
        <f t="shared" si="1061"/>
        <v>15</v>
      </c>
      <c r="L2341" s="8">
        <f t="shared" si="1069"/>
        <v>1.0105494100000001</v>
      </c>
      <c r="M2341" s="89">
        <v>1</v>
      </c>
      <c r="N2341" s="89">
        <f t="shared" si="1070"/>
        <v>1</v>
      </c>
      <c r="O2341" s="82">
        <f t="shared" si="1071"/>
        <v>1.0105494100000001</v>
      </c>
      <c r="P2341" s="82">
        <f t="shared" si="1072"/>
        <v>694.35815866999997</v>
      </c>
      <c r="Q2341" s="11">
        <f t="shared" si="1085"/>
        <v>0</v>
      </c>
      <c r="R2341" s="7">
        <f t="shared" si="1080"/>
        <v>0</v>
      </c>
      <c r="S2341" s="82">
        <f t="shared" si="1073"/>
        <v>0</v>
      </c>
      <c r="T2341" s="91">
        <f t="shared" si="1081"/>
        <v>0.08</v>
      </c>
      <c r="U2341" s="90">
        <f t="shared" si="1074"/>
        <v>15</v>
      </c>
      <c r="V2341" s="90">
        <v>252</v>
      </c>
      <c r="W2341" s="89">
        <f t="shared" si="1075"/>
        <v>1.004591523</v>
      </c>
      <c r="X2341" s="82">
        <f t="shared" si="1076"/>
        <v>3.18816145</v>
      </c>
      <c r="Y2341" s="82">
        <f t="shared" si="1077"/>
        <v>0</v>
      </c>
      <c r="Z2341" s="94" t="str">
        <f t="shared" si="1083"/>
        <v>A+J=</v>
      </c>
      <c r="AA2341" s="87">
        <f t="shared" si="1084"/>
        <v>46588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>
        <f t="shared" si="1078"/>
        <v>46579</v>
      </c>
      <c r="B2342" s="82">
        <f t="shared" si="1064"/>
        <v>697.54632012000002</v>
      </c>
      <c r="C2342" s="207">
        <f t="shared" si="1082"/>
        <v>687.10955822999995</v>
      </c>
      <c r="D2342" s="83">
        <f t="shared" si="1065"/>
        <v>7286.35</v>
      </c>
      <c r="E2342" s="84">
        <f t="shared" si="1062"/>
        <v>7394.19</v>
      </c>
      <c r="F2342" s="85">
        <f t="shared" si="1063"/>
        <v>46528</v>
      </c>
      <c r="G2342" s="86">
        <f t="shared" si="1066"/>
        <v>1.4800277230712089E-2</v>
      </c>
      <c r="H2342" s="87">
        <f t="shared" si="1067"/>
        <v>46588</v>
      </c>
      <c r="I2342" s="87">
        <f t="shared" si="1068"/>
        <v>46588</v>
      </c>
      <c r="J2342" s="88">
        <f t="shared" si="1079"/>
        <v>21</v>
      </c>
      <c r="K2342" s="88">
        <f t="shared" si="1061"/>
        <v>15</v>
      </c>
      <c r="L2342" s="8">
        <f t="shared" si="1069"/>
        <v>1.0105494100000001</v>
      </c>
      <c r="M2342" s="89">
        <v>1</v>
      </c>
      <c r="N2342" s="89">
        <f t="shared" si="1070"/>
        <v>1</v>
      </c>
      <c r="O2342" s="82">
        <f t="shared" si="1071"/>
        <v>1.0105494100000001</v>
      </c>
      <c r="P2342" s="82">
        <f t="shared" si="1072"/>
        <v>694.35815866999997</v>
      </c>
      <c r="Q2342" s="11">
        <f t="shared" si="1085"/>
        <v>0</v>
      </c>
      <c r="R2342" s="7">
        <f t="shared" si="1080"/>
        <v>0</v>
      </c>
      <c r="S2342" s="82">
        <f t="shared" si="1073"/>
        <v>0</v>
      </c>
      <c r="T2342" s="91">
        <f t="shared" si="1081"/>
        <v>0.08</v>
      </c>
      <c r="U2342" s="90">
        <f t="shared" si="1074"/>
        <v>15</v>
      </c>
      <c r="V2342" s="90">
        <v>252</v>
      </c>
      <c r="W2342" s="89">
        <f t="shared" si="1075"/>
        <v>1.004591523</v>
      </c>
      <c r="X2342" s="82">
        <f t="shared" si="1076"/>
        <v>3.18816145</v>
      </c>
      <c r="Y2342" s="82">
        <f t="shared" si="1077"/>
        <v>0</v>
      </c>
      <c r="Z2342" s="94" t="str">
        <f t="shared" si="1083"/>
        <v>A+J=</v>
      </c>
      <c r="AA2342" s="87">
        <f t="shared" si="1084"/>
        <v>46588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>
        <f t="shared" si="1078"/>
        <v>46580</v>
      </c>
      <c r="B2343" s="82">
        <f t="shared" si="1064"/>
        <v>697.54632012000002</v>
      </c>
      <c r="C2343" s="207">
        <f t="shared" si="1082"/>
        <v>687.10955822999995</v>
      </c>
      <c r="D2343" s="83">
        <f t="shared" si="1065"/>
        <v>7286.35</v>
      </c>
      <c r="E2343" s="84">
        <f t="shared" si="1062"/>
        <v>7394.19</v>
      </c>
      <c r="F2343" s="85">
        <f t="shared" si="1063"/>
        <v>46528</v>
      </c>
      <c r="G2343" s="86">
        <f t="shared" si="1066"/>
        <v>1.4800277230712089E-2</v>
      </c>
      <c r="H2343" s="87">
        <f t="shared" si="1067"/>
        <v>46588</v>
      </c>
      <c r="I2343" s="87">
        <f t="shared" si="1068"/>
        <v>46588</v>
      </c>
      <c r="J2343" s="88">
        <f t="shared" si="1079"/>
        <v>21</v>
      </c>
      <c r="K2343" s="88">
        <f t="shared" si="1061"/>
        <v>15</v>
      </c>
      <c r="L2343" s="8">
        <f t="shared" si="1069"/>
        <v>1.0105494100000001</v>
      </c>
      <c r="M2343" s="89">
        <v>1</v>
      </c>
      <c r="N2343" s="89">
        <f t="shared" si="1070"/>
        <v>1</v>
      </c>
      <c r="O2343" s="82">
        <f t="shared" si="1071"/>
        <v>1.0105494100000001</v>
      </c>
      <c r="P2343" s="82">
        <f t="shared" si="1072"/>
        <v>694.35815866999997</v>
      </c>
      <c r="Q2343" s="11">
        <f t="shared" si="1085"/>
        <v>0</v>
      </c>
      <c r="R2343" s="7">
        <f t="shared" si="1080"/>
        <v>0</v>
      </c>
      <c r="S2343" s="82">
        <f t="shared" si="1073"/>
        <v>0</v>
      </c>
      <c r="T2343" s="91">
        <f t="shared" si="1081"/>
        <v>0.08</v>
      </c>
      <c r="U2343" s="90">
        <f t="shared" si="1074"/>
        <v>15</v>
      </c>
      <c r="V2343" s="90">
        <v>252</v>
      </c>
      <c r="W2343" s="89">
        <f t="shared" si="1075"/>
        <v>1.004591523</v>
      </c>
      <c r="X2343" s="82">
        <f t="shared" si="1076"/>
        <v>3.18816145</v>
      </c>
      <c r="Y2343" s="82">
        <f t="shared" si="1077"/>
        <v>0</v>
      </c>
      <c r="Z2343" s="94" t="str">
        <f t="shared" si="1083"/>
        <v>A+J=</v>
      </c>
      <c r="AA2343" s="87">
        <f t="shared" si="1084"/>
        <v>46588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>
        <f t="shared" si="1078"/>
        <v>46581</v>
      </c>
      <c r="B2344" s="82">
        <f t="shared" si="1064"/>
        <v>698.24771565000003</v>
      </c>
      <c r="C2344" s="207">
        <f t="shared" si="1082"/>
        <v>687.10955822999995</v>
      </c>
      <c r="D2344" s="83">
        <f t="shared" si="1065"/>
        <v>7286.35</v>
      </c>
      <c r="E2344" s="84">
        <f t="shared" si="1062"/>
        <v>7394.19</v>
      </c>
      <c r="F2344" s="85">
        <f t="shared" si="1063"/>
        <v>46528</v>
      </c>
      <c r="G2344" s="86">
        <f t="shared" si="1066"/>
        <v>1.4800277230712089E-2</v>
      </c>
      <c r="H2344" s="87">
        <f t="shared" si="1067"/>
        <v>46588</v>
      </c>
      <c r="I2344" s="87">
        <f t="shared" si="1068"/>
        <v>46588</v>
      </c>
      <c r="J2344" s="88">
        <f t="shared" si="1079"/>
        <v>21</v>
      </c>
      <c r="K2344" s="88">
        <f t="shared" si="1061"/>
        <v>16</v>
      </c>
      <c r="L2344" s="8">
        <f t="shared" si="1069"/>
        <v>1.01125665</v>
      </c>
      <c r="M2344" s="89">
        <v>1</v>
      </c>
      <c r="N2344" s="89">
        <f t="shared" si="1070"/>
        <v>1</v>
      </c>
      <c r="O2344" s="82">
        <f t="shared" si="1071"/>
        <v>1.01125665</v>
      </c>
      <c r="P2344" s="82">
        <f t="shared" si="1072"/>
        <v>694.84411003000002</v>
      </c>
      <c r="Q2344" s="11">
        <f t="shared" si="1085"/>
        <v>0</v>
      </c>
      <c r="R2344" s="7">
        <f t="shared" si="1080"/>
        <v>0</v>
      </c>
      <c r="S2344" s="82">
        <f t="shared" si="1073"/>
        <v>0</v>
      </c>
      <c r="T2344" s="91">
        <f t="shared" si="1081"/>
        <v>0.08</v>
      </c>
      <c r="U2344" s="90">
        <f t="shared" si="1074"/>
        <v>16</v>
      </c>
      <c r="V2344" s="90">
        <v>252</v>
      </c>
      <c r="W2344" s="89">
        <f t="shared" si="1075"/>
        <v>1.0048983730000001</v>
      </c>
      <c r="X2344" s="82">
        <f t="shared" si="1076"/>
        <v>3.40360562</v>
      </c>
      <c r="Y2344" s="82">
        <f t="shared" si="1077"/>
        <v>0</v>
      </c>
      <c r="Z2344" s="94" t="str">
        <f t="shared" si="1083"/>
        <v>A+J=</v>
      </c>
      <c r="AA2344" s="87">
        <f t="shared" si="1084"/>
        <v>46588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>
        <f t="shared" si="1078"/>
        <v>46582</v>
      </c>
      <c r="B2345" s="82">
        <f t="shared" si="1064"/>
        <v>698.94981322000001</v>
      </c>
      <c r="C2345" s="207">
        <f t="shared" si="1082"/>
        <v>687.10955822999995</v>
      </c>
      <c r="D2345" s="83">
        <f t="shared" si="1065"/>
        <v>7286.35</v>
      </c>
      <c r="E2345" s="84">
        <f t="shared" si="1062"/>
        <v>7394.19</v>
      </c>
      <c r="F2345" s="85">
        <f t="shared" si="1063"/>
        <v>46528</v>
      </c>
      <c r="G2345" s="86">
        <f t="shared" si="1066"/>
        <v>1.4800277230712089E-2</v>
      </c>
      <c r="H2345" s="87">
        <f t="shared" si="1067"/>
        <v>46588</v>
      </c>
      <c r="I2345" s="87">
        <f t="shared" si="1068"/>
        <v>46588</v>
      </c>
      <c r="J2345" s="88">
        <f t="shared" si="1079"/>
        <v>21</v>
      </c>
      <c r="K2345" s="88">
        <f t="shared" ref="K2345:K2408" si="1086">(J2345-(NETWORKDAYS(A2345,I2345,AD$210:AD$502)-1))</f>
        <v>17</v>
      </c>
      <c r="L2345" s="8">
        <f t="shared" si="1069"/>
        <v>1.01196438</v>
      </c>
      <c r="M2345" s="89">
        <v>1</v>
      </c>
      <c r="N2345" s="89">
        <f t="shared" si="1070"/>
        <v>1</v>
      </c>
      <c r="O2345" s="82">
        <f t="shared" si="1071"/>
        <v>1.01196438</v>
      </c>
      <c r="P2345" s="82">
        <f t="shared" si="1072"/>
        <v>695.33039808000001</v>
      </c>
      <c r="Q2345" s="11">
        <f t="shared" si="1085"/>
        <v>0</v>
      </c>
      <c r="R2345" s="7">
        <f t="shared" si="1080"/>
        <v>0</v>
      </c>
      <c r="S2345" s="82">
        <f t="shared" si="1073"/>
        <v>0</v>
      </c>
      <c r="T2345" s="91">
        <f t="shared" si="1081"/>
        <v>0.08</v>
      </c>
      <c r="U2345" s="90">
        <f t="shared" si="1074"/>
        <v>17</v>
      </c>
      <c r="V2345" s="90">
        <v>252</v>
      </c>
      <c r="W2345" s="89">
        <f t="shared" si="1075"/>
        <v>1.0052053169999999</v>
      </c>
      <c r="X2345" s="82">
        <f t="shared" si="1076"/>
        <v>3.6194151400000001</v>
      </c>
      <c r="Y2345" s="82">
        <f t="shared" si="1077"/>
        <v>0</v>
      </c>
      <c r="Z2345" s="94" t="str">
        <f t="shared" si="1083"/>
        <v>A+J=</v>
      </c>
      <c r="AA2345" s="87">
        <f t="shared" si="1084"/>
        <v>46588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>
        <f t="shared" si="1078"/>
        <v>46583</v>
      </c>
      <c r="B2346" s="82">
        <f t="shared" si="1064"/>
        <v>699.65262015999997</v>
      </c>
      <c r="C2346" s="207">
        <f t="shared" si="1082"/>
        <v>687.10955822999995</v>
      </c>
      <c r="D2346" s="83">
        <f t="shared" si="1065"/>
        <v>7286.35</v>
      </c>
      <c r="E2346" s="84">
        <f t="shared" ref="E2346:E2409" si="1087">IF($K2346=1,VLOOKUP($A2345,$AO$10:$AS$200,4),E2345)</f>
        <v>7394.19</v>
      </c>
      <c r="F2346" s="85">
        <f t="shared" ref="F2346:F2409" si="1088">IF($K2346=1,VLOOKUP($A2345,$AO$10:$AS$200,5),F2345)</f>
        <v>46528</v>
      </c>
      <c r="G2346" s="86">
        <f t="shared" si="1066"/>
        <v>1.4800277230712089E-2</v>
      </c>
      <c r="H2346" s="87">
        <f t="shared" si="1067"/>
        <v>46588</v>
      </c>
      <c r="I2346" s="87">
        <f t="shared" si="1068"/>
        <v>46588</v>
      </c>
      <c r="J2346" s="88">
        <f t="shared" si="1079"/>
        <v>21</v>
      </c>
      <c r="K2346" s="88">
        <f t="shared" si="1086"/>
        <v>18</v>
      </c>
      <c r="L2346" s="8">
        <f t="shared" si="1069"/>
        <v>1.0126726100000001</v>
      </c>
      <c r="M2346" s="89">
        <v>1</v>
      </c>
      <c r="N2346" s="89">
        <f t="shared" si="1070"/>
        <v>1</v>
      </c>
      <c r="O2346" s="82">
        <f t="shared" si="1071"/>
        <v>1.0126726100000001</v>
      </c>
      <c r="P2346" s="82">
        <f t="shared" si="1072"/>
        <v>695.81702968000002</v>
      </c>
      <c r="Q2346" s="11">
        <f t="shared" si="1085"/>
        <v>0</v>
      </c>
      <c r="R2346" s="7">
        <f t="shared" si="1080"/>
        <v>0</v>
      </c>
      <c r="S2346" s="82">
        <f t="shared" si="1073"/>
        <v>0</v>
      </c>
      <c r="T2346" s="91">
        <f t="shared" si="1081"/>
        <v>0.08</v>
      </c>
      <c r="U2346" s="90">
        <f t="shared" si="1074"/>
        <v>18</v>
      </c>
      <c r="V2346" s="90">
        <v>252</v>
      </c>
      <c r="W2346" s="89">
        <f t="shared" si="1075"/>
        <v>1.005512355</v>
      </c>
      <c r="X2346" s="82">
        <f t="shared" si="1076"/>
        <v>3.83559048</v>
      </c>
      <c r="Y2346" s="82">
        <f t="shared" si="1077"/>
        <v>0</v>
      </c>
      <c r="Z2346" s="94" t="str">
        <f t="shared" si="1083"/>
        <v>A+J=</v>
      </c>
      <c r="AA2346" s="87">
        <f t="shared" si="1084"/>
        <v>46588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>
        <f t="shared" si="1078"/>
        <v>46584</v>
      </c>
      <c r="B2347" s="82">
        <f t="shared" si="1064"/>
        <v>700.35613623999996</v>
      </c>
      <c r="C2347" s="207">
        <f t="shared" si="1082"/>
        <v>687.10955822999995</v>
      </c>
      <c r="D2347" s="83">
        <f t="shared" si="1065"/>
        <v>7286.35</v>
      </c>
      <c r="E2347" s="84">
        <f t="shared" si="1087"/>
        <v>7394.19</v>
      </c>
      <c r="F2347" s="85">
        <f t="shared" si="1088"/>
        <v>46528</v>
      </c>
      <c r="G2347" s="86">
        <f t="shared" si="1066"/>
        <v>1.4800277230712089E-2</v>
      </c>
      <c r="H2347" s="87">
        <f t="shared" si="1067"/>
        <v>46588</v>
      </c>
      <c r="I2347" s="87">
        <f t="shared" si="1068"/>
        <v>46588</v>
      </c>
      <c r="J2347" s="88">
        <f t="shared" si="1079"/>
        <v>21</v>
      </c>
      <c r="K2347" s="88">
        <f t="shared" si="1086"/>
        <v>19</v>
      </c>
      <c r="L2347" s="8">
        <f t="shared" si="1069"/>
        <v>1.01338134</v>
      </c>
      <c r="M2347" s="89">
        <v>1</v>
      </c>
      <c r="N2347" s="89">
        <f t="shared" si="1070"/>
        <v>1</v>
      </c>
      <c r="O2347" s="82">
        <f t="shared" si="1071"/>
        <v>1.01338134</v>
      </c>
      <c r="P2347" s="82">
        <f t="shared" si="1072"/>
        <v>696.30400483999995</v>
      </c>
      <c r="Q2347" s="11">
        <f t="shared" si="1085"/>
        <v>0</v>
      </c>
      <c r="R2347" s="7">
        <f t="shared" si="1080"/>
        <v>0</v>
      </c>
      <c r="S2347" s="82">
        <f t="shared" si="1073"/>
        <v>0</v>
      </c>
      <c r="T2347" s="91">
        <f t="shared" si="1081"/>
        <v>0.08</v>
      </c>
      <c r="U2347" s="90">
        <f t="shared" si="1074"/>
        <v>19</v>
      </c>
      <c r="V2347" s="90">
        <v>252</v>
      </c>
      <c r="W2347" s="89">
        <f t="shared" si="1075"/>
        <v>1.005819486</v>
      </c>
      <c r="X2347" s="82">
        <f t="shared" si="1076"/>
        <v>4.0521314000000004</v>
      </c>
      <c r="Y2347" s="82">
        <f t="shared" si="1077"/>
        <v>0</v>
      </c>
      <c r="Z2347" s="94" t="str">
        <f t="shared" si="1083"/>
        <v>A+J=</v>
      </c>
      <c r="AA2347" s="87">
        <f t="shared" si="1084"/>
        <v>46588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>
        <f t="shared" si="1078"/>
        <v>46585</v>
      </c>
      <c r="B2348" s="82">
        <f t="shared" si="1064"/>
        <v>701.06035570000006</v>
      </c>
      <c r="C2348" s="207">
        <f t="shared" si="1082"/>
        <v>687.10955822999995</v>
      </c>
      <c r="D2348" s="83">
        <f t="shared" si="1065"/>
        <v>7286.35</v>
      </c>
      <c r="E2348" s="84">
        <f t="shared" si="1087"/>
        <v>7394.19</v>
      </c>
      <c r="F2348" s="85">
        <f t="shared" si="1088"/>
        <v>46528</v>
      </c>
      <c r="G2348" s="86">
        <f t="shared" si="1066"/>
        <v>1.4800277230712089E-2</v>
      </c>
      <c r="H2348" s="87">
        <f t="shared" si="1067"/>
        <v>46588</v>
      </c>
      <c r="I2348" s="87">
        <f t="shared" si="1068"/>
        <v>46588</v>
      </c>
      <c r="J2348" s="88">
        <f t="shared" si="1079"/>
        <v>21</v>
      </c>
      <c r="K2348" s="88">
        <f t="shared" si="1086"/>
        <v>20</v>
      </c>
      <c r="L2348" s="8">
        <f t="shared" si="1069"/>
        <v>1.0140905600000001</v>
      </c>
      <c r="M2348" s="89">
        <v>1</v>
      </c>
      <c r="N2348" s="89">
        <f t="shared" si="1070"/>
        <v>1</v>
      </c>
      <c r="O2348" s="82">
        <f t="shared" si="1071"/>
        <v>1.0140905600000001</v>
      </c>
      <c r="P2348" s="82">
        <f t="shared" si="1072"/>
        <v>696.79131668000002</v>
      </c>
      <c r="Q2348" s="11">
        <f t="shared" si="1085"/>
        <v>0</v>
      </c>
      <c r="R2348" s="7">
        <f t="shared" si="1080"/>
        <v>0</v>
      </c>
      <c r="S2348" s="82">
        <f t="shared" si="1073"/>
        <v>0</v>
      </c>
      <c r="T2348" s="91">
        <f t="shared" si="1081"/>
        <v>0.08</v>
      </c>
      <c r="U2348" s="90">
        <f t="shared" si="1074"/>
        <v>20</v>
      </c>
      <c r="V2348" s="90">
        <v>252</v>
      </c>
      <c r="W2348" s="89">
        <f t="shared" si="1075"/>
        <v>1.0061267110000001</v>
      </c>
      <c r="X2348" s="82">
        <f t="shared" si="1076"/>
        <v>4.2690390200000001</v>
      </c>
      <c r="Y2348" s="82">
        <f t="shared" si="1077"/>
        <v>0</v>
      </c>
      <c r="Z2348" s="94" t="str">
        <f t="shared" si="1083"/>
        <v>A+J=</v>
      </c>
      <c r="AA2348" s="87">
        <f t="shared" si="1084"/>
        <v>46588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>
        <f t="shared" si="1078"/>
        <v>46586</v>
      </c>
      <c r="B2349" s="82">
        <f t="shared" si="1064"/>
        <v>701.06035570000006</v>
      </c>
      <c r="C2349" s="207">
        <f t="shared" si="1082"/>
        <v>687.10955822999995</v>
      </c>
      <c r="D2349" s="83">
        <f t="shared" si="1065"/>
        <v>7286.35</v>
      </c>
      <c r="E2349" s="84">
        <f t="shared" si="1087"/>
        <v>7394.19</v>
      </c>
      <c r="F2349" s="85">
        <f t="shared" si="1088"/>
        <v>46528</v>
      </c>
      <c r="G2349" s="86">
        <f t="shared" si="1066"/>
        <v>1.4800277230712089E-2</v>
      </c>
      <c r="H2349" s="87">
        <f t="shared" si="1067"/>
        <v>46588</v>
      </c>
      <c r="I2349" s="87">
        <f t="shared" si="1068"/>
        <v>46588</v>
      </c>
      <c r="J2349" s="88">
        <f t="shared" si="1079"/>
        <v>21</v>
      </c>
      <c r="K2349" s="88">
        <f t="shared" si="1086"/>
        <v>20</v>
      </c>
      <c r="L2349" s="8">
        <f t="shared" si="1069"/>
        <v>1.0140905600000001</v>
      </c>
      <c r="M2349" s="89">
        <v>1</v>
      </c>
      <c r="N2349" s="89">
        <f t="shared" si="1070"/>
        <v>1</v>
      </c>
      <c r="O2349" s="82">
        <f t="shared" si="1071"/>
        <v>1.0140905600000001</v>
      </c>
      <c r="P2349" s="82">
        <f t="shared" si="1072"/>
        <v>696.79131668000002</v>
      </c>
      <c r="Q2349" s="11">
        <f t="shared" si="1085"/>
        <v>0</v>
      </c>
      <c r="R2349" s="7">
        <f t="shared" si="1080"/>
        <v>0</v>
      </c>
      <c r="S2349" s="82">
        <f t="shared" si="1073"/>
        <v>0</v>
      </c>
      <c r="T2349" s="91">
        <f t="shared" si="1081"/>
        <v>0.08</v>
      </c>
      <c r="U2349" s="90">
        <f t="shared" si="1074"/>
        <v>20</v>
      </c>
      <c r="V2349" s="90">
        <v>252</v>
      </c>
      <c r="W2349" s="89">
        <f t="shared" si="1075"/>
        <v>1.0061267110000001</v>
      </c>
      <c r="X2349" s="82">
        <f t="shared" si="1076"/>
        <v>4.2690390200000001</v>
      </c>
      <c r="Y2349" s="82">
        <f t="shared" si="1077"/>
        <v>0</v>
      </c>
      <c r="Z2349" s="94" t="str">
        <f t="shared" si="1083"/>
        <v>A+J=</v>
      </c>
      <c r="AA2349" s="87">
        <f t="shared" si="1084"/>
        <v>46588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>
        <f t="shared" si="1078"/>
        <v>46587</v>
      </c>
      <c r="B2350" s="82">
        <f t="shared" si="1064"/>
        <v>701.06035570000006</v>
      </c>
      <c r="C2350" s="207">
        <f t="shared" si="1082"/>
        <v>687.10955822999995</v>
      </c>
      <c r="D2350" s="83">
        <f t="shared" si="1065"/>
        <v>7286.35</v>
      </c>
      <c r="E2350" s="84">
        <f t="shared" si="1087"/>
        <v>7394.19</v>
      </c>
      <c r="F2350" s="85">
        <f t="shared" si="1088"/>
        <v>46528</v>
      </c>
      <c r="G2350" s="86">
        <f t="shared" si="1066"/>
        <v>1.4800277230712089E-2</v>
      </c>
      <c r="H2350" s="87">
        <f t="shared" si="1067"/>
        <v>46588</v>
      </c>
      <c r="I2350" s="87">
        <f t="shared" si="1068"/>
        <v>46588</v>
      </c>
      <c r="J2350" s="88">
        <f t="shared" si="1079"/>
        <v>21</v>
      </c>
      <c r="K2350" s="88">
        <f t="shared" si="1086"/>
        <v>20</v>
      </c>
      <c r="L2350" s="8">
        <f t="shared" si="1069"/>
        <v>1.0140905600000001</v>
      </c>
      <c r="M2350" s="89">
        <v>1</v>
      </c>
      <c r="N2350" s="89">
        <f t="shared" si="1070"/>
        <v>1</v>
      </c>
      <c r="O2350" s="82">
        <f t="shared" si="1071"/>
        <v>1.0140905600000001</v>
      </c>
      <c r="P2350" s="82">
        <f t="shared" si="1072"/>
        <v>696.79131668000002</v>
      </c>
      <c r="Q2350" s="11">
        <f t="shared" si="1085"/>
        <v>0</v>
      </c>
      <c r="R2350" s="7">
        <f t="shared" si="1080"/>
        <v>0</v>
      </c>
      <c r="S2350" s="82">
        <f t="shared" si="1073"/>
        <v>0</v>
      </c>
      <c r="T2350" s="91">
        <f t="shared" si="1081"/>
        <v>0.08</v>
      </c>
      <c r="U2350" s="90">
        <f t="shared" si="1074"/>
        <v>20</v>
      </c>
      <c r="V2350" s="90">
        <v>252</v>
      </c>
      <c r="W2350" s="89">
        <f t="shared" si="1075"/>
        <v>1.0061267110000001</v>
      </c>
      <c r="X2350" s="82">
        <f t="shared" si="1076"/>
        <v>4.2690390200000001</v>
      </c>
      <c r="Y2350" s="82">
        <f t="shared" si="1077"/>
        <v>0</v>
      </c>
      <c r="Z2350" s="94" t="str">
        <f t="shared" si="1083"/>
        <v>A+J=</v>
      </c>
      <c r="AA2350" s="87">
        <f t="shared" si="1084"/>
        <v>46588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>
        <f t="shared" si="1078"/>
        <v>46588</v>
      </c>
      <c r="B2351" s="82">
        <f t="shared" si="1064"/>
        <v>701.76527899000007</v>
      </c>
      <c r="C2351" s="207">
        <f t="shared" si="1082"/>
        <v>687.10955822999995</v>
      </c>
      <c r="D2351" s="83">
        <f t="shared" si="1065"/>
        <v>7286.35</v>
      </c>
      <c r="E2351" s="84">
        <f t="shared" si="1087"/>
        <v>7394.19</v>
      </c>
      <c r="F2351" s="85">
        <f t="shared" si="1088"/>
        <v>46528</v>
      </c>
      <c r="G2351" s="86">
        <f t="shared" si="1066"/>
        <v>1.4800277230712089E-2</v>
      </c>
      <c r="H2351" s="87">
        <f t="shared" si="1067"/>
        <v>46619</v>
      </c>
      <c r="I2351" s="87">
        <f t="shared" si="1068"/>
        <v>46588</v>
      </c>
      <c r="J2351" s="88">
        <f t="shared" si="1079"/>
        <v>21</v>
      </c>
      <c r="K2351" s="88">
        <f t="shared" si="1086"/>
        <v>21</v>
      </c>
      <c r="L2351" s="8">
        <f t="shared" si="1069"/>
        <v>1.0148002700000001</v>
      </c>
      <c r="M2351" s="89">
        <v>1</v>
      </c>
      <c r="N2351" s="89">
        <f t="shared" si="1070"/>
        <v>1</v>
      </c>
      <c r="O2351" s="82">
        <f t="shared" si="1071"/>
        <v>1.0148002700000001</v>
      </c>
      <c r="P2351" s="82">
        <f t="shared" si="1072"/>
        <v>697.27896521000002</v>
      </c>
      <c r="Q2351" s="11">
        <f t="shared" si="1085"/>
        <v>77</v>
      </c>
      <c r="R2351" s="7">
        <f t="shared" si="1080"/>
        <v>1.9678999999999999E-2</v>
      </c>
      <c r="S2351" s="82">
        <f t="shared" si="1073"/>
        <v>13.72175275</v>
      </c>
      <c r="T2351" s="91">
        <f t="shared" si="1081"/>
        <v>0.08</v>
      </c>
      <c r="U2351" s="90">
        <f t="shared" si="1074"/>
        <v>21</v>
      </c>
      <c r="V2351" s="90">
        <v>252</v>
      </c>
      <c r="W2351" s="89">
        <f t="shared" si="1075"/>
        <v>1.0064340300000001</v>
      </c>
      <c r="X2351" s="82">
        <f t="shared" si="1076"/>
        <v>4.4863137799999997</v>
      </c>
      <c r="Y2351" s="82">
        <f t="shared" si="1077"/>
        <v>18.20806653</v>
      </c>
      <c r="Z2351" s="94" t="str">
        <f t="shared" si="1083"/>
        <v>A+J=</v>
      </c>
      <c r="AA2351" s="87">
        <f t="shared" si="1084"/>
        <v>46588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>
        <f t="shared" si="1078"/>
        <v>46589</v>
      </c>
      <c r="B2352" s="82">
        <f t="shared" si="1064"/>
        <v>684.2029096</v>
      </c>
      <c r="C2352" s="207">
        <f t="shared" si="1082"/>
        <v>683.55721246000007</v>
      </c>
      <c r="D2352" s="83">
        <f t="shared" si="1065"/>
        <v>7286.35</v>
      </c>
      <c r="E2352" s="84">
        <f t="shared" si="1087"/>
        <v>7394.19</v>
      </c>
      <c r="F2352" s="85">
        <f t="shared" si="1088"/>
        <v>46558</v>
      </c>
      <c r="G2352" s="86">
        <f t="shared" si="1066"/>
        <v>1.4800277230712089E-2</v>
      </c>
      <c r="H2352" s="87">
        <f t="shared" si="1067"/>
        <v>46619</v>
      </c>
      <c r="I2352" s="87">
        <f t="shared" si="1068"/>
        <v>46619</v>
      </c>
      <c r="J2352" s="88">
        <f t="shared" si="1079"/>
        <v>23</v>
      </c>
      <c r="K2352" s="88">
        <f t="shared" si="1086"/>
        <v>1</v>
      </c>
      <c r="L2352" s="8">
        <f t="shared" si="1069"/>
        <v>1.00063897</v>
      </c>
      <c r="M2352" s="89">
        <v>1</v>
      </c>
      <c r="N2352" s="89">
        <f t="shared" si="1070"/>
        <v>1</v>
      </c>
      <c r="O2352" s="82">
        <f t="shared" si="1071"/>
        <v>1.00063897</v>
      </c>
      <c r="P2352" s="82">
        <f t="shared" si="1072"/>
        <v>683.99398500999996</v>
      </c>
      <c r="Q2352" s="11">
        <f t="shared" si="1085"/>
        <v>0</v>
      </c>
      <c r="R2352" s="7">
        <f t="shared" si="1080"/>
        <v>0</v>
      </c>
      <c r="S2352" s="82">
        <f t="shared" si="1073"/>
        <v>0</v>
      </c>
      <c r="T2352" s="91">
        <f t="shared" si="1081"/>
        <v>0.08</v>
      </c>
      <c r="U2352" s="90">
        <f t="shared" si="1074"/>
        <v>1</v>
      </c>
      <c r="V2352" s="90">
        <v>252</v>
      </c>
      <c r="W2352" s="89">
        <f t="shared" si="1075"/>
        <v>1.000305448</v>
      </c>
      <c r="X2352" s="82">
        <f t="shared" si="1076"/>
        <v>0.20892458999999999</v>
      </c>
      <c r="Y2352" s="82">
        <f t="shared" si="1077"/>
        <v>0</v>
      </c>
      <c r="Z2352" s="94" t="str">
        <f t="shared" si="1083"/>
        <v>A+J=</v>
      </c>
      <c r="AA2352" s="87">
        <f t="shared" si="1084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>
        <f t="shared" si="1078"/>
        <v>46590</v>
      </c>
      <c r="B2353" s="82">
        <f t="shared" si="1064"/>
        <v>684.8492238</v>
      </c>
      <c r="C2353" s="207">
        <f t="shared" si="1082"/>
        <v>683.55721246000007</v>
      </c>
      <c r="D2353" s="83">
        <f t="shared" si="1065"/>
        <v>7286.35</v>
      </c>
      <c r="E2353" s="84">
        <f t="shared" si="1087"/>
        <v>7394.19</v>
      </c>
      <c r="F2353" s="85">
        <f t="shared" si="1088"/>
        <v>46558</v>
      </c>
      <c r="G2353" s="86">
        <f t="shared" si="1066"/>
        <v>1.4800277230712089E-2</v>
      </c>
      <c r="H2353" s="87">
        <f t="shared" si="1067"/>
        <v>46619</v>
      </c>
      <c r="I2353" s="87">
        <f t="shared" si="1068"/>
        <v>46619</v>
      </c>
      <c r="J2353" s="88">
        <f t="shared" si="1079"/>
        <v>23</v>
      </c>
      <c r="K2353" s="88">
        <f t="shared" si="1086"/>
        <v>2</v>
      </c>
      <c r="L2353" s="8">
        <f t="shared" si="1069"/>
        <v>1.0012783599999999</v>
      </c>
      <c r="M2353" s="89">
        <v>1</v>
      </c>
      <c r="N2353" s="89">
        <f t="shared" si="1070"/>
        <v>1</v>
      </c>
      <c r="O2353" s="82">
        <f t="shared" si="1071"/>
        <v>1.0012783599999999</v>
      </c>
      <c r="P2353" s="82">
        <f t="shared" si="1072"/>
        <v>684.43104464999999</v>
      </c>
      <c r="Q2353" s="11">
        <f t="shared" si="1085"/>
        <v>0</v>
      </c>
      <c r="R2353" s="7">
        <f t="shared" si="1080"/>
        <v>0</v>
      </c>
      <c r="S2353" s="82">
        <f t="shared" si="1073"/>
        <v>0</v>
      </c>
      <c r="T2353" s="91">
        <f t="shared" si="1081"/>
        <v>0.08</v>
      </c>
      <c r="U2353" s="90">
        <f t="shared" si="1074"/>
        <v>2</v>
      </c>
      <c r="V2353" s="90">
        <v>252</v>
      </c>
      <c r="W2353" s="89">
        <f t="shared" si="1075"/>
        <v>1.000610988</v>
      </c>
      <c r="X2353" s="82">
        <f t="shared" si="1076"/>
        <v>0.41817915</v>
      </c>
      <c r="Y2353" s="82">
        <f t="shared" si="1077"/>
        <v>0</v>
      </c>
      <c r="Z2353" s="94" t="str">
        <f t="shared" si="1083"/>
        <v>A+J=</v>
      </c>
      <c r="AA2353" s="87">
        <f t="shared" si="1084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>
        <f t="shared" si="1078"/>
        <v>46591</v>
      </c>
      <c r="B2354" s="82">
        <f t="shared" si="1064"/>
        <v>685.49615067000002</v>
      </c>
      <c r="C2354" s="207">
        <f t="shared" si="1082"/>
        <v>683.55721246000007</v>
      </c>
      <c r="D2354" s="83">
        <f t="shared" si="1065"/>
        <v>7286.35</v>
      </c>
      <c r="E2354" s="84">
        <f t="shared" si="1087"/>
        <v>7394.19</v>
      </c>
      <c r="F2354" s="85">
        <f t="shared" si="1088"/>
        <v>46558</v>
      </c>
      <c r="G2354" s="86">
        <f t="shared" si="1066"/>
        <v>1.4800277230712089E-2</v>
      </c>
      <c r="H2354" s="87">
        <f t="shared" si="1067"/>
        <v>46619</v>
      </c>
      <c r="I2354" s="87">
        <f t="shared" si="1068"/>
        <v>46619</v>
      </c>
      <c r="J2354" s="88">
        <f t="shared" si="1079"/>
        <v>23</v>
      </c>
      <c r="K2354" s="88">
        <f t="shared" si="1086"/>
        <v>3</v>
      </c>
      <c r="L2354" s="8">
        <f t="shared" si="1069"/>
        <v>1.00191816</v>
      </c>
      <c r="M2354" s="89">
        <v>1</v>
      </c>
      <c r="N2354" s="89">
        <f t="shared" si="1070"/>
        <v>1</v>
      </c>
      <c r="O2354" s="82">
        <f t="shared" si="1071"/>
        <v>1.00191816</v>
      </c>
      <c r="P2354" s="82">
        <f t="shared" si="1072"/>
        <v>684.86838455999998</v>
      </c>
      <c r="Q2354" s="11">
        <f t="shared" si="1085"/>
        <v>0</v>
      </c>
      <c r="R2354" s="7">
        <f t="shared" si="1080"/>
        <v>0</v>
      </c>
      <c r="S2354" s="82">
        <f t="shared" si="1073"/>
        <v>0</v>
      </c>
      <c r="T2354" s="91">
        <f t="shared" si="1081"/>
        <v>0.08</v>
      </c>
      <c r="U2354" s="90">
        <f t="shared" si="1074"/>
        <v>3</v>
      </c>
      <c r="V2354" s="90">
        <v>252</v>
      </c>
      <c r="W2354" s="89">
        <f t="shared" si="1075"/>
        <v>1.0009166229999999</v>
      </c>
      <c r="X2354" s="82">
        <f t="shared" si="1076"/>
        <v>0.62776611000000004</v>
      </c>
      <c r="Y2354" s="82">
        <f t="shared" si="1077"/>
        <v>0</v>
      </c>
      <c r="Z2354" s="94" t="str">
        <f t="shared" si="1083"/>
        <v>A+J=</v>
      </c>
      <c r="AA2354" s="87">
        <f t="shared" si="1084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>
        <f t="shared" si="1078"/>
        <v>46592</v>
      </c>
      <c r="B2355" s="82">
        <f t="shared" si="1064"/>
        <v>686.14368166999998</v>
      </c>
      <c r="C2355" s="207">
        <f t="shared" si="1082"/>
        <v>683.55721246000007</v>
      </c>
      <c r="D2355" s="83">
        <f t="shared" si="1065"/>
        <v>7286.35</v>
      </c>
      <c r="E2355" s="84">
        <f t="shared" si="1087"/>
        <v>7394.19</v>
      </c>
      <c r="F2355" s="85">
        <f t="shared" si="1088"/>
        <v>46558</v>
      </c>
      <c r="G2355" s="86">
        <f t="shared" si="1066"/>
        <v>1.4800277230712089E-2</v>
      </c>
      <c r="H2355" s="87">
        <f t="shared" si="1067"/>
        <v>46619</v>
      </c>
      <c r="I2355" s="87">
        <f t="shared" si="1068"/>
        <v>46619</v>
      </c>
      <c r="J2355" s="88">
        <f t="shared" si="1079"/>
        <v>23</v>
      </c>
      <c r="K2355" s="88">
        <f t="shared" si="1086"/>
        <v>4</v>
      </c>
      <c r="L2355" s="8">
        <f t="shared" si="1069"/>
        <v>1.0025583600000001</v>
      </c>
      <c r="M2355" s="89">
        <v>1</v>
      </c>
      <c r="N2355" s="89">
        <f t="shared" si="1070"/>
        <v>1</v>
      </c>
      <c r="O2355" s="82">
        <f t="shared" si="1071"/>
        <v>1.0025583600000001</v>
      </c>
      <c r="P2355" s="82">
        <f t="shared" si="1072"/>
        <v>685.30599788999996</v>
      </c>
      <c r="Q2355" s="11">
        <f t="shared" si="1085"/>
        <v>0</v>
      </c>
      <c r="R2355" s="7">
        <f t="shared" si="1080"/>
        <v>0</v>
      </c>
      <c r="S2355" s="82">
        <f t="shared" si="1073"/>
        <v>0</v>
      </c>
      <c r="T2355" s="91">
        <f t="shared" si="1081"/>
        <v>0.08</v>
      </c>
      <c r="U2355" s="90">
        <f t="shared" si="1074"/>
        <v>4</v>
      </c>
      <c r="V2355" s="90">
        <v>252</v>
      </c>
      <c r="W2355" s="89">
        <f t="shared" si="1075"/>
        <v>1.0012223499999999</v>
      </c>
      <c r="X2355" s="82">
        <f t="shared" si="1076"/>
        <v>0.83768377999999999</v>
      </c>
      <c r="Y2355" s="82">
        <f t="shared" si="1077"/>
        <v>0</v>
      </c>
      <c r="Z2355" s="94" t="str">
        <f t="shared" si="1083"/>
        <v>A+J=</v>
      </c>
      <c r="AA2355" s="87">
        <f t="shared" si="1084"/>
        <v>46619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>
        <f t="shared" si="1078"/>
        <v>46593</v>
      </c>
      <c r="B2356" s="82">
        <f t="shared" si="1064"/>
        <v>686.14368166999998</v>
      </c>
      <c r="C2356" s="207">
        <f t="shared" si="1082"/>
        <v>683.55721246000007</v>
      </c>
      <c r="D2356" s="83">
        <f t="shared" si="1065"/>
        <v>7286.35</v>
      </c>
      <c r="E2356" s="84">
        <f t="shared" si="1087"/>
        <v>7394.19</v>
      </c>
      <c r="F2356" s="85">
        <f t="shared" si="1088"/>
        <v>46558</v>
      </c>
      <c r="G2356" s="86">
        <f t="shared" si="1066"/>
        <v>1.4800277230712089E-2</v>
      </c>
      <c r="H2356" s="87">
        <f t="shared" si="1067"/>
        <v>46619</v>
      </c>
      <c r="I2356" s="87">
        <f t="shared" si="1068"/>
        <v>46619</v>
      </c>
      <c r="J2356" s="88">
        <f t="shared" si="1079"/>
        <v>23</v>
      </c>
      <c r="K2356" s="88">
        <f t="shared" si="1086"/>
        <v>4</v>
      </c>
      <c r="L2356" s="8">
        <f t="shared" si="1069"/>
        <v>1.0025583600000001</v>
      </c>
      <c r="M2356" s="89">
        <v>1</v>
      </c>
      <c r="N2356" s="89">
        <f t="shared" si="1070"/>
        <v>1</v>
      </c>
      <c r="O2356" s="82">
        <f t="shared" si="1071"/>
        <v>1.0025583600000001</v>
      </c>
      <c r="P2356" s="82">
        <f t="shared" si="1072"/>
        <v>685.30599788999996</v>
      </c>
      <c r="Q2356" s="11">
        <f t="shared" si="1085"/>
        <v>0</v>
      </c>
      <c r="R2356" s="7">
        <f t="shared" si="1080"/>
        <v>0</v>
      </c>
      <c r="S2356" s="82">
        <f t="shared" si="1073"/>
        <v>0</v>
      </c>
      <c r="T2356" s="91">
        <f t="shared" si="1081"/>
        <v>0.08</v>
      </c>
      <c r="U2356" s="90">
        <f t="shared" si="1074"/>
        <v>4</v>
      </c>
      <c r="V2356" s="90">
        <v>252</v>
      </c>
      <c r="W2356" s="89">
        <f t="shared" si="1075"/>
        <v>1.0012223499999999</v>
      </c>
      <c r="X2356" s="82">
        <f t="shared" si="1076"/>
        <v>0.83768377999999999</v>
      </c>
      <c r="Y2356" s="82">
        <f t="shared" si="1077"/>
        <v>0</v>
      </c>
      <c r="Z2356" s="94" t="str">
        <f t="shared" si="1083"/>
        <v>A+J=</v>
      </c>
      <c r="AA2356" s="87">
        <f t="shared" si="1084"/>
        <v>46619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>
        <f t="shared" si="1078"/>
        <v>46594</v>
      </c>
      <c r="B2357" s="82">
        <f t="shared" si="1064"/>
        <v>686.14368166999998</v>
      </c>
      <c r="C2357" s="207">
        <f t="shared" si="1082"/>
        <v>683.55721246000007</v>
      </c>
      <c r="D2357" s="83">
        <f t="shared" si="1065"/>
        <v>7286.35</v>
      </c>
      <c r="E2357" s="84">
        <f t="shared" si="1087"/>
        <v>7394.19</v>
      </c>
      <c r="F2357" s="85">
        <f t="shared" si="1088"/>
        <v>46558</v>
      </c>
      <c r="G2357" s="86">
        <f t="shared" si="1066"/>
        <v>1.4800277230712089E-2</v>
      </c>
      <c r="H2357" s="87">
        <f t="shared" si="1067"/>
        <v>46619</v>
      </c>
      <c r="I2357" s="87">
        <f t="shared" si="1068"/>
        <v>46619</v>
      </c>
      <c r="J2357" s="88">
        <f t="shared" si="1079"/>
        <v>23</v>
      </c>
      <c r="K2357" s="88">
        <f t="shared" si="1086"/>
        <v>4</v>
      </c>
      <c r="L2357" s="8">
        <f t="shared" si="1069"/>
        <v>1.0025583600000001</v>
      </c>
      <c r="M2357" s="89">
        <v>1</v>
      </c>
      <c r="N2357" s="89">
        <f t="shared" si="1070"/>
        <v>1</v>
      </c>
      <c r="O2357" s="82">
        <f t="shared" si="1071"/>
        <v>1.0025583600000001</v>
      </c>
      <c r="P2357" s="82">
        <f t="shared" si="1072"/>
        <v>685.30599788999996</v>
      </c>
      <c r="Q2357" s="11">
        <f t="shared" si="1085"/>
        <v>0</v>
      </c>
      <c r="R2357" s="7">
        <f t="shared" si="1080"/>
        <v>0</v>
      </c>
      <c r="S2357" s="82">
        <f t="shared" si="1073"/>
        <v>0</v>
      </c>
      <c r="T2357" s="91">
        <f t="shared" si="1081"/>
        <v>0.08</v>
      </c>
      <c r="U2357" s="90">
        <f t="shared" si="1074"/>
        <v>4</v>
      </c>
      <c r="V2357" s="90">
        <v>252</v>
      </c>
      <c r="W2357" s="89">
        <f t="shared" si="1075"/>
        <v>1.0012223499999999</v>
      </c>
      <c r="X2357" s="82">
        <f t="shared" si="1076"/>
        <v>0.83768377999999999</v>
      </c>
      <c r="Y2357" s="82">
        <f t="shared" si="1077"/>
        <v>0</v>
      </c>
      <c r="Z2357" s="94" t="str">
        <f t="shared" si="1083"/>
        <v>A+J=</v>
      </c>
      <c r="AA2357" s="87">
        <f t="shared" si="1084"/>
        <v>46619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>
        <f t="shared" si="1078"/>
        <v>46595</v>
      </c>
      <c r="B2358" s="82">
        <f t="shared" si="1064"/>
        <v>686.79183223999996</v>
      </c>
      <c r="C2358" s="207">
        <f t="shared" si="1082"/>
        <v>683.55721246000007</v>
      </c>
      <c r="D2358" s="83">
        <f t="shared" si="1065"/>
        <v>7286.35</v>
      </c>
      <c r="E2358" s="84">
        <f t="shared" si="1087"/>
        <v>7394.19</v>
      </c>
      <c r="F2358" s="85">
        <f t="shared" si="1088"/>
        <v>46558</v>
      </c>
      <c r="G2358" s="86">
        <f t="shared" si="1066"/>
        <v>1.4800277230712089E-2</v>
      </c>
      <c r="H2358" s="87">
        <f t="shared" si="1067"/>
        <v>46619</v>
      </c>
      <c r="I2358" s="87">
        <f t="shared" si="1068"/>
        <v>46619</v>
      </c>
      <c r="J2358" s="88">
        <f t="shared" si="1079"/>
        <v>23</v>
      </c>
      <c r="K2358" s="88">
        <f t="shared" si="1086"/>
        <v>5</v>
      </c>
      <c r="L2358" s="8">
        <f t="shared" si="1069"/>
        <v>1.0031989800000001</v>
      </c>
      <c r="M2358" s="89">
        <v>1</v>
      </c>
      <c r="N2358" s="89">
        <f t="shared" si="1070"/>
        <v>1</v>
      </c>
      <c r="O2358" s="82">
        <f t="shared" si="1071"/>
        <v>1.0031989800000001</v>
      </c>
      <c r="P2358" s="82">
        <f t="shared" si="1072"/>
        <v>685.74389830999996</v>
      </c>
      <c r="Q2358" s="11">
        <f t="shared" si="1085"/>
        <v>0</v>
      </c>
      <c r="R2358" s="7">
        <f t="shared" si="1080"/>
        <v>0</v>
      </c>
      <c r="S2358" s="82">
        <f t="shared" si="1073"/>
        <v>0</v>
      </c>
      <c r="T2358" s="91">
        <f t="shared" si="1081"/>
        <v>0.08</v>
      </c>
      <c r="U2358" s="90">
        <f t="shared" si="1074"/>
        <v>5</v>
      </c>
      <c r="V2358" s="90">
        <v>252</v>
      </c>
      <c r="W2358" s="89">
        <f t="shared" si="1075"/>
        <v>1.0015281709999999</v>
      </c>
      <c r="X2358" s="82">
        <f t="shared" si="1076"/>
        <v>1.0479339299999999</v>
      </c>
      <c r="Y2358" s="82">
        <f t="shared" si="1077"/>
        <v>0</v>
      </c>
      <c r="Z2358" s="94" t="str">
        <f t="shared" si="1083"/>
        <v>A+J=</v>
      </c>
      <c r="AA2358" s="87">
        <f t="shared" si="1084"/>
        <v>46619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>
        <f t="shared" si="1078"/>
        <v>46596</v>
      </c>
      <c r="B2359" s="82">
        <f t="shared" si="1064"/>
        <v>687.44058908</v>
      </c>
      <c r="C2359" s="207">
        <f t="shared" si="1082"/>
        <v>683.55721246000007</v>
      </c>
      <c r="D2359" s="83">
        <f t="shared" si="1065"/>
        <v>7286.35</v>
      </c>
      <c r="E2359" s="84">
        <f t="shared" si="1087"/>
        <v>7394.19</v>
      </c>
      <c r="F2359" s="85">
        <f t="shared" si="1088"/>
        <v>46558</v>
      </c>
      <c r="G2359" s="86">
        <f t="shared" si="1066"/>
        <v>1.4800277230712089E-2</v>
      </c>
      <c r="H2359" s="87">
        <f t="shared" si="1067"/>
        <v>46619</v>
      </c>
      <c r="I2359" s="87">
        <f t="shared" si="1068"/>
        <v>46619</v>
      </c>
      <c r="J2359" s="88">
        <f t="shared" si="1079"/>
        <v>23</v>
      </c>
      <c r="K2359" s="88">
        <f t="shared" si="1086"/>
        <v>6</v>
      </c>
      <c r="L2359" s="8">
        <f t="shared" si="1069"/>
        <v>1.0038400000000001</v>
      </c>
      <c r="M2359" s="89">
        <v>1</v>
      </c>
      <c r="N2359" s="89">
        <f t="shared" si="1070"/>
        <v>1</v>
      </c>
      <c r="O2359" s="82">
        <f t="shared" si="1071"/>
        <v>1.0038400000000001</v>
      </c>
      <c r="P2359" s="82">
        <f t="shared" si="1072"/>
        <v>686.18207214999995</v>
      </c>
      <c r="Q2359" s="11">
        <f t="shared" si="1085"/>
        <v>0</v>
      </c>
      <c r="R2359" s="7">
        <f t="shared" si="1080"/>
        <v>0</v>
      </c>
      <c r="S2359" s="82">
        <f t="shared" si="1073"/>
        <v>0</v>
      </c>
      <c r="T2359" s="91">
        <f t="shared" si="1081"/>
        <v>0.08</v>
      </c>
      <c r="U2359" s="90">
        <f t="shared" si="1074"/>
        <v>6</v>
      </c>
      <c r="V2359" s="90">
        <v>252</v>
      </c>
      <c r="W2359" s="89">
        <f t="shared" si="1075"/>
        <v>1.0018340859999999</v>
      </c>
      <c r="X2359" s="82">
        <f t="shared" si="1076"/>
        <v>1.2585169300000001</v>
      </c>
      <c r="Y2359" s="82">
        <f t="shared" si="1077"/>
        <v>0</v>
      </c>
      <c r="Z2359" s="94" t="str">
        <f t="shared" si="1083"/>
        <v>A+J=</v>
      </c>
      <c r="AA2359" s="87">
        <f t="shared" si="1084"/>
        <v>46619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>
        <f t="shared" si="1078"/>
        <v>46597</v>
      </c>
      <c r="B2360" s="82">
        <f t="shared" si="1064"/>
        <v>688.08995803000005</v>
      </c>
      <c r="C2360" s="207">
        <f t="shared" si="1082"/>
        <v>683.55721246000007</v>
      </c>
      <c r="D2360" s="83">
        <f t="shared" si="1065"/>
        <v>7286.35</v>
      </c>
      <c r="E2360" s="84">
        <f t="shared" si="1087"/>
        <v>7394.19</v>
      </c>
      <c r="F2360" s="85">
        <f t="shared" si="1088"/>
        <v>46558</v>
      </c>
      <c r="G2360" s="86">
        <f t="shared" si="1066"/>
        <v>1.4800277230712089E-2</v>
      </c>
      <c r="H2360" s="87">
        <f t="shared" si="1067"/>
        <v>46619</v>
      </c>
      <c r="I2360" s="87">
        <f t="shared" si="1068"/>
        <v>46619</v>
      </c>
      <c r="J2360" s="88">
        <f t="shared" si="1079"/>
        <v>23</v>
      </c>
      <c r="K2360" s="88">
        <f t="shared" si="1086"/>
        <v>7</v>
      </c>
      <c r="L2360" s="8">
        <f t="shared" si="1069"/>
        <v>1.00448143</v>
      </c>
      <c r="M2360" s="89">
        <v>1</v>
      </c>
      <c r="N2360" s="89">
        <f t="shared" si="1070"/>
        <v>1</v>
      </c>
      <c r="O2360" s="82">
        <f t="shared" si="1071"/>
        <v>1.00448143</v>
      </c>
      <c r="P2360" s="82">
        <f t="shared" si="1072"/>
        <v>686.62052625000001</v>
      </c>
      <c r="Q2360" s="11">
        <f t="shared" si="1085"/>
        <v>0</v>
      </c>
      <c r="R2360" s="7">
        <f t="shared" si="1080"/>
        <v>0</v>
      </c>
      <c r="S2360" s="82">
        <f t="shared" si="1073"/>
        <v>0</v>
      </c>
      <c r="T2360" s="91">
        <f t="shared" si="1081"/>
        <v>0.08</v>
      </c>
      <c r="U2360" s="90">
        <f t="shared" si="1074"/>
        <v>7</v>
      </c>
      <c r="V2360" s="90">
        <v>252</v>
      </c>
      <c r="W2360" s="89">
        <f t="shared" si="1075"/>
        <v>1.002140093</v>
      </c>
      <c r="X2360" s="82">
        <f t="shared" si="1076"/>
        <v>1.4694317800000001</v>
      </c>
      <c r="Y2360" s="82">
        <f t="shared" si="1077"/>
        <v>0</v>
      </c>
      <c r="Z2360" s="94" t="str">
        <f t="shared" si="1083"/>
        <v>A+J=</v>
      </c>
      <c r="AA2360" s="87">
        <f t="shared" si="1084"/>
        <v>46619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>
        <f t="shared" si="1078"/>
        <v>46598</v>
      </c>
      <c r="B2361" s="82">
        <f t="shared" si="1064"/>
        <v>688.73994153000001</v>
      </c>
      <c r="C2361" s="207">
        <f t="shared" si="1082"/>
        <v>683.55721246000007</v>
      </c>
      <c r="D2361" s="83">
        <f t="shared" si="1065"/>
        <v>7286.35</v>
      </c>
      <c r="E2361" s="84">
        <f t="shared" si="1087"/>
        <v>7394.19</v>
      </c>
      <c r="F2361" s="85">
        <f t="shared" si="1088"/>
        <v>46558</v>
      </c>
      <c r="G2361" s="86">
        <f t="shared" si="1066"/>
        <v>1.4800277230712089E-2</v>
      </c>
      <c r="H2361" s="87">
        <f t="shared" si="1067"/>
        <v>46619</v>
      </c>
      <c r="I2361" s="87">
        <f t="shared" si="1068"/>
        <v>46619</v>
      </c>
      <c r="J2361" s="88">
        <f t="shared" si="1079"/>
        <v>23</v>
      </c>
      <c r="K2361" s="88">
        <f t="shared" si="1086"/>
        <v>8</v>
      </c>
      <c r="L2361" s="8">
        <f t="shared" si="1069"/>
        <v>1.0051232699999999</v>
      </c>
      <c r="M2361" s="89">
        <v>1</v>
      </c>
      <c r="N2361" s="89">
        <f t="shared" si="1070"/>
        <v>1</v>
      </c>
      <c r="O2361" s="82">
        <f t="shared" si="1071"/>
        <v>1.0051232699999999</v>
      </c>
      <c r="P2361" s="82">
        <f t="shared" si="1072"/>
        <v>687.05926061000002</v>
      </c>
      <c r="Q2361" s="11">
        <f t="shared" si="1085"/>
        <v>0</v>
      </c>
      <c r="R2361" s="7">
        <f t="shared" si="1080"/>
        <v>0</v>
      </c>
      <c r="S2361" s="82">
        <f t="shared" si="1073"/>
        <v>0</v>
      </c>
      <c r="T2361" s="91">
        <f t="shared" si="1081"/>
        <v>0.08</v>
      </c>
      <c r="U2361" s="90">
        <f t="shared" si="1074"/>
        <v>8</v>
      </c>
      <c r="V2361" s="90">
        <v>252</v>
      </c>
      <c r="W2361" s="89">
        <f t="shared" si="1075"/>
        <v>1.0024461950000001</v>
      </c>
      <c r="X2361" s="82">
        <f t="shared" si="1076"/>
        <v>1.6806809199999999</v>
      </c>
      <c r="Y2361" s="82">
        <f t="shared" si="1077"/>
        <v>0</v>
      </c>
      <c r="Z2361" s="94" t="str">
        <f t="shared" si="1083"/>
        <v>A+J=</v>
      </c>
      <c r="AA2361" s="87">
        <f t="shared" si="1084"/>
        <v>46619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>
        <f t="shared" si="1078"/>
        <v>46599</v>
      </c>
      <c r="B2362" s="82">
        <f t="shared" si="1064"/>
        <v>689.39054476999991</v>
      </c>
      <c r="C2362" s="207">
        <f t="shared" si="1082"/>
        <v>683.55721246000007</v>
      </c>
      <c r="D2362" s="83">
        <f t="shared" si="1065"/>
        <v>7286.35</v>
      </c>
      <c r="E2362" s="84">
        <f t="shared" si="1087"/>
        <v>7394.19</v>
      </c>
      <c r="F2362" s="85">
        <f t="shared" si="1088"/>
        <v>46558</v>
      </c>
      <c r="G2362" s="86">
        <f t="shared" si="1066"/>
        <v>1.4800277230712089E-2</v>
      </c>
      <c r="H2362" s="87">
        <f t="shared" si="1067"/>
        <v>46619</v>
      </c>
      <c r="I2362" s="87">
        <f t="shared" si="1068"/>
        <v>46619</v>
      </c>
      <c r="J2362" s="88">
        <f t="shared" si="1079"/>
        <v>23</v>
      </c>
      <c r="K2362" s="88">
        <f t="shared" si="1086"/>
        <v>9</v>
      </c>
      <c r="L2362" s="8">
        <f t="shared" si="1069"/>
        <v>1.0057655299999999</v>
      </c>
      <c r="M2362" s="89">
        <v>1</v>
      </c>
      <c r="N2362" s="89">
        <f t="shared" si="1070"/>
        <v>1</v>
      </c>
      <c r="O2362" s="82">
        <f t="shared" si="1071"/>
        <v>1.0057655299999999</v>
      </c>
      <c r="P2362" s="82">
        <f t="shared" si="1072"/>
        <v>687.49828206999996</v>
      </c>
      <c r="Q2362" s="11">
        <f t="shared" si="1085"/>
        <v>0</v>
      </c>
      <c r="R2362" s="7">
        <f t="shared" si="1080"/>
        <v>0</v>
      </c>
      <c r="S2362" s="82">
        <f t="shared" si="1073"/>
        <v>0</v>
      </c>
      <c r="T2362" s="91">
        <f t="shared" si="1081"/>
        <v>0.08</v>
      </c>
      <c r="U2362" s="90">
        <f t="shared" si="1074"/>
        <v>9</v>
      </c>
      <c r="V2362" s="90">
        <v>252</v>
      </c>
      <c r="W2362" s="89">
        <f t="shared" si="1075"/>
        <v>1.0027523890000001</v>
      </c>
      <c r="X2362" s="82">
        <f t="shared" si="1076"/>
        <v>1.8922627000000001</v>
      </c>
      <c r="Y2362" s="82">
        <f t="shared" si="1077"/>
        <v>0</v>
      </c>
      <c r="Z2362" s="94" t="str">
        <f t="shared" si="1083"/>
        <v>A+J=</v>
      </c>
      <c r="AA2362" s="87">
        <f t="shared" si="1084"/>
        <v>46619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>
        <f t="shared" si="1078"/>
        <v>46600</v>
      </c>
      <c r="B2363" s="82">
        <f t="shared" si="1064"/>
        <v>689.39054476999991</v>
      </c>
      <c r="C2363" s="207">
        <f t="shared" si="1082"/>
        <v>683.55721246000007</v>
      </c>
      <c r="D2363" s="83">
        <f t="shared" si="1065"/>
        <v>7286.35</v>
      </c>
      <c r="E2363" s="84">
        <f t="shared" si="1087"/>
        <v>7394.19</v>
      </c>
      <c r="F2363" s="85">
        <f t="shared" si="1088"/>
        <v>46558</v>
      </c>
      <c r="G2363" s="86">
        <f t="shared" si="1066"/>
        <v>1.4800277230712089E-2</v>
      </c>
      <c r="H2363" s="87">
        <f t="shared" si="1067"/>
        <v>46619</v>
      </c>
      <c r="I2363" s="87">
        <f t="shared" si="1068"/>
        <v>46619</v>
      </c>
      <c r="J2363" s="88">
        <f t="shared" si="1079"/>
        <v>23</v>
      </c>
      <c r="K2363" s="88">
        <f t="shared" si="1086"/>
        <v>9</v>
      </c>
      <c r="L2363" s="8">
        <f t="shared" si="1069"/>
        <v>1.0057655299999999</v>
      </c>
      <c r="M2363" s="89">
        <v>1</v>
      </c>
      <c r="N2363" s="89">
        <f t="shared" si="1070"/>
        <v>1</v>
      </c>
      <c r="O2363" s="82">
        <f t="shared" si="1071"/>
        <v>1.0057655299999999</v>
      </c>
      <c r="P2363" s="82">
        <f t="shared" si="1072"/>
        <v>687.49828206999996</v>
      </c>
      <c r="Q2363" s="11">
        <f t="shared" si="1085"/>
        <v>0</v>
      </c>
      <c r="R2363" s="7">
        <f t="shared" si="1080"/>
        <v>0</v>
      </c>
      <c r="S2363" s="82">
        <f t="shared" si="1073"/>
        <v>0</v>
      </c>
      <c r="T2363" s="91">
        <f t="shared" si="1081"/>
        <v>0.08</v>
      </c>
      <c r="U2363" s="90">
        <f t="shared" si="1074"/>
        <v>9</v>
      </c>
      <c r="V2363" s="90">
        <v>252</v>
      </c>
      <c r="W2363" s="89">
        <f t="shared" si="1075"/>
        <v>1.0027523890000001</v>
      </c>
      <c r="X2363" s="82">
        <f t="shared" si="1076"/>
        <v>1.8922627000000001</v>
      </c>
      <c r="Y2363" s="82">
        <f t="shared" si="1077"/>
        <v>0</v>
      </c>
      <c r="Z2363" s="94" t="str">
        <f t="shared" si="1083"/>
        <v>A+J=</v>
      </c>
      <c r="AA2363" s="87">
        <f t="shared" si="1084"/>
        <v>46619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>
        <f t="shared" si="1078"/>
        <v>46601</v>
      </c>
      <c r="B2364" s="82">
        <f t="shared" si="1064"/>
        <v>689.39054476999991</v>
      </c>
      <c r="C2364" s="207">
        <f t="shared" si="1082"/>
        <v>683.55721246000007</v>
      </c>
      <c r="D2364" s="83">
        <f t="shared" si="1065"/>
        <v>7286.35</v>
      </c>
      <c r="E2364" s="84">
        <f t="shared" si="1087"/>
        <v>7394.19</v>
      </c>
      <c r="F2364" s="85">
        <f t="shared" si="1088"/>
        <v>46558</v>
      </c>
      <c r="G2364" s="86">
        <f t="shared" si="1066"/>
        <v>1.4800277230712089E-2</v>
      </c>
      <c r="H2364" s="87">
        <f t="shared" si="1067"/>
        <v>46619</v>
      </c>
      <c r="I2364" s="87">
        <f t="shared" si="1068"/>
        <v>46619</v>
      </c>
      <c r="J2364" s="88">
        <f t="shared" si="1079"/>
        <v>23</v>
      </c>
      <c r="K2364" s="88">
        <f t="shared" si="1086"/>
        <v>9</v>
      </c>
      <c r="L2364" s="8">
        <f t="shared" si="1069"/>
        <v>1.0057655299999999</v>
      </c>
      <c r="M2364" s="89">
        <v>1</v>
      </c>
      <c r="N2364" s="89">
        <f t="shared" si="1070"/>
        <v>1</v>
      </c>
      <c r="O2364" s="82">
        <f t="shared" si="1071"/>
        <v>1.0057655299999999</v>
      </c>
      <c r="P2364" s="82">
        <f t="shared" si="1072"/>
        <v>687.49828206999996</v>
      </c>
      <c r="Q2364" s="11">
        <f t="shared" si="1085"/>
        <v>0</v>
      </c>
      <c r="R2364" s="7">
        <f t="shared" si="1080"/>
        <v>0</v>
      </c>
      <c r="S2364" s="82">
        <f t="shared" si="1073"/>
        <v>0</v>
      </c>
      <c r="T2364" s="91">
        <f t="shared" si="1081"/>
        <v>0.08</v>
      </c>
      <c r="U2364" s="90">
        <f t="shared" si="1074"/>
        <v>9</v>
      </c>
      <c r="V2364" s="90">
        <v>252</v>
      </c>
      <c r="W2364" s="89">
        <f t="shared" si="1075"/>
        <v>1.0027523890000001</v>
      </c>
      <c r="X2364" s="82">
        <f t="shared" si="1076"/>
        <v>1.8922627000000001</v>
      </c>
      <c r="Y2364" s="82">
        <f t="shared" si="1077"/>
        <v>0</v>
      </c>
      <c r="Z2364" s="94" t="str">
        <f t="shared" si="1083"/>
        <v>A+J=</v>
      </c>
      <c r="AA2364" s="87">
        <f t="shared" si="1084"/>
        <v>46619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>
        <f t="shared" si="1078"/>
        <v>46602</v>
      </c>
      <c r="B2365" s="82">
        <f t="shared" si="1064"/>
        <v>690.04175648</v>
      </c>
      <c r="C2365" s="207">
        <f t="shared" si="1082"/>
        <v>683.55721246000007</v>
      </c>
      <c r="D2365" s="83">
        <f t="shared" si="1065"/>
        <v>7286.35</v>
      </c>
      <c r="E2365" s="84">
        <f t="shared" si="1087"/>
        <v>7394.19</v>
      </c>
      <c r="F2365" s="85">
        <f t="shared" si="1088"/>
        <v>46558</v>
      </c>
      <c r="G2365" s="86">
        <f t="shared" si="1066"/>
        <v>1.4800277230712089E-2</v>
      </c>
      <c r="H2365" s="87">
        <f t="shared" si="1067"/>
        <v>46619</v>
      </c>
      <c r="I2365" s="87">
        <f t="shared" si="1068"/>
        <v>46619</v>
      </c>
      <c r="J2365" s="88">
        <f t="shared" si="1079"/>
        <v>23</v>
      </c>
      <c r="K2365" s="88">
        <f t="shared" si="1086"/>
        <v>10</v>
      </c>
      <c r="L2365" s="8">
        <f t="shared" si="1069"/>
        <v>1.0064081899999999</v>
      </c>
      <c r="M2365" s="89">
        <v>1</v>
      </c>
      <c r="N2365" s="89">
        <f t="shared" si="1070"/>
        <v>1</v>
      </c>
      <c r="O2365" s="82">
        <f t="shared" si="1071"/>
        <v>1.0064081899999999</v>
      </c>
      <c r="P2365" s="82">
        <f t="shared" si="1072"/>
        <v>687.93757694999999</v>
      </c>
      <c r="Q2365" s="11">
        <f t="shared" si="1085"/>
        <v>0</v>
      </c>
      <c r="R2365" s="7">
        <f t="shared" si="1080"/>
        <v>0</v>
      </c>
      <c r="S2365" s="82">
        <f t="shared" si="1073"/>
        <v>0</v>
      </c>
      <c r="T2365" s="91">
        <f t="shared" si="1081"/>
        <v>0.08</v>
      </c>
      <c r="U2365" s="90">
        <f t="shared" si="1074"/>
        <v>10</v>
      </c>
      <c r="V2365" s="90">
        <v>252</v>
      </c>
      <c r="W2365" s="89">
        <f t="shared" si="1075"/>
        <v>1.0030586779999999</v>
      </c>
      <c r="X2365" s="82">
        <f t="shared" si="1076"/>
        <v>2.1041795300000001</v>
      </c>
      <c r="Y2365" s="82">
        <f t="shared" si="1077"/>
        <v>0</v>
      </c>
      <c r="Z2365" s="94" t="str">
        <f t="shared" si="1083"/>
        <v>A+J=</v>
      </c>
      <c r="AA2365" s="87">
        <f t="shared" si="1084"/>
        <v>46619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>
        <f t="shared" si="1078"/>
        <v>46603</v>
      </c>
      <c r="B2366" s="82">
        <f t="shared" si="1064"/>
        <v>690.69358248999993</v>
      </c>
      <c r="C2366" s="207">
        <f t="shared" si="1082"/>
        <v>683.55721246000007</v>
      </c>
      <c r="D2366" s="83">
        <f t="shared" si="1065"/>
        <v>7286.35</v>
      </c>
      <c r="E2366" s="84">
        <f t="shared" si="1087"/>
        <v>7394.19</v>
      </c>
      <c r="F2366" s="85">
        <f t="shared" si="1088"/>
        <v>46558</v>
      </c>
      <c r="G2366" s="86">
        <f t="shared" si="1066"/>
        <v>1.4800277230712089E-2</v>
      </c>
      <c r="H2366" s="87">
        <f t="shared" si="1067"/>
        <v>46619</v>
      </c>
      <c r="I2366" s="87">
        <f t="shared" si="1068"/>
        <v>46619</v>
      </c>
      <c r="J2366" s="88">
        <f t="shared" si="1079"/>
        <v>23</v>
      </c>
      <c r="K2366" s="88">
        <f t="shared" si="1086"/>
        <v>11</v>
      </c>
      <c r="L2366" s="8">
        <f t="shared" si="1069"/>
        <v>1.0070512599999999</v>
      </c>
      <c r="M2366" s="89">
        <v>1</v>
      </c>
      <c r="N2366" s="89">
        <f t="shared" si="1070"/>
        <v>1</v>
      </c>
      <c r="O2366" s="82">
        <f t="shared" si="1071"/>
        <v>1.0070512599999999</v>
      </c>
      <c r="P2366" s="82">
        <f t="shared" si="1072"/>
        <v>688.37715207999997</v>
      </c>
      <c r="Q2366" s="11">
        <f t="shared" si="1085"/>
        <v>0</v>
      </c>
      <c r="R2366" s="7">
        <f t="shared" si="1080"/>
        <v>0</v>
      </c>
      <c r="S2366" s="82">
        <f t="shared" si="1073"/>
        <v>0</v>
      </c>
      <c r="T2366" s="91">
        <f t="shared" si="1081"/>
        <v>0.08</v>
      </c>
      <c r="U2366" s="90">
        <f t="shared" si="1074"/>
        <v>11</v>
      </c>
      <c r="V2366" s="90">
        <v>252</v>
      </c>
      <c r="W2366" s="89">
        <f t="shared" si="1075"/>
        <v>1.0033650599999999</v>
      </c>
      <c r="X2366" s="82">
        <f t="shared" si="1076"/>
        <v>2.3164304100000002</v>
      </c>
      <c r="Y2366" s="82">
        <f t="shared" si="1077"/>
        <v>0</v>
      </c>
      <c r="Z2366" s="94" t="str">
        <f t="shared" si="1083"/>
        <v>A+J=</v>
      </c>
      <c r="AA2366" s="87">
        <f t="shared" si="1084"/>
        <v>46619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>
        <f t="shared" si="1078"/>
        <v>46604</v>
      </c>
      <c r="B2367" s="82">
        <f t="shared" si="1064"/>
        <v>691.34603009</v>
      </c>
      <c r="C2367" s="207">
        <f t="shared" si="1082"/>
        <v>683.55721246000007</v>
      </c>
      <c r="D2367" s="83">
        <f t="shared" si="1065"/>
        <v>7286.35</v>
      </c>
      <c r="E2367" s="84">
        <f t="shared" si="1087"/>
        <v>7394.19</v>
      </c>
      <c r="F2367" s="85">
        <f t="shared" si="1088"/>
        <v>46558</v>
      </c>
      <c r="G2367" s="86">
        <f t="shared" si="1066"/>
        <v>1.4800277230712089E-2</v>
      </c>
      <c r="H2367" s="87">
        <f t="shared" si="1067"/>
        <v>46619</v>
      </c>
      <c r="I2367" s="87">
        <f t="shared" si="1068"/>
        <v>46619</v>
      </c>
      <c r="J2367" s="88">
        <f t="shared" si="1079"/>
        <v>23</v>
      </c>
      <c r="K2367" s="88">
        <f t="shared" si="1086"/>
        <v>12</v>
      </c>
      <c r="L2367" s="8">
        <f t="shared" si="1069"/>
        <v>1.00769475</v>
      </c>
      <c r="M2367" s="89">
        <v>1</v>
      </c>
      <c r="N2367" s="89">
        <f t="shared" si="1070"/>
        <v>1</v>
      </c>
      <c r="O2367" s="82">
        <f t="shared" si="1071"/>
        <v>1.00769475</v>
      </c>
      <c r="P2367" s="82">
        <f t="shared" si="1072"/>
        <v>688.81701432</v>
      </c>
      <c r="Q2367" s="11">
        <f t="shared" si="1085"/>
        <v>0</v>
      </c>
      <c r="R2367" s="7">
        <f t="shared" si="1080"/>
        <v>0</v>
      </c>
      <c r="S2367" s="82">
        <f t="shared" si="1073"/>
        <v>0</v>
      </c>
      <c r="T2367" s="91">
        <f t="shared" si="1081"/>
        <v>0.08</v>
      </c>
      <c r="U2367" s="90">
        <f t="shared" si="1074"/>
        <v>12</v>
      </c>
      <c r="V2367" s="90">
        <v>252</v>
      </c>
      <c r="W2367" s="89">
        <f t="shared" si="1075"/>
        <v>1.0036715350000001</v>
      </c>
      <c r="X2367" s="82">
        <f t="shared" si="1076"/>
        <v>2.52901577</v>
      </c>
      <c r="Y2367" s="82">
        <f t="shared" si="1077"/>
        <v>0</v>
      </c>
      <c r="Z2367" s="94" t="str">
        <f t="shared" si="1083"/>
        <v>A+J=</v>
      </c>
      <c r="AA2367" s="87">
        <f t="shared" si="1084"/>
        <v>46619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>
        <f t="shared" si="1078"/>
        <v>46605</v>
      </c>
      <c r="B2368" s="82">
        <f t="shared" si="1064"/>
        <v>691.99908659000005</v>
      </c>
      <c r="C2368" s="207">
        <f t="shared" si="1082"/>
        <v>683.55721246000007</v>
      </c>
      <c r="D2368" s="83">
        <f t="shared" si="1065"/>
        <v>7286.35</v>
      </c>
      <c r="E2368" s="84">
        <f t="shared" si="1087"/>
        <v>7394.19</v>
      </c>
      <c r="F2368" s="85">
        <f t="shared" si="1088"/>
        <v>46558</v>
      </c>
      <c r="G2368" s="86">
        <f t="shared" si="1066"/>
        <v>1.4800277230712089E-2</v>
      </c>
      <c r="H2368" s="87">
        <f t="shared" si="1067"/>
        <v>46619</v>
      </c>
      <c r="I2368" s="87">
        <f t="shared" si="1068"/>
        <v>46619</v>
      </c>
      <c r="J2368" s="88">
        <f t="shared" si="1079"/>
        <v>23</v>
      </c>
      <c r="K2368" s="88">
        <f t="shared" si="1086"/>
        <v>13</v>
      </c>
      <c r="L2368" s="8">
        <f t="shared" si="1069"/>
        <v>1.0083386400000001</v>
      </c>
      <c r="M2368" s="89">
        <v>1</v>
      </c>
      <c r="N2368" s="89">
        <f t="shared" si="1070"/>
        <v>1</v>
      </c>
      <c r="O2368" s="82">
        <f t="shared" si="1071"/>
        <v>1.0083386400000001</v>
      </c>
      <c r="P2368" s="82">
        <f t="shared" si="1072"/>
        <v>689.25714997</v>
      </c>
      <c r="Q2368" s="11">
        <f t="shared" si="1085"/>
        <v>0</v>
      </c>
      <c r="R2368" s="7">
        <f t="shared" si="1080"/>
        <v>0</v>
      </c>
      <c r="S2368" s="82">
        <f t="shared" si="1073"/>
        <v>0</v>
      </c>
      <c r="T2368" s="91">
        <f t="shared" si="1081"/>
        <v>0.08</v>
      </c>
      <c r="U2368" s="90">
        <f t="shared" si="1074"/>
        <v>13</v>
      </c>
      <c r="V2368" s="90">
        <v>252</v>
      </c>
      <c r="W2368" s="89">
        <f t="shared" si="1075"/>
        <v>1.003978104</v>
      </c>
      <c r="X2368" s="82">
        <f t="shared" si="1076"/>
        <v>2.7419366200000002</v>
      </c>
      <c r="Y2368" s="82">
        <f t="shared" si="1077"/>
        <v>0</v>
      </c>
      <c r="Z2368" s="94" t="str">
        <f t="shared" si="1083"/>
        <v>A+J=</v>
      </c>
      <c r="AA2368" s="87">
        <f t="shared" si="1084"/>
        <v>46619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>
        <f t="shared" si="1078"/>
        <v>46606</v>
      </c>
      <c r="B2369" s="82">
        <f t="shared" si="1064"/>
        <v>692.65276611000002</v>
      </c>
      <c r="C2369" s="207">
        <f t="shared" si="1082"/>
        <v>683.55721246000007</v>
      </c>
      <c r="D2369" s="83">
        <f t="shared" si="1065"/>
        <v>7286.35</v>
      </c>
      <c r="E2369" s="84">
        <f t="shared" si="1087"/>
        <v>7394.19</v>
      </c>
      <c r="F2369" s="85">
        <f t="shared" si="1088"/>
        <v>46558</v>
      </c>
      <c r="G2369" s="86">
        <f t="shared" si="1066"/>
        <v>1.4800277230712089E-2</v>
      </c>
      <c r="H2369" s="87">
        <f t="shared" si="1067"/>
        <v>46619</v>
      </c>
      <c r="I2369" s="87">
        <f t="shared" si="1068"/>
        <v>46619</v>
      </c>
      <c r="J2369" s="88">
        <f t="shared" si="1079"/>
        <v>23</v>
      </c>
      <c r="K2369" s="88">
        <f t="shared" si="1086"/>
        <v>14</v>
      </c>
      <c r="L2369" s="8">
        <f t="shared" si="1069"/>
        <v>1.00898295</v>
      </c>
      <c r="M2369" s="89">
        <v>1</v>
      </c>
      <c r="N2369" s="89">
        <f t="shared" si="1070"/>
        <v>1</v>
      </c>
      <c r="O2369" s="82">
        <f t="shared" si="1071"/>
        <v>1.00898295</v>
      </c>
      <c r="P2369" s="82">
        <f t="shared" si="1072"/>
        <v>689.69757272000004</v>
      </c>
      <c r="Q2369" s="11">
        <f t="shared" si="1085"/>
        <v>0</v>
      </c>
      <c r="R2369" s="7">
        <f t="shared" si="1080"/>
        <v>0</v>
      </c>
      <c r="S2369" s="82">
        <f t="shared" si="1073"/>
        <v>0</v>
      </c>
      <c r="T2369" s="91">
        <f t="shared" si="1081"/>
        <v>0.08</v>
      </c>
      <c r="U2369" s="90">
        <f t="shared" si="1074"/>
        <v>14</v>
      </c>
      <c r="V2369" s="90">
        <v>252</v>
      </c>
      <c r="W2369" s="89">
        <f t="shared" si="1075"/>
        <v>1.0042847669999999</v>
      </c>
      <c r="X2369" s="82">
        <f t="shared" si="1076"/>
        <v>2.9551933899999998</v>
      </c>
      <c r="Y2369" s="82">
        <f t="shared" si="1077"/>
        <v>0</v>
      </c>
      <c r="Z2369" s="94" t="str">
        <f t="shared" si="1083"/>
        <v>A+J=</v>
      </c>
      <c r="AA2369" s="87">
        <f t="shared" si="1084"/>
        <v>46619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>
        <f t="shared" si="1078"/>
        <v>46607</v>
      </c>
      <c r="B2370" s="82">
        <f t="shared" si="1064"/>
        <v>692.65276611000002</v>
      </c>
      <c r="C2370" s="207">
        <f t="shared" si="1082"/>
        <v>683.55721246000007</v>
      </c>
      <c r="D2370" s="83">
        <f t="shared" si="1065"/>
        <v>7286.35</v>
      </c>
      <c r="E2370" s="84">
        <f t="shared" si="1087"/>
        <v>7394.19</v>
      </c>
      <c r="F2370" s="85">
        <f t="shared" si="1088"/>
        <v>46558</v>
      </c>
      <c r="G2370" s="86">
        <f t="shared" si="1066"/>
        <v>1.4800277230712089E-2</v>
      </c>
      <c r="H2370" s="87">
        <f t="shared" si="1067"/>
        <v>46619</v>
      </c>
      <c r="I2370" s="87">
        <f t="shared" si="1068"/>
        <v>46619</v>
      </c>
      <c r="J2370" s="88">
        <f t="shared" si="1079"/>
        <v>23</v>
      </c>
      <c r="K2370" s="88">
        <f t="shared" si="1086"/>
        <v>14</v>
      </c>
      <c r="L2370" s="8">
        <f t="shared" si="1069"/>
        <v>1.00898295</v>
      </c>
      <c r="M2370" s="89">
        <v>1</v>
      </c>
      <c r="N2370" s="89">
        <f t="shared" si="1070"/>
        <v>1</v>
      </c>
      <c r="O2370" s="82">
        <f t="shared" si="1071"/>
        <v>1.00898295</v>
      </c>
      <c r="P2370" s="82">
        <f t="shared" si="1072"/>
        <v>689.69757272000004</v>
      </c>
      <c r="Q2370" s="11">
        <f t="shared" si="1085"/>
        <v>0</v>
      </c>
      <c r="R2370" s="7">
        <f t="shared" si="1080"/>
        <v>0</v>
      </c>
      <c r="S2370" s="82">
        <f t="shared" si="1073"/>
        <v>0</v>
      </c>
      <c r="T2370" s="91">
        <f t="shared" si="1081"/>
        <v>0.08</v>
      </c>
      <c r="U2370" s="90">
        <f t="shared" si="1074"/>
        <v>14</v>
      </c>
      <c r="V2370" s="90">
        <v>252</v>
      </c>
      <c r="W2370" s="89">
        <f t="shared" si="1075"/>
        <v>1.0042847669999999</v>
      </c>
      <c r="X2370" s="82">
        <f t="shared" si="1076"/>
        <v>2.9551933899999998</v>
      </c>
      <c r="Y2370" s="82">
        <f t="shared" si="1077"/>
        <v>0</v>
      </c>
      <c r="Z2370" s="94" t="str">
        <f t="shared" si="1083"/>
        <v>A+J=</v>
      </c>
      <c r="AA2370" s="87">
        <f t="shared" si="1084"/>
        <v>46619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>
        <f t="shared" si="1078"/>
        <v>46608</v>
      </c>
      <c r="B2371" s="82">
        <f t="shared" si="1064"/>
        <v>692.65276611000002</v>
      </c>
      <c r="C2371" s="207">
        <f t="shared" si="1082"/>
        <v>683.55721246000007</v>
      </c>
      <c r="D2371" s="83">
        <f t="shared" si="1065"/>
        <v>7286.35</v>
      </c>
      <c r="E2371" s="84">
        <f t="shared" si="1087"/>
        <v>7394.19</v>
      </c>
      <c r="F2371" s="85">
        <f t="shared" si="1088"/>
        <v>46558</v>
      </c>
      <c r="G2371" s="86">
        <f t="shared" si="1066"/>
        <v>1.4800277230712089E-2</v>
      </c>
      <c r="H2371" s="87">
        <f t="shared" si="1067"/>
        <v>46619</v>
      </c>
      <c r="I2371" s="87">
        <f t="shared" si="1068"/>
        <v>46619</v>
      </c>
      <c r="J2371" s="88">
        <f t="shared" si="1079"/>
        <v>23</v>
      </c>
      <c r="K2371" s="88">
        <f t="shared" si="1086"/>
        <v>14</v>
      </c>
      <c r="L2371" s="8">
        <f t="shared" si="1069"/>
        <v>1.00898295</v>
      </c>
      <c r="M2371" s="89">
        <v>1</v>
      </c>
      <c r="N2371" s="89">
        <f t="shared" si="1070"/>
        <v>1</v>
      </c>
      <c r="O2371" s="82">
        <f t="shared" si="1071"/>
        <v>1.00898295</v>
      </c>
      <c r="P2371" s="82">
        <f t="shared" si="1072"/>
        <v>689.69757272000004</v>
      </c>
      <c r="Q2371" s="11">
        <f t="shared" si="1085"/>
        <v>0</v>
      </c>
      <c r="R2371" s="7">
        <f t="shared" si="1080"/>
        <v>0</v>
      </c>
      <c r="S2371" s="82">
        <f t="shared" si="1073"/>
        <v>0</v>
      </c>
      <c r="T2371" s="91">
        <f t="shared" si="1081"/>
        <v>0.08</v>
      </c>
      <c r="U2371" s="90">
        <f t="shared" si="1074"/>
        <v>14</v>
      </c>
      <c r="V2371" s="90">
        <v>252</v>
      </c>
      <c r="W2371" s="89">
        <f t="shared" si="1075"/>
        <v>1.0042847669999999</v>
      </c>
      <c r="X2371" s="82">
        <f t="shared" si="1076"/>
        <v>2.9551933899999998</v>
      </c>
      <c r="Y2371" s="82">
        <f t="shared" si="1077"/>
        <v>0</v>
      </c>
      <c r="Z2371" s="94" t="str">
        <f t="shared" si="1083"/>
        <v>A+J=</v>
      </c>
      <c r="AA2371" s="87">
        <f t="shared" si="1084"/>
        <v>46619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>
        <f t="shared" si="1078"/>
        <v>46609</v>
      </c>
      <c r="B2372" s="82">
        <f t="shared" si="1064"/>
        <v>693.30706148000002</v>
      </c>
      <c r="C2372" s="207">
        <f t="shared" si="1082"/>
        <v>683.55721246000007</v>
      </c>
      <c r="D2372" s="83">
        <f t="shared" si="1065"/>
        <v>7286.35</v>
      </c>
      <c r="E2372" s="84">
        <f t="shared" si="1087"/>
        <v>7394.19</v>
      </c>
      <c r="F2372" s="85">
        <f t="shared" si="1088"/>
        <v>46558</v>
      </c>
      <c r="G2372" s="86">
        <f t="shared" si="1066"/>
        <v>1.4800277230712089E-2</v>
      </c>
      <c r="H2372" s="87">
        <f t="shared" si="1067"/>
        <v>46619</v>
      </c>
      <c r="I2372" s="87">
        <f t="shared" si="1068"/>
        <v>46619</v>
      </c>
      <c r="J2372" s="88">
        <f t="shared" si="1079"/>
        <v>23</v>
      </c>
      <c r="K2372" s="88">
        <f t="shared" si="1086"/>
        <v>15</v>
      </c>
      <c r="L2372" s="8">
        <f t="shared" si="1069"/>
        <v>1.00962767</v>
      </c>
      <c r="M2372" s="89">
        <v>1</v>
      </c>
      <c r="N2372" s="89">
        <f t="shared" si="1070"/>
        <v>1</v>
      </c>
      <c r="O2372" s="82">
        <f t="shared" si="1071"/>
        <v>1.00962767</v>
      </c>
      <c r="P2372" s="82">
        <f t="shared" si="1072"/>
        <v>690.13827572000002</v>
      </c>
      <c r="Q2372" s="11">
        <f t="shared" si="1085"/>
        <v>0</v>
      </c>
      <c r="R2372" s="7">
        <f t="shared" si="1080"/>
        <v>0</v>
      </c>
      <c r="S2372" s="82">
        <f t="shared" si="1073"/>
        <v>0</v>
      </c>
      <c r="T2372" s="91">
        <f t="shared" si="1081"/>
        <v>0.08</v>
      </c>
      <c r="U2372" s="90">
        <f t="shared" si="1074"/>
        <v>15</v>
      </c>
      <c r="V2372" s="90">
        <v>252</v>
      </c>
      <c r="W2372" s="89">
        <f t="shared" si="1075"/>
        <v>1.004591523</v>
      </c>
      <c r="X2372" s="82">
        <f t="shared" si="1076"/>
        <v>3.16878576</v>
      </c>
      <c r="Y2372" s="82">
        <f t="shared" si="1077"/>
        <v>0</v>
      </c>
      <c r="Z2372" s="94" t="str">
        <f t="shared" si="1083"/>
        <v>A+J=</v>
      </c>
      <c r="AA2372" s="87">
        <f t="shared" si="1084"/>
        <v>46619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>
        <f t="shared" si="1078"/>
        <v>46610</v>
      </c>
      <c r="B2373" s="82">
        <f t="shared" si="1064"/>
        <v>693.96197377999999</v>
      </c>
      <c r="C2373" s="207">
        <f t="shared" si="1082"/>
        <v>683.55721246000007</v>
      </c>
      <c r="D2373" s="83">
        <f t="shared" si="1065"/>
        <v>7286.35</v>
      </c>
      <c r="E2373" s="84">
        <f t="shared" si="1087"/>
        <v>7394.19</v>
      </c>
      <c r="F2373" s="85">
        <f t="shared" si="1088"/>
        <v>46558</v>
      </c>
      <c r="G2373" s="86">
        <f t="shared" si="1066"/>
        <v>1.4800277230712089E-2</v>
      </c>
      <c r="H2373" s="87">
        <f t="shared" si="1067"/>
        <v>46619</v>
      </c>
      <c r="I2373" s="87">
        <f t="shared" si="1068"/>
        <v>46619</v>
      </c>
      <c r="J2373" s="88">
        <f t="shared" si="1079"/>
        <v>23</v>
      </c>
      <c r="K2373" s="88">
        <f t="shared" si="1086"/>
        <v>16</v>
      </c>
      <c r="L2373" s="8">
        <f t="shared" si="1069"/>
        <v>1.0102728000000001</v>
      </c>
      <c r="M2373" s="89">
        <v>1</v>
      </c>
      <c r="N2373" s="89">
        <f t="shared" si="1070"/>
        <v>1</v>
      </c>
      <c r="O2373" s="82">
        <f t="shared" si="1071"/>
        <v>1.0102728000000001</v>
      </c>
      <c r="P2373" s="82">
        <f t="shared" si="1072"/>
        <v>690.57925898999997</v>
      </c>
      <c r="Q2373" s="11">
        <f t="shared" si="1085"/>
        <v>0</v>
      </c>
      <c r="R2373" s="7">
        <f t="shared" si="1080"/>
        <v>0</v>
      </c>
      <c r="S2373" s="82">
        <f t="shared" si="1073"/>
        <v>0</v>
      </c>
      <c r="T2373" s="91">
        <f t="shared" si="1081"/>
        <v>0.08</v>
      </c>
      <c r="U2373" s="90">
        <f t="shared" si="1074"/>
        <v>16</v>
      </c>
      <c r="V2373" s="90">
        <v>252</v>
      </c>
      <c r="W2373" s="89">
        <f t="shared" si="1075"/>
        <v>1.0048983730000001</v>
      </c>
      <c r="X2373" s="82">
        <f t="shared" si="1076"/>
        <v>3.3827147900000001</v>
      </c>
      <c r="Y2373" s="82">
        <f t="shared" si="1077"/>
        <v>0</v>
      </c>
      <c r="Z2373" s="94" t="str">
        <f t="shared" si="1083"/>
        <v>A+J=</v>
      </c>
      <c r="AA2373" s="87">
        <f t="shared" si="1084"/>
        <v>46619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>
        <f t="shared" si="1078"/>
        <v>46611</v>
      </c>
      <c r="B2374" s="82">
        <f t="shared" si="1064"/>
        <v>694.61750338000002</v>
      </c>
      <c r="C2374" s="207">
        <f t="shared" si="1082"/>
        <v>683.55721246000007</v>
      </c>
      <c r="D2374" s="83">
        <f t="shared" si="1065"/>
        <v>7286.35</v>
      </c>
      <c r="E2374" s="84">
        <f t="shared" si="1087"/>
        <v>7394.19</v>
      </c>
      <c r="F2374" s="85">
        <f t="shared" si="1088"/>
        <v>46558</v>
      </c>
      <c r="G2374" s="86">
        <f t="shared" si="1066"/>
        <v>1.4800277230712089E-2</v>
      </c>
      <c r="H2374" s="87">
        <f t="shared" si="1067"/>
        <v>46619</v>
      </c>
      <c r="I2374" s="87">
        <f t="shared" si="1068"/>
        <v>46619</v>
      </c>
      <c r="J2374" s="88">
        <f t="shared" si="1079"/>
        <v>23</v>
      </c>
      <c r="K2374" s="88">
        <f t="shared" si="1086"/>
        <v>17</v>
      </c>
      <c r="L2374" s="8">
        <f t="shared" si="1069"/>
        <v>1.0109183399999999</v>
      </c>
      <c r="M2374" s="89">
        <v>1</v>
      </c>
      <c r="N2374" s="89">
        <f t="shared" si="1070"/>
        <v>1</v>
      </c>
      <c r="O2374" s="82">
        <f t="shared" si="1071"/>
        <v>1.0109183399999999</v>
      </c>
      <c r="P2374" s="82">
        <f t="shared" si="1072"/>
        <v>691.02052250999998</v>
      </c>
      <c r="Q2374" s="11">
        <f t="shared" si="1085"/>
        <v>0</v>
      </c>
      <c r="R2374" s="7">
        <f t="shared" si="1080"/>
        <v>0</v>
      </c>
      <c r="S2374" s="82">
        <f t="shared" si="1073"/>
        <v>0</v>
      </c>
      <c r="T2374" s="91">
        <f t="shared" si="1081"/>
        <v>0.08</v>
      </c>
      <c r="U2374" s="90">
        <f t="shared" si="1074"/>
        <v>17</v>
      </c>
      <c r="V2374" s="90">
        <v>252</v>
      </c>
      <c r="W2374" s="89">
        <f t="shared" si="1075"/>
        <v>1.0052053169999999</v>
      </c>
      <c r="X2374" s="82">
        <f t="shared" si="1076"/>
        <v>3.5969808699999999</v>
      </c>
      <c r="Y2374" s="82">
        <f t="shared" si="1077"/>
        <v>0</v>
      </c>
      <c r="Z2374" s="94" t="str">
        <f t="shared" si="1083"/>
        <v>A+J=</v>
      </c>
      <c r="AA2374" s="87">
        <f t="shared" si="1084"/>
        <v>46619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>
        <f t="shared" si="1078"/>
        <v>46612</v>
      </c>
      <c r="B2375" s="82">
        <f t="shared" si="1064"/>
        <v>695.27365754000004</v>
      </c>
      <c r="C2375" s="207">
        <f t="shared" si="1082"/>
        <v>683.55721246000007</v>
      </c>
      <c r="D2375" s="83">
        <f t="shared" si="1065"/>
        <v>7286.35</v>
      </c>
      <c r="E2375" s="84">
        <f t="shared" si="1087"/>
        <v>7394.19</v>
      </c>
      <c r="F2375" s="85">
        <f t="shared" si="1088"/>
        <v>46558</v>
      </c>
      <c r="G2375" s="86">
        <f t="shared" si="1066"/>
        <v>1.4800277230712089E-2</v>
      </c>
      <c r="H2375" s="87">
        <f t="shared" si="1067"/>
        <v>46619</v>
      </c>
      <c r="I2375" s="87">
        <f t="shared" si="1068"/>
        <v>46619</v>
      </c>
      <c r="J2375" s="88">
        <f t="shared" si="1079"/>
        <v>23</v>
      </c>
      <c r="K2375" s="88">
        <f t="shared" si="1086"/>
        <v>18</v>
      </c>
      <c r="L2375" s="8">
        <f t="shared" si="1069"/>
        <v>1.0115643000000001</v>
      </c>
      <c r="M2375" s="89">
        <v>1</v>
      </c>
      <c r="N2375" s="89">
        <f t="shared" si="1070"/>
        <v>1</v>
      </c>
      <c r="O2375" s="82">
        <f t="shared" si="1071"/>
        <v>1.0115643000000001</v>
      </c>
      <c r="P2375" s="82">
        <f t="shared" si="1072"/>
        <v>691.46207313000002</v>
      </c>
      <c r="Q2375" s="11">
        <f t="shared" si="1085"/>
        <v>0</v>
      </c>
      <c r="R2375" s="7">
        <f t="shared" si="1080"/>
        <v>0</v>
      </c>
      <c r="S2375" s="82">
        <f t="shared" si="1073"/>
        <v>0</v>
      </c>
      <c r="T2375" s="91">
        <f t="shared" si="1081"/>
        <v>0.08</v>
      </c>
      <c r="U2375" s="90">
        <f t="shared" si="1074"/>
        <v>18</v>
      </c>
      <c r="V2375" s="90">
        <v>252</v>
      </c>
      <c r="W2375" s="89">
        <f t="shared" si="1075"/>
        <v>1.005512355</v>
      </c>
      <c r="X2375" s="82">
        <f t="shared" si="1076"/>
        <v>3.81158441</v>
      </c>
      <c r="Y2375" s="82">
        <f t="shared" si="1077"/>
        <v>0</v>
      </c>
      <c r="Z2375" s="94" t="str">
        <f t="shared" si="1083"/>
        <v>A+J=</v>
      </c>
      <c r="AA2375" s="87">
        <f t="shared" si="1084"/>
        <v>46619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>
        <f t="shared" si="1078"/>
        <v>46613</v>
      </c>
      <c r="B2376" s="82">
        <f t="shared" si="1064"/>
        <v>695.93042908000007</v>
      </c>
      <c r="C2376" s="207">
        <f t="shared" si="1082"/>
        <v>683.55721246000007</v>
      </c>
      <c r="D2376" s="83">
        <f t="shared" si="1065"/>
        <v>7286.35</v>
      </c>
      <c r="E2376" s="84">
        <f t="shared" si="1087"/>
        <v>7394.19</v>
      </c>
      <c r="F2376" s="85">
        <f t="shared" si="1088"/>
        <v>46558</v>
      </c>
      <c r="G2376" s="86">
        <f t="shared" si="1066"/>
        <v>1.4800277230712089E-2</v>
      </c>
      <c r="H2376" s="87">
        <f t="shared" si="1067"/>
        <v>46619</v>
      </c>
      <c r="I2376" s="87">
        <f t="shared" si="1068"/>
        <v>46619</v>
      </c>
      <c r="J2376" s="88">
        <f t="shared" si="1079"/>
        <v>23</v>
      </c>
      <c r="K2376" s="88">
        <f t="shared" si="1086"/>
        <v>19</v>
      </c>
      <c r="L2376" s="8">
        <f t="shared" si="1069"/>
        <v>1.01221067</v>
      </c>
      <c r="M2376" s="89">
        <v>1</v>
      </c>
      <c r="N2376" s="89">
        <f t="shared" si="1070"/>
        <v>1</v>
      </c>
      <c r="O2376" s="82">
        <f t="shared" si="1071"/>
        <v>1.01221067</v>
      </c>
      <c r="P2376" s="82">
        <f t="shared" si="1072"/>
        <v>691.90390400000001</v>
      </c>
      <c r="Q2376" s="11">
        <f t="shared" si="1085"/>
        <v>0</v>
      </c>
      <c r="R2376" s="7">
        <f t="shared" si="1080"/>
        <v>0</v>
      </c>
      <c r="S2376" s="82">
        <f t="shared" si="1073"/>
        <v>0</v>
      </c>
      <c r="T2376" s="91">
        <f t="shared" si="1081"/>
        <v>0.08</v>
      </c>
      <c r="U2376" s="90">
        <f t="shared" si="1074"/>
        <v>19</v>
      </c>
      <c r="V2376" s="90">
        <v>252</v>
      </c>
      <c r="W2376" s="89">
        <f t="shared" si="1075"/>
        <v>1.005819486</v>
      </c>
      <c r="X2376" s="82">
        <f t="shared" si="1076"/>
        <v>4.0265250799999999</v>
      </c>
      <c r="Y2376" s="82">
        <f t="shared" si="1077"/>
        <v>0</v>
      </c>
      <c r="Z2376" s="94" t="str">
        <f t="shared" si="1083"/>
        <v>A+J=</v>
      </c>
      <c r="AA2376" s="87">
        <f t="shared" si="1084"/>
        <v>46619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>
        <f t="shared" si="1078"/>
        <v>46614</v>
      </c>
      <c r="B2377" s="82">
        <f t="shared" ref="B2377:B2440" si="1089">(P2377+X2377)</f>
        <v>695.93042908000007</v>
      </c>
      <c r="C2377" s="207">
        <f t="shared" si="1082"/>
        <v>683.55721246000007</v>
      </c>
      <c r="D2377" s="83">
        <f t="shared" ref="D2377:D2440" si="1090">IF(E2377=E2376,D2376,E2376)</f>
        <v>7286.35</v>
      </c>
      <c r="E2377" s="84">
        <f t="shared" si="1087"/>
        <v>7394.19</v>
      </c>
      <c r="F2377" s="85">
        <f t="shared" si="1088"/>
        <v>46558</v>
      </c>
      <c r="G2377" s="86">
        <f t="shared" ref="G2377:G2440" si="1091">(E2377/D2377)-1</f>
        <v>1.4800277230712089E-2</v>
      </c>
      <c r="H2377" s="87">
        <f t="shared" ref="H2377:H2440" si="1092">IF(DAY(A2377)=H$9,VLOOKUP(A2377,AH$118:AN$450,4),H2376)</f>
        <v>46619</v>
      </c>
      <c r="I2377" s="87">
        <f t="shared" ref="I2377:I2440" si="1093">IF(A2377&gt;I2376,H2377,I2376)</f>
        <v>46619</v>
      </c>
      <c r="J2377" s="88">
        <f t="shared" si="1079"/>
        <v>23</v>
      </c>
      <c r="K2377" s="88">
        <f t="shared" si="1086"/>
        <v>19</v>
      </c>
      <c r="L2377" s="8">
        <f t="shared" ref="L2377:L2440" si="1094">IF(E2377&lt;D2377,1,TRUNC((E2377/D2377)^TRUNC((K2377/J2377),9),8))</f>
        <v>1.01221067</v>
      </c>
      <c r="M2377" s="89">
        <v>1</v>
      </c>
      <c r="N2377" s="89">
        <f t="shared" ref="N2377:N2440" si="1095">IF(I2377&gt;I2376,N2376*M2377,N2376)</f>
        <v>1</v>
      </c>
      <c r="O2377" s="82">
        <f t="shared" ref="O2377:O2440" si="1096">TRUNC(TRUNC((L2377*N2377),15),8)</f>
        <v>1.01221067</v>
      </c>
      <c r="P2377" s="82">
        <f t="shared" ref="P2377:P2440" si="1097">TRUNC(C2377*O2377,8)</f>
        <v>691.90390400000001</v>
      </c>
      <c r="Q2377" s="11">
        <f t="shared" si="1085"/>
        <v>0</v>
      </c>
      <c r="R2377" s="7">
        <f t="shared" si="1080"/>
        <v>0</v>
      </c>
      <c r="S2377" s="82">
        <f t="shared" ref="S2377:S2440" si="1098">IF(R2377&gt;0,TRUNC(R2377*P2377,8),0)</f>
        <v>0</v>
      </c>
      <c r="T2377" s="91">
        <f t="shared" si="1081"/>
        <v>0.08</v>
      </c>
      <c r="U2377" s="90">
        <f t="shared" ref="U2377:U2440" si="1099">IF(Q2376&gt;0,1,IF(K2377=K2376,U2376,U2376+1))</f>
        <v>19</v>
      </c>
      <c r="V2377" s="90">
        <v>252</v>
      </c>
      <c r="W2377" s="89">
        <f t="shared" ref="W2377:W2440" si="1100">ROUND((1+T2377)^TRUNC((U2377/V2377),9),9)</f>
        <v>1.005819486</v>
      </c>
      <c r="X2377" s="82">
        <f t="shared" ref="X2377:X2440" si="1101">TRUNC((P2377*(W2377-1)),8)</f>
        <v>4.0265250799999999</v>
      </c>
      <c r="Y2377" s="82">
        <f t="shared" ref="Y2377:Y2440" si="1102">IF(Q2377&gt;0,S2377+X2377,0)</f>
        <v>0</v>
      </c>
      <c r="Z2377" s="94" t="str">
        <f t="shared" si="1083"/>
        <v>A+J=</v>
      </c>
      <c r="AA2377" s="87">
        <f t="shared" si="1084"/>
        <v>46619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>
        <f t="shared" si="1078"/>
        <v>46615</v>
      </c>
      <c r="B2378" s="82">
        <f t="shared" si="1089"/>
        <v>695.93042908000007</v>
      </c>
      <c r="C2378" s="207">
        <f t="shared" si="1082"/>
        <v>683.55721246000007</v>
      </c>
      <c r="D2378" s="83">
        <f t="shared" si="1090"/>
        <v>7286.35</v>
      </c>
      <c r="E2378" s="84">
        <f t="shared" si="1087"/>
        <v>7394.19</v>
      </c>
      <c r="F2378" s="85">
        <f t="shared" si="1088"/>
        <v>46558</v>
      </c>
      <c r="G2378" s="86">
        <f t="shared" si="1091"/>
        <v>1.4800277230712089E-2</v>
      </c>
      <c r="H2378" s="87">
        <f t="shared" si="1092"/>
        <v>46619</v>
      </c>
      <c r="I2378" s="87">
        <f t="shared" si="1093"/>
        <v>46619</v>
      </c>
      <c r="J2378" s="88">
        <f t="shared" si="1079"/>
        <v>23</v>
      </c>
      <c r="K2378" s="88">
        <f t="shared" si="1086"/>
        <v>19</v>
      </c>
      <c r="L2378" s="8">
        <f t="shared" si="1094"/>
        <v>1.01221067</v>
      </c>
      <c r="M2378" s="89">
        <v>1</v>
      </c>
      <c r="N2378" s="89">
        <f t="shared" si="1095"/>
        <v>1</v>
      </c>
      <c r="O2378" s="82">
        <f t="shared" si="1096"/>
        <v>1.01221067</v>
      </c>
      <c r="P2378" s="82">
        <f t="shared" si="1097"/>
        <v>691.90390400000001</v>
      </c>
      <c r="Q2378" s="11">
        <f t="shared" si="1085"/>
        <v>0</v>
      </c>
      <c r="R2378" s="7">
        <f t="shared" si="1080"/>
        <v>0</v>
      </c>
      <c r="S2378" s="82">
        <f t="shared" si="1098"/>
        <v>0</v>
      </c>
      <c r="T2378" s="91">
        <f t="shared" si="1081"/>
        <v>0.08</v>
      </c>
      <c r="U2378" s="90">
        <f t="shared" si="1099"/>
        <v>19</v>
      </c>
      <c r="V2378" s="90">
        <v>252</v>
      </c>
      <c r="W2378" s="89">
        <f t="shared" si="1100"/>
        <v>1.005819486</v>
      </c>
      <c r="X2378" s="82">
        <f t="shared" si="1101"/>
        <v>4.0265250799999999</v>
      </c>
      <c r="Y2378" s="82">
        <f t="shared" si="1102"/>
        <v>0</v>
      </c>
      <c r="Z2378" s="94" t="str">
        <f t="shared" si="1083"/>
        <v>A+J=</v>
      </c>
      <c r="AA2378" s="87">
        <f t="shared" si="1084"/>
        <v>46619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>
        <f t="shared" ref="A2379:A2442" si="1103">(A2378+1)</f>
        <v>46616</v>
      </c>
      <c r="B2379" s="82">
        <f t="shared" si="1089"/>
        <v>696.58781907999992</v>
      </c>
      <c r="C2379" s="207">
        <f t="shared" si="1082"/>
        <v>683.55721246000007</v>
      </c>
      <c r="D2379" s="83">
        <f t="shared" si="1090"/>
        <v>7286.35</v>
      </c>
      <c r="E2379" s="84">
        <f t="shared" si="1087"/>
        <v>7394.19</v>
      </c>
      <c r="F2379" s="85">
        <f t="shared" si="1088"/>
        <v>46558</v>
      </c>
      <c r="G2379" s="86">
        <f t="shared" si="1091"/>
        <v>1.4800277230712089E-2</v>
      </c>
      <c r="H2379" s="87">
        <f t="shared" si="1092"/>
        <v>46619</v>
      </c>
      <c r="I2379" s="87">
        <f t="shared" si="1093"/>
        <v>46619</v>
      </c>
      <c r="J2379" s="88">
        <f t="shared" ref="J2379:J2442" si="1104">IF(I2379=I2378,J2378,NETWORKDAYS(I2378,I2379,$AD$210:$AD$502)-1)</f>
        <v>23</v>
      </c>
      <c r="K2379" s="88">
        <f t="shared" si="1086"/>
        <v>20</v>
      </c>
      <c r="L2379" s="8">
        <f t="shared" si="1094"/>
        <v>1.01285745</v>
      </c>
      <c r="M2379" s="89">
        <v>1</v>
      </c>
      <c r="N2379" s="89">
        <f t="shared" si="1095"/>
        <v>1</v>
      </c>
      <c r="O2379" s="82">
        <f t="shared" si="1096"/>
        <v>1.01285745</v>
      </c>
      <c r="P2379" s="82">
        <f t="shared" si="1097"/>
        <v>692.34601513999996</v>
      </c>
      <c r="Q2379" s="11">
        <f t="shared" si="1085"/>
        <v>0</v>
      </c>
      <c r="R2379" s="7">
        <f t="shared" ref="R2379:R2442" si="1105">IF(Q2379&gt;0,VLOOKUP($A2379,$AD$10:$AI$200,6),0)</f>
        <v>0</v>
      </c>
      <c r="S2379" s="82">
        <f t="shared" si="1098"/>
        <v>0</v>
      </c>
      <c r="T2379" s="91">
        <f t="shared" ref="T2379:T2442" si="1106">(T2378)</f>
        <v>0.08</v>
      </c>
      <c r="U2379" s="90">
        <f t="shared" si="1099"/>
        <v>20</v>
      </c>
      <c r="V2379" s="90">
        <v>252</v>
      </c>
      <c r="W2379" s="89">
        <f t="shared" si="1100"/>
        <v>1.0061267110000001</v>
      </c>
      <c r="X2379" s="82">
        <f t="shared" si="1101"/>
        <v>4.2418039399999996</v>
      </c>
      <c r="Y2379" s="82">
        <f t="shared" si="1102"/>
        <v>0</v>
      </c>
      <c r="Z2379" s="94" t="str">
        <f t="shared" si="1083"/>
        <v>A+J=</v>
      </c>
      <c r="AA2379" s="87">
        <f t="shared" si="1084"/>
        <v>46619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>
        <f t="shared" si="1103"/>
        <v>46617</v>
      </c>
      <c r="B2380" s="82">
        <f t="shared" si="1089"/>
        <v>697.24582792000001</v>
      </c>
      <c r="C2380" s="207">
        <f t="shared" ref="C2380:C2443" si="1107">IF(Q2379&gt;0,IF(J2379=K2379,P2379-S2379,C2379-(S2379/O2379)),C2379)</f>
        <v>683.55721246000007</v>
      </c>
      <c r="D2380" s="83">
        <f t="shared" si="1090"/>
        <v>7286.35</v>
      </c>
      <c r="E2380" s="84">
        <f t="shared" si="1087"/>
        <v>7394.19</v>
      </c>
      <c r="F2380" s="85">
        <f t="shared" si="1088"/>
        <v>46558</v>
      </c>
      <c r="G2380" s="86">
        <f t="shared" si="1091"/>
        <v>1.4800277230712089E-2</v>
      </c>
      <c r="H2380" s="87">
        <f t="shared" si="1092"/>
        <v>46619</v>
      </c>
      <c r="I2380" s="87">
        <f t="shared" si="1093"/>
        <v>46619</v>
      </c>
      <c r="J2380" s="88">
        <f t="shared" si="1104"/>
        <v>23</v>
      </c>
      <c r="K2380" s="88">
        <f t="shared" si="1086"/>
        <v>21</v>
      </c>
      <c r="L2380" s="8">
        <f t="shared" si="1094"/>
        <v>1.0135046400000001</v>
      </c>
      <c r="M2380" s="89">
        <v>1</v>
      </c>
      <c r="N2380" s="89">
        <f t="shared" si="1095"/>
        <v>1</v>
      </c>
      <c r="O2380" s="82">
        <f t="shared" si="1096"/>
        <v>1.0135046400000001</v>
      </c>
      <c r="P2380" s="82">
        <f t="shared" si="1097"/>
        <v>692.78840652999997</v>
      </c>
      <c r="Q2380" s="11">
        <f t="shared" si="1085"/>
        <v>0</v>
      </c>
      <c r="R2380" s="7">
        <f t="shared" si="1105"/>
        <v>0</v>
      </c>
      <c r="S2380" s="82">
        <f t="shared" si="1098"/>
        <v>0</v>
      </c>
      <c r="T2380" s="91">
        <f t="shared" si="1106"/>
        <v>0.08</v>
      </c>
      <c r="U2380" s="90">
        <f t="shared" si="1099"/>
        <v>21</v>
      </c>
      <c r="V2380" s="90">
        <v>252</v>
      </c>
      <c r="W2380" s="89">
        <f t="shared" si="1100"/>
        <v>1.0064340300000001</v>
      </c>
      <c r="X2380" s="82">
        <f t="shared" si="1101"/>
        <v>4.4574213900000004</v>
      </c>
      <c r="Y2380" s="82">
        <f t="shared" si="1102"/>
        <v>0</v>
      </c>
      <c r="Z2380" s="94" t="str">
        <f t="shared" ref="Z2380:Z2443" si="1108">IF($Q2379&gt;0,VLOOKUP($A2379,$AD$10:$AM$200,9),Z2379)</f>
        <v>A+J=</v>
      </c>
      <c r="AA2380" s="87">
        <f t="shared" ref="AA2380:AA2443" si="1109">IF($Q2379&gt;0,VLOOKUP($A2379,$AD$10:$AM$200,10),AA2379)</f>
        <v>46619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>
        <f t="shared" si="1103"/>
        <v>46618</v>
      </c>
      <c r="B2381" s="82">
        <f t="shared" si="1089"/>
        <v>697.90446285999997</v>
      </c>
      <c r="C2381" s="207">
        <f t="shared" si="1107"/>
        <v>683.55721246000007</v>
      </c>
      <c r="D2381" s="83">
        <f t="shared" si="1090"/>
        <v>7286.35</v>
      </c>
      <c r="E2381" s="84">
        <f t="shared" si="1087"/>
        <v>7394.19</v>
      </c>
      <c r="F2381" s="85">
        <f t="shared" si="1088"/>
        <v>46558</v>
      </c>
      <c r="G2381" s="86">
        <f t="shared" si="1091"/>
        <v>1.4800277230712089E-2</v>
      </c>
      <c r="H2381" s="87">
        <f t="shared" si="1092"/>
        <v>46619</v>
      </c>
      <c r="I2381" s="87">
        <f t="shared" si="1093"/>
        <v>46619</v>
      </c>
      <c r="J2381" s="88">
        <f t="shared" si="1104"/>
        <v>23</v>
      </c>
      <c r="K2381" s="88">
        <f t="shared" si="1086"/>
        <v>22</v>
      </c>
      <c r="L2381" s="8">
        <f t="shared" si="1094"/>
        <v>1.01415225</v>
      </c>
      <c r="M2381" s="89">
        <v>1</v>
      </c>
      <c r="N2381" s="89">
        <f t="shared" si="1095"/>
        <v>1</v>
      </c>
      <c r="O2381" s="82">
        <f t="shared" si="1096"/>
        <v>1.01415225</v>
      </c>
      <c r="P2381" s="82">
        <f t="shared" si="1097"/>
        <v>693.23108502000002</v>
      </c>
      <c r="Q2381" s="11">
        <f t="shared" si="1085"/>
        <v>0</v>
      </c>
      <c r="R2381" s="7">
        <f t="shared" si="1105"/>
        <v>0</v>
      </c>
      <c r="S2381" s="82">
        <f t="shared" si="1098"/>
        <v>0</v>
      </c>
      <c r="T2381" s="91">
        <f t="shared" si="1106"/>
        <v>0.08</v>
      </c>
      <c r="U2381" s="90">
        <f t="shared" si="1099"/>
        <v>22</v>
      </c>
      <c r="V2381" s="90">
        <v>252</v>
      </c>
      <c r="W2381" s="89">
        <f t="shared" si="1100"/>
        <v>1.0067414429999999</v>
      </c>
      <c r="X2381" s="82">
        <f t="shared" si="1101"/>
        <v>4.6733778399999997</v>
      </c>
      <c r="Y2381" s="82">
        <f t="shared" si="1102"/>
        <v>0</v>
      </c>
      <c r="Z2381" s="94" t="str">
        <f t="shared" si="1108"/>
        <v>A+J=</v>
      </c>
      <c r="AA2381" s="87">
        <f t="shared" si="1109"/>
        <v>46619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>
        <f t="shared" si="1103"/>
        <v>46619</v>
      </c>
      <c r="B2382" s="82">
        <f t="shared" si="1089"/>
        <v>698.56371740999998</v>
      </c>
      <c r="C2382" s="207">
        <f t="shared" si="1107"/>
        <v>683.55721246000007</v>
      </c>
      <c r="D2382" s="83">
        <f t="shared" si="1090"/>
        <v>7286.35</v>
      </c>
      <c r="E2382" s="84">
        <f t="shared" si="1087"/>
        <v>7394.19</v>
      </c>
      <c r="F2382" s="85">
        <f t="shared" si="1088"/>
        <v>46558</v>
      </c>
      <c r="G2382" s="86">
        <f t="shared" si="1091"/>
        <v>1.4800277230712089E-2</v>
      </c>
      <c r="H2382" s="87">
        <f t="shared" si="1092"/>
        <v>46650</v>
      </c>
      <c r="I2382" s="87">
        <f t="shared" si="1093"/>
        <v>46619</v>
      </c>
      <c r="J2382" s="88">
        <f t="shared" si="1104"/>
        <v>23</v>
      </c>
      <c r="K2382" s="88">
        <f t="shared" si="1086"/>
        <v>23</v>
      </c>
      <c r="L2382" s="8">
        <f t="shared" si="1094"/>
        <v>1.0148002700000001</v>
      </c>
      <c r="M2382" s="89">
        <v>1</v>
      </c>
      <c r="N2382" s="89">
        <f t="shared" si="1095"/>
        <v>1</v>
      </c>
      <c r="O2382" s="82">
        <f t="shared" si="1096"/>
        <v>1.0148002700000001</v>
      </c>
      <c r="P2382" s="82">
        <f t="shared" si="1097"/>
        <v>693.67404376000002</v>
      </c>
      <c r="Q2382" s="11">
        <f t="shared" ref="Q2382:Q2445" si="1110">IF(VLOOKUP(A2382,AD$10:AK$200,8)=VLOOKUP(A2381,AD$10:AK$200,8),0,VLOOKUP(A2382,AD$10:AK$200,8))</f>
        <v>78</v>
      </c>
      <c r="R2382" s="7">
        <f t="shared" si="1105"/>
        <v>1.9588000000000001E-2</v>
      </c>
      <c r="S2382" s="82">
        <f t="shared" si="1098"/>
        <v>13.58768716</v>
      </c>
      <c r="T2382" s="91">
        <f t="shared" si="1106"/>
        <v>0.08</v>
      </c>
      <c r="U2382" s="90">
        <f t="shared" si="1099"/>
        <v>23</v>
      </c>
      <c r="V2382" s="90">
        <v>252</v>
      </c>
      <c r="W2382" s="89">
        <f t="shared" si="1100"/>
        <v>1.0070489499999999</v>
      </c>
      <c r="X2382" s="82">
        <f t="shared" si="1101"/>
        <v>4.8896736499999998</v>
      </c>
      <c r="Y2382" s="82">
        <f t="shared" si="1102"/>
        <v>18.47736081</v>
      </c>
      <c r="Z2382" s="94" t="str">
        <f t="shared" si="1108"/>
        <v>A+J=</v>
      </c>
      <c r="AA2382" s="87">
        <f t="shared" si="1109"/>
        <v>46619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>
        <f t="shared" si="1103"/>
        <v>46620</v>
      </c>
      <c r="B2383" s="82">
        <f t="shared" si="1089"/>
        <v>680.79400853000004</v>
      </c>
      <c r="C2383" s="207">
        <f t="shared" si="1107"/>
        <v>680.08635660000004</v>
      </c>
      <c r="D2383" s="83">
        <f t="shared" si="1090"/>
        <v>7286.35</v>
      </c>
      <c r="E2383" s="84">
        <f t="shared" si="1087"/>
        <v>7394.19</v>
      </c>
      <c r="F2383" s="85">
        <f t="shared" si="1088"/>
        <v>46588</v>
      </c>
      <c r="G2383" s="86">
        <f t="shared" si="1091"/>
        <v>1.4800277230712089E-2</v>
      </c>
      <c r="H2383" s="87">
        <f t="shared" si="1092"/>
        <v>46650</v>
      </c>
      <c r="I2383" s="87">
        <f t="shared" si="1093"/>
        <v>46650</v>
      </c>
      <c r="J2383" s="88">
        <f t="shared" si="1104"/>
        <v>20</v>
      </c>
      <c r="K2383" s="88">
        <f t="shared" si="1086"/>
        <v>1</v>
      </c>
      <c r="L2383" s="8">
        <f t="shared" si="1094"/>
        <v>1.0007348599999999</v>
      </c>
      <c r="M2383" s="89">
        <v>1</v>
      </c>
      <c r="N2383" s="89">
        <f t="shared" si="1095"/>
        <v>1</v>
      </c>
      <c r="O2383" s="82">
        <f t="shared" si="1096"/>
        <v>1.0007348599999999</v>
      </c>
      <c r="P2383" s="82">
        <f t="shared" si="1097"/>
        <v>680.58612486000004</v>
      </c>
      <c r="Q2383" s="11">
        <f t="shared" si="1110"/>
        <v>0</v>
      </c>
      <c r="R2383" s="7">
        <f t="shared" si="1105"/>
        <v>0</v>
      </c>
      <c r="S2383" s="82">
        <f t="shared" si="1098"/>
        <v>0</v>
      </c>
      <c r="T2383" s="91">
        <f t="shared" si="1106"/>
        <v>0.08</v>
      </c>
      <c r="U2383" s="90">
        <f t="shared" si="1099"/>
        <v>1</v>
      </c>
      <c r="V2383" s="90">
        <v>252</v>
      </c>
      <c r="W2383" s="89">
        <f t="shared" si="1100"/>
        <v>1.000305448</v>
      </c>
      <c r="X2383" s="82">
        <f t="shared" si="1101"/>
        <v>0.20788366999999999</v>
      </c>
      <c r="Y2383" s="82">
        <f t="shared" si="1102"/>
        <v>0</v>
      </c>
      <c r="Z2383" s="94" t="str">
        <f t="shared" si="1108"/>
        <v>A+J=</v>
      </c>
      <c r="AA2383" s="87">
        <f t="shared" si="110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>
        <f t="shared" si="1103"/>
        <v>46621</v>
      </c>
      <c r="B2384" s="82">
        <f t="shared" si="1089"/>
        <v>680.79400853000004</v>
      </c>
      <c r="C2384" s="207">
        <f t="shared" si="1107"/>
        <v>680.08635660000004</v>
      </c>
      <c r="D2384" s="83">
        <f t="shared" si="1090"/>
        <v>7286.35</v>
      </c>
      <c r="E2384" s="84">
        <f t="shared" si="1087"/>
        <v>7394.19</v>
      </c>
      <c r="F2384" s="85">
        <f t="shared" si="1088"/>
        <v>46588</v>
      </c>
      <c r="G2384" s="86">
        <f t="shared" si="1091"/>
        <v>1.4800277230712089E-2</v>
      </c>
      <c r="H2384" s="87">
        <f t="shared" si="1092"/>
        <v>46650</v>
      </c>
      <c r="I2384" s="87">
        <f t="shared" si="1093"/>
        <v>46650</v>
      </c>
      <c r="J2384" s="88">
        <f t="shared" si="1104"/>
        <v>20</v>
      </c>
      <c r="K2384" s="88">
        <f t="shared" si="1086"/>
        <v>1</v>
      </c>
      <c r="L2384" s="8">
        <f t="shared" si="1094"/>
        <v>1.0007348599999999</v>
      </c>
      <c r="M2384" s="89">
        <v>1</v>
      </c>
      <c r="N2384" s="89">
        <f t="shared" si="1095"/>
        <v>1</v>
      </c>
      <c r="O2384" s="82">
        <f t="shared" si="1096"/>
        <v>1.0007348599999999</v>
      </c>
      <c r="P2384" s="82">
        <f t="shared" si="1097"/>
        <v>680.58612486000004</v>
      </c>
      <c r="Q2384" s="11">
        <f t="shared" si="1110"/>
        <v>0</v>
      </c>
      <c r="R2384" s="7">
        <f t="shared" si="1105"/>
        <v>0</v>
      </c>
      <c r="S2384" s="82">
        <f t="shared" si="1098"/>
        <v>0</v>
      </c>
      <c r="T2384" s="91">
        <f t="shared" si="1106"/>
        <v>0.08</v>
      </c>
      <c r="U2384" s="90">
        <f t="shared" si="1099"/>
        <v>1</v>
      </c>
      <c r="V2384" s="90">
        <v>252</v>
      </c>
      <c r="W2384" s="89">
        <f t="shared" si="1100"/>
        <v>1.000305448</v>
      </c>
      <c r="X2384" s="82">
        <f t="shared" si="1101"/>
        <v>0.20788366999999999</v>
      </c>
      <c r="Y2384" s="82">
        <f t="shared" si="1102"/>
        <v>0</v>
      </c>
      <c r="Z2384" s="94" t="str">
        <f t="shared" si="1108"/>
        <v>A+J=</v>
      </c>
      <c r="AA2384" s="87">
        <f t="shared" si="110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>
        <f t="shared" si="1103"/>
        <v>46622</v>
      </c>
      <c r="B2385" s="82">
        <f t="shared" si="1089"/>
        <v>680.79400853000004</v>
      </c>
      <c r="C2385" s="207">
        <f t="shared" si="1107"/>
        <v>680.08635660000004</v>
      </c>
      <c r="D2385" s="83">
        <f t="shared" si="1090"/>
        <v>7286.35</v>
      </c>
      <c r="E2385" s="84">
        <f t="shared" si="1087"/>
        <v>7394.19</v>
      </c>
      <c r="F2385" s="85">
        <f t="shared" si="1088"/>
        <v>46588</v>
      </c>
      <c r="G2385" s="86">
        <f t="shared" si="1091"/>
        <v>1.4800277230712089E-2</v>
      </c>
      <c r="H2385" s="87">
        <f t="shared" si="1092"/>
        <v>46650</v>
      </c>
      <c r="I2385" s="87">
        <f t="shared" si="1093"/>
        <v>46650</v>
      </c>
      <c r="J2385" s="88">
        <f t="shared" si="1104"/>
        <v>20</v>
      </c>
      <c r="K2385" s="88">
        <f t="shared" si="1086"/>
        <v>1</v>
      </c>
      <c r="L2385" s="8">
        <f t="shared" si="1094"/>
        <v>1.0007348599999999</v>
      </c>
      <c r="M2385" s="89">
        <v>1</v>
      </c>
      <c r="N2385" s="89">
        <f t="shared" si="1095"/>
        <v>1</v>
      </c>
      <c r="O2385" s="82">
        <f t="shared" si="1096"/>
        <v>1.0007348599999999</v>
      </c>
      <c r="P2385" s="82">
        <f t="shared" si="1097"/>
        <v>680.58612486000004</v>
      </c>
      <c r="Q2385" s="11">
        <f t="shared" si="1110"/>
        <v>0</v>
      </c>
      <c r="R2385" s="7">
        <f t="shared" si="1105"/>
        <v>0</v>
      </c>
      <c r="S2385" s="82">
        <f t="shared" si="1098"/>
        <v>0</v>
      </c>
      <c r="T2385" s="91">
        <f t="shared" si="1106"/>
        <v>0.08</v>
      </c>
      <c r="U2385" s="90">
        <f t="shared" si="1099"/>
        <v>1</v>
      </c>
      <c r="V2385" s="90">
        <v>252</v>
      </c>
      <c r="W2385" s="89">
        <f t="shared" si="1100"/>
        <v>1.000305448</v>
      </c>
      <c r="X2385" s="82">
        <f t="shared" si="1101"/>
        <v>0.20788366999999999</v>
      </c>
      <c r="Y2385" s="82">
        <f t="shared" si="1102"/>
        <v>0</v>
      </c>
      <c r="Z2385" s="94" t="str">
        <f t="shared" si="1108"/>
        <v>A+J=</v>
      </c>
      <c r="AA2385" s="87">
        <f t="shared" si="110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>
        <f t="shared" si="1103"/>
        <v>46623</v>
      </c>
      <c r="B2386" s="82">
        <f t="shared" si="1089"/>
        <v>681.50239589</v>
      </c>
      <c r="C2386" s="207">
        <f t="shared" si="1107"/>
        <v>680.08635660000004</v>
      </c>
      <c r="D2386" s="83">
        <f t="shared" si="1090"/>
        <v>7286.35</v>
      </c>
      <c r="E2386" s="84">
        <f t="shared" si="1087"/>
        <v>7394.19</v>
      </c>
      <c r="F2386" s="85">
        <f t="shared" si="1088"/>
        <v>46588</v>
      </c>
      <c r="G2386" s="86">
        <f t="shared" si="1091"/>
        <v>1.4800277230712089E-2</v>
      </c>
      <c r="H2386" s="87">
        <f t="shared" si="1092"/>
        <v>46650</v>
      </c>
      <c r="I2386" s="87">
        <f t="shared" si="1093"/>
        <v>46650</v>
      </c>
      <c r="J2386" s="88">
        <f t="shared" si="1104"/>
        <v>20</v>
      </c>
      <c r="K2386" s="88">
        <f t="shared" si="1086"/>
        <v>2</v>
      </c>
      <c r="L2386" s="8">
        <f t="shared" si="1094"/>
        <v>1.0014702600000001</v>
      </c>
      <c r="M2386" s="89">
        <v>1</v>
      </c>
      <c r="N2386" s="89">
        <f t="shared" si="1095"/>
        <v>1</v>
      </c>
      <c r="O2386" s="82">
        <f t="shared" si="1096"/>
        <v>1.0014702600000001</v>
      </c>
      <c r="P2386" s="82">
        <f t="shared" si="1097"/>
        <v>681.08626035999998</v>
      </c>
      <c r="Q2386" s="11">
        <f t="shared" si="1110"/>
        <v>0</v>
      </c>
      <c r="R2386" s="7">
        <f t="shared" si="1105"/>
        <v>0</v>
      </c>
      <c r="S2386" s="82">
        <f t="shared" si="1098"/>
        <v>0</v>
      </c>
      <c r="T2386" s="91">
        <f t="shared" si="1106"/>
        <v>0.08</v>
      </c>
      <c r="U2386" s="90">
        <f t="shared" si="1099"/>
        <v>2</v>
      </c>
      <c r="V2386" s="90">
        <v>252</v>
      </c>
      <c r="W2386" s="89">
        <f t="shared" si="1100"/>
        <v>1.000610988</v>
      </c>
      <c r="X2386" s="82">
        <f t="shared" si="1101"/>
        <v>0.41613552999999998</v>
      </c>
      <c r="Y2386" s="82">
        <f t="shared" si="1102"/>
        <v>0</v>
      </c>
      <c r="Z2386" s="94" t="str">
        <f t="shared" si="1108"/>
        <v>A+J=</v>
      </c>
      <c r="AA2386" s="87">
        <f t="shared" si="1109"/>
        <v>46650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>
        <f t="shared" si="1103"/>
        <v>46624</v>
      </c>
      <c r="B2387" s="82">
        <f t="shared" si="1089"/>
        <v>682.21152121</v>
      </c>
      <c r="C2387" s="207">
        <f t="shared" si="1107"/>
        <v>680.08635660000004</v>
      </c>
      <c r="D2387" s="83">
        <f t="shared" si="1090"/>
        <v>7286.35</v>
      </c>
      <c r="E2387" s="84">
        <f t="shared" si="1087"/>
        <v>7394.19</v>
      </c>
      <c r="F2387" s="85">
        <f t="shared" si="1088"/>
        <v>46588</v>
      </c>
      <c r="G2387" s="86">
        <f t="shared" si="1091"/>
        <v>1.4800277230712089E-2</v>
      </c>
      <c r="H2387" s="87">
        <f t="shared" si="1092"/>
        <v>46650</v>
      </c>
      <c r="I2387" s="87">
        <f t="shared" si="1093"/>
        <v>46650</v>
      </c>
      <c r="J2387" s="88">
        <f t="shared" si="1104"/>
        <v>20</v>
      </c>
      <c r="K2387" s="88">
        <f t="shared" si="1086"/>
        <v>3</v>
      </c>
      <c r="L2387" s="8">
        <f t="shared" si="1094"/>
        <v>1.0022062</v>
      </c>
      <c r="M2387" s="89">
        <v>1</v>
      </c>
      <c r="N2387" s="89">
        <f t="shared" si="1095"/>
        <v>1</v>
      </c>
      <c r="O2387" s="82">
        <f t="shared" si="1096"/>
        <v>1.0022062</v>
      </c>
      <c r="P2387" s="82">
        <f t="shared" si="1097"/>
        <v>681.58676310999999</v>
      </c>
      <c r="Q2387" s="11">
        <f t="shared" si="1110"/>
        <v>0</v>
      </c>
      <c r="R2387" s="7">
        <f t="shared" si="1105"/>
        <v>0</v>
      </c>
      <c r="S2387" s="82">
        <f t="shared" si="1098"/>
        <v>0</v>
      </c>
      <c r="T2387" s="91">
        <f t="shared" si="1106"/>
        <v>0.08</v>
      </c>
      <c r="U2387" s="90">
        <f t="shared" si="1099"/>
        <v>3</v>
      </c>
      <c r="V2387" s="90">
        <v>252</v>
      </c>
      <c r="W2387" s="89">
        <f t="shared" si="1100"/>
        <v>1.0009166229999999</v>
      </c>
      <c r="X2387" s="82">
        <f t="shared" si="1101"/>
        <v>0.62475809999999998</v>
      </c>
      <c r="Y2387" s="82">
        <f t="shared" si="1102"/>
        <v>0</v>
      </c>
      <c r="Z2387" s="94" t="str">
        <f t="shared" si="1108"/>
        <v>A+J=</v>
      </c>
      <c r="AA2387" s="87">
        <f t="shared" si="1109"/>
        <v>46650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>
        <f t="shared" si="1103"/>
        <v>46625</v>
      </c>
      <c r="B2388" s="82">
        <f t="shared" si="1089"/>
        <v>682.92138291999993</v>
      </c>
      <c r="C2388" s="207">
        <f t="shared" si="1107"/>
        <v>680.08635660000004</v>
      </c>
      <c r="D2388" s="83">
        <f t="shared" si="1090"/>
        <v>7286.35</v>
      </c>
      <c r="E2388" s="84">
        <f t="shared" si="1087"/>
        <v>7394.19</v>
      </c>
      <c r="F2388" s="85">
        <f t="shared" si="1088"/>
        <v>46588</v>
      </c>
      <c r="G2388" s="86">
        <f t="shared" si="1091"/>
        <v>1.4800277230712089E-2</v>
      </c>
      <c r="H2388" s="87">
        <f t="shared" si="1092"/>
        <v>46650</v>
      </c>
      <c r="I2388" s="87">
        <f t="shared" si="1093"/>
        <v>46650</v>
      </c>
      <c r="J2388" s="88">
        <f t="shared" si="1104"/>
        <v>20</v>
      </c>
      <c r="K2388" s="88">
        <f t="shared" si="1086"/>
        <v>4</v>
      </c>
      <c r="L2388" s="8">
        <f t="shared" si="1094"/>
        <v>1.0029426800000001</v>
      </c>
      <c r="M2388" s="89">
        <v>1</v>
      </c>
      <c r="N2388" s="89">
        <f t="shared" si="1095"/>
        <v>1</v>
      </c>
      <c r="O2388" s="82">
        <f t="shared" si="1096"/>
        <v>1.0029426800000001</v>
      </c>
      <c r="P2388" s="82">
        <f t="shared" si="1097"/>
        <v>682.08763310999996</v>
      </c>
      <c r="Q2388" s="11">
        <f t="shared" si="1110"/>
        <v>0</v>
      </c>
      <c r="R2388" s="7">
        <f t="shared" si="1105"/>
        <v>0</v>
      </c>
      <c r="S2388" s="82">
        <f t="shared" si="1098"/>
        <v>0</v>
      </c>
      <c r="T2388" s="91">
        <f t="shared" si="1106"/>
        <v>0.08</v>
      </c>
      <c r="U2388" s="90">
        <f t="shared" si="1099"/>
        <v>4</v>
      </c>
      <c r="V2388" s="90">
        <v>252</v>
      </c>
      <c r="W2388" s="89">
        <f t="shared" si="1100"/>
        <v>1.0012223499999999</v>
      </c>
      <c r="X2388" s="82">
        <f t="shared" si="1101"/>
        <v>0.83374981000000004</v>
      </c>
      <c r="Y2388" s="82">
        <f t="shared" si="1102"/>
        <v>0</v>
      </c>
      <c r="Z2388" s="94" t="str">
        <f t="shared" si="1108"/>
        <v>A+J=</v>
      </c>
      <c r="AA2388" s="87">
        <f t="shared" si="1109"/>
        <v>46650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>
        <f t="shared" si="1103"/>
        <v>46626</v>
      </c>
      <c r="B2389" s="82">
        <f t="shared" si="1089"/>
        <v>683.63198287</v>
      </c>
      <c r="C2389" s="207">
        <f t="shared" si="1107"/>
        <v>680.08635660000004</v>
      </c>
      <c r="D2389" s="83">
        <f t="shared" si="1090"/>
        <v>7286.35</v>
      </c>
      <c r="E2389" s="84">
        <f t="shared" si="1087"/>
        <v>7394.19</v>
      </c>
      <c r="F2389" s="85">
        <f t="shared" si="1088"/>
        <v>46588</v>
      </c>
      <c r="G2389" s="86">
        <f t="shared" si="1091"/>
        <v>1.4800277230712089E-2</v>
      </c>
      <c r="H2389" s="87">
        <f t="shared" si="1092"/>
        <v>46650</v>
      </c>
      <c r="I2389" s="87">
        <f t="shared" si="1093"/>
        <v>46650</v>
      </c>
      <c r="J2389" s="88">
        <f t="shared" si="1104"/>
        <v>20</v>
      </c>
      <c r="K2389" s="88">
        <f t="shared" si="1086"/>
        <v>5</v>
      </c>
      <c r="L2389" s="8">
        <f t="shared" si="1094"/>
        <v>1.0036797</v>
      </c>
      <c r="M2389" s="89">
        <v>1</v>
      </c>
      <c r="N2389" s="89">
        <f t="shared" si="1095"/>
        <v>1</v>
      </c>
      <c r="O2389" s="82">
        <f t="shared" si="1096"/>
        <v>1.0036797</v>
      </c>
      <c r="P2389" s="82">
        <f t="shared" si="1097"/>
        <v>682.58887035999999</v>
      </c>
      <c r="Q2389" s="11">
        <f t="shared" si="1110"/>
        <v>0</v>
      </c>
      <c r="R2389" s="7">
        <f t="shared" si="1105"/>
        <v>0</v>
      </c>
      <c r="S2389" s="82">
        <f t="shared" si="1098"/>
        <v>0</v>
      </c>
      <c r="T2389" s="91">
        <f t="shared" si="1106"/>
        <v>0.08</v>
      </c>
      <c r="U2389" s="90">
        <f t="shared" si="1099"/>
        <v>5</v>
      </c>
      <c r="V2389" s="90">
        <v>252</v>
      </c>
      <c r="W2389" s="89">
        <f t="shared" si="1100"/>
        <v>1.0015281709999999</v>
      </c>
      <c r="X2389" s="82">
        <f t="shared" si="1101"/>
        <v>1.04311251</v>
      </c>
      <c r="Y2389" s="82">
        <f t="shared" si="1102"/>
        <v>0</v>
      </c>
      <c r="Z2389" s="94" t="str">
        <f t="shared" si="1108"/>
        <v>A+J=</v>
      </c>
      <c r="AA2389" s="87">
        <f t="shared" si="1109"/>
        <v>46650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>
        <f t="shared" si="1103"/>
        <v>46627</v>
      </c>
      <c r="B2390" s="82">
        <f t="shared" si="1089"/>
        <v>684.34332833999997</v>
      </c>
      <c r="C2390" s="207">
        <f t="shared" si="1107"/>
        <v>680.08635660000004</v>
      </c>
      <c r="D2390" s="83">
        <f t="shared" si="1090"/>
        <v>7286.35</v>
      </c>
      <c r="E2390" s="84">
        <f t="shared" si="1087"/>
        <v>7394.19</v>
      </c>
      <c r="F2390" s="85">
        <f t="shared" si="1088"/>
        <v>46588</v>
      </c>
      <c r="G2390" s="86">
        <f t="shared" si="1091"/>
        <v>1.4800277230712089E-2</v>
      </c>
      <c r="H2390" s="87">
        <f t="shared" si="1092"/>
        <v>46650</v>
      </c>
      <c r="I2390" s="87">
        <f t="shared" si="1093"/>
        <v>46650</v>
      </c>
      <c r="J2390" s="88">
        <f t="shared" si="1104"/>
        <v>20</v>
      </c>
      <c r="K2390" s="88">
        <f t="shared" si="1086"/>
        <v>6</v>
      </c>
      <c r="L2390" s="8">
        <f t="shared" si="1094"/>
        <v>1.00441727</v>
      </c>
      <c r="M2390" s="89">
        <v>1</v>
      </c>
      <c r="N2390" s="89">
        <f t="shared" si="1095"/>
        <v>1</v>
      </c>
      <c r="O2390" s="82">
        <f t="shared" si="1096"/>
        <v>1.00441727</v>
      </c>
      <c r="P2390" s="82">
        <f t="shared" si="1097"/>
        <v>683.09048166000002</v>
      </c>
      <c r="Q2390" s="11">
        <f t="shared" si="1110"/>
        <v>0</v>
      </c>
      <c r="R2390" s="7">
        <f t="shared" si="1105"/>
        <v>0</v>
      </c>
      <c r="S2390" s="82">
        <f t="shared" si="1098"/>
        <v>0</v>
      </c>
      <c r="T2390" s="91">
        <f t="shared" si="1106"/>
        <v>0.08</v>
      </c>
      <c r="U2390" s="90">
        <f t="shared" si="1099"/>
        <v>6</v>
      </c>
      <c r="V2390" s="90">
        <v>252</v>
      </c>
      <c r="W2390" s="89">
        <f t="shared" si="1100"/>
        <v>1.0018340859999999</v>
      </c>
      <c r="X2390" s="82">
        <f t="shared" si="1101"/>
        <v>1.25284668</v>
      </c>
      <c r="Y2390" s="82">
        <f t="shared" si="1102"/>
        <v>0</v>
      </c>
      <c r="Z2390" s="94" t="str">
        <f t="shared" si="1108"/>
        <v>A+J=</v>
      </c>
      <c r="AA2390" s="87">
        <f t="shared" si="1109"/>
        <v>46650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>
        <f t="shared" si="1103"/>
        <v>46628</v>
      </c>
      <c r="B2391" s="82">
        <f t="shared" si="1089"/>
        <v>684.34332833999997</v>
      </c>
      <c r="C2391" s="207">
        <f t="shared" si="1107"/>
        <v>680.08635660000004</v>
      </c>
      <c r="D2391" s="83">
        <f t="shared" si="1090"/>
        <v>7286.35</v>
      </c>
      <c r="E2391" s="84">
        <f t="shared" si="1087"/>
        <v>7394.19</v>
      </c>
      <c r="F2391" s="85">
        <f t="shared" si="1088"/>
        <v>46588</v>
      </c>
      <c r="G2391" s="86">
        <f t="shared" si="1091"/>
        <v>1.4800277230712089E-2</v>
      </c>
      <c r="H2391" s="87">
        <f t="shared" si="1092"/>
        <v>46650</v>
      </c>
      <c r="I2391" s="87">
        <f t="shared" si="1093"/>
        <v>46650</v>
      </c>
      <c r="J2391" s="88">
        <f t="shared" si="1104"/>
        <v>20</v>
      </c>
      <c r="K2391" s="88">
        <f t="shared" si="1086"/>
        <v>6</v>
      </c>
      <c r="L2391" s="8">
        <f t="shared" si="1094"/>
        <v>1.00441727</v>
      </c>
      <c r="M2391" s="89">
        <v>1</v>
      </c>
      <c r="N2391" s="89">
        <f t="shared" si="1095"/>
        <v>1</v>
      </c>
      <c r="O2391" s="82">
        <f t="shared" si="1096"/>
        <v>1.00441727</v>
      </c>
      <c r="P2391" s="82">
        <f t="shared" si="1097"/>
        <v>683.09048166000002</v>
      </c>
      <c r="Q2391" s="11">
        <f t="shared" si="1110"/>
        <v>0</v>
      </c>
      <c r="R2391" s="7">
        <f t="shared" si="1105"/>
        <v>0</v>
      </c>
      <c r="S2391" s="82">
        <f t="shared" si="1098"/>
        <v>0</v>
      </c>
      <c r="T2391" s="91">
        <f t="shared" si="1106"/>
        <v>0.08</v>
      </c>
      <c r="U2391" s="90">
        <f t="shared" si="1099"/>
        <v>6</v>
      </c>
      <c r="V2391" s="90">
        <v>252</v>
      </c>
      <c r="W2391" s="89">
        <f t="shared" si="1100"/>
        <v>1.0018340859999999</v>
      </c>
      <c r="X2391" s="82">
        <f t="shared" si="1101"/>
        <v>1.25284668</v>
      </c>
      <c r="Y2391" s="82">
        <f t="shared" si="1102"/>
        <v>0</v>
      </c>
      <c r="Z2391" s="94" t="str">
        <f t="shared" si="1108"/>
        <v>A+J=</v>
      </c>
      <c r="AA2391" s="87">
        <f t="shared" si="1109"/>
        <v>46650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>
        <f t="shared" si="1103"/>
        <v>46629</v>
      </c>
      <c r="B2392" s="82">
        <f t="shared" si="1089"/>
        <v>684.34332833999997</v>
      </c>
      <c r="C2392" s="207">
        <f t="shared" si="1107"/>
        <v>680.08635660000004</v>
      </c>
      <c r="D2392" s="83">
        <f t="shared" si="1090"/>
        <v>7286.35</v>
      </c>
      <c r="E2392" s="84">
        <f t="shared" si="1087"/>
        <v>7394.19</v>
      </c>
      <c r="F2392" s="85">
        <f t="shared" si="1088"/>
        <v>46588</v>
      </c>
      <c r="G2392" s="86">
        <f t="shared" si="1091"/>
        <v>1.4800277230712089E-2</v>
      </c>
      <c r="H2392" s="87">
        <f t="shared" si="1092"/>
        <v>46650</v>
      </c>
      <c r="I2392" s="87">
        <f t="shared" si="1093"/>
        <v>46650</v>
      </c>
      <c r="J2392" s="88">
        <f t="shared" si="1104"/>
        <v>20</v>
      </c>
      <c r="K2392" s="88">
        <f t="shared" si="1086"/>
        <v>6</v>
      </c>
      <c r="L2392" s="8">
        <f t="shared" si="1094"/>
        <v>1.00441727</v>
      </c>
      <c r="M2392" s="89">
        <v>1</v>
      </c>
      <c r="N2392" s="89">
        <f t="shared" si="1095"/>
        <v>1</v>
      </c>
      <c r="O2392" s="82">
        <f t="shared" si="1096"/>
        <v>1.00441727</v>
      </c>
      <c r="P2392" s="82">
        <f t="shared" si="1097"/>
        <v>683.09048166000002</v>
      </c>
      <c r="Q2392" s="11">
        <f t="shared" si="1110"/>
        <v>0</v>
      </c>
      <c r="R2392" s="7">
        <f t="shared" si="1105"/>
        <v>0</v>
      </c>
      <c r="S2392" s="82">
        <f t="shared" si="1098"/>
        <v>0</v>
      </c>
      <c r="T2392" s="91">
        <f t="shared" si="1106"/>
        <v>0.08</v>
      </c>
      <c r="U2392" s="90">
        <f t="shared" si="1099"/>
        <v>6</v>
      </c>
      <c r="V2392" s="90">
        <v>252</v>
      </c>
      <c r="W2392" s="89">
        <f t="shared" si="1100"/>
        <v>1.0018340859999999</v>
      </c>
      <c r="X2392" s="82">
        <f t="shared" si="1101"/>
        <v>1.25284668</v>
      </c>
      <c r="Y2392" s="82">
        <f t="shared" si="1102"/>
        <v>0</v>
      </c>
      <c r="Z2392" s="94" t="str">
        <f t="shared" si="1108"/>
        <v>A+J=</v>
      </c>
      <c r="AA2392" s="87">
        <f t="shared" si="1109"/>
        <v>46650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>
        <f t="shared" si="1103"/>
        <v>46630</v>
      </c>
      <c r="B2393" s="82">
        <f t="shared" si="1089"/>
        <v>685.05541162999998</v>
      </c>
      <c r="C2393" s="207">
        <f t="shared" si="1107"/>
        <v>680.08635660000004</v>
      </c>
      <c r="D2393" s="83">
        <f t="shared" si="1090"/>
        <v>7286.35</v>
      </c>
      <c r="E2393" s="84">
        <f t="shared" si="1087"/>
        <v>7394.19</v>
      </c>
      <c r="F2393" s="85">
        <f t="shared" si="1088"/>
        <v>46588</v>
      </c>
      <c r="G2393" s="86">
        <f t="shared" si="1091"/>
        <v>1.4800277230712089E-2</v>
      </c>
      <c r="H2393" s="87">
        <f t="shared" si="1092"/>
        <v>46650</v>
      </c>
      <c r="I2393" s="87">
        <f t="shared" si="1093"/>
        <v>46650</v>
      </c>
      <c r="J2393" s="88">
        <f t="shared" si="1104"/>
        <v>20</v>
      </c>
      <c r="K2393" s="88">
        <f t="shared" si="1086"/>
        <v>7</v>
      </c>
      <c r="L2393" s="8">
        <f t="shared" si="1094"/>
        <v>1.0051553799999999</v>
      </c>
      <c r="M2393" s="89">
        <v>1</v>
      </c>
      <c r="N2393" s="89">
        <f t="shared" si="1095"/>
        <v>1</v>
      </c>
      <c r="O2393" s="82">
        <f t="shared" si="1096"/>
        <v>1.0051553799999999</v>
      </c>
      <c r="P2393" s="82">
        <f t="shared" si="1097"/>
        <v>683.5924602</v>
      </c>
      <c r="Q2393" s="11">
        <f t="shared" si="1110"/>
        <v>0</v>
      </c>
      <c r="R2393" s="7">
        <f t="shared" si="1105"/>
        <v>0</v>
      </c>
      <c r="S2393" s="82">
        <f t="shared" si="1098"/>
        <v>0</v>
      </c>
      <c r="T2393" s="91">
        <f t="shared" si="1106"/>
        <v>0.08</v>
      </c>
      <c r="U2393" s="90">
        <f t="shared" si="1099"/>
        <v>7</v>
      </c>
      <c r="V2393" s="90">
        <v>252</v>
      </c>
      <c r="W2393" s="89">
        <f t="shared" si="1100"/>
        <v>1.002140093</v>
      </c>
      <c r="X2393" s="82">
        <f t="shared" si="1101"/>
        <v>1.4629514299999999</v>
      </c>
      <c r="Y2393" s="82">
        <f t="shared" si="1102"/>
        <v>0</v>
      </c>
      <c r="Z2393" s="94" t="str">
        <f t="shared" si="1108"/>
        <v>A+J=</v>
      </c>
      <c r="AA2393" s="87">
        <f t="shared" si="1109"/>
        <v>46650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>
        <f t="shared" si="1103"/>
        <v>46631</v>
      </c>
      <c r="B2394" s="82">
        <f t="shared" si="1089"/>
        <v>685.76823526999999</v>
      </c>
      <c r="C2394" s="207">
        <f t="shared" si="1107"/>
        <v>680.08635660000004</v>
      </c>
      <c r="D2394" s="83">
        <f t="shared" si="1090"/>
        <v>7286.35</v>
      </c>
      <c r="E2394" s="84">
        <f t="shared" si="1087"/>
        <v>7394.19</v>
      </c>
      <c r="F2394" s="85">
        <f t="shared" si="1088"/>
        <v>46588</v>
      </c>
      <c r="G2394" s="86">
        <f t="shared" si="1091"/>
        <v>1.4800277230712089E-2</v>
      </c>
      <c r="H2394" s="87">
        <f t="shared" si="1092"/>
        <v>46650</v>
      </c>
      <c r="I2394" s="87">
        <f t="shared" si="1093"/>
        <v>46650</v>
      </c>
      <c r="J2394" s="88">
        <f t="shared" si="1104"/>
        <v>20</v>
      </c>
      <c r="K2394" s="88">
        <f t="shared" si="1086"/>
        <v>8</v>
      </c>
      <c r="L2394" s="8">
        <f t="shared" si="1094"/>
        <v>1.0058940300000001</v>
      </c>
      <c r="M2394" s="89">
        <v>1</v>
      </c>
      <c r="N2394" s="89">
        <f t="shared" si="1095"/>
        <v>1</v>
      </c>
      <c r="O2394" s="82">
        <f t="shared" si="1096"/>
        <v>1.0058940300000001</v>
      </c>
      <c r="P2394" s="82">
        <f t="shared" si="1097"/>
        <v>684.09480598000005</v>
      </c>
      <c r="Q2394" s="11">
        <f t="shared" si="1110"/>
        <v>0</v>
      </c>
      <c r="R2394" s="7">
        <f t="shared" si="1105"/>
        <v>0</v>
      </c>
      <c r="S2394" s="82">
        <f t="shared" si="1098"/>
        <v>0</v>
      </c>
      <c r="T2394" s="91">
        <f t="shared" si="1106"/>
        <v>0.08</v>
      </c>
      <c r="U2394" s="90">
        <f t="shared" si="1099"/>
        <v>8</v>
      </c>
      <c r="V2394" s="90">
        <v>252</v>
      </c>
      <c r="W2394" s="89">
        <f t="shared" si="1100"/>
        <v>1.0024461950000001</v>
      </c>
      <c r="X2394" s="82">
        <f t="shared" si="1101"/>
        <v>1.6734292900000001</v>
      </c>
      <c r="Y2394" s="82">
        <f t="shared" si="1102"/>
        <v>0</v>
      </c>
      <c r="Z2394" s="94" t="str">
        <f t="shared" si="1108"/>
        <v>A+J=</v>
      </c>
      <c r="AA2394" s="87">
        <f t="shared" si="1109"/>
        <v>46650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>
        <f t="shared" si="1103"/>
        <v>46632</v>
      </c>
      <c r="B2395" s="82">
        <f t="shared" si="1089"/>
        <v>686.48179770000002</v>
      </c>
      <c r="C2395" s="207">
        <f t="shared" si="1107"/>
        <v>680.08635660000004</v>
      </c>
      <c r="D2395" s="83">
        <f t="shared" si="1090"/>
        <v>7286.35</v>
      </c>
      <c r="E2395" s="84">
        <f t="shared" si="1087"/>
        <v>7394.19</v>
      </c>
      <c r="F2395" s="85">
        <f t="shared" si="1088"/>
        <v>46588</v>
      </c>
      <c r="G2395" s="86">
        <f t="shared" si="1091"/>
        <v>1.4800277230712089E-2</v>
      </c>
      <c r="H2395" s="87">
        <f t="shared" si="1092"/>
        <v>46650</v>
      </c>
      <c r="I2395" s="87">
        <f t="shared" si="1093"/>
        <v>46650</v>
      </c>
      <c r="J2395" s="88">
        <f t="shared" si="1104"/>
        <v>20</v>
      </c>
      <c r="K2395" s="88">
        <f t="shared" si="1086"/>
        <v>9</v>
      </c>
      <c r="L2395" s="8">
        <f t="shared" si="1094"/>
        <v>1.0066332200000001</v>
      </c>
      <c r="M2395" s="89">
        <v>1</v>
      </c>
      <c r="N2395" s="89">
        <f t="shared" si="1095"/>
        <v>1</v>
      </c>
      <c r="O2395" s="82">
        <f t="shared" si="1096"/>
        <v>1.0066332200000001</v>
      </c>
      <c r="P2395" s="82">
        <f t="shared" si="1097"/>
        <v>684.59751902000005</v>
      </c>
      <c r="Q2395" s="11">
        <f t="shared" si="1110"/>
        <v>0</v>
      </c>
      <c r="R2395" s="7">
        <f t="shared" si="1105"/>
        <v>0</v>
      </c>
      <c r="S2395" s="82">
        <f t="shared" si="1098"/>
        <v>0</v>
      </c>
      <c r="T2395" s="91">
        <f t="shared" si="1106"/>
        <v>0.08</v>
      </c>
      <c r="U2395" s="90">
        <f t="shared" si="1099"/>
        <v>9</v>
      </c>
      <c r="V2395" s="90">
        <v>252</v>
      </c>
      <c r="W2395" s="89">
        <f t="shared" si="1100"/>
        <v>1.0027523890000001</v>
      </c>
      <c r="X2395" s="82">
        <f t="shared" si="1101"/>
        <v>1.88427868</v>
      </c>
      <c r="Y2395" s="82">
        <f t="shared" si="1102"/>
        <v>0</v>
      </c>
      <c r="Z2395" s="94" t="str">
        <f t="shared" si="1108"/>
        <v>A+J=</v>
      </c>
      <c r="AA2395" s="87">
        <f t="shared" si="1109"/>
        <v>46650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>
        <f t="shared" si="1103"/>
        <v>46633</v>
      </c>
      <c r="B2396" s="82">
        <f t="shared" si="1089"/>
        <v>687.19610143</v>
      </c>
      <c r="C2396" s="207">
        <f t="shared" si="1107"/>
        <v>680.08635660000004</v>
      </c>
      <c r="D2396" s="83">
        <f t="shared" si="1090"/>
        <v>7286.35</v>
      </c>
      <c r="E2396" s="84">
        <f t="shared" si="1087"/>
        <v>7394.19</v>
      </c>
      <c r="F2396" s="85">
        <f t="shared" si="1088"/>
        <v>46588</v>
      </c>
      <c r="G2396" s="86">
        <f t="shared" si="1091"/>
        <v>1.4800277230712089E-2</v>
      </c>
      <c r="H2396" s="87">
        <f t="shared" si="1092"/>
        <v>46650</v>
      </c>
      <c r="I2396" s="87">
        <f t="shared" si="1093"/>
        <v>46650</v>
      </c>
      <c r="J2396" s="88">
        <f t="shared" si="1104"/>
        <v>20</v>
      </c>
      <c r="K2396" s="88">
        <f t="shared" si="1086"/>
        <v>10</v>
      </c>
      <c r="L2396" s="8">
        <f t="shared" si="1094"/>
        <v>1.0073729499999999</v>
      </c>
      <c r="M2396" s="89">
        <v>1</v>
      </c>
      <c r="N2396" s="89">
        <f t="shared" si="1095"/>
        <v>1</v>
      </c>
      <c r="O2396" s="82">
        <f t="shared" si="1096"/>
        <v>1.0073729499999999</v>
      </c>
      <c r="P2396" s="82">
        <f t="shared" si="1097"/>
        <v>685.1005993</v>
      </c>
      <c r="Q2396" s="11">
        <f t="shared" si="1110"/>
        <v>0</v>
      </c>
      <c r="R2396" s="7">
        <f t="shared" si="1105"/>
        <v>0</v>
      </c>
      <c r="S2396" s="82">
        <f t="shared" si="1098"/>
        <v>0</v>
      </c>
      <c r="T2396" s="91">
        <f t="shared" si="1106"/>
        <v>0.08</v>
      </c>
      <c r="U2396" s="90">
        <f t="shared" si="1099"/>
        <v>10</v>
      </c>
      <c r="V2396" s="90">
        <v>252</v>
      </c>
      <c r="W2396" s="89">
        <f t="shared" si="1100"/>
        <v>1.0030586779999999</v>
      </c>
      <c r="X2396" s="82">
        <f t="shared" si="1101"/>
        <v>2.0955021299999999</v>
      </c>
      <c r="Y2396" s="82">
        <f t="shared" si="1102"/>
        <v>0</v>
      </c>
      <c r="Z2396" s="94" t="str">
        <f t="shared" si="1108"/>
        <v>A+J=</v>
      </c>
      <c r="AA2396" s="87">
        <f t="shared" si="1109"/>
        <v>46650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>
        <f t="shared" si="1103"/>
        <v>46634</v>
      </c>
      <c r="B2397" s="82">
        <f t="shared" si="1089"/>
        <v>687.91115239999999</v>
      </c>
      <c r="C2397" s="207">
        <f t="shared" si="1107"/>
        <v>680.08635660000004</v>
      </c>
      <c r="D2397" s="83">
        <f t="shared" si="1090"/>
        <v>7286.35</v>
      </c>
      <c r="E2397" s="84">
        <f t="shared" si="1087"/>
        <v>7394.19</v>
      </c>
      <c r="F2397" s="85">
        <f t="shared" si="1088"/>
        <v>46588</v>
      </c>
      <c r="G2397" s="86">
        <f t="shared" si="1091"/>
        <v>1.4800277230712089E-2</v>
      </c>
      <c r="H2397" s="87">
        <f t="shared" si="1092"/>
        <v>46650</v>
      </c>
      <c r="I2397" s="87">
        <f t="shared" si="1093"/>
        <v>46650</v>
      </c>
      <c r="J2397" s="88">
        <f t="shared" si="1104"/>
        <v>20</v>
      </c>
      <c r="K2397" s="88">
        <f t="shared" si="1086"/>
        <v>11</v>
      </c>
      <c r="L2397" s="8">
        <f t="shared" si="1094"/>
        <v>1.00811323</v>
      </c>
      <c r="M2397" s="89">
        <v>1</v>
      </c>
      <c r="N2397" s="89">
        <f t="shared" si="1095"/>
        <v>1</v>
      </c>
      <c r="O2397" s="82">
        <f t="shared" si="1096"/>
        <v>1.00811323</v>
      </c>
      <c r="P2397" s="82">
        <f t="shared" si="1097"/>
        <v>685.60405362999995</v>
      </c>
      <c r="Q2397" s="11">
        <f t="shared" si="1110"/>
        <v>0</v>
      </c>
      <c r="R2397" s="7">
        <f t="shared" si="1105"/>
        <v>0</v>
      </c>
      <c r="S2397" s="82">
        <f t="shared" si="1098"/>
        <v>0</v>
      </c>
      <c r="T2397" s="91">
        <f t="shared" si="1106"/>
        <v>0.08</v>
      </c>
      <c r="U2397" s="90">
        <f t="shared" si="1099"/>
        <v>11</v>
      </c>
      <c r="V2397" s="90">
        <v>252</v>
      </c>
      <c r="W2397" s="89">
        <f t="shared" si="1100"/>
        <v>1.0033650599999999</v>
      </c>
      <c r="X2397" s="82">
        <f t="shared" si="1101"/>
        <v>2.3070987700000001</v>
      </c>
      <c r="Y2397" s="82">
        <f t="shared" si="1102"/>
        <v>0</v>
      </c>
      <c r="Z2397" s="94" t="str">
        <f t="shared" si="1108"/>
        <v>A+J=</v>
      </c>
      <c r="AA2397" s="87">
        <f t="shared" si="1109"/>
        <v>46650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>
        <f t="shared" si="1103"/>
        <v>46635</v>
      </c>
      <c r="B2398" s="82">
        <f t="shared" si="1089"/>
        <v>687.91115239999999</v>
      </c>
      <c r="C2398" s="207">
        <f t="shared" si="1107"/>
        <v>680.08635660000004</v>
      </c>
      <c r="D2398" s="83">
        <f t="shared" si="1090"/>
        <v>7286.35</v>
      </c>
      <c r="E2398" s="84">
        <f t="shared" si="1087"/>
        <v>7394.19</v>
      </c>
      <c r="F2398" s="85">
        <f t="shared" si="1088"/>
        <v>46588</v>
      </c>
      <c r="G2398" s="86">
        <f t="shared" si="1091"/>
        <v>1.4800277230712089E-2</v>
      </c>
      <c r="H2398" s="87">
        <f t="shared" si="1092"/>
        <v>46650</v>
      </c>
      <c r="I2398" s="87">
        <f t="shared" si="1093"/>
        <v>46650</v>
      </c>
      <c r="J2398" s="88">
        <f t="shared" si="1104"/>
        <v>20</v>
      </c>
      <c r="K2398" s="88">
        <f t="shared" si="1086"/>
        <v>11</v>
      </c>
      <c r="L2398" s="8">
        <f t="shared" si="1094"/>
        <v>1.00811323</v>
      </c>
      <c r="M2398" s="89">
        <v>1</v>
      </c>
      <c r="N2398" s="89">
        <f t="shared" si="1095"/>
        <v>1</v>
      </c>
      <c r="O2398" s="82">
        <f t="shared" si="1096"/>
        <v>1.00811323</v>
      </c>
      <c r="P2398" s="82">
        <f t="shared" si="1097"/>
        <v>685.60405362999995</v>
      </c>
      <c r="Q2398" s="11">
        <f t="shared" si="1110"/>
        <v>0</v>
      </c>
      <c r="R2398" s="7">
        <f t="shared" si="1105"/>
        <v>0</v>
      </c>
      <c r="S2398" s="82">
        <f t="shared" si="1098"/>
        <v>0</v>
      </c>
      <c r="T2398" s="91">
        <f t="shared" si="1106"/>
        <v>0.08</v>
      </c>
      <c r="U2398" s="90">
        <f t="shared" si="1099"/>
        <v>11</v>
      </c>
      <c r="V2398" s="90">
        <v>252</v>
      </c>
      <c r="W2398" s="89">
        <f t="shared" si="1100"/>
        <v>1.0033650599999999</v>
      </c>
      <c r="X2398" s="82">
        <f t="shared" si="1101"/>
        <v>2.3070987700000001</v>
      </c>
      <c r="Y2398" s="82">
        <f t="shared" si="1102"/>
        <v>0</v>
      </c>
      <c r="Z2398" s="94" t="str">
        <f t="shared" si="1108"/>
        <v>A+J=</v>
      </c>
      <c r="AA2398" s="87">
        <f t="shared" si="1109"/>
        <v>46650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>
        <f t="shared" si="1103"/>
        <v>46636</v>
      </c>
      <c r="B2399" s="82">
        <f t="shared" si="1089"/>
        <v>687.91115239999999</v>
      </c>
      <c r="C2399" s="207">
        <f t="shared" si="1107"/>
        <v>680.08635660000004</v>
      </c>
      <c r="D2399" s="83">
        <f t="shared" si="1090"/>
        <v>7286.35</v>
      </c>
      <c r="E2399" s="84">
        <f t="shared" si="1087"/>
        <v>7394.19</v>
      </c>
      <c r="F2399" s="85">
        <f t="shared" si="1088"/>
        <v>46588</v>
      </c>
      <c r="G2399" s="86">
        <f t="shared" si="1091"/>
        <v>1.4800277230712089E-2</v>
      </c>
      <c r="H2399" s="87">
        <f t="shared" si="1092"/>
        <v>46650</v>
      </c>
      <c r="I2399" s="87">
        <f t="shared" si="1093"/>
        <v>46650</v>
      </c>
      <c r="J2399" s="88">
        <f t="shared" si="1104"/>
        <v>20</v>
      </c>
      <c r="K2399" s="88">
        <f t="shared" si="1086"/>
        <v>11</v>
      </c>
      <c r="L2399" s="8">
        <f t="shared" si="1094"/>
        <v>1.00811323</v>
      </c>
      <c r="M2399" s="89">
        <v>1</v>
      </c>
      <c r="N2399" s="89">
        <f t="shared" si="1095"/>
        <v>1</v>
      </c>
      <c r="O2399" s="82">
        <f t="shared" si="1096"/>
        <v>1.00811323</v>
      </c>
      <c r="P2399" s="82">
        <f t="shared" si="1097"/>
        <v>685.60405362999995</v>
      </c>
      <c r="Q2399" s="11">
        <f t="shared" si="1110"/>
        <v>0</v>
      </c>
      <c r="R2399" s="7">
        <f t="shared" si="1105"/>
        <v>0</v>
      </c>
      <c r="S2399" s="82">
        <f t="shared" si="1098"/>
        <v>0</v>
      </c>
      <c r="T2399" s="91">
        <f t="shared" si="1106"/>
        <v>0.08</v>
      </c>
      <c r="U2399" s="90">
        <f t="shared" si="1099"/>
        <v>11</v>
      </c>
      <c r="V2399" s="90">
        <v>252</v>
      </c>
      <c r="W2399" s="89">
        <f t="shared" si="1100"/>
        <v>1.0033650599999999</v>
      </c>
      <c r="X2399" s="82">
        <f t="shared" si="1101"/>
        <v>2.3070987700000001</v>
      </c>
      <c r="Y2399" s="82">
        <f t="shared" si="1102"/>
        <v>0</v>
      </c>
      <c r="Z2399" s="94" t="str">
        <f t="shared" si="1108"/>
        <v>A+J=</v>
      </c>
      <c r="AA2399" s="87">
        <f t="shared" si="1109"/>
        <v>46650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>
        <f t="shared" si="1103"/>
        <v>46637</v>
      </c>
      <c r="B2400" s="82">
        <f t="shared" si="1089"/>
        <v>688.62695110000004</v>
      </c>
      <c r="C2400" s="207">
        <f t="shared" si="1107"/>
        <v>680.08635660000004</v>
      </c>
      <c r="D2400" s="83">
        <f t="shared" si="1090"/>
        <v>7286.35</v>
      </c>
      <c r="E2400" s="84">
        <f t="shared" si="1087"/>
        <v>7394.19</v>
      </c>
      <c r="F2400" s="85">
        <f t="shared" si="1088"/>
        <v>46588</v>
      </c>
      <c r="G2400" s="86">
        <f t="shared" si="1091"/>
        <v>1.4800277230712089E-2</v>
      </c>
      <c r="H2400" s="87">
        <f t="shared" si="1092"/>
        <v>46650</v>
      </c>
      <c r="I2400" s="87">
        <f t="shared" si="1093"/>
        <v>46650</v>
      </c>
      <c r="J2400" s="88">
        <f t="shared" si="1104"/>
        <v>20</v>
      </c>
      <c r="K2400" s="88">
        <f t="shared" si="1086"/>
        <v>12</v>
      </c>
      <c r="L2400" s="8">
        <f t="shared" si="1094"/>
        <v>1.00885406</v>
      </c>
      <c r="M2400" s="89">
        <v>1</v>
      </c>
      <c r="N2400" s="89">
        <f t="shared" si="1095"/>
        <v>1</v>
      </c>
      <c r="O2400" s="82">
        <f t="shared" si="1096"/>
        <v>1.00885406</v>
      </c>
      <c r="P2400" s="82">
        <f t="shared" si="1097"/>
        <v>686.10788200000002</v>
      </c>
      <c r="Q2400" s="11">
        <f t="shared" si="1110"/>
        <v>0</v>
      </c>
      <c r="R2400" s="7">
        <f t="shared" si="1105"/>
        <v>0</v>
      </c>
      <c r="S2400" s="82">
        <f t="shared" si="1098"/>
        <v>0</v>
      </c>
      <c r="T2400" s="91">
        <f t="shared" si="1106"/>
        <v>0.08</v>
      </c>
      <c r="U2400" s="90">
        <f t="shared" si="1099"/>
        <v>12</v>
      </c>
      <c r="V2400" s="90">
        <v>252</v>
      </c>
      <c r="W2400" s="89">
        <f t="shared" si="1100"/>
        <v>1.0036715350000001</v>
      </c>
      <c r="X2400" s="82">
        <f t="shared" si="1101"/>
        <v>2.5190690999999998</v>
      </c>
      <c r="Y2400" s="82">
        <f t="shared" si="1102"/>
        <v>0</v>
      </c>
      <c r="Z2400" s="94" t="str">
        <f t="shared" si="1108"/>
        <v>A+J=</v>
      </c>
      <c r="AA2400" s="87">
        <f t="shared" si="1109"/>
        <v>46650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>
        <f t="shared" si="1103"/>
        <v>46638</v>
      </c>
      <c r="B2401" s="82">
        <f t="shared" si="1089"/>
        <v>688.62695110000004</v>
      </c>
      <c r="C2401" s="207">
        <f t="shared" si="1107"/>
        <v>680.08635660000004</v>
      </c>
      <c r="D2401" s="83">
        <f t="shared" si="1090"/>
        <v>7286.35</v>
      </c>
      <c r="E2401" s="84">
        <f t="shared" si="1087"/>
        <v>7394.19</v>
      </c>
      <c r="F2401" s="85">
        <f t="shared" si="1088"/>
        <v>46588</v>
      </c>
      <c r="G2401" s="86">
        <f t="shared" si="1091"/>
        <v>1.4800277230712089E-2</v>
      </c>
      <c r="H2401" s="87">
        <f t="shared" si="1092"/>
        <v>46650</v>
      </c>
      <c r="I2401" s="87">
        <f t="shared" si="1093"/>
        <v>46650</v>
      </c>
      <c r="J2401" s="88">
        <f t="shared" si="1104"/>
        <v>20</v>
      </c>
      <c r="K2401" s="88">
        <f t="shared" si="1086"/>
        <v>12</v>
      </c>
      <c r="L2401" s="8">
        <f t="shared" si="1094"/>
        <v>1.00885406</v>
      </c>
      <c r="M2401" s="89">
        <v>1</v>
      </c>
      <c r="N2401" s="89">
        <f t="shared" si="1095"/>
        <v>1</v>
      </c>
      <c r="O2401" s="82">
        <f t="shared" si="1096"/>
        <v>1.00885406</v>
      </c>
      <c r="P2401" s="82">
        <f t="shared" si="1097"/>
        <v>686.10788200000002</v>
      </c>
      <c r="Q2401" s="11">
        <f t="shared" si="1110"/>
        <v>0</v>
      </c>
      <c r="R2401" s="7">
        <f t="shared" si="1105"/>
        <v>0</v>
      </c>
      <c r="S2401" s="82">
        <f t="shared" si="1098"/>
        <v>0</v>
      </c>
      <c r="T2401" s="91">
        <f t="shared" si="1106"/>
        <v>0.08</v>
      </c>
      <c r="U2401" s="90">
        <f t="shared" si="1099"/>
        <v>12</v>
      </c>
      <c r="V2401" s="90">
        <v>252</v>
      </c>
      <c r="W2401" s="89">
        <f t="shared" si="1100"/>
        <v>1.0036715350000001</v>
      </c>
      <c r="X2401" s="82">
        <f t="shared" si="1101"/>
        <v>2.5190690999999998</v>
      </c>
      <c r="Y2401" s="82">
        <f t="shared" si="1102"/>
        <v>0</v>
      </c>
      <c r="Z2401" s="94" t="str">
        <f t="shared" si="1108"/>
        <v>A+J=</v>
      </c>
      <c r="AA2401" s="87">
        <f t="shared" si="1109"/>
        <v>46650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>
        <f t="shared" si="1103"/>
        <v>46639</v>
      </c>
      <c r="B2402" s="82">
        <f t="shared" si="1089"/>
        <v>689.34348504000002</v>
      </c>
      <c r="C2402" s="207">
        <f t="shared" si="1107"/>
        <v>680.08635660000004</v>
      </c>
      <c r="D2402" s="83">
        <f t="shared" si="1090"/>
        <v>7286.35</v>
      </c>
      <c r="E2402" s="84">
        <f t="shared" si="1087"/>
        <v>7394.19</v>
      </c>
      <c r="F2402" s="85">
        <f t="shared" si="1088"/>
        <v>46588</v>
      </c>
      <c r="G2402" s="86">
        <f t="shared" si="1091"/>
        <v>1.4800277230712089E-2</v>
      </c>
      <c r="H2402" s="87">
        <f t="shared" si="1092"/>
        <v>46650</v>
      </c>
      <c r="I2402" s="87">
        <f t="shared" si="1093"/>
        <v>46650</v>
      </c>
      <c r="J2402" s="88">
        <f t="shared" si="1104"/>
        <v>20</v>
      </c>
      <c r="K2402" s="88">
        <f t="shared" si="1086"/>
        <v>13</v>
      </c>
      <c r="L2402" s="8">
        <f t="shared" si="1094"/>
        <v>1.0095954199999999</v>
      </c>
      <c r="M2402" s="89">
        <v>1</v>
      </c>
      <c r="N2402" s="89">
        <f t="shared" si="1095"/>
        <v>1</v>
      </c>
      <c r="O2402" s="82">
        <f t="shared" si="1096"/>
        <v>1.0095954199999999</v>
      </c>
      <c r="P2402" s="82">
        <f t="shared" si="1097"/>
        <v>686.61207081999999</v>
      </c>
      <c r="Q2402" s="11">
        <f t="shared" si="1110"/>
        <v>0</v>
      </c>
      <c r="R2402" s="7">
        <f t="shared" si="1105"/>
        <v>0</v>
      </c>
      <c r="S2402" s="82">
        <f t="shared" si="1098"/>
        <v>0</v>
      </c>
      <c r="T2402" s="91">
        <f t="shared" si="1106"/>
        <v>0.08</v>
      </c>
      <c r="U2402" s="90">
        <f t="shared" si="1099"/>
        <v>13</v>
      </c>
      <c r="V2402" s="90">
        <v>252</v>
      </c>
      <c r="W2402" s="89">
        <f t="shared" si="1100"/>
        <v>1.003978104</v>
      </c>
      <c r="X2402" s="82">
        <f t="shared" si="1101"/>
        <v>2.73141422</v>
      </c>
      <c r="Y2402" s="82">
        <f t="shared" si="1102"/>
        <v>0</v>
      </c>
      <c r="Z2402" s="94" t="str">
        <f t="shared" si="1108"/>
        <v>A+J=</v>
      </c>
      <c r="AA2402" s="87">
        <f t="shared" si="1109"/>
        <v>46650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>
        <f t="shared" si="1103"/>
        <v>46640</v>
      </c>
      <c r="B2403" s="82">
        <f t="shared" si="1089"/>
        <v>690.06077518999996</v>
      </c>
      <c r="C2403" s="207">
        <f t="shared" si="1107"/>
        <v>680.08635660000004</v>
      </c>
      <c r="D2403" s="83">
        <f t="shared" si="1090"/>
        <v>7286.35</v>
      </c>
      <c r="E2403" s="84">
        <f t="shared" si="1087"/>
        <v>7394.19</v>
      </c>
      <c r="F2403" s="85">
        <f t="shared" si="1088"/>
        <v>46588</v>
      </c>
      <c r="G2403" s="86">
        <f t="shared" si="1091"/>
        <v>1.4800277230712089E-2</v>
      </c>
      <c r="H2403" s="87">
        <f t="shared" si="1092"/>
        <v>46650</v>
      </c>
      <c r="I2403" s="87">
        <f t="shared" si="1093"/>
        <v>46650</v>
      </c>
      <c r="J2403" s="88">
        <f t="shared" si="1104"/>
        <v>20</v>
      </c>
      <c r="K2403" s="88">
        <f t="shared" si="1086"/>
        <v>14</v>
      </c>
      <c r="L2403" s="8">
        <f t="shared" si="1094"/>
        <v>1.01033734</v>
      </c>
      <c r="M2403" s="89">
        <v>1</v>
      </c>
      <c r="N2403" s="89">
        <f t="shared" si="1095"/>
        <v>1</v>
      </c>
      <c r="O2403" s="82">
        <f t="shared" si="1096"/>
        <v>1.01033734</v>
      </c>
      <c r="P2403" s="82">
        <f t="shared" si="1097"/>
        <v>687.11664049000001</v>
      </c>
      <c r="Q2403" s="11">
        <f t="shared" si="1110"/>
        <v>0</v>
      </c>
      <c r="R2403" s="7">
        <f t="shared" si="1105"/>
        <v>0</v>
      </c>
      <c r="S2403" s="82">
        <f t="shared" si="1098"/>
        <v>0</v>
      </c>
      <c r="T2403" s="91">
        <f t="shared" si="1106"/>
        <v>0.08</v>
      </c>
      <c r="U2403" s="90">
        <f t="shared" si="1099"/>
        <v>14</v>
      </c>
      <c r="V2403" s="90">
        <v>252</v>
      </c>
      <c r="W2403" s="89">
        <f t="shared" si="1100"/>
        <v>1.0042847669999999</v>
      </c>
      <c r="X2403" s="82">
        <f t="shared" si="1101"/>
        <v>2.9441347000000002</v>
      </c>
      <c r="Y2403" s="82">
        <f t="shared" si="1102"/>
        <v>0</v>
      </c>
      <c r="Z2403" s="94" t="str">
        <f t="shared" si="1108"/>
        <v>A+J=</v>
      </c>
      <c r="AA2403" s="87">
        <f t="shared" si="1109"/>
        <v>46650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>
        <f t="shared" si="1103"/>
        <v>46641</v>
      </c>
      <c r="B2404" s="82">
        <f t="shared" si="1089"/>
        <v>690.77880086000005</v>
      </c>
      <c r="C2404" s="207">
        <f t="shared" si="1107"/>
        <v>680.08635660000004</v>
      </c>
      <c r="D2404" s="83">
        <f t="shared" si="1090"/>
        <v>7286.35</v>
      </c>
      <c r="E2404" s="84">
        <f t="shared" si="1087"/>
        <v>7394.19</v>
      </c>
      <c r="F2404" s="85">
        <f t="shared" si="1088"/>
        <v>46588</v>
      </c>
      <c r="G2404" s="86">
        <f t="shared" si="1091"/>
        <v>1.4800277230712089E-2</v>
      </c>
      <c r="H2404" s="87">
        <f t="shared" si="1092"/>
        <v>46650</v>
      </c>
      <c r="I2404" s="87">
        <f t="shared" si="1093"/>
        <v>46650</v>
      </c>
      <c r="J2404" s="88">
        <f t="shared" si="1104"/>
        <v>20</v>
      </c>
      <c r="K2404" s="88">
        <f t="shared" si="1086"/>
        <v>15</v>
      </c>
      <c r="L2404" s="8">
        <f t="shared" si="1094"/>
        <v>1.0110797899999999</v>
      </c>
      <c r="M2404" s="89">
        <v>1</v>
      </c>
      <c r="N2404" s="89">
        <f t="shared" si="1095"/>
        <v>1</v>
      </c>
      <c r="O2404" s="82">
        <f t="shared" si="1096"/>
        <v>1.0110797899999999</v>
      </c>
      <c r="P2404" s="82">
        <f t="shared" si="1097"/>
        <v>687.62157061000005</v>
      </c>
      <c r="Q2404" s="11">
        <f t="shared" si="1110"/>
        <v>0</v>
      </c>
      <c r="R2404" s="7">
        <f t="shared" si="1105"/>
        <v>0</v>
      </c>
      <c r="S2404" s="82">
        <f t="shared" si="1098"/>
        <v>0</v>
      </c>
      <c r="T2404" s="91">
        <f t="shared" si="1106"/>
        <v>0.08</v>
      </c>
      <c r="U2404" s="90">
        <f t="shared" si="1099"/>
        <v>15</v>
      </c>
      <c r="V2404" s="90">
        <v>252</v>
      </c>
      <c r="W2404" s="89">
        <f t="shared" si="1100"/>
        <v>1.004591523</v>
      </c>
      <c r="X2404" s="82">
        <f t="shared" si="1101"/>
        <v>3.15723025</v>
      </c>
      <c r="Y2404" s="82">
        <f t="shared" si="1102"/>
        <v>0</v>
      </c>
      <c r="Z2404" s="94" t="str">
        <f t="shared" si="1108"/>
        <v>A+J=</v>
      </c>
      <c r="AA2404" s="87">
        <f t="shared" si="1109"/>
        <v>46650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>
        <f t="shared" si="1103"/>
        <v>46642</v>
      </c>
      <c r="B2405" s="82">
        <f t="shared" si="1089"/>
        <v>690.77880086000005</v>
      </c>
      <c r="C2405" s="207">
        <f t="shared" si="1107"/>
        <v>680.08635660000004</v>
      </c>
      <c r="D2405" s="83">
        <f t="shared" si="1090"/>
        <v>7286.35</v>
      </c>
      <c r="E2405" s="84">
        <f t="shared" si="1087"/>
        <v>7394.19</v>
      </c>
      <c r="F2405" s="85">
        <f t="shared" si="1088"/>
        <v>46588</v>
      </c>
      <c r="G2405" s="86">
        <f t="shared" si="1091"/>
        <v>1.4800277230712089E-2</v>
      </c>
      <c r="H2405" s="87">
        <f t="shared" si="1092"/>
        <v>46650</v>
      </c>
      <c r="I2405" s="87">
        <f t="shared" si="1093"/>
        <v>46650</v>
      </c>
      <c r="J2405" s="88">
        <f t="shared" si="1104"/>
        <v>20</v>
      </c>
      <c r="K2405" s="88">
        <f t="shared" si="1086"/>
        <v>15</v>
      </c>
      <c r="L2405" s="8">
        <f t="shared" si="1094"/>
        <v>1.0110797899999999</v>
      </c>
      <c r="M2405" s="89">
        <v>1</v>
      </c>
      <c r="N2405" s="89">
        <f t="shared" si="1095"/>
        <v>1</v>
      </c>
      <c r="O2405" s="82">
        <f t="shared" si="1096"/>
        <v>1.0110797899999999</v>
      </c>
      <c r="P2405" s="82">
        <f t="shared" si="1097"/>
        <v>687.62157061000005</v>
      </c>
      <c r="Q2405" s="11">
        <f t="shared" si="1110"/>
        <v>0</v>
      </c>
      <c r="R2405" s="7">
        <f t="shared" si="1105"/>
        <v>0</v>
      </c>
      <c r="S2405" s="82">
        <f t="shared" si="1098"/>
        <v>0</v>
      </c>
      <c r="T2405" s="91">
        <f t="shared" si="1106"/>
        <v>0.08</v>
      </c>
      <c r="U2405" s="90">
        <f t="shared" si="1099"/>
        <v>15</v>
      </c>
      <c r="V2405" s="90">
        <v>252</v>
      </c>
      <c r="W2405" s="89">
        <f t="shared" si="1100"/>
        <v>1.004591523</v>
      </c>
      <c r="X2405" s="82">
        <f t="shared" si="1101"/>
        <v>3.15723025</v>
      </c>
      <c r="Y2405" s="82">
        <f t="shared" si="1102"/>
        <v>0</v>
      </c>
      <c r="Z2405" s="94" t="str">
        <f t="shared" si="1108"/>
        <v>A+J=</v>
      </c>
      <c r="AA2405" s="87">
        <f t="shared" si="1109"/>
        <v>46650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>
        <f t="shared" si="1103"/>
        <v>46643</v>
      </c>
      <c r="B2406" s="82">
        <f t="shared" si="1089"/>
        <v>690.77880086000005</v>
      </c>
      <c r="C2406" s="207">
        <f t="shared" si="1107"/>
        <v>680.08635660000004</v>
      </c>
      <c r="D2406" s="83">
        <f t="shared" si="1090"/>
        <v>7286.35</v>
      </c>
      <c r="E2406" s="84">
        <f t="shared" si="1087"/>
        <v>7394.19</v>
      </c>
      <c r="F2406" s="85">
        <f t="shared" si="1088"/>
        <v>46588</v>
      </c>
      <c r="G2406" s="86">
        <f t="shared" si="1091"/>
        <v>1.4800277230712089E-2</v>
      </c>
      <c r="H2406" s="87">
        <f t="shared" si="1092"/>
        <v>46650</v>
      </c>
      <c r="I2406" s="87">
        <f t="shared" si="1093"/>
        <v>46650</v>
      </c>
      <c r="J2406" s="88">
        <f t="shared" si="1104"/>
        <v>20</v>
      </c>
      <c r="K2406" s="88">
        <f t="shared" si="1086"/>
        <v>15</v>
      </c>
      <c r="L2406" s="8">
        <f t="shared" si="1094"/>
        <v>1.0110797899999999</v>
      </c>
      <c r="M2406" s="89">
        <v>1</v>
      </c>
      <c r="N2406" s="89">
        <f t="shared" si="1095"/>
        <v>1</v>
      </c>
      <c r="O2406" s="82">
        <f t="shared" si="1096"/>
        <v>1.0110797899999999</v>
      </c>
      <c r="P2406" s="82">
        <f t="shared" si="1097"/>
        <v>687.62157061000005</v>
      </c>
      <c r="Q2406" s="11">
        <f t="shared" si="1110"/>
        <v>0</v>
      </c>
      <c r="R2406" s="7">
        <f t="shared" si="1105"/>
        <v>0</v>
      </c>
      <c r="S2406" s="82">
        <f t="shared" si="1098"/>
        <v>0</v>
      </c>
      <c r="T2406" s="91">
        <f t="shared" si="1106"/>
        <v>0.08</v>
      </c>
      <c r="U2406" s="90">
        <f t="shared" si="1099"/>
        <v>15</v>
      </c>
      <c r="V2406" s="90">
        <v>252</v>
      </c>
      <c r="W2406" s="89">
        <f t="shared" si="1100"/>
        <v>1.004591523</v>
      </c>
      <c r="X2406" s="82">
        <f t="shared" si="1101"/>
        <v>3.15723025</v>
      </c>
      <c r="Y2406" s="82">
        <f t="shared" si="1102"/>
        <v>0</v>
      </c>
      <c r="Z2406" s="94" t="str">
        <f t="shared" si="1108"/>
        <v>A+J=</v>
      </c>
      <c r="AA2406" s="87">
        <f t="shared" si="1109"/>
        <v>46650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>
        <f t="shared" si="1103"/>
        <v>46644</v>
      </c>
      <c r="B2407" s="82">
        <f t="shared" si="1089"/>
        <v>691.49758370000006</v>
      </c>
      <c r="C2407" s="207">
        <f t="shared" si="1107"/>
        <v>680.08635660000004</v>
      </c>
      <c r="D2407" s="83">
        <f t="shared" si="1090"/>
        <v>7286.35</v>
      </c>
      <c r="E2407" s="84">
        <f t="shared" si="1087"/>
        <v>7394.19</v>
      </c>
      <c r="F2407" s="85">
        <f t="shared" si="1088"/>
        <v>46588</v>
      </c>
      <c r="G2407" s="86">
        <f t="shared" si="1091"/>
        <v>1.4800277230712089E-2</v>
      </c>
      <c r="H2407" s="87">
        <f t="shared" si="1092"/>
        <v>46650</v>
      </c>
      <c r="I2407" s="87">
        <f t="shared" si="1093"/>
        <v>46650</v>
      </c>
      <c r="J2407" s="88">
        <f t="shared" si="1104"/>
        <v>20</v>
      </c>
      <c r="K2407" s="88">
        <f t="shared" si="1086"/>
        <v>16</v>
      </c>
      <c r="L2407" s="8">
        <f t="shared" si="1094"/>
        <v>1.0118228</v>
      </c>
      <c r="M2407" s="89">
        <v>1</v>
      </c>
      <c r="N2407" s="89">
        <f t="shared" si="1095"/>
        <v>1</v>
      </c>
      <c r="O2407" s="82">
        <f t="shared" si="1096"/>
        <v>1.0118228</v>
      </c>
      <c r="P2407" s="82">
        <f t="shared" si="1097"/>
        <v>688.12688157000002</v>
      </c>
      <c r="Q2407" s="11">
        <f t="shared" si="1110"/>
        <v>0</v>
      </c>
      <c r="R2407" s="7">
        <f t="shared" si="1105"/>
        <v>0</v>
      </c>
      <c r="S2407" s="82">
        <f t="shared" si="1098"/>
        <v>0</v>
      </c>
      <c r="T2407" s="91">
        <f t="shared" si="1106"/>
        <v>0.08</v>
      </c>
      <c r="U2407" s="90">
        <f t="shared" si="1099"/>
        <v>16</v>
      </c>
      <c r="V2407" s="90">
        <v>252</v>
      </c>
      <c r="W2407" s="89">
        <f t="shared" si="1100"/>
        <v>1.0048983730000001</v>
      </c>
      <c r="X2407" s="82">
        <f t="shared" si="1101"/>
        <v>3.3707021300000002</v>
      </c>
      <c r="Y2407" s="82">
        <f t="shared" si="1102"/>
        <v>0</v>
      </c>
      <c r="Z2407" s="94" t="str">
        <f t="shared" si="1108"/>
        <v>A+J=</v>
      </c>
      <c r="AA2407" s="87">
        <f t="shared" si="1109"/>
        <v>46650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>
        <f t="shared" si="1103"/>
        <v>46645</v>
      </c>
      <c r="B2408" s="82">
        <f t="shared" si="1089"/>
        <v>692.21710371000006</v>
      </c>
      <c r="C2408" s="207">
        <f t="shared" si="1107"/>
        <v>680.08635660000004</v>
      </c>
      <c r="D2408" s="83">
        <f t="shared" si="1090"/>
        <v>7286.35</v>
      </c>
      <c r="E2408" s="84">
        <f t="shared" si="1087"/>
        <v>7394.19</v>
      </c>
      <c r="F2408" s="85">
        <f t="shared" si="1088"/>
        <v>46588</v>
      </c>
      <c r="G2408" s="86">
        <f t="shared" si="1091"/>
        <v>1.4800277230712089E-2</v>
      </c>
      <c r="H2408" s="87">
        <f t="shared" si="1092"/>
        <v>46650</v>
      </c>
      <c r="I2408" s="87">
        <f t="shared" si="1093"/>
        <v>46650</v>
      </c>
      <c r="J2408" s="88">
        <f t="shared" si="1104"/>
        <v>20</v>
      </c>
      <c r="K2408" s="88">
        <f t="shared" si="1086"/>
        <v>17</v>
      </c>
      <c r="L2408" s="8">
        <f t="shared" si="1094"/>
        <v>1.01256634</v>
      </c>
      <c r="M2408" s="89">
        <v>1</v>
      </c>
      <c r="N2408" s="89">
        <f t="shared" si="1095"/>
        <v>1</v>
      </c>
      <c r="O2408" s="82">
        <f t="shared" si="1096"/>
        <v>1.01256634</v>
      </c>
      <c r="P2408" s="82">
        <f t="shared" si="1097"/>
        <v>688.63255298000001</v>
      </c>
      <c r="Q2408" s="11">
        <f t="shared" si="1110"/>
        <v>0</v>
      </c>
      <c r="R2408" s="7">
        <f t="shared" si="1105"/>
        <v>0</v>
      </c>
      <c r="S2408" s="82">
        <f t="shared" si="1098"/>
        <v>0</v>
      </c>
      <c r="T2408" s="91">
        <f t="shared" si="1106"/>
        <v>0.08</v>
      </c>
      <c r="U2408" s="90">
        <f t="shared" si="1099"/>
        <v>17</v>
      </c>
      <c r="V2408" s="90">
        <v>252</v>
      </c>
      <c r="W2408" s="89">
        <f t="shared" si="1100"/>
        <v>1.0052053169999999</v>
      </c>
      <c r="X2408" s="82">
        <f t="shared" si="1101"/>
        <v>3.5845507300000001</v>
      </c>
      <c r="Y2408" s="82">
        <f t="shared" si="1102"/>
        <v>0</v>
      </c>
      <c r="Z2408" s="94" t="str">
        <f t="shared" si="1108"/>
        <v>A+J=</v>
      </c>
      <c r="AA2408" s="87">
        <f t="shared" si="1109"/>
        <v>46650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>
        <f t="shared" si="1103"/>
        <v>46646</v>
      </c>
      <c r="B2409" s="82">
        <f t="shared" si="1089"/>
        <v>692.93738186999997</v>
      </c>
      <c r="C2409" s="207">
        <f t="shared" si="1107"/>
        <v>680.08635660000004</v>
      </c>
      <c r="D2409" s="83">
        <f t="shared" si="1090"/>
        <v>7286.35</v>
      </c>
      <c r="E2409" s="84">
        <f t="shared" si="1087"/>
        <v>7394.19</v>
      </c>
      <c r="F2409" s="85">
        <f t="shared" si="1088"/>
        <v>46588</v>
      </c>
      <c r="G2409" s="86">
        <f t="shared" si="1091"/>
        <v>1.4800277230712089E-2</v>
      </c>
      <c r="H2409" s="87">
        <f t="shared" si="1092"/>
        <v>46650</v>
      </c>
      <c r="I2409" s="87">
        <f t="shared" si="1093"/>
        <v>46650</v>
      </c>
      <c r="J2409" s="88">
        <f t="shared" si="1104"/>
        <v>20</v>
      </c>
      <c r="K2409" s="88">
        <f t="shared" ref="K2409:K2472" si="1111">(J2409-(NETWORKDAYS(A2409,I2409,AD$210:AD$502)-1))</f>
        <v>18</v>
      </c>
      <c r="L2409" s="8">
        <f t="shared" si="1094"/>
        <v>1.0133104399999999</v>
      </c>
      <c r="M2409" s="89">
        <v>1</v>
      </c>
      <c r="N2409" s="89">
        <f t="shared" si="1095"/>
        <v>1</v>
      </c>
      <c r="O2409" s="82">
        <f t="shared" si="1096"/>
        <v>1.0133104399999999</v>
      </c>
      <c r="P2409" s="82">
        <f t="shared" si="1097"/>
        <v>689.13860523999995</v>
      </c>
      <c r="Q2409" s="11">
        <f t="shared" si="1110"/>
        <v>0</v>
      </c>
      <c r="R2409" s="7">
        <f t="shared" si="1105"/>
        <v>0</v>
      </c>
      <c r="S2409" s="82">
        <f t="shared" si="1098"/>
        <v>0</v>
      </c>
      <c r="T2409" s="91">
        <f t="shared" si="1106"/>
        <v>0.08</v>
      </c>
      <c r="U2409" s="90">
        <f t="shared" si="1099"/>
        <v>18</v>
      </c>
      <c r="V2409" s="90">
        <v>252</v>
      </c>
      <c r="W2409" s="89">
        <f t="shared" si="1100"/>
        <v>1.005512355</v>
      </c>
      <c r="X2409" s="82">
        <f t="shared" si="1101"/>
        <v>3.7987766299999999</v>
      </c>
      <c r="Y2409" s="82">
        <f t="shared" si="1102"/>
        <v>0</v>
      </c>
      <c r="Z2409" s="94" t="str">
        <f t="shared" si="1108"/>
        <v>A+J=</v>
      </c>
      <c r="AA2409" s="87">
        <f t="shared" si="1109"/>
        <v>46650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>
        <f t="shared" si="1103"/>
        <v>46647</v>
      </c>
      <c r="B2410" s="82">
        <f t="shared" si="1089"/>
        <v>693.65840430000003</v>
      </c>
      <c r="C2410" s="207">
        <f t="shared" si="1107"/>
        <v>680.08635660000004</v>
      </c>
      <c r="D2410" s="83">
        <f t="shared" si="1090"/>
        <v>7286.35</v>
      </c>
      <c r="E2410" s="84">
        <f t="shared" ref="E2410:E2473" si="1112">IF($K2410=1,VLOOKUP($A2409,$AO$10:$AS$200,4),E2409)</f>
        <v>7394.19</v>
      </c>
      <c r="F2410" s="85">
        <f t="shared" ref="F2410:F2473" si="1113">IF($K2410=1,VLOOKUP($A2409,$AO$10:$AS$200,5),F2409)</f>
        <v>46588</v>
      </c>
      <c r="G2410" s="86">
        <f t="shared" si="1091"/>
        <v>1.4800277230712089E-2</v>
      </c>
      <c r="H2410" s="87">
        <f t="shared" si="1092"/>
        <v>46650</v>
      </c>
      <c r="I2410" s="87">
        <f t="shared" si="1093"/>
        <v>46650</v>
      </c>
      <c r="J2410" s="88">
        <f t="shared" si="1104"/>
        <v>20</v>
      </c>
      <c r="K2410" s="88">
        <f t="shared" si="1111"/>
        <v>19</v>
      </c>
      <c r="L2410" s="8">
        <f t="shared" si="1094"/>
        <v>1.0140550800000001</v>
      </c>
      <c r="M2410" s="89">
        <v>1</v>
      </c>
      <c r="N2410" s="89">
        <f t="shared" si="1095"/>
        <v>1</v>
      </c>
      <c r="O2410" s="82">
        <f t="shared" si="1096"/>
        <v>1.0140550800000001</v>
      </c>
      <c r="P2410" s="82">
        <f t="shared" si="1097"/>
        <v>689.64502474000005</v>
      </c>
      <c r="Q2410" s="11">
        <f t="shared" si="1110"/>
        <v>0</v>
      </c>
      <c r="R2410" s="7">
        <f t="shared" si="1105"/>
        <v>0</v>
      </c>
      <c r="S2410" s="82">
        <f t="shared" si="1098"/>
        <v>0</v>
      </c>
      <c r="T2410" s="91">
        <f t="shared" si="1106"/>
        <v>0.08</v>
      </c>
      <c r="U2410" s="90">
        <f t="shared" si="1099"/>
        <v>19</v>
      </c>
      <c r="V2410" s="90">
        <v>252</v>
      </c>
      <c r="W2410" s="89">
        <f t="shared" si="1100"/>
        <v>1.005819486</v>
      </c>
      <c r="X2410" s="82">
        <f t="shared" si="1101"/>
        <v>4.0133795599999997</v>
      </c>
      <c r="Y2410" s="82">
        <f t="shared" si="1102"/>
        <v>0</v>
      </c>
      <c r="Z2410" s="94" t="str">
        <f t="shared" si="1108"/>
        <v>A+J=</v>
      </c>
      <c r="AA2410" s="87">
        <f t="shared" si="1109"/>
        <v>46650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>
        <f t="shared" si="1103"/>
        <v>46648</v>
      </c>
      <c r="B2411" s="82">
        <f t="shared" si="1089"/>
        <v>694.38017902999991</v>
      </c>
      <c r="C2411" s="207">
        <f t="shared" si="1107"/>
        <v>680.08635660000004</v>
      </c>
      <c r="D2411" s="83">
        <f t="shared" si="1090"/>
        <v>7286.35</v>
      </c>
      <c r="E2411" s="84">
        <f t="shared" si="1112"/>
        <v>7394.19</v>
      </c>
      <c r="F2411" s="85">
        <f t="shared" si="1113"/>
        <v>46588</v>
      </c>
      <c r="G2411" s="86">
        <f t="shared" si="1091"/>
        <v>1.4800277230712089E-2</v>
      </c>
      <c r="H2411" s="87">
        <f t="shared" si="1092"/>
        <v>46650</v>
      </c>
      <c r="I2411" s="87">
        <f t="shared" si="1093"/>
        <v>46650</v>
      </c>
      <c r="J2411" s="88">
        <f t="shared" si="1104"/>
        <v>20</v>
      </c>
      <c r="K2411" s="88">
        <f t="shared" si="1111"/>
        <v>20</v>
      </c>
      <c r="L2411" s="8">
        <f t="shared" si="1094"/>
        <v>1.0148002700000001</v>
      </c>
      <c r="M2411" s="89">
        <v>1</v>
      </c>
      <c r="N2411" s="89">
        <f t="shared" si="1095"/>
        <v>1</v>
      </c>
      <c r="O2411" s="82">
        <f t="shared" si="1096"/>
        <v>1.0148002700000001</v>
      </c>
      <c r="P2411" s="82">
        <f t="shared" si="1097"/>
        <v>690.15181829999995</v>
      </c>
      <c r="Q2411" s="11">
        <f t="shared" si="1110"/>
        <v>0</v>
      </c>
      <c r="R2411" s="7">
        <f t="shared" si="1105"/>
        <v>0</v>
      </c>
      <c r="S2411" s="82">
        <f t="shared" si="1098"/>
        <v>0</v>
      </c>
      <c r="T2411" s="91">
        <f t="shared" si="1106"/>
        <v>0.08</v>
      </c>
      <c r="U2411" s="90">
        <f t="shared" si="1099"/>
        <v>20</v>
      </c>
      <c r="V2411" s="90">
        <v>252</v>
      </c>
      <c r="W2411" s="89">
        <f t="shared" si="1100"/>
        <v>1.0061267110000001</v>
      </c>
      <c r="X2411" s="82">
        <f t="shared" si="1101"/>
        <v>4.2283607300000003</v>
      </c>
      <c r="Y2411" s="82">
        <f t="shared" si="1102"/>
        <v>0</v>
      </c>
      <c r="Z2411" s="94" t="str">
        <f t="shared" si="1108"/>
        <v>A+J=</v>
      </c>
      <c r="AA2411" s="87">
        <f t="shared" si="1109"/>
        <v>46650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>
        <f t="shared" si="1103"/>
        <v>46649</v>
      </c>
      <c r="B2412" s="82">
        <f t="shared" si="1089"/>
        <v>694.38017902999991</v>
      </c>
      <c r="C2412" s="207">
        <f t="shared" si="1107"/>
        <v>680.08635660000004</v>
      </c>
      <c r="D2412" s="83">
        <f t="shared" si="1090"/>
        <v>7286.35</v>
      </c>
      <c r="E2412" s="84">
        <f t="shared" si="1112"/>
        <v>7394.19</v>
      </c>
      <c r="F2412" s="85">
        <f t="shared" si="1113"/>
        <v>46588</v>
      </c>
      <c r="G2412" s="86">
        <f t="shared" si="1091"/>
        <v>1.4800277230712089E-2</v>
      </c>
      <c r="H2412" s="87">
        <f t="shared" si="1092"/>
        <v>46650</v>
      </c>
      <c r="I2412" s="87">
        <f t="shared" si="1093"/>
        <v>46650</v>
      </c>
      <c r="J2412" s="88">
        <f t="shared" si="1104"/>
        <v>20</v>
      </c>
      <c r="K2412" s="88">
        <f t="shared" si="1111"/>
        <v>20</v>
      </c>
      <c r="L2412" s="8">
        <f t="shared" si="1094"/>
        <v>1.0148002700000001</v>
      </c>
      <c r="M2412" s="89">
        <v>1</v>
      </c>
      <c r="N2412" s="89">
        <f t="shared" si="1095"/>
        <v>1</v>
      </c>
      <c r="O2412" s="82">
        <f t="shared" si="1096"/>
        <v>1.0148002700000001</v>
      </c>
      <c r="P2412" s="82">
        <f t="shared" si="1097"/>
        <v>690.15181829999995</v>
      </c>
      <c r="Q2412" s="11">
        <f t="shared" si="1110"/>
        <v>0</v>
      </c>
      <c r="R2412" s="7">
        <f t="shared" si="1105"/>
        <v>0</v>
      </c>
      <c r="S2412" s="82">
        <f t="shared" si="1098"/>
        <v>0</v>
      </c>
      <c r="T2412" s="91">
        <f t="shared" si="1106"/>
        <v>0.08</v>
      </c>
      <c r="U2412" s="90">
        <f t="shared" si="1099"/>
        <v>20</v>
      </c>
      <c r="V2412" s="90">
        <v>252</v>
      </c>
      <c r="W2412" s="89">
        <f t="shared" si="1100"/>
        <v>1.0061267110000001</v>
      </c>
      <c r="X2412" s="82">
        <f t="shared" si="1101"/>
        <v>4.2283607300000003</v>
      </c>
      <c r="Y2412" s="82">
        <f t="shared" si="1102"/>
        <v>0</v>
      </c>
      <c r="Z2412" s="94" t="str">
        <f t="shared" si="1108"/>
        <v>A+J=</v>
      </c>
      <c r="AA2412" s="87">
        <f t="shared" si="1109"/>
        <v>46650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>
        <f t="shared" si="1103"/>
        <v>46650</v>
      </c>
      <c r="B2413" s="82">
        <f t="shared" si="1089"/>
        <v>694.38017902999991</v>
      </c>
      <c r="C2413" s="207">
        <f t="shared" si="1107"/>
        <v>680.08635660000004</v>
      </c>
      <c r="D2413" s="83">
        <f t="shared" si="1090"/>
        <v>7286.35</v>
      </c>
      <c r="E2413" s="84">
        <f t="shared" si="1112"/>
        <v>7394.19</v>
      </c>
      <c r="F2413" s="85">
        <f t="shared" si="1113"/>
        <v>46588</v>
      </c>
      <c r="G2413" s="86">
        <f t="shared" si="1091"/>
        <v>1.4800277230712089E-2</v>
      </c>
      <c r="H2413" s="87">
        <f t="shared" si="1092"/>
        <v>46680</v>
      </c>
      <c r="I2413" s="87">
        <f t="shared" si="1093"/>
        <v>46650</v>
      </c>
      <c r="J2413" s="88">
        <f t="shared" si="1104"/>
        <v>20</v>
      </c>
      <c r="K2413" s="88">
        <f t="shared" si="1111"/>
        <v>20</v>
      </c>
      <c r="L2413" s="8">
        <f t="shared" si="1094"/>
        <v>1.0148002700000001</v>
      </c>
      <c r="M2413" s="89">
        <v>1</v>
      </c>
      <c r="N2413" s="89">
        <f t="shared" si="1095"/>
        <v>1</v>
      </c>
      <c r="O2413" s="82">
        <f t="shared" si="1096"/>
        <v>1.0148002700000001</v>
      </c>
      <c r="P2413" s="82">
        <f t="shared" si="1097"/>
        <v>690.15181829999995</v>
      </c>
      <c r="Q2413" s="11">
        <f t="shared" si="1110"/>
        <v>79</v>
      </c>
      <c r="R2413" s="7">
        <f t="shared" si="1105"/>
        <v>2.1042000000000002E-2</v>
      </c>
      <c r="S2413" s="82">
        <f t="shared" si="1098"/>
        <v>14.52217456</v>
      </c>
      <c r="T2413" s="91">
        <f t="shared" si="1106"/>
        <v>0.08</v>
      </c>
      <c r="U2413" s="90">
        <f t="shared" si="1099"/>
        <v>20</v>
      </c>
      <c r="V2413" s="90">
        <v>252</v>
      </c>
      <c r="W2413" s="89">
        <f t="shared" si="1100"/>
        <v>1.0061267110000001</v>
      </c>
      <c r="X2413" s="82">
        <f t="shared" si="1101"/>
        <v>4.2283607300000003</v>
      </c>
      <c r="Y2413" s="82">
        <f t="shared" si="1102"/>
        <v>18.750535290000002</v>
      </c>
      <c r="Z2413" s="94" t="str">
        <f t="shared" si="1108"/>
        <v>A+J=</v>
      </c>
      <c r="AA2413" s="87">
        <f t="shared" si="1109"/>
        <v>46650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>
        <f t="shared" si="1103"/>
        <v>46651</v>
      </c>
      <c r="B2414" s="82">
        <f t="shared" si="1089"/>
        <v>676.30899728999998</v>
      </c>
      <c r="C2414" s="207">
        <f t="shared" si="1107"/>
        <v>675.62964373999989</v>
      </c>
      <c r="D2414" s="83">
        <f t="shared" si="1090"/>
        <v>7286.35</v>
      </c>
      <c r="E2414" s="84">
        <f t="shared" si="1112"/>
        <v>7394.19</v>
      </c>
      <c r="F2414" s="85">
        <f t="shared" si="1113"/>
        <v>46619</v>
      </c>
      <c r="G2414" s="86">
        <f t="shared" si="1091"/>
        <v>1.4800277230712089E-2</v>
      </c>
      <c r="H2414" s="87">
        <f t="shared" si="1092"/>
        <v>46680</v>
      </c>
      <c r="I2414" s="87">
        <f t="shared" si="1093"/>
        <v>46680</v>
      </c>
      <c r="J2414" s="88">
        <f t="shared" si="1104"/>
        <v>21</v>
      </c>
      <c r="K2414" s="88">
        <f t="shared" si="1111"/>
        <v>1</v>
      </c>
      <c r="L2414" s="8">
        <f t="shared" si="1094"/>
        <v>1.0006998499999999</v>
      </c>
      <c r="M2414" s="89">
        <v>1</v>
      </c>
      <c r="N2414" s="89">
        <f t="shared" si="1095"/>
        <v>1</v>
      </c>
      <c r="O2414" s="82">
        <f t="shared" si="1096"/>
        <v>1.0006998499999999</v>
      </c>
      <c r="P2414" s="82">
        <f t="shared" si="1097"/>
        <v>676.10248314</v>
      </c>
      <c r="Q2414" s="11">
        <f t="shared" si="1110"/>
        <v>0</v>
      </c>
      <c r="R2414" s="7">
        <f t="shared" si="1105"/>
        <v>0</v>
      </c>
      <c r="S2414" s="82">
        <f t="shared" si="1098"/>
        <v>0</v>
      </c>
      <c r="T2414" s="91">
        <f t="shared" si="1106"/>
        <v>0.08</v>
      </c>
      <c r="U2414" s="90">
        <f t="shared" si="1099"/>
        <v>1</v>
      </c>
      <c r="V2414" s="90">
        <v>252</v>
      </c>
      <c r="W2414" s="89">
        <f t="shared" si="1100"/>
        <v>1.000305448</v>
      </c>
      <c r="X2414" s="82">
        <f t="shared" si="1101"/>
        <v>0.20651415000000001</v>
      </c>
      <c r="Y2414" s="82">
        <f t="shared" si="1102"/>
        <v>0</v>
      </c>
      <c r="Z2414" s="94" t="str">
        <f t="shared" si="1108"/>
        <v>A+J=</v>
      </c>
      <c r="AA2414" s="87">
        <f t="shared" si="110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>
        <f t="shared" si="1103"/>
        <v>46652</v>
      </c>
      <c r="B2415" s="82">
        <f t="shared" si="1089"/>
        <v>676.98903996000001</v>
      </c>
      <c r="C2415" s="207">
        <f t="shared" si="1107"/>
        <v>675.62964373999989</v>
      </c>
      <c r="D2415" s="83">
        <f t="shared" si="1090"/>
        <v>7286.35</v>
      </c>
      <c r="E2415" s="84">
        <f t="shared" si="1112"/>
        <v>7394.19</v>
      </c>
      <c r="F2415" s="85">
        <f t="shared" si="1113"/>
        <v>46619</v>
      </c>
      <c r="G2415" s="86">
        <f t="shared" si="1091"/>
        <v>1.4800277230712089E-2</v>
      </c>
      <c r="H2415" s="87">
        <f t="shared" si="1092"/>
        <v>46680</v>
      </c>
      <c r="I2415" s="87">
        <f t="shared" si="1093"/>
        <v>46680</v>
      </c>
      <c r="J2415" s="88">
        <f t="shared" si="1104"/>
        <v>21</v>
      </c>
      <c r="K2415" s="88">
        <f t="shared" si="1111"/>
        <v>2</v>
      </c>
      <c r="L2415" s="8">
        <f t="shared" si="1094"/>
        <v>1.0014002</v>
      </c>
      <c r="M2415" s="89">
        <v>1</v>
      </c>
      <c r="N2415" s="89">
        <f t="shared" si="1095"/>
        <v>1</v>
      </c>
      <c r="O2415" s="82">
        <f t="shared" si="1096"/>
        <v>1.0014002</v>
      </c>
      <c r="P2415" s="82">
        <f t="shared" si="1097"/>
        <v>676.57566036000003</v>
      </c>
      <c r="Q2415" s="11">
        <f t="shared" si="1110"/>
        <v>0</v>
      </c>
      <c r="R2415" s="7">
        <f t="shared" si="1105"/>
        <v>0</v>
      </c>
      <c r="S2415" s="82">
        <f t="shared" si="1098"/>
        <v>0</v>
      </c>
      <c r="T2415" s="91">
        <f t="shared" si="1106"/>
        <v>0.08</v>
      </c>
      <c r="U2415" s="90">
        <f t="shared" si="1099"/>
        <v>2</v>
      </c>
      <c r="V2415" s="90">
        <v>252</v>
      </c>
      <c r="W2415" s="89">
        <f t="shared" si="1100"/>
        <v>1.000610988</v>
      </c>
      <c r="X2415" s="82">
        <f t="shared" si="1101"/>
        <v>0.41337960000000001</v>
      </c>
      <c r="Y2415" s="82">
        <f t="shared" si="1102"/>
        <v>0</v>
      </c>
      <c r="Z2415" s="94" t="str">
        <f t="shared" si="1108"/>
        <v>A+J=</v>
      </c>
      <c r="AA2415" s="87">
        <f t="shared" si="110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>
        <f t="shared" si="1103"/>
        <v>46653</v>
      </c>
      <c r="B2416" s="82">
        <f t="shared" si="1089"/>
        <v>677.66976072</v>
      </c>
      <c r="C2416" s="207">
        <f t="shared" si="1107"/>
        <v>675.62964373999989</v>
      </c>
      <c r="D2416" s="83">
        <f t="shared" si="1090"/>
        <v>7286.35</v>
      </c>
      <c r="E2416" s="84">
        <f t="shared" si="1112"/>
        <v>7394.19</v>
      </c>
      <c r="F2416" s="85">
        <f t="shared" si="1113"/>
        <v>46619</v>
      </c>
      <c r="G2416" s="86">
        <f t="shared" si="1091"/>
        <v>1.4800277230712089E-2</v>
      </c>
      <c r="H2416" s="87">
        <f t="shared" si="1092"/>
        <v>46680</v>
      </c>
      <c r="I2416" s="87">
        <f t="shared" si="1093"/>
        <v>46680</v>
      </c>
      <c r="J2416" s="88">
        <f t="shared" si="1104"/>
        <v>21</v>
      </c>
      <c r="K2416" s="88">
        <f t="shared" si="1111"/>
        <v>3</v>
      </c>
      <c r="L2416" s="8">
        <f t="shared" si="1094"/>
        <v>1.0021010299999999</v>
      </c>
      <c r="M2416" s="89">
        <v>1</v>
      </c>
      <c r="N2416" s="89">
        <f t="shared" si="1095"/>
        <v>1</v>
      </c>
      <c r="O2416" s="82">
        <f t="shared" si="1096"/>
        <v>1.0021010299999999</v>
      </c>
      <c r="P2416" s="82">
        <f t="shared" si="1097"/>
        <v>677.04916189000005</v>
      </c>
      <c r="Q2416" s="11">
        <f t="shared" si="1110"/>
        <v>0</v>
      </c>
      <c r="R2416" s="7">
        <f t="shared" si="1105"/>
        <v>0</v>
      </c>
      <c r="S2416" s="82">
        <f t="shared" si="1098"/>
        <v>0</v>
      </c>
      <c r="T2416" s="91">
        <f t="shared" si="1106"/>
        <v>0.08</v>
      </c>
      <c r="U2416" s="90">
        <f t="shared" si="1099"/>
        <v>3</v>
      </c>
      <c r="V2416" s="90">
        <v>252</v>
      </c>
      <c r="W2416" s="89">
        <f t="shared" si="1100"/>
        <v>1.0009166229999999</v>
      </c>
      <c r="X2416" s="82">
        <f t="shared" si="1101"/>
        <v>0.62059883000000005</v>
      </c>
      <c r="Y2416" s="82">
        <f t="shared" si="1102"/>
        <v>0</v>
      </c>
      <c r="Z2416" s="94" t="str">
        <f t="shared" si="1108"/>
        <v>A+J=</v>
      </c>
      <c r="AA2416" s="87">
        <f t="shared" si="1109"/>
        <v>46680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>
        <f t="shared" si="1103"/>
        <v>46654</v>
      </c>
      <c r="B2417" s="82">
        <f t="shared" si="1089"/>
        <v>678.35117145999993</v>
      </c>
      <c r="C2417" s="207">
        <f t="shared" si="1107"/>
        <v>675.62964373999989</v>
      </c>
      <c r="D2417" s="83">
        <f t="shared" si="1090"/>
        <v>7286.35</v>
      </c>
      <c r="E2417" s="84">
        <f t="shared" si="1112"/>
        <v>7394.19</v>
      </c>
      <c r="F2417" s="85">
        <f t="shared" si="1113"/>
        <v>46619</v>
      </c>
      <c r="G2417" s="86">
        <f t="shared" si="1091"/>
        <v>1.4800277230712089E-2</v>
      </c>
      <c r="H2417" s="87">
        <f t="shared" si="1092"/>
        <v>46680</v>
      </c>
      <c r="I2417" s="87">
        <f t="shared" si="1093"/>
        <v>46680</v>
      </c>
      <c r="J2417" s="88">
        <f t="shared" si="1104"/>
        <v>21</v>
      </c>
      <c r="K2417" s="88">
        <f t="shared" si="1111"/>
        <v>4</v>
      </c>
      <c r="L2417" s="8">
        <f t="shared" si="1094"/>
        <v>1.00280236</v>
      </c>
      <c r="M2417" s="89">
        <v>1</v>
      </c>
      <c r="N2417" s="89">
        <f t="shared" si="1095"/>
        <v>1</v>
      </c>
      <c r="O2417" s="82">
        <f t="shared" si="1096"/>
        <v>1.00280236</v>
      </c>
      <c r="P2417" s="82">
        <f t="shared" si="1097"/>
        <v>677.52300121999997</v>
      </c>
      <c r="Q2417" s="11">
        <f t="shared" si="1110"/>
        <v>0</v>
      </c>
      <c r="R2417" s="7">
        <f t="shared" si="1105"/>
        <v>0</v>
      </c>
      <c r="S2417" s="82">
        <f t="shared" si="1098"/>
        <v>0</v>
      </c>
      <c r="T2417" s="91">
        <f t="shared" si="1106"/>
        <v>0.08</v>
      </c>
      <c r="U2417" s="90">
        <f t="shared" si="1099"/>
        <v>4</v>
      </c>
      <c r="V2417" s="90">
        <v>252</v>
      </c>
      <c r="W2417" s="89">
        <f t="shared" si="1100"/>
        <v>1.0012223499999999</v>
      </c>
      <c r="X2417" s="82">
        <f t="shared" si="1101"/>
        <v>0.82817023999999995</v>
      </c>
      <c r="Y2417" s="82">
        <f t="shared" si="1102"/>
        <v>0</v>
      </c>
      <c r="Z2417" s="94" t="str">
        <f t="shared" si="1108"/>
        <v>A+J=</v>
      </c>
      <c r="AA2417" s="87">
        <f t="shared" si="1109"/>
        <v>46680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>
        <f t="shared" si="1103"/>
        <v>46655</v>
      </c>
      <c r="B2418" s="82">
        <f t="shared" si="1089"/>
        <v>679.03326045999995</v>
      </c>
      <c r="C2418" s="207">
        <f t="shared" si="1107"/>
        <v>675.62964373999989</v>
      </c>
      <c r="D2418" s="83">
        <f t="shared" si="1090"/>
        <v>7286.35</v>
      </c>
      <c r="E2418" s="84">
        <f t="shared" si="1112"/>
        <v>7394.19</v>
      </c>
      <c r="F2418" s="85">
        <f t="shared" si="1113"/>
        <v>46619</v>
      </c>
      <c r="G2418" s="86">
        <f t="shared" si="1091"/>
        <v>1.4800277230712089E-2</v>
      </c>
      <c r="H2418" s="87">
        <f t="shared" si="1092"/>
        <v>46680</v>
      </c>
      <c r="I2418" s="87">
        <f t="shared" si="1093"/>
        <v>46680</v>
      </c>
      <c r="J2418" s="88">
        <f t="shared" si="1104"/>
        <v>21</v>
      </c>
      <c r="K2418" s="88">
        <f t="shared" si="1111"/>
        <v>5</v>
      </c>
      <c r="L2418" s="8">
        <f t="shared" si="1094"/>
        <v>1.00350417</v>
      </c>
      <c r="M2418" s="89">
        <v>1</v>
      </c>
      <c r="N2418" s="89">
        <f t="shared" si="1095"/>
        <v>1</v>
      </c>
      <c r="O2418" s="82">
        <f t="shared" si="1096"/>
        <v>1.00350417</v>
      </c>
      <c r="P2418" s="82">
        <f t="shared" si="1097"/>
        <v>677.99716486</v>
      </c>
      <c r="Q2418" s="11">
        <f t="shared" si="1110"/>
        <v>0</v>
      </c>
      <c r="R2418" s="7">
        <f t="shared" si="1105"/>
        <v>0</v>
      </c>
      <c r="S2418" s="82">
        <f t="shared" si="1098"/>
        <v>0</v>
      </c>
      <c r="T2418" s="91">
        <f t="shared" si="1106"/>
        <v>0.08</v>
      </c>
      <c r="U2418" s="90">
        <f t="shared" si="1099"/>
        <v>5</v>
      </c>
      <c r="V2418" s="90">
        <v>252</v>
      </c>
      <c r="W2418" s="89">
        <f t="shared" si="1100"/>
        <v>1.0015281709999999</v>
      </c>
      <c r="X2418" s="82">
        <f t="shared" si="1101"/>
        <v>1.0360955999999999</v>
      </c>
      <c r="Y2418" s="82">
        <f t="shared" si="1102"/>
        <v>0</v>
      </c>
      <c r="Z2418" s="94" t="str">
        <f t="shared" si="1108"/>
        <v>A+J=</v>
      </c>
      <c r="AA2418" s="87">
        <f t="shared" si="1109"/>
        <v>46680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>
        <f t="shared" si="1103"/>
        <v>46656</v>
      </c>
      <c r="B2419" s="82">
        <f t="shared" si="1089"/>
        <v>679.03326045999995</v>
      </c>
      <c r="C2419" s="207">
        <f t="shared" si="1107"/>
        <v>675.62964373999989</v>
      </c>
      <c r="D2419" s="83">
        <f t="shared" si="1090"/>
        <v>7286.35</v>
      </c>
      <c r="E2419" s="84">
        <f t="shared" si="1112"/>
        <v>7394.19</v>
      </c>
      <c r="F2419" s="85">
        <f t="shared" si="1113"/>
        <v>46619</v>
      </c>
      <c r="G2419" s="86">
        <f t="shared" si="1091"/>
        <v>1.4800277230712089E-2</v>
      </c>
      <c r="H2419" s="87">
        <f t="shared" si="1092"/>
        <v>46680</v>
      </c>
      <c r="I2419" s="87">
        <f t="shared" si="1093"/>
        <v>46680</v>
      </c>
      <c r="J2419" s="88">
        <f t="shared" si="1104"/>
        <v>21</v>
      </c>
      <c r="K2419" s="88">
        <f t="shared" si="1111"/>
        <v>5</v>
      </c>
      <c r="L2419" s="8">
        <f t="shared" si="1094"/>
        <v>1.00350417</v>
      </c>
      <c r="M2419" s="89">
        <v>1</v>
      </c>
      <c r="N2419" s="89">
        <f t="shared" si="1095"/>
        <v>1</v>
      </c>
      <c r="O2419" s="82">
        <f t="shared" si="1096"/>
        <v>1.00350417</v>
      </c>
      <c r="P2419" s="82">
        <f t="shared" si="1097"/>
        <v>677.99716486</v>
      </c>
      <c r="Q2419" s="11">
        <f t="shared" si="1110"/>
        <v>0</v>
      </c>
      <c r="R2419" s="7">
        <f t="shared" si="1105"/>
        <v>0</v>
      </c>
      <c r="S2419" s="82">
        <f t="shared" si="1098"/>
        <v>0</v>
      </c>
      <c r="T2419" s="91">
        <f t="shared" si="1106"/>
        <v>0.08</v>
      </c>
      <c r="U2419" s="90">
        <f t="shared" si="1099"/>
        <v>5</v>
      </c>
      <c r="V2419" s="90">
        <v>252</v>
      </c>
      <c r="W2419" s="89">
        <f t="shared" si="1100"/>
        <v>1.0015281709999999</v>
      </c>
      <c r="X2419" s="82">
        <f t="shared" si="1101"/>
        <v>1.0360955999999999</v>
      </c>
      <c r="Y2419" s="82">
        <f t="shared" si="1102"/>
        <v>0</v>
      </c>
      <c r="Z2419" s="94" t="str">
        <f t="shared" si="1108"/>
        <v>A+J=</v>
      </c>
      <c r="AA2419" s="87">
        <f t="shared" si="1109"/>
        <v>46680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>
        <f t="shared" si="1103"/>
        <v>46657</v>
      </c>
      <c r="B2420" s="82">
        <f t="shared" si="1089"/>
        <v>679.03326045999995</v>
      </c>
      <c r="C2420" s="207">
        <f t="shared" si="1107"/>
        <v>675.62964373999989</v>
      </c>
      <c r="D2420" s="83">
        <f t="shared" si="1090"/>
        <v>7286.35</v>
      </c>
      <c r="E2420" s="84">
        <f t="shared" si="1112"/>
        <v>7394.19</v>
      </c>
      <c r="F2420" s="85">
        <f t="shared" si="1113"/>
        <v>46619</v>
      </c>
      <c r="G2420" s="86">
        <f t="shared" si="1091"/>
        <v>1.4800277230712089E-2</v>
      </c>
      <c r="H2420" s="87">
        <f t="shared" si="1092"/>
        <v>46680</v>
      </c>
      <c r="I2420" s="87">
        <f t="shared" si="1093"/>
        <v>46680</v>
      </c>
      <c r="J2420" s="88">
        <f t="shared" si="1104"/>
        <v>21</v>
      </c>
      <c r="K2420" s="88">
        <f t="shared" si="1111"/>
        <v>5</v>
      </c>
      <c r="L2420" s="8">
        <f t="shared" si="1094"/>
        <v>1.00350417</v>
      </c>
      <c r="M2420" s="89">
        <v>1</v>
      </c>
      <c r="N2420" s="89">
        <f t="shared" si="1095"/>
        <v>1</v>
      </c>
      <c r="O2420" s="82">
        <f t="shared" si="1096"/>
        <v>1.00350417</v>
      </c>
      <c r="P2420" s="82">
        <f t="shared" si="1097"/>
        <v>677.99716486</v>
      </c>
      <c r="Q2420" s="11">
        <f t="shared" si="1110"/>
        <v>0</v>
      </c>
      <c r="R2420" s="7">
        <f t="shared" si="1105"/>
        <v>0</v>
      </c>
      <c r="S2420" s="82">
        <f t="shared" si="1098"/>
        <v>0</v>
      </c>
      <c r="T2420" s="91">
        <f t="shared" si="1106"/>
        <v>0.08</v>
      </c>
      <c r="U2420" s="90">
        <f t="shared" si="1099"/>
        <v>5</v>
      </c>
      <c r="V2420" s="90">
        <v>252</v>
      </c>
      <c r="W2420" s="89">
        <f t="shared" si="1100"/>
        <v>1.0015281709999999</v>
      </c>
      <c r="X2420" s="82">
        <f t="shared" si="1101"/>
        <v>1.0360955999999999</v>
      </c>
      <c r="Y2420" s="82">
        <f t="shared" si="1102"/>
        <v>0</v>
      </c>
      <c r="Z2420" s="94" t="str">
        <f t="shared" si="1108"/>
        <v>A+J=</v>
      </c>
      <c r="AA2420" s="87">
        <f t="shared" si="1109"/>
        <v>46680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>
        <f t="shared" si="1103"/>
        <v>46658</v>
      </c>
      <c r="B2421" s="82">
        <f t="shared" si="1089"/>
        <v>679.71604170000001</v>
      </c>
      <c r="C2421" s="207">
        <f t="shared" si="1107"/>
        <v>675.62964373999989</v>
      </c>
      <c r="D2421" s="83">
        <f t="shared" si="1090"/>
        <v>7286.35</v>
      </c>
      <c r="E2421" s="84">
        <f t="shared" si="1112"/>
        <v>7394.19</v>
      </c>
      <c r="F2421" s="85">
        <f t="shared" si="1113"/>
        <v>46619</v>
      </c>
      <c r="G2421" s="86">
        <f t="shared" si="1091"/>
        <v>1.4800277230712089E-2</v>
      </c>
      <c r="H2421" s="87">
        <f t="shared" si="1092"/>
        <v>46680</v>
      </c>
      <c r="I2421" s="87">
        <f t="shared" si="1093"/>
        <v>46680</v>
      </c>
      <c r="J2421" s="88">
        <f t="shared" si="1104"/>
        <v>21</v>
      </c>
      <c r="K2421" s="88">
        <f t="shared" si="1111"/>
        <v>6</v>
      </c>
      <c r="L2421" s="8">
        <f t="shared" si="1094"/>
        <v>1.0042064799999999</v>
      </c>
      <c r="M2421" s="89">
        <v>1</v>
      </c>
      <c r="N2421" s="89">
        <f t="shared" si="1095"/>
        <v>1</v>
      </c>
      <c r="O2421" s="82">
        <f t="shared" si="1096"/>
        <v>1.0042064799999999</v>
      </c>
      <c r="P2421" s="82">
        <f t="shared" si="1097"/>
        <v>678.47166632000005</v>
      </c>
      <c r="Q2421" s="11">
        <f t="shared" si="1110"/>
        <v>0</v>
      </c>
      <c r="R2421" s="7">
        <f t="shared" si="1105"/>
        <v>0</v>
      </c>
      <c r="S2421" s="82">
        <f t="shared" si="1098"/>
        <v>0</v>
      </c>
      <c r="T2421" s="91">
        <f t="shared" si="1106"/>
        <v>0.08</v>
      </c>
      <c r="U2421" s="90">
        <f t="shared" si="1099"/>
        <v>6</v>
      </c>
      <c r="V2421" s="90">
        <v>252</v>
      </c>
      <c r="W2421" s="89">
        <f t="shared" si="1100"/>
        <v>1.0018340859999999</v>
      </c>
      <c r="X2421" s="82">
        <f t="shared" si="1101"/>
        <v>1.2443753799999999</v>
      </c>
      <c r="Y2421" s="82">
        <f t="shared" si="1102"/>
        <v>0</v>
      </c>
      <c r="Z2421" s="94" t="str">
        <f t="shared" si="1108"/>
        <v>A+J=</v>
      </c>
      <c r="AA2421" s="87">
        <f t="shared" si="1109"/>
        <v>46680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>
        <f t="shared" si="1103"/>
        <v>46659</v>
      </c>
      <c r="B2422" s="82">
        <f t="shared" si="1089"/>
        <v>680.39950747</v>
      </c>
      <c r="C2422" s="207">
        <f t="shared" si="1107"/>
        <v>675.62964373999989</v>
      </c>
      <c r="D2422" s="83">
        <f t="shared" si="1090"/>
        <v>7286.35</v>
      </c>
      <c r="E2422" s="84">
        <f t="shared" si="1112"/>
        <v>7394.19</v>
      </c>
      <c r="F2422" s="85">
        <f t="shared" si="1113"/>
        <v>46619</v>
      </c>
      <c r="G2422" s="86">
        <f t="shared" si="1091"/>
        <v>1.4800277230712089E-2</v>
      </c>
      <c r="H2422" s="87">
        <f t="shared" si="1092"/>
        <v>46680</v>
      </c>
      <c r="I2422" s="87">
        <f t="shared" si="1093"/>
        <v>46680</v>
      </c>
      <c r="J2422" s="88">
        <f t="shared" si="1104"/>
        <v>21</v>
      </c>
      <c r="K2422" s="88">
        <f t="shared" si="1111"/>
        <v>7</v>
      </c>
      <c r="L2422" s="8">
        <f t="shared" si="1094"/>
        <v>1.0049092799999999</v>
      </c>
      <c r="M2422" s="89">
        <v>1</v>
      </c>
      <c r="N2422" s="89">
        <f t="shared" si="1095"/>
        <v>1</v>
      </c>
      <c r="O2422" s="82">
        <f t="shared" si="1096"/>
        <v>1.0049092799999999</v>
      </c>
      <c r="P2422" s="82">
        <f t="shared" si="1097"/>
        <v>678.94649883</v>
      </c>
      <c r="Q2422" s="11">
        <f t="shared" si="1110"/>
        <v>0</v>
      </c>
      <c r="R2422" s="7">
        <f t="shared" si="1105"/>
        <v>0</v>
      </c>
      <c r="S2422" s="82">
        <f t="shared" si="1098"/>
        <v>0</v>
      </c>
      <c r="T2422" s="91">
        <f t="shared" si="1106"/>
        <v>0.08</v>
      </c>
      <c r="U2422" s="90">
        <f t="shared" si="1099"/>
        <v>7</v>
      </c>
      <c r="V2422" s="90">
        <v>252</v>
      </c>
      <c r="W2422" s="89">
        <f t="shared" si="1100"/>
        <v>1.002140093</v>
      </c>
      <c r="X2422" s="82">
        <f t="shared" si="1101"/>
        <v>1.45300864</v>
      </c>
      <c r="Y2422" s="82">
        <f t="shared" si="1102"/>
        <v>0</v>
      </c>
      <c r="Z2422" s="94" t="str">
        <f t="shared" si="1108"/>
        <v>A+J=</v>
      </c>
      <c r="AA2422" s="87">
        <f t="shared" si="1109"/>
        <v>46680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>
        <f t="shared" si="1103"/>
        <v>46660</v>
      </c>
      <c r="B2423" s="82">
        <f t="shared" si="1089"/>
        <v>681.08366027</v>
      </c>
      <c r="C2423" s="207">
        <f t="shared" si="1107"/>
        <v>675.62964373999989</v>
      </c>
      <c r="D2423" s="83">
        <f t="shared" si="1090"/>
        <v>7286.35</v>
      </c>
      <c r="E2423" s="84">
        <f t="shared" si="1112"/>
        <v>7394.19</v>
      </c>
      <c r="F2423" s="85">
        <f t="shared" si="1113"/>
        <v>46619</v>
      </c>
      <c r="G2423" s="86">
        <f t="shared" si="1091"/>
        <v>1.4800277230712089E-2</v>
      </c>
      <c r="H2423" s="87">
        <f t="shared" si="1092"/>
        <v>46680</v>
      </c>
      <c r="I2423" s="87">
        <f t="shared" si="1093"/>
        <v>46680</v>
      </c>
      <c r="J2423" s="88">
        <f t="shared" si="1104"/>
        <v>21</v>
      </c>
      <c r="K2423" s="88">
        <f t="shared" si="1111"/>
        <v>8</v>
      </c>
      <c r="L2423" s="8">
        <f t="shared" si="1094"/>
        <v>1.00561257</v>
      </c>
      <c r="M2423" s="89">
        <v>1</v>
      </c>
      <c r="N2423" s="89">
        <f t="shared" si="1095"/>
        <v>1</v>
      </c>
      <c r="O2423" s="82">
        <f t="shared" si="1096"/>
        <v>1.00561257</v>
      </c>
      <c r="P2423" s="82">
        <f t="shared" si="1097"/>
        <v>679.42166239999995</v>
      </c>
      <c r="Q2423" s="11">
        <f t="shared" si="1110"/>
        <v>0</v>
      </c>
      <c r="R2423" s="7">
        <f t="shared" si="1105"/>
        <v>0</v>
      </c>
      <c r="S2423" s="82">
        <f t="shared" si="1098"/>
        <v>0</v>
      </c>
      <c r="T2423" s="91">
        <f t="shared" si="1106"/>
        <v>0.08</v>
      </c>
      <c r="U2423" s="90">
        <f t="shared" si="1099"/>
        <v>8</v>
      </c>
      <c r="V2423" s="90">
        <v>252</v>
      </c>
      <c r="W2423" s="89">
        <f t="shared" si="1100"/>
        <v>1.0024461950000001</v>
      </c>
      <c r="X2423" s="82">
        <f t="shared" si="1101"/>
        <v>1.66199787</v>
      </c>
      <c r="Y2423" s="82">
        <f t="shared" si="1102"/>
        <v>0</v>
      </c>
      <c r="Z2423" s="94" t="str">
        <f t="shared" si="1108"/>
        <v>A+J=</v>
      </c>
      <c r="AA2423" s="87">
        <f t="shared" si="1109"/>
        <v>46680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>
        <f t="shared" si="1103"/>
        <v>46661</v>
      </c>
      <c r="B2424" s="82">
        <f t="shared" si="1089"/>
        <v>681.76849849000007</v>
      </c>
      <c r="C2424" s="207">
        <f t="shared" si="1107"/>
        <v>675.62964373999989</v>
      </c>
      <c r="D2424" s="83">
        <f t="shared" si="1090"/>
        <v>7286.35</v>
      </c>
      <c r="E2424" s="84">
        <f t="shared" si="1112"/>
        <v>7394.19</v>
      </c>
      <c r="F2424" s="85">
        <f t="shared" si="1113"/>
        <v>46619</v>
      </c>
      <c r="G2424" s="86">
        <f t="shared" si="1091"/>
        <v>1.4800277230712089E-2</v>
      </c>
      <c r="H2424" s="87">
        <f t="shared" si="1092"/>
        <v>46680</v>
      </c>
      <c r="I2424" s="87">
        <f t="shared" si="1093"/>
        <v>46680</v>
      </c>
      <c r="J2424" s="88">
        <f t="shared" si="1104"/>
        <v>21</v>
      </c>
      <c r="K2424" s="88">
        <f t="shared" si="1111"/>
        <v>9</v>
      </c>
      <c r="L2424" s="8">
        <f t="shared" si="1094"/>
        <v>1.0063163500000001</v>
      </c>
      <c r="M2424" s="89">
        <v>1</v>
      </c>
      <c r="N2424" s="89">
        <f t="shared" si="1095"/>
        <v>1</v>
      </c>
      <c r="O2424" s="82">
        <f t="shared" si="1096"/>
        <v>1.0063163500000001</v>
      </c>
      <c r="P2424" s="82">
        <f t="shared" si="1097"/>
        <v>679.89715704000002</v>
      </c>
      <c r="Q2424" s="11">
        <f t="shared" si="1110"/>
        <v>0</v>
      </c>
      <c r="R2424" s="7">
        <f t="shared" si="1105"/>
        <v>0</v>
      </c>
      <c r="S2424" s="82">
        <f t="shared" si="1098"/>
        <v>0</v>
      </c>
      <c r="T2424" s="91">
        <f t="shared" si="1106"/>
        <v>0.08</v>
      </c>
      <c r="U2424" s="90">
        <f t="shared" si="1099"/>
        <v>9</v>
      </c>
      <c r="V2424" s="90">
        <v>252</v>
      </c>
      <c r="W2424" s="89">
        <f t="shared" si="1100"/>
        <v>1.0027523890000001</v>
      </c>
      <c r="X2424" s="82">
        <f t="shared" si="1101"/>
        <v>1.8713414500000001</v>
      </c>
      <c r="Y2424" s="82">
        <f t="shared" si="1102"/>
        <v>0</v>
      </c>
      <c r="Z2424" s="94" t="str">
        <f t="shared" si="1108"/>
        <v>A+J=</v>
      </c>
      <c r="AA2424" s="87">
        <f t="shared" si="1109"/>
        <v>46680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>
        <f t="shared" si="1103"/>
        <v>46662</v>
      </c>
      <c r="B2425" s="82">
        <f t="shared" si="1089"/>
        <v>682.45403137000005</v>
      </c>
      <c r="C2425" s="207">
        <f t="shared" si="1107"/>
        <v>675.62964373999989</v>
      </c>
      <c r="D2425" s="83">
        <f t="shared" si="1090"/>
        <v>7286.35</v>
      </c>
      <c r="E2425" s="84">
        <f t="shared" si="1112"/>
        <v>7394.19</v>
      </c>
      <c r="F2425" s="85">
        <f t="shared" si="1113"/>
        <v>46619</v>
      </c>
      <c r="G2425" s="86">
        <f t="shared" si="1091"/>
        <v>1.4800277230712089E-2</v>
      </c>
      <c r="H2425" s="87">
        <f t="shared" si="1092"/>
        <v>46680</v>
      </c>
      <c r="I2425" s="87">
        <f t="shared" si="1093"/>
        <v>46680</v>
      </c>
      <c r="J2425" s="88">
        <f t="shared" si="1104"/>
        <v>21</v>
      </c>
      <c r="K2425" s="88">
        <f t="shared" si="1111"/>
        <v>10</v>
      </c>
      <c r="L2425" s="8">
        <f t="shared" si="1094"/>
        <v>1.00702063</v>
      </c>
      <c r="M2425" s="89">
        <v>1</v>
      </c>
      <c r="N2425" s="89">
        <f t="shared" si="1095"/>
        <v>1</v>
      </c>
      <c r="O2425" s="82">
        <f t="shared" si="1096"/>
        <v>1.00702063</v>
      </c>
      <c r="P2425" s="82">
        <f t="shared" si="1097"/>
        <v>680.37298948</v>
      </c>
      <c r="Q2425" s="11">
        <f t="shared" si="1110"/>
        <v>0</v>
      </c>
      <c r="R2425" s="7">
        <f t="shared" si="1105"/>
        <v>0</v>
      </c>
      <c r="S2425" s="82">
        <f t="shared" si="1098"/>
        <v>0</v>
      </c>
      <c r="T2425" s="91">
        <f t="shared" si="1106"/>
        <v>0.08</v>
      </c>
      <c r="U2425" s="90">
        <f t="shared" si="1099"/>
        <v>10</v>
      </c>
      <c r="V2425" s="90">
        <v>252</v>
      </c>
      <c r="W2425" s="89">
        <f t="shared" si="1100"/>
        <v>1.0030586779999999</v>
      </c>
      <c r="X2425" s="82">
        <f t="shared" si="1101"/>
        <v>2.0810418899999998</v>
      </c>
      <c r="Y2425" s="82">
        <f t="shared" si="1102"/>
        <v>0</v>
      </c>
      <c r="Z2425" s="94" t="str">
        <f t="shared" si="1108"/>
        <v>A+J=</v>
      </c>
      <c r="AA2425" s="87">
        <f t="shared" si="1109"/>
        <v>46680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>
        <f t="shared" si="1103"/>
        <v>46663</v>
      </c>
      <c r="B2426" s="82">
        <f t="shared" si="1089"/>
        <v>682.45403137000005</v>
      </c>
      <c r="C2426" s="207">
        <f t="shared" si="1107"/>
        <v>675.62964373999989</v>
      </c>
      <c r="D2426" s="83">
        <f t="shared" si="1090"/>
        <v>7286.35</v>
      </c>
      <c r="E2426" s="84">
        <f t="shared" si="1112"/>
        <v>7394.19</v>
      </c>
      <c r="F2426" s="85">
        <f t="shared" si="1113"/>
        <v>46619</v>
      </c>
      <c r="G2426" s="86">
        <f t="shared" si="1091"/>
        <v>1.4800277230712089E-2</v>
      </c>
      <c r="H2426" s="87">
        <f t="shared" si="1092"/>
        <v>46680</v>
      </c>
      <c r="I2426" s="87">
        <f t="shared" si="1093"/>
        <v>46680</v>
      </c>
      <c r="J2426" s="88">
        <f t="shared" si="1104"/>
        <v>21</v>
      </c>
      <c r="K2426" s="88">
        <f t="shared" si="1111"/>
        <v>10</v>
      </c>
      <c r="L2426" s="8">
        <f t="shared" si="1094"/>
        <v>1.00702063</v>
      </c>
      <c r="M2426" s="89">
        <v>1</v>
      </c>
      <c r="N2426" s="89">
        <f t="shared" si="1095"/>
        <v>1</v>
      </c>
      <c r="O2426" s="82">
        <f t="shared" si="1096"/>
        <v>1.00702063</v>
      </c>
      <c r="P2426" s="82">
        <f t="shared" si="1097"/>
        <v>680.37298948</v>
      </c>
      <c r="Q2426" s="11">
        <f t="shared" si="1110"/>
        <v>0</v>
      </c>
      <c r="R2426" s="7">
        <f t="shared" si="1105"/>
        <v>0</v>
      </c>
      <c r="S2426" s="82">
        <f t="shared" si="1098"/>
        <v>0</v>
      </c>
      <c r="T2426" s="91">
        <f t="shared" si="1106"/>
        <v>0.08</v>
      </c>
      <c r="U2426" s="90">
        <f t="shared" si="1099"/>
        <v>10</v>
      </c>
      <c r="V2426" s="90">
        <v>252</v>
      </c>
      <c r="W2426" s="89">
        <f t="shared" si="1100"/>
        <v>1.0030586779999999</v>
      </c>
      <c r="X2426" s="82">
        <f t="shared" si="1101"/>
        <v>2.0810418899999998</v>
      </c>
      <c r="Y2426" s="82">
        <f t="shared" si="1102"/>
        <v>0</v>
      </c>
      <c r="Z2426" s="94" t="str">
        <f t="shared" si="1108"/>
        <v>A+J=</v>
      </c>
      <c r="AA2426" s="87">
        <f t="shared" si="1109"/>
        <v>46680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>
        <f t="shared" si="1103"/>
        <v>46664</v>
      </c>
      <c r="B2427" s="82">
        <f t="shared" si="1089"/>
        <v>682.45403137000005</v>
      </c>
      <c r="C2427" s="207">
        <f t="shared" si="1107"/>
        <v>675.62964373999989</v>
      </c>
      <c r="D2427" s="83">
        <f t="shared" si="1090"/>
        <v>7286.35</v>
      </c>
      <c r="E2427" s="84">
        <f t="shared" si="1112"/>
        <v>7394.19</v>
      </c>
      <c r="F2427" s="85">
        <f t="shared" si="1113"/>
        <v>46619</v>
      </c>
      <c r="G2427" s="86">
        <f t="shared" si="1091"/>
        <v>1.4800277230712089E-2</v>
      </c>
      <c r="H2427" s="87">
        <f t="shared" si="1092"/>
        <v>46680</v>
      </c>
      <c r="I2427" s="87">
        <f t="shared" si="1093"/>
        <v>46680</v>
      </c>
      <c r="J2427" s="88">
        <f t="shared" si="1104"/>
        <v>21</v>
      </c>
      <c r="K2427" s="88">
        <f t="shared" si="1111"/>
        <v>10</v>
      </c>
      <c r="L2427" s="8">
        <f t="shared" si="1094"/>
        <v>1.00702063</v>
      </c>
      <c r="M2427" s="89">
        <v>1</v>
      </c>
      <c r="N2427" s="89">
        <f t="shared" si="1095"/>
        <v>1</v>
      </c>
      <c r="O2427" s="82">
        <f t="shared" si="1096"/>
        <v>1.00702063</v>
      </c>
      <c r="P2427" s="82">
        <f t="shared" si="1097"/>
        <v>680.37298948</v>
      </c>
      <c r="Q2427" s="11">
        <f t="shared" si="1110"/>
        <v>0</v>
      </c>
      <c r="R2427" s="7">
        <f t="shared" si="1105"/>
        <v>0</v>
      </c>
      <c r="S2427" s="82">
        <f t="shared" si="1098"/>
        <v>0</v>
      </c>
      <c r="T2427" s="91">
        <f t="shared" si="1106"/>
        <v>0.08</v>
      </c>
      <c r="U2427" s="90">
        <f t="shared" si="1099"/>
        <v>10</v>
      </c>
      <c r="V2427" s="90">
        <v>252</v>
      </c>
      <c r="W2427" s="89">
        <f t="shared" si="1100"/>
        <v>1.0030586779999999</v>
      </c>
      <c r="X2427" s="82">
        <f t="shared" si="1101"/>
        <v>2.0810418899999998</v>
      </c>
      <c r="Y2427" s="82">
        <f t="shared" si="1102"/>
        <v>0</v>
      </c>
      <c r="Z2427" s="94" t="str">
        <f t="shared" si="1108"/>
        <v>A+J=</v>
      </c>
      <c r="AA2427" s="87">
        <f t="shared" si="1109"/>
        <v>46680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>
        <f t="shared" si="1103"/>
        <v>46665</v>
      </c>
      <c r="B2428" s="82">
        <f t="shared" si="1089"/>
        <v>683.14025122999999</v>
      </c>
      <c r="C2428" s="207">
        <f t="shared" si="1107"/>
        <v>675.62964373999989</v>
      </c>
      <c r="D2428" s="83">
        <f t="shared" si="1090"/>
        <v>7286.35</v>
      </c>
      <c r="E2428" s="84">
        <f t="shared" si="1112"/>
        <v>7394.19</v>
      </c>
      <c r="F2428" s="85">
        <f t="shared" si="1113"/>
        <v>46619</v>
      </c>
      <c r="G2428" s="86">
        <f t="shared" si="1091"/>
        <v>1.4800277230712089E-2</v>
      </c>
      <c r="H2428" s="87">
        <f t="shared" si="1092"/>
        <v>46680</v>
      </c>
      <c r="I2428" s="87">
        <f t="shared" si="1093"/>
        <v>46680</v>
      </c>
      <c r="J2428" s="88">
        <f t="shared" si="1104"/>
        <v>21</v>
      </c>
      <c r="K2428" s="88">
        <f t="shared" si="1111"/>
        <v>11</v>
      </c>
      <c r="L2428" s="8">
        <f t="shared" si="1094"/>
        <v>1.0077254</v>
      </c>
      <c r="M2428" s="89">
        <v>1</v>
      </c>
      <c r="N2428" s="89">
        <f t="shared" si="1095"/>
        <v>1</v>
      </c>
      <c r="O2428" s="82">
        <f t="shared" si="1096"/>
        <v>1.0077254</v>
      </c>
      <c r="P2428" s="82">
        <f t="shared" si="1097"/>
        <v>680.84915297999999</v>
      </c>
      <c r="Q2428" s="11">
        <f t="shared" si="1110"/>
        <v>0</v>
      </c>
      <c r="R2428" s="7">
        <f t="shared" si="1105"/>
        <v>0</v>
      </c>
      <c r="S2428" s="82">
        <f t="shared" si="1098"/>
        <v>0</v>
      </c>
      <c r="T2428" s="91">
        <f t="shared" si="1106"/>
        <v>0.08</v>
      </c>
      <c r="U2428" s="90">
        <f t="shared" si="1099"/>
        <v>11</v>
      </c>
      <c r="V2428" s="90">
        <v>252</v>
      </c>
      <c r="W2428" s="89">
        <f t="shared" si="1100"/>
        <v>1.0033650599999999</v>
      </c>
      <c r="X2428" s="82">
        <f t="shared" si="1101"/>
        <v>2.2910982500000001</v>
      </c>
      <c r="Y2428" s="82">
        <f t="shared" si="1102"/>
        <v>0</v>
      </c>
      <c r="Z2428" s="94" t="str">
        <f t="shared" si="1108"/>
        <v>A+J=</v>
      </c>
      <c r="AA2428" s="87">
        <f t="shared" si="1109"/>
        <v>46680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>
        <f t="shared" si="1103"/>
        <v>46666</v>
      </c>
      <c r="B2429" s="82">
        <f t="shared" si="1089"/>
        <v>683.82715851</v>
      </c>
      <c r="C2429" s="207">
        <f t="shared" si="1107"/>
        <v>675.62964373999989</v>
      </c>
      <c r="D2429" s="83">
        <f t="shared" si="1090"/>
        <v>7286.35</v>
      </c>
      <c r="E2429" s="84">
        <f t="shared" si="1112"/>
        <v>7394.19</v>
      </c>
      <c r="F2429" s="85">
        <f t="shared" si="1113"/>
        <v>46619</v>
      </c>
      <c r="G2429" s="86">
        <f t="shared" si="1091"/>
        <v>1.4800277230712089E-2</v>
      </c>
      <c r="H2429" s="87">
        <f t="shared" si="1092"/>
        <v>46680</v>
      </c>
      <c r="I2429" s="87">
        <f t="shared" si="1093"/>
        <v>46680</v>
      </c>
      <c r="J2429" s="88">
        <f t="shared" si="1104"/>
        <v>21</v>
      </c>
      <c r="K2429" s="88">
        <f t="shared" si="1111"/>
        <v>12</v>
      </c>
      <c r="L2429" s="8">
        <f t="shared" si="1094"/>
        <v>1.0084306599999999</v>
      </c>
      <c r="M2429" s="89">
        <v>1</v>
      </c>
      <c r="N2429" s="89">
        <f t="shared" si="1095"/>
        <v>1</v>
      </c>
      <c r="O2429" s="82">
        <f t="shared" si="1096"/>
        <v>1.0084306599999999</v>
      </c>
      <c r="P2429" s="82">
        <f t="shared" si="1097"/>
        <v>681.32564754999999</v>
      </c>
      <c r="Q2429" s="11">
        <f t="shared" si="1110"/>
        <v>0</v>
      </c>
      <c r="R2429" s="7">
        <f t="shared" si="1105"/>
        <v>0</v>
      </c>
      <c r="S2429" s="82">
        <f t="shared" si="1098"/>
        <v>0</v>
      </c>
      <c r="T2429" s="91">
        <f t="shared" si="1106"/>
        <v>0.08</v>
      </c>
      <c r="U2429" s="90">
        <f t="shared" si="1099"/>
        <v>12</v>
      </c>
      <c r="V2429" s="90">
        <v>252</v>
      </c>
      <c r="W2429" s="89">
        <f t="shared" si="1100"/>
        <v>1.0036715350000001</v>
      </c>
      <c r="X2429" s="82">
        <f t="shared" si="1101"/>
        <v>2.5015109600000001</v>
      </c>
      <c r="Y2429" s="82">
        <f t="shared" si="1102"/>
        <v>0</v>
      </c>
      <c r="Z2429" s="94" t="str">
        <f t="shared" si="1108"/>
        <v>A+J=</v>
      </c>
      <c r="AA2429" s="87">
        <f t="shared" si="1109"/>
        <v>46680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>
        <f t="shared" si="1103"/>
        <v>46667</v>
      </c>
      <c r="B2430" s="82">
        <f t="shared" si="1089"/>
        <v>684.51476108999998</v>
      </c>
      <c r="C2430" s="207">
        <f t="shared" si="1107"/>
        <v>675.62964373999989</v>
      </c>
      <c r="D2430" s="83">
        <f t="shared" si="1090"/>
        <v>7286.35</v>
      </c>
      <c r="E2430" s="84">
        <f t="shared" si="1112"/>
        <v>7394.19</v>
      </c>
      <c r="F2430" s="85">
        <f t="shared" si="1113"/>
        <v>46619</v>
      </c>
      <c r="G2430" s="86">
        <f t="shared" si="1091"/>
        <v>1.4800277230712089E-2</v>
      </c>
      <c r="H2430" s="87">
        <f t="shared" si="1092"/>
        <v>46680</v>
      </c>
      <c r="I2430" s="87">
        <f t="shared" si="1093"/>
        <v>46680</v>
      </c>
      <c r="J2430" s="88">
        <f t="shared" si="1104"/>
        <v>21</v>
      </c>
      <c r="K2430" s="88">
        <f t="shared" si="1111"/>
        <v>13</v>
      </c>
      <c r="L2430" s="8">
        <f t="shared" si="1094"/>
        <v>1.0091364199999999</v>
      </c>
      <c r="M2430" s="89">
        <v>1</v>
      </c>
      <c r="N2430" s="89">
        <f t="shared" si="1095"/>
        <v>1</v>
      </c>
      <c r="O2430" s="82">
        <f t="shared" si="1096"/>
        <v>1.0091364199999999</v>
      </c>
      <c r="P2430" s="82">
        <f t="shared" si="1097"/>
        <v>681.80247992</v>
      </c>
      <c r="Q2430" s="11">
        <f t="shared" si="1110"/>
        <v>0</v>
      </c>
      <c r="R2430" s="7">
        <f t="shared" si="1105"/>
        <v>0</v>
      </c>
      <c r="S2430" s="82">
        <f t="shared" si="1098"/>
        <v>0</v>
      </c>
      <c r="T2430" s="91">
        <f t="shared" si="1106"/>
        <v>0.08</v>
      </c>
      <c r="U2430" s="90">
        <f t="shared" si="1099"/>
        <v>13</v>
      </c>
      <c r="V2430" s="90">
        <v>252</v>
      </c>
      <c r="W2430" s="89">
        <f t="shared" si="1100"/>
        <v>1.003978104</v>
      </c>
      <c r="X2430" s="82">
        <f t="shared" si="1101"/>
        <v>2.7122811699999998</v>
      </c>
      <c r="Y2430" s="82">
        <f t="shared" si="1102"/>
        <v>0</v>
      </c>
      <c r="Z2430" s="94" t="str">
        <f t="shared" si="1108"/>
        <v>A+J=</v>
      </c>
      <c r="AA2430" s="87">
        <f t="shared" si="1109"/>
        <v>46680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>
        <f t="shared" si="1103"/>
        <v>46668</v>
      </c>
      <c r="B2431" s="82">
        <f t="shared" si="1089"/>
        <v>685.20305266000003</v>
      </c>
      <c r="C2431" s="207">
        <f t="shared" si="1107"/>
        <v>675.62964373999989</v>
      </c>
      <c r="D2431" s="83">
        <f t="shared" si="1090"/>
        <v>7286.35</v>
      </c>
      <c r="E2431" s="84">
        <f t="shared" si="1112"/>
        <v>7394.19</v>
      </c>
      <c r="F2431" s="85">
        <f t="shared" si="1113"/>
        <v>46619</v>
      </c>
      <c r="G2431" s="86">
        <f t="shared" si="1091"/>
        <v>1.4800277230712089E-2</v>
      </c>
      <c r="H2431" s="87">
        <f t="shared" si="1092"/>
        <v>46680</v>
      </c>
      <c r="I2431" s="87">
        <f t="shared" si="1093"/>
        <v>46680</v>
      </c>
      <c r="J2431" s="88">
        <f t="shared" si="1104"/>
        <v>21</v>
      </c>
      <c r="K2431" s="88">
        <f t="shared" si="1111"/>
        <v>14</v>
      </c>
      <c r="L2431" s="8">
        <f t="shared" si="1094"/>
        <v>1.0098426700000001</v>
      </c>
      <c r="M2431" s="89">
        <v>1</v>
      </c>
      <c r="N2431" s="89">
        <f t="shared" si="1095"/>
        <v>1</v>
      </c>
      <c r="O2431" s="82">
        <f t="shared" si="1096"/>
        <v>1.0098426700000001</v>
      </c>
      <c r="P2431" s="82">
        <f t="shared" si="1097"/>
        <v>682.27964336000002</v>
      </c>
      <c r="Q2431" s="11">
        <f t="shared" si="1110"/>
        <v>0</v>
      </c>
      <c r="R2431" s="7">
        <f t="shared" si="1105"/>
        <v>0</v>
      </c>
      <c r="S2431" s="82">
        <f t="shared" si="1098"/>
        <v>0</v>
      </c>
      <c r="T2431" s="91">
        <f t="shared" si="1106"/>
        <v>0.08</v>
      </c>
      <c r="U2431" s="90">
        <f t="shared" si="1099"/>
        <v>14</v>
      </c>
      <c r="V2431" s="90">
        <v>252</v>
      </c>
      <c r="W2431" s="89">
        <f t="shared" si="1100"/>
        <v>1.0042847669999999</v>
      </c>
      <c r="X2431" s="82">
        <f t="shared" si="1101"/>
        <v>2.9234092999999999</v>
      </c>
      <c r="Y2431" s="82">
        <f t="shared" si="1102"/>
        <v>0</v>
      </c>
      <c r="Z2431" s="94" t="str">
        <f t="shared" si="1108"/>
        <v>A+J=</v>
      </c>
      <c r="AA2431" s="87">
        <f t="shared" si="1109"/>
        <v>46680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>
        <f t="shared" si="1103"/>
        <v>46669</v>
      </c>
      <c r="B2432" s="82">
        <f t="shared" si="1089"/>
        <v>685.89203295000004</v>
      </c>
      <c r="C2432" s="207">
        <f t="shared" si="1107"/>
        <v>675.62964373999989</v>
      </c>
      <c r="D2432" s="83">
        <f t="shared" si="1090"/>
        <v>7286.35</v>
      </c>
      <c r="E2432" s="84">
        <f t="shared" si="1112"/>
        <v>7394.19</v>
      </c>
      <c r="F2432" s="85">
        <f t="shared" si="1113"/>
        <v>46619</v>
      </c>
      <c r="G2432" s="86">
        <f t="shared" si="1091"/>
        <v>1.4800277230712089E-2</v>
      </c>
      <c r="H2432" s="87">
        <f t="shared" si="1092"/>
        <v>46680</v>
      </c>
      <c r="I2432" s="87">
        <f t="shared" si="1093"/>
        <v>46680</v>
      </c>
      <c r="J2432" s="88">
        <f t="shared" si="1104"/>
        <v>21</v>
      </c>
      <c r="K2432" s="88">
        <f t="shared" si="1111"/>
        <v>15</v>
      </c>
      <c r="L2432" s="8">
        <f t="shared" si="1094"/>
        <v>1.0105494100000001</v>
      </c>
      <c r="M2432" s="89">
        <v>1</v>
      </c>
      <c r="N2432" s="89">
        <f t="shared" si="1095"/>
        <v>1</v>
      </c>
      <c r="O2432" s="82">
        <f t="shared" si="1096"/>
        <v>1.0105494100000001</v>
      </c>
      <c r="P2432" s="82">
        <f t="shared" si="1097"/>
        <v>682.75713785000005</v>
      </c>
      <c r="Q2432" s="11">
        <f t="shared" si="1110"/>
        <v>0</v>
      </c>
      <c r="R2432" s="7">
        <f t="shared" si="1105"/>
        <v>0</v>
      </c>
      <c r="S2432" s="82">
        <f t="shared" si="1098"/>
        <v>0</v>
      </c>
      <c r="T2432" s="91">
        <f t="shared" si="1106"/>
        <v>0.08</v>
      </c>
      <c r="U2432" s="90">
        <f t="shared" si="1099"/>
        <v>15</v>
      </c>
      <c r="V2432" s="90">
        <v>252</v>
      </c>
      <c r="W2432" s="89">
        <f t="shared" si="1100"/>
        <v>1.004591523</v>
      </c>
      <c r="X2432" s="82">
        <f t="shared" si="1101"/>
        <v>3.1348951</v>
      </c>
      <c r="Y2432" s="82">
        <f t="shared" si="1102"/>
        <v>0</v>
      </c>
      <c r="Z2432" s="94" t="str">
        <f t="shared" si="1108"/>
        <v>A+J=</v>
      </c>
      <c r="AA2432" s="87">
        <f t="shared" si="1109"/>
        <v>46680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>
        <f t="shared" si="1103"/>
        <v>46670</v>
      </c>
      <c r="B2433" s="82">
        <f t="shared" si="1089"/>
        <v>685.89203295000004</v>
      </c>
      <c r="C2433" s="207">
        <f t="shared" si="1107"/>
        <v>675.62964373999989</v>
      </c>
      <c r="D2433" s="83">
        <f t="shared" si="1090"/>
        <v>7286.35</v>
      </c>
      <c r="E2433" s="84">
        <f t="shared" si="1112"/>
        <v>7394.19</v>
      </c>
      <c r="F2433" s="85">
        <f t="shared" si="1113"/>
        <v>46619</v>
      </c>
      <c r="G2433" s="86">
        <f t="shared" si="1091"/>
        <v>1.4800277230712089E-2</v>
      </c>
      <c r="H2433" s="87">
        <f t="shared" si="1092"/>
        <v>46680</v>
      </c>
      <c r="I2433" s="87">
        <f t="shared" si="1093"/>
        <v>46680</v>
      </c>
      <c r="J2433" s="88">
        <f t="shared" si="1104"/>
        <v>21</v>
      </c>
      <c r="K2433" s="88">
        <f t="shared" si="1111"/>
        <v>15</v>
      </c>
      <c r="L2433" s="8">
        <f t="shared" si="1094"/>
        <v>1.0105494100000001</v>
      </c>
      <c r="M2433" s="89">
        <v>1</v>
      </c>
      <c r="N2433" s="89">
        <f t="shared" si="1095"/>
        <v>1</v>
      </c>
      <c r="O2433" s="82">
        <f t="shared" si="1096"/>
        <v>1.0105494100000001</v>
      </c>
      <c r="P2433" s="82">
        <f t="shared" si="1097"/>
        <v>682.75713785000005</v>
      </c>
      <c r="Q2433" s="11">
        <f t="shared" si="1110"/>
        <v>0</v>
      </c>
      <c r="R2433" s="7">
        <f t="shared" si="1105"/>
        <v>0</v>
      </c>
      <c r="S2433" s="82">
        <f t="shared" si="1098"/>
        <v>0</v>
      </c>
      <c r="T2433" s="91">
        <f t="shared" si="1106"/>
        <v>0.08</v>
      </c>
      <c r="U2433" s="90">
        <f t="shared" si="1099"/>
        <v>15</v>
      </c>
      <c r="V2433" s="90">
        <v>252</v>
      </c>
      <c r="W2433" s="89">
        <f t="shared" si="1100"/>
        <v>1.004591523</v>
      </c>
      <c r="X2433" s="82">
        <f t="shared" si="1101"/>
        <v>3.1348951</v>
      </c>
      <c r="Y2433" s="82">
        <f t="shared" si="1102"/>
        <v>0</v>
      </c>
      <c r="Z2433" s="94" t="str">
        <f t="shared" si="1108"/>
        <v>A+J=</v>
      </c>
      <c r="AA2433" s="87">
        <f t="shared" si="1109"/>
        <v>46680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>
        <f t="shared" si="1103"/>
        <v>46671</v>
      </c>
      <c r="B2434" s="82">
        <f t="shared" si="1089"/>
        <v>685.89203295000004</v>
      </c>
      <c r="C2434" s="207">
        <f t="shared" si="1107"/>
        <v>675.62964373999989</v>
      </c>
      <c r="D2434" s="83">
        <f t="shared" si="1090"/>
        <v>7286.35</v>
      </c>
      <c r="E2434" s="84">
        <f t="shared" si="1112"/>
        <v>7394.19</v>
      </c>
      <c r="F2434" s="85">
        <f t="shared" si="1113"/>
        <v>46619</v>
      </c>
      <c r="G2434" s="86">
        <f t="shared" si="1091"/>
        <v>1.4800277230712089E-2</v>
      </c>
      <c r="H2434" s="87">
        <f t="shared" si="1092"/>
        <v>46680</v>
      </c>
      <c r="I2434" s="87">
        <f t="shared" si="1093"/>
        <v>46680</v>
      </c>
      <c r="J2434" s="88">
        <f t="shared" si="1104"/>
        <v>21</v>
      </c>
      <c r="K2434" s="88">
        <f t="shared" si="1111"/>
        <v>15</v>
      </c>
      <c r="L2434" s="8">
        <f t="shared" si="1094"/>
        <v>1.0105494100000001</v>
      </c>
      <c r="M2434" s="89">
        <v>1</v>
      </c>
      <c r="N2434" s="89">
        <f t="shared" si="1095"/>
        <v>1</v>
      </c>
      <c r="O2434" s="82">
        <f t="shared" si="1096"/>
        <v>1.0105494100000001</v>
      </c>
      <c r="P2434" s="82">
        <f t="shared" si="1097"/>
        <v>682.75713785000005</v>
      </c>
      <c r="Q2434" s="11">
        <f t="shared" si="1110"/>
        <v>0</v>
      </c>
      <c r="R2434" s="7">
        <f t="shared" si="1105"/>
        <v>0</v>
      </c>
      <c r="S2434" s="82">
        <f t="shared" si="1098"/>
        <v>0</v>
      </c>
      <c r="T2434" s="91">
        <f t="shared" si="1106"/>
        <v>0.08</v>
      </c>
      <c r="U2434" s="90">
        <f t="shared" si="1099"/>
        <v>15</v>
      </c>
      <c r="V2434" s="90">
        <v>252</v>
      </c>
      <c r="W2434" s="89">
        <f t="shared" si="1100"/>
        <v>1.004591523</v>
      </c>
      <c r="X2434" s="82">
        <f t="shared" si="1101"/>
        <v>3.1348951</v>
      </c>
      <c r="Y2434" s="82">
        <f t="shared" si="1102"/>
        <v>0</v>
      </c>
      <c r="Z2434" s="94" t="str">
        <f t="shared" si="1108"/>
        <v>A+J=</v>
      </c>
      <c r="AA2434" s="87">
        <f t="shared" si="1109"/>
        <v>46680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>
        <f t="shared" si="1103"/>
        <v>46672</v>
      </c>
      <c r="B2435" s="82">
        <f t="shared" si="1089"/>
        <v>686.58170988999996</v>
      </c>
      <c r="C2435" s="207">
        <f t="shared" si="1107"/>
        <v>675.62964373999989</v>
      </c>
      <c r="D2435" s="83">
        <f t="shared" si="1090"/>
        <v>7286.35</v>
      </c>
      <c r="E2435" s="84">
        <f t="shared" si="1112"/>
        <v>7394.19</v>
      </c>
      <c r="F2435" s="85">
        <f t="shared" si="1113"/>
        <v>46619</v>
      </c>
      <c r="G2435" s="86">
        <f t="shared" si="1091"/>
        <v>1.4800277230712089E-2</v>
      </c>
      <c r="H2435" s="87">
        <f t="shared" si="1092"/>
        <v>46680</v>
      </c>
      <c r="I2435" s="87">
        <f t="shared" si="1093"/>
        <v>46680</v>
      </c>
      <c r="J2435" s="88">
        <f t="shared" si="1104"/>
        <v>21</v>
      </c>
      <c r="K2435" s="88">
        <f t="shared" si="1111"/>
        <v>16</v>
      </c>
      <c r="L2435" s="8">
        <f t="shared" si="1094"/>
        <v>1.01125665</v>
      </c>
      <c r="M2435" s="89">
        <v>1</v>
      </c>
      <c r="N2435" s="89">
        <f t="shared" si="1095"/>
        <v>1</v>
      </c>
      <c r="O2435" s="82">
        <f t="shared" si="1096"/>
        <v>1.01125665</v>
      </c>
      <c r="P2435" s="82">
        <f t="shared" si="1097"/>
        <v>683.23497015999999</v>
      </c>
      <c r="Q2435" s="11">
        <f t="shared" si="1110"/>
        <v>0</v>
      </c>
      <c r="R2435" s="7">
        <f t="shared" si="1105"/>
        <v>0</v>
      </c>
      <c r="S2435" s="82">
        <f t="shared" si="1098"/>
        <v>0</v>
      </c>
      <c r="T2435" s="91">
        <f t="shared" si="1106"/>
        <v>0.08</v>
      </c>
      <c r="U2435" s="90">
        <f t="shared" si="1099"/>
        <v>16</v>
      </c>
      <c r="V2435" s="90">
        <v>252</v>
      </c>
      <c r="W2435" s="89">
        <f t="shared" si="1100"/>
        <v>1.0048983730000001</v>
      </c>
      <c r="X2435" s="82">
        <f t="shared" si="1101"/>
        <v>3.3467397299999999</v>
      </c>
      <c r="Y2435" s="82">
        <f t="shared" si="1102"/>
        <v>0</v>
      </c>
      <c r="Z2435" s="94" t="str">
        <f t="shared" si="1108"/>
        <v>A+J=</v>
      </c>
      <c r="AA2435" s="87">
        <f t="shared" si="1109"/>
        <v>46680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>
        <f t="shared" si="1103"/>
        <v>46673</v>
      </c>
      <c r="B2436" s="82">
        <f t="shared" si="1089"/>
        <v>686.58170988999996</v>
      </c>
      <c r="C2436" s="207">
        <f t="shared" si="1107"/>
        <v>675.62964373999989</v>
      </c>
      <c r="D2436" s="83">
        <f t="shared" si="1090"/>
        <v>7286.35</v>
      </c>
      <c r="E2436" s="84">
        <f t="shared" si="1112"/>
        <v>7394.19</v>
      </c>
      <c r="F2436" s="85">
        <f t="shared" si="1113"/>
        <v>46619</v>
      </c>
      <c r="G2436" s="86">
        <f t="shared" si="1091"/>
        <v>1.4800277230712089E-2</v>
      </c>
      <c r="H2436" s="87">
        <f t="shared" si="1092"/>
        <v>46680</v>
      </c>
      <c r="I2436" s="87">
        <f t="shared" si="1093"/>
        <v>46680</v>
      </c>
      <c r="J2436" s="88">
        <f t="shared" si="1104"/>
        <v>21</v>
      </c>
      <c r="K2436" s="88">
        <f t="shared" si="1111"/>
        <v>16</v>
      </c>
      <c r="L2436" s="8">
        <f t="shared" si="1094"/>
        <v>1.01125665</v>
      </c>
      <c r="M2436" s="89">
        <v>1</v>
      </c>
      <c r="N2436" s="89">
        <f t="shared" si="1095"/>
        <v>1</v>
      </c>
      <c r="O2436" s="82">
        <f t="shared" si="1096"/>
        <v>1.01125665</v>
      </c>
      <c r="P2436" s="82">
        <f t="shared" si="1097"/>
        <v>683.23497015999999</v>
      </c>
      <c r="Q2436" s="11">
        <f t="shared" si="1110"/>
        <v>0</v>
      </c>
      <c r="R2436" s="7">
        <f t="shared" si="1105"/>
        <v>0</v>
      </c>
      <c r="S2436" s="82">
        <f t="shared" si="1098"/>
        <v>0</v>
      </c>
      <c r="T2436" s="91">
        <f t="shared" si="1106"/>
        <v>0.08</v>
      </c>
      <c r="U2436" s="90">
        <f t="shared" si="1099"/>
        <v>16</v>
      </c>
      <c r="V2436" s="90">
        <v>252</v>
      </c>
      <c r="W2436" s="89">
        <f t="shared" si="1100"/>
        <v>1.0048983730000001</v>
      </c>
      <c r="X2436" s="82">
        <f t="shared" si="1101"/>
        <v>3.3467397299999999</v>
      </c>
      <c r="Y2436" s="82">
        <f t="shared" si="1102"/>
        <v>0</v>
      </c>
      <c r="Z2436" s="94" t="str">
        <f t="shared" si="1108"/>
        <v>A+J=</v>
      </c>
      <c r="AA2436" s="87">
        <f t="shared" si="1109"/>
        <v>46680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>
        <f t="shared" si="1103"/>
        <v>46674</v>
      </c>
      <c r="B2437" s="82">
        <f t="shared" si="1089"/>
        <v>687.27207712000006</v>
      </c>
      <c r="C2437" s="207">
        <f t="shared" si="1107"/>
        <v>675.62964373999989</v>
      </c>
      <c r="D2437" s="83">
        <f t="shared" si="1090"/>
        <v>7286.35</v>
      </c>
      <c r="E2437" s="84">
        <f t="shared" si="1112"/>
        <v>7394.19</v>
      </c>
      <c r="F2437" s="85">
        <f t="shared" si="1113"/>
        <v>46619</v>
      </c>
      <c r="G2437" s="86">
        <f t="shared" si="1091"/>
        <v>1.4800277230712089E-2</v>
      </c>
      <c r="H2437" s="87">
        <f t="shared" si="1092"/>
        <v>46680</v>
      </c>
      <c r="I2437" s="87">
        <f t="shared" si="1093"/>
        <v>46680</v>
      </c>
      <c r="J2437" s="88">
        <f t="shared" si="1104"/>
        <v>21</v>
      </c>
      <c r="K2437" s="88">
        <f t="shared" si="1111"/>
        <v>17</v>
      </c>
      <c r="L2437" s="8">
        <f t="shared" si="1094"/>
        <v>1.01196438</v>
      </c>
      <c r="M2437" s="89">
        <v>1</v>
      </c>
      <c r="N2437" s="89">
        <f t="shared" si="1095"/>
        <v>1</v>
      </c>
      <c r="O2437" s="82">
        <f t="shared" si="1096"/>
        <v>1.01196438</v>
      </c>
      <c r="P2437" s="82">
        <f t="shared" si="1097"/>
        <v>683.71313353000005</v>
      </c>
      <c r="Q2437" s="11">
        <f t="shared" si="1110"/>
        <v>0</v>
      </c>
      <c r="R2437" s="7">
        <f t="shared" si="1105"/>
        <v>0</v>
      </c>
      <c r="S2437" s="82">
        <f t="shared" si="1098"/>
        <v>0</v>
      </c>
      <c r="T2437" s="91">
        <f t="shared" si="1106"/>
        <v>0.08</v>
      </c>
      <c r="U2437" s="90">
        <f t="shared" si="1099"/>
        <v>17</v>
      </c>
      <c r="V2437" s="90">
        <v>252</v>
      </c>
      <c r="W2437" s="89">
        <f t="shared" si="1100"/>
        <v>1.0052053169999999</v>
      </c>
      <c r="X2437" s="82">
        <f t="shared" si="1101"/>
        <v>3.5589435900000002</v>
      </c>
      <c r="Y2437" s="82">
        <f t="shared" si="1102"/>
        <v>0</v>
      </c>
      <c r="Z2437" s="94" t="str">
        <f t="shared" si="1108"/>
        <v>A+J=</v>
      </c>
      <c r="AA2437" s="87">
        <f t="shared" si="1109"/>
        <v>46680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>
        <f t="shared" si="1103"/>
        <v>46675</v>
      </c>
      <c r="B2438" s="82">
        <f t="shared" si="1089"/>
        <v>687.96314187999997</v>
      </c>
      <c r="C2438" s="207">
        <f t="shared" si="1107"/>
        <v>675.62964373999989</v>
      </c>
      <c r="D2438" s="83">
        <f t="shared" si="1090"/>
        <v>7286.35</v>
      </c>
      <c r="E2438" s="84">
        <f t="shared" si="1112"/>
        <v>7394.19</v>
      </c>
      <c r="F2438" s="85">
        <f t="shared" si="1113"/>
        <v>46619</v>
      </c>
      <c r="G2438" s="86">
        <f t="shared" si="1091"/>
        <v>1.4800277230712089E-2</v>
      </c>
      <c r="H2438" s="87">
        <f t="shared" si="1092"/>
        <v>46680</v>
      </c>
      <c r="I2438" s="87">
        <f t="shared" si="1093"/>
        <v>46680</v>
      </c>
      <c r="J2438" s="88">
        <f t="shared" si="1104"/>
        <v>21</v>
      </c>
      <c r="K2438" s="88">
        <f t="shared" si="1111"/>
        <v>18</v>
      </c>
      <c r="L2438" s="8">
        <f t="shared" si="1094"/>
        <v>1.0126726100000001</v>
      </c>
      <c r="M2438" s="89">
        <v>1</v>
      </c>
      <c r="N2438" s="89">
        <f t="shared" si="1095"/>
        <v>1</v>
      </c>
      <c r="O2438" s="82">
        <f t="shared" si="1096"/>
        <v>1.0126726100000001</v>
      </c>
      <c r="P2438" s="82">
        <f t="shared" si="1097"/>
        <v>684.19163471000002</v>
      </c>
      <c r="Q2438" s="11">
        <f t="shared" si="1110"/>
        <v>0</v>
      </c>
      <c r="R2438" s="7">
        <f t="shared" si="1105"/>
        <v>0</v>
      </c>
      <c r="S2438" s="82">
        <f t="shared" si="1098"/>
        <v>0</v>
      </c>
      <c r="T2438" s="91">
        <f t="shared" si="1106"/>
        <v>0.08</v>
      </c>
      <c r="U2438" s="90">
        <f t="shared" si="1099"/>
        <v>18</v>
      </c>
      <c r="V2438" s="90">
        <v>252</v>
      </c>
      <c r="W2438" s="89">
        <f t="shared" si="1100"/>
        <v>1.005512355</v>
      </c>
      <c r="X2438" s="82">
        <f t="shared" si="1101"/>
        <v>3.77150717</v>
      </c>
      <c r="Y2438" s="82">
        <f t="shared" si="1102"/>
        <v>0</v>
      </c>
      <c r="Z2438" s="94" t="str">
        <f t="shared" si="1108"/>
        <v>A+J=</v>
      </c>
      <c r="AA2438" s="87">
        <f t="shared" si="1109"/>
        <v>46680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>
        <f t="shared" si="1103"/>
        <v>46676</v>
      </c>
      <c r="B2439" s="82">
        <f t="shared" si="1089"/>
        <v>688.65490394000005</v>
      </c>
      <c r="C2439" s="207">
        <f t="shared" si="1107"/>
        <v>675.62964373999989</v>
      </c>
      <c r="D2439" s="83">
        <f t="shared" si="1090"/>
        <v>7286.35</v>
      </c>
      <c r="E2439" s="84">
        <f t="shared" si="1112"/>
        <v>7394.19</v>
      </c>
      <c r="F2439" s="85">
        <f t="shared" si="1113"/>
        <v>46619</v>
      </c>
      <c r="G2439" s="86">
        <f t="shared" si="1091"/>
        <v>1.4800277230712089E-2</v>
      </c>
      <c r="H2439" s="87">
        <f t="shared" si="1092"/>
        <v>46680</v>
      </c>
      <c r="I2439" s="87">
        <f t="shared" si="1093"/>
        <v>46680</v>
      </c>
      <c r="J2439" s="88">
        <f t="shared" si="1104"/>
        <v>21</v>
      </c>
      <c r="K2439" s="88">
        <f t="shared" si="1111"/>
        <v>19</v>
      </c>
      <c r="L2439" s="8">
        <f t="shared" si="1094"/>
        <v>1.01338134</v>
      </c>
      <c r="M2439" s="89">
        <v>1</v>
      </c>
      <c r="N2439" s="89">
        <f t="shared" si="1095"/>
        <v>1</v>
      </c>
      <c r="O2439" s="82">
        <f t="shared" si="1096"/>
        <v>1.01338134</v>
      </c>
      <c r="P2439" s="82">
        <f t="shared" si="1097"/>
        <v>684.67047371000001</v>
      </c>
      <c r="Q2439" s="11">
        <f t="shared" si="1110"/>
        <v>0</v>
      </c>
      <c r="R2439" s="7">
        <f t="shared" si="1105"/>
        <v>0</v>
      </c>
      <c r="S2439" s="82">
        <f t="shared" si="1098"/>
        <v>0</v>
      </c>
      <c r="T2439" s="91">
        <f t="shared" si="1106"/>
        <v>0.08</v>
      </c>
      <c r="U2439" s="90">
        <f t="shared" si="1099"/>
        <v>19</v>
      </c>
      <c r="V2439" s="90">
        <v>252</v>
      </c>
      <c r="W2439" s="89">
        <f t="shared" si="1100"/>
        <v>1.005819486</v>
      </c>
      <c r="X2439" s="82">
        <f t="shared" si="1101"/>
        <v>3.9844302300000001</v>
      </c>
      <c r="Y2439" s="82">
        <f t="shared" si="1102"/>
        <v>0</v>
      </c>
      <c r="Z2439" s="94" t="str">
        <f t="shared" si="1108"/>
        <v>A+J=</v>
      </c>
      <c r="AA2439" s="87">
        <f t="shared" si="1109"/>
        <v>46680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>
        <f t="shared" si="1103"/>
        <v>46677</v>
      </c>
      <c r="B2440" s="82">
        <f t="shared" si="1089"/>
        <v>688.65490394000005</v>
      </c>
      <c r="C2440" s="207">
        <f t="shared" si="1107"/>
        <v>675.62964373999989</v>
      </c>
      <c r="D2440" s="83">
        <f t="shared" si="1090"/>
        <v>7286.35</v>
      </c>
      <c r="E2440" s="84">
        <f t="shared" si="1112"/>
        <v>7394.19</v>
      </c>
      <c r="F2440" s="85">
        <f t="shared" si="1113"/>
        <v>46619</v>
      </c>
      <c r="G2440" s="86">
        <f t="shared" si="1091"/>
        <v>1.4800277230712089E-2</v>
      </c>
      <c r="H2440" s="87">
        <f t="shared" si="1092"/>
        <v>46680</v>
      </c>
      <c r="I2440" s="87">
        <f t="shared" si="1093"/>
        <v>46680</v>
      </c>
      <c r="J2440" s="88">
        <f t="shared" si="1104"/>
        <v>21</v>
      </c>
      <c r="K2440" s="88">
        <f t="shared" si="1111"/>
        <v>19</v>
      </c>
      <c r="L2440" s="8">
        <f t="shared" si="1094"/>
        <v>1.01338134</v>
      </c>
      <c r="M2440" s="89">
        <v>1</v>
      </c>
      <c r="N2440" s="89">
        <f t="shared" si="1095"/>
        <v>1</v>
      </c>
      <c r="O2440" s="82">
        <f t="shared" si="1096"/>
        <v>1.01338134</v>
      </c>
      <c r="P2440" s="82">
        <f t="shared" si="1097"/>
        <v>684.67047371000001</v>
      </c>
      <c r="Q2440" s="11">
        <f t="shared" si="1110"/>
        <v>0</v>
      </c>
      <c r="R2440" s="7">
        <f t="shared" si="1105"/>
        <v>0</v>
      </c>
      <c r="S2440" s="82">
        <f t="shared" si="1098"/>
        <v>0</v>
      </c>
      <c r="T2440" s="91">
        <f t="shared" si="1106"/>
        <v>0.08</v>
      </c>
      <c r="U2440" s="90">
        <f t="shared" si="1099"/>
        <v>19</v>
      </c>
      <c r="V2440" s="90">
        <v>252</v>
      </c>
      <c r="W2440" s="89">
        <f t="shared" si="1100"/>
        <v>1.005819486</v>
      </c>
      <c r="X2440" s="82">
        <f t="shared" si="1101"/>
        <v>3.9844302300000001</v>
      </c>
      <c r="Y2440" s="82">
        <f t="shared" si="1102"/>
        <v>0</v>
      </c>
      <c r="Z2440" s="94" t="str">
        <f t="shared" si="1108"/>
        <v>A+J=</v>
      </c>
      <c r="AA2440" s="87">
        <f t="shared" si="1109"/>
        <v>46680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>
        <f t="shared" si="1103"/>
        <v>46678</v>
      </c>
      <c r="B2441" s="82">
        <f t="shared" ref="B2441:B2504" si="1114">(P2441+X2441)</f>
        <v>688.65490394000005</v>
      </c>
      <c r="C2441" s="207">
        <f t="shared" si="1107"/>
        <v>675.62964373999989</v>
      </c>
      <c r="D2441" s="83">
        <f t="shared" ref="D2441:D2504" si="1115">IF(E2441=E2440,D2440,E2440)</f>
        <v>7286.35</v>
      </c>
      <c r="E2441" s="84">
        <f t="shared" si="1112"/>
        <v>7394.19</v>
      </c>
      <c r="F2441" s="85">
        <f t="shared" si="1113"/>
        <v>46619</v>
      </c>
      <c r="G2441" s="86">
        <f t="shared" ref="G2441:G2504" si="1116">(E2441/D2441)-1</f>
        <v>1.4800277230712089E-2</v>
      </c>
      <c r="H2441" s="87">
        <f t="shared" ref="H2441:H2504" si="1117">IF(DAY(A2441)=H$9,VLOOKUP(A2441,AH$118:AN$450,4),H2440)</f>
        <v>46680</v>
      </c>
      <c r="I2441" s="87">
        <f t="shared" ref="I2441:I2504" si="1118">IF(A2441&gt;I2440,H2441,I2440)</f>
        <v>46680</v>
      </c>
      <c r="J2441" s="88">
        <f t="shared" si="1104"/>
        <v>21</v>
      </c>
      <c r="K2441" s="88">
        <f t="shared" si="1111"/>
        <v>19</v>
      </c>
      <c r="L2441" s="8">
        <f t="shared" ref="L2441:L2504" si="1119">IF(E2441&lt;D2441,1,TRUNC((E2441/D2441)^TRUNC((K2441/J2441),9),8))</f>
        <v>1.01338134</v>
      </c>
      <c r="M2441" s="89">
        <v>1</v>
      </c>
      <c r="N2441" s="89">
        <f t="shared" ref="N2441:N2504" si="1120">IF(I2441&gt;I2440,N2440*M2441,N2440)</f>
        <v>1</v>
      </c>
      <c r="O2441" s="82">
        <f t="shared" ref="O2441:O2504" si="1121">TRUNC(TRUNC((L2441*N2441),15),8)</f>
        <v>1.01338134</v>
      </c>
      <c r="P2441" s="82">
        <f t="shared" ref="P2441:P2504" si="1122">TRUNC(C2441*O2441,8)</f>
        <v>684.67047371000001</v>
      </c>
      <c r="Q2441" s="11">
        <f t="shared" si="1110"/>
        <v>0</v>
      </c>
      <c r="R2441" s="7">
        <f t="shared" si="1105"/>
        <v>0</v>
      </c>
      <c r="S2441" s="82">
        <f t="shared" ref="S2441:S2504" si="1123">IF(R2441&gt;0,TRUNC(R2441*P2441,8),0)</f>
        <v>0</v>
      </c>
      <c r="T2441" s="91">
        <f t="shared" si="1106"/>
        <v>0.08</v>
      </c>
      <c r="U2441" s="90">
        <f t="shared" ref="U2441:U2504" si="1124">IF(Q2440&gt;0,1,IF(K2441=K2440,U2440,U2440+1))</f>
        <v>19</v>
      </c>
      <c r="V2441" s="90">
        <v>252</v>
      </c>
      <c r="W2441" s="89">
        <f t="shared" ref="W2441:W2504" si="1125">ROUND((1+T2441)^TRUNC((U2441/V2441),9),9)</f>
        <v>1.005819486</v>
      </c>
      <c r="X2441" s="82">
        <f t="shared" ref="X2441:X2504" si="1126">TRUNC((P2441*(W2441-1)),8)</f>
        <v>3.9844302300000001</v>
      </c>
      <c r="Y2441" s="82">
        <f t="shared" ref="Y2441:Y2504" si="1127">IF(Q2441&gt;0,S2441+X2441,0)</f>
        <v>0</v>
      </c>
      <c r="Z2441" s="94" t="str">
        <f t="shared" si="1108"/>
        <v>A+J=</v>
      </c>
      <c r="AA2441" s="87">
        <f t="shared" si="1109"/>
        <v>46680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>
        <f t="shared" si="1103"/>
        <v>46679</v>
      </c>
      <c r="B2442" s="82">
        <f t="shared" si="1114"/>
        <v>689.34735762000003</v>
      </c>
      <c r="C2442" s="207">
        <f t="shared" si="1107"/>
        <v>675.62964373999989</v>
      </c>
      <c r="D2442" s="83">
        <f t="shared" si="1115"/>
        <v>7286.35</v>
      </c>
      <c r="E2442" s="84">
        <f t="shared" si="1112"/>
        <v>7394.19</v>
      </c>
      <c r="F2442" s="85">
        <f t="shared" si="1113"/>
        <v>46619</v>
      </c>
      <c r="G2442" s="86">
        <f t="shared" si="1116"/>
        <v>1.4800277230712089E-2</v>
      </c>
      <c r="H2442" s="87">
        <f t="shared" si="1117"/>
        <v>46680</v>
      </c>
      <c r="I2442" s="87">
        <f t="shared" si="1118"/>
        <v>46680</v>
      </c>
      <c r="J2442" s="88">
        <f t="shared" si="1104"/>
        <v>21</v>
      </c>
      <c r="K2442" s="88">
        <f t="shared" si="1111"/>
        <v>20</v>
      </c>
      <c r="L2442" s="8">
        <f t="shared" si="1119"/>
        <v>1.0140905600000001</v>
      </c>
      <c r="M2442" s="89">
        <v>1</v>
      </c>
      <c r="N2442" s="89">
        <f t="shared" si="1120"/>
        <v>1</v>
      </c>
      <c r="O2442" s="82">
        <f t="shared" si="1121"/>
        <v>1.0140905600000001</v>
      </c>
      <c r="P2442" s="82">
        <f t="shared" si="1122"/>
        <v>685.14964377000001</v>
      </c>
      <c r="Q2442" s="11">
        <f t="shared" si="1110"/>
        <v>0</v>
      </c>
      <c r="R2442" s="7">
        <f t="shared" si="1105"/>
        <v>0</v>
      </c>
      <c r="S2442" s="82">
        <f t="shared" si="1123"/>
        <v>0</v>
      </c>
      <c r="T2442" s="91">
        <f t="shared" si="1106"/>
        <v>0.08</v>
      </c>
      <c r="U2442" s="90">
        <f t="shared" si="1124"/>
        <v>20</v>
      </c>
      <c r="V2442" s="90">
        <v>252</v>
      </c>
      <c r="W2442" s="89">
        <f t="shared" si="1125"/>
        <v>1.0061267110000001</v>
      </c>
      <c r="X2442" s="82">
        <f t="shared" si="1126"/>
        <v>4.1977138500000004</v>
      </c>
      <c r="Y2442" s="82">
        <f t="shared" si="1127"/>
        <v>0</v>
      </c>
      <c r="Z2442" s="94" t="str">
        <f t="shared" si="1108"/>
        <v>A+J=</v>
      </c>
      <c r="AA2442" s="87">
        <f t="shared" si="1109"/>
        <v>46680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>
        <f t="shared" ref="A2443:A2506" si="1128">(A2442+1)</f>
        <v>46680</v>
      </c>
      <c r="B2443" s="82">
        <f t="shared" si="1114"/>
        <v>690.04050336</v>
      </c>
      <c r="C2443" s="207">
        <f t="shared" si="1107"/>
        <v>675.62964373999989</v>
      </c>
      <c r="D2443" s="83">
        <f t="shared" si="1115"/>
        <v>7286.35</v>
      </c>
      <c r="E2443" s="84">
        <f t="shared" si="1112"/>
        <v>7394.19</v>
      </c>
      <c r="F2443" s="85">
        <f t="shared" si="1113"/>
        <v>46619</v>
      </c>
      <c r="G2443" s="86">
        <f t="shared" si="1116"/>
        <v>1.4800277230712089E-2</v>
      </c>
      <c r="H2443" s="87">
        <f t="shared" si="1117"/>
        <v>46713</v>
      </c>
      <c r="I2443" s="87">
        <f t="shared" si="1118"/>
        <v>46680</v>
      </c>
      <c r="J2443" s="88">
        <f t="shared" ref="J2443:J2506" si="1129">IF(I2443=I2442,J2442,NETWORKDAYS(I2442,I2443,$AD$210:$AD$502)-1)</f>
        <v>21</v>
      </c>
      <c r="K2443" s="88">
        <f t="shared" si="1111"/>
        <v>21</v>
      </c>
      <c r="L2443" s="8">
        <f t="shared" si="1119"/>
        <v>1.0148002700000001</v>
      </c>
      <c r="M2443" s="89">
        <v>1</v>
      </c>
      <c r="N2443" s="89">
        <f t="shared" si="1120"/>
        <v>1</v>
      </c>
      <c r="O2443" s="82">
        <f t="shared" si="1121"/>
        <v>1.0148002700000001</v>
      </c>
      <c r="P2443" s="82">
        <f t="shared" si="1122"/>
        <v>685.62914488000001</v>
      </c>
      <c r="Q2443" s="11">
        <f t="shared" si="1110"/>
        <v>80</v>
      </c>
      <c r="R2443" s="7">
        <f t="shared" ref="R2443:R2506" si="1130">IF(Q2443&gt;0,VLOOKUP($A2443,$AD$10:$AI$200,6),0)</f>
        <v>2.1864000000000001E-2</v>
      </c>
      <c r="S2443" s="82">
        <f t="shared" si="1123"/>
        <v>14.990595620000001</v>
      </c>
      <c r="T2443" s="91">
        <f t="shared" ref="T2443:T2506" si="1131">(T2442)</f>
        <v>0.08</v>
      </c>
      <c r="U2443" s="90">
        <f t="shared" si="1124"/>
        <v>21</v>
      </c>
      <c r="V2443" s="90">
        <v>252</v>
      </c>
      <c r="W2443" s="89">
        <f t="shared" si="1125"/>
        <v>1.0064340300000001</v>
      </c>
      <c r="X2443" s="82">
        <f t="shared" si="1126"/>
        <v>4.4113584799999996</v>
      </c>
      <c r="Y2443" s="82">
        <f t="shared" si="1127"/>
        <v>19.401954100000001</v>
      </c>
      <c r="Z2443" s="94" t="str">
        <f t="shared" si="1108"/>
        <v>A+J=</v>
      </c>
      <c r="AA2443" s="87">
        <f t="shared" si="1109"/>
        <v>46680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>
        <f t="shared" si="1128"/>
        <v>46681</v>
      </c>
      <c r="B2444" s="82">
        <f t="shared" si="1114"/>
        <v>671.31288419999998</v>
      </c>
      <c r="C2444" s="207">
        <f t="shared" ref="C2444:C2507" si="1132">IF(Q2443&gt;0,IF(J2443=K2443,P2443-S2443,C2443-(S2443/O2443)),C2443)</f>
        <v>670.63854925999999</v>
      </c>
      <c r="D2444" s="83">
        <f t="shared" si="1115"/>
        <v>7286.35</v>
      </c>
      <c r="E2444" s="84">
        <f t="shared" si="1112"/>
        <v>7394.19</v>
      </c>
      <c r="F2444" s="85">
        <f t="shared" si="1113"/>
        <v>46650</v>
      </c>
      <c r="G2444" s="86">
        <f t="shared" si="1116"/>
        <v>1.4800277230712089E-2</v>
      </c>
      <c r="H2444" s="87">
        <f t="shared" si="1117"/>
        <v>46713</v>
      </c>
      <c r="I2444" s="87">
        <f t="shared" si="1118"/>
        <v>46713</v>
      </c>
      <c r="J2444" s="88">
        <f t="shared" si="1129"/>
        <v>21</v>
      </c>
      <c r="K2444" s="88">
        <f t="shared" si="1111"/>
        <v>1</v>
      </c>
      <c r="L2444" s="8">
        <f t="shared" si="1119"/>
        <v>1.0006998499999999</v>
      </c>
      <c r="M2444" s="89">
        <v>1</v>
      </c>
      <c r="N2444" s="89">
        <f t="shared" si="1120"/>
        <v>1</v>
      </c>
      <c r="O2444" s="82">
        <f t="shared" si="1121"/>
        <v>1.0006998499999999</v>
      </c>
      <c r="P2444" s="82">
        <f t="shared" si="1122"/>
        <v>671.10789564000004</v>
      </c>
      <c r="Q2444" s="11">
        <f t="shared" si="1110"/>
        <v>0</v>
      </c>
      <c r="R2444" s="7">
        <f t="shared" si="1130"/>
        <v>0</v>
      </c>
      <c r="S2444" s="82">
        <f t="shared" si="1123"/>
        <v>0</v>
      </c>
      <c r="T2444" s="91">
        <f t="shared" si="1131"/>
        <v>0.08</v>
      </c>
      <c r="U2444" s="90">
        <f t="shared" si="1124"/>
        <v>1</v>
      </c>
      <c r="V2444" s="90">
        <v>252</v>
      </c>
      <c r="W2444" s="89">
        <f t="shared" si="1125"/>
        <v>1.000305448</v>
      </c>
      <c r="X2444" s="82">
        <f t="shared" si="1126"/>
        <v>0.20498855999999999</v>
      </c>
      <c r="Y2444" s="82">
        <f t="shared" si="1127"/>
        <v>0</v>
      </c>
      <c r="Z2444" s="94" t="str">
        <f t="shared" ref="Z2444:Z2507" si="1133">IF($Q2443&gt;0,VLOOKUP($A2443,$AD$10:$AM$200,9),Z2443)</f>
        <v>A+J=</v>
      </c>
      <c r="AA2444" s="87">
        <f t="shared" ref="AA2444:AA2507" si="1134">IF($Q2443&gt;0,VLOOKUP($A2443,$AD$10:$AM$200,10),AA2443)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>
        <f t="shared" si="1128"/>
        <v>46682</v>
      </c>
      <c r="B2445" s="82">
        <f t="shared" si="1114"/>
        <v>671.98790319</v>
      </c>
      <c r="C2445" s="207">
        <f t="shared" si="1132"/>
        <v>670.63854925999999</v>
      </c>
      <c r="D2445" s="83">
        <f t="shared" si="1115"/>
        <v>7286.35</v>
      </c>
      <c r="E2445" s="84">
        <f t="shared" si="1112"/>
        <v>7394.19</v>
      </c>
      <c r="F2445" s="85">
        <f t="shared" si="1113"/>
        <v>46650</v>
      </c>
      <c r="G2445" s="86">
        <f t="shared" si="1116"/>
        <v>1.4800277230712089E-2</v>
      </c>
      <c r="H2445" s="87">
        <f t="shared" si="1117"/>
        <v>46713</v>
      </c>
      <c r="I2445" s="87">
        <f t="shared" si="1118"/>
        <v>46713</v>
      </c>
      <c r="J2445" s="88">
        <f t="shared" si="1129"/>
        <v>21</v>
      </c>
      <c r="K2445" s="88">
        <f t="shared" si="1111"/>
        <v>2</v>
      </c>
      <c r="L2445" s="8">
        <f t="shared" si="1119"/>
        <v>1.0014002</v>
      </c>
      <c r="M2445" s="89">
        <v>1</v>
      </c>
      <c r="N2445" s="89">
        <f t="shared" si="1120"/>
        <v>1</v>
      </c>
      <c r="O2445" s="82">
        <f t="shared" si="1121"/>
        <v>1.0014002</v>
      </c>
      <c r="P2445" s="82">
        <f t="shared" si="1122"/>
        <v>671.57757734999996</v>
      </c>
      <c r="Q2445" s="11">
        <f t="shared" si="1110"/>
        <v>0</v>
      </c>
      <c r="R2445" s="7">
        <f t="shared" si="1130"/>
        <v>0</v>
      </c>
      <c r="S2445" s="82">
        <f t="shared" si="1123"/>
        <v>0</v>
      </c>
      <c r="T2445" s="91">
        <f t="shared" si="1131"/>
        <v>0.08</v>
      </c>
      <c r="U2445" s="90">
        <f t="shared" si="1124"/>
        <v>2</v>
      </c>
      <c r="V2445" s="90">
        <v>252</v>
      </c>
      <c r="W2445" s="89">
        <f t="shared" si="1125"/>
        <v>1.000610988</v>
      </c>
      <c r="X2445" s="82">
        <f t="shared" si="1126"/>
        <v>0.41032584</v>
      </c>
      <c r="Y2445" s="82">
        <f t="shared" si="1127"/>
        <v>0</v>
      </c>
      <c r="Z2445" s="94" t="str">
        <f t="shared" si="1133"/>
        <v>A+J=</v>
      </c>
      <c r="AA2445" s="87">
        <f t="shared" si="1134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>
        <f t="shared" si="1128"/>
        <v>46683</v>
      </c>
      <c r="B2446" s="82">
        <f t="shared" si="1114"/>
        <v>672.66359523000006</v>
      </c>
      <c r="C2446" s="207">
        <f t="shared" si="1132"/>
        <v>670.63854925999999</v>
      </c>
      <c r="D2446" s="83">
        <f t="shared" si="1115"/>
        <v>7286.35</v>
      </c>
      <c r="E2446" s="84">
        <f t="shared" si="1112"/>
        <v>7394.19</v>
      </c>
      <c r="F2446" s="85">
        <f t="shared" si="1113"/>
        <v>46650</v>
      </c>
      <c r="G2446" s="86">
        <f t="shared" si="1116"/>
        <v>1.4800277230712089E-2</v>
      </c>
      <c r="H2446" s="87">
        <f t="shared" si="1117"/>
        <v>46713</v>
      </c>
      <c r="I2446" s="87">
        <f t="shared" si="1118"/>
        <v>46713</v>
      </c>
      <c r="J2446" s="88">
        <f t="shared" si="1129"/>
        <v>21</v>
      </c>
      <c r="K2446" s="88">
        <f t="shared" si="1111"/>
        <v>3</v>
      </c>
      <c r="L2446" s="8">
        <f t="shared" si="1119"/>
        <v>1.0021010299999999</v>
      </c>
      <c r="M2446" s="89">
        <v>1</v>
      </c>
      <c r="N2446" s="89">
        <f t="shared" si="1120"/>
        <v>1</v>
      </c>
      <c r="O2446" s="82">
        <f t="shared" si="1121"/>
        <v>1.0021010299999999</v>
      </c>
      <c r="P2446" s="82">
        <f t="shared" si="1122"/>
        <v>672.04758097000001</v>
      </c>
      <c r="Q2446" s="11">
        <f t="shared" ref="Q2446:Q2509" si="1135">IF(VLOOKUP(A2446,AD$10:AK$200,8)=VLOOKUP(A2445,AD$10:AK$200,8),0,VLOOKUP(A2446,AD$10:AK$200,8))</f>
        <v>0</v>
      </c>
      <c r="R2446" s="7">
        <f t="shared" si="1130"/>
        <v>0</v>
      </c>
      <c r="S2446" s="82">
        <f t="shared" si="1123"/>
        <v>0</v>
      </c>
      <c r="T2446" s="91">
        <f t="shared" si="1131"/>
        <v>0.08</v>
      </c>
      <c r="U2446" s="90">
        <f t="shared" si="1124"/>
        <v>3</v>
      </c>
      <c r="V2446" s="90">
        <v>252</v>
      </c>
      <c r="W2446" s="89">
        <f t="shared" si="1125"/>
        <v>1.0009166229999999</v>
      </c>
      <c r="X2446" s="82">
        <f t="shared" si="1126"/>
        <v>0.61601426000000004</v>
      </c>
      <c r="Y2446" s="82">
        <f t="shared" si="1127"/>
        <v>0</v>
      </c>
      <c r="Z2446" s="94" t="str">
        <f t="shared" si="1133"/>
        <v>A+J=</v>
      </c>
      <c r="AA2446" s="87">
        <f t="shared" si="1134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>
        <f t="shared" si="1128"/>
        <v>46684</v>
      </c>
      <c r="B2447" s="82">
        <f t="shared" si="1114"/>
        <v>672.66359523000006</v>
      </c>
      <c r="C2447" s="207">
        <f t="shared" si="1132"/>
        <v>670.63854925999999</v>
      </c>
      <c r="D2447" s="83">
        <f t="shared" si="1115"/>
        <v>7286.35</v>
      </c>
      <c r="E2447" s="84">
        <f t="shared" si="1112"/>
        <v>7394.19</v>
      </c>
      <c r="F2447" s="85">
        <f t="shared" si="1113"/>
        <v>46650</v>
      </c>
      <c r="G2447" s="86">
        <f t="shared" si="1116"/>
        <v>1.4800277230712089E-2</v>
      </c>
      <c r="H2447" s="87">
        <f t="shared" si="1117"/>
        <v>46713</v>
      </c>
      <c r="I2447" s="87">
        <f t="shared" si="1118"/>
        <v>46713</v>
      </c>
      <c r="J2447" s="88">
        <f t="shared" si="1129"/>
        <v>21</v>
      </c>
      <c r="K2447" s="88">
        <f t="shared" si="1111"/>
        <v>3</v>
      </c>
      <c r="L2447" s="8">
        <f t="shared" si="1119"/>
        <v>1.0021010299999999</v>
      </c>
      <c r="M2447" s="89">
        <v>1</v>
      </c>
      <c r="N2447" s="89">
        <f t="shared" si="1120"/>
        <v>1</v>
      </c>
      <c r="O2447" s="82">
        <f t="shared" si="1121"/>
        <v>1.0021010299999999</v>
      </c>
      <c r="P2447" s="82">
        <f t="shared" si="1122"/>
        <v>672.04758097000001</v>
      </c>
      <c r="Q2447" s="11">
        <f t="shared" si="1135"/>
        <v>0</v>
      </c>
      <c r="R2447" s="7">
        <f t="shared" si="1130"/>
        <v>0</v>
      </c>
      <c r="S2447" s="82">
        <f t="shared" si="1123"/>
        <v>0</v>
      </c>
      <c r="T2447" s="91">
        <f t="shared" si="1131"/>
        <v>0.08</v>
      </c>
      <c r="U2447" s="90">
        <f t="shared" si="1124"/>
        <v>3</v>
      </c>
      <c r="V2447" s="90">
        <v>252</v>
      </c>
      <c r="W2447" s="89">
        <f t="shared" si="1125"/>
        <v>1.0009166229999999</v>
      </c>
      <c r="X2447" s="82">
        <f t="shared" si="1126"/>
        <v>0.61601426000000004</v>
      </c>
      <c r="Y2447" s="82">
        <f t="shared" si="1127"/>
        <v>0</v>
      </c>
      <c r="Z2447" s="94" t="str">
        <f t="shared" si="1133"/>
        <v>A+J=</v>
      </c>
      <c r="AA2447" s="87">
        <f t="shared" si="1134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>
        <f t="shared" si="1128"/>
        <v>46685</v>
      </c>
      <c r="B2448" s="82">
        <f t="shared" si="1114"/>
        <v>672.66359523000006</v>
      </c>
      <c r="C2448" s="207">
        <f t="shared" si="1132"/>
        <v>670.63854925999999</v>
      </c>
      <c r="D2448" s="83">
        <f t="shared" si="1115"/>
        <v>7286.35</v>
      </c>
      <c r="E2448" s="84">
        <f t="shared" si="1112"/>
        <v>7394.19</v>
      </c>
      <c r="F2448" s="85">
        <f t="shared" si="1113"/>
        <v>46650</v>
      </c>
      <c r="G2448" s="86">
        <f t="shared" si="1116"/>
        <v>1.4800277230712089E-2</v>
      </c>
      <c r="H2448" s="87">
        <f t="shared" si="1117"/>
        <v>46713</v>
      </c>
      <c r="I2448" s="87">
        <f t="shared" si="1118"/>
        <v>46713</v>
      </c>
      <c r="J2448" s="88">
        <f t="shared" si="1129"/>
        <v>21</v>
      </c>
      <c r="K2448" s="88">
        <f t="shared" si="1111"/>
        <v>3</v>
      </c>
      <c r="L2448" s="8">
        <f t="shared" si="1119"/>
        <v>1.0021010299999999</v>
      </c>
      <c r="M2448" s="89">
        <v>1</v>
      </c>
      <c r="N2448" s="89">
        <f t="shared" si="1120"/>
        <v>1</v>
      </c>
      <c r="O2448" s="82">
        <f t="shared" si="1121"/>
        <v>1.0021010299999999</v>
      </c>
      <c r="P2448" s="82">
        <f t="shared" si="1122"/>
        <v>672.04758097000001</v>
      </c>
      <c r="Q2448" s="11">
        <f t="shared" si="1135"/>
        <v>0</v>
      </c>
      <c r="R2448" s="7">
        <f t="shared" si="1130"/>
        <v>0</v>
      </c>
      <c r="S2448" s="82">
        <f t="shared" si="1123"/>
        <v>0</v>
      </c>
      <c r="T2448" s="91">
        <f t="shared" si="1131"/>
        <v>0.08</v>
      </c>
      <c r="U2448" s="90">
        <f t="shared" si="1124"/>
        <v>3</v>
      </c>
      <c r="V2448" s="90">
        <v>252</v>
      </c>
      <c r="W2448" s="89">
        <f t="shared" si="1125"/>
        <v>1.0009166229999999</v>
      </c>
      <c r="X2448" s="82">
        <f t="shared" si="1126"/>
        <v>0.61601426000000004</v>
      </c>
      <c r="Y2448" s="82">
        <f t="shared" si="1127"/>
        <v>0</v>
      </c>
      <c r="Z2448" s="94" t="str">
        <f t="shared" si="1133"/>
        <v>A+J=</v>
      </c>
      <c r="AA2448" s="87">
        <f t="shared" si="1134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>
        <f t="shared" si="1128"/>
        <v>46686</v>
      </c>
      <c r="B2449" s="82">
        <f t="shared" si="1114"/>
        <v>673.33997217000001</v>
      </c>
      <c r="C2449" s="207">
        <f t="shared" si="1132"/>
        <v>670.63854925999999</v>
      </c>
      <c r="D2449" s="83">
        <f t="shared" si="1115"/>
        <v>7286.35</v>
      </c>
      <c r="E2449" s="84">
        <f t="shared" si="1112"/>
        <v>7394.19</v>
      </c>
      <c r="F2449" s="85">
        <f t="shared" si="1113"/>
        <v>46650</v>
      </c>
      <c r="G2449" s="86">
        <f t="shared" si="1116"/>
        <v>1.4800277230712089E-2</v>
      </c>
      <c r="H2449" s="87">
        <f t="shared" si="1117"/>
        <v>46713</v>
      </c>
      <c r="I2449" s="87">
        <f t="shared" si="1118"/>
        <v>46713</v>
      </c>
      <c r="J2449" s="88">
        <f t="shared" si="1129"/>
        <v>21</v>
      </c>
      <c r="K2449" s="88">
        <f t="shared" si="1111"/>
        <v>4</v>
      </c>
      <c r="L2449" s="8">
        <f t="shared" si="1119"/>
        <v>1.00280236</v>
      </c>
      <c r="M2449" s="89">
        <v>1</v>
      </c>
      <c r="N2449" s="89">
        <f t="shared" si="1120"/>
        <v>1</v>
      </c>
      <c r="O2449" s="82">
        <f t="shared" si="1121"/>
        <v>1.00280236</v>
      </c>
      <c r="P2449" s="82">
        <f t="shared" si="1122"/>
        <v>672.51791990000004</v>
      </c>
      <c r="Q2449" s="11">
        <f t="shared" si="1135"/>
        <v>0</v>
      </c>
      <c r="R2449" s="7">
        <f t="shared" si="1130"/>
        <v>0</v>
      </c>
      <c r="S2449" s="82">
        <f t="shared" si="1123"/>
        <v>0</v>
      </c>
      <c r="T2449" s="91">
        <f t="shared" si="1131"/>
        <v>0.08</v>
      </c>
      <c r="U2449" s="90">
        <f t="shared" si="1124"/>
        <v>4</v>
      </c>
      <c r="V2449" s="90">
        <v>252</v>
      </c>
      <c r="W2449" s="89">
        <f t="shared" si="1125"/>
        <v>1.0012223499999999</v>
      </c>
      <c r="X2449" s="82">
        <f t="shared" si="1126"/>
        <v>0.82205227000000003</v>
      </c>
      <c r="Y2449" s="82">
        <f t="shared" si="1127"/>
        <v>0</v>
      </c>
      <c r="Z2449" s="94" t="str">
        <f t="shared" si="1133"/>
        <v>A+J=</v>
      </c>
      <c r="AA2449" s="87">
        <f t="shared" si="1134"/>
        <v>46713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>
        <f t="shared" si="1128"/>
        <v>46687</v>
      </c>
      <c r="B2450" s="82">
        <f t="shared" si="1114"/>
        <v>674.01702236999995</v>
      </c>
      <c r="C2450" s="207">
        <f t="shared" si="1132"/>
        <v>670.63854925999999</v>
      </c>
      <c r="D2450" s="83">
        <f t="shared" si="1115"/>
        <v>7286.35</v>
      </c>
      <c r="E2450" s="84">
        <f t="shared" si="1112"/>
        <v>7394.19</v>
      </c>
      <c r="F2450" s="85">
        <f t="shared" si="1113"/>
        <v>46650</v>
      </c>
      <c r="G2450" s="86">
        <f t="shared" si="1116"/>
        <v>1.4800277230712089E-2</v>
      </c>
      <c r="H2450" s="87">
        <f t="shared" si="1117"/>
        <v>46713</v>
      </c>
      <c r="I2450" s="87">
        <f t="shared" si="1118"/>
        <v>46713</v>
      </c>
      <c r="J2450" s="88">
        <f t="shared" si="1129"/>
        <v>21</v>
      </c>
      <c r="K2450" s="88">
        <f t="shared" si="1111"/>
        <v>5</v>
      </c>
      <c r="L2450" s="8">
        <f t="shared" si="1119"/>
        <v>1.00350417</v>
      </c>
      <c r="M2450" s="89">
        <v>1</v>
      </c>
      <c r="N2450" s="89">
        <f t="shared" si="1120"/>
        <v>1</v>
      </c>
      <c r="O2450" s="82">
        <f t="shared" si="1121"/>
        <v>1.00350417</v>
      </c>
      <c r="P2450" s="82">
        <f t="shared" si="1122"/>
        <v>672.98858073999997</v>
      </c>
      <c r="Q2450" s="11">
        <f t="shared" si="1135"/>
        <v>0</v>
      </c>
      <c r="R2450" s="7">
        <f t="shared" si="1130"/>
        <v>0</v>
      </c>
      <c r="S2450" s="82">
        <f t="shared" si="1123"/>
        <v>0</v>
      </c>
      <c r="T2450" s="91">
        <f t="shared" si="1131"/>
        <v>0.08</v>
      </c>
      <c r="U2450" s="90">
        <f t="shared" si="1124"/>
        <v>5</v>
      </c>
      <c r="V2450" s="90">
        <v>252</v>
      </c>
      <c r="W2450" s="89">
        <f t="shared" si="1125"/>
        <v>1.0015281709999999</v>
      </c>
      <c r="X2450" s="82">
        <f t="shared" si="1126"/>
        <v>1.0284416300000001</v>
      </c>
      <c r="Y2450" s="82">
        <f t="shared" si="1127"/>
        <v>0</v>
      </c>
      <c r="Z2450" s="94" t="str">
        <f t="shared" si="1133"/>
        <v>A+J=</v>
      </c>
      <c r="AA2450" s="87">
        <f t="shared" si="1134"/>
        <v>46713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>
        <f t="shared" si="1128"/>
        <v>46688</v>
      </c>
      <c r="B2451" s="82">
        <f t="shared" si="1114"/>
        <v>674.69475967999995</v>
      </c>
      <c r="C2451" s="207">
        <f t="shared" si="1132"/>
        <v>670.63854925999999</v>
      </c>
      <c r="D2451" s="83">
        <f t="shared" si="1115"/>
        <v>7286.35</v>
      </c>
      <c r="E2451" s="84">
        <f t="shared" si="1112"/>
        <v>7394.19</v>
      </c>
      <c r="F2451" s="85">
        <f t="shared" si="1113"/>
        <v>46650</v>
      </c>
      <c r="G2451" s="86">
        <f t="shared" si="1116"/>
        <v>1.4800277230712089E-2</v>
      </c>
      <c r="H2451" s="87">
        <f t="shared" si="1117"/>
        <v>46713</v>
      </c>
      <c r="I2451" s="87">
        <f t="shared" si="1118"/>
        <v>46713</v>
      </c>
      <c r="J2451" s="88">
        <f t="shared" si="1129"/>
        <v>21</v>
      </c>
      <c r="K2451" s="88">
        <f t="shared" si="1111"/>
        <v>6</v>
      </c>
      <c r="L2451" s="8">
        <f t="shared" si="1119"/>
        <v>1.0042064799999999</v>
      </c>
      <c r="M2451" s="89">
        <v>1</v>
      </c>
      <c r="N2451" s="89">
        <f t="shared" si="1120"/>
        <v>1</v>
      </c>
      <c r="O2451" s="82">
        <f t="shared" si="1121"/>
        <v>1.0042064799999999</v>
      </c>
      <c r="P2451" s="82">
        <f t="shared" si="1122"/>
        <v>673.4595769</v>
      </c>
      <c r="Q2451" s="11">
        <f t="shared" si="1135"/>
        <v>0</v>
      </c>
      <c r="R2451" s="7">
        <f t="shared" si="1130"/>
        <v>0</v>
      </c>
      <c r="S2451" s="82">
        <f t="shared" si="1123"/>
        <v>0</v>
      </c>
      <c r="T2451" s="91">
        <f t="shared" si="1131"/>
        <v>0.08</v>
      </c>
      <c r="U2451" s="90">
        <f t="shared" si="1124"/>
        <v>6</v>
      </c>
      <c r="V2451" s="90">
        <v>252</v>
      </c>
      <c r="W2451" s="89">
        <f t="shared" si="1125"/>
        <v>1.0018340859999999</v>
      </c>
      <c r="X2451" s="82">
        <f t="shared" si="1126"/>
        <v>1.2351827799999999</v>
      </c>
      <c r="Y2451" s="82">
        <f t="shared" si="1127"/>
        <v>0</v>
      </c>
      <c r="Z2451" s="94" t="str">
        <f t="shared" si="1133"/>
        <v>A+J=</v>
      </c>
      <c r="AA2451" s="87">
        <f t="shared" si="1134"/>
        <v>46713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>
        <f t="shared" si="1128"/>
        <v>46689</v>
      </c>
      <c r="B2452" s="82">
        <f t="shared" si="1114"/>
        <v>675.37317646999998</v>
      </c>
      <c r="C2452" s="207">
        <f t="shared" si="1132"/>
        <v>670.63854925999999</v>
      </c>
      <c r="D2452" s="83">
        <f t="shared" si="1115"/>
        <v>7286.35</v>
      </c>
      <c r="E2452" s="84">
        <f t="shared" si="1112"/>
        <v>7394.19</v>
      </c>
      <c r="F2452" s="85">
        <f t="shared" si="1113"/>
        <v>46650</v>
      </c>
      <c r="G2452" s="86">
        <f t="shared" si="1116"/>
        <v>1.4800277230712089E-2</v>
      </c>
      <c r="H2452" s="87">
        <f t="shared" si="1117"/>
        <v>46713</v>
      </c>
      <c r="I2452" s="87">
        <f t="shared" si="1118"/>
        <v>46713</v>
      </c>
      <c r="J2452" s="88">
        <f t="shared" si="1129"/>
        <v>21</v>
      </c>
      <c r="K2452" s="88">
        <f t="shared" si="1111"/>
        <v>7</v>
      </c>
      <c r="L2452" s="8">
        <f t="shared" si="1119"/>
        <v>1.0049092799999999</v>
      </c>
      <c r="M2452" s="89">
        <v>1</v>
      </c>
      <c r="N2452" s="89">
        <f t="shared" si="1120"/>
        <v>1</v>
      </c>
      <c r="O2452" s="82">
        <f t="shared" si="1121"/>
        <v>1.0049092799999999</v>
      </c>
      <c r="P2452" s="82">
        <f t="shared" si="1122"/>
        <v>673.93090167000003</v>
      </c>
      <c r="Q2452" s="11">
        <f t="shared" si="1135"/>
        <v>0</v>
      </c>
      <c r="R2452" s="7">
        <f t="shared" si="1130"/>
        <v>0</v>
      </c>
      <c r="S2452" s="82">
        <f t="shared" si="1123"/>
        <v>0</v>
      </c>
      <c r="T2452" s="91">
        <f t="shared" si="1131"/>
        <v>0.08</v>
      </c>
      <c r="U2452" s="90">
        <f t="shared" si="1124"/>
        <v>7</v>
      </c>
      <c r="V2452" s="90">
        <v>252</v>
      </c>
      <c r="W2452" s="89">
        <f t="shared" si="1125"/>
        <v>1.002140093</v>
      </c>
      <c r="X2452" s="82">
        <f t="shared" si="1126"/>
        <v>1.4422748000000001</v>
      </c>
      <c r="Y2452" s="82">
        <f t="shared" si="1127"/>
        <v>0</v>
      </c>
      <c r="Z2452" s="94" t="str">
        <f t="shared" si="1133"/>
        <v>A+J=</v>
      </c>
      <c r="AA2452" s="87">
        <f t="shared" si="1134"/>
        <v>46713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>
        <f t="shared" si="1128"/>
        <v>46690</v>
      </c>
      <c r="B2453" s="82">
        <f t="shared" si="1114"/>
        <v>676.05227521000006</v>
      </c>
      <c r="C2453" s="207">
        <f t="shared" si="1132"/>
        <v>670.63854925999999</v>
      </c>
      <c r="D2453" s="83">
        <f t="shared" si="1115"/>
        <v>7286.35</v>
      </c>
      <c r="E2453" s="84">
        <f t="shared" si="1112"/>
        <v>7394.19</v>
      </c>
      <c r="F2453" s="85">
        <f t="shared" si="1113"/>
        <v>46650</v>
      </c>
      <c r="G2453" s="86">
        <f t="shared" si="1116"/>
        <v>1.4800277230712089E-2</v>
      </c>
      <c r="H2453" s="87">
        <f t="shared" si="1117"/>
        <v>46713</v>
      </c>
      <c r="I2453" s="87">
        <f t="shared" si="1118"/>
        <v>46713</v>
      </c>
      <c r="J2453" s="88">
        <f t="shared" si="1129"/>
        <v>21</v>
      </c>
      <c r="K2453" s="88">
        <f t="shared" si="1111"/>
        <v>8</v>
      </c>
      <c r="L2453" s="8">
        <f t="shared" si="1119"/>
        <v>1.00561257</v>
      </c>
      <c r="M2453" s="89">
        <v>1</v>
      </c>
      <c r="N2453" s="89">
        <f t="shared" si="1120"/>
        <v>1</v>
      </c>
      <c r="O2453" s="82">
        <f t="shared" si="1121"/>
        <v>1.00561257</v>
      </c>
      <c r="P2453" s="82">
        <f t="shared" si="1122"/>
        <v>674.40255506000005</v>
      </c>
      <c r="Q2453" s="11">
        <f t="shared" si="1135"/>
        <v>0</v>
      </c>
      <c r="R2453" s="7">
        <f t="shared" si="1130"/>
        <v>0</v>
      </c>
      <c r="S2453" s="82">
        <f t="shared" si="1123"/>
        <v>0</v>
      </c>
      <c r="T2453" s="91">
        <f t="shared" si="1131"/>
        <v>0.08</v>
      </c>
      <c r="U2453" s="90">
        <f t="shared" si="1124"/>
        <v>8</v>
      </c>
      <c r="V2453" s="90">
        <v>252</v>
      </c>
      <c r="W2453" s="89">
        <f t="shared" si="1125"/>
        <v>1.0024461950000001</v>
      </c>
      <c r="X2453" s="82">
        <f t="shared" si="1126"/>
        <v>1.6497201500000001</v>
      </c>
      <c r="Y2453" s="82">
        <f t="shared" si="1127"/>
        <v>0</v>
      </c>
      <c r="Z2453" s="94" t="str">
        <f t="shared" si="1133"/>
        <v>A+J=</v>
      </c>
      <c r="AA2453" s="87">
        <f t="shared" si="1134"/>
        <v>46713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>
        <f t="shared" si="1128"/>
        <v>46691</v>
      </c>
      <c r="B2454" s="82">
        <f t="shared" si="1114"/>
        <v>676.05227521000006</v>
      </c>
      <c r="C2454" s="207">
        <f t="shared" si="1132"/>
        <v>670.63854925999999</v>
      </c>
      <c r="D2454" s="83">
        <f t="shared" si="1115"/>
        <v>7286.35</v>
      </c>
      <c r="E2454" s="84">
        <f t="shared" si="1112"/>
        <v>7394.19</v>
      </c>
      <c r="F2454" s="85">
        <f t="shared" si="1113"/>
        <v>46650</v>
      </c>
      <c r="G2454" s="86">
        <f t="shared" si="1116"/>
        <v>1.4800277230712089E-2</v>
      </c>
      <c r="H2454" s="87">
        <f t="shared" si="1117"/>
        <v>46713</v>
      </c>
      <c r="I2454" s="87">
        <f t="shared" si="1118"/>
        <v>46713</v>
      </c>
      <c r="J2454" s="88">
        <f t="shared" si="1129"/>
        <v>21</v>
      </c>
      <c r="K2454" s="88">
        <f t="shared" si="1111"/>
        <v>8</v>
      </c>
      <c r="L2454" s="8">
        <f t="shared" si="1119"/>
        <v>1.00561257</v>
      </c>
      <c r="M2454" s="89">
        <v>1</v>
      </c>
      <c r="N2454" s="89">
        <f t="shared" si="1120"/>
        <v>1</v>
      </c>
      <c r="O2454" s="82">
        <f t="shared" si="1121"/>
        <v>1.00561257</v>
      </c>
      <c r="P2454" s="82">
        <f t="shared" si="1122"/>
        <v>674.40255506000005</v>
      </c>
      <c r="Q2454" s="11">
        <f t="shared" si="1135"/>
        <v>0</v>
      </c>
      <c r="R2454" s="7">
        <f t="shared" si="1130"/>
        <v>0</v>
      </c>
      <c r="S2454" s="82">
        <f t="shared" si="1123"/>
        <v>0</v>
      </c>
      <c r="T2454" s="91">
        <f t="shared" si="1131"/>
        <v>0.08</v>
      </c>
      <c r="U2454" s="90">
        <f t="shared" si="1124"/>
        <v>8</v>
      </c>
      <c r="V2454" s="90">
        <v>252</v>
      </c>
      <c r="W2454" s="89">
        <f t="shared" si="1125"/>
        <v>1.0024461950000001</v>
      </c>
      <c r="X2454" s="82">
        <f t="shared" si="1126"/>
        <v>1.6497201500000001</v>
      </c>
      <c r="Y2454" s="82">
        <f t="shared" si="1127"/>
        <v>0</v>
      </c>
      <c r="Z2454" s="94" t="str">
        <f t="shared" si="1133"/>
        <v>A+J=</v>
      </c>
      <c r="AA2454" s="87">
        <f t="shared" si="1134"/>
        <v>46713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>
        <f t="shared" si="1128"/>
        <v>46692</v>
      </c>
      <c r="B2455" s="82">
        <f t="shared" si="1114"/>
        <v>676.05227521000006</v>
      </c>
      <c r="C2455" s="207">
        <f t="shared" si="1132"/>
        <v>670.63854925999999</v>
      </c>
      <c r="D2455" s="83">
        <f t="shared" si="1115"/>
        <v>7286.35</v>
      </c>
      <c r="E2455" s="84">
        <f t="shared" si="1112"/>
        <v>7394.19</v>
      </c>
      <c r="F2455" s="85">
        <f t="shared" si="1113"/>
        <v>46650</v>
      </c>
      <c r="G2455" s="86">
        <f t="shared" si="1116"/>
        <v>1.4800277230712089E-2</v>
      </c>
      <c r="H2455" s="87">
        <f t="shared" si="1117"/>
        <v>46713</v>
      </c>
      <c r="I2455" s="87">
        <f t="shared" si="1118"/>
        <v>46713</v>
      </c>
      <c r="J2455" s="88">
        <f t="shared" si="1129"/>
        <v>21</v>
      </c>
      <c r="K2455" s="88">
        <f t="shared" si="1111"/>
        <v>8</v>
      </c>
      <c r="L2455" s="8">
        <f t="shared" si="1119"/>
        <v>1.00561257</v>
      </c>
      <c r="M2455" s="89">
        <v>1</v>
      </c>
      <c r="N2455" s="89">
        <f t="shared" si="1120"/>
        <v>1</v>
      </c>
      <c r="O2455" s="82">
        <f t="shared" si="1121"/>
        <v>1.00561257</v>
      </c>
      <c r="P2455" s="82">
        <f t="shared" si="1122"/>
        <v>674.40255506000005</v>
      </c>
      <c r="Q2455" s="11">
        <f t="shared" si="1135"/>
        <v>0</v>
      </c>
      <c r="R2455" s="7">
        <f t="shared" si="1130"/>
        <v>0</v>
      </c>
      <c r="S2455" s="82">
        <f t="shared" si="1123"/>
        <v>0</v>
      </c>
      <c r="T2455" s="91">
        <f t="shared" si="1131"/>
        <v>0.08</v>
      </c>
      <c r="U2455" s="90">
        <f t="shared" si="1124"/>
        <v>8</v>
      </c>
      <c r="V2455" s="90">
        <v>252</v>
      </c>
      <c r="W2455" s="89">
        <f t="shared" si="1125"/>
        <v>1.0024461950000001</v>
      </c>
      <c r="X2455" s="82">
        <f t="shared" si="1126"/>
        <v>1.6497201500000001</v>
      </c>
      <c r="Y2455" s="82">
        <f t="shared" si="1127"/>
        <v>0</v>
      </c>
      <c r="Z2455" s="94" t="str">
        <f t="shared" si="1133"/>
        <v>A+J=</v>
      </c>
      <c r="AA2455" s="87">
        <f t="shared" si="1134"/>
        <v>46713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>
        <f t="shared" si="1128"/>
        <v>46693</v>
      </c>
      <c r="B2456" s="82">
        <f t="shared" si="1114"/>
        <v>676.73205430999997</v>
      </c>
      <c r="C2456" s="207">
        <f t="shared" si="1132"/>
        <v>670.63854925999999</v>
      </c>
      <c r="D2456" s="83">
        <f t="shared" si="1115"/>
        <v>7286.35</v>
      </c>
      <c r="E2456" s="84">
        <f t="shared" si="1112"/>
        <v>7394.19</v>
      </c>
      <c r="F2456" s="85">
        <f t="shared" si="1113"/>
        <v>46650</v>
      </c>
      <c r="G2456" s="86">
        <f t="shared" si="1116"/>
        <v>1.4800277230712089E-2</v>
      </c>
      <c r="H2456" s="87">
        <f t="shared" si="1117"/>
        <v>46713</v>
      </c>
      <c r="I2456" s="87">
        <f t="shared" si="1118"/>
        <v>46713</v>
      </c>
      <c r="J2456" s="88">
        <f t="shared" si="1129"/>
        <v>21</v>
      </c>
      <c r="K2456" s="88">
        <f t="shared" si="1111"/>
        <v>9</v>
      </c>
      <c r="L2456" s="8">
        <f t="shared" si="1119"/>
        <v>1.0063163500000001</v>
      </c>
      <c r="M2456" s="89">
        <v>1</v>
      </c>
      <c r="N2456" s="89">
        <f t="shared" si="1120"/>
        <v>1</v>
      </c>
      <c r="O2456" s="82">
        <f t="shared" si="1121"/>
        <v>1.0063163500000001</v>
      </c>
      <c r="P2456" s="82">
        <f t="shared" si="1122"/>
        <v>674.87453705999997</v>
      </c>
      <c r="Q2456" s="11">
        <f t="shared" si="1135"/>
        <v>0</v>
      </c>
      <c r="R2456" s="7">
        <f t="shared" si="1130"/>
        <v>0</v>
      </c>
      <c r="S2456" s="82">
        <f t="shared" si="1123"/>
        <v>0</v>
      </c>
      <c r="T2456" s="91">
        <f t="shared" si="1131"/>
        <v>0.08</v>
      </c>
      <c r="U2456" s="90">
        <f t="shared" si="1124"/>
        <v>9</v>
      </c>
      <c r="V2456" s="90">
        <v>252</v>
      </c>
      <c r="W2456" s="89">
        <f t="shared" si="1125"/>
        <v>1.0027523890000001</v>
      </c>
      <c r="X2456" s="82">
        <f t="shared" si="1126"/>
        <v>1.8575172499999999</v>
      </c>
      <c r="Y2456" s="82">
        <f t="shared" si="1127"/>
        <v>0</v>
      </c>
      <c r="Z2456" s="94" t="str">
        <f t="shared" si="1133"/>
        <v>A+J=</v>
      </c>
      <c r="AA2456" s="87">
        <f t="shared" si="1134"/>
        <v>46713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>
        <f t="shared" si="1128"/>
        <v>46694</v>
      </c>
      <c r="B2457" s="82">
        <f t="shared" si="1114"/>
        <v>676.73205430999997</v>
      </c>
      <c r="C2457" s="207">
        <f t="shared" si="1132"/>
        <v>670.63854925999999</v>
      </c>
      <c r="D2457" s="83">
        <f t="shared" si="1115"/>
        <v>7286.35</v>
      </c>
      <c r="E2457" s="84">
        <f t="shared" si="1112"/>
        <v>7394.19</v>
      </c>
      <c r="F2457" s="85">
        <f t="shared" si="1113"/>
        <v>46650</v>
      </c>
      <c r="G2457" s="86">
        <f t="shared" si="1116"/>
        <v>1.4800277230712089E-2</v>
      </c>
      <c r="H2457" s="87">
        <f t="shared" si="1117"/>
        <v>46713</v>
      </c>
      <c r="I2457" s="87">
        <f t="shared" si="1118"/>
        <v>46713</v>
      </c>
      <c r="J2457" s="88">
        <f t="shared" si="1129"/>
        <v>21</v>
      </c>
      <c r="K2457" s="88">
        <f t="shared" si="1111"/>
        <v>9</v>
      </c>
      <c r="L2457" s="8">
        <f t="shared" si="1119"/>
        <v>1.0063163500000001</v>
      </c>
      <c r="M2457" s="89">
        <v>1</v>
      </c>
      <c r="N2457" s="89">
        <f t="shared" si="1120"/>
        <v>1</v>
      </c>
      <c r="O2457" s="82">
        <f t="shared" si="1121"/>
        <v>1.0063163500000001</v>
      </c>
      <c r="P2457" s="82">
        <f t="shared" si="1122"/>
        <v>674.87453705999997</v>
      </c>
      <c r="Q2457" s="11">
        <f t="shared" si="1135"/>
        <v>0</v>
      </c>
      <c r="R2457" s="7">
        <f t="shared" si="1130"/>
        <v>0</v>
      </c>
      <c r="S2457" s="82">
        <f t="shared" si="1123"/>
        <v>0</v>
      </c>
      <c r="T2457" s="91">
        <f t="shared" si="1131"/>
        <v>0.08</v>
      </c>
      <c r="U2457" s="90">
        <f t="shared" si="1124"/>
        <v>9</v>
      </c>
      <c r="V2457" s="90">
        <v>252</v>
      </c>
      <c r="W2457" s="89">
        <f t="shared" si="1125"/>
        <v>1.0027523890000001</v>
      </c>
      <c r="X2457" s="82">
        <f t="shared" si="1126"/>
        <v>1.8575172499999999</v>
      </c>
      <c r="Y2457" s="82">
        <f t="shared" si="1127"/>
        <v>0</v>
      </c>
      <c r="Z2457" s="94" t="str">
        <f t="shared" si="1133"/>
        <v>A+J=</v>
      </c>
      <c r="AA2457" s="87">
        <f t="shared" si="1134"/>
        <v>46713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>
        <f t="shared" si="1128"/>
        <v>46695</v>
      </c>
      <c r="B2458" s="82">
        <f t="shared" si="1114"/>
        <v>677.41252292999991</v>
      </c>
      <c r="C2458" s="207">
        <f t="shared" si="1132"/>
        <v>670.63854925999999</v>
      </c>
      <c r="D2458" s="83">
        <f t="shared" si="1115"/>
        <v>7286.35</v>
      </c>
      <c r="E2458" s="84">
        <f t="shared" si="1112"/>
        <v>7394.19</v>
      </c>
      <c r="F2458" s="85">
        <f t="shared" si="1113"/>
        <v>46650</v>
      </c>
      <c r="G2458" s="86">
        <f t="shared" si="1116"/>
        <v>1.4800277230712089E-2</v>
      </c>
      <c r="H2458" s="87">
        <f t="shared" si="1117"/>
        <v>46713</v>
      </c>
      <c r="I2458" s="87">
        <f t="shared" si="1118"/>
        <v>46713</v>
      </c>
      <c r="J2458" s="88">
        <f t="shared" si="1129"/>
        <v>21</v>
      </c>
      <c r="K2458" s="88">
        <f t="shared" si="1111"/>
        <v>10</v>
      </c>
      <c r="L2458" s="8">
        <f t="shared" si="1119"/>
        <v>1.00702063</v>
      </c>
      <c r="M2458" s="89">
        <v>1</v>
      </c>
      <c r="N2458" s="89">
        <f t="shared" si="1120"/>
        <v>1</v>
      </c>
      <c r="O2458" s="82">
        <f t="shared" si="1121"/>
        <v>1.00702063</v>
      </c>
      <c r="P2458" s="82">
        <f t="shared" si="1122"/>
        <v>675.34685436999996</v>
      </c>
      <c r="Q2458" s="11">
        <f t="shared" si="1135"/>
        <v>0</v>
      </c>
      <c r="R2458" s="7">
        <f t="shared" si="1130"/>
        <v>0</v>
      </c>
      <c r="S2458" s="82">
        <f t="shared" si="1123"/>
        <v>0</v>
      </c>
      <c r="T2458" s="91">
        <f t="shared" si="1131"/>
        <v>0.08</v>
      </c>
      <c r="U2458" s="90">
        <f t="shared" si="1124"/>
        <v>10</v>
      </c>
      <c r="V2458" s="90">
        <v>252</v>
      </c>
      <c r="W2458" s="89">
        <f t="shared" si="1125"/>
        <v>1.0030586779999999</v>
      </c>
      <c r="X2458" s="82">
        <f t="shared" si="1126"/>
        <v>2.0656685600000002</v>
      </c>
      <c r="Y2458" s="82">
        <f t="shared" si="1127"/>
        <v>0</v>
      </c>
      <c r="Z2458" s="94" t="str">
        <f t="shared" si="1133"/>
        <v>A+J=</v>
      </c>
      <c r="AA2458" s="87">
        <f t="shared" si="1134"/>
        <v>46713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>
        <f t="shared" si="1128"/>
        <v>46696</v>
      </c>
      <c r="B2459" s="82">
        <f t="shared" si="1114"/>
        <v>678.09367345999999</v>
      </c>
      <c r="C2459" s="207">
        <f t="shared" si="1132"/>
        <v>670.63854925999999</v>
      </c>
      <c r="D2459" s="83">
        <f t="shared" si="1115"/>
        <v>7286.35</v>
      </c>
      <c r="E2459" s="84">
        <f t="shared" si="1112"/>
        <v>7394.19</v>
      </c>
      <c r="F2459" s="85">
        <f t="shared" si="1113"/>
        <v>46650</v>
      </c>
      <c r="G2459" s="86">
        <f t="shared" si="1116"/>
        <v>1.4800277230712089E-2</v>
      </c>
      <c r="H2459" s="87">
        <f t="shared" si="1117"/>
        <v>46713</v>
      </c>
      <c r="I2459" s="87">
        <f t="shared" si="1118"/>
        <v>46713</v>
      </c>
      <c r="J2459" s="88">
        <f t="shared" si="1129"/>
        <v>21</v>
      </c>
      <c r="K2459" s="88">
        <f t="shared" si="1111"/>
        <v>11</v>
      </c>
      <c r="L2459" s="8">
        <f t="shared" si="1119"/>
        <v>1.0077254</v>
      </c>
      <c r="M2459" s="89">
        <v>1</v>
      </c>
      <c r="N2459" s="89">
        <f t="shared" si="1120"/>
        <v>1</v>
      </c>
      <c r="O2459" s="82">
        <f t="shared" si="1121"/>
        <v>1.0077254</v>
      </c>
      <c r="P2459" s="82">
        <f t="shared" si="1122"/>
        <v>675.81950029999996</v>
      </c>
      <c r="Q2459" s="11">
        <f t="shared" si="1135"/>
        <v>0</v>
      </c>
      <c r="R2459" s="7">
        <f t="shared" si="1130"/>
        <v>0</v>
      </c>
      <c r="S2459" s="82">
        <f t="shared" si="1123"/>
        <v>0</v>
      </c>
      <c r="T2459" s="91">
        <f t="shared" si="1131"/>
        <v>0.08</v>
      </c>
      <c r="U2459" s="90">
        <f t="shared" si="1124"/>
        <v>11</v>
      </c>
      <c r="V2459" s="90">
        <v>252</v>
      </c>
      <c r="W2459" s="89">
        <f t="shared" si="1125"/>
        <v>1.0033650599999999</v>
      </c>
      <c r="X2459" s="82">
        <f t="shared" si="1126"/>
        <v>2.2741731600000001</v>
      </c>
      <c r="Y2459" s="82">
        <f t="shared" si="1127"/>
        <v>0</v>
      </c>
      <c r="Z2459" s="94" t="str">
        <f t="shared" si="1133"/>
        <v>A+J=</v>
      </c>
      <c r="AA2459" s="87">
        <f t="shared" si="1134"/>
        <v>46713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>
        <f t="shared" si="1128"/>
        <v>46697</v>
      </c>
      <c r="B2460" s="82">
        <f t="shared" si="1114"/>
        <v>678.77550633999999</v>
      </c>
      <c r="C2460" s="207">
        <f t="shared" si="1132"/>
        <v>670.63854925999999</v>
      </c>
      <c r="D2460" s="83">
        <f t="shared" si="1115"/>
        <v>7286.35</v>
      </c>
      <c r="E2460" s="84">
        <f t="shared" si="1112"/>
        <v>7394.19</v>
      </c>
      <c r="F2460" s="85">
        <f t="shared" si="1113"/>
        <v>46650</v>
      </c>
      <c r="G2460" s="86">
        <f t="shared" si="1116"/>
        <v>1.4800277230712089E-2</v>
      </c>
      <c r="H2460" s="87">
        <f t="shared" si="1117"/>
        <v>46713</v>
      </c>
      <c r="I2460" s="87">
        <f t="shared" si="1118"/>
        <v>46713</v>
      </c>
      <c r="J2460" s="88">
        <f t="shared" si="1129"/>
        <v>21</v>
      </c>
      <c r="K2460" s="88">
        <f t="shared" si="1111"/>
        <v>12</v>
      </c>
      <c r="L2460" s="8">
        <f t="shared" si="1119"/>
        <v>1.0084306599999999</v>
      </c>
      <c r="M2460" s="89">
        <v>1</v>
      </c>
      <c r="N2460" s="89">
        <f t="shared" si="1120"/>
        <v>1</v>
      </c>
      <c r="O2460" s="82">
        <f t="shared" si="1121"/>
        <v>1.0084306599999999</v>
      </c>
      <c r="P2460" s="82">
        <f t="shared" si="1122"/>
        <v>676.29247484999996</v>
      </c>
      <c r="Q2460" s="11">
        <f t="shared" si="1135"/>
        <v>0</v>
      </c>
      <c r="R2460" s="7">
        <f t="shared" si="1130"/>
        <v>0</v>
      </c>
      <c r="S2460" s="82">
        <f t="shared" si="1123"/>
        <v>0</v>
      </c>
      <c r="T2460" s="91">
        <f t="shared" si="1131"/>
        <v>0.08</v>
      </c>
      <c r="U2460" s="90">
        <f t="shared" si="1124"/>
        <v>12</v>
      </c>
      <c r="V2460" s="90">
        <v>252</v>
      </c>
      <c r="W2460" s="89">
        <f t="shared" si="1125"/>
        <v>1.0036715350000001</v>
      </c>
      <c r="X2460" s="82">
        <f t="shared" si="1126"/>
        <v>2.4830314900000001</v>
      </c>
      <c r="Y2460" s="82">
        <f t="shared" si="1127"/>
        <v>0</v>
      </c>
      <c r="Z2460" s="94" t="str">
        <f t="shared" si="1133"/>
        <v>A+J=</v>
      </c>
      <c r="AA2460" s="87">
        <f t="shared" si="1134"/>
        <v>46713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>
        <f t="shared" si="1128"/>
        <v>46698</v>
      </c>
      <c r="B2461" s="82">
        <f t="shared" si="1114"/>
        <v>678.77550633999999</v>
      </c>
      <c r="C2461" s="207">
        <f t="shared" si="1132"/>
        <v>670.63854925999999</v>
      </c>
      <c r="D2461" s="83">
        <f t="shared" si="1115"/>
        <v>7286.35</v>
      </c>
      <c r="E2461" s="84">
        <f t="shared" si="1112"/>
        <v>7394.19</v>
      </c>
      <c r="F2461" s="85">
        <f t="shared" si="1113"/>
        <v>46650</v>
      </c>
      <c r="G2461" s="86">
        <f t="shared" si="1116"/>
        <v>1.4800277230712089E-2</v>
      </c>
      <c r="H2461" s="87">
        <f t="shared" si="1117"/>
        <v>46713</v>
      </c>
      <c r="I2461" s="87">
        <f t="shared" si="1118"/>
        <v>46713</v>
      </c>
      <c r="J2461" s="88">
        <f t="shared" si="1129"/>
        <v>21</v>
      </c>
      <c r="K2461" s="88">
        <f t="shared" si="1111"/>
        <v>12</v>
      </c>
      <c r="L2461" s="8">
        <f t="shared" si="1119"/>
        <v>1.0084306599999999</v>
      </c>
      <c r="M2461" s="89">
        <v>1</v>
      </c>
      <c r="N2461" s="89">
        <f t="shared" si="1120"/>
        <v>1</v>
      </c>
      <c r="O2461" s="82">
        <f t="shared" si="1121"/>
        <v>1.0084306599999999</v>
      </c>
      <c r="P2461" s="82">
        <f t="shared" si="1122"/>
        <v>676.29247484999996</v>
      </c>
      <c r="Q2461" s="11">
        <f t="shared" si="1135"/>
        <v>0</v>
      </c>
      <c r="R2461" s="7">
        <f t="shared" si="1130"/>
        <v>0</v>
      </c>
      <c r="S2461" s="82">
        <f t="shared" si="1123"/>
        <v>0</v>
      </c>
      <c r="T2461" s="91">
        <f t="shared" si="1131"/>
        <v>0.08</v>
      </c>
      <c r="U2461" s="90">
        <f t="shared" si="1124"/>
        <v>12</v>
      </c>
      <c r="V2461" s="90">
        <v>252</v>
      </c>
      <c r="W2461" s="89">
        <f t="shared" si="1125"/>
        <v>1.0036715350000001</v>
      </c>
      <c r="X2461" s="82">
        <f t="shared" si="1126"/>
        <v>2.4830314900000001</v>
      </c>
      <c r="Y2461" s="82">
        <f t="shared" si="1127"/>
        <v>0</v>
      </c>
      <c r="Z2461" s="94" t="str">
        <f t="shared" si="1133"/>
        <v>A+J=</v>
      </c>
      <c r="AA2461" s="87">
        <f t="shared" si="1134"/>
        <v>46713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>
        <f t="shared" si="1128"/>
        <v>46699</v>
      </c>
      <c r="B2462" s="82">
        <f t="shared" si="1114"/>
        <v>678.77550633999999</v>
      </c>
      <c r="C2462" s="207">
        <f t="shared" si="1132"/>
        <v>670.63854925999999</v>
      </c>
      <c r="D2462" s="83">
        <f t="shared" si="1115"/>
        <v>7286.35</v>
      </c>
      <c r="E2462" s="84">
        <f t="shared" si="1112"/>
        <v>7394.19</v>
      </c>
      <c r="F2462" s="85">
        <f t="shared" si="1113"/>
        <v>46650</v>
      </c>
      <c r="G2462" s="86">
        <f t="shared" si="1116"/>
        <v>1.4800277230712089E-2</v>
      </c>
      <c r="H2462" s="87">
        <f t="shared" si="1117"/>
        <v>46713</v>
      </c>
      <c r="I2462" s="87">
        <f t="shared" si="1118"/>
        <v>46713</v>
      </c>
      <c r="J2462" s="88">
        <f t="shared" si="1129"/>
        <v>21</v>
      </c>
      <c r="K2462" s="88">
        <f t="shared" si="1111"/>
        <v>12</v>
      </c>
      <c r="L2462" s="8">
        <f t="shared" si="1119"/>
        <v>1.0084306599999999</v>
      </c>
      <c r="M2462" s="89">
        <v>1</v>
      </c>
      <c r="N2462" s="89">
        <f t="shared" si="1120"/>
        <v>1</v>
      </c>
      <c r="O2462" s="82">
        <f t="shared" si="1121"/>
        <v>1.0084306599999999</v>
      </c>
      <c r="P2462" s="82">
        <f t="shared" si="1122"/>
        <v>676.29247484999996</v>
      </c>
      <c r="Q2462" s="11">
        <f t="shared" si="1135"/>
        <v>0</v>
      </c>
      <c r="R2462" s="7">
        <f t="shared" si="1130"/>
        <v>0</v>
      </c>
      <c r="S2462" s="82">
        <f t="shared" si="1123"/>
        <v>0</v>
      </c>
      <c r="T2462" s="91">
        <f t="shared" si="1131"/>
        <v>0.08</v>
      </c>
      <c r="U2462" s="90">
        <f t="shared" si="1124"/>
        <v>12</v>
      </c>
      <c r="V2462" s="90">
        <v>252</v>
      </c>
      <c r="W2462" s="89">
        <f t="shared" si="1125"/>
        <v>1.0036715350000001</v>
      </c>
      <c r="X2462" s="82">
        <f t="shared" si="1126"/>
        <v>2.4830314900000001</v>
      </c>
      <c r="Y2462" s="82">
        <f t="shared" si="1127"/>
        <v>0</v>
      </c>
      <c r="Z2462" s="94" t="str">
        <f t="shared" si="1133"/>
        <v>A+J=</v>
      </c>
      <c r="AA2462" s="87">
        <f t="shared" si="1134"/>
        <v>46713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>
        <f t="shared" si="1128"/>
        <v>46700</v>
      </c>
      <c r="B2463" s="82">
        <f t="shared" si="1114"/>
        <v>679.45802938000008</v>
      </c>
      <c r="C2463" s="207">
        <f t="shared" si="1132"/>
        <v>670.63854925999999</v>
      </c>
      <c r="D2463" s="83">
        <f t="shared" si="1115"/>
        <v>7286.35</v>
      </c>
      <c r="E2463" s="84">
        <f t="shared" si="1112"/>
        <v>7394.19</v>
      </c>
      <c r="F2463" s="85">
        <f t="shared" si="1113"/>
        <v>46650</v>
      </c>
      <c r="G2463" s="86">
        <f t="shared" si="1116"/>
        <v>1.4800277230712089E-2</v>
      </c>
      <c r="H2463" s="87">
        <f t="shared" si="1117"/>
        <v>46713</v>
      </c>
      <c r="I2463" s="87">
        <f t="shared" si="1118"/>
        <v>46713</v>
      </c>
      <c r="J2463" s="88">
        <f t="shared" si="1129"/>
        <v>21</v>
      </c>
      <c r="K2463" s="88">
        <f t="shared" si="1111"/>
        <v>13</v>
      </c>
      <c r="L2463" s="8">
        <f t="shared" si="1119"/>
        <v>1.0091364199999999</v>
      </c>
      <c r="M2463" s="89">
        <v>1</v>
      </c>
      <c r="N2463" s="89">
        <f t="shared" si="1120"/>
        <v>1</v>
      </c>
      <c r="O2463" s="82">
        <f t="shared" si="1121"/>
        <v>1.0091364199999999</v>
      </c>
      <c r="P2463" s="82">
        <f t="shared" si="1122"/>
        <v>676.76578471000005</v>
      </c>
      <c r="Q2463" s="11">
        <f t="shared" si="1135"/>
        <v>0</v>
      </c>
      <c r="R2463" s="7">
        <f t="shared" si="1130"/>
        <v>0</v>
      </c>
      <c r="S2463" s="82">
        <f t="shared" si="1123"/>
        <v>0</v>
      </c>
      <c r="T2463" s="91">
        <f t="shared" si="1131"/>
        <v>0.08</v>
      </c>
      <c r="U2463" s="90">
        <f t="shared" si="1124"/>
        <v>13</v>
      </c>
      <c r="V2463" s="90">
        <v>252</v>
      </c>
      <c r="W2463" s="89">
        <f t="shared" si="1125"/>
        <v>1.003978104</v>
      </c>
      <c r="X2463" s="82">
        <f t="shared" si="1126"/>
        <v>2.69224467</v>
      </c>
      <c r="Y2463" s="82">
        <f t="shared" si="1127"/>
        <v>0</v>
      </c>
      <c r="Z2463" s="94" t="str">
        <f t="shared" si="1133"/>
        <v>A+J=</v>
      </c>
      <c r="AA2463" s="87">
        <f t="shared" si="1134"/>
        <v>46713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>
        <f t="shared" si="1128"/>
        <v>46701</v>
      </c>
      <c r="B2464" s="82">
        <f t="shared" si="1114"/>
        <v>680.14123631000007</v>
      </c>
      <c r="C2464" s="207">
        <f t="shared" si="1132"/>
        <v>670.63854925999999</v>
      </c>
      <c r="D2464" s="83">
        <f t="shared" si="1115"/>
        <v>7286.35</v>
      </c>
      <c r="E2464" s="84">
        <f t="shared" si="1112"/>
        <v>7394.19</v>
      </c>
      <c r="F2464" s="85">
        <f t="shared" si="1113"/>
        <v>46650</v>
      </c>
      <c r="G2464" s="86">
        <f t="shared" si="1116"/>
        <v>1.4800277230712089E-2</v>
      </c>
      <c r="H2464" s="87">
        <f t="shared" si="1117"/>
        <v>46713</v>
      </c>
      <c r="I2464" s="87">
        <f t="shared" si="1118"/>
        <v>46713</v>
      </c>
      <c r="J2464" s="88">
        <f t="shared" si="1129"/>
        <v>21</v>
      </c>
      <c r="K2464" s="88">
        <f t="shared" si="1111"/>
        <v>14</v>
      </c>
      <c r="L2464" s="8">
        <f t="shared" si="1119"/>
        <v>1.0098426700000001</v>
      </c>
      <c r="M2464" s="89">
        <v>1</v>
      </c>
      <c r="N2464" s="89">
        <f t="shared" si="1120"/>
        <v>1</v>
      </c>
      <c r="O2464" s="82">
        <f t="shared" si="1121"/>
        <v>1.0098426700000001</v>
      </c>
      <c r="P2464" s="82">
        <f t="shared" si="1122"/>
        <v>677.23942318000002</v>
      </c>
      <c r="Q2464" s="11">
        <f t="shared" si="1135"/>
        <v>0</v>
      </c>
      <c r="R2464" s="7">
        <f t="shared" si="1130"/>
        <v>0</v>
      </c>
      <c r="S2464" s="82">
        <f t="shared" si="1123"/>
        <v>0</v>
      </c>
      <c r="T2464" s="91">
        <f t="shared" si="1131"/>
        <v>0.08</v>
      </c>
      <c r="U2464" s="90">
        <f t="shared" si="1124"/>
        <v>14</v>
      </c>
      <c r="V2464" s="90">
        <v>252</v>
      </c>
      <c r="W2464" s="89">
        <f t="shared" si="1125"/>
        <v>1.0042847669999999</v>
      </c>
      <c r="X2464" s="82">
        <f t="shared" si="1126"/>
        <v>2.9018131299999999</v>
      </c>
      <c r="Y2464" s="82">
        <f t="shared" si="1127"/>
        <v>0</v>
      </c>
      <c r="Z2464" s="94" t="str">
        <f t="shared" si="1133"/>
        <v>A+J=</v>
      </c>
      <c r="AA2464" s="87">
        <f t="shared" si="1134"/>
        <v>46713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>
        <f t="shared" si="1128"/>
        <v>46702</v>
      </c>
      <c r="B2465" s="82">
        <f t="shared" si="1114"/>
        <v>680.82512687999997</v>
      </c>
      <c r="C2465" s="207">
        <f t="shared" si="1132"/>
        <v>670.63854925999999</v>
      </c>
      <c r="D2465" s="83">
        <f t="shared" si="1115"/>
        <v>7286.35</v>
      </c>
      <c r="E2465" s="84">
        <f t="shared" si="1112"/>
        <v>7394.19</v>
      </c>
      <c r="F2465" s="85">
        <f t="shared" si="1113"/>
        <v>46650</v>
      </c>
      <c r="G2465" s="86">
        <f t="shared" si="1116"/>
        <v>1.4800277230712089E-2</v>
      </c>
      <c r="H2465" s="87">
        <f t="shared" si="1117"/>
        <v>46713</v>
      </c>
      <c r="I2465" s="87">
        <f t="shared" si="1118"/>
        <v>46713</v>
      </c>
      <c r="J2465" s="88">
        <f t="shared" si="1129"/>
        <v>21</v>
      </c>
      <c r="K2465" s="88">
        <f t="shared" si="1111"/>
        <v>15</v>
      </c>
      <c r="L2465" s="8">
        <f t="shared" si="1119"/>
        <v>1.0105494100000001</v>
      </c>
      <c r="M2465" s="89">
        <v>1</v>
      </c>
      <c r="N2465" s="89">
        <f t="shared" si="1120"/>
        <v>1</v>
      </c>
      <c r="O2465" s="82">
        <f t="shared" si="1121"/>
        <v>1.0105494100000001</v>
      </c>
      <c r="P2465" s="82">
        <f t="shared" si="1122"/>
        <v>677.71339026999999</v>
      </c>
      <c r="Q2465" s="11">
        <f t="shared" si="1135"/>
        <v>0</v>
      </c>
      <c r="R2465" s="7">
        <f t="shared" si="1130"/>
        <v>0</v>
      </c>
      <c r="S2465" s="82">
        <f t="shared" si="1123"/>
        <v>0</v>
      </c>
      <c r="T2465" s="91">
        <f t="shared" si="1131"/>
        <v>0.08</v>
      </c>
      <c r="U2465" s="90">
        <f t="shared" si="1124"/>
        <v>15</v>
      </c>
      <c r="V2465" s="90">
        <v>252</v>
      </c>
      <c r="W2465" s="89">
        <f t="shared" si="1125"/>
        <v>1.004591523</v>
      </c>
      <c r="X2465" s="82">
        <f t="shared" si="1126"/>
        <v>3.1117366099999999</v>
      </c>
      <c r="Y2465" s="82">
        <f t="shared" si="1127"/>
        <v>0</v>
      </c>
      <c r="Z2465" s="94" t="str">
        <f t="shared" si="1133"/>
        <v>A+J=</v>
      </c>
      <c r="AA2465" s="87">
        <f t="shared" si="1134"/>
        <v>46713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>
        <f t="shared" si="1128"/>
        <v>46703</v>
      </c>
      <c r="B2466" s="82">
        <f t="shared" si="1114"/>
        <v>681.50970896000001</v>
      </c>
      <c r="C2466" s="207">
        <f t="shared" si="1132"/>
        <v>670.63854925999999</v>
      </c>
      <c r="D2466" s="83">
        <f t="shared" si="1115"/>
        <v>7286.35</v>
      </c>
      <c r="E2466" s="84">
        <f t="shared" si="1112"/>
        <v>7394.19</v>
      </c>
      <c r="F2466" s="85">
        <f t="shared" si="1113"/>
        <v>46650</v>
      </c>
      <c r="G2466" s="86">
        <f t="shared" si="1116"/>
        <v>1.4800277230712089E-2</v>
      </c>
      <c r="H2466" s="87">
        <f t="shared" si="1117"/>
        <v>46713</v>
      </c>
      <c r="I2466" s="87">
        <f t="shared" si="1118"/>
        <v>46713</v>
      </c>
      <c r="J2466" s="88">
        <f t="shared" si="1129"/>
        <v>21</v>
      </c>
      <c r="K2466" s="88">
        <f t="shared" si="1111"/>
        <v>16</v>
      </c>
      <c r="L2466" s="8">
        <f t="shared" si="1119"/>
        <v>1.01125665</v>
      </c>
      <c r="M2466" s="89">
        <v>1</v>
      </c>
      <c r="N2466" s="89">
        <f t="shared" si="1120"/>
        <v>1</v>
      </c>
      <c r="O2466" s="82">
        <f t="shared" si="1121"/>
        <v>1.01125665</v>
      </c>
      <c r="P2466" s="82">
        <f t="shared" si="1122"/>
        <v>678.18769268000005</v>
      </c>
      <c r="Q2466" s="11">
        <f t="shared" si="1135"/>
        <v>0</v>
      </c>
      <c r="R2466" s="7">
        <f t="shared" si="1130"/>
        <v>0</v>
      </c>
      <c r="S2466" s="82">
        <f t="shared" si="1123"/>
        <v>0</v>
      </c>
      <c r="T2466" s="91">
        <f t="shared" si="1131"/>
        <v>0.08</v>
      </c>
      <c r="U2466" s="90">
        <f t="shared" si="1124"/>
        <v>16</v>
      </c>
      <c r="V2466" s="90">
        <v>252</v>
      </c>
      <c r="W2466" s="89">
        <f t="shared" si="1125"/>
        <v>1.0048983730000001</v>
      </c>
      <c r="X2466" s="82">
        <f t="shared" si="1126"/>
        <v>3.3220162800000002</v>
      </c>
      <c r="Y2466" s="82">
        <f t="shared" si="1127"/>
        <v>0</v>
      </c>
      <c r="Z2466" s="94" t="str">
        <f t="shared" si="1133"/>
        <v>A+J=</v>
      </c>
      <c r="AA2466" s="87">
        <f t="shared" si="1134"/>
        <v>46713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>
        <f t="shared" si="1128"/>
        <v>46704</v>
      </c>
      <c r="B2467" s="82">
        <f t="shared" si="1114"/>
        <v>682.19497622999995</v>
      </c>
      <c r="C2467" s="207">
        <f t="shared" si="1132"/>
        <v>670.63854925999999</v>
      </c>
      <c r="D2467" s="83">
        <f t="shared" si="1115"/>
        <v>7286.35</v>
      </c>
      <c r="E2467" s="84">
        <f t="shared" si="1112"/>
        <v>7394.19</v>
      </c>
      <c r="F2467" s="85">
        <f t="shared" si="1113"/>
        <v>46650</v>
      </c>
      <c r="G2467" s="86">
        <f t="shared" si="1116"/>
        <v>1.4800277230712089E-2</v>
      </c>
      <c r="H2467" s="87">
        <f t="shared" si="1117"/>
        <v>46713</v>
      </c>
      <c r="I2467" s="87">
        <f t="shared" si="1118"/>
        <v>46713</v>
      </c>
      <c r="J2467" s="88">
        <f t="shared" si="1129"/>
        <v>21</v>
      </c>
      <c r="K2467" s="88">
        <f t="shared" si="1111"/>
        <v>17</v>
      </c>
      <c r="L2467" s="8">
        <f t="shared" si="1119"/>
        <v>1.01196438</v>
      </c>
      <c r="M2467" s="89">
        <v>1</v>
      </c>
      <c r="N2467" s="89">
        <f t="shared" si="1120"/>
        <v>1</v>
      </c>
      <c r="O2467" s="82">
        <f t="shared" si="1121"/>
        <v>1.01196438</v>
      </c>
      <c r="P2467" s="82">
        <f t="shared" si="1122"/>
        <v>678.6623237</v>
      </c>
      <c r="Q2467" s="11">
        <f t="shared" si="1135"/>
        <v>0</v>
      </c>
      <c r="R2467" s="7">
        <f t="shared" si="1130"/>
        <v>0</v>
      </c>
      <c r="S2467" s="82">
        <f t="shared" si="1123"/>
        <v>0</v>
      </c>
      <c r="T2467" s="91">
        <f t="shared" si="1131"/>
        <v>0.08</v>
      </c>
      <c r="U2467" s="90">
        <f t="shared" si="1124"/>
        <v>17</v>
      </c>
      <c r="V2467" s="90">
        <v>252</v>
      </c>
      <c r="W2467" s="89">
        <f t="shared" si="1125"/>
        <v>1.0052053169999999</v>
      </c>
      <c r="X2467" s="82">
        <f t="shared" si="1126"/>
        <v>3.53265253</v>
      </c>
      <c r="Y2467" s="82">
        <f t="shared" si="1127"/>
        <v>0</v>
      </c>
      <c r="Z2467" s="94" t="str">
        <f t="shared" si="1133"/>
        <v>A+J=</v>
      </c>
      <c r="AA2467" s="87">
        <f t="shared" si="1134"/>
        <v>46713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>
        <f t="shared" si="1128"/>
        <v>46705</v>
      </c>
      <c r="B2468" s="82">
        <f t="shared" si="1114"/>
        <v>682.19497622999995</v>
      </c>
      <c r="C2468" s="207">
        <f t="shared" si="1132"/>
        <v>670.63854925999999</v>
      </c>
      <c r="D2468" s="83">
        <f t="shared" si="1115"/>
        <v>7286.35</v>
      </c>
      <c r="E2468" s="84">
        <f t="shared" si="1112"/>
        <v>7394.19</v>
      </c>
      <c r="F2468" s="85">
        <f t="shared" si="1113"/>
        <v>46650</v>
      </c>
      <c r="G2468" s="86">
        <f t="shared" si="1116"/>
        <v>1.4800277230712089E-2</v>
      </c>
      <c r="H2468" s="87">
        <f t="shared" si="1117"/>
        <v>46713</v>
      </c>
      <c r="I2468" s="87">
        <f t="shared" si="1118"/>
        <v>46713</v>
      </c>
      <c r="J2468" s="88">
        <f t="shared" si="1129"/>
        <v>21</v>
      </c>
      <c r="K2468" s="88">
        <f t="shared" si="1111"/>
        <v>17</v>
      </c>
      <c r="L2468" s="8">
        <f t="shared" si="1119"/>
        <v>1.01196438</v>
      </c>
      <c r="M2468" s="89">
        <v>1</v>
      </c>
      <c r="N2468" s="89">
        <f t="shared" si="1120"/>
        <v>1</v>
      </c>
      <c r="O2468" s="82">
        <f t="shared" si="1121"/>
        <v>1.01196438</v>
      </c>
      <c r="P2468" s="82">
        <f t="shared" si="1122"/>
        <v>678.6623237</v>
      </c>
      <c r="Q2468" s="11">
        <f t="shared" si="1135"/>
        <v>0</v>
      </c>
      <c r="R2468" s="7">
        <f t="shared" si="1130"/>
        <v>0</v>
      </c>
      <c r="S2468" s="82">
        <f t="shared" si="1123"/>
        <v>0</v>
      </c>
      <c r="T2468" s="91">
        <f t="shared" si="1131"/>
        <v>0.08</v>
      </c>
      <c r="U2468" s="90">
        <f t="shared" si="1124"/>
        <v>17</v>
      </c>
      <c r="V2468" s="90">
        <v>252</v>
      </c>
      <c r="W2468" s="89">
        <f t="shared" si="1125"/>
        <v>1.0052053169999999</v>
      </c>
      <c r="X2468" s="82">
        <f t="shared" si="1126"/>
        <v>3.53265253</v>
      </c>
      <c r="Y2468" s="82">
        <f t="shared" si="1127"/>
        <v>0</v>
      </c>
      <c r="Z2468" s="94" t="str">
        <f t="shared" si="1133"/>
        <v>A+J=</v>
      </c>
      <c r="AA2468" s="87">
        <f t="shared" si="1134"/>
        <v>46713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>
        <f t="shared" si="1128"/>
        <v>46706</v>
      </c>
      <c r="B2469" s="82">
        <f t="shared" si="1114"/>
        <v>682.19497622999995</v>
      </c>
      <c r="C2469" s="207">
        <f t="shared" si="1132"/>
        <v>670.63854925999999</v>
      </c>
      <c r="D2469" s="83">
        <f t="shared" si="1115"/>
        <v>7286.35</v>
      </c>
      <c r="E2469" s="84">
        <f t="shared" si="1112"/>
        <v>7394.19</v>
      </c>
      <c r="F2469" s="85">
        <f t="shared" si="1113"/>
        <v>46650</v>
      </c>
      <c r="G2469" s="86">
        <f t="shared" si="1116"/>
        <v>1.4800277230712089E-2</v>
      </c>
      <c r="H2469" s="87">
        <f t="shared" si="1117"/>
        <v>46713</v>
      </c>
      <c r="I2469" s="87">
        <f t="shared" si="1118"/>
        <v>46713</v>
      </c>
      <c r="J2469" s="88">
        <f t="shared" si="1129"/>
        <v>21</v>
      </c>
      <c r="K2469" s="88">
        <f t="shared" si="1111"/>
        <v>17</v>
      </c>
      <c r="L2469" s="8">
        <f t="shared" si="1119"/>
        <v>1.01196438</v>
      </c>
      <c r="M2469" s="89">
        <v>1</v>
      </c>
      <c r="N2469" s="89">
        <f t="shared" si="1120"/>
        <v>1</v>
      </c>
      <c r="O2469" s="82">
        <f t="shared" si="1121"/>
        <v>1.01196438</v>
      </c>
      <c r="P2469" s="82">
        <f t="shared" si="1122"/>
        <v>678.6623237</v>
      </c>
      <c r="Q2469" s="11">
        <f t="shared" si="1135"/>
        <v>0</v>
      </c>
      <c r="R2469" s="7">
        <f t="shared" si="1130"/>
        <v>0</v>
      </c>
      <c r="S2469" s="82">
        <f t="shared" si="1123"/>
        <v>0</v>
      </c>
      <c r="T2469" s="91">
        <f t="shared" si="1131"/>
        <v>0.08</v>
      </c>
      <c r="U2469" s="90">
        <f t="shared" si="1124"/>
        <v>17</v>
      </c>
      <c r="V2469" s="90">
        <v>252</v>
      </c>
      <c r="W2469" s="89">
        <f t="shared" si="1125"/>
        <v>1.0052053169999999</v>
      </c>
      <c r="X2469" s="82">
        <f t="shared" si="1126"/>
        <v>3.53265253</v>
      </c>
      <c r="Y2469" s="82">
        <f t="shared" si="1127"/>
        <v>0</v>
      </c>
      <c r="Z2469" s="94" t="str">
        <f t="shared" si="1133"/>
        <v>A+J=</v>
      </c>
      <c r="AA2469" s="87">
        <f t="shared" si="1134"/>
        <v>46713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>
        <f t="shared" si="1128"/>
        <v>46707</v>
      </c>
      <c r="B2470" s="82">
        <f t="shared" si="1114"/>
        <v>682.19497622999995</v>
      </c>
      <c r="C2470" s="207">
        <f t="shared" si="1132"/>
        <v>670.63854925999999</v>
      </c>
      <c r="D2470" s="83">
        <f t="shared" si="1115"/>
        <v>7286.35</v>
      </c>
      <c r="E2470" s="84">
        <f t="shared" si="1112"/>
        <v>7394.19</v>
      </c>
      <c r="F2470" s="85">
        <f t="shared" si="1113"/>
        <v>46650</v>
      </c>
      <c r="G2470" s="86">
        <f t="shared" si="1116"/>
        <v>1.4800277230712089E-2</v>
      </c>
      <c r="H2470" s="87">
        <f t="shared" si="1117"/>
        <v>46713</v>
      </c>
      <c r="I2470" s="87">
        <f t="shared" si="1118"/>
        <v>46713</v>
      </c>
      <c r="J2470" s="88">
        <f t="shared" si="1129"/>
        <v>21</v>
      </c>
      <c r="K2470" s="88">
        <f t="shared" si="1111"/>
        <v>17</v>
      </c>
      <c r="L2470" s="8">
        <f t="shared" si="1119"/>
        <v>1.01196438</v>
      </c>
      <c r="M2470" s="89">
        <v>1</v>
      </c>
      <c r="N2470" s="89">
        <f t="shared" si="1120"/>
        <v>1</v>
      </c>
      <c r="O2470" s="82">
        <f t="shared" si="1121"/>
        <v>1.01196438</v>
      </c>
      <c r="P2470" s="82">
        <f t="shared" si="1122"/>
        <v>678.6623237</v>
      </c>
      <c r="Q2470" s="11">
        <f t="shared" si="1135"/>
        <v>0</v>
      </c>
      <c r="R2470" s="7">
        <f t="shared" si="1130"/>
        <v>0</v>
      </c>
      <c r="S2470" s="82">
        <f t="shared" si="1123"/>
        <v>0</v>
      </c>
      <c r="T2470" s="91">
        <f t="shared" si="1131"/>
        <v>0.08</v>
      </c>
      <c r="U2470" s="90">
        <f t="shared" si="1124"/>
        <v>17</v>
      </c>
      <c r="V2470" s="90">
        <v>252</v>
      </c>
      <c r="W2470" s="89">
        <f t="shared" si="1125"/>
        <v>1.0052053169999999</v>
      </c>
      <c r="X2470" s="82">
        <f t="shared" si="1126"/>
        <v>3.53265253</v>
      </c>
      <c r="Y2470" s="82">
        <f t="shared" si="1127"/>
        <v>0</v>
      </c>
      <c r="Z2470" s="94" t="str">
        <f t="shared" si="1133"/>
        <v>A+J=</v>
      </c>
      <c r="AA2470" s="87">
        <f t="shared" si="1134"/>
        <v>46713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>
        <f t="shared" si="1128"/>
        <v>46708</v>
      </c>
      <c r="B2471" s="82">
        <f t="shared" si="1114"/>
        <v>682.88093587000003</v>
      </c>
      <c r="C2471" s="207">
        <f t="shared" si="1132"/>
        <v>670.63854925999999</v>
      </c>
      <c r="D2471" s="83">
        <f t="shared" si="1115"/>
        <v>7286.35</v>
      </c>
      <c r="E2471" s="84">
        <f t="shared" si="1112"/>
        <v>7394.19</v>
      </c>
      <c r="F2471" s="85">
        <f t="shared" si="1113"/>
        <v>46650</v>
      </c>
      <c r="G2471" s="86">
        <f t="shared" si="1116"/>
        <v>1.4800277230712089E-2</v>
      </c>
      <c r="H2471" s="87">
        <f t="shared" si="1117"/>
        <v>46713</v>
      </c>
      <c r="I2471" s="87">
        <f t="shared" si="1118"/>
        <v>46713</v>
      </c>
      <c r="J2471" s="88">
        <f t="shared" si="1129"/>
        <v>21</v>
      </c>
      <c r="K2471" s="88">
        <f t="shared" si="1111"/>
        <v>18</v>
      </c>
      <c r="L2471" s="8">
        <f t="shared" si="1119"/>
        <v>1.0126726100000001</v>
      </c>
      <c r="M2471" s="89">
        <v>1</v>
      </c>
      <c r="N2471" s="89">
        <f t="shared" si="1120"/>
        <v>1</v>
      </c>
      <c r="O2471" s="82">
        <f t="shared" si="1121"/>
        <v>1.0126726100000001</v>
      </c>
      <c r="P2471" s="82">
        <f t="shared" si="1122"/>
        <v>679.13729004000004</v>
      </c>
      <c r="Q2471" s="11">
        <f t="shared" si="1135"/>
        <v>0</v>
      </c>
      <c r="R2471" s="7">
        <f t="shared" si="1130"/>
        <v>0</v>
      </c>
      <c r="S2471" s="82">
        <f t="shared" si="1123"/>
        <v>0</v>
      </c>
      <c r="T2471" s="91">
        <f t="shared" si="1131"/>
        <v>0.08</v>
      </c>
      <c r="U2471" s="90">
        <f t="shared" si="1124"/>
        <v>18</v>
      </c>
      <c r="V2471" s="90">
        <v>252</v>
      </c>
      <c r="W2471" s="89">
        <f t="shared" si="1125"/>
        <v>1.005512355</v>
      </c>
      <c r="X2471" s="82">
        <f t="shared" si="1126"/>
        <v>3.7436458300000002</v>
      </c>
      <c r="Y2471" s="82">
        <f t="shared" si="1127"/>
        <v>0</v>
      </c>
      <c r="Z2471" s="94" t="str">
        <f t="shared" si="1133"/>
        <v>A+J=</v>
      </c>
      <c r="AA2471" s="87">
        <f t="shared" si="1134"/>
        <v>46713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>
        <f t="shared" si="1128"/>
        <v>46709</v>
      </c>
      <c r="B2472" s="82">
        <f t="shared" si="1114"/>
        <v>683.56758766000007</v>
      </c>
      <c r="C2472" s="207">
        <f t="shared" si="1132"/>
        <v>670.63854925999999</v>
      </c>
      <c r="D2472" s="83">
        <f t="shared" si="1115"/>
        <v>7286.35</v>
      </c>
      <c r="E2472" s="84">
        <f t="shared" si="1112"/>
        <v>7394.19</v>
      </c>
      <c r="F2472" s="85">
        <f t="shared" si="1113"/>
        <v>46650</v>
      </c>
      <c r="G2472" s="86">
        <f t="shared" si="1116"/>
        <v>1.4800277230712089E-2</v>
      </c>
      <c r="H2472" s="87">
        <f t="shared" si="1117"/>
        <v>46713</v>
      </c>
      <c r="I2472" s="87">
        <f t="shared" si="1118"/>
        <v>46713</v>
      </c>
      <c r="J2472" s="88">
        <f t="shared" si="1129"/>
        <v>21</v>
      </c>
      <c r="K2472" s="88">
        <f t="shared" si="1111"/>
        <v>19</v>
      </c>
      <c r="L2472" s="8">
        <f t="shared" si="1119"/>
        <v>1.01338134</v>
      </c>
      <c r="M2472" s="89">
        <v>1</v>
      </c>
      <c r="N2472" s="89">
        <f t="shared" si="1120"/>
        <v>1</v>
      </c>
      <c r="O2472" s="82">
        <f t="shared" si="1121"/>
        <v>1.01338134</v>
      </c>
      <c r="P2472" s="82">
        <f t="shared" si="1122"/>
        <v>679.61259170000005</v>
      </c>
      <c r="Q2472" s="11">
        <f t="shared" si="1135"/>
        <v>0</v>
      </c>
      <c r="R2472" s="7">
        <f t="shared" si="1130"/>
        <v>0</v>
      </c>
      <c r="S2472" s="82">
        <f t="shared" si="1123"/>
        <v>0</v>
      </c>
      <c r="T2472" s="91">
        <f t="shared" si="1131"/>
        <v>0.08</v>
      </c>
      <c r="U2472" s="90">
        <f t="shared" si="1124"/>
        <v>19</v>
      </c>
      <c r="V2472" s="90">
        <v>252</v>
      </c>
      <c r="W2472" s="89">
        <f t="shared" si="1125"/>
        <v>1.005819486</v>
      </c>
      <c r="X2472" s="82">
        <f t="shared" si="1126"/>
        <v>3.9549959600000002</v>
      </c>
      <c r="Y2472" s="82">
        <f t="shared" si="1127"/>
        <v>0</v>
      </c>
      <c r="Z2472" s="94" t="str">
        <f t="shared" si="1133"/>
        <v>A+J=</v>
      </c>
      <c r="AA2472" s="87">
        <f t="shared" si="1134"/>
        <v>46713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>
        <f t="shared" si="1128"/>
        <v>46710</v>
      </c>
      <c r="B2473" s="82">
        <f t="shared" si="1114"/>
        <v>684.25492595999992</v>
      </c>
      <c r="C2473" s="207">
        <f t="shared" si="1132"/>
        <v>670.63854925999999</v>
      </c>
      <c r="D2473" s="83">
        <f t="shared" si="1115"/>
        <v>7286.35</v>
      </c>
      <c r="E2473" s="84">
        <f t="shared" si="1112"/>
        <v>7394.19</v>
      </c>
      <c r="F2473" s="85">
        <f t="shared" si="1113"/>
        <v>46650</v>
      </c>
      <c r="G2473" s="86">
        <f t="shared" si="1116"/>
        <v>1.4800277230712089E-2</v>
      </c>
      <c r="H2473" s="87">
        <f t="shared" si="1117"/>
        <v>46713</v>
      </c>
      <c r="I2473" s="87">
        <f t="shared" si="1118"/>
        <v>46713</v>
      </c>
      <c r="J2473" s="88">
        <f t="shared" si="1129"/>
        <v>21</v>
      </c>
      <c r="K2473" s="88">
        <f t="shared" ref="K2473:K2536" si="1136">(J2473-(NETWORKDAYS(A2473,I2473,AD$210:AD$502)-1))</f>
        <v>20</v>
      </c>
      <c r="L2473" s="8">
        <f t="shared" si="1119"/>
        <v>1.0140905600000001</v>
      </c>
      <c r="M2473" s="89">
        <v>1</v>
      </c>
      <c r="N2473" s="89">
        <f t="shared" si="1120"/>
        <v>1</v>
      </c>
      <c r="O2473" s="82">
        <f t="shared" si="1121"/>
        <v>1.0140905600000001</v>
      </c>
      <c r="P2473" s="82">
        <f t="shared" si="1122"/>
        <v>680.08822196999995</v>
      </c>
      <c r="Q2473" s="11">
        <f t="shared" si="1135"/>
        <v>0</v>
      </c>
      <c r="R2473" s="7">
        <f t="shared" si="1130"/>
        <v>0</v>
      </c>
      <c r="S2473" s="82">
        <f t="shared" si="1123"/>
        <v>0</v>
      </c>
      <c r="T2473" s="91">
        <f t="shared" si="1131"/>
        <v>0.08</v>
      </c>
      <c r="U2473" s="90">
        <f t="shared" si="1124"/>
        <v>20</v>
      </c>
      <c r="V2473" s="90">
        <v>252</v>
      </c>
      <c r="W2473" s="89">
        <f t="shared" si="1125"/>
        <v>1.0061267110000001</v>
      </c>
      <c r="X2473" s="82">
        <f t="shared" si="1126"/>
        <v>4.1667039900000002</v>
      </c>
      <c r="Y2473" s="82">
        <f t="shared" si="1127"/>
        <v>0</v>
      </c>
      <c r="Z2473" s="94" t="str">
        <f t="shared" si="1133"/>
        <v>A+J=</v>
      </c>
      <c r="AA2473" s="87">
        <f t="shared" si="1134"/>
        <v>46713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>
        <f t="shared" si="1128"/>
        <v>46711</v>
      </c>
      <c r="B2474" s="82">
        <f t="shared" si="1114"/>
        <v>684.94295120999993</v>
      </c>
      <c r="C2474" s="207">
        <f t="shared" si="1132"/>
        <v>670.63854925999999</v>
      </c>
      <c r="D2474" s="83">
        <f t="shared" si="1115"/>
        <v>7286.35</v>
      </c>
      <c r="E2474" s="84">
        <f t="shared" ref="E2474:E2537" si="1137">IF($K2474=1,VLOOKUP($A2473,$AO$10:$AS$200,4),E2473)</f>
        <v>7394.19</v>
      </c>
      <c r="F2474" s="85">
        <f t="shared" ref="F2474:F2537" si="1138">IF($K2474=1,VLOOKUP($A2473,$AO$10:$AS$200,5),F2473)</f>
        <v>46650</v>
      </c>
      <c r="G2474" s="86">
        <f t="shared" si="1116"/>
        <v>1.4800277230712089E-2</v>
      </c>
      <c r="H2474" s="87">
        <f t="shared" si="1117"/>
        <v>46741</v>
      </c>
      <c r="I2474" s="87">
        <f t="shared" si="1118"/>
        <v>46713</v>
      </c>
      <c r="J2474" s="88">
        <f t="shared" si="1129"/>
        <v>21</v>
      </c>
      <c r="K2474" s="88">
        <f t="shared" si="1136"/>
        <v>21</v>
      </c>
      <c r="L2474" s="8">
        <f t="shared" si="1119"/>
        <v>1.0148002700000001</v>
      </c>
      <c r="M2474" s="89">
        <v>1</v>
      </c>
      <c r="N2474" s="89">
        <f t="shared" si="1120"/>
        <v>1</v>
      </c>
      <c r="O2474" s="82">
        <f t="shared" si="1121"/>
        <v>1.0148002700000001</v>
      </c>
      <c r="P2474" s="82">
        <f t="shared" si="1122"/>
        <v>680.56418085999996</v>
      </c>
      <c r="Q2474" s="11">
        <f t="shared" si="1135"/>
        <v>0</v>
      </c>
      <c r="R2474" s="7">
        <f t="shared" si="1130"/>
        <v>0</v>
      </c>
      <c r="S2474" s="82">
        <f t="shared" si="1123"/>
        <v>0</v>
      </c>
      <c r="T2474" s="91">
        <f t="shared" si="1131"/>
        <v>0.08</v>
      </c>
      <c r="U2474" s="90">
        <f t="shared" si="1124"/>
        <v>21</v>
      </c>
      <c r="V2474" s="90">
        <v>252</v>
      </c>
      <c r="W2474" s="89">
        <f t="shared" si="1125"/>
        <v>1.0064340300000001</v>
      </c>
      <c r="X2474" s="82">
        <f t="shared" si="1126"/>
        <v>4.3787703499999999</v>
      </c>
      <c r="Y2474" s="82">
        <f t="shared" si="1127"/>
        <v>0</v>
      </c>
      <c r="Z2474" s="94" t="str">
        <f t="shared" si="1133"/>
        <v>A+J=</v>
      </c>
      <c r="AA2474" s="87">
        <f t="shared" si="1134"/>
        <v>46713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>
        <f t="shared" si="1128"/>
        <v>46712</v>
      </c>
      <c r="B2475" s="82">
        <f t="shared" si="1114"/>
        <v>684.94295120999993</v>
      </c>
      <c r="C2475" s="207">
        <f t="shared" si="1132"/>
        <v>670.63854925999999</v>
      </c>
      <c r="D2475" s="83">
        <f t="shared" si="1115"/>
        <v>7286.35</v>
      </c>
      <c r="E2475" s="84">
        <f t="shared" si="1137"/>
        <v>7394.19</v>
      </c>
      <c r="F2475" s="85">
        <f t="shared" si="1138"/>
        <v>46650</v>
      </c>
      <c r="G2475" s="86">
        <f t="shared" si="1116"/>
        <v>1.4800277230712089E-2</v>
      </c>
      <c r="H2475" s="87">
        <f t="shared" si="1117"/>
        <v>46741</v>
      </c>
      <c r="I2475" s="87">
        <f t="shared" si="1118"/>
        <v>46713</v>
      </c>
      <c r="J2475" s="88">
        <f t="shared" si="1129"/>
        <v>21</v>
      </c>
      <c r="K2475" s="88">
        <f t="shared" si="1136"/>
        <v>21</v>
      </c>
      <c r="L2475" s="8">
        <f t="shared" si="1119"/>
        <v>1.0148002700000001</v>
      </c>
      <c r="M2475" s="89">
        <v>1</v>
      </c>
      <c r="N2475" s="89">
        <f t="shared" si="1120"/>
        <v>1</v>
      </c>
      <c r="O2475" s="82">
        <f t="shared" si="1121"/>
        <v>1.0148002700000001</v>
      </c>
      <c r="P2475" s="82">
        <f t="shared" si="1122"/>
        <v>680.56418085999996</v>
      </c>
      <c r="Q2475" s="11">
        <f t="shared" si="1135"/>
        <v>0</v>
      </c>
      <c r="R2475" s="7">
        <f t="shared" si="1130"/>
        <v>0</v>
      </c>
      <c r="S2475" s="82">
        <f t="shared" si="1123"/>
        <v>0</v>
      </c>
      <c r="T2475" s="91">
        <f t="shared" si="1131"/>
        <v>0.08</v>
      </c>
      <c r="U2475" s="90">
        <f t="shared" si="1124"/>
        <v>21</v>
      </c>
      <c r="V2475" s="90">
        <v>252</v>
      </c>
      <c r="W2475" s="89">
        <f t="shared" si="1125"/>
        <v>1.0064340300000001</v>
      </c>
      <c r="X2475" s="82">
        <f t="shared" si="1126"/>
        <v>4.3787703499999999</v>
      </c>
      <c r="Y2475" s="82">
        <f t="shared" si="1127"/>
        <v>0</v>
      </c>
      <c r="Z2475" s="94" t="str">
        <f t="shared" si="1133"/>
        <v>A+J=</v>
      </c>
      <c r="AA2475" s="87">
        <f t="shared" si="1134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>
        <f t="shared" si="1128"/>
        <v>46713</v>
      </c>
      <c r="B2476" s="82">
        <f t="shared" si="1114"/>
        <v>684.94295120999993</v>
      </c>
      <c r="C2476" s="207">
        <f t="shared" si="1132"/>
        <v>670.63854925999999</v>
      </c>
      <c r="D2476" s="83">
        <f t="shared" si="1115"/>
        <v>7286.35</v>
      </c>
      <c r="E2476" s="84">
        <f t="shared" si="1137"/>
        <v>7394.19</v>
      </c>
      <c r="F2476" s="85">
        <f t="shared" si="1138"/>
        <v>46650</v>
      </c>
      <c r="G2476" s="86">
        <f t="shared" si="1116"/>
        <v>1.4800277230712089E-2</v>
      </c>
      <c r="H2476" s="87">
        <f t="shared" si="1117"/>
        <v>46741</v>
      </c>
      <c r="I2476" s="87">
        <f t="shared" si="1118"/>
        <v>46713</v>
      </c>
      <c r="J2476" s="88">
        <f t="shared" si="1129"/>
        <v>21</v>
      </c>
      <c r="K2476" s="88">
        <f t="shared" si="1136"/>
        <v>21</v>
      </c>
      <c r="L2476" s="8">
        <f t="shared" si="1119"/>
        <v>1.0148002700000001</v>
      </c>
      <c r="M2476" s="89">
        <v>1</v>
      </c>
      <c r="N2476" s="89">
        <f t="shared" si="1120"/>
        <v>1</v>
      </c>
      <c r="O2476" s="82">
        <f t="shared" si="1121"/>
        <v>1.0148002700000001</v>
      </c>
      <c r="P2476" s="82">
        <f t="shared" si="1122"/>
        <v>680.56418085999996</v>
      </c>
      <c r="Q2476" s="11">
        <f t="shared" si="1135"/>
        <v>81</v>
      </c>
      <c r="R2476" s="7">
        <f t="shared" si="1130"/>
        <v>2.1939E-2</v>
      </c>
      <c r="S2476" s="82">
        <f t="shared" si="1123"/>
        <v>14.93089756</v>
      </c>
      <c r="T2476" s="91">
        <f t="shared" si="1131"/>
        <v>0.08</v>
      </c>
      <c r="U2476" s="90">
        <f t="shared" si="1124"/>
        <v>21</v>
      </c>
      <c r="V2476" s="90">
        <v>252</v>
      </c>
      <c r="W2476" s="89">
        <f t="shared" si="1125"/>
        <v>1.0064340300000001</v>
      </c>
      <c r="X2476" s="82">
        <f t="shared" si="1126"/>
        <v>4.3787703499999999</v>
      </c>
      <c r="Y2476" s="82">
        <f t="shared" si="1127"/>
        <v>19.309667910000002</v>
      </c>
      <c r="Z2476" s="94" t="str">
        <f t="shared" si="1133"/>
        <v>A+J=</v>
      </c>
      <c r="AA2476" s="87">
        <f t="shared" si="1134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>
        <f t="shared" si="1128"/>
        <v>46714</v>
      </c>
      <c r="B2477" s="82">
        <f t="shared" si="1114"/>
        <v>666.32589632999998</v>
      </c>
      <c r="C2477" s="207">
        <f t="shared" si="1132"/>
        <v>665.63328330000002</v>
      </c>
      <c r="D2477" s="83">
        <f t="shared" si="1115"/>
        <v>7286.35</v>
      </c>
      <c r="E2477" s="84">
        <f t="shared" si="1137"/>
        <v>7394.19</v>
      </c>
      <c r="F2477" s="85">
        <f t="shared" si="1138"/>
        <v>46682</v>
      </c>
      <c r="G2477" s="86">
        <f t="shared" si="1116"/>
        <v>1.4800277230712089E-2</v>
      </c>
      <c r="H2477" s="87">
        <f t="shared" si="1117"/>
        <v>46741</v>
      </c>
      <c r="I2477" s="87">
        <f t="shared" si="1118"/>
        <v>46741</v>
      </c>
      <c r="J2477" s="88">
        <f t="shared" si="1129"/>
        <v>20</v>
      </c>
      <c r="K2477" s="88">
        <f t="shared" si="1136"/>
        <v>1</v>
      </c>
      <c r="L2477" s="8">
        <f t="shared" si="1119"/>
        <v>1.0007348599999999</v>
      </c>
      <c r="M2477" s="89">
        <v>1</v>
      </c>
      <c r="N2477" s="89">
        <f t="shared" si="1120"/>
        <v>1</v>
      </c>
      <c r="O2477" s="82">
        <f t="shared" si="1121"/>
        <v>1.0007348599999999</v>
      </c>
      <c r="P2477" s="82">
        <f t="shared" si="1122"/>
        <v>666.12243057000001</v>
      </c>
      <c r="Q2477" s="11">
        <f t="shared" si="1135"/>
        <v>0</v>
      </c>
      <c r="R2477" s="7">
        <f t="shared" si="1130"/>
        <v>0</v>
      </c>
      <c r="S2477" s="82">
        <f t="shared" si="1123"/>
        <v>0</v>
      </c>
      <c r="T2477" s="91">
        <f t="shared" si="1131"/>
        <v>0.08</v>
      </c>
      <c r="U2477" s="90">
        <f t="shared" si="1124"/>
        <v>1</v>
      </c>
      <c r="V2477" s="90">
        <v>252</v>
      </c>
      <c r="W2477" s="89">
        <f t="shared" si="1125"/>
        <v>1.000305448</v>
      </c>
      <c r="X2477" s="82">
        <f t="shared" si="1126"/>
        <v>0.20346576</v>
      </c>
      <c r="Y2477" s="82">
        <f t="shared" si="1127"/>
        <v>0</v>
      </c>
      <c r="Z2477" s="94" t="str">
        <f t="shared" si="1133"/>
        <v>A+J=</v>
      </c>
      <c r="AA2477" s="87">
        <f t="shared" si="1134"/>
        <v>46741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>
        <f t="shared" si="1128"/>
        <v>46715</v>
      </c>
      <c r="B2478" s="82">
        <f t="shared" si="1114"/>
        <v>667.01922918000002</v>
      </c>
      <c r="C2478" s="207">
        <f t="shared" si="1132"/>
        <v>665.63328330000002</v>
      </c>
      <c r="D2478" s="83">
        <f t="shared" si="1115"/>
        <v>7286.35</v>
      </c>
      <c r="E2478" s="84">
        <f t="shared" si="1137"/>
        <v>7394.19</v>
      </c>
      <c r="F2478" s="85">
        <f t="shared" si="1138"/>
        <v>46682</v>
      </c>
      <c r="G2478" s="86">
        <f t="shared" si="1116"/>
        <v>1.4800277230712089E-2</v>
      </c>
      <c r="H2478" s="87">
        <f t="shared" si="1117"/>
        <v>46741</v>
      </c>
      <c r="I2478" s="87">
        <f t="shared" si="1118"/>
        <v>46741</v>
      </c>
      <c r="J2478" s="88">
        <f t="shared" si="1129"/>
        <v>20</v>
      </c>
      <c r="K2478" s="88">
        <f t="shared" si="1136"/>
        <v>2</v>
      </c>
      <c r="L2478" s="8">
        <f t="shared" si="1119"/>
        <v>1.0014702600000001</v>
      </c>
      <c r="M2478" s="89">
        <v>1</v>
      </c>
      <c r="N2478" s="89">
        <f t="shared" si="1120"/>
        <v>1</v>
      </c>
      <c r="O2478" s="82">
        <f t="shared" si="1121"/>
        <v>1.0014702600000001</v>
      </c>
      <c r="P2478" s="82">
        <f t="shared" si="1122"/>
        <v>666.61193729000001</v>
      </c>
      <c r="Q2478" s="11">
        <f t="shared" si="1135"/>
        <v>0</v>
      </c>
      <c r="R2478" s="7">
        <f t="shared" si="1130"/>
        <v>0</v>
      </c>
      <c r="S2478" s="82">
        <f t="shared" si="1123"/>
        <v>0</v>
      </c>
      <c r="T2478" s="91">
        <f t="shared" si="1131"/>
        <v>0.08</v>
      </c>
      <c r="U2478" s="90">
        <f t="shared" si="1124"/>
        <v>2</v>
      </c>
      <c r="V2478" s="90">
        <v>252</v>
      </c>
      <c r="W2478" s="89">
        <f t="shared" si="1125"/>
        <v>1.000610988</v>
      </c>
      <c r="X2478" s="82">
        <f t="shared" si="1126"/>
        <v>0.40729188999999999</v>
      </c>
      <c r="Y2478" s="82">
        <f t="shared" si="1127"/>
        <v>0</v>
      </c>
      <c r="Z2478" s="94" t="str">
        <f t="shared" si="1133"/>
        <v>A+J=</v>
      </c>
      <c r="AA2478" s="87">
        <f t="shared" si="1134"/>
        <v>46741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>
        <f t="shared" si="1128"/>
        <v>46716</v>
      </c>
      <c r="B2479" s="82">
        <f t="shared" si="1114"/>
        <v>667.71328429000005</v>
      </c>
      <c r="C2479" s="207">
        <f t="shared" si="1132"/>
        <v>665.63328330000002</v>
      </c>
      <c r="D2479" s="83">
        <f t="shared" si="1115"/>
        <v>7286.35</v>
      </c>
      <c r="E2479" s="84">
        <f t="shared" si="1137"/>
        <v>7394.19</v>
      </c>
      <c r="F2479" s="85">
        <f t="shared" si="1138"/>
        <v>46682</v>
      </c>
      <c r="G2479" s="86">
        <f t="shared" si="1116"/>
        <v>1.4800277230712089E-2</v>
      </c>
      <c r="H2479" s="87">
        <f t="shared" si="1117"/>
        <v>46741</v>
      </c>
      <c r="I2479" s="87">
        <f t="shared" si="1118"/>
        <v>46741</v>
      </c>
      <c r="J2479" s="88">
        <f t="shared" si="1129"/>
        <v>20</v>
      </c>
      <c r="K2479" s="88">
        <f t="shared" si="1136"/>
        <v>3</v>
      </c>
      <c r="L2479" s="8">
        <f t="shared" si="1119"/>
        <v>1.0022062</v>
      </c>
      <c r="M2479" s="89">
        <v>1</v>
      </c>
      <c r="N2479" s="89">
        <f t="shared" si="1120"/>
        <v>1</v>
      </c>
      <c r="O2479" s="82">
        <f t="shared" si="1121"/>
        <v>1.0022062</v>
      </c>
      <c r="P2479" s="82">
        <f t="shared" si="1122"/>
        <v>667.10180344000003</v>
      </c>
      <c r="Q2479" s="11">
        <f t="shared" si="1135"/>
        <v>0</v>
      </c>
      <c r="R2479" s="7">
        <f t="shared" si="1130"/>
        <v>0</v>
      </c>
      <c r="S2479" s="82">
        <f t="shared" si="1123"/>
        <v>0</v>
      </c>
      <c r="T2479" s="91">
        <f t="shared" si="1131"/>
        <v>0.08</v>
      </c>
      <c r="U2479" s="90">
        <f t="shared" si="1124"/>
        <v>3</v>
      </c>
      <c r="V2479" s="90">
        <v>252</v>
      </c>
      <c r="W2479" s="89">
        <f t="shared" si="1125"/>
        <v>1.0009166229999999</v>
      </c>
      <c r="X2479" s="82">
        <f t="shared" si="1126"/>
        <v>0.61148084999999996</v>
      </c>
      <c r="Y2479" s="82">
        <f t="shared" si="1127"/>
        <v>0</v>
      </c>
      <c r="Z2479" s="94" t="str">
        <f t="shared" si="1133"/>
        <v>A+J=</v>
      </c>
      <c r="AA2479" s="87">
        <f t="shared" si="1134"/>
        <v>46741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>
        <f t="shared" si="1128"/>
        <v>46717</v>
      </c>
      <c r="B2480" s="82">
        <f t="shared" si="1114"/>
        <v>668.40806015999999</v>
      </c>
      <c r="C2480" s="207">
        <f t="shared" si="1132"/>
        <v>665.63328330000002</v>
      </c>
      <c r="D2480" s="83">
        <f t="shared" si="1115"/>
        <v>7286.35</v>
      </c>
      <c r="E2480" s="84">
        <f t="shared" si="1137"/>
        <v>7394.19</v>
      </c>
      <c r="F2480" s="85">
        <f t="shared" si="1138"/>
        <v>46682</v>
      </c>
      <c r="G2480" s="86">
        <f t="shared" si="1116"/>
        <v>1.4800277230712089E-2</v>
      </c>
      <c r="H2480" s="87">
        <f t="shared" si="1117"/>
        <v>46741</v>
      </c>
      <c r="I2480" s="87">
        <f t="shared" si="1118"/>
        <v>46741</v>
      </c>
      <c r="J2480" s="88">
        <f t="shared" si="1129"/>
        <v>20</v>
      </c>
      <c r="K2480" s="88">
        <f t="shared" si="1136"/>
        <v>4</v>
      </c>
      <c r="L2480" s="8">
        <f t="shared" si="1119"/>
        <v>1.0029426800000001</v>
      </c>
      <c r="M2480" s="89">
        <v>1</v>
      </c>
      <c r="N2480" s="89">
        <f t="shared" si="1120"/>
        <v>1</v>
      </c>
      <c r="O2480" s="82">
        <f t="shared" si="1121"/>
        <v>1.0029426800000001</v>
      </c>
      <c r="P2480" s="82">
        <f t="shared" si="1122"/>
        <v>667.59202904999995</v>
      </c>
      <c r="Q2480" s="11">
        <f t="shared" si="1135"/>
        <v>0</v>
      </c>
      <c r="R2480" s="7">
        <f t="shared" si="1130"/>
        <v>0</v>
      </c>
      <c r="S2480" s="82">
        <f t="shared" si="1123"/>
        <v>0</v>
      </c>
      <c r="T2480" s="91">
        <f t="shared" si="1131"/>
        <v>0.08</v>
      </c>
      <c r="U2480" s="90">
        <f t="shared" si="1124"/>
        <v>4</v>
      </c>
      <c r="V2480" s="90">
        <v>252</v>
      </c>
      <c r="W2480" s="89">
        <f t="shared" si="1125"/>
        <v>1.0012223499999999</v>
      </c>
      <c r="X2480" s="82">
        <f t="shared" si="1126"/>
        <v>0.81603110999999995</v>
      </c>
      <c r="Y2480" s="82">
        <f t="shared" si="1127"/>
        <v>0</v>
      </c>
      <c r="Z2480" s="94" t="str">
        <f t="shared" si="1133"/>
        <v>A+J=</v>
      </c>
      <c r="AA2480" s="87">
        <f t="shared" si="1134"/>
        <v>46741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>
        <f t="shared" si="1128"/>
        <v>46718</v>
      </c>
      <c r="B2481" s="82">
        <f t="shared" si="1114"/>
        <v>669.10355856000001</v>
      </c>
      <c r="C2481" s="207">
        <f t="shared" si="1132"/>
        <v>665.63328330000002</v>
      </c>
      <c r="D2481" s="83">
        <f t="shared" si="1115"/>
        <v>7286.35</v>
      </c>
      <c r="E2481" s="84">
        <f t="shared" si="1137"/>
        <v>7394.19</v>
      </c>
      <c r="F2481" s="85">
        <f t="shared" si="1138"/>
        <v>46682</v>
      </c>
      <c r="G2481" s="86">
        <f t="shared" si="1116"/>
        <v>1.4800277230712089E-2</v>
      </c>
      <c r="H2481" s="87">
        <f t="shared" si="1117"/>
        <v>46741</v>
      </c>
      <c r="I2481" s="87">
        <f t="shared" si="1118"/>
        <v>46741</v>
      </c>
      <c r="J2481" s="88">
        <f t="shared" si="1129"/>
        <v>20</v>
      </c>
      <c r="K2481" s="88">
        <f t="shared" si="1136"/>
        <v>5</v>
      </c>
      <c r="L2481" s="8">
        <f t="shared" si="1119"/>
        <v>1.0036797</v>
      </c>
      <c r="M2481" s="89">
        <v>1</v>
      </c>
      <c r="N2481" s="89">
        <f t="shared" si="1120"/>
        <v>1</v>
      </c>
      <c r="O2481" s="82">
        <f t="shared" si="1121"/>
        <v>1.0036797</v>
      </c>
      <c r="P2481" s="82">
        <f t="shared" si="1122"/>
        <v>668.08261408999999</v>
      </c>
      <c r="Q2481" s="11">
        <f t="shared" si="1135"/>
        <v>0</v>
      </c>
      <c r="R2481" s="7">
        <f t="shared" si="1130"/>
        <v>0</v>
      </c>
      <c r="S2481" s="82">
        <f t="shared" si="1123"/>
        <v>0</v>
      </c>
      <c r="T2481" s="91">
        <f t="shared" si="1131"/>
        <v>0.08</v>
      </c>
      <c r="U2481" s="90">
        <f t="shared" si="1124"/>
        <v>5</v>
      </c>
      <c r="V2481" s="90">
        <v>252</v>
      </c>
      <c r="W2481" s="89">
        <f t="shared" si="1125"/>
        <v>1.0015281709999999</v>
      </c>
      <c r="X2481" s="82">
        <f t="shared" si="1126"/>
        <v>1.0209444700000001</v>
      </c>
      <c r="Y2481" s="82">
        <f t="shared" si="1127"/>
        <v>0</v>
      </c>
      <c r="Z2481" s="94" t="str">
        <f t="shared" si="1133"/>
        <v>A+J=</v>
      </c>
      <c r="AA2481" s="87">
        <f t="shared" si="1134"/>
        <v>46741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>
        <f t="shared" si="1128"/>
        <v>46719</v>
      </c>
      <c r="B2482" s="82">
        <f t="shared" si="1114"/>
        <v>669.10355856000001</v>
      </c>
      <c r="C2482" s="207">
        <f t="shared" si="1132"/>
        <v>665.63328330000002</v>
      </c>
      <c r="D2482" s="83">
        <f t="shared" si="1115"/>
        <v>7286.35</v>
      </c>
      <c r="E2482" s="84">
        <f t="shared" si="1137"/>
        <v>7394.19</v>
      </c>
      <c r="F2482" s="85">
        <f t="shared" si="1138"/>
        <v>46682</v>
      </c>
      <c r="G2482" s="86">
        <f t="shared" si="1116"/>
        <v>1.4800277230712089E-2</v>
      </c>
      <c r="H2482" s="87">
        <f t="shared" si="1117"/>
        <v>46741</v>
      </c>
      <c r="I2482" s="87">
        <f t="shared" si="1118"/>
        <v>46741</v>
      </c>
      <c r="J2482" s="88">
        <f t="shared" si="1129"/>
        <v>20</v>
      </c>
      <c r="K2482" s="88">
        <f t="shared" si="1136"/>
        <v>5</v>
      </c>
      <c r="L2482" s="8">
        <f t="shared" si="1119"/>
        <v>1.0036797</v>
      </c>
      <c r="M2482" s="89">
        <v>1</v>
      </c>
      <c r="N2482" s="89">
        <f t="shared" si="1120"/>
        <v>1</v>
      </c>
      <c r="O2482" s="82">
        <f t="shared" si="1121"/>
        <v>1.0036797</v>
      </c>
      <c r="P2482" s="82">
        <f t="shared" si="1122"/>
        <v>668.08261408999999</v>
      </c>
      <c r="Q2482" s="11">
        <f t="shared" si="1135"/>
        <v>0</v>
      </c>
      <c r="R2482" s="7">
        <f t="shared" si="1130"/>
        <v>0</v>
      </c>
      <c r="S2482" s="82">
        <f t="shared" si="1123"/>
        <v>0</v>
      </c>
      <c r="T2482" s="91">
        <f t="shared" si="1131"/>
        <v>0.08</v>
      </c>
      <c r="U2482" s="90">
        <f t="shared" si="1124"/>
        <v>5</v>
      </c>
      <c r="V2482" s="90">
        <v>252</v>
      </c>
      <c r="W2482" s="89">
        <f t="shared" si="1125"/>
        <v>1.0015281709999999</v>
      </c>
      <c r="X2482" s="82">
        <f t="shared" si="1126"/>
        <v>1.0209444700000001</v>
      </c>
      <c r="Y2482" s="82">
        <f t="shared" si="1127"/>
        <v>0</v>
      </c>
      <c r="Z2482" s="94" t="str">
        <f t="shared" si="1133"/>
        <v>A+J=</v>
      </c>
      <c r="AA2482" s="87">
        <f t="shared" si="1134"/>
        <v>46741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>
        <f t="shared" si="1128"/>
        <v>46720</v>
      </c>
      <c r="B2483" s="82">
        <f t="shared" si="1114"/>
        <v>669.10355856000001</v>
      </c>
      <c r="C2483" s="207">
        <f t="shared" si="1132"/>
        <v>665.63328330000002</v>
      </c>
      <c r="D2483" s="83">
        <f t="shared" si="1115"/>
        <v>7286.35</v>
      </c>
      <c r="E2483" s="84">
        <f t="shared" si="1137"/>
        <v>7394.19</v>
      </c>
      <c r="F2483" s="85">
        <f t="shared" si="1138"/>
        <v>46682</v>
      </c>
      <c r="G2483" s="86">
        <f t="shared" si="1116"/>
        <v>1.4800277230712089E-2</v>
      </c>
      <c r="H2483" s="87">
        <f t="shared" si="1117"/>
        <v>46741</v>
      </c>
      <c r="I2483" s="87">
        <f t="shared" si="1118"/>
        <v>46741</v>
      </c>
      <c r="J2483" s="88">
        <f t="shared" si="1129"/>
        <v>20</v>
      </c>
      <c r="K2483" s="88">
        <f t="shared" si="1136"/>
        <v>5</v>
      </c>
      <c r="L2483" s="8">
        <f t="shared" si="1119"/>
        <v>1.0036797</v>
      </c>
      <c r="M2483" s="89">
        <v>1</v>
      </c>
      <c r="N2483" s="89">
        <f t="shared" si="1120"/>
        <v>1</v>
      </c>
      <c r="O2483" s="82">
        <f t="shared" si="1121"/>
        <v>1.0036797</v>
      </c>
      <c r="P2483" s="82">
        <f t="shared" si="1122"/>
        <v>668.08261408999999</v>
      </c>
      <c r="Q2483" s="11">
        <f t="shared" si="1135"/>
        <v>0</v>
      </c>
      <c r="R2483" s="7">
        <f t="shared" si="1130"/>
        <v>0</v>
      </c>
      <c r="S2483" s="82">
        <f t="shared" si="1123"/>
        <v>0</v>
      </c>
      <c r="T2483" s="91">
        <f t="shared" si="1131"/>
        <v>0.08</v>
      </c>
      <c r="U2483" s="90">
        <f t="shared" si="1124"/>
        <v>5</v>
      </c>
      <c r="V2483" s="90">
        <v>252</v>
      </c>
      <c r="W2483" s="89">
        <f t="shared" si="1125"/>
        <v>1.0015281709999999</v>
      </c>
      <c r="X2483" s="82">
        <f t="shared" si="1126"/>
        <v>1.0209444700000001</v>
      </c>
      <c r="Y2483" s="82">
        <f t="shared" si="1127"/>
        <v>0</v>
      </c>
      <c r="Z2483" s="94" t="str">
        <f t="shared" si="1133"/>
        <v>A+J=</v>
      </c>
      <c r="AA2483" s="87">
        <f t="shared" si="1134"/>
        <v>46741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>
        <f t="shared" si="1128"/>
        <v>46721</v>
      </c>
      <c r="B2484" s="82">
        <f t="shared" si="1114"/>
        <v>669.79978663999998</v>
      </c>
      <c r="C2484" s="207">
        <f t="shared" si="1132"/>
        <v>665.63328330000002</v>
      </c>
      <c r="D2484" s="83">
        <f t="shared" si="1115"/>
        <v>7286.35</v>
      </c>
      <c r="E2484" s="84">
        <f t="shared" si="1137"/>
        <v>7394.19</v>
      </c>
      <c r="F2484" s="85">
        <f t="shared" si="1138"/>
        <v>46682</v>
      </c>
      <c r="G2484" s="86">
        <f t="shared" si="1116"/>
        <v>1.4800277230712089E-2</v>
      </c>
      <c r="H2484" s="87">
        <f t="shared" si="1117"/>
        <v>46741</v>
      </c>
      <c r="I2484" s="87">
        <f t="shared" si="1118"/>
        <v>46741</v>
      </c>
      <c r="J2484" s="88">
        <f t="shared" si="1129"/>
        <v>20</v>
      </c>
      <c r="K2484" s="88">
        <f t="shared" si="1136"/>
        <v>6</v>
      </c>
      <c r="L2484" s="8">
        <f t="shared" si="1119"/>
        <v>1.00441727</v>
      </c>
      <c r="M2484" s="89">
        <v>1</v>
      </c>
      <c r="N2484" s="89">
        <f t="shared" si="1120"/>
        <v>1</v>
      </c>
      <c r="O2484" s="82">
        <f t="shared" si="1121"/>
        <v>1.00441727</v>
      </c>
      <c r="P2484" s="82">
        <f t="shared" si="1122"/>
        <v>668.57356522999999</v>
      </c>
      <c r="Q2484" s="11">
        <f t="shared" si="1135"/>
        <v>0</v>
      </c>
      <c r="R2484" s="7">
        <f t="shared" si="1130"/>
        <v>0</v>
      </c>
      <c r="S2484" s="82">
        <f t="shared" si="1123"/>
        <v>0</v>
      </c>
      <c r="T2484" s="91">
        <f t="shared" si="1131"/>
        <v>0.08</v>
      </c>
      <c r="U2484" s="90">
        <f t="shared" si="1124"/>
        <v>6</v>
      </c>
      <c r="V2484" s="90">
        <v>252</v>
      </c>
      <c r="W2484" s="89">
        <f t="shared" si="1125"/>
        <v>1.0018340859999999</v>
      </c>
      <c r="X2484" s="82">
        <f t="shared" si="1126"/>
        <v>1.22622141</v>
      </c>
      <c r="Y2484" s="82">
        <f t="shared" si="1127"/>
        <v>0</v>
      </c>
      <c r="Z2484" s="94" t="str">
        <f t="shared" si="1133"/>
        <v>A+J=</v>
      </c>
      <c r="AA2484" s="87">
        <f t="shared" si="1134"/>
        <v>46741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>
        <f t="shared" si="1128"/>
        <v>46722</v>
      </c>
      <c r="B2485" s="82">
        <f t="shared" si="1114"/>
        <v>670.49673685999994</v>
      </c>
      <c r="C2485" s="207">
        <f t="shared" si="1132"/>
        <v>665.63328330000002</v>
      </c>
      <c r="D2485" s="83">
        <f t="shared" si="1115"/>
        <v>7286.35</v>
      </c>
      <c r="E2485" s="84">
        <f t="shared" si="1137"/>
        <v>7394.19</v>
      </c>
      <c r="F2485" s="85">
        <f t="shared" si="1138"/>
        <v>46682</v>
      </c>
      <c r="G2485" s="86">
        <f t="shared" si="1116"/>
        <v>1.4800277230712089E-2</v>
      </c>
      <c r="H2485" s="87">
        <f t="shared" si="1117"/>
        <v>46741</v>
      </c>
      <c r="I2485" s="87">
        <f t="shared" si="1118"/>
        <v>46741</v>
      </c>
      <c r="J2485" s="88">
        <f t="shared" si="1129"/>
        <v>20</v>
      </c>
      <c r="K2485" s="88">
        <f t="shared" si="1136"/>
        <v>7</v>
      </c>
      <c r="L2485" s="8">
        <f t="shared" si="1119"/>
        <v>1.0051553799999999</v>
      </c>
      <c r="M2485" s="89">
        <v>1</v>
      </c>
      <c r="N2485" s="89">
        <f t="shared" si="1120"/>
        <v>1</v>
      </c>
      <c r="O2485" s="82">
        <f t="shared" si="1121"/>
        <v>1.0051553799999999</v>
      </c>
      <c r="P2485" s="82">
        <f t="shared" si="1122"/>
        <v>669.06487580999999</v>
      </c>
      <c r="Q2485" s="11">
        <f t="shared" si="1135"/>
        <v>0</v>
      </c>
      <c r="R2485" s="7">
        <f t="shared" si="1130"/>
        <v>0</v>
      </c>
      <c r="S2485" s="82">
        <f t="shared" si="1123"/>
        <v>0</v>
      </c>
      <c r="T2485" s="91">
        <f t="shared" si="1131"/>
        <v>0.08</v>
      </c>
      <c r="U2485" s="90">
        <f t="shared" si="1124"/>
        <v>7</v>
      </c>
      <c r="V2485" s="90">
        <v>252</v>
      </c>
      <c r="W2485" s="89">
        <f t="shared" si="1125"/>
        <v>1.002140093</v>
      </c>
      <c r="X2485" s="82">
        <f t="shared" si="1126"/>
        <v>1.43186105</v>
      </c>
      <c r="Y2485" s="82">
        <f t="shared" si="1127"/>
        <v>0</v>
      </c>
      <c r="Z2485" s="94" t="str">
        <f t="shared" si="1133"/>
        <v>A+J=</v>
      </c>
      <c r="AA2485" s="87">
        <f t="shared" si="1134"/>
        <v>46741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>
        <f t="shared" si="1128"/>
        <v>46723</v>
      </c>
      <c r="B2486" s="82">
        <f t="shared" si="1114"/>
        <v>671.19441171000005</v>
      </c>
      <c r="C2486" s="207">
        <f t="shared" si="1132"/>
        <v>665.63328330000002</v>
      </c>
      <c r="D2486" s="83">
        <f t="shared" si="1115"/>
        <v>7286.35</v>
      </c>
      <c r="E2486" s="84">
        <f t="shared" si="1137"/>
        <v>7394.19</v>
      </c>
      <c r="F2486" s="85">
        <f t="shared" si="1138"/>
        <v>46682</v>
      </c>
      <c r="G2486" s="86">
        <f t="shared" si="1116"/>
        <v>1.4800277230712089E-2</v>
      </c>
      <c r="H2486" s="87">
        <f t="shared" si="1117"/>
        <v>46741</v>
      </c>
      <c r="I2486" s="87">
        <f t="shared" si="1118"/>
        <v>46741</v>
      </c>
      <c r="J2486" s="88">
        <f t="shared" si="1129"/>
        <v>20</v>
      </c>
      <c r="K2486" s="88">
        <f t="shared" si="1136"/>
        <v>8</v>
      </c>
      <c r="L2486" s="8">
        <f t="shared" si="1119"/>
        <v>1.0058940300000001</v>
      </c>
      <c r="M2486" s="89">
        <v>1</v>
      </c>
      <c r="N2486" s="89">
        <f t="shared" si="1120"/>
        <v>1</v>
      </c>
      <c r="O2486" s="82">
        <f t="shared" si="1121"/>
        <v>1.0058940300000001</v>
      </c>
      <c r="P2486" s="82">
        <f t="shared" si="1122"/>
        <v>669.55654584000001</v>
      </c>
      <c r="Q2486" s="11">
        <f t="shared" si="1135"/>
        <v>0</v>
      </c>
      <c r="R2486" s="7">
        <f t="shared" si="1130"/>
        <v>0</v>
      </c>
      <c r="S2486" s="82">
        <f t="shared" si="1123"/>
        <v>0</v>
      </c>
      <c r="T2486" s="91">
        <f t="shared" si="1131"/>
        <v>0.08</v>
      </c>
      <c r="U2486" s="90">
        <f t="shared" si="1124"/>
        <v>8</v>
      </c>
      <c r="V2486" s="90">
        <v>252</v>
      </c>
      <c r="W2486" s="89">
        <f t="shared" si="1125"/>
        <v>1.0024461950000001</v>
      </c>
      <c r="X2486" s="82">
        <f t="shared" si="1126"/>
        <v>1.6378658699999999</v>
      </c>
      <c r="Y2486" s="82">
        <f t="shared" si="1127"/>
        <v>0</v>
      </c>
      <c r="Z2486" s="94" t="str">
        <f t="shared" si="1133"/>
        <v>A+J=</v>
      </c>
      <c r="AA2486" s="87">
        <f t="shared" si="1134"/>
        <v>46741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>
        <f t="shared" si="1128"/>
        <v>46724</v>
      </c>
      <c r="B2487" s="82">
        <f t="shared" si="1114"/>
        <v>671.89280962000009</v>
      </c>
      <c r="C2487" s="207">
        <f t="shared" si="1132"/>
        <v>665.63328330000002</v>
      </c>
      <c r="D2487" s="83">
        <f t="shared" si="1115"/>
        <v>7286.35</v>
      </c>
      <c r="E2487" s="84">
        <f t="shared" si="1137"/>
        <v>7394.19</v>
      </c>
      <c r="F2487" s="85">
        <f t="shared" si="1138"/>
        <v>46682</v>
      </c>
      <c r="G2487" s="86">
        <f t="shared" si="1116"/>
        <v>1.4800277230712089E-2</v>
      </c>
      <c r="H2487" s="87">
        <f t="shared" si="1117"/>
        <v>46741</v>
      </c>
      <c r="I2487" s="87">
        <f t="shared" si="1118"/>
        <v>46741</v>
      </c>
      <c r="J2487" s="88">
        <f t="shared" si="1129"/>
        <v>20</v>
      </c>
      <c r="K2487" s="88">
        <f t="shared" si="1136"/>
        <v>9</v>
      </c>
      <c r="L2487" s="8">
        <f t="shared" si="1119"/>
        <v>1.0066332200000001</v>
      </c>
      <c r="M2487" s="89">
        <v>1</v>
      </c>
      <c r="N2487" s="89">
        <f t="shared" si="1120"/>
        <v>1</v>
      </c>
      <c r="O2487" s="82">
        <f t="shared" si="1121"/>
        <v>1.0066332200000001</v>
      </c>
      <c r="P2487" s="82">
        <f t="shared" si="1122"/>
        <v>670.04857530000004</v>
      </c>
      <c r="Q2487" s="11">
        <f t="shared" si="1135"/>
        <v>0</v>
      </c>
      <c r="R2487" s="7">
        <f t="shared" si="1130"/>
        <v>0</v>
      </c>
      <c r="S2487" s="82">
        <f t="shared" si="1123"/>
        <v>0</v>
      </c>
      <c r="T2487" s="91">
        <f t="shared" si="1131"/>
        <v>0.08</v>
      </c>
      <c r="U2487" s="90">
        <f t="shared" si="1124"/>
        <v>9</v>
      </c>
      <c r="V2487" s="90">
        <v>252</v>
      </c>
      <c r="W2487" s="89">
        <f t="shared" si="1125"/>
        <v>1.0027523890000001</v>
      </c>
      <c r="X2487" s="82">
        <f t="shared" si="1126"/>
        <v>1.84423432</v>
      </c>
      <c r="Y2487" s="82">
        <f t="shared" si="1127"/>
        <v>0</v>
      </c>
      <c r="Z2487" s="94" t="str">
        <f t="shared" si="1133"/>
        <v>A+J=</v>
      </c>
      <c r="AA2487" s="87">
        <f t="shared" si="1134"/>
        <v>46741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>
        <f t="shared" si="1128"/>
        <v>46725</v>
      </c>
      <c r="B2488" s="82">
        <f t="shared" si="1114"/>
        <v>672.59193310000001</v>
      </c>
      <c r="C2488" s="207">
        <f t="shared" si="1132"/>
        <v>665.63328330000002</v>
      </c>
      <c r="D2488" s="83">
        <f t="shared" si="1115"/>
        <v>7286.35</v>
      </c>
      <c r="E2488" s="84">
        <f t="shared" si="1137"/>
        <v>7394.19</v>
      </c>
      <c r="F2488" s="85">
        <f t="shared" si="1138"/>
        <v>46682</v>
      </c>
      <c r="G2488" s="86">
        <f t="shared" si="1116"/>
        <v>1.4800277230712089E-2</v>
      </c>
      <c r="H2488" s="87">
        <f t="shared" si="1117"/>
        <v>46741</v>
      </c>
      <c r="I2488" s="87">
        <f t="shared" si="1118"/>
        <v>46741</v>
      </c>
      <c r="J2488" s="88">
        <f t="shared" si="1129"/>
        <v>20</v>
      </c>
      <c r="K2488" s="88">
        <f t="shared" si="1136"/>
        <v>10</v>
      </c>
      <c r="L2488" s="8">
        <f t="shared" si="1119"/>
        <v>1.0073729499999999</v>
      </c>
      <c r="M2488" s="89">
        <v>1</v>
      </c>
      <c r="N2488" s="89">
        <f t="shared" si="1120"/>
        <v>1</v>
      </c>
      <c r="O2488" s="82">
        <f t="shared" si="1121"/>
        <v>1.0073729499999999</v>
      </c>
      <c r="P2488" s="82">
        <f t="shared" si="1122"/>
        <v>670.54096420999997</v>
      </c>
      <c r="Q2488" s="11">
        <f t="shared" si="1135"/>
        <v>0</v>
      </c>
      <c r="R2488" s="7">
        <f t="shared" si="1130"/>
        <v>0</v>
      </c>
      <c r="S2488" s="82">
        <f t="shared" si="1123"/>
        <v>0</v>
      </c>
      <c r="T2488" s="91">
        <f t="shared" si="1131"/>
        <v>0.08</v>
      </c>
      <c r="U2488" s="90">
        <f t="shared" si="1124"/>
        <v>10</v>
      </c>
      <c r="V2488" s="90">
        <v>252</v>
      </c>
      <c r="W2488" s="89">
        <f t="shared" si="1125"/>
        <v>1.0030586779999999</v>
      </c>
      <c r="X2488" s="82">
        <f t="shared" si="1126"/>
        <v>2.05096889</v>
      </c>
      <c r="Y2488" s="82">
        <f t="shared" si="1127"/>
        <v>0</v>
      </c>
      <c r="Z2488" s="94" t="str">
        <f t="shared" si="1133"/>
        <v>A+J=</v>
      </c>
      <c r="AA2488" s="87">
        <f t="shared" si="1134"/>
        <v>46741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>
        <f t="shared" si="1128"/>
        <v>46726</v>
      </c>
      <c r="B2489" s="82">
        <f t="shared" si="1114"/>
        <v>672.59193310000001</v>
      </c>
      <c r="C2489" s="207">
        <f t="shared" si="1132"/>
        <v>665.63328330000002</v>
      </c>
      <c r="D2489" s="83">
        <f t="shared" si="1115"/>
        <v>7286.35</v>
      </c>
      <c r="E2489" s="84">
        <f t="shared" si="1137"/>
        <v>7394.19</v>
      </c>
      <c r="F2489" s="85">
        <f t="shared" si="1138"/>
        <v>46682</v>
      </c>
      <c r="G2489" s="86">
        <f t="shared" si="1116"/>
        <v>1.4800277230712089E-2</v>
      </c>
      <c r="H2489" s="87">
        <f t="shared" si="1117"/>
        <v>46741</v>
      </c>
      <c r="I2489" s="87">
        <f t="shared" si="1118"/>
        <v>46741</v>
      </c>
      <c r="J2489" s="88">
        <f t="shared" si="1129"/>
        <v>20</v>
      </c>
      <c r="K2489" s="88">
        <f t="shared" si="1136"/>
        <v>10</v>
      </c>
      <c r="L2489" s="8">
        <f t="shared" si="1119"/>
        <v>1.0073729499999999</v>
      </c>
      <c r="M2489" s="89">
        <v>1</v>
      </c>
      <c r="N2489" s="89">
        <f t="shared" si="1120"/>
        <v>1</v>
      </c>
      <c r="O2489" s="82">
        <f t="shared" si="1121"/>
        <v>1.0073729499999999</v>
      </c>
      <c r="P2489" s="82">
        <f t="shared" si="1122"/>
        <v>670.54096420999997</v>
      </c>
      <c r="Q2489" s="11">
        <f t="shared" si="1135"/>
        <v>0</v>
      </c>
      <c r="R2489" s="7">
        <f t="shared" si="1130"/>
        <v>0</v>
      </c>
      <c r="S2489" s="82">
        <f t="shared" si="1123"/>
        <v>0</v>
      </c>
      <c r="T2489" s="91">
        <f t="shared" si="1131"/>
        <v>0.08</v>
      </c>
      <c r="U2489" s="90">
        <f t="shared" si="1124"/>
        <v>10</v>
      </c>
      <c r="V2489" s="90">
        <v>252</v>
      </c>
      <c r="W2489" s="89">
        <f t="shared" si="1125"/>
        <v>1.0030586779999999</v>
      </c>
      <c r="X2489" s="82">
        <f t="shared" si="1126"/>
        <v>2.05096889</v>
      </c>
      <c r="Y2489" s="82">
        <f t="shared" si="1127"/>
        <v>0</v>
      </c>
      <c r="Z2489" s="94" t="str">
        <f t="shared" si="1133"/>
        <v>A+J=</v>
      </c>
      <c r="AA2489" s="87">
        <f t="shared" si="1134"/>
        <v>46741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>
        <f t="shared" si="1128"/>
        <v>46727</v>
      </c>
      <c r="B2490" s="82">
        <f t="shared" si="1114"/>
        <v>672.59193310000001</v>
      </c>
      <c r="C2490" s="207">
        <f t="shared" si="1132"/>
        <v>665.63328330000002</v>
      </c>
      <c r="D2490" s="83">
        <f t="shared" si="1115"/>
        <v>7286.35</v>
      </c>
      <c r="E2490" s="84">
        <f t="shared" si="1137"/>
        <v>7394.19</v>
      </c>
      <c r="F2490" s="85">
        <f t="shared" si="1138"/>
        <v>46682</v>
      </c>
      <c r="G2490" s="86">
        <f t="shared" si="1116"/>
        <v>1.4800277230712089E-2</v>
      </c>
      <c r="H2490" s="87">
        <f t="shared" si="1117"/>
        <v>46741</v>
      </c>
      <c r="I2490" s="87">
        <f t="shared" si="1118"/>
        <v>46741</v>
      </c>
      <c r="J2490" s="88">
        <f t="shared" si="1129"/>
        <v>20</v>
      </c>
      <c r="K2490" s="88">
        <f t="shared" si="1136"/>
        <v>10</v>
      </c>
      <c r="L2490" s="8">
        <f t="shared" si="1119"/>
        <v>1.0073729499999999</v>
      </c>
      <c r="M2490" s="89">
        <v>1</v>
      </c>
      <c r="N2490" s="89">
        <f t="shared" si="1120"/>
        <v>1</v>
      </c>
      <c r="O2490" s="82">
        <f t="shared" si="1121"/>
        <v>1.0073729499999999</v>
      </c>
      <c r="P2490" s="82">
        <f t="shared" si="1122"/>
        <v>670.54096420999997</v>
      </c>
      <c r="Q2490" s="11">
        <f t="shared" si="1135"/>
        <v>0</v>
      </c>
      <c r="R2490" s="7">
        <f t="shared" si="1130"/>
        <v>0</v>
      </c>
      <c r="S2490" s="82">
        <f t="shared" si="1123"/>
        <v>0</v>
      </c>
      <c r="T2490" s="91">
        <f t="shared" si="1131"/>
        <v>0.08</v>
      </c>
      <c r="U2490" s="90">
        <f t="shared" si="1124"/>
        <v>10</v>
      </c>
      <c r="V2490" s="90">
        <v>252</v>
      </c>
      <c r="W2490" s="89">
        <f t="shared" si="1125"/>
        <v>1.0030586779999999</v>
      </c>
      <c r="X2490" s="82">
        <f t="shared" si="1126"/>
        <v>2.05096889</v>
      </c>
      <c r="Y2490" s="82">
        <f t="shared" si="1127"/>
        <v>0</v>
      </c>
      <c r="Z2490" s="94" t="str">
        <f t="shared" si="1133"/>
        <v>A+J=</v>
      </c>
      <c r="AA2490" s="87">
        <f t="shared" si="1134"/>
        <v>46741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>
        <f t="shared" si="1128"/>
        <v>46728</v>
      </c>
      <c r="B2491" s="82">
        <f t="shared" si="1114"/>
        <v>673.29178793999995</v>
      </c>
      <c r="C2491" s="207">
        <f t="shared" si="1132"/>
        <v>665.63328330000002</v>
      </c>
      <c r="D2491" s="83">
        <f t="shared" si="1115"/>
        <v>7286.35</v>
      </c>
      <c r="E2491" s="84">
        <f t="shared" si="1137"/>
        <v>7394.19</v>
      </c>
      <c r="F2491" s="85">
        <f t="shared" si="1138"/>
        <v>46682</v>
      </c>
      <c r="G2491" s="86">
        <f t="shared" si="1116"/>
        <v>1.4800277230712089E-2</v>
      </c>
      <c r="H2491" s="87">
        <f t="shared" si="1117"/>
        <v>46741</v>
      </c>
      <c r="I2491" s="87">
        <f t="shared" si="1118"/>
        <v>46741</v>
      </c>
      <c r="J2491" s="88">
        <f t="shared" si="1129"/>
        <v>20</v>
      </c>
      <c r="K2491" s="88">
        <f t="shared" si="1136"/>
        <v>11</v>
      </c>
      <c r="L2491" s="8">
        <f t="shared" si="1119"/>
        <v>1.00811323</v>
      </c>
      <c r="M2491" s="89">
        <v>1</v>
      </c>
      <c r="N2491" s="89">
        <f t="shared" si="1120"/>
        <v>1</v>
      </c>
      <c r="O2491" s="82">
        <f t="shared" si="1121"/>
        <v>1.00811323</v>
      </c>
      <c r="P2491" s="82">
        <f t="shared" si="1122"/>
        <v>671.03371921999997</v>
      </c>
      <c r="Q2491" s="11">
        <f t="shared" si="1135"/>
        <v>0</v>
      </c>
      <c r="R2491" s="7">
        <f t="shared" si="1130"/>
        <v>0</v>
      </c>
      <c r="S2491" s="82">
        <f t="shared" si="1123"/>
        <v>0</v>
      </c>
      <c r="T2491" s="91">
        <f t="shared" si="1131"/>
        <v>0.08</v>
      </c>
      <c r="U2491" s="90">
        <f t="shared" si="1124"/>
        <v>11</v>
      </c>
      <c r="V2491" s="90">
        <v>252</v>
      </c>
      <c r="W2491" s="89">
        <f t="shared" si="1125"/>
        <v>1.0033650599999999</v>
      </c>
      <c r="X2491" s="82">
        <f t="shared" si="1126"/>
        <v>2.2580687199999998</v>
      </c>
      <c r="Y2491" s="82">
        <f t="shared" si="1127"/>
        <v>0</v>
      </c>
      <c r="Z2491" s="94" t="str">
        <f t="shared" si="1133"/>
        <v>A+J=</v>
      </c>
      <c r="AA2491" s="87">
        <f t="shared" si="1134"/>
        <v>46741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>
        <f t="shared" si="1128"/>
        <v>46729</v>
      </c>
      <c r="B2492" s="82">
        <f t="shared" si="1114"/>
        <v>673.99237461000007</v>
      </c>
      <c r="C2492" s="207">
        <f t="shared" si="1132"/>
        <v>665.63328330000002</v>
      </c>
      <c r="D2492" s="83">
        <f t="shared" si="1115"/>
        <v>7286.35</v>
      </c>
      <c r="E2492" s="84">
        <f t="shared" si="1137"/>
        <v>7394.19</v>
      </c>
      <c r="F2492" s="85">
        <f t="shared" si="1138"/>
        <v>46682</v>
      </c>
      <c r="G2492" s="86">
        <f t="shared" si="1116"/>
        <v>1.4800277230712089E-2</v>
      </c>
      <c r="H2492" s="87">
        <f t="shared" si="1117"/>
        <v>46741</v>
      </c>
      <c r="I2492" s="87">
        <f t="shared" si="1118"/>
        <v>46741</v>
      </c>
      <c r="J2492" s="88">
        <f t="shared" si="1129"/>
        <v>20</v>
      </c>
      <c r="K2492" s="88">
        <f t="shared" si="1136"/>
        <v>12</v>
      </c>
      <c r="L2492" s="8">
        <f t="shared" si="1119"/>
        <v>1.00885406</v>
      </c>
      <c r="M2492" s="89">
        <v>1</v>
      </c>
      <c r="N2492" s="89">
        <f t="shared" si="1120"/>
        <v>1</v>
      </c>
      <c r="O2492" s="82">
        <f t="shared" si="1121"/>
        <v>1.00885406</v>
      </c>
      <c r="P2492" s="82">
        <f t="shared" si="1122"/>
        <v>671.52684032000002</v>
      </c>
      <c r="Q2492" s="11">
        <f t="shared" si="1135"/>
        <v>0</v>
      </c>
      <c r="R2492" s="7">
        <f t="shared" si="1130"/>
        <v>0</v>
      </c>
      <c r="S2492" s="82">
        <f t="shared" si="1123"/>
        <v>0</v>
      </c>
      <c r="T2492" s="91">
        <f t="shared" si="1131"/>
        <v>0.08</v>
      </c>
      <c r="U2492" s="90">
        <f t="shared" si="1124"/>
        <v>12</v>
      </c>
      <c r="V2492" s="90">
        <v>252</v>
      </c>
      <c r="W2492" s="89">
        <f t="shared" si="1125"/>
        <v>1.0036715350000001</v>
      </c>
      <c r="X2492" s="82">
        <f t="shared" si="1126"/>
        <v>2.4655342899999999</v>
      </c>
      <c r="Y2492" s="82">
        <f t="shared" si="1127"/>
        <v>0</v>
      </c>
      <c r="Z2492" s="94" t="str">
        <f t="shared" si="1133"/>
        <v>A+J=</v>
      </c>
      <c r="AA2492" s="87">
        <f t="shared" si="1134"/>
        <v>46741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>
        <f t="shared" si="1128"/>
        <v>46730</v>
      </c>
      <c r="B2493" s="82">
        <f t="shared" si="1114"/>
        <v>674.69368091000001</v>
      </c>
      <c r="C2493" s="207">
        <f t="shared" si="1132"/>
        <v>665.63328330000002</v>
      </c>
      <c r="D2493" s="83">
        <f t="shared" si="1115"/>
        <v>7286.35</v>
      </c>
      <c r="E2493" s="84">
        <f t="shared" si="1137"/>
        <v>7394.19</v>
      </c>
      <c r="F2493" s="85">
        <f t="shared" si="1138"/>
        <v>46682</v>
      </c>
      <c r="G2493" s="86">
        <f t="shared" si="1116"/>
        <v>1.4800277230712089E-2</v>
      </c>
      <c r="H2493" s="87">
        <f t="shared" si="1117"/>
        <v>46741</v>
      </c>
      <c r="I2493" s="87">
        <f t="shared" si="1118"/>
        <v>46741</v>
      </c>
      <c r="J2493" s="88">
        <f t="shared" si="1129"/>
        <v>20</v>
      </c>
      <c r="K2493" s="88">
        <f t="shared" si="1136"/>
        <v>13</v>
      </c>
      <c r="L2493" s="8">
        <f t="shared" si="1119"/>
        <v>1.0095954199999999</v>
      </c>
      <c r="M2493" s="89">
        <v>1</v>
      </c>
      <c r="N2493" s="89">
        <f t="shared" si="1120"/>
        <v>1</v>
      </c>
      <c r="O2493" s="82">
        <f t="shared" si="1121"/>
        <v>1.0095954199999999</v>
      </c>
      <c r="P2493" s="82">
        <f t="shared" si="1122"/>
        <v>672.02031421000004</v>
      </c>
      <c r="Q2493" s="11">
        <f t="shared" si="1135"/>
        <v>0</v>
      </c>
      <c r="R2493" s="7">
        <f t="shared" si="1130"/>
        <v>0</v>
      </c>
      <c r="S2493" s="82">
        <f t="shared" si="1123"/>
        <v>0</v>
      </c>
      <c r="T2493" s="91">
        <f t="shared" si="1131"/>
        <v>0.08</v>
      </c>
      <c r="U2493" s="90">
        <f t="shared" si="1124"/>
        <v>13</v>
      </c>
      <c r="V2493" s="90">
        <v>252</v>
      </c>
      <c r="W2493" s="89">
        <f t="shared" si="1125"/>
        <v>1.003978104</v>
      </c>
      <c r="X2493" s="82">
        <f t="shared" si="1126"/>
        <v>2.6733666999999999</v>
      </c>
      <c r="Y2493" s="82">
        <f t="shared" si="1127"/>
        <v>0</v>
      </c>
      <c r="Z2493" s="94" t="str">
        <f t="shared" si="1133"/>
        <v>A+J=</v>
      </c>
      <c r="AA2493" s="87">
        <f t="shared" si="1134"/>
        <v>46741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>
        <f t="shared" si="1128"/>
        <v>46731</v>
      </c>
      <c r="B2494" s="82">
        <f t="shared" si="1114"/>
        <v>675.39572733999989</v>
      </c>
      <c r="C2494" s="207">
        <f t="shared" si="1132"/>
        <v>665.63328330000002</v>
      </c>
      <c r="D2494" s="83">
        <f t="shared" si="1115"/>
        <v>7286.35</v>
      </c>
      <c r="E2494" s="84">
        <f t="shared" si="1137"/>
        <v>7394.19</v>
      </c>
      <c r="F2494" s="85">
        <f t="shared" si="1138"/>
        <v>46682</v>
      </c>
      <c r="G2494" s="86">
        <f t="shared" si="1116"/>
        <v>1.4800277230712089E-2</v>
      </c>
      <c r="H2494" s="87">
        <f t="shared" si="1117"/>
        <v>46741</v>
      </c>
      <c r="I2494" s="87">
        <f t="shared" si="1118"/>
        <v>46741</v>
      </c>
      <c r="J2494" s="88">
        <f t="shared" si="1129"/>
        <v>20</v>
      </c>
      <c r="K2494" s="88">
        <f t="shared" si="1136"/>
        <v>14</v>
      </c>
      <c r="L2494" s="8">
        <f t="shared" si="1119"/>
        <v>1.01033734</v>
      </c>
      <c r="M2494" s="89">
        <v>1</v>
      </c>
      <c r="N2494" s="89">
        <f t="shared" si="1120"/>
        <v>1</v>
      </c>
      <c r="O2494" s="82">
        <f t="shared" si="1121"/>
        <v>1.01033734</v>
      </c>
      <c r="P2494" s="82">
        <f t="shared" si="1122"/>
        <v>672.51416085999995</v>
      </c>
      <c r="Q2494" s="11">
        <f t="shared" si="1135"/>
        <v>0</v>
      </c>
      <c r="R2494" s="7">
        <f t="shared" si="1130"/>
        <v>0</v>
      </c>
      <c r="S2494" s="82">
        <f t="shared" si="1123"/>
        <v>0</v>
      </c>
      <c r="T2494" s="91">
        <f t="shared" si="1131"/>
        <v>0.08</v>
      </c>
      <c r="U2494" s="90">
        <f t="shared" si="1124"/>
        <v>14</v>
      </c>
      <c r="V2494" s="90">
        <v>252</v>
      </c>
      <c r="W2494" s="89">
        <f t="shared" si="1125"/>
        <v>1.0042847669999999</v>
      </c>
      <c r="X2494" s="82">
        <f t="shared" si="1126"/>
        <v>2.88156648</v>
      </c>
      <c r="Y2494" s="82">
        <f t="shared" si="1127"/>
        <v>0</v>
      </c>
      <c r="Z2494" s="94" t="str">
        <f t="shared" si="1133"/>
        <v>A+J=</v>
      </c>
      <c r="AA2494" s="87">
        <f t="shared" si="1134"/>
        <v>46741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>
        <f t="shared" si="1128"/>
        <v>46732</v>
      </c>
      <c r="B2495" s="82">
        <f t="shared" si="1114"/>
        <v>676.09849365000002</v>
      </c>
      <c r="C2495" s="207">
        <f t="shared" si="1132"/>
        <v>665.63328330000002</v>
      </c>
      <c r="D2495" s="83">
        <f t="shared" si="1115"/>
        <v>7286.35</v>
      </c>
      <c r="E2495" s="84">
        <f t="shared" si="1137"/>
        <v>7394.19</v>
      </c>
      <c r="F2495" s="85">
        <f t="shared" si="1138"/>
        <v>46682</v>
      </c>
      <c r="G2495" s="86">
        <f t="shared" si="1116"/>
        <v>1.4800277230712089E-2</v>
      </c>
      <c r="H2495" s="87">
        <f t="shared" si="1117"/>
        <v>46741</v>
      </c>
      <c r="I2495" s="87">
        <f t="shared" si="1118"/>
        <v>46741</v>
      </c>
      <c r="J2495" s="88">
        <f t="shared" si="1129"/>
        <v>20</v>
      </c>
      <c r="K2495" s="88">
        <f t="shared" si="1136"/>
        <v>15</v>
      </c>
      <c r="L2495" s="8">
        <f t="shared" si="1119"/>
        <v>1.0110797899999999</v>
      </c>
      <c r="M2495" s="89">
        <v>1</v>
      </c>
      <c r="N2495" s="89">
        <f t="shared" si="1120"/>
        <v>1</v>
      </c>
      <c r="O2495" s="82">
        <f t="shared" si="1121"/>
        <v>1.0110797899999999</v>
      </c>
      <c r="P2495" s="82">
        <f t="shared" si="1122"/>
        <v>673.00836029000004</v>
      </c>
      <c r="Q2495" s="11">
        <f t="shared" si="1135"/>
        <v>0</v>
      </c>
      <c r="R2495" s="7">
        <f t="shared" si="1130"/>
        <v>0</v>
      </c>
      <c r="S2495" s="82">
        <f t="shared" si="1123"/>
        <v>0</v>
      </c>
      <c r="T2495" s="91">
        <f t="shared" si="1131"/>
        <v>0.08</v>
      </c>
      <c r="U2495" s="90">
        <f t="shared" si="1124"/>
        <v>15</v>
      </c>
      <c r="V2495" s="90">
        <v>252</v>
      </c>
      <c r="W2495" s="89">
        <f t="shared" si="1125"/>
        <v>1.004591523</v>
      </c>
      <c r="X2495" s="82">
        <f t="shared" si="1126"/>
        <v>3.0901333599999998</v>
      </c>
      <c r="Y2495" s="82">
        <f t="shared" si="1127"/>
        <v>0</v>
      </c>
      <c r="Z2495" s="94" t="str">
        <f t="shared" si="1133"/>
        <v>A+J=</v>
      </c>
      <c r="AA2495" s="87">
        <f t="shared" si="1134"/>
        <v>46741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>
        <f t="shared" si="1128"/>
        <v>46733</v>
      </c>
      <c r="B2496" s="82">
        <f t="shared" si="1114"/>
        <v>676.09849365000002</v>
      </c>
      <c r="C2496" s="207">
        <f t="shared" si="1132"/>
        <v>665.63328330000002</v>
      </c>
      <c r="D2496" s="83">
        <f t="shared" si="1115"/>
        <v>7286.35</v>
      </c>
      <c r="E2496" s="84">
        <f t="shared" si="1137"/>
        <v>7394.19</v>
      </c>
      <c r="F2496" s="85">
        <f t="shared" si="1138"/>
        <v>46682</v>
      </c>
      <c r="G2496" s="86">
        <f t="shared" si="1116"/>
        <v>1.4800277230712089E-2</v>
      </c>
      <c r="H2496" s="87">
        <f t="shared" si="1117"/>
        <v>46741</v>
      </c>
      <c r="I2496" s="87">
        <f t="shared" si="1118"/>
        <v>46741</v>
      </c>
      <c r="J2496" s="88">
        <f t="shared" si="1129"/>
        <v>20</v>
      </c>
      <c r="K2496" s="88">
        <f t="shared" si="1136"/>
        <v>15</v>
      </c>
      <c r="L2496" s="8">
        <f t="shared" si="1119"/>
        <v>1.0110797899999999</v>
      </c>
      <c r="M2496" s="89">
        <v>1</v>
      </c>
      <c r="N2496" s="89">
        <f t="shared" si="1120"/>
        <v>1</v>
      </c>
      <c r="O2496" s="82">
        <f t="shared" si="1121"/>
        <v>1.0110797899999999</v>
      </c>
      <c r="P2496" s="82">
        <f t="shared" si="1122"/>
        <v>673.00836029000004</v>
      </c>
      <c r="Q2496" s="11">
        <f t="shared" si="1135"/>
        <v>0</v>
      </c>
      <c r="R2496" s="7">
        <f t="shared" si="1130"/>
        <v>0</v>
      </c>
      <c r="S2496" s="82">
        <f t="shared" si="1123"/>
        <v>0</v>
      </c>
      <c r="T2496" s="91">
        <f t="shared" si="1131"/>
        <v>0.08</v>
      </c>
      <c r="U2496" s="90">
        <f t="shared" si="1124"/>
        <v>15</v>
      </c>
      <c r="V2496" s="90">
        <v>252</v>
      </c>
      <c r="W2496" s="89">
        <f t="shared" si="1125"/>
        <v>1.004591523</v>
      </c>
      <c r="X2496" s="82">
        <f t="shared" si="1126"/>
        <v>3.0901333599999998</v>
      </c>
      <c r="Y2496" s="82">
        <f t="shared" si="1127"/>
        <v>0</v>
      </c>
      <c r="Z2496" s="94" t="str">
        <f t="shared" si="1133"/>
        <v>A+J=</v>
      </c>
      <c r="AA2496" s="87">
        <f t="shared" si="1134"/>
        <v>46741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>
        <f t="shared" si="1128"/>
        <v>46734</v>
      </c>
      <c r="B2497" s="82">
        <f t="shared" si="1114"/>
        <v>676.09849365000002</v>
      </c>
      <c r="C2497" s="207">
        <f t="shared" si="1132"/>
        <v>665.63328330000002</v>
      </c>
      <c r="D2497" s="83">
        <f t="shared" si="1115"/>
        <v>7286.35</v>
      </c>
      <c r="E2497" s="84">
        <f t="shared" si="1137"/>
        <v>7394.19</v>
      </c>
      <c r="F2497" s="85">
        <f t="shared" si="1138"/>
        <v>46682</v>
      </c>
      <c r="G2497" s="86">
        <f t="shared" si="1116"/>
        <v>1.4800277230712089E-2</v>
      </c>
      <c r="H2497" s="87">
        <f t="shared" si="1117"/>
        <v>46741</v>
      </c>
      <c r="I2497" s="87">
        <f t="shared" si="1118"/>
        <v>46741</v>
      </c>
      <c r="J2497" s="88">
        <f t="shared" si="1129"/>
        <v>20</v>
      </c>
      <c r="K2497" s="88">
        <f t="shared" si="1136"/>
        <v>15</v>
      </c>
      <c r="L2497" s="8">
        <f t="shared" si="1119"/>
        <v>1.0110797899999999</v>
      </c>
      <c r="M2497" s="89">
        <v>1</v>
      </c>
      <c r="N2497" s="89">
        <f t="shared" si="1120"/>
        <v>1</v>
      </c>
      <c r="O2497" s="82">
        <f t="shared" si="1121"/>
        <v>1.0110797899999999</v>
      </c>
      <c r="P2497" s="82">
        <f t="shared" si="1122"/>
        <v>673.00836029000004</v>
      </c>
      <c r="Q2497" s="11">
        <f t="shared" si="1135"/>
        <v>0</v>
      </c>
      <c r="R2497" s="7">
        <f t="shared" si="1130"/>
        <v>0</v>
      </c>
      <c r="S2497" s="82">
        <f t="shared" si="1123"/>
        <v>0</v>
      </c>
      <c r="T2497" s="91">
        <f t="shared" si="1131"/>
        <v>0.08</v>
      </c>
      <c r="U2497" s="90">
        <f t="shared" si="1124"/>
        <v>15</v>
      </c>
      <c r="V2497" s="90">
        <v>252</v>
      </c>
      <c r="W2497" s="89">
        <f t="shared" si="1125"/>
        <v>1.004591523</v>
      </c>
      <c r="X2497" s="82">
        <f t="shared" si="1126"/>
        <v>3.0901333599999998</v>
      </c>
      <c r="Y2497" s="82">
        <f t="shared" si="1127"/>
        <v>0</v>
      </c>
      <c r="Z2497" s="94" t="str">
        <f t="shared" si="1133"/>
        <v>A+J=</v>
      </c>
      <c r="AA2497" s="87">
        <f t="shared" si="1134"/>
        <v>46741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>
        <f t="shared" si="1128"/>
        <v>46735</v>
      </c>
      <c r="B2498" s="82">
        <f t="shared" si="1114"/>
        <v>676.80200105000006</v>
      </c>
      <c r="C2498" s="207">
        <f t="shared" si="1132"/>
        <v>665.63328330000002</v>
      </c>
      <c r="D2498" s="83">
        <f t="shared" si="1115"/>
        <v>7286.35</v>
      </c>
      <c r="E2498" s="84">
        <f t="shared" si="1137"/>
        <v>7394.19</v>
      </c>
      <c r="F2498" s="85">
        <f t="shared" si="1138"/>
        <v>46682</v>
      </c>
      <c r="G2498" s="86">
        <f t="shared" si="1116"/>
        <v>1.4800277230712089E-2</v>
      </c>
      <c r="H2498" s="87">
        <f t="shared" si="1117"/>
        <v>46741</v>
      </c>
      <c r="I2498" s="87">
        <f t="shared" si="1118"/>
        <v>46741</v>
      </c>
      <c r="J2498" s="88">
        <f t="shared" si="1129"/>
        <v>20</v>
      </c>
      <c r="K2498" s="88">
        <f t="shared" si="1136"/>
        <v>16</v>
      </c>
      <c r="L2498" s="8">
        <f t="shared" si="1119"/>
        <v>1.0118228</v>
      </c>
      <c r="M2498" s="89">
        <v>1</v>
      </c>
      <c r="N2498" s="89">
        <f t="shared" si="1120"/>
        <v>1</v>
      </c>
      <c r="O2498" s="82">
        <f t="shared" si="1121"/>
        <v>1.0118228</v>
      </c>
      <c r="P2498" s="82">
        <f t="shared" si="1122"/>
        <v>673.50293248000003</v>
      </c>
      <c r="Q2498" s="11">
        <f t="shared" si="1135"/>
        <v>0</v>
      </c>
      <c r="R2498" s="7">
        <f t="shared" si="1130"/>
        <v>0</v>
      </c>
      <c r="S2498" s="82">
        <f t="shared" si="1123"/>
        <v>0</v>
      </c>
      <c r="T2498" s="91">
        <f t="shared" si="1131"/>
        <v>0.08</v>
      </c>
      <c r="U2498" s="90">
        <f t="shared" si="1124"/>
        <v>16</v>
      </c>
      <c r="V2498" s="90">
        <v>252</v>
      </c>
      <c r="W2498" s="89">
        <f t="shared" si="1125"/>
        <v>1.0048983730000001</v>
      </c>
      <c r="X2498" s="82">
        <f t="shared" si="1126"/>
        <v>3.2990685700000002</v>
      </c>
      <c r="Y2498" s="82">
        <f t="shared" si="1127"/>
        <v>0</v>
      </c>
      <c r="Z2498" s="94" t="str">
        <f t="shared" si="1133"/>
        <v>A+J=</v>
      </c>
      <c r="AA2498" s="87">
        <f t="shared" si="1134"/>
        <v>46741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>
        <f t="shared" si="1128"/>
        <v>46736</v>
      </c>
      <c r="B2499" s="82">
        <f t="shared" si="1114"/>
        <v>677.50622994999992</v>
      </c>
      <c r="C2499" s="207">
        <f t="shared" si="1132"/>
        <v>665.63328330000002</v>
      </c>
      <c r="D2499" s="83">
        <f t="shared" si="1115"/>
        <v>7286.35</v>
      </c>
      <c r="E2499" s="84">
        <f t="shared" si="1137"/>
        <v>7394.19</v>
      </c>
      <c r="F2499" s="85">
        <f t="shared" si="1138"/>
        <v>46682</v>
      </c>
      <c r="G2499" s="86">
        <f t="shared" si="1116"/>
        <v>1.4800277230712089E-2</v>
      </c>
      <c r="H2499" s="87">
        <f t="shared" si="1117"/>
        <v>46741</v>
      </c>
      <c r="I2499" s="87">
        <f t="shared" si="1118"/>
        <v>46741</v>
      </c>
      <c r="J2499" s="88">
        <f t="shared" si="1129"/>
        <v>20</v>
      </c>
      <c r="K2499" s="88">
        <f t="shared" si="1136"/>
        <v>17</v>
      </c>
      <c r="L2499" s="8">
        <f t="shared" si="1119"/>
        <v>1.01256634</v>
      </c>
      <c r="M2499" s="89">
        <v>1</v>
      </c>
      <c r="N2499" s="89">
        <f t="shared" si="1120"/>
        <v>1</v>
      </c>
      <c r="O2499" s="82">
        <f t="shared" si="1121"/>
        <v>1.01256634</v>
      </c>
      <c r="P2499" s="82">
        <f t="shared" si="1122"/>
        <v>673.99785744999997</v>
      </c>
      <c r="Q2499" s="11">
        <f t="shared" si="1135"/>
        <v>0</v>
      </c>
      <c r="R2499" s="7">
        <f t="shared" si="1130"/>
        <v>0</v>
      </c>
      <c r="S2499" s="82">
        <f t="shared" si="1123"/>
        <v>0</v>
      </c>
      <c r="T2499" s="91">
        <f t="shared" si="1131"/>
        <v>0.08</v>
      </c>
      <c r="U2499" s="90">
        <f t="shared" si="1124"/>
        <v>17</v>
      </c>
      <c r="V2499" s="90">
        <v>252</v>
      </c>
      <c r="W2499" s="89">
        <f t="shared" si="1125"/>
        <v>1.0052053169999999</v>
      </c>
      <c r="X2499" s="82">
        <f t="shared" si="1126"/>
        <v>3.5083725000000001</v>
      </c>
      <c r="Y2499" s="82">
        <f t="shared" si="1127"/>
        <v>0</v>
      </c>
      <c r="Z2499" s="94" t="str">
        <f t="shared" si="1133"/>
        <v>A+J=</v>
      </c>
      <c r="AA2499" s="87">
        <f t="shared" si="1134"/>
        <v>46741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>
        <f t="shared" si="1128"/>
        <v>46737</v>
      </c>
      <c r="B2500" s="82">
        <f t="shared" si="1114"/>
        <v>678.21120087999998</v>
      </c>
      <c r="C2500" s="207">
        <f t="shared" si="1132"/>
        <v>665.63328330000002</v>
      </c>
      <c r="D2500" s="83">
        <f t="shared" si="1115"/>
        <v>7286.35</v>
      </c>
      <c r="E2500" s="84">
        <f t="shared" si="1137"/>
        <v>7394.19</v>
      </c>
      <c r="F2500" s="85">
        <f t="shared" si="1138"/>
        <v>46682</v>
      </c>
      <c r="G2500" s="86">
        <f t="shared" si="1116"/>
        <v>1.4800277230712089E-2</v>
      </c>
      <c r="H2500" s="87">
        <f t="shared" si="1117"/>
        <v>46741</v>
      </c>
      <c r="I2500" s="87">
        <f t="shared" si="1118"/>
        <v>46741</v>
      </c>
      <c r="J2500" s="88">
        <f t="shared" si="1129"/>
        <v>20</v>
      </c>
      <c r="K2500" s="88">
        <f t="shared" si="1136"/>
        <v>18</v>
      </c>
      <c r="L2500" s="8">
        <f t="shared" si="1119"/>
        <v>1.0133104399999999</v>
      </c>
      <c r="M2500" s="89">
        <v>1</v>
      </c>
      <c r="N2500" s="89">
        <f t="shared" si="1120"/>
        <v>1</v>
      </c>
      <c r="O2500" s="82">
        <f t="shared" si="1121"/>
        <v>1.0133104399999999</v>
      </c>
      <c r="P2500" s="82">
        <f t="shared" si="1122"/>
        <v>674.49315517000002</v>
      </c>
      <c r="Q2500" s="11">
        <f t="shared" si="1135"/>
        <v>0</v>
      </c>
      <c r="R2500" s="7">
        <f t="shared" si="1130"/>
        <v>0</v>
      </c>
      <c r="S2500" s="82">
        <f t="shared" si="1123"/>
        <v>0</v>
      </c>
      <c r="T2500" s="91">
        <f t="shared" si="1131"/>
        <v>0.08</v>
      </c>
      <c r="U2500" s="90">
        <f t="shared" si="1124"/>
        <v>18</v>
      </c>
      <c r="V2500" s="90">
        <v>252</v>
      </c>
      <c r="W2500" s="89">
        <f t="shared" si="1125"/>
        <v>1.005512355</v>
      </c>
      <c r="X2500" s="82">
        <f t="shared" si="1126"/>
        <v>3.7180457100000002</v>
      </c>
      <c r="Y2500" s="82">
        <f t="shared" si="1127"/>
        <v>0</v>
      </c>
      <c r="Z2500" s="94" t="str">
        <f t="shared" si="1133"/>
        <v>A+J=</v>
      </c>
      <c r="AA2500" s="87">
        <f t="shared" si="1134"/>
        <v>46741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>
        <f t="shared" si="1128"/>
        <v>46738</v>
      </c>
      <c r="B2501" s="82">
        <f t="shared" si="1114"/>
        <v>678.91690027999994</v>
      </c>
      <c r="C2501" s="207">
        <f t="shared" si="1132"/>
        <v>665.63328330000002</v>
      </c>
      <c r="D2501" s="83">
        <f t="shared" si="1115"/>
        <v>7286.35</v>
      </c>
      <c r="E2501" s="84">
        <f t="shared" si="1137"/>
        <v>7394.19</v>
      </c>
      <c r="F2501" s="85">
        <f t="shared" si="1138"/>
        <v>46682</v>
      </c>
      <c r="G2501" s="86">
        <f t="shared" si="1116"/>
        <v>1.4800277230712089E-2</v>
      </c>
      <c r="H2501" s="87">
        <f t="shared" si="1117"/>
        <v>46741</v>
      </c>
      <c r="I2501" s="87">
        <f t="shared" si="1118"/>
        <v>46741</v>
      </c>
      <c r="J2501" s="88">
        <f t="shared" si="1129"/>
        <v>20</v>
      </c>
      <c r="K2501" s="88">
        <f t="shared" si="1136"/>
        <v>19</v>
      </c>
      <c r="L2501" s="8">
        <f t="shared" si="1119"/>
        <v>1.0140550800000001</v>
      </c>
      <c r="M2501" s="89">
        <v>1</v>
      </c>
      <c r="N2501" s="89">
        <f t="shared" si="1120"/>
        <v>1</v>
      </c>
      <c r="O2501" s="82">
        <f t="shared" si="1121"/>
        <v>1.0140550800000001</v>
      </c>
      <c r="P2501" s="82">
        <f t="shared" si="1122"/>
        <v>674.98881233999998</v>
      </c>
      <c r="Q2501" s="11">
        <f t="shared" si="1135"/>
        <v>0</v>
      </c>
      <c r="R2501" s="7">
        <f t="shared" si="1130"/>
        <v>0</v>
      </c>
      <c r="S2501" s="82">
        <f t="shared" si="1123"/>
        <v>0</v>
      </c>
      <c r="T2501" s="91">
        <f t="shared" si="1131"/>
        <v>0.08</v>
      </c>
      <c r="U2501" s="90">
        <f t="shared" si="1124"/>
        <v>19</v>
      </c>
      <c r="V2501" s="90">
        <v>252</v>
      </c>
      <c r="W2501" s="89">
        <f t="shared" si="1125"/>
        <v>1.005819486</v>
      </c>
      <c r="X2501" s="82">
        <f t="shared" si="1126"/>
        <v>3.9280879400000002</v>
      </c>
      <c r="Y2501" s="82">
        <f t="shared" si="1127"/>
        <v>0</v>
      </c>
      <c r="Z2501" s="94" t="str">
        <f t="shared" si="1133"/>
        <v>A+J=</v>
      </c>
      <c r="AA2501" s="87">
        <f t="shared" si="1134"/>
        <v>46741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>
        <f t="shared" si="1128"/>
        <v>46739</v>
      </c>
      <c r="B2502" s="82">
        <f t="shared" si="1114"/>
        <v>679.62333597999998</v>
      </c>
      <c r="C2502" s="207">
        <f t="shared" si="1132"/>
        <v>665.63328330000002</v>
      </c>
      <c r="D2502" s="83">
        <f t="shared" si="1115"/>
        <v>7286.35</v>
      </c>
      <c r="E2502" s="84">
        <f t="shared" si="1137"/>
        <v>7394.19</v>
      </c>
      <c r="F2502" s="85">
        <f t="shared" si="1138"/>
        <v>46682</v>
      </c>
      <c r="G2502" s="86">
        <f t="shared" si="1116"/>
        <v>1.4800277230712089E-2</v>
      </c>
      <c r="H2502" s="87">
        <f t="shared" si="1117"/>
        <v>46741</v>
      </c>
      <c r="I2502" s="87">
        <f t="shared" si="1118"/>
        <v>46741</v>
      </c>
      <c r="J2502" s="88">
        <f t="shared" si="1129"/>
        <v>20</v>
      </c>
      <c r="K2502" s="88">
        <f t="shared" si="1136"/>
        <v>20</v>
      </c>
      <c r="L2502" s="8">
        <f t="shared" si="1119"/>
        <v>1.0148002700000001</v>
      </c>
      <c r="M2502" s="89">
        <v>1</v>
      </c>
      <c r="N2502" s="89">
        <f t="shared" si="1120"/>
        <v>1</v>
      </c>
      <c r="O2502" s="82">
        <f t="shared" si="1121"/>
        <v>1.0148002700000001</v>
      </c>
      <c r="P2502" s="82">
        <f t="shared" si="1122"/>
        <v>675.48483561</v>
      </c>
      <c r="Q2502" s="11">
        <f t="shared" si="1135"/>
        <v>0</v>
      </c>
      <c r="R2502" s="7">
        <f t="shared" si="1130"/>
        <v>0</v>
      </c>
      <c r="S2502" s="82">
        <f t="shared" si="1123"/>
        <v>0</v>
      </c>
      <c r="T2502" s="91">
        <f t="shared" si="1131"/>
        <v>0.08</v>
      </c>
      <c r="U2502" s="90">
        <f t="shared" si="1124"/>
        <v>20</v>
      </c>
      <c r="V2502" s="90">
        <v>252</v>
      </c>
      <c r="W2502" s="89">
        <f t="shared" si="1125"/>
        <v>1.0061267110000001</v>
      </c>
      <c r="X2502" s="82">
        <f t="shared" si="1126"/>
        <v>4.13850037</v>
      </c>
      <c r="Y2502" s="82">
        <f t="shared" si="1127"/>
        <v>0</v>
      </c>
      <c r="Z2502" s="94" t="str">
        <f t="shared" si="1133"/>
        <v>A+J=</v>
      </c>
      <c r="AA2502" s="87">
        <f t="shared" si="1134"/>
        <v>46741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>
        <f t="shared" si="1128"/>
        <v>46740</v>
      </c>
      <c r="B2503" s="82">
        <f t="shared" si="1114"/>
        <v>679.62333597999998</v>
      </c>
      <c r="C2503" s="207">
        <f t="shared" si="1132"/>
        <v>665.63328330000002</v>
      </c>
      <c r="D2503" s="83">
        <f t="shared" si="1115"/>
        <v>7286.35</v>
      </c>
      <c r="E2503" s="84">
        <f t="shared" si="1137"/>
        <v>7394.19</v>
      </c>
      <c r="F2503" s="85">
        <f t="shared" si="1138"/>
        <v>46682</v>
      </c>
      <c r="G2503" s="86">
        <f t="shared" si="1116"/>
        <v>1.4800277230712089E-2</v>
      </c>
      <c r="H2503" s="87">
        <f t="shared" si="1117"/>
        <v>46741</v>
      </c>
      <c r="I2503" s="87">
        <f t="shared" si="1118"/>
        <v>46741</v>
      </c>
      <c r="J2503" s="88">
        <f t="shared" si="1129"/>
        <v>20</v>
      </c>
      <c r="K2503" s="88">
        <f t="shared" si="1136"/>
        <v>20</v>
      </c>
      <c r="L2503" s="8">
        <f t="shared" si="1119"/>
        <v>1.0148002700000001</v>
      </c>
      <c r="M2503" s="89">
        <v>1</v>
      </c>
      <c r="N2503" s="89">
        <f t="shared" si="1120"/>
        <v>1</v>
      </c>
      <c r="O2503" s="82">
        <f t="shared" si="1121"/>
        <v>1.0148002700000001</v>
      </c>
      <c r="P2503" s="82">
        <f t="shared" si="1122"/>
        <v>675.48483561</v>
      </c>
      <c r="Q2503" s="11">
        <f t="shared" si="1135"/>
        <v>0</v>
      </c>
      <c r="R2503" s="7">
        <f t="shared" si="1130"/>
        <v>0</v>
      </c>
      <c r="S2503" s="82">
        <f t="shared" si="1123"/>
        <v>0</v>
      </c>
      <c r="T2503" s="91">
        <f t="shared" si="1131"/>
        <v>0.08</v>
      </c>
      <c r="U2503" s="90">
        <f t="shared" si="1124"/>
        <v>20</v>
      </c>
      <c r="V2503" s="90">
        <v>252</v>
      </c>
      <c r="W2503" s="89">
        <f t="shared" si="1125"/>
        <v>1.0061267110000001</v>
      </c>
      <c r="X2503" s="82">
        <f t="shared" si="1126"/>
        <v>4.13850037</v>
      </c>
      <c r="Y2503" s="82">
        <f t="shared" si="1127"/>
        <v>0</v>
      </c>
      <c r="Z2503" s="94" t="str">
        <f t="shared" si="1133"/>
        <v>A+J=</v>
      </c>
      <c r="AA2503" s="87">
        <f t="shared" si="1134"/>
        <v>46741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>
        <f t="shared" si="1128"/>
        <v>46741</v>
      </c>
      <c r="B2504" s="82">
        <f t="shared" si="1114"/>
        <v>679.62333597999998</v>
      </c>
      <c r="C2504" s="207">
        <f t="shared" si="1132"/>
        <v>665.63328330000002</v>
      </c>
      <c r="D2504" s="83">
        <f t="shared" si="1115"/>
        <v>7286.35</v>
      </c>
      <c r="E2504" s="84">
        <f t="shared" si="1137"/>
        <v>7394.19</v>
      </c>
      <c r="F2504" s="85">
        <f t="shared" si="1138"/>
        <v>46682</v>
      </c>
      <c r="G2504" s="86">
        <f t="shared" si="1116"/>
        <v>1.4800277230712089E-2</v>
      </c>
      <c r="H2504" s="87">
        <f t="shared" si="1117"/>
        <v>46772</v>
      </c>
      <c r="I2504" s="87">
        <f t="shared" si="1118"/>
        <v>46741</v>
      </c>
      <c r="J2504" s="88">
        <f t="shared" si="1129"/>
        <v>20</v>
      </c>
      <c r="K2504" s="88">
        <f t="shared" si="1136"/>
        <v>20</v>
      </c>
      <c r="L2504" s="8">
        <f t="shared" si="1119"/>
        <v>1.0148002700000001</v>
      </c>
      <c r="M2504" s="89">
        <v>1</v>
      </c>
      <c r="N2504" s="89">
        <f t="shared" si="1120"/>
        <v>1</v>
      </c>
      <c r="O2504" s="82">
        <f t="shared" si="1121"/>
        <v>1.0148002700000001</v>
      </c>
      <c r="P2504" s="82">
        <f t="shared" si="1122"/>
        <v>675.48483561</v>
      </c>
      <c r="Q2504" s="11">
        <f t="shared" si="1135"/>
        <v>82</v>
      </c>
      <c r="R2504" s="7">
        <f t="shared" si="1130"/>
        <v>2.2883000000000001E-2</v>
      </c>
      <c r="S2504" s="82">
        <f t="shared" si="1123"/>
        <v>15.45711949</v>
      </c>
      <c r="T2504" s="91">
        <f t="shared" si="1131"/>
        <v>0.08</v>
      </c>
      <c r="U2504" s="90">
        <f t="shared" si="1124"/>
        <v>20</v>
      </c>
      <c r="V2504" s="90">
        <v>252</v>
      </c>
      <c r="W2504" s="89">
        <f t="shared" si="1125"/>
        <v>1.0061267110000001</v>
      </c>
      <c r="X2504" s="82">
        <f t="shared" si="1126"/>
        <v>4.13850037</v>
      </c>
      <c r="Y2504" s="82">
        <f t="shared" si="1127"/>
        <v>19.595619859999999</v>
      </c>
      <c r="Z2504" s="94" t="str">
        <f t="shared" si="1133"/>
        <v>A+J=</v>
      </c>
      <c r="AA2504" s="87">
        <f t="shared" si="1134"/>
        <v>46741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>
        <f t="shared" si="1128"/>
        <v>46742</v>
      </c>
      <c r="B2505" s="82">
        <f t="shared" ref="B2505:B2568" si="1139">(P2505+X2505)</f>
        <v>660.65118697999992</v>
      </c>
      <c r="C2505" s="207">
        <f t="shared" si="1132"/>
        <v>660.02771612000004</v>
      </c>
      <c r="D2505" s="83">
        <f t="shared" ref="D2505:D2568" si="1140">IF(E2505=E2504,D2504,E2504)</f>
        <v>7286.35</v>
      </c>
      <c r="E2505" s="84">
        <f t="shared" si="1137"/>
        <v>7394.19</v>
      </c>
      <c r="F2505" s="85">
        <f t="shared" si="1138"/>
        <v>46711</v>
      </c>
      <c r="G2505" s="86">
        <f t="shared" ref="G2505:G2568" si="1141">(E2505/D2505)-1</f>
        <v>1.4800277230712089E-2</v>
      </c>
      <c r="H2505" s="87">
        <f t="shared" ref="H2505:H2568" si="1142">IF(DAY(A2505)=H$9,VLOOKUP(A2505,AH$118:AN$450,4),H2504)</f>
        <v>46772</v>
      </c>
      <c r="I2505" s="87">
        <f t="shared" ref="I2505:I2568" si="1143">IF(A2505&gt;I2504,H2505,I2504)</f>
        <v>46772</v>
      </c>
      <c r="J2505" s="88">
        <f t="shared" si="1129"/>
        <v>23</v>
      </c>
      <c r="K2505" s="88">
        <f t="shared" si="1136"/>
        <v>1</v>
      </c>
      <c r="L2505" s="8">
        <f t="shared" ref="L2505:L2568" si="1144">IF(E2505&lt;D2505,1,TRUNC((E2505/D2505)^TRUNC((K2505/J2505),9),8))</f>
        <v>1.00063897</v>
      </c>
      <c r="M2505" s="89">
        <v>1</v>
      </c>
      <c r="N2505" s="89">
        <f t="shared" ref="N2505:N2568" si="1145">IF(I2505&gt;I2504,N2504*M2505,N2504)</f>
        <v>1</v>
      </c>
      <c r="O2505" s="82">
        <f t="shared" ref="O2505:O2568" si="1146">TRUNC(TRUNC((L2505*N2505),15),8)</f>
        <v>1.00063897</v>
      </c>
      <c r="P2505" s="82">
        <f t="shared" ref="P2505:P2568" si="1147">TRUNC(C2505*O2505,8)</f>
        <v>660.44945401999996</v>
      </c>
      <c r="Q2505" s="11">
        <f t="shared" si="1135"/>
        <v>0</v>
      </c>
      <c r="R2505" s="7">
        <f t="shared" si="1130"/>
        <v>0</v>
      </c>
      <c r="S2505" s="82">
        <f t="shared" ref="S2505:S2568" si="1148">IF(R2505&gt;0,TRUNC(R2505*P2505,8),0)</f>
        <v>0</v>
      </c>
      <c r="T2505" s="91">
        <f t="shared" si="1131"/>
        <v>0.08</v>
      </c>
      <c r="U2505" s="90">
        <f t="shared" ref="U2505:U2568" si="1149">IF(Q2504&gt;0,1,IF(K2505=K2504,U2504,U2504+1))</f>
        <v>1</v>
      </c>
      <c r="V2505" s="90">
        <v>252</v>
      </c>
      <c r="W2505" s="89">
        <f t="shared" ref="W2505:W2568" si="1150">ROUND((1+T2505)^TRUNC((U2505/V2505),9),9)</f>
        <v>1.000305448</v>
      </c>
      <c r="X2505" s="82">
        <f t="shared" ref="X2505:X2568" si="1151">TRUNC((P2505*(W2505-1)),8)</f>
        <v>0.20173295999999999</v>
      </c>
      <c r="Y2505" s="82">
        <f t="shared" ref="Y2505:Y2568" si="1152">IF(Q2505&gt;0,S2505+X2505,0)</f>
        <v>0</v>
      </c>
      <c r="Z2505" s="94" t="str">
        <f t="shared" si="1133"/>
        <v>A+J=</v>
      </c>
      <c r="AA2505" s="87">
        <f t="shared" si="1134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>
        <f t="shared" si="1128"/>
        <v>46743</v>
      </c>
      <c r="B2506" s="82">
        <f t="shared" si="1139"/>
        <v>661.27525368000011</v>
      </c>
      <c r="C2506" s="207">
        <f t="shared" si="1132"/>
        <v>660.02771612000004</v>
      </c>
      <c r="D2506" s="83">
        <f t="shared" si="1140"/>
        <v>7286.35</v>
      </c>
      <c r="E2506" s="84">
        <f t="shared" si="1137"/>
        <v>7394.19</v>
      </c>
      <c r="F2506" s="85">
        <f t="shared" si="1138"/>
        <v>46711</v>
      </c>
      <c r="G2506" s="86">
        <f t="shared" si="1141"/>
        <v>1.4800277230712089E-2</v>
      </c>
      <c r="H2506" s="87">
        <f t="shared" si="1142"/>
        <v>46772</v>
      </c>
      <c r="I2506" s="87">
        <f t="shared" si="1143"/>
        <v>46772</v>
      </c>
      <c r="J2506" s="88">
        <f t="shared" si="1129"/>
        <v>23</v>
      </c>
      <c r="K2506" s="88">
        <f t="shared" si="1136"/>
        <v>2</v>
      </c>
      <c r="L2506" s="8">
        <f t="shared" si="1144"/>
        <v>1.0012783599999999</v>
      </c>
      <c r="M2506" s="89">
        <v>1</v>
      </c>
      <c r="N2506" s="89">
        <f t="shared" si="1145"/>
        <v>1</v>
      </c>
      <c r="O2506" s="82">
        <f t="shared" si="1146"/>
        <v>1.0012783599999999</v>
      </c>
      <c r="P2506" s="82">
        <f t="shared" si="1147"/>
        <v>660.87146915000005</v>
      </c>
      <c r="Q2506" s="11">
        <f t="shared" si="1135"/>
        <v>0</v>
      </c>
      <c r="R2506" s="7">
        <f t="shared" si="1130"/>
        <v>0</v>
      </c>
      <c r="S2506" s="82">
        <f t="shared" si="1148"/>
        <v>0</v>
      </c>
      <c r="T2506" s="91">
        <f t="shared" si="1131"/>
        <v>0.08</v>
      </c>
      <c r="U2506" s="90">
        <f t="shared" si="1149"/>
        <v>2</v>
      </c>
      <c r="V2506" s="90">
        <v>252</v>
      </c>
      <c r="W2506" s="89">
        <f t="shared" si="1150"/>
        <v>1.000610988</v>
      </c>
      <c r="X2506" s="82">
        <f t="shared" si="1151"/>
        <v>0.40378452999999997</v>
      </c>
      <c r="Y2506" s="82">
        <f t="shared" si="1152"/>
        <v>0</v>
      </c>
      <c r="Z2506" s="94" t="str">
        <f t="shared" si="1133"/>
        <v>A+J=</v>
      </c>
      <c r="AA2506" s="87">
        <f t="shared" si="1134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>
        <f t="shared" ref="A2507:A2570" si="1153">(A2506+1)</f>
        <v>46744</v>
      </c>
      <c r="B2507" s="82">
        <f t="shared" si="1139"/>
        <v>661.89991194000004</v>
      </c>
      <c r="C2507" s="207">
        <f t="shared" si="1132"/>
        <v>660.02771612000004</v>
      </c>
      <c r="D2507" s="83">
        <f t="shared" si="1140"/>
        <v>7286.35</v>
      </c>
      <c r="E2507" s="84">
        <f t="shared" si="1137"/>
        <v>7394.19</v>
      </c>
      <c r="F2507" s="85">
        <f t="shared" si="1138"/>
        <v>46711</v>
      </c>
      <c r="G2507" s="86">
        <f t="shared" si="1141"/>
        <v>1.4800277230712089E-2</v>
      </c>
      <c r="H2507" s="87">
        <f t="shared" si="1142"/>
        <v>46772</v>
      </c>
      <c r="I2507" s="87">
        <f t="shared" si="1143"/>
        <v>46772</v>
      </c>
      <c r="J2507" s="88">
        <f t="shared" ref="J2507:J2570" si="1154">IF(I2507=I2506,J2506,NETWORKDAYS(I2506,I2507,$AD$210:$AD$502)-1)</f>
        <v>23</v>
      </c>
      <c r="K2507" s="88">
        <f t="shared" si="1136"/>
        <v>3</v>
      </c>
      <c r="L2507" s="8">
        <f t="shared" si="1144"/>
        <v>1.00191816</v>
      </c>
      <c r="M2507" s="89">
        <v>1</v>
      </c>
      <c r="N2507" s="89">
        <f t="shared" si="1145"/>
        <v>1</v>
      </c>
      <c r="O2507" s="82">
        <f t="shared" si="1146"/>
        <v>1.00191816</v>
      </c>
      <c r="P2507" s="82">
        <f t="shared" si="1147"/>
        <v>661.29375488000005</v>
      </c>
      <c r="Q2507" s="11">
        <f t="shared" si="1135"/>
        <v>0</v>
      </c>
      <c r="R2507" s="7">
        <f t="shared" ref="R2507:R2570" si="1155">IF(Q2507&gt;0,VLOOKUP($A2507,$AD$10:$AI$200,6),0)</f>
        <v>0</v>
      </c>
      <c r="S2507" s="82">
        <f t="shared" si="1148"/>
        <v>0</v>
      </c>
      <c r="T2507" s="91">
        <f t="shared" ref="T2507:T2570" si="1156">(T2506)</f>
        <v>0.08</v>
      </c>
      <c r="U2507" s="90">
        <f t="shared" si="1149"/>
        <v>3</v>
      </c>
      <c r="V2507" s="90">
        <v>252</v>
      </c>
      <c r="W2507" s="89">
        <f t="shared" si="1150"/>
        <v>1.0009166229999999</v>
      </c>
      <c r="X2507" s="82">
        <f t="shared" si="1151"/>
        <v>0.60615706000000003</v>
      </c>
      <c r="Y2507" s="82">
        <f t="shared" si="1152"/>
        <v>0</v>
      </c>
      <c r="Z2507" s="94" t="str">
        <f t="shared" si="1133"/>
        <v>A+J=</v>
      </c>
      <c r="AA2507" s="87">
        <f t="shared" si="1134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>
        <f t="shared" si="1153"/>
        <v>46745</v>
      </c>
      <c r="B2508" s="82">
        <f t="shared" si="1139"/>
        <v>662.52515353999991</v>
      </c>
      <c r="C2508" s="207">
        <f t="shared" ref="C2508:C2571" si="1157">IF(Q2507&gt;0,IF(J2507=K2507,P2507-S2507,C2507-(S2507/O2507)),C2507)</f>
        <v>660.02771612000004</v>
      </c>
      <c r="D2508" s="83">
        <f t="shared" si="1140"/>
        <v>7286.35</v>
      </c>
      <c r="E2508" s="84">
        <f t="shared" si="1137"/>
        <v>7394.19</v>
      </c>
      <c r="F2508" s="85">
        <f t="shared" si="1138"/>
        <v>46711</v>
      </c>
      <c r="G2508" s="86">
        <f t="shared" si="1141"/>
        <v>1.4800277230712089E-2</v>
      </c>
      <c r="H2508" s="87">
        <f t="shared" si="1142"/>
        <v>46772</v>
      </c>
      <c r="I2508" s="87">
        <f t="shared" si="1143"/>
        <v>46772</v>
      </c>
      <c r="J2508" s="88">
        <f t="shared" si="1154"/>
        <v>23</v>
      </c>
      <c r="K2508" s="88">
        <f t="shared" si="1136"/>
        <v>4</v>
      </c>
      <c r="L2508" s="8">
        <f t="shared" si="1144"/>
        <v>1.0025583600000001</v>
      </c>
      <c r="M2508" s="89">
        <v>1</v>
      </c>
      <c r="N2508" s="89">
        <f t="shared" si="1145"/>
        <v>1</v>
      </c>
      <c r="O2508" s="82">
        <f t="shared" si="1146"/>
        <v>1.0025583600000001</v>
      </c>
      <c r="P2508" s="82">
        <f t="shared" si="1147"/>
        <v>661.71630461999996</v>
      </c>
      <c r="Q2508" s="11">
        <f t="shared" si="1135"/>
        <v>0</v>
      </c>
      <c r="R2508" s="7">
        <f t="shared" si="1155"/>
        <v>0</v>
      </c>
      <c r="S2508" s="82">
        <f t="shared" si="1148"/>
        <v>0</v>
      </c>
      <c r="T2508" s="91">
        <f t="shared" si="1156"/>
        <v>0.08</v>
      </c>
      <c r="U2508" s="90">
        <f t="shared" si="1149"/>
        <v>4</v>
      </c>
      <c r="V2508" s="90">
        <v>252</v>
      </c>
      <c r="W2508" s="89">
        <f t="shared" si="1150"/>
        <v>1.0012223499999999</v>
      </c>
      <c r="X2508" s="82">
        <f t="shared" si="1151"/>
        <v>0.80884891999999997</v>
      </c>
      <c r="Y2508" s="82">
        <f t="shared" si="1152"/>
        <v>0</v>
      </c>
      <c r="Z2508" s="94" t="str">
        <f t="shared" ref="Z2508:Z2571" si="1158">IF($Q2507&gt;0,VLOOKUP($A2507,$AD$10:$AM$200,9),Z2507)</f>
        <v>A+J=</v>
      </c>
      <c r="AA2508" s="87">
        <f t="shared" ref="AA2508:AA2571" si="1159">IF($Q2507&gt;0,VLOOKUP($A2507,$AD$10:$AM$200,10),AA2507)</f>
        <v>46772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>
        <f t="shared" si="1153"/>
        <v>46746</v>
      </c>
      <c r="B2509" s="82">
        <f t="shared" si="1139"/>
        <v>663.15099339000005</v>
      </c>
      <c r="C2509" s="207">
        <f t="shared" si="1157"/>
        <v>660.02771612000004</v>
      </c>
      <c r="D2509" s="83">
        <f t="shared" si="1140"/>
        <v>7286.35</v>
      </c>
      <c r="E2509" s="84">
        <f t="shared" si="1137"/>
        <v>7394.19</v>
      </c>
      <c r="F2509" s="85">
        <f t="shared" si="1138"/>
        <v>46711</v>
      </c>
      <c r="G2509" s="86">
        <f t="shared" si="1141"/>
        <v>1.4800277230712089E-2</v>
      </c>
      <c r="H2509" s="87">
        <f t="shared" si="1142"/>
        <v>46772</v>
      </c>
      <c r="I2509" s="87">
        <f t="shared" si="1143"/>
        <v>46772</v>
      </c>
      <c r="J2509" s="88">
        <f t="shared" si="1154"/>
        <v>23</v>
      </c>
      <c r="K2509" s="88">
        <f t="shared" si="1136"/>
        <v>5</v>
      </c>
      <c r="L2509" s="8">
        <f t="shared" si="1144"/>
        <v>1.0031989800000001</v>
      </c>
      <c r="M2509" s="89">
        <v>1</v>
      </c>
      <c r="N2509" s="89">
        <f t="shared" si="1145"/>
        <v>1</v>
      </c>
      <c r="O2509" s="82">
        <f t="shared" si="1146"/>
        <v>1.0031989800000001</v>
      </c>
      <c r="P2509" s="82">
        <f t="shared" si="1147"/>
        <v>662.13913158000003</v>
      </c>
      <c r="Q2509" s="11">
        <f t="shared" si="1135"/>
        <v>0</v>
      </c>
      <c r="R2509" s="7">
        <f t="shared" si="1155"/>
        <v>0</v>
      </c>
      <c r="S2509" s="82">
        <f t="shared" si="1148"/>
        <v>0</v>
      </c>
      <c r="T2509" s="91">
        <f t="shared" si="1156"/>
        <v>0.08</v>
      </c>
      <c r="U2509" s="90">
        <f t="shared" si="1149"/>
        <v>5</v>
      </c>
      <c r="V2509" s="90">
        <v>252</v>
      </c>
      <c r="W2509" s="89">
        <f t="shared" si="1150"/>
        <v>1.0015281709999999</v>
      </c>
      <c r="X2509" s="82">
        <f t="shared" si="1151"/>
        <v>1.0118618100000001</v>
      </c>
      <c r="Y2509" s="82">
        <f t="shared" si="1152"/>
        <v>0</v>
      </c>
      <c r="Z2509" s="94" t="str">
        <f t="shared" si="1158"/>
        <v>A+J=</v>
      </c>
      <c r="AA2509" s="87">
        <f t="shared" si="1159"/>
        <v>46772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>
        <f t="shared" si="1153"/>
        <v>46747</v>
      </c>
      <c r="B2510" s="82">
        <f t="shared" si="1139"/>
        <v>663.15099339000005</v>
      </c>
      <c r="C2510" s="207">
        <f t="shared" si="1157"/>
        <v>660.02771612000004</v>
      </c>
      <c r="D2510" s="83">
        <f t="shared" si="1140"/>
        <v>7286.35</v>
      </c>
      <c r="E2510" s="84">
        <f t="shared" si="1137"/>
        <v>7394.19</v>
      </c>
      <c r="F2510" s="85">
        <f t="shared" si="1138"/>
        <v>46711</v>
      </c>
      <c r="G2510" s="86">
        <f t="shared" si="1141"/>
        <v>1.4800277230712089E-2</v>
      </c>
      <c r="H2510" s="87">
        <f t="shared" si="1142"/>
        <v>46772</v>
      </c>
      <c r="I2510" s="87">
        <f t="shared" si="1143"/>
        <v>46772</v>
      </c>
      <c r="J2510" s="88">
        <f t="shared" si="1154"/>
        <v>23</v>
      </c>
      <c r="K2510" s="88">
        <f t="shared" si="1136"/>
        <v>5</v>
      </c>
      <c r="L2510" s="8">
        <f t="shared" si="1144"/>
        <v>1.0031989800000001</v>
      </c>
      <c r="M2510" s="89">
        <v>1</v>
      </c>
      <c r="N2510" s="89">
        <f t="shared" si="1145"/>
        <v>1</v>
      </c>
      <c r="O2510" s="82">
        <f t="shared" si="1146"/>
        <v>1.0031989800000001</v>
      </c>
      <c r="P2510" s="82">
        <f t="shared" si="1147"/>
        <v>662.13913158000003</v>
      </c>
      <c r="Q2510" s="11">
        <f t="shared" ref="Q2510:Q2573" si="1160">IF(VLOOKUP(A2510,AD$10:AK$200,8)=VLOOKUP(A2509,AD$10:AK$200,8),0,VLOOKUP(A2510,AD$10:AK$200,8))</f>
        <v>0</v>
      </c>
      <c r="R2510" s="7">
        <f t="shared" si="1155"/>
        <v>0</v>
      </c>
      <c r="S2510" s="82">
        <f t="shared" si="1148"/>
        <v>0</v>
      </c>
      <c r="T2510" s="91">
        <f t="shared" si="1156"/>
        <v>0.08</v>
      </c>
      <c r="U2510" s="90">
        <f t="shared" si="1149"/>
        <v>5</v>
      </c>
      <c r="V2510" s="90">
        <v>252</v>
      </c>
      <c r="W2510" s="89">
        <f t="shared" si="1150"/>
        <v>1.0015281709999999</v>
      </c>
      <c r="X2510" s="82">
        <f t="shared" si="1151"/>
        <v>1.0118618100000001</v>
      </c>
      <c r="Y2510" s="82">
        <f t="shared" si="1152"/>
        <v>0</v>
      </c>
      <c r="Z2510" s="94" t="str">
        <f t="shared" si="1158"/>
        <v>A+J=</v>
      </c>
      <c r="AA2510" s="87">
        <f t="shared" si="1159"/>
        <v>46772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>
        <f t="shared" si="1153"/>
        <v>46748</v>
      </c>
      <c r="B2511" s="82">
        <f t="shared" si="1139"/>
        <v>663.15099339000005</v>
      </c>
      <c r="C2511" s="207">
        <f t="shared" si="1157"/>
        <v>660.02771612000004</v>
      </c>
      <c r="D2511" s="83">
        <f t="shared" si="1140"/>
        <v>7286.35</v>
      </c>
      <c r="E2511" s="84">
        <f t="shared" si="1137"/>
        <v>7394.19</v>
      </c>
      <c r="F2511" s="85">
        <f t="shared" si="1138"/>
        <v>46711</v>
      </c>
      <c r="G2511" s="86">
        <f t="shared" si="1141"/>
        <v>1.4800277230712089E-2</v>
      </c>
      <c r="H2511" s="87">
        <f t="shared" si="1142"/>
        <v>46772</v>
      </c>
      <c r="I2511" s="87">
        <f t="shared" si="1143"/>
        <v>46772</v>
      </c>
      <c r="J2511" s="88">
        <f t="shared" si="1154"/>
        <v>23</v>
      </c>
      <c r="K2511" s="88">
        <f t="shared" si="1136"/>
        <v>5</v>
      </c>
      <c r="L2511" s="8">
        <f t="shared" si="1144"/>
        <v>1.0031989800000001</v>
      </c>
      <c r="M2511" s="89">
        <v>1</v>
      </c>
      <c r="N2511" s="89">
        <f t="shared" si="1145"/>
        <v>1</v>
      </c>
      <c r="O2511" s="82">
        <f t="shared" si="1146"/>
        <v>1.0031989800000001</v>
      </c>
      <c r="P2511" s="82">
        <f t="shared" si="1147"/>
        <v>662.13913158000003</v>
      </c>
      <c r="Q2511" s="11">
        <f t="shared" si="1160"/>
        <v>0</v>
      </c>
      <c r="R2511" s="7">
        <f t="shared" si="1155"/>
        <v>0</v>
      </c>
      <c r="S2511" s="82">
        <f t="shared" si="1148"/>
        <v>0</v>
      </c>
      <c r="T2511" s="91">
        <f t="shared" si="1156"/>
        <v>0.08</v>
      </c>
      <c r="U2511" s="90">
        <f t="shared" si="1149"/>
        <v>5</v>
      </c>
      <c r="V2511" s="90">
        <v>252</v>
      </c>
      <c r="W2511" s="89">
        <f t="shared" si="1150"/>
        <v>1.0015281709999999</v>
      </c>
      <c r="X2511" s="82">
        <f t="shared" si="1151"/>
        <v>1.0118618100000001</v>
      </c>
      <c r="Y2511" s="82">
        <f t="shared" si="1152"/>
        <v>0</v>
      </c>
      <c r="Z2511" s="94" t="str">
        <f t="shared" si="1158"/>
        <v>A+J=</v>
      </c>
      <c r="AA2511" s="87">
        <f t="shared" si="1159"/>
        <v>46772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>
        <f t="shared" si="1153"/>
        <v>46749</v>
      </c>
      <c r="B2512" s="82">
        <f t="shared" si="1139"/>
        <v>663.77741862999994</v>
      </c>
      <c r="C2512" s="207">
        <f t="shared" si="1157"/>
        <v>660.02771612000004</v>
      </c>
      <c r="D2512" s="83">
        <f t="shared" si="1140"/>
        <v>7286.35</v>
      </c>
      <c r="E2512" s="84">
        <f t="shared" si="1137"/>
        <v>7394.19</v>
      </c>
      <c r="F2512" s="85">
        <f t="shared" si="1138"/>
        <v>46711</v>
      </c>
      <c r="G2512" s="86">
        <f t="shared" si="1141"/>
        <v>1.4800277230712089E-2</v>
      </c>
      <c r="H2512" s="87">
        <f t="shared" si="1142"/>
        <v>46772</v>
      </c>
      <c r="I2512" s="87">
        <f t="shared" si="1143"/>
        <v>46772</v>
      </c>
      <c r="J2512" s="88">
        <f t="shared" si="1154"/>
        <v>23</v>
      </c>
      <c r="K2512" s="88">
        <f t="shared" si="1136"/>
        <v>6</v>
      </c>
      <c r="L2512" s="8">
        <f t="shared" si="1144"/>
        <v>1.0038400000000001</v>
      </c>
      <c r="M2512" s="89">
        <v>1</v>
      </c>
      <c r="N2512" s="89">
        <f t="shared" si="1145"/>
        <v>1</v>
      </c>
      <c r="O2512" s="82">
        <f t="shared" si="1146"/>
        <v>1.0038400000000001</v>
      </c>
      <c r="P2512" s="82">
        <f t="shared" si="1147"/>
        <v>662.56222253999999</v>
      </c>
      <c r="Q2512" s="11">
        <f t="shared" si="1160"/>
        <v>0</v>
      </c>
      <c r="R2512" s="7">
        <f t="shared" si="1155"/>
        <v>0</v>
      </c>
      <c r="S2512" s="82">
        <f t="shared" si="1148"/>
        <v>0</v>
      </c>
      <c r="T2512" s="91">
        <f t="shared" si="1156"/>
        <v>0.08</v>
      </c>
      <c r="U2512" s="90">
        <f t="shared" si="1149"/>
        <v>6</v>
      </c>
      <c r="V2512" s="90">
        <v>252</v>
      </c>
      <c r="W2512" s="89">
        <f t="shared" si="1150"/>
        <v>1.0018340859999999</v>
      </c>
      <c r="X2512" s="82">
        <f t="shared" si="1151"/>
        <v>1.2151960900000001</v>
      </c>
      <c r="Y2512" s="82">
        <f t="shared" si="1152"/>
        <v>0</v>
      </c>
      <c r="Z2512" s="94" t="str">
        <f t="shared" si="1158"/>
        <v>A+J=</v>
      </c>
      <c r="AA2512" s="87">
        <f t="shared" si="1159"/>
        <v>46772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>
        <f t="shared" si="1153"/>
        <v>46750</v>
      </c>
      <c r="B2513" s="82">
        <f t="shared" si="1139"/>
        <v>664.40443491999997</v>
      </c>
      <c r="C2513" s="207">
        <f t="shared" si="1157"/>
        <v>660.02771612000004</v>
      </c>
      <c r="D2513" s="83">
        <f t="shared" si="1140"/>
        <v>7286.35</v>
      </c>
      <c r="E2513" s="84">
        <f t="shared" si="1137"/>
        <v>7394.19</v>
      </c>
      <c r="F2513" s="85">
        <f t="shared" si="1138"/>
        <v>46711</v>
      </c>
      <c r="G2513" s="86">
        <f t="shared" si="1141"/>
        <v>1.4800277230712089E-2</v>
      </c>
      <c r="H2513" s="87">
        <f t="shared" si="1142"/>
        <v>46772</v>
      </c>
      <c r="I2513" s="87">
        <f t="shared" si="1143"/>
        <v>46772</v>
      </c>
      <c r="J2513" s="88">
        <f t="shared" si="1154"/>
        <v>23</v>
      </c>
      <c r="K2513" s="88">
        <f t="shared" si="1136"/>
        <v>7</v>
      </c>
      <c r="L2513" s="8">
        <f t="shared" si="1144"/>
        <v>1.00448143</v>
      </c>
      <c r="M2513" s="89">
        <v>1</v>
      </c>
      <c r="N2513" s="89">
        <f t="shared" si="1145"/>
        <v>1</v>
      </c>
      <c r="O2513" s="82">
        <f t="shared" si="1146"/>
        <v>1.00448143</v>
      </c>
      <c r="P2513" s="82">
        <f t="shared" si="1147"/>
        <v>662.98558412</v>
      </c>
      <c r="Q2513" s="11">
        <f t="shared" si="1160"/>
        <v>0</v>
      </c>
      <c r="R2513" s="7">
        <f t="shared" si="1155"/>
        <v>0</v>
      </c>
      <c r="S2513" s="82">
        <f t="shared" si="1148"/>
        <v>0</v>
      </c>
      <c r="T2513" s="91">
        <f t="shared" si="1156"/>
        <v>0.08</v>
      </c>
      <c r="U2513" s="90">
        <f t="shared" si="1149"/>
        <v>7</v>
      </c>
      <c r="V2513" s="90">
        <v>252</v>
      </c>
      <c r="W2513" s="89">
        <f t="shared" si="1150"/>
        <v>1.002140093</v>
      </c>
      <c r="X2513" s="82">
        <f t="shared" si="1151"/>
        <v>1.4188508</v>
      </c>
      <c r="Y2513" s="82">
        <f t="shared" si="1152"/>
        <v>0</v>
      </c>
      <c r="Z2513" s="94" t="str">
        <f t="shared" si="1158"/>
        <v>A+J=</v>
      </c>
      <c r="AA2513" s="87">
        <f t="shared" si="1159"/>
        <v>46772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>
        <f t="shared" si="1153"/>
        <v>46751</v>
      </c>
      <c r="B2514" s="82">
        <f t="shared" si="1139"/>
        <v>665.03204461000007</v>
      </c>
      <c r="C2514" s="207">
        <f t="shared" si="1157"/>
        <v>660.02771612000004</v>
      </c>
      <c r="D2514" s="83">
        <f t="shared" si="1140"/>
        <v>7286.35</v>
      </c>
      <c r="E2514" s="84">
        <f t="shared" si="1137"/>
        <v>7394.19</v>
      </c>
      <c r="F2514" s="85">
        <f t="shared" si="1138"/>
        <v>46711</v>
      </c>
      <c r="G2514" s="86">
        <f t="shared" si="1141"/>
        <v>1.4800277230712089E-2</v>
      </c>
      <c r="H2514" s="87">
        <f t="shared" si="1142"/>
        <v>46772</v>
      </c>
      <c r="I2514" s="87">
        <f t="shared" si="1143"/>
        <v>46772</v>
      </c>
      <c r="J2514" s="88">
        <f t="shared" si="1154"/>
        <v>23</v>
      </c>
      <c r="K2514" s="88">
        <f t="shared" si="1136"/>
        <v>8</v>
      </c>
      <c r="L2514" s="8">
        <f t="shared" si="1144"/>
        <v>1.0051232699999999</v>
      </c>
      <c r="M2514" s="89">
        <v>1</v>
      </c>
      <c r="N2514" s="89">
        <f t="shared" si="1145"/>
        <v>1</v>
      </c>
      <c r="O2514" s="82">
        <f t="shared" si="1146"/>
        <v>1.0051232699999999</v>
      </c>
      <c r="P2514" s="82">
        <f t="shared" si="1147"/>
        <v>663.40921631000003</v>
      </c>
      <c r="Q2514" s="11">
        <f t="shared" si="1160"/>
        <v>0</v>
      </c>
      <c r="R2514" s="7">
        <f t="shared" si="1155"/>
        <v>0</v>
      </c>
      <c r="S2514" s="82">
        <f t="shared" si="1148"/>
        <v>0</v>
      </c>
      <c r="T2514" s="91">
        <f t="shared" si="1156"/>
        <v>0.08</v>
      </c>
      <c r="U2514" s="90">
        <f t="shared" si="1149"/>
        <v>8</v>
      </c>
      <c r="V2514" s="90">
        <v>252</v>
      </c>
      <c r="W2514" s="89">
        <f t="shared" si="1150"/>
        <v>1.0024461950000001</v>
      </c>
      <c r="X2514" s="82">
        <f t="shared" si="1151"/>
        <v>1.6228282999999999</v>
      </c>
      <c r="Y2514" s="82">
        <f t="shared" si="1152"/>
        <v>0</v>
      </c>
      <c r="Z2514" s="94" t="str">
        <f t="shared" si="1158"/>
        <v>A+J=</v>
      </c>
      <c r="AA2514" s="87">
        <f t="shared" si="1159"/>
        <v>46772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>
        <f t="shared" si="1153"/>
        <v>46752</v>
      </c>
      <c r="B2515" s="82">
        <f t="shared" si="1139"/>
        <v>665.6602527</v>
      </c>
      <c r="C2515" s="207">
        <f t="shared" si="1157"/>
        <v>660.02771612000004</v>
      </c>
      <c r="D2515" s="83">
        <f t="shared" si="1140"/>
        <v>7286.35</v>
      </c>
      <c r="E2515" s="84">
        <f t="shared" si="1137"/>
        <v>7394.19</v>
      </c>
      <c r="F2515" s="85">
        <f t="shared" si="1138"/>
        <v>46711</v>
      </c>
      <c r="G2515" s="86">
        <f t="shared" si="1141"/>
        <v>1.4800277230712089E-2</v>
      </c>
      <c r="H2515" s="87">
        <f t="shared" si="1142"/>
        <v>46772</v>
      </c>
      <c r="I2515" s="87">
        <f t="shared" si="1143"/>
        <v>46772</v>
      </c>
      <c r="J2515" s="88">
        <f t="shared" si="1154"/>
        <v>23</v>
      </c>
      <c r="K2515" s="88">
        <f t="shared" si="1136"/>
        <v>9</v>
      </c>
      <c r="L2515" s="8">
        <f t="shared" si="1144"/>
        <v>1.0057655299999999</v>
      </c>
      <c r="M2515" s="89">
        <v>1</v>
      </c>
      <c r="N2515" s="89">
        <f t="shared" si="1145"/>
        <v>1</v>
      </c>
      <c r="O2515" s="82">
        <f t="shared" si="1146"/>
        <v>1.0057655299999999</v>
      </c>
      <c r="P2515" s="82">
        <f t="shared" si="1147"/>
        <v>663.83312570999999</v>
      </c>
      <c r="Q2515" s="11">
        <f t="shared" si="1160"/>
        <v>0</v>
      </c>
      <c r="R2515" s="7">
        <f t="shared" si="1155"/>
        <v>0</v>
      </c>
      <c r="S2515" s="82">
        <f t="shared" si="1148"/>
        <v>0</v>
      </c>
      <c r="T2515" s="91">
        <f t="shared" si="1156"/>
        <v>0.08</v>
      </c>
      <c r="U2515" s="90">
        <f t="shared" si="1149"/>
        <v>9</v>
      </c>
      <c r="V2515" s="90">
        <v>252</v>
      </c>
      <c r="W2515" s="89">
        <f t="shared" si="1150"/>
        <v>1.0027523890000001</v>
      </c>
      <c r="X2515" s="82">
        <f t="shared" si="1151"/>
        <v>1.82712699</v>
      </c>
      <c r="Y2515" s="82">
        <f t="shared" si="1152"/>
        <v>0</v>
      </c>
      <c r="Z2515" s="94" t="str">
        <f t="shared" si="1158"/>
        <v>A+J=</v>
      </c>
      <c r="AA2515" s="87">
        <f t="shared" si="1159"/>
        <v>46772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>
        <f t="shared" si="1153"/>
        <v>46753</v>
      </c>
      <c r="B2516" s="82">
        <f t="shared" si="1139"/>
        <v>666.28904831</v>
      </c>
      <c r="C2516" s="207">
        <f t="shared" si="1157"/>
        <v>660.02771612000004</v>
      </c>
      <c r="D2516" s="83">
        <f t="shared" si="1140"/>
        <v>7286.35</v>
      </c>
      <c r="E2516" s="84">
        <f t="shared" si="1137"/>
        <v>7394.19</v>
      </c>
      <c r="F2516" s="85">
        <f t="shared" si="1138"/>
        <v>46711</v>
      </c>
      <c r="G2516" s="86">
        <f t="shared" si="1141"/>
        <v>1.4800277230712089E-2</v>
      </c>
      <c r="H2516" s="87">
        <f t="shared" si="1142"/>
        <v>46772</v>
      </c>
      <c r="I2516" s="87">
        <f t="shared" si="1143"/>
        <v>46772</v>
      </c>
      <c r="J2516" s="88">
        <f t="shared" si="1154"/>
        <v>23</v>
      </c>
      <c r="K2516" s="88">
        <f t="shared" si="1136"/>
        <v>10</v>
      </c>
      <c r="L2516" s="8">
        <f t="shared" si="1144"/>
        <v>1.0064081899999999</v>
      </c>
      <c r="M2516" s="89">
        <v>1</v>
      </c>
      <c r="N2516" s="89">
        <f t="shared" si="1145"/>
        <v>1</v>
      </c>
      <c r="O2516" s="82">
        <f t="shared" si="1146"/>
        <v>1.0064081899999999</v>
      </c>
      <c r="P2516" s="82">
        <f t="shared" si="1147"/>
        <v>664.25729912999998</v>
      </c>
      <c r="Q2516" s="11">
        <f t="shared" si="1160"/>
        <v>0</v>
      </c>
      <c r="R2516" s="7">
        <f t="shared" si="1155"/>
        <v>0</v>
      </c>
      <c r="S2516" s="82">
        <f t="shared" si="1148"/>
        <v>0</v>
      </c>
      <c r="T2516" s="91">
        <f t="shared" si="1156"/>
        <v>0.08</v>
      </c>
      <c r="U2516" s="90">
        <f t="shared" si="1149"/>
        <v>10</v>
      </c>
      <c r="V2516" s="90">
        <v>252</v>
      </c>
      <c r="W2516" s="89">
        <f t="shared" si="1150"/>
        <v>1.0030586779999999</v>
      </c>
      <c r="X2516" s="82">
        <f t="shared" si="1151"/>
        <v>2.0317491799999998</v>
      </c>
      <c r="Y2516" s="82">
        <f t="shared" si="1152"/>
        <v>0</v>
      </c>
      <c r="Z2516" s="94" t="str">
        <f t="shared" si="1158"/>
        <v>A+J=</v>
      </c>
      <c r="AA2516" s="87">
        <f t="shared" si="1159"/>
        <v>46772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>
        <f t="shared" si="1153"/>
        <v>46754</v>
      </c>
      <c r="B2517" s="82">
        <f t="shared" si="1139"/>
        <v>666.28904831</v>
      </c>
      <c r="C2517" s="207">
        <f t="shared" si="1157"/>
        <v>660.02771612000004</v>
      </c>
      <c r="D2517" s="83">
        <f t="shared" si="1140"/>
        <v>7286.35</v>
      </c>
      <c r="E2517" s="84">
        <f t="shared" si="1137"/>
        <v>7394.19</v>
      </c>
      <c r="F2517" s="85">
        <f t="shared" si="1138"/>
        <v>46711</v>
      </c>
      <c r="G2517" s="86">
        <f t="shared" si="1141"/>
        <v>1.4800277230712089E-2</v>
      </c>
      <c r="H2517" s="87">
        <f t="shared" si="1142"/>
        <v>46772</v>
      </c>
      <c r="I2517" s="87">
        <f t="shared" si="1143"/>
        <v>46772</v>
      </c>
      <c r="J2517" s="88">
        <f t="shared" si="1154"/>
        <v>23</v>
      </c>
      <c r="K2517" s="88">
        <f t="shared" si="1136"/>
        <v>10</v>
      </c>
      <c r="L2517" s="8">
        <f t="shared" si="1144"/>
        <v>1.0064081899999999</v>
      </c>
      <c r="M2517" s="89">
        <v>1</v>
      </c>
      <c r="N2517" s="89">
        <f t="shared" si="1145"/>
        <v>1</v>
      </c>
      <c r="O2517" s="82">
        <f t="shared" si="1146"/>
        <v>1.0064081899999999</v>
      </c>
      <c r="P2517" s="82">
        <f t="shared" si="1147"/>
        <v>664.25729912999998</v>
      </c>
      <c r="Q2517" s="11">
        <f t="shared" si="1160"/>
        <v>0</v>
      </c>
      <c r="R2517" s="7">
        <f t="shared" si="1155"/>
        <v>0</v>
      </c>
      <c r="S2517" s="82">
        <f t="shared" si="1148"/>
        <v>0</v>
      </c>
      <c r="T2517" s="91">
        <f t="shared" si="1156"/>
        <v>0.08</v>
      </c>
      <c r="U2517" s="90">
        <f t="shared" si="1149"/>
        <v>10</v>
      </c>
      <c r="V2517" s="90">
        <v>252</v>
      </c>
      <c r="W2517" s="89">
        <f t="shared" si="1150"/>
        <v>1.0030586779999999</v>
      </c>
      <c r="X2517" s="82">
        <f t="shared" si="1151"/>
        <v>2.0317491799999998</v>
      </c>
      <c r="Y2517" s="82">
        <f t="shared" si="1152"/>
        <v>0</v>
      </c>
      <c r="Z2517" s="94" t="str">
        <f t="shared" si="1158"/>
        <v>A+J=</v>
      </c>
      <c r="AA2517" s="87">
        <f t="shared" si="1159"/>
        <v>46772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>
        <f t="shared" si="1153"/>
        <v>46755</v>
      </c>
      <c r="B2518" s="82">
        <f t="shared" si="1139"/>
        <v>666.28904831</v>
      </c>
      <c r="C2518" s="207">
        <f t="shared" si="1157"/>
        <v>660.02771612000004</v>
      </c>
      <c r="D2518" s="83">
        <f t="shared" si="1140"/>
        <v>7286.35</v>
      </c>
      <c r="E2518" s="84">
        <f t="shared" si="1137"/>
        <v>7394.19</v>
      </c>
      <c r="F2518" s="85">
        <f t="shared" si="1138"/>
        <v>46711</v>
      </c>
      <c r="G2518" s="86">
        <f t="shared" si="1141"/>
        <v>1.4800277230712089E-2</v>
      </c>
      <c r="H2518" s="87">
        <f t="shared" si="1142"/>
        <v>46772</v>
      </c>
      <c r="I2518" s="87">
        <f t="shared" si="1143"/>
        <v>46772</v>
      </c>
      <c r="J2518" s="88">
        <f t="shared" si="1154"/>
        <v>23</v>
      </c>
      <c r="K2518" s="88">
        <f t="shared" si="1136"/>
        <v>10</v>
      </c>
      <c r="L2518" s="8">
        <f t="shared" si="1144"/>
        <v>1.0064081899999999</v>
      </c>
      <c r="M2518" s="89">
        <v>1</v>
      </c>
      <c r="N2518" s="89">
        <f t="shared" si="1145"/>
        <v>1</v>
      </c>
      <c r="O2518" s="82">
        <f t="shared" si="1146"/>
        <v>1.0064081899999999</v>
      </c>
      <c r="P2518" s="82">
        <f t="shared" si="1147"/>
        <v>664.25729912999998</v>
      </c>
      <c r="Q2518" s="11">
        <f t="shared" si="1160"/>
        <v>0</v>
      </c>
      <c r="R2518" s="7">
        <f t="shared" si="1155"/>
        <v>0</v>
      </c>
      <c r="S2518" s="82">
        <f t="shared" si="1148"/>
        <v>0</v>
      </c>
      <c r="T2518" s="91">
        <f t="shared" si="1156"/>
        <v>0.08</v>
      </c>
      <c r="U2518" s="90">
        <f t="shared" si="1149"/>
        <v>10</v>
      </c>
      <c r="V2518" s="90">
        <v>252</v>
      </c>
      <c r="W2518" s="89">
        <f t="shared" si="1150"/>
        <v>1.0030586779999999</v>
      </c>
      <c r="X2518" s="82">
        <f t="shared" si="1151"/>
        <v>2.0317491799999998</v>
      </c>
      <c r="Y2518" s="82">
        <f t="shared" si="1152"/>
        <v>0</v>
      </c>
      <c r="Z2518" s="94" t="str">
        <f t="shared" si="1158"/>
        <v>A+J=</v>
      </c>
      <c r="AA2518" s="87">
        <f t="shared" si="1159"/>
        <v>46772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>
        <f t="shared" si="1153"/>
        <v>46756</v>
      </c>
      <c r="B2519" s="82">
        <f t="shared" si="1139"/>
        <v>666.91843709</v>
      </c>
      <c r="C2519" s="207">
        <f t="shared" si="1157"/>
        <v>660.02771612000004</v>
      </c>
      <c r="D2519" s="83">
        <f t="shared" si="1140"/>
        <v>7286.35</v>
      </c>
      <c r="E2519" s="84">
        <f t="shared" si="1137"/>
        <v>7394.19</v>
      </c>
      <c r="F2519" s="85">
        <f t="shared" si="1138"/>
        <v>46711</v>
      </c>
      <c r="G2519" s="86">
        <f t="shared" si="1141"/>
        <v>1.4800277230712089E-2</v>
      </c>
      <c r="H2519" s="87">
        <f t="shared" si="1142"/>
        <v>46772</v>
      </c>
      <c r="I2519" s="87">
        <f t="shared" si="1143"/>
        <v>46772</v>
      </c>
      <c r="J2519" s="88">
        <f t="shared" si="1154"/>
        <v>23</v>
      </c>
      <c r="K2519" s="88">
        <f t="shared" si="1136"/>
        <v>11</v>
      </c>
      <c r="L2519" s="8">
        <f t="shared" si="1144"/>
        <v>1.0070512599999999</v>
      </c>
      <c r="M2519" s="89">
        <v>1</v>
      </c>
      <c r="N2519" s="89">
        <f t="shared" si="1145"/>
        <v>1</v>
      </c>
      <c r="O2519" s="82">
        <f t="shared" si="1146"/>
        <v>1.0070512599999999</v>
      </c>
      <c r="P2519" s="82">
        <f t="shared" si="1147"/>
        <v>664.68174314999999</v>
      </c>
      <c r="Q2519" s="11">
        <f t="shared" si="1160"/>
        <v>0</v>
      </c>
      <c r="R2519" s="7">
        <f t="shared" si="1155"/>
        <v>0</v>
      </c>
      <c r="S2519" s="82">
        <f t="shared" si="1148"/>
        <v>0</v>
      </c>
      <c r="T2519" s="91">
        <f t="shared" si="1156"/>
        <v>0.08</v>
      </c>
      <c r="U2519" s="90">
        <f t="shared" si="1149"/>
        <v>11</v>
      </c>
      <c r="V2519" s="90">
        <v>252</v>
      </c>
      <c r="W2519" s="89">
        <f t="shared" si="1150"/>
        <v>1.0033650599999999</v>
      </c>
      <c r="X2519" s="82">
        <f t="shared" si="1151"/>
        <v>2.2366939399999999</v>
      </c>
      <c r="Y2519" s="82">
        <f t="shared" si="1152"/>
        <v>0</v>
      </c>
      <c r="Z2519" s="94" t="str">
        <f t="shared" si="1158"/>
        <v>A+J=</v>
      </c>
      <c r="AA2519" s="87">
        <f t="shared" si="1159"/>
        <v>46772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>
        <f t="shared" si="1153"/>
        <v>46757</v>
      </c>
      <c r="B2520" s="82">
        <f t="shared" si="1139"/>
        <v>667.54842603999998</v>
      </c>
      <c r="C2520" s="207">
        <f t="shared" si="1157"/>
        <v>660.02771612000004</v>
      </c>
      <c r="D2520" s="83">
        <f t="shared" si="1140"/>
        <v>7286.35</v>
      </c>
      <c r="E2520" s="84">
        <f t="shared" si="1137"/>
        <v>7394.19</v>
      </c>
      <c r="F2520" s="85">
        <f t="shared" si="1138"/>
        <v>46711</v>
      </c>
      <c r="G2520" s="86">
        <f t="shared" si="1141"/>
        <v>1.4800277230712089E-2</v>
      </c>
      <c r="H2520" s="87">
        <f t="shared" si="1142"/>
        <v>46772</v>
      </c>
      <c r="I2520" s="87">
        <f t="shared" si="1143"/>
        <v>46772</v>
      </c>
      <c r="J2520" s="88">
        <f t="shared" si="1154"/>
        <v>23</v>
      </c>
      <c r="K2520" s="88">
        <f t="shared" si="1136"/>
        <v>12</v>
      </c>
      <c r="L2520" s="8">
        <f t="shared" si="1144"/>
        <v>1.00769475</v>
      </c>
      <c r="M2520" s="89">
        <v>1</v>
      </c>
      <c r="N2520" s="89">
        <f t="shared" si="1145"/>
        <v>1</v>
      </c>
      <c r="O2520" s="82">
        <f t="shared" si="1146"/>
        <v>1.00769475</v>
      </c>
      <c r="P2520" s="82">
        <f t="shared" si="1147"/>
        <v>665.10646438000003</v>
      </c>
      <c r="Q2520" s="11">
        <f t="shared" si="1160"/>
        <v>0</v>
      </c>
      <c r="R2520" s="7">
        <f t="shared" si="1155"/>
        <v>0</v>
      </c>
      <c r="S2520" s="82">
        <f t="shared" si="1148"/>
        <v>0</v>
      </c>
      <c r="T2520" s="91">
        <f t="shared" si="1156"/>
        <v>0.08</v>
      </c>
      <c r="U2520" s="90">
        <f t="shared" si="1149"/>
        <v>12</v>
      </c>
      <c r="V2520" s="90">
        <v>252</v>
      </c>
      <c r="W2520" s="89">
        <f t="shared" si="1150"/>
        <v>1.0036715350000001</v>
      </c>
      <c r="X2520" s="82">
        <f t="shared" si="1151"/>
        <v>2.44196166</v>
      </c>
      <c r="Y2520" s="82">
        <f t="shared" si="1152"/>
        <v>0</v>
      </c>
      <c r="Z2520" s="94" t="str">
        <f t="shared" si="1158"/>
        <v>A+J=</v>
      </c>
      <c r="AA2520" s="87">
        <f t="shared" si="1159"/>
        <v>46772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>
        <f t="shared" si="1153"/>
        <v>46758</v>
      </c>
      <c r="B2521" s="82">
        <f t="shared" si="1139"/>
        <v>668.17900295000004</v>
      </c>
      <c r="C2521" s="207">
        <f t="shared" si="1157"/>
        <v>660.02771612000004</v>
      </c>
      <c r="D2521" s="83">
        <f t="shared" si="1140"/>
        <v>7286.35</v>
      </c>
      <c r="E2521" s="84">
        <f t="shared" si="1137"/>
        <v>7394.19</v>
      </c>
      <c r="F2521" s="85">
        <f t="shared" si="1138"/>
        <v>46711</v>
      </c>
      <c r="G2521" s="86">
        <f t="shared" si="1141"/>
        <v>1.4800277230712089E-2</v>
      </c>
      <c r="H2521" s="87">
        <f t="shared" si="1142"/>
        <v>46772</v>
      </c>
      <c r="I2521" s="87">
        <f t="shared" si="1143"/>
        <v>46772</v>
      </c>
      <c r="J2521" s="88">
        <f t="shared" si="1154"/>
        <v>23</v>
      </c>
      <c r="K2521" s="88">
        <f t="shared" si="1136"/>
        <v>13</v>
      </c>
      <c r="L2521" s="8">
        <f t="shared" si="1144"/>
        <v>1.0083386400000001</v>
      </c>
      <c r="M2521" s="89">
        <v>1</v>
      </c>
      <c r="N2521" s="89">
        <f t="shared" si="1145"/>
        <v>1</v>
      </c>
      <c r="O2521" s="82">
        <f t="shared" si="1146"/>
        <v>1.0083386400000001</v>
      </c>
      <c r="P2521" s="82">
        <f t="shared" si="1147"/>
        <v>665.53144963</v>
      </c>
      <c r="Q2521" s="11">
        <f t="shared" si="1160"/>
        <v>0</v>
      </c>
      <c r="R2521" s="7">
        <f t="shared" si="1155"/>
        <v>0</v>
      </c>
      <c r="S2521" s="82">
        <f t="shared" si="1148"/>
        <v>0</v>
      </c>
      <c r="T2521" s="91">
        <f t="shared" si="1156"/>
        <v>0.08</v>
      </c>
      <c r="U2521" s="90">
        <f t="shared" si="1149"/>
        <v>13</v>
      </c>
      <c r="V2521" s="90">
        <v>252</v>
      </c>
      <c r="W2521" s="89">
        <f t="shared" si="1150"/>
        <v>1.003978104</v>
      </c>
      <c r="X2521" s="82">
        <f t="shared" si="1151"/>
        <v>2.6475533200000001</v>
      </c>
      <c r="Y2521" s="82">
        <f t="shared" si="1152"/>
        <v>0</v>
      </c>
      <c r="Z2521" s="94" t="str">
        <f t="shared" si="1158"/>
        <v>A+J=</v>
      </c>
      <c r="AA2521" s="87">
        <f t="shared" si="1159"/>
        <v>46772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>
        <f t="shared" si="1153"/>
        <v>46759</v>
      </c>
      <c r="B2522" s="82">
        <f t="shared" si="1139"/>
        <v>668.81018142999994</v>
      </c>
      <c r="C2522" s="207">
        <f t="shared" si="1157"/>
        <v>660.02771612000004</v>
      </c>
      <c r="D2522" s="83">
        <f t="shared" si="1140"/>
        <v>7286.35</v>
      </c>
      <c r="E2522" s="84">
        <f t="shared" si="1137"/>
        <v>7394.19</v>
      </c>
      <c r="F2522" s="85">
        <f t="shared" si="1138"/>
        <v>46711</v>
      </c>
      <c r="G2522" s="86">
        <f t="shared" si="1141"/>
        <v>1.4800277230712089E-2</v>
      </c>
      <c r="H2522" s="87">
        <f t="shared" si="1142"/>
        <v>46772</v>
      </c>
      <c r="I2522" s="87">
        <f t="shared" si="1143"/>
        <v>46772</v>
      </c>
      <c r="J2522" s="88">
        <f t="shared" si="1154"/>
        <v>23</v>
      </c>
      <c r="K2522" s="88">
        <f t="shared" si="1136"/>
        <v>14</v>
      </c>
      <c r="L2522" s="8">
        <f t="shared" si="1144"/>
        <v>1.00898295</v>
      </c>
      <c r="M2522" s="89">
        <v>1</v>
      </c>
      <c r="N2522" s="89">
        <f t="shared" si="1145"/>
        <v>1</v>
      </c>
      <c r="O2522" s="82">
        <f t="shared" si="1146"/>
        <v>1.00898295</v>
      </c>
      <c r="P2522" s="82">
        <f t="shared" si="1147"/>
        <v>665.95671209</v>
      </c>
      <c r="Q2522" s="11">
        <f t="shared" si="1160"/>
        <v>0</v>
      </c>
      <c r="R2522" s="7">
        <f t="shared" si="1155"/>
        <v>0</v>
      </c>
      <c r="S2522" s="82">
        <f t="shared" si="1148"/>
        <v>0</v>
      </c>
      <c r="T2522" s="91">
        <f t="shared" si="1156"/>
        <v>0.08</v>
      </c>
      <c r="U2522" s="90">
        <f t="shared" si="1149"/>
        <v>14</v>
      </c>
      <c r="V2522" s="90">
        <v>252</v>
      </c>
      <c r="W2522" s="89">
        <f t="shared" si="1150"/>
        <v>1.0042847669999999</v>
      </c>
      <c r="X2522" s="82">
        <f t="shared" si="1151"/>
        <v>2.8534693400000002</v>
      </c>
      <c r="Y2522" s="82">
        <f t="shared" si="1152"/>
        <v>0</v>
      </c>
      <c r="Z2522" s="94" t="str">
        <f t="shared" si="1158"/>
        <v>A+J=</v>
      </c>
      <c r="AA2522" s="87">
        <f t="shared" si="1159"/>
        <v>46772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>
        <f t="shared" si="1153"/>
        <v>46760</v>
      </c>
      <c r="B2523" s="82">
        <f t="shared" si="1139"/>
        <v>669.44195456</v>
      </c>
      <c r="C2523" s="207">
        <f t="shared" si="1157"/>
        <v>660.02771612000004</v>
      </c>
      <c r="D2523" s="83">
        <f t="shared" si="1140"/>
        <v>7286.35</v>
      </c>
      <c r="E2523" s="84">
        <f t="shared" si="1137"/>
        <v>7394.19</v>
      </c>
      <c r="F2523" s="85">
        <f t="shared" si="1138"/>
        <v>46711</v>
      </c>
      <c r="G2523" s="86">
        <f t="shared" si="1141"/>
        <v>1.4800277230712089E-2</v>
      </c>
      <c r="H2523" s="87">
        <f t="shared" si="1142"/>
        <v>46772</v>
      </c>
      <c r="I2523" s="87">
        <f t="shared" si="1143"/>
        <v>46772</v>
      </c>
      <c r="J2523" s="88">
        <f t="shared" si="1154"/>
        <v>23</v>
      </c>
      <c r="K2523" s="88">
        <f t="shared" si="1136"/>
        <v>15</v>
      </c>
      <c r="L2523" s="8">
        <f t="shared" si="1144"/>
        <v>1.00962767</v>
      </c>
      <c r="M2523" s="89">
        <v>1</v>
      </c>
      <c r="N2523" s="89">
        <f t="shared" si="1145"/>
        <v>1</v>
      </c>
      <c r="O2523" s="82">
        <f t="shared" si="1146"/>
        <v>1.00962767</v>
      </c>
      <c r="P2523" s="82">
        <f t="shared" si="1147"/>
        <v>666.38224516000002</v>
      </c>
      <c r="Q2523" s="11">
        <f t="shared" si="1160"/>
        <v>0</v>
      </c>
      <c r="R2523" s="7">
        <f t="shared" si="1155"/>
        <v>0</v>
      </c>
      <c r="S2523" s="82">
        <f t="shared" si="1148"/>
        <v>0</v>
      </c>
      <c r="T2523" s="91">
        <f t="shared" si="1156"/>
        <v>0.08</v>
      </c>
      <c r="U2523" s="90">
        <f t="shared" si="1149"/>
        <v>15</v>
      </c>
      <c r="V2523" s="90">
        <v>252</v>
      </c>
      <c r="W2523" s="89">
        <f t="shared" si="1150"/>
        <v>1.004591523</v>
      </c>
      <c r="X2523" s="82">
        <f t="shared" si="1151"/>
        <v>3.0597094</v>
      </c>
      <c r="Y2523" s="82">
        <f t="shared" si="1152"/>
        <v>0</v>
      </c>
      <c r="Z2523" s="94" t="str">
        <f t="shared" si="1158"/>
        <v>A+J=</v>
      </c>
      <c r="AA2523" s="87">
        <f t="shared" si="1159"/>
        <v>46772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>
        <f t="shared" si="1153"/>
        <v>46761</v>
      </c>
      <c r="B2524" s="82">
        <f t="shared" si="1139"/>
        <v>669.44195456</v>
      </c>
      <c r="C2524" s="207">
        <f t="shared" si="1157"/>
        <v>660.02771612000004</v>
      </c>
      <c r="D2524" s="83">
        <f t="shared" si="1140"/>
        <v>7286.35</v>
      </c>
      <c r="E2524" s="84">
        <f t="shared" si="1137"/>
        <v>7394.19</v>
      </c>
      <c r="F2524" s="85">
        <f t="shared" si="1138"/>
        <v>46711</v>
      </c>
      <c r="G2524" s="86">
        <f t="shared" si="1141"/>
        <v>1.4800277230712089E-2</v>
      </c>
      <c r="H2524" s="87">
        <f t="shared" si="1142"/>
        <v>46772</v>
      </c>
      <c r="I2524" s="87">
        <f t="shared" si="1143"/>
        <v>46772</v>
      </c>
      <c r="J2524" s="88">
        <f t="shared" si="1154"/>
        <v>23</v>
      </c>
      <c r="K2524" s="88">
        <f t="shared" si="1136"/>
        <v>15</v>
      </c>
      <c r="L2524" s="8">
        <f t="shared" si="1144"/>
        <v>1.00962767</v>
      </c>
      <c r="M2524" s="89">
        <v>1</v>
      </c>
      <c r="N2524" s="89">
        <f t="shared" si="1145"/>
        <v>1</v>
      </c>
      <c r="O2524" s="82">
        <f t="shared" si="1146"/>
        <v>1.00962767</v>
      </c>
      <c r="P2524" s="82">
        <f t="shared" si="1147"/>
        <v>666.38224516000002</v>
      </c>
      <c r="Q2524" s="11">
        <f t="shared" si="1160"/>
        <v>0</v>
      </c>
      <c r="R2524" s="7">
        <f t="shared" si="1155"/>
        <v>0</v>
      </c>
      <c r="S2524" s="82">
        <f t="shared" si="1148"/>
        <v>0</v>
      </c>
      <c r="T2524" s="91">
        <f t="shared" si="1156"/>
        <v>0.08</v>
      </c>
      <c r="U2524" s="90">
        <f t="shared" si="1149"/>
        <v>15</v>
      </c>
      <c r="V2524" s="90">
        <v>252</v>
      </c>
      <c r="W2524" s="89">
        <f t="shared" si="1150"/>
        <v>1.004591523</v>
      </c>
      <c r="X2524" s="82">
        <f t="shared" si="1151"/>
        <v>3.0597094</v>
      </c>
      <c r="Y2524" s="82">
        <f t="shared" si="1152"/>
        <v>0</v>
      </c>
      <c r="Z2524" s="94" t="str">
        <f t="shared" si="1158"/>
        <v>A+J=</v>
      </c>
      <c r="AA2524" s="87">
        <f t="shared" si="1159"/>
        <v>46772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>
        <f t="shared" si="1153"/>
        <v>46762</v>
      </c>
      <c r="B2525" s="82">
        <f t="shared" si="1139"/>
        <v>669.44195456</v>
      </c>
      <c r="C2525" s="207">
        <f t="shared" si="1157"/>
        <v>660.02771612000004</v>
      </c>
      <c r="D2525" s="83">
        <f t="shared" si="1140"/>
        <v>7286.35</v>
      </c>
      <c r="E2525" s="84">
        <f t="shared" si="1137"/>
        <v>7394.19</v>
      </c>
      <c r="F2525" s="85">
        <f t="shared" si="1138"/>
        <v>46711</v>
      </c>
      <c r="G2525" s="86">
        <f t="shared" si="1141"/>
        <v>1.4800277230712089E-2</v>
      </c>
      <c r="H2525" s="87">
        <f t="shared" si="1142"/>
        <v>46772</v>
      </c>
      <c r="I2525" s="87">
        <f t="shared" si="1143"/>
        <v>46772</v>
      </c>
      <c r="J2525" s="88">
        <f t="shared" si="1154"/>
        <v>23</v>
      </c>
      <c r="K2525" s="88">
        <f t="shared" si="1136"/>
        <v>15</v>
      </c>
      <c r="L2525" s="8">
        <f t="shared" si="1144"/>
        <v>1.00962767</v>
      </c>
      <c r="M2525" s="89">
        <v>1</v>
      </c>
      <c r="N2525" s="89">
        <f t="shared" si="1145"/>
        <v>1</v>
      </c>
      <c r="O2525" s="82">
        <f t="shared" si="1146"/>
        <v>1.00962767</v>
      </c>
      <c r="P2525" s="82">
        <f t="shared" si="1147"/>
        <v>666.38224516000002</v>
      </c>
      <c r="Q2525" s="11">
        <f t="shared" si="1160"/>
        <v>0</v>
      </c>
      <c r="R2525" s="7">
        <f t="shared" si="1155"/>
        <v>0</v>
      </c>
      <c r="S2525" s="82">
        <f t="shared" si="1148"/>
        <v>0</v>
      </c>
      <c r="T2525" s="91">
        <f t="shared" si="1156"/>
        <v>0.08</v>
      </c>
      <c r="U2525" s="90">
        <f t="shared" si="1149"/>
        <v>15</v>
      </c>
      <c r="V2525" s="90">
        <v>252</v>
      </c>
      <c r="W2525" s="89">
        <f t="shared" si="1150"/>
        <v>1.004591523</v>
      </c>
      <c r="X2525" s="82">
        <f t="shared" si="1151"/>
        <v>3.0597094</v>
      </c>
      <c r="Y2525" s="82">
        <f t="shared" si="1152"/>
        <v>0</v>
      </c>
      <c r="Z2525" s="94" t="str">
        <f t="shared" si="1158"/>
        <v>A+J=</v>
      </c>
      <c r="AA2525" s="87">
        <f t="shared" si="1159"/>
        <v>46772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>
        <f t="shared" si="1153"/>
        <v>46763</v>
      </c>
      <c r="B2526" s="82">
        <f t="shared" si="1139"/>
        <v>670.07432338000001</v>
      </c>
      <c r="C2526" s="207">
        <f t="shared" si="1157"/>
        <v>660.02771612000004</v>
      </c>
      <c r="D2526" s="83">
        <f t="shared" si="1140"/>
        <v>7286.35</v>
      </c>
      <c r="E2526" s="84">
        <f t="shared" si="1137"/>
        <v>7394.19</v>
      </c>
      <c r="F2526" s="85">
        <f t="shared" si="1138"/>
        <v>46711</v>
      </c>
      <c r="G2526" s="86">
        <f t="shared" si="1141"/>
        <v>1.4800277230712089E-2</v>
      </c>
      <c r="H2526" s="87">
        <f t="shared" si="1142"/>
        <v>46772</v>
      </c>
      <c r="I2526" s="87">
        <f t="shared" si="1143"/>
        <v>46772</v>
      </c>
      <c r="J2526" s="88">
        <f t="shared" si="1154"/>
        <v>23</v>
      </c>
      <c r="K2526" s="88">
        <f t="shared" si="1136"/>
        <v>16</v>
      </c>
      <c r="L2526" s="8">
        <f t="shared" si="1144"/>
        <v>1.0102728000000001</v>
      </c>
      <c r="M2526" s="89">
        <v>1</v>
      </c>
      <c r="N2526" s="89">
        <f t="shared" si="1145"/>
        <v>1</v>
      </c>
      <c r="O2526" s="82">
        <f t="shared" si="1146"/>
        <v>1.0102728000000001</v>
      </c>
      <c r="P2526" s="82">
        <f t="shared" si="1147"/>
        <v>666.80804883999997</v>
      </c>
      <c r="Q2526" s="11">
        <f t="shared" si="1160"/>
        <v>0</v>
      </c>
      <c r="R2526" s="7">
        <f t="shared" si="1155"/>
        <v>0</v>
      </c>
      <c r="S2526" s="82">
        <f t="shared" si="1148"/>
        <v>0</v>
      </c>
      <c r="T2526" s="91">
        <f t="shared" si="1156"/>
        <v>0.08</v>
      </c>
      <c r="U2526" s="90">
        <f t="shared" si="1149"/>
        <v>16</v>
      </c>
      <c r="V2526" s="90">
        <v>252</v>
      </c>
      <c r="W2526" s="89">
        <f t="shared" si="1150"/>
        <v>1.0048983730000001</v>
      </c>
      <c r="X2526" s="82">
        <f t="shared" si="1151"/>
        <v>3.2662745399999999</v>
      </c>
      <c r="Y2526" s="82">
        <f t="shared" si="1152"/>
        <v>0</v>
      </c>
      <c r="Z2526" s="94" t="str">
        <f t="shared" si="1158"/>
        <v>A+J=</v>
      </c>
      <c r="AA2526" s="87">
        <f t="shared" si="1159"/>
        <v>46772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>
        <f t="shared" si="1153"/>
        <v>46764</v>
      </c>
      <c r="B2527" s="82">
        <f t="shared" si="1139"/>
        <v>670.70728824999992</v>
      </c>
      <c r="C2527" s="207">
        <f t="shared" si="1157"/>
        <v>660.02771612000004</v>
      </c>
      <c r="D2527" s="83">
        <f t="shared" si="1140"/>
        <v>7286.35</v>
      </c>
      <c r="E2527" s="84">
        <f t="shared" si="1137"/>
        <v>7394.19</v>
      </c>
      <c r="F2527" s="85">
        <f t="shared" si="1138"/>
        <v>46711</v>
      </c>
      <c r="G2527" s="86">
        <f t="shared" si="1141"/>
        <v>1.4800277230712089E-2</v>
      </c>
      <c r="H2527" s="87">
        <f t="shared" si="1142"/>
        <v>46772</v>
      </c>
      <c r="I2527" s="87">
        <f t="shared" si="1143"/>
        <v>46772</v>
      </c>
      <c r="J2527" s="88">
        <f t="shared" si="1154"/>
        <v>23</v>
      </c>
      <c r="K2527" s="88">
        <f t="shared" si="1136"/>
        <v>17</v>
      </c>
      <c r="L2527" s="8">
        <f t="shared" si="1144"/>
        <v>1.0109183399999999</v>
      </c>
      <c r="M2527" s="89">
        <v>1</v>
      </c>
      <c r="N2527" s="89">
        <f t="shared" si="1145"/>
        <v>1</v>
      </c>
      <c r="O2527" s="82">
        <f t="shared" si="1146"/>
        <v>1.0109183399999999</v>
      </c>
      <c r="P2527" s="82">
        <f t="shared" si="1147"/>
        <v>667.23412312999994</v>
      </c>
      <c r="Q2527" s="11">
        <f t="shared" si="1160"/>
        <v>0</v>
      </c>
      <c r="R2527" s="7">
        <f t="shared" si="1155"/>
        <v>0</v>
      </c>
      <c r="S2527" s="82">
        <f t="shared" si="1148"/>
        <v>0</v>
      </c>
      <c r="T2527" s="91">
        <f t="shared" si="1156"/>
        <v>0.08</v>
      </c>
      <c r="U2527" s="90">
        <f t="shared" si="1149"/>
        <v>17</v>
      </c>
      <c r="V2527" s="90">
        <v>252</v>
      </c>
      <c r="W2527" s="89">
        <f t="shared" si="1150"/>
        <v>1.0052053169999999</v>
      </c>
      <c r="X2527" s="82">
        <f t="shared" si="1151"/>
        <v>3.47316512</v>
      </c>
      <c r="Y2527" s="82">
        <f t="shared" si="1152"/>
        <v>0</v>
      </c>
      <c r="Z2527" s="94" t="str">
        <f t="shared" si="1158"/>
        <v>A+J=</v>
      </c>
      <c r="AA2527" s="87">
        <f t="shared" si="1159"/>
        <v>46772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>
        <f t="shared" si="1153"/>
        <v>46765</v>
      </c>
      <c r="B2528" s="82">
        <f t="shared" si="1139"/>
        <v>671.34085617999995</v>
      </c>
      <c r="C2528" s="207">
        <f t="shared" si="1157"/>
        <v>660.02771612000004</v>
      </c>
      <c r="D2528" s="83">
        <f t="shared" si="1140"/>
        <v>7286.35</v>
      </c>
      <c r="E2528" s="84">
        <f t="shared" si="1137"/>
        <v>7394.19</v>
      </c>
      <c r="F2528" s="85">
        <f t="shared" si="1138"/>
        <v>46711</v>
      </c>
      <c r="G2528" s="86">
        <f t="shared" si="1141"/>
        <v>1.4800277230712089E-2</v>
      </c>
      <c r="H2528" s="87">
        <f t="shared" si="1142"/>
        <v>46772</v>
      </c>
      <c r="I2528" s="87">
        <f t="shared" si="1143"/>
        <v>46772</v>
      </c>
      <c r="J2528" s="88">
        <f t="shared" si="1154"/>
        <v>23</v>
      </c>
      <c r="K2528" s="88">
        <f t="shared" si="1136"/>
        <v>18</v>
      </c>
      <c r="L2528" s="8">
        <f t="shared" si="1144"/>
        <v>1.0115643000000001</v>
      </c>
      <c r="M2528" s="89">
        <v>1</v>
      </c>
      <c r="N2528" s="89">
        <f t="shared" si="1145"/>
        <v>1</v>
      </c>
      <c r="O2528" s="82">
        <f t="shared" si="1146"/>
        <v>1.0115643000000001</v>
      </c>
      <c r="P2528" s="82">
        <f t="shared" si="1147"/>
        <v>667.66047462999995</v>
      </c>
      <c r="Q2528" s="11">
        <f t="shared" si="1160"/>
        <v>0</v>
      </c>
      <c r="R2528" s="7">
        <f t="shared" si="1155"/>
        <v>0</v>
      </c>
      <c r="S2528" s="82">
        <f t="shared" si="1148"/>
        <v>0</v>
      </c>
      <c r="T2528" s="91">
        <f t="shared" si="1156"/>
        <v>0.08</v>
      </c>
      <c r="U2528" s="90">
        <f t="shared" si="1149"/>
        <v>18</v>
      </c>
      <c r="V2528" s="90">
        <v>252</v>
      </c>
      <c r="W2528" s="89">
        <f t="shared" si="1150"/>
        <v>1.005512355</v>
      </c>
      <c r="X2528" s="82">
        <f t="shared" si="1151"/>
        <v>3.6803815499999999</v>
      </c>
      <c r="Y2528" s="82">
        <f t="shared" si="1152"/>
        <v>0</v>
      </c>
      <c r="Z2528" s="94" t="str">
        <f t="shared" si="1158"/>
        <v>A+J=</v>
      </c>
      <c r="AA2528" s="87">
        <f t="shared" si="1159"/>
        <v>46772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>
        <f t="shared" si="1153"/>
        <v>46766</v>
      </c>
      <c r="B2529" s="82">
        <f t="shared" si="1139"/>
        <v>671.97502025000006</v>
      </c>
      <c r="C2529" s="207">
        <f t="shared" si="1157"/>
        <v>660.02771612000004</v>
      </c>
      <c r="D2529" s="83">
        <f t="shared" si="1140"/>
        <v>7286.35</v>
      </c>
      <c r="E2529" s="84">
        <f t="shared" si="1137"/>
        <v>7394.19</v>
      </c>
      <c r="F2529" s="85">
        <f t="shared" si="1138"/>
        <v>46711</v>
      </c>
      <c r="G2529" s="86">
        <f t="shared" si="1141"/>
        <v>1.4800277230712089E-2</v>
      </c>
      <c r="H2529" s="87">
        <f t="shared" si="1142"/>
        <v>46772</v>
      </c>
      <c r="I2529" s="87">
        <f t="shared" si="1143"/>
        <v>46772</v>
      </c>
      <c r="J2529" s="88">
        <f t="shared" si="1154"/>
        <v>23</v>
      </c>
      <c r="K2529" s="88">
        <f t="shared" si="1136"/>
        <v>19</v>
      </c>
      <c r="L2529" s="8">
        <f t="shared" si="1144"/>
        <v>1.01221067</v>
      </c>
      <c r="M2529" s="89">
        <v>1</v>
      </c>
      <c r="N2529" s="89">
        <f t="shared" si="1145"/>
        <v>1</v>
      </c>
      <c r="O2529" s="82">
        <f t="shared" si="1146"/>
        <v>1.01221067</v>
      </c>
      <c r="P2529" s="82">
        <f t="shared" si="1147"/>
        <v>668.08709675</v>
      </c>
      <c r="Q2529" s="11">
        <f t="shared" si="1160"/>
        <v>0</v>
      </c>
      <c r="R2529" s="7">
        <f t="shared" si="1155"/>
        <v>0</v>
      </c>
      <c r="S2529" s="82">
        <f t="shared" si="1148"/>
        <v>0</v>
      </c>
      <c r="T2529" s="91">
        <f t="shared" si="1156"/>
        <v>0.08</v>
      </c>
      <c r="U2529" s="90">
        <f t="shared" si="1149"/>
        <v>19</v>
      </c>
      <c r="V2529" s="90">
        <v>252</v>
      </c>
      <c r="W2529" s="89">
        <f t="shared" si="1150"/>
        <v>1.005819486</v>
      </c>
      <c r="X2529" s="82">
        <f t="shared" si="1151"/>
        <v>3.8879234999999999</v>
      </c>
      <c r="Y2529" s="82">
        <f t="shared" si="1152"/>
        <v>0</v>
      </c>
      <c r="Z2529" s="94" t="str">
        <f t="shared" si="1158"/>
        <v>A+J=</v>
      </c>
      <c r="AA2529" s="87">
        <f t="shared" si="1159"/>
        <v>46772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>
        <f t="shared" si="1153"/>
        <v>46767</v>
      </c>
      <c r="B2530" s="82">
        <f t="shared" si="1139"/>
        <v>672.60978147999992</v>
      </c>
      <c r="C2530" s="207">
        <f t="shared" si="1157"/>
        <v>660.02771612000004</v>
      </c>
      <c r="D2530" s="83">
        <f t="shared" si="1140"/>
        <v>7286.35</v>
      </c>
      <c r="E2530" s="84">
        <f t="shared" si="1137"/>
        <v>7394.19</v>
      </c>
      <c r="F2530" s="85">
        <f t="shared" si="1138"/>
        <v>46711</v>
      </c>
      <c r="G2530" s="86">
        <f t="shared" si="1141"/>
        <v>1.4800277230712089E-2</v>
      </c>
      <c r="H2530" s="87">
        <f t="shared" si="1142"/>
        <v>46772</v>
      </c>
      <c r="I2530" s="87">
        <f t="shared" si="1143"/>
        <v>46772</v>
      </c>
      <c r="J2530" s="88">
        <f t="shared" si="1154"/>
        <v>23</v>
      </c>
      <c r="K2530" s="88">
        <f t="shared" si="1136"/>
        <v>20</v>
      </c>
      <c r="L2530" s="8">
        <f t="shared" si="1144"/>
        <v>1.01285745</v>
      </c>
      <c r="M2530" s="89">
        <v>1</v>
      </c>
      <c r="N2530" s="89">
        <f t="shared" si="1145"/>
        <v>1</v>
      </c>
      <c r="O2530" s="82">
        <f t="shared" si="1146"/>
        <v>1.01285745</v>
      </c>
      <c r="P2530" s="82">
        <f t="shared" si="1147"/>
        <v>668.51398946999996</v>
      </c>
      <c r="Q2530" s="11">
        <f t="shared" si="1160"/>
        <v>0</v>
      </c>
      <c r="R2530" s="7">
        <f t="shared" si="1155"/>
        <v>0</v>
      </c>
      <c r="S2530" s="82">
        <f t="shared" si="1148"/>
        <v>0</v>
      </c>
      <c r="T2530" s="91">
        <f t="shared" si="1156"/>
        <v>0.08</v>
      </c>
      <c r="U2530" s="90">
        <f t="shared" si="1149"/>
        <v>20</v>
      </c>
      <c r="V2530" s="90">
        <v>252</v>
      </c>
      <c r="W2530" s="89">
        <f t="shared" si="1150"/>
        <v>1.0061267110000001</v>
      </c>
      <c r="X2530" s="82">
        <f t="shared" si="1151"/>
        <v>4.0957920100000003</v>
      </c>
      <c r="Y2530" s="82">
        <f t="shared" si="1152"/>
        <v>0</v>
      </c>
      <c r="Z2530" s="94" t="str">
        <f t="shared" si="1158"/>
        <v>A+J=</v>
      </c>
      <c r="AA2530" s="87">
        <f t="shared" si="1159"/>
        <v>46772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>
        <f t="shared" si="1153"/>
        <v>46768</v>
      </c>
      <c r="B2531" s="82">
        <f t="shared" si="1139"/>
        <v>672.60978147999992</v>
      </c>
      <c r="C2531" s="207">
        <f t="shared" si="1157"/>
        <v>660.02771612000004</v>
      </c>
      <c r="D2531" s="83">
        <f t="shared" si="1140"/>
        <v>7286.35</v>
      </c>
      <c r="E2531" s="84">
        <f t="shared" si="1137"/>
        <v>7394.19</v>
      </c>
      <c r="F2531" s="85">
        <f t="shared" si="1138"/>
        <v>46711</v>
      </c>
      <c r="G2531" s="86">
        <f t="shared" si="1141"/>
        <v>1.4800277230712089E-2</v>
      </c>
      <c r="H2531" s="87">
        <f t="shared" si="1142"/>
        <v>46772</v>
      </c>
      <c r="I2531" s="87">
        <f t="shared" si="1143"/>
        <v>46772</v>
      </c>
      <c r="J2531" s="88">
        <f t="shared" si="1154"/>
        <v>23</v>
      </c>
      <c r="K2531" s="88">
        <f t="shared" si="1136"/>
        <v>20</v>
      </c>
      <c r="L2531" s="8">
        <f t="shared" si="1144"/>
        <v>1.01285745</v>
      </c>
      <c r="M2531" s="89">
        <v>1</v>
      </c>
      <c r="N2531" s="89">
        <f t="shared" si="1145"/>
        <v>1</v>
      </c>
      <c r="O2531" s="82">
        <f t="shared" si="1146"/>
        <v>1.01285745</v>
      </c>
      <c r="P2531" s="82">
        <f t="shared" si="1147"/>
        <v>668.51398946999996</v>
      </c>
      <c r="Q2531" s="11">
        <f t="shared" si="1160"/>
        <v>0</v>
      </c>
      <c r="R2531" s="7">
        <f t="shared" si="1155"/>
        <v>0</v>
      </c>
      <c r="S2531" s="82">
        <f t="shared" si="1148"/>
        <v>0</v>
      </c>
      <c r="T2531" s="91">
        <f t="shared" si="1156"/>
        <v>0.08</v>
      </c>
      <c r="U2531" s="90">
        <f t="shared" si="1149"/>
        <v>20</v>
      </c>
      <c r="V2531" s="90">
        <v>252</v>
      </c>
      <c r="W2531" s="89">
        <f t="shared" si="1150"/>
        <v>1.0061267110000001</v>
      </c>
      <c r="X2531" s="82">
        <f t="shared" si="1151"/>
        <v>4.0957920100000003</v>
      </c>
      <c r="Y2531" s="82">
        <f t="shared" si="1152"/>
        <v>0</v>
      </c>
      <c r="Z2531" s="94" t="str">
        <f t="shared" si="1158"/>
        <v>A+J=</v>
      </c>
      <c r="AA2531" s="87">
        <f t="shared" si="1159"/>
        <v>46772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>
        <f t="shared" si="1153"/>
        <v>46769</v>
      </c>
      <c r="B2532" s="82">
        <f t="shared" si="1139"/>
        <v>672.60978147999992</v>
      </c>
      <c r="C2532" s="207">
        <f t="shared" si="1157"/>
        <v>660.02771612000004</v>
      </c>
      <c r="D2532" s="83">
        <f t="shared" si="1140"/>
        <v>7286.35</v>
      </c>
      <c r="E2532" s="84">
        <f t="shared" si="1137"/>
        <v>7394.19</v>
      </c>
      <c r="F2532" s="85">
        <f t="shared" si="1138"/>
        <v>46711</v>
      </c>
      <c r="G2532" s="86">
        <f t="shared" si="1141"/>
        <v>1.4800277230712089E-2</v>
      </c>
      <c r="H2532" s="87">
        <f t="shared" si="1142"/>
        <v>46772</v>
      </c>
      <c r="I2532" s="87">
        <f t="shared" si="1143"/>
        <v>46772</v>
      </c>
      <c r="J2532" s="88">
        <f t="shared" si="1154"/>
        <v>23</v>
      </c>
      <c r="K2532" s="88">
        <f t="shared" si="1136"/>
        <v>20</v>
      </c>
      <c r="L2532" s="8">
        <f t="shared" si="1144"/>
        <v>1.01285745</v>
      </c>
      <c r="M2532" s="89">
        <v>1</v>
      </c>
      <c r="N2532" s="89">
        <f t="shared" si="1145"/>
        <v>1</v>
      </c>
      <c r="O2532" s="82">
        <f t="shared" si="1146"/>
        <v>1.01285745</v>
      </c>
      <c r="P2532" s="82">
        <f t="shared" si="1147"/>
        <v>668.51398946999996</v>
      </c>
      <c r="Q2532" s="11">
        <f t="shared" si="1160"/>
        <v>0</v>
      </c>
      <c r="R2532" s="7">
        <f t="shared" si="1155"/>
        <v>0</v>
      </c>
      <c r="S2532" s="82">
        <f t="shared" si="1148"/>
        <v>0</v>
      </c>
      <c r="T2532" s="91">
        <f t="shared" si="1156"/>
        <v>0.08</v>
      </c>
      <c r="U2532" s="90">
        <f t="shared" si="1149"/>
        <v>20</v>
      </c>
      <c r="V2532" s="90">
        <v>252</v>
      </c>
      <c r="W2532" s="89">
        <f t="shared" si="1150"/>
        <v>1.0061267110000001</v>
      </c>
      <c r="X2532" s="82">
        <f t="shared" si="1151"/>
        <v>4.0957920100000003</v>
      </c>
      <c r="Y2532" s="82">
        <f t="shared" si="1152"/>
        <v>0</v>
      </c>
      <c r="Z2532" s="94" t="str">
        <f t="shared" si="1158"/>
        <v>A+J=</v>
      </c>
      <c r="AA2532" s="87">
        <f t="shared" si="1159"/>
        <v>46772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>
        <f t="shared" si="1153"/>
        <v>46770</v>
      </c>
      <c r="B2533" s="82">
        <f t="shared" si="1139"/>
        <v>673.24514024999996</v>
      </c>
      <c r="C2533" s="207">
        <f t="shared" si="1157"/>
        <v>660.02771612000004</v>
      </c>
      <c r="D2533" s="83">
        <f t="shared" si="1140"/>
        <v>7286.35</v>
      </c>
      <c r="E2533" s="84">
        <f t="shared" si="1137"/>
        <v>7394.19</v>
      </c>
      <c r="F2533" s="85">
        <f t="shared" si="1138"/>
        <v>46711</v>
      </c>
      <c r="G2533" s="86">
        <f t="shared" si="1141"/>
        <v>1.4800277230712089E-2</v>
      </c>
      <c r="H2533" s="87">
        <f t="shared" si="1142"/>
        <v>46772</v>
      </c>
      <c r="I2533" s="87">
        <f t="shared" si="1143"/>
        <v>46772</v>
      </c>
      <c r="J2533" s="88">
        <f t="shared" si="1154"/>
        <v>23</v>
      </c>
      <c r="K2533" s="88">
        <f t="shared" si="1136"/>
        <v>21</v>
      </c>
      <c r="L2533" s="8">
        <f t="shared" si="1144"/>
        <v>1.0135046400000001</v>
      </c>
      <c r="M2533" s="89">
        <v>1</v>
      </c>
      <c r="N2533" s="89">
        <f t="shared" si="1145"/>
        <v>1</v>
      </c>
      <c r="O2533" s="82">
        <f t="shared" si="1146"/>
        <v>1.0135046400000001</v>
      </c>
      <c r="P2533" s="82">
        <f t="shared" si="1147"/>
        <v>668.94115280999995</v>
      </c>
      <c r="Q2533" s="11">
        <f t="shared" si="1160"/>
        <v>0</v>
      </c>
      <c r="R2533" s="7">
        <f t="shared" si="1155"/>
        <v>0</v>
      </c>
      <c r="S2533" s="82">
        <f t="shared" si="1148"/>
        <v>0</v>
      </c>
      <c r="T2533" s="91">
        <f t="shared" si="1156"/>
        <v>0.08</v>
      </c>
      <c r="U2533" s="90">
        <f t="shared" si="1149"/>
        <v>21</v>
      </c>
      <c r="V2533" s="90">
        <v>252</v>
      </c>
      <c r="W2533" s="89">
        <f t="shared" si="1150"/>
        <v>1.0064340300000001</v>
      </c>
      <c r="X2533" s="82">
        <f t="shared" si="1151"/>
        <v>4.3039874400000002</v>
      </c>
      <c r="Y2533" s="82">
        <f t="shared" si="1152"/>
        <v>0</v>
      </c>
      <c r="Z2533" s="94" t="str">
        <f t="shared" si="1158"/>
        <v>A+J=</v>
      </c>
      <c r="AA2533" s="87">
        <f t="shared" si="1159"/>
        <v>46772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>
        <f t="shared" si="1153"/>
        <v>46771</v>
      </c>
      <c r="B2534" s="82">
        <f t="shared" si="1139"/>
        <v>673.88110356999994</v>
      </c>
      <c r="C2534" s="207">
        <f t="shared" si="1157"/>
        <v>660.02771612000004</v>
      </c>
      <c r="D2534" s="83">
        <f t="shared" si="1140"/>
        <v>7286.35</v>
      </c>
      <c r="E2534" s="84">
        <f t="shared" si="1137"/>
        <v>7394.19</v>
      </c>
      <c r="F2534" s="85">
        <f t="shared" si="1138"/>
        <v>46711</v>
      </c>
      <c r="G2534" s="86">
        <f t="shared" si="1141"/>
        <v>1.4800277230712089E-2</v>
      </c>
      <c r="H2534" s="87">
        <f t="shared" si="1142"/>
        <v>46772</v>
      </c>
      <c r="I2534" s="87">
        <f t="shared" si="1143"/>
        <v>46772</v>
      </c>
      <c r="J2534" s="88">
        <f t="shared" si="1154"/>
        <v>23</v>
      </c>
      <c r="K2534" s="88">
        <f t="shared" si="1136"/>
        <v>22</v>
      </c>
      <c r="L2534" s="8">
        <f t="shared" si="1144"/>
        <v>1.01415225</v>
      </c>
      <c r="M2534" s="89">
        <v>1</v>
      </c>
      <c r="N2534" s="89">
        <f t="shared" si="1145"/>
        <v>1</v>
      </c>
      <c r="O2534" s="82">
        <f t="shared" si="1146"/>
        <v>1.01415225</v>
      </c>
      <c r="P2534" s="82">
        <f t="shared" si="1147"/>
        <v>669.36859335999998</v>
      </c>
      <c r="Q2534" s="11">
        <f t="shared" si="1160"/>
        <v>0</v>
      </c>
      <c r="R2534" s="7">
        <f t="shared" si="1155"/>
        <v>0</v>
      </c>
      <c r="S2534" s="82">
        <f t="shared" si="1148"/>
        <v>0</v>
      </c>
      <c r="T2534" s="91">
        <f t="shared" si="1156"/>
        <v>0.08</v>
      </c>
      <c r="U2534" s="90">
        <f t="shared" si="1149"/>
        <v>22</v>
      </c>
      <c r="V2534" s="90">
        <v>252</v>
      </c>
      <c r="W2534" s="89">
        <f t="shared" si="1150"/>
        <v>1.0067414429999999</v>
      </c>
      <c r="X2534" s="82">
        <f t="shared" si="1151"/>
        <v>4.5125102100000003</v>
      </c>
      <c r="Y2534" s="82">
        <f t="shared" si="1152"/>
        <v>0</v>
      </c>
      <c r="Z2534" s="94" t="str">
        <f t="shared" si="1158"/>
        <v>A+J=</v>
      </c>
      <c r="AA2534" s="87">
        <f t="shared" si="1159"/>
        <v>46772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>
        <f t="shared" si="1153"/>
        <v>46772</v>
      </c>
      <c r="B2535" s="82">
        <f t="shared" si="1139"/>
        <v>674.51766517999999</v>
      </c>
      <c r="C2535" s="207">
        <f t="shared" si="1157"/>
        <v>660.02771612000004</v>
      </c>
      <c r="D2535" s="83">
        <f t="shared" si="1140"/>
        <v>7286.35</v>
      </c>
      <c r="E2535" s="84">
        <f t="shared" si="1137"/>
        <v>7394.19</v>
      </c>
      <c r="F2535" s="85">
        <f t="shared" si="1138"/>
        <v>46711</v>
      </c>
      <c r="G2535" s="86">
        <f t="shared" si="1141"/>
        <v>1.4800277230712089E-2</v>
      </c>
      <c r="H2535" s="87">
        <f t="shared" si="1142"/>
        <v>46804</v>
      </c>
      <c r="I2535" s="87">
        <f t="shared" si="1143"/>
        <v>46772</v>
      </c>
      <c r="J2535" s="88">
        <f t="shared" si="1154"/>
        <v>23</v>
      </c>
      <c r="K2535" s="88">
        <f t="shared" si="1136"/>
        <v>23</v>
      </c>
      <c r="L2535" s="8">
        <f t="shared" si="1144"/>
        <v>1.0148002700000001</v>
      </c>
      <c r="M2535" s="89">
        <v>1</v>
      </c>
      <c r="N2535" s="89">
        <f t="shared" si="1145"/>
        <v>1</v>
      </c>
      <c r="O2535" s="82">
        <f t="shared" si="1146"/>
        <v>1.0148002700000001</v>
      </c>
      <c r="P2535" s="82">
        <f t="shared" si="1147"/>
        <v>669.79630452000004</v>
      </c>
      <c r="Q2535" s="11">
        <f t="shared" si="1160"/>
        <v>83</v>
      </c>
      <c r="R2535" s="7">
        <f t="shared" si="1155"/>
        <v>2.264E-2</v>
      </c>
      <c r="S2535" s="82">
        <f t="shared" si="1148"/>
        <v>15.16418833</v>
      </c>
      <c r="T2535" s="91">
        <f t="shared" si="1156"/>
        <v>0.08</v>
      </c>
      <c r="U2535" s="90">
        <f t="shared" si="1149"/>
        <v>23</v>
      </c>
      <c r="V2535" s="90">
        <v>252</v>
      </c>
      <c r="W2535" s="89">
        <f t="shared" si="1150"/>
        <v>1.0070489499999999</v>
      </c>
      <c r="X2535" s="82">
        <f t="shared" si="1151"/>
        <v>4.7213606600000002</v>
      </c>
      <c r="Y2535" s="82">
        <f t="shared" si="1152"/>
        <v>19.88554899</v>
      </c>
      <c r="Z2535" s="94" t="str">
        <f t="shared" si="1158"/>
        <v>A+J=</v>
      </c>
      <c r="AA2535" s="87">
        <f t="shared" si="1159"/>
        <v>46772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>
        <f t="shared" si="1153"/>
        <v>46773</v>
      </c>
      <c r="B2536" s="82">
        <f t="shared" si="1139"/>
        <v>655.26951971999995</v>
      </c>
      <c r="C2536" s="207">
        <f t="shared" si="1157"/>
        <v>654.63211619000003</v>
      </c>
      <c r="D2536" s="83">
        <f t="shared" si="1140"/>
        <v>7286.35</v>
      </c>
      <c r="E2536" s="84">
        <f t="shared" si="1137"/>
        <v>7394.19</v>
      </c>
      <c r="F2536" s="85">
        <f t="shared" si="1138"/>
        <v>46741</v>
      </c>
      <c r="G2536" s="86">
        <f t="shared" si="1141"/>
        <v>1.4800277230712089E-2</v>
      </c>
      <c r="H2536" s="87">
        <f t="shared" si="1142"/>
        <v>46804</v>
      </c>
      <c r="I2536" s="87">
        <f t="shared" si="1143"/>
        <v>46804</v>
      </c>
      <c r="J2536" s="88">
        <f t="shared" si="1154"/>
        <v>22</v>
      </c>
      <c r="K2536" s="88">
        <f t="shared" si="1136"/>
        <v>1</v>
      </c>
      <c r="L2536" s="8">
        <f t="shared" si="1144"/>
        <v>1.0006680299999999</v>
      </c>
      <c r="M2536" s="89">
        <v>1</v>
      </c>
      <c r="N2536" s="89">
        <f t="shared" si="1145"/>
        <v>1</v>
      </c>
      <c r="O2536" s="82">
        <f t="shared" si="1146"/>
        <v>1.0006680299999999</v>
      </c>
      <c r="P2536" s="82">
        <f t="shared" si="1147"/>
        <v>655.06943007999996</v>
      </c>
      <c r="Q2536" s="11">
        <f t="shared" si="1160"/>
        <v>0</v>
      </c>
      <c r="R2536" s="7">
        <f t="shared" si="1155"/>
        <v>0</v>
      </c>
      <c r="S2536" s="82">
        <f t="shared" si="1148"/>
        <v>0</v>
      </c>
      <c r="T2536" s="91">
        <f t="shared" si="1156"/>
        <v>0.08</v>
      </c>
      <c r="U2536" s="90">
        <f t="shared" si="1149"/>
        <v>1</v>
      </c>
      <c r="V2536" s="90">
        <v>252</v>
      </c>
      <c r="W2536" s="89">
        <f t="shared" si="1150"/>
        <v>1.000305448</v>
      </c>
      <c r="X2536" s="82">
        <f t="shared" si="1151"/>
        <v>0.20008964000000001</v>
      </c>
      <c r="Y2536" s="82">
        <f t="shared" si="1152"/>
        <v>0</v>
      </c>
      <c r="Z2536" s="94" t="str">
        <f t="shared" si="1158"/>
        <v>A+J=</v>
      </c>
      <c r="AA2536" s="87">
        <f t="shared" si="1159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>
        <f t="shared" si="1153"/>
        <v>46774</v>
      </c>
      <c r="B2537" s="82">
        <f t="shared" si="1139"/>
        <v>655.90754547999995</v>
      </c>
      <c r="C2537" s="207">
        <f t="shared" si="1157"/>
        <v>654.63211619000003</v>
      </c>
      <c r="D2537" s="83">
        <f t="shared" si="1140"/>
        <v>7286.35</v>
      </c>
      <c r="E2537" s="84">
        <f t="shared" si="1137"/>
        <v>7394.19</v>
      </c>
      <c r="F2537" s="85">
        <f t="shared" si="1138"/>
        <v>46741</v>
      </c>
      <c r="G2537" s="86">
        <f t="shared" si="1141"/>
        <v>1.4800277230712089E-2</v>
      </c>
      <c r="H2537" s="87">
        <f t="shared" si="1142"/>
        <v>46804</v>
      </c>
      <c r="I2537" s="87">
        <f t="shared" si="1143"/>
        <v>46804</v>
      </c>
      <c r="J2537" s="88">
        <f t="shared" si="1154"/>
        <v>22</v>
      </c>
      <c r="K2537" s="88">
        <f t="shared" ref="K2537:K2600" si="1161">(J2537-(NETWORKDAYS(A2537,I2537,AD$210:AD$502)-1))</f>
        <v>2</v>
      </c>
      <c r="L2537" s="8">
        <f t="shared" si="1144"/>
        <v>1.00133651</v>
      </c>
      <c r="M2537" s="89">
        <v>1</v>
      </c>
      <c r="N2537" s="89">
        <f t="shared" si="1145"/>
        <v>1</v>
      </c>
      <c r="O2537" s="82">
        <f t="shared" si="1146"/>
        <v>1.00133651</v>
      </c>
      <c r="P2537" s="82">
        <f t="shared" si="1147"/>
        <v>655.50703854999995</v>
      </c>
      <c r="Q2537" s="11">
        <f t="shared" si="1160"/>
        <v>0</v>
      </c>
      <c r="R2537" s="7">
        <f t="shared" si="1155"/>
        <v>0</v>
      </c>
      <c r="S2537" s="82">
        <f t="shared" si="1148"/>
        <v>0</v>
      </c>
      <c r="T2537" s="91">
        <f t="shared" si="1156"/>
        <v>0.08</v>
      </c>
      <c r="U2537" s="90">
        <f t="shared" si="1149"/>
        <v>2</v>
      </c>
      <c r="V2537" s="90">
        <v>252</v>
      </c>
      <c r="W2537" s="89">
        <f t="shared" si="1150"/>
        <v>1.000610988</v>
      </c>
      <c r="X2537" s="82">
        <f t="shared" si="1151"/>
        <v>0.40050692999999998</v>
      </c>
      <c r="Y2537" s="82">
        <f t="shared" si="1152"/>
        <v>0</v>
      </c>
      <c r="Z2537" s="94" t="str">
        <f t="shared" si="1158"/>
        <v>A+J=</v>
      </c>
      <c r="AA2537" s="87">
        <f t="shared" si="1159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>
        <f t="shared" si="1153"/>
        <v>46775</v>
      </c>
      <c r="B2538" s="82">
        <f t="shared" si="1139"/>
        <v>655.90754547999995</v>
      </c>
      <c r="C2538" s="207">
        <f t="shared" si="1157"/>
        <v>654.63211619000003</v>
      </c>
      <c r="D2538" s="83">
        <f t="shared" si="1140"/>
        <v>7286.35</v>
      </c>
      <c r="E2538" s="84">
        <f t="shared" ref="E2538:E2601" si="1162">IF($K2538=1,VLOOKUP($A2537,$AO$10:$AS$200,4),E2537)</f>
        <v>7394.19</v>
      </c>
      <c r="F2538" s="85">
        <f t="shared" ref="F2538:F2601" si="1163">IF($K2538=1,VLOOKUP($A2537,$AO$10:$AS$200,5),F2537)</f>
        <v>46741</v>
      </c>
      <c r="G2538" s="86">
        <f t="shared" si="1141"/>
        <v>1.4800277230712089E-2</v>
      </c>
      <c r="H2538" s="87">
        <f t="shared" si="1142"/>
        <v>46804</v>
      </c>
      <c r="I2538" s="87">
        <f t="shared" si="1143"/>
        <v>46804</v>
      </c>
      <c r="J2538" s="88">
        <f t="shared" si="1154"/>
        <v>22</v>
      </c>
      <c r="K2538" s="88">
        <f t="shared" si="1161"/>
        <v>2</v>
      </c>
      <c r="L2538" s="8">
        <f t="shared" si="1144"/>
        <v>1.00133651</v>
      </c>
      <c r="M2538" s="89">
        <v>1</v>
      </c>
      <c r="N2538" s="89">
        <f t="shared" si="1145"/>
        <v>1</v>
      </c>
      <c r="O2538" s="82">
        <f t="shared" si="1146"/>
        <v>1.00133651</v>
      </c>
      <c r="P2538" s="82">
        <f t="shared" si="1147"/>
        <v>655.50703854999995</v>
      </c>
      <c r="Q2538" s="11">
        <f t="shared" si="1160"/>
        <v>0</v>
      </c>
      <c r="R2538" s="7">
        <f t="shared" si="1155"/>
        <v>0</v>
      </c>
      <c r="S2538" s="82">
        <f t="shared" si="1148"/>
        <v>0</v>
      </c>
      <c r="T2538" s="91">
        <f t="shared" si="1156"/>
        <v>0.08</v>
      </c>
      <c r="U2538" s="90">
        <f t="shared" si="1149"/>
        <v>2</v>
      </c>
      <c r="V2538" s="90">
        <v>252</v>
      </c>
      <c r="W2538" s="89">
        <f t="shared" si="1150"/>
        <v>1.000610988</v>
      </c>
      <c r="X2538" s="82">
        <f t="shared" si="1151"/>
        <v>0.40050692999999998</v>
      </c>
      <c r="Y2538" s="82">
        <f t="shared" si="1152"/>
        <v>0</v>
      </c>
      <c r="Z2538" s="94" t="str">
        <f t="shared" si="1158"/>
        <v>A+J=</v>
      </c>
      <c r="AA2538" s="87">
        <f t="shared" si="1159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>
        <f t="shared" si="1153"/>
        <v>46776</v>
      </c>
      <c r="B2539" s="82">
        <f t="shared" si="1139"/>
        <v>655.90754547999995</v>
      </c>
      <c r="C2539" s="207">
        <f t="shared" si="1157"/>
        <v>654.63211619000003</v>
      </c>
      <c r="D2539" s="83">
        <f t="shared" si="1140"/>
        <v>7286.35</v>
      </c>
      <c r="E2539" s="84">
        <f t="shared" si="1162"/>
        <v>7394.19</v>
      </c>
      <c r="F2539" s="85">
        <f t="shared" si="1163"/>
        <v>46741</v>
      </c>
      <c r="G2539" s="86">
        <f t="shared" si="1141"/>
        <v>1.4800277230712089E-2</v>
      </c>
      <c r="H2539" s="87">
        <f t="shared" si="1142"/>
        <v>46804</v>
      </c>
      <c r="I2539" s="87">
        <f t="shared" si="1143"/>
        <v>46804</v>
      </c>
      <c r="J2539" s="88">
        <f t="shared" si="1154"/>
        <v>22</v>
      </c>
      <c r="K2539" s="88">
        <f t="shared" si="1161"/>
        <v>2</v>
      </c>
      <c r="L2539" s="8">
        <f t="shared" si="1144"/>
        <v>1.00133651</v>
      </c>
      <c r="M2539" s="89">
        <v>1</v>
      </c>
      <c r="N2539" s="89">
        <f t="shared" si="1145"/>
        <v>1</v>
      </c>
      <c r="O2539" s="82">
        <f t="shared" si="1146"/>
        <v>1.00133651</v>
      </c>
      <c r="P2539" s="82">
        <f t="shared" si="1147"/>
        <v>655.50703854999995</v>
      </c>
      <c r="Q2539" s="11">
        <f t="shared" si="1160"/>
        <v>0</v>
      </c>
      <c r="R2539" s="7">
        <f t="shared" si="1155"/>
        <v>0</v>
      </c>
      <c r="S2539" s="82">
        <f t="shared" si="1148"/>
        <v>0</v>
      </c>
      <c r="T2539" s="91">
        <f t="shared" si="1156"/>
        <v>0.08</v>
      </c>
      <c r="U2539" s="90">
        <f t="shared" si="1149"/>
        <v>2</v>
      </c>
      <c r="V2539" s="90">
        <v>252</v>
      </c>
      <c r="W2539" s="89">
        <f t="shared" si="1150"/>
        <v>1.000610988</v>
      </c>
      <c r="X2539" s="82">
        <f t="shared" si="1151"/>
        <v>0.40050692999999998</v>
      </c>
      <c r="Y2539" s="82">
        <f t="shared" si="1152"/>
        <v>0</v>
      </c>
      <c r="Z2539" s="94" t="str">
        <f t="shared" si="1158"/>
        <v>A+J=</v>
      </c>
      <c r="AA2539" s="87">
        <f t="shared" si="1159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>
        <f t="shared" si="1153"/>
        <v>46777</v>
      </c>
      <c r="B2540" s="82">
        <f t="shared" si="1139"/>
        <v>656.54618928000002</v>
      </c>
      <c r="C2540" s="207">
        <f t="shared" si="1157"/>
        <v>654.63211619000003</v>
      </c>
      <c r="D2540" s="83">
        <f t="shared" si="1140"/>
        <v>7286.35</v>
      </c>
      <c r="E2540" s="84">
        <f t="shared" si="1162"/>
        <v>7394.19</v>
      </c>
      <c r="F2540" s="85">
        <f t="shared" si="1163"/>
        <v>46741</v>
      </c>
      <c r="G2540" s="86">
        <f t="shared" si="1141"/>
        <v>1.4800277230712089E-2</v>
      </c>
      <c r="H2540" s="87">
        <f t="shared" si="1142"/>
        <v>46804</v>
      </c>
      <c r="I2540" s="87">
        <f t="shared" si="1143"/>
        <v>46804</v>
      </c>
      <c r="J2540" s="88">
        <f t="shared" si="1154"/>
        <v>22</v>
      </c>
      <c r="K2540" s="88">
        <f t="shared" si="1161"/>
        <v>3</v>
      </c>
      <c r="L2540" s="8">
        <f t="shared" si="1144"/>
        <v>1.0020054300000001</v>
      </c>
      <c r="M2540" s="89">
        <v>1</v>
      </c>
      <c r="N2540" s="89">
        <f t="shared" si="1145"/>
        <v>1</v>
      </c>
      <c r="O2540" s="82">
        <f t="shared" si="1146"/>
        <v>1.0020054300000001</v>
      </c>
      <c r="P2540" s="82">
        <f t="shared" si="1147"/>
        <v>655.94493507000004</v>
      </c>
      <c r="Q2540" s="11">
        <f t="shared" si="1160"/>
        <v>0</v>
      </c>
      <c r="R2540" s="7">
        <f t="shared" si="1155"/>
        <v>0</v>
      </c>
      <c r="S2540" s="82">
        <f t="shared" si="1148"/>
        <v>0</v>
      </c>
      <c r="T2540" s="91">
        <f t="shared" si="1156"/>
        <v>0.08</v>
      </c>
      <c r="U2540" s="90">
        <f t="shared" si="1149"/>
        <v>3</v>
      </c>
      <c r="V2540" s="90">
        <v>252</v>
      </c>
      <c r="W2540" s="89">
        <f t="shared" si="1150"/>
        <v>1.0009166229999999</v>
      </c>
      <c r="X2540" s="82">
        <f t="shared" si="1151"/>
        <v>0.60125421000000001</v>
      </c>
      <c r="Y2540" s="82">
        <f t="shared" si="1152"/>
        <v>0</v>
      </c>
      <c r="Z2540" s="94" t="str">
        <f t="shared" si="1158"/>
        <v>A+J=</v>
      </c>
      <c r="AA2540" s="87">
        <f t="shared" si="1159"/>
        <v>46804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>
        <f t="shared" si="1153"/>
        <v>46778</v>
      </c>
      <c r="B2541" s="82">
        <f t="shared" si="1139"/>
        <v>657.18546264000008</v>
      </c>
      <c r="C2541" s="207">
        <f t="shared" si="1157"/>
        <v>654.63211619000003</v>
      </c>
      <c r="D2541" s="83">
        <f t="shared" si="1140"/>
        <v>7286.35</v>
      </c>
      <c r="E2541" s="84">
        <f t="shared" si="1162"/>
        <v>7394.19</v>
      </c>
      <c r="F2541" s="85">
        <f t="shared" si="1163"/>
        <v>46741</v>
      </c>
      <c r="G2541" s="86">
        <f t="shared" si="1141"/>
        <v>1.4800277230712089E-2</v>
      </c>
      <c r="H2541" s="87">
        <f t="shared" si="1142"/>
        <v>46804</v>
      </c>
      <c r="I2541" s="87">
        <f t="shared" si="1143"/>
        <v>46804</v>
      </c>
      <c r="J2541" s="88">
        <f t="shared" si="1154"/>
        <v>22</v>
      </c>
      <c r="K2541" s="88">
        <f t="shared" si="1161"/>
        <v>4</v>
      </c>
      <c r="L2541" s="8">
        <f t="shared" si="1144"/>
        <v>1.00267481</v>
      </c>
      <c r="M2541" s="89">
        <v>1</v>
      </c>
      <c r="N2541" s="89">
        <f t="shared" si="1145"/>
        <v>1</v>
      </c>
      <c r="O2541" s="82">
        <f t="shared" si="1146"/>
        <v>1.00267481</v>
      </c>
      <c r="P2541" s="82">
        <f t="shared" si="1147"/>
        <v>656.38313272000005</v>
      </c>
      <c r="Q2541" s="11">
        <f t="shared" si="1160"/>
        <v>0</v>
      </c>
      <c r="R2541" s="7">
        <f t="shared" si="1155"/>
        <v>0</v>
      </c>
      <c r="S2541" s="82">
        <f t="shared" si="1148"/>
        <v>0</v>
      </c>
      <c r="T2541" s="91">
        <f t="shared" si="1156"/>
        <v>0.08</v>
      </c>
      <c r="U2541" s="90">
        <f t="shared" si="1149"/>
        <v>4</v>
      </c>
      <c r="V2541" s="90">
        <v>252</v>
      </c>
      <c r="W2541" s="89">
        <f t="shared" si="1150"/>
        <v>1.0012223499999999</v>
      </c>
      <c r="X2541" s="82">
        <f t="shared" si="1151"/>
        <v>0.80232992000000003</v>
      </c>
      <c r="Y2541" s="82">
        <f t="shared" si="1152"/>
        <v>0</v>
      </c>
      <c r="Z2541" s="94" t="str">
        <f t="shared" si="1158"/>
        <v>A+J=</v>
      </c>
      <c r="AA2541" s="87">
        <f t="shared" si="1159"/>
        <v>46804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>
        <f t="shared" si="1153"/>
        <v>46779</v>
      </c>
      <c r="B2542" s="82">
        <f t="shared" si="1139"/>
        <v>657.82535414000006</v>
      </c>
      <c r="C2542" s="207">
        <f t="shared" si="1157"/>
        <v>654.63211619000003</v>
      </c>
      <c r="D2542" s="83">
        <f t="shared" si="1140"/>
        <v>7286.35</v>
      </c>
      <c r="E2542" s="84">
        <f t="shared" si="1162"/>
        <v>7394.19</v>
      </c>
      <c r="F2542" s="85">
        <f t="shared" si="1163"/>
        <v>46741</v>
      </c>
      <c r="G2542" s="86">
        <f t="shared" si="1141"/>
        <v>1.4800277230712089E-2</v>
      </c>
      <c r="H2542" s="87">
        <f t="shared" si="1142"/>
        <v>46804</v>
      </c>
      <c r="I2542" s="87">
        <f t="shared" si="1143"/>
        <v>46804</v>
      </c>
      <c r="J2542" s="88">
        <f t="shared" si="1154"/>
        <v>22</v>
      </c>
      <c r="K2542" s="88">
        <f t="shared" si="1161"/>
        <v>5</v>
      </c>
      <c r="L2542" s="8">
        <f t="shared" si="1144"/>
        <v>1.00334463</v>
      </c>
      <c r="M2542" s="89">
        <v>1</v>
      </c>
      <c r="N2542" s="89">
        <f t="shared" si="1145"/>
        <v>1</v>
      </c>
      <c r="O2542" s="82">
        <f t="shared" si="1146"/>
        <v>1.00334463</v>
      </c>
      <c r="P2542" s="82">
        <f t="shared" si="1147"/>
        <v>656.82161840000003</v>
      </c>
      <c r="Q2542" s="11">
        <f t="shared" si="1160"/>
        <v>0</v>
      </c>
      <c r="R2542" s="7">
        <f t="shared" si="1155"/>
        <v>0</v>
      </c>
      <c r="S2542" s="82">
        <f t="shared" si="1148"/>
        <v>0</v>
      </c>
      <c r="T2542" s="91">
        <f t="shared" si="1156"/>
        <v>0.08</v>
      </c>
      <c r="U2542" s="90">
        <f t="shared" si="1149"/>
        <v>5</v>
      </c>
      <c r="V2542" s="90">
        <v>252</v>
      </c>
      <c r="W2542" s="89">
        <f t="shared" si="1150"/>
        <v>1.0015281709999999</v>
      </c>
      <c r="X2542" s="82">
        <f t="shared" si="1151"/>
        <v>1.00373574</v>
      </c>
      <c r="Y2542" s="82">
        <f t="shared" si="1152"/>
        <v>0</v>
      </c>
      <c r="Z2542" s="94" t="str">
        <f t="shared" si="1158"/>
        <v>A+J=</v>
      </c>
      <c r="AA2542" s="87">
        <f t="shared" si="1159"/>
        <v>46804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>
        <f t="shared" si="1153"/>
        <v>46780</v>
      </c>
      <c r="B2543" s="82">
        <f t="shared" si="1139"/>
        <v>658.46586420000006</v>
      </c>
      <c r="C2543" s="207">
        <f t="shared" si="1157"/>
        <v>654.63211619000003</v>
      </c>
      <c r="D2543" s="83">
        <f t="shared" si="1140"/>
        <v>7286.35</v>
      </c>
      <c r="E2543" s="84">
        <f t="shared" si="1162"/>
        <v>7394.19</v>
      </c>
      <c r="F2543" s="85">
        <f t="shared" si="1163"/>
        <v>46741</v>
      </c>
      <c r="G2543" s="86">
        <f t="shared" si="1141"/>
        <v>1.4800277230712089E-2</v>
      </c>
      <c r="H2543" s="87">
        <f t="shared" si="1142"/>
        <v>46804</v>
      </c>
      <c r="I2543" s="87">
        <f t="shared" si="1143"/>
        <v>46804</v>
      </c>
      <c r="J2543" s="88">
        <f t="shared" si="1154"/>
        <v>22</v>
      </c>
      <c r="K2543" s="88">
        <f t="shared" si="1161"/>
        <v>6</v>
      </c>
      <c r="L2543" s="8">
        <f t="shared" si="1144"/>
        <v>1.0040148900000001</v>
      </c>
      <c r="M2543" s="89">
        <v>1</v>
      </c>
      <c r="N2543" s="89">
        <f t="shared" si="1145"/>
        <v>1</v>
      </c>
      <c r="O2543" s="82">
        <f t="shared" si="1146"/>
        <v>1.0040148900000001</v>
      </c>
      <c r="P2543" s="82">
        <f t="shared" si="1147"/>
        <v>657.26039212000001</v>
      </c>
      <c r="Q2543" s="11">
        <f t="shared" si="1160"/>
        <v>0</v>
      </c>
      <c r="R2543" s="7">
        <f t="shared" si="1155"/>
        <v>0</v>
      </c>
      <c r="S2543" s="82">
        <f t="shared" si="1148"/>
        <v>0</v>
      </c>
      <c r="T2543" s="91">
        <f t="shared" si="1156"/>
        <v>0.08</v>
      </c>
      <c r="U2543" s="90">
        <f t="shared" si="1149"/>
        <v>6</v>
      </c>
      <c r="V2543" s="90">
        <v>252</v>
      </c>
      <c r="W2543" s="89">
        <f t="shared" si="1150"/>
        <v>1.0018340859999999</v>
      </c>
      <c r="X2543" s="82">
        <f t="shared" si="1151"/>
        <v>1.2054720800000001</v>
      </c>
      <c r="Y2543" s="82">
        <f t="shared" si="1152"/>
        <v>0</v>
      </c>
      <c r="Z2543" s="94" t="str">
        <f t="shared" si="1158"/>
        <v>A+J=</v>
      </c>
      <c r="AA2543" s="87">
        <f t="shared" si="1159"/>
        <v>46804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>
        <f t="shared" si="1153"/>
        <v>46781</v>
      </c>
      <c r="B2544" s="82">
        <f t="shared" si="1139"/>
        <v>659.10700498999995</v>
      </c>
      <c r="C2544" s="207">
        <f t="shared" si="1157"/>
        <v>654.63211619000003</v>
      </c>
      <c r="D2544" s="83">
        <f t="shared" si="1140"/>
        <v>7286.35</v>
      </c>
      <c r="E2544" s="84">
        <f t="shared" si="1162"/>
        <v>7394.19</v>
      </c>
      <c r="F2544" s="85">
        <f t="shared" si="1163"/>
        <v>46741</v>
      </c>
      <c r="G2544" s="86">
        <f t="shared" si="1141"/>
        <v>1.4800277230712089E-2</v>
      </c>
      <c r="H2544" s="87">
        <f t="shared" si="1142"/>
        <v>46804</v>
      </c>
      <c r="I2544" s="87">
        <f t="shared" si="1143"/>
        <v>46804</v>
      </c>
      <c r="J2544" s="88">
        <f t="shared" si="1154"/>
        <v>22</v>
      </c>
      <c r="K2544" s="88">
        <f t="shared" si="1161"/>
        <v>7</v>
      </c>
      <c r="L2544" s="8">
        <f t="shared" si="1144"/>
        <v>1.0046856099999999</v>
      </c>
      <c r="M2544" s="89">
        <v>1</v>
      </c>
      <c r="N2544" s="89">
        <f t="shared" si="1145"/>
        <v>1</v>
      </c>
      <c r="O2544" s="82">
        <f t="shared" si="1146"/>
        <v>1.0046856099999999</v>
      </c>
      <c r="P2544" s="82">
        <f t="shared" si="1147"/>
        <v>657.69946697</v>
      </c>
      <c r="Q2544" s="11">
        <f t="shared" si="1160"/>
        <v>0</v>
      </c>
      <c r="R2544" s="7">
        <f t="shared" si="1155"/>
        <v>0</v>
      </c>
      <c r="S2544" s="82">
        <f t="shared" si="1148"/>
        <v>0</v>
      </c>
      <c r="T2544" s="91">
        <f t="shared" si="1156"/>
        <v>0.08</v>
      </c>
      <c r="U2544" s="90">
        <f t="shared" si="1149"/>
        <v>7</v>
      </c>
      <c r="V2544" s="90">
        <v>252</v>
      </c>
      <c r="W2544" s="89">
        <f t="shared" si="1150"/>
        <v>1.002140093</v>
      </c>
      <c r="X2544" s="82">
        <f t="shared" si="1151"/>
        <v>1.4075380200000001</v>
      </c>
      <c r="Y2544" s="82">
        <f t="shared" si="1152"/>
        <v>0</v>
      </c>
      <c r="Z2544" s="94" t="str">
        <f t="shared" si="1158"/>
        <v>A+J=</v>
      </c>
      <c r="AA2544" s="87">
        <f t="shared" si="1159"/>
        <v>46804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>
        <f t="shared" si="1153"/>
        <v>46782</v>
      </c>
      <c r="B2545" s="82">
        <f t="shared" si="1139"/>
        <v>659.10700498999995</v>
      </c>
      <c r="C2545" s="207">
        <f t="shared" si="1157"/>
        <v>654.63211619000003</v>
      </c>
      <c r="D2545" s="83">
        <f t="shared" si="1140"/>
        <v>7286.35</v>
      </c>
      <c r="E2545" s="84">
        <f t="shared" si="1162"/>
        <v>7394.19</v>
      </c>
      <c r="F2545" s="85">
        <f t="shared" si="1163"/>
        <v>46741</v>
      </c>
      <c r="G2545" s="86">
        <f t="shared" si="1141"/>
        <v>1.4800277230712089E-2</v>
      </c>
      <c r="H2545" s="87">
        <f t="shared" si="1142"/>
        <v>46804</v>
      </c>
      <c r="I2545" s="87">
        <f t="shared" si="1143"/>
        <v>46804</v>
      </c>
      <c r="J2545" s="88">
        <f t="shared" si="1154"/>
        <v>22</v>
      </c>
      <c r="K2545" s="88">
        <f t="shared" si="1161"/>
        <v>7</v>
      </c>
      <c r="L2545" s="8">
        <f t="shared" si="1144"/>
        <v>1.0046856099999999</v>
      </c>
      <c r="M2545" s="89">
        <v>1</v>
      </c>
      <c r="N2545" s="89">
        <f t="shared" si="1145"/>
        <v>1</v>
      </c>
      <c r="O2545" s="82">
        <f t="shared" si="1146"/>
        <v>1.0046856099999999</v>
      </c>
      <c r="P2545" s="82">
        <f t="shared" si="1147"/>
        <v>657.69946697</v>
      </c>
      <c r="Q2545" s="11">
        <f t="shared" si="1160"/>
        <v>0</v>
      </c>
      <c r="R2545" s="7">
        <f t="shared" si="1155"/>
        <v>0</v>
      </c>
      <c r="S2545" s="82">
        <f t="shared" si="1148"/>
        <v>0</v>
      </c>
      <c r="T2545" s="91">
        <f t="shared" si="1156"/>
        <v>0.08</v>
      </c>
      <c r="U2545" s="90">
        <f t="shared" si="1149"/>
        <v>7</v>
      </c>
      <c r="V2545" s="90">
        <v>252</v>
      </c>
      <c r="W2545" s="89">
        <f t="shared" si="1150"/>
        <v>1.002140093</v>
      </c>
      <c r="X2545" s="82">
        <f t="shared" si="1151"/>
        <v>1.4075380200000001</v>
      </c>
      <c r="Y2545" s="82">
        <f t="shared" si="1152"/>
        <v>0</v>
      </c>
      <c r="Z2545" s="94" t="str">
        <f t="shared" si="1158"/>
        <v>A+J=</v>
      </c>
      <c r="AA2545" s="87">
        <f t="shared" si="1159"/>
        <v>46804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>
        <f t="shared" si="1153"/>
        <v>46783</v>
      </c>
      <c r="B2546" s="82">
        <f t="shared" si="1139"/>
        <v>659.10700498999995</v>
      </c>
      <c r="C2546" s="207">
        <f t="shared" si="1157"/>
        <v>654.63211619000003</v>
      </c>
      <c r="D2546" s="83">
        <f t="shared" si="1140"/>
        <v>7286.35</v>
      </c>
      <c r="E2546" s="84">
        <f t="shared" si="1162"/>
        <v>7394.19</v>
      </c>
      <c r="F2546" s="85">
        <f t="shared" si="1163"/>
        <v>46741</v>
      </c>
      <c r="G2546" s="86">
        <f t="shared" si="1141"/>
        <v>1.4800277230712089E-2</v>
      </c>
      <c r="H2546" s="87">
        <f t="shared" si="1142"/>
        <v>46804</v>
      </c>
      <c r="I2546" s="87">
        <f t="shared" si="1143"/>
        <v>46804</v>
      </c>
      <c r="J2546" s="88">
        <f t="shared" si="1154"/>
        <v>22</v>
      </c>
      <c r="K2546" s="88">
        <f t="shared" si="1161"/>
        <v>7</v>
      </c>
      <c r="L2546" s="8">
        <f t="shared" si="1144"/>
        <v>1.0046856099999999</v>
      </c>
      <c r="M2546" s="89">
        <v>1</v>
      </c>
      <c r="N2546" s="89">
        <f t="shared" si="1145"/>
        <v>1</v>
      </c>
      <c r="O2546" s="82">
        <f t="shared" si="1146"/>
        <v>1.0046856099999999</v>
      </c>
      <c r="P2546" s="82">
        <f t="shared" si="1147"/>
        <v>657.69946697</v>
      </c>
      <c r="Q2546" s="11">
        <f t="shared" si="1160"/>
        <v>0</v>
      </c>
      <c r="R2546" s="7">
        <f t="shared" si="1155"/>
        <v>0</v>
      </c>
      <c r="S2546" s="82">
        <f t="shared" si="1148"/>
        <v>0</v>
      </c>
      <c r="T2546" s="91">
        <f t="shared" si="1156"/>
        <v>0.08</v>
      </c>
      <c r="U2546" s="90">
        <f t="shared" si="1149"/>
        <v>7</v>
      </c>
      <c r="V2546" s="90">
        <v>252</v>
      </c>
      <c r="W2546" s="89">
        <f t="shared" si="1150"/>
        <v>1.002140093</v>
      </c>
      <c r="X2546" s="82">
        <f t="shared" si="1151"/>
        <v>1.4075380200000001</v>
      </c>
      <c r="Y2546" s="82">
        <f t="shared" si="1152"/>
        <v>0</v>
      </c>
      <c r="Z2546" s="94" t="str">
        <f t="shared" si="1158"/>
        <v>A+J=</v>
      </c>
      <c r="AA2546" s="87">
        <f t="shared" si="1159"/>
        <v>46804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>
        <f t="shared" si="1153"/>
        <v>46784</v>
      </c>
      <c r="B2547" s="82">
        <f t="shared" si="1139"/>
        <v>659.74876577999999</v>
      </c>
      <c r="C2547" s="207">
        <f t="shared" si="1157"/>
        <v>654.63211619000003</v>
      </c>
      <c r="D2547" s="83">
        <f t="shared" si="1140"/>
        <v>7286.35</v>
      </c>
      <c r="E2547" s="84">
        <f t="shared" si="1162"/>
        <v>7394.19</v>
      </c>
      <c r="F2547" s="85">
        <f t="shared" si="1163"/>
        <v>46741</v>
      </c>
      <c r="G2547" s="86">
        <f t="shared" si="1141"/>
        <v>1.4800277230712089E-2</v>
      </c>
      <c r="H2547" s="87">
        <f t="shared" si="1142"/>
        <v>46804</v>
      </c>
      <c r="I2547" s="87">
        <f t="shared" si="1143"/>
        <v>46804</v>
      </c>
      <c r="J2547" s="88">
        <f t="shared" si="1154"/>
        <v>22</v>
      </c>
      <c r="K2547" s="88">
        <f t="shared" si="1161"/>
        <v>8</v>
      </c>
      <c r="L2547" s="8">
        <f t="shared" si="1144"/>
        <v>1.0053567699999999</v>
      </c>
      <c r="M2547" s="89">
        <v>1</v>
      </c>
      <c r="N2547" s="89">
        <f t="shared" si="1145"/>
        <v>1</v>
      </c>
      <c r="O2547" s="82">
        <f t="shared" si="1146"/>
        <v>1.0053567699999999</v>
      </c>
      <c r="P2547" s="82">
        <f t="shared" si="1147"/>
        <v>658.13882987</v>
      </c>
      <c r="Q2547" s="11">
        <f t="shared" si="1160"/>
        <v>0</v>
      </c>
      <c r="R2547" s="7">
        <f t="shared" si="1155"/>
        <v>0</v>
      </c>
      <c r="S2547" s="82">
        <f t="shared" si="1148"/>
        <v>0</v>
      </c>
      <c r="T2547" s="91">
        <f t="shared" si="1156"/>
        <v>0.08</v>
      </c>
      <c r="U2547" s="90">
        <f t="shared" si="1149"/>
        <v>8</v>
      </c>
      <c r="V2547" s="90">
        <v>252</v>
      </c>
      <c r="W2547" s="89">
        <f t="shared" si="1150"/>
        <v>1.0024461950000001</v>
      </c>
      <c r="X2547" s="82">
        <f t="shared" si="1151"/>
        <v>1.6099359099999999</v>
      </c>
      <c r="Y2547" s="82">
        <f t="shared" si="1152"/>
        <v>0</v>
      </c>
      <c r="Z2547" s="94" t="str">
        <f t="shared" si="1158"/>
        <v>A+J=</v>
      </c>
      <c r="AA2547" s="87">
        <f t="shared" si="1159"/>
        <v>46804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>
        <f t="shared" si="1153"/>
        <v>46785</v>
      </c>
      <c r="B2548" s="82">
        <f t="shared" si="1139"/>
        <v>660.39115151999999</v>
      </c>
      <c r="C2548" s="207">
        <f t="shared" si="1157"/>
        <v>654.63211619000003</v>
      </c>
      <c r="D2548" s="83">
        <f t="shared" si="1140"/>
        <v>7286.35</v>
      </c>
      <c r="E2548" s="84">
        <f t="shared" si="1162"/>
        <v>7394.19</v>
      </c>
      <c r="F2548" s="85">
        <f t="shared" si="1163"/>
        <v>46741</v>
      </c>
      <c r="G2548" s="86">
        <f t="shared" si="1141"/>
        <v>1.4800277230712089E-2</v>
      </c>
      <c r="H2548" s="87">
        <f t="shared" si="1142"/>
        <v>46804</v>
      </c>
      <c r="I2548" s="87">
        <f t="shared" si="1143"/>
        <v>46804</v>
      </c>
      <c r="J2548" s="88">
        <f t="shared" si="1154"/>
        <v>22</v>
      </c>
      <c r="K2548" s="88">
        <f t="shared" si="1161"/>
        <v>9</v>
      </c>
      <c r="L2548" s="8">
        <f t="shared" si="1144"/>
        <v>1.0060283800000001</v>
      </c>
      <c r="M2548" s="89">
        <v>1</v>
      </c>
      <c r="N2548" s="89">
        <f t="shared" si="1145"/>
        <v>1</v>
      </c>
      <c r="O2548" s="82">
        <f t="shared" si="1146"/>
        <v>1.0060283800000001</v>
      </c>
      <c r="P2548" s="82">
        <f t="shared" si="1147"/>
        <v>658.57848734000004</v>
      </c>
      <c r="Q2548" s="11">
        <f t="shared" si="1160"/>
        <v>0</v>
      </c>
      <c r="R2548" s="7">
        <f t="shared" si="1155"/>
        <v>0</v>
      </c>
      <c r="S2548" s="82">
        <f t="shared" si="1148"/>
        <v>0</v>
      </c>
      <c r="T2548" s="91">
        <f t="shared" si="1156"/>
        <v>0.08</v>
      </c>
      <c r="U2548" s="90">
        <f t="shared" si="1149"/>
        <v>9</v>
      </c>
      <c r="V2548" s="90">
        <v>252</v>
      </c>
      <c r="W2548" s="89">
        <f t="shared" si="1150"/>
        <v>1.0027523890000001</v>
      </c>
      <c r="X2548" s="82">
        <f t="shared" si="1151"/>
        <v>1.8126641800000001</v>
      </c>
      <c r="Y2548" s="82">
        <f t="shared" si="1152"/>
        <v>0</v>
      </c>
      <c r="Z2548" s="94" t="str">
        <f t="shared" si="1158"/>
        <v>A+J=</v>
      </c>
      <c r="AA2548" s="87">
        <f t="shared" si="1159"/>
        <v>46804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>
        <f t="shared" si="1153"/>
        <v>46786</v>
      </c>
      <c r="B2549" s="82">
        <f t="shared" si="1139"/>
        <v>661.03416460000005</v>
      </c>
      <c r="C2549" s="207">
        <f t="shared" si="1157"/>
        <v>654.63211619000003</v>
      </c>
      <c r="D2549" s="83">
        <f t="shared" si="1140"/>
        <v>7286.35</v>
      </c>
      <c r="E2549" s="84">
        <f t="shared" si="1162"/>
        <v>7394.19</v>
      </c>
      <c r="F2549" s="85">
        <f t="shared" si="1163"/>
        <v>46741</v>
      </c>
      <c r="G2549" s="86">
        <f t="shared" si="1141"/>
        <v>1.4800277230712089E-2</v>
      </c>
      <c r="H2549" s="87">
        <f t="shared" si="1142"/>
        <v>46804</v>
      </c>
      <c r="I2549" s="87">
        <f t="shared" si="1143"/>
        <v>46804</v>
      </c>
      <c r="J2549" s="88">
        <f t="shared" si="1154"/>
        <v>22</v>
      </c>
      <c r="K2549" s="88">
        <f t="shared" si="1161"/>
        <v>10</v>
      </c>
      <c r="L2549" s="8">
        <f t="shared" si="1144"/>
        <v>1.0067004399999999</v>
      </c>
      <c r="M2549" s="89">
        <v>1</v>
      </c>
      <c r="N2549" s="89">
        <f t="shared" si="1145"/>
        <v>1</v>
      </c>
      <c r="O2549" s="82">
        <f t="shared" si="1146"/>
        <v>1.0067004399999999</v>
      </c>
      <c r="P2549" s="82">
        <f t="shared" si="1147"/>
        <v>659.01843940000003</v>
      </c>
      <c r="Q2549" s="11">
        <f t="shared" si="1160"/>
        <v>0</v>
      </c>
      <c r="R2549" s="7">
        <f t="shared" si="1155"/>
        <v>0</v>
      </c>
      <c r="S2549" s="82">
        <f t="shared" si="1148"/>
        <v>0</v>
      </c>
      <c r="T2549" s="91">
        <f t="shared" si="1156"/>
        <v>0.08</v>
      </c>
      <c r="U2549" s="90">
        <f t="shared" si="1149"/>
        <v>10</v>
      </c>
      <c r="V2549" s="90">
        <v>252</v>
      </c>
      <c r="W2549" s="89">
        <f t="shared" si="1150"/>
        <v>1.0030586779999999</v>
      </c>
      <c r="X2549" s="82">
        <f t="shared" si="1151"/>
        <v>2.0157251999999999</v>
      </c>
      <c r="Y2549" s="82">
        <f t="shared" si="1152"/>
        <v>0</v>
      </c>
      <c r="Z2549" s="94" t="str">
        <f t="shared" si="1158"/>
        <v>A+J=</v>
      </c>
      <c r="AA2549" s="87">
        <f t="shared" si="1159"/>
        <v>46804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>
        <f t="shared" si="1153"/>
        <v>46787</v>
      </c>
      <c r="B2550" s="82">
        <f t="shared" si="1139"/>
        <v>661.67780409</v>
      </c>
      <c r="C2550" s="207">
        <f t="shared" si="1157"/>
        <v>654.63211619000003</v>
      </c>
      <c r="D2550" s="83">
        <f t="shared" si="1140"/>
        <v>7286.35</v>
      </c>
      <c r="E2550" s="84">
        <f t="shared" si="1162"/>
        <v>7394.19</v>
      </c>
      <c r="F2550" s="85">
        <f t="shared" si="1163"/>
        <v>46741</v>
      </c>
      <c r="G2550" s="86">
        <f t="shared" si="1141"/>
        <v>1.4800277230712089E-2</v>
      </c>
      <c r="H2550" s="87">
        <f t="shared" si="1142"/>
        <v>46804</v>
      </c>
      <c r="I2550" s="87">
        <f t="shared" si="1143"/>
        <v>46804</v>
      </c>
      <c r="J2550" s="88">
        <f t="shared" si="1154"/>
        <v>22</v>
      </c>
      <c r="K2550" s="88">
        <f t="shared" si="1161"/>
        <v>11</v>
      </c>
      <c r="L2550" s="8">
        <f t="shared" si="1144"/>
        <v>1.0073729499999999</v>
      </c>
      <c r="M2550" s="89">
        <v>1</v>
      </c>
      <c r="N2550" s="89">
        <f t="shared" si="1145"/>
        <v>1</v>
      </c>
      <c r="O2550" s="82">
        <f t="shared" si="1146"/>
        <v>1.0073729499999999</v>
      </c>
      <c r="P2550" s="82">
        <f t="shared" si="1147"/>
        <v>659.45868604999998</v>
      </c>
      <c r="Q2550" s="11">
        <f t="shared" si="1160"/>
        <v>0</v>
      </c>
      <c r="R2550" s="7">
        <f t="shared" si="1155"/>
        <v>0</v>
      </c>
      <c r="S2550" s="82">
        <f t="shared" si="1148"/>
        <v>0</v>
      </c>
      <c r="T2550" s="91">
        <f t="shared" si="1156"/>
        <v>0.08</v>
      </c>
      <c r="U2550" s="90">
        <f t="shared" si="1149"/>
        <v>11</v>
      </c>
      <c r="V2550" s="90">
        <v>252</v>
      </c>
      <c r="W2550" s="89">
        <f t="shared" si="1150"/>
        <v>1.0033650599999999</v>
      </c>
      <c r="X2550" s="82">
        <f t="shared" si="1151"/>
        <v>2.2191180400000001</v>
      </c>
      <c r="Y2550" s="82">
        <f t="shared" si="1152"/>
        <v>0</v>
      </c>
      <c r="Z2550" s="94" t="str">
        <f t="shared" si="1158"/>
        <v>A+J=</v>
      </c>
      <c r="AA2550" s="87">
        <f t="shared" si="1159"/>
        <v>46804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>
        <f t="shared" si="1153"/>
        <v>46788</v>
      </c>
      <c r="B2551" s="82">
        <f t="shared" si="1139"/>
        <v>662.32207037000001</v>
      </c>
      <c r="C2551" s="207">
        <f t="shared" si="1157"/>
        <v>654.63211619000003</v>
      </c>
      <c r="D2551" s="83">
        <f t="shared" si="1140"/>
        <v>7286.35</v>
      </c>
      <c r="E2551" s="84">
        <f t="shared" si="1162"/>
        <v>7394.19</v>
      </c>
      <c r="F2551" s="85">
        <f t="shared" si="1163"/>
        <v>46741</v>
      </c>
      <c r="G2551" s="86">
        <f t="shared" si="1141"/>
        <v>1.4800277230712089E-2</v>
      </c>
      <c r="H2551" s="87">
        <f t="shared" si="1142"/>
        <v>46804</v>
      </c>
      <c r="I2551" s="87">
        <f t="shared" si="1143"/>
        <v>46804</v>
      </c>
      <c r="J2551" s="88">
        <f t="shared" si="1154"/>
        <v>22</v>
      </c>
      <c r="K2551" s="88">
        <f t="shared" si="1161"/>
        <v>12</v>
      </c>
      <c r="L2551" s="8">
        <f t="shared" si="1144"/>
        <v>1.0080459100000001</v>
      </c>
      <c r="M2551" s="89">
        <v>1</v>
      </c>
      <c r="N2551" s="89">
        <f t="shared" si="1145"/>
        <v>1</v>
      </c>
      <c r="O2551" s="82">
        <f t="shared" si="1146"/>
        <v>1.0080459100000001</v>
      </c>
      <c r="P2551" s="82">
        <f t="shared" si="1147"/>
        <v>659.89922726999998</v>
      </c>
      <c r="Q2551" s="11">
        <f t="shared" si="1160"/>
        <v>0</v>
      </c>
      <c r="R2551" s="7">
        <f t="shared" si="1155"/>
        <v>0</v>
      </c>
      <c r="S2551" s="82">
        <f t="shared" si="1148"/>
        <v>0</v>
      </c>
      <c r="T2551" s="91">
        <f t="shared" si="1156"/>
        <v>0.08</v>
      </c>
      <c r="U2551" s="90">
        <f t="shared" si="1149"/>
        <v>12</v>
      </c>
      <c r="V2551" s="90">
        <v>252</v>
      </c>
      <c r="W2551" s="89">
        <f t="shared" si="1150"/>
        <v>1.0036715350000001</v>
      </c>
      <c r="X2551" s="82">
        <f t="shared" si="1151"/>
        <v>2.4228431000000001</v>
      </c>
      <c r="Y2551" s="82">
        <f t="shared" si="1152"/>
        <v>0</v>
      </c>
      <c r="Z2551" s="94" t="str">
        <f t="shared" si="1158"/>
        <v>A+J=</v>
      </c>
      <c r="AA2551" s="87">
        <f t="shared" si="1159"/>
        <v>46804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>
        <f t="shared" si="1153"/>
        <v>46789</v>
      </c>
      <c r="B2552" s="82">
        <f t="shared" si="1139"/>
        <v>662.32207037000001</v>
      </c>
      <c r="C2552" s="207">
        <f t="shared" si="1157"/>
        <v>654.63211619000003</v>
      </c>
      <c r="D2552" s="83">
        <f t="shared" si="1140"/>
        <v>7286.35</v>
      </c>
      <c r="E2552" s="84">
        <f t="shared" si="1162"/>
        <v>7394.19</v>
      </c>
      <c r="F2552" s="85">
        <f t="shared" si="1163"/>
        <v>46741</v>
      </c>
      <c r="G2552" s="86">
        <f t="shared" si="1141"/>
        <v>1.4800277230712089E-2</v>
      </c>
      <c r="H2552" s="87">
        <f t="shared" si="1142"/>
        <v>46804</v>
      </c>
      <c r="I2552" s="87">
        <f t="shared" si="1143"/>
        <v>46804</v>
      </c>
      <c r="J2552" s="88">
        <f t="shared" si="1154"/>
        <v>22</v>
      </c>
      <c r="K2552" s="88">
        <f t="shared" si="1161"/>
        <v>12</v>
      </c>
      <c r="L2552" s="8">
        <f t="shared" si="1144"/>
        <v>1.0080459100000001</v>
      </c>
      <c r="M2552" s="89">
        <v>1</v>
      </c>
      <c r="N2552" s="89">
        <f t="shared" si="1145"/>
        <v>1</v>
      </c>
      <c r="O2552" s="82">
        <f t="shared" si="1146"/>
        <v>1.0080459100000001</v>
      </c>
      <c r="P2552" s="82">
        <f t="shared" si="1147"/>
        <v>659.89922726999998</v>
      </c>
      <c r="Q2552" s="11">
        <f t="shared" si="1160"/>
        <v>0</v>
      </c>
      <c r="R2552" s="7">
        <f t="shared" si="1155"/>
        <v>0</v>
      </c>
      <c r="S2552" s="82">
        <f t="shared" si="1148"/>
        <v>0</v>
      </c>
      <c r="T2552" s="91">
        <f t="shared" si="1156"/>
        <v>0.08</v>
      </c>
      <c r="U2552" s="90">
        <f t="shared" si="1149"/>
        <v>12</v>
      </c>
      <c r="V2552" s="90">
        <v>252</v>
      </c>
      <c r="W2552" s="89">
        <f t="shared" si="1150"/>
        <v>1.0036715350000001</v>
      </c>
      <c r="X2552" s="82">
        <f t="shared" si="1151"/>
        <v>2.4228431000000001</v>
      </c>
      <c r="Y2552" s="82">
        <f t="shared" si="1152"/>
        <v>0</v>
      </c>
      <c r="Z2552" s="94" t="str">
        <f t="shared" si="1158"/>
        <v>A+J=</v>
      </c>
      <c r="AA2552" s="87">
        <f t="shared" si="1159"/>
        <v>46804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>
        <f t="shared" si="1153"/>
        <v>46790</v>
      </c>
      <c r="B2553" s="82">
        <f t="shared" si="1139"/>
        <v>662.32207037000001</v>
      </c>
      <c r="C2553" s="207">
        <f t="shared" si="1157"/>
        <v>654.63211619000003</v>
      </c>
      <c r="D2553" s="83">
        <f t="shared" si="1140"/>
        <v>7286.35</v>
      </c>
      <c r="E2553" s="84">
        <f t="shared" si="1162"/>
        <v>7394.19</v>
      </c>
      <c r="F2553" s="85">
        <f t="shared" si="1163"/>
        <v>46741</v>
      </c>
      <c r="G2553" s="86">
        <f t="shared" si="1141"/>
        <v>1.4800277230712089E-2</v>
      </c>
      <c r="H2553" s="87">
        <f t="shared" si="1142"/>
        <v>46804</v>
      </c>
      <c r="I2553" s="87">
        <f t="shared" si="1143"/>
        <v>46804</v>
      </c>
      <c r="J2553" s="88">
        <f t="shared" si="1154"/>
        <v>22</v>
      </c>
      <c r="K2553" s="88">
        <f t="shared" si="1161"/>
        <v>12</v>
      </c>
      <c r="L2553" s="8">
        <f t="shared" si="1144"/>
        <v>1.0080459100000001</v>
      </c>
      <c r="M2553" s="89">
        <v>1</v>
      </c>
      <c r="N2553" s="89">
        <f t="shared" si="1145"/>
        <v>1</v>
      </c>
      <c r="O2553" s="82">
        <f t="shared" si="1146"/>
        <v>1.0080459100000001</v>
      </c>
      <c r="P2553" s="82">
        <f t="shared" si="1147"/>
        <v>659.89922726999998</v>
      </c>
      <c r="Q2553" s="11">
        <f t="shared" si="1160"/>
        <v>0</v>
      </c>
      <c r="R2553" s="7">
        <f t="shared" si="1155"/>
        <v>0</v>
      </c>
      <c r="S2553" s="82">
        <f t="shared" si="1148"/>
        <v>0</v>
      </c>
      <c r="T2553" s="91">
        <f t="shared" si="1156"/>
        <v>0.08</v>
      </c>
      <c r="U2553" s="90">
        <f t="shared" si="1149"/>
        <v>12</v>
      </c>
      <c r="V2553" s="90">
        <v>252</v>
      </c>
      <c r="W2553" s="89">
        <f t="shared" si="1150"/>
        <v>1.0036715350000001</v>
      </c>
      <c r="X2553" s="82">
        <f t="shared" si="1151"/>
        <v>2.4228431000000001</v>
      </c>
      <c r="Y2553" s="82">
        <f t="shared" si="1152"/>
        <v>0</v>
      </c>
      <c r="Z2553" s="94" t="str">
        <f t="shared" si="1158"/>
        <v>A+J=</v>
      </c>
      <c r="AA2553" s="87">
        <f t="shared" si="1159"/>
        <v>46804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>
        <f t="shared" si="1153"/>
        <v>46791</v>
      </c>
      <c r="B2554" s="82">
        <f t="shared" si="1139"/>
        <v>662.96696452999993</v>
      </c>
      <c r="C2554" s="207">
        <f t="shared" si="1157"/>
        <v>654.63211619000003</v>
      </c>
      <c r="D2554" s="83">
        <f t="shared" si="1140"/>
        <v>7286.35</v>
      </c>
      <c r="E2554" s="84">
        <f t="shared" si="1162"/>
        <v>7394.19</v>
      </c>
      <c r="F2554" s="85">
        <f t="shared" si="1163"/>
        <v>46741</v>
      </c>
      <c r="G2554" s="86">
        <f t="shared" si="1141"/>
        <v>1.4800277230712089E-2</v>
      </c>
      <c r="H2554" s="87">
        <f t="shared" si="1142"/>
        <v>46804</v>
      </c>
      <c r="I2554" s="87">
        <f t="shared" si="1143"/>
        <v>46804</v>
      </c>
      <c r="J2554" s="88">
        <f t="shared" si="1154"/>
        <v>22</v>
      </c>
      <c r="K2554" s="88">
        <f t="shared" si="1161"/>
        <v>13</v>
      </c>
      <c r="L2554" s="8">
        <f t="shared" si="1144"/>
        <v>1.00871932</v>
      </c>
      <c r="M2554" s="89">
        <v>1</v>
      </c>
      <c r="N2554" s="89">
        <f t="shared" si="1145"/>
        <v>1</v>
      </c>
      <c r="O2554" s="82">
        <f t="shared" si="1146"/>
        <v>1.00871932</v>
      </c>
      <c r="P2554" s="82">
        <f t="shared" si="1147"/>
        <v>660.34006308999994</v>
      </c>
      <c r="Q2554" s="11">
        <f t="shared" si="1160"/>
        <v>0</v>
      </c>
      <c r="R2554" s="7">
        <f t="shared" si="1155"/>
        <v>0</v>
      </c>
      <c r="S2554" s="82">
        <f t="shared" si="1148"/>
        <v>0</v>
      </c>
      <c r="T2554" s="91">
        <f t="shared" si="1156"/>
        <v>0.08</v>
      </c>
      <c r="U2554" s="90">
        <f t="shared" si="1149"/>
        <v>13</v>
      </c>
      <c r="V2554" s="90">
        <v>252</v>
      </c>
      <c r="W2554" s="89">
        <f t="shared" si="1150"/>
        <v>1.003978104</v>
      </c>
      <c r="X2554" s="82">
        <f t="shared" si="1151"/>
        <v>2.6269014400000001</v>
      </c>
      <c r="Y2554" s="82">
        <f t="shared" si="1152"/>
        <v>0</v>
      </c>
      <c r="Z2554" s="94" t="str">
        <f t="shared" si="1158"/>
        <v>A+J=</v>
      </c>
      <c r="AA2554" s="87">
        <f t="shared" si="1159"/>
        <v>46804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>
        <f t="shared" si="1153"/>
        <v>46792</v>
      </c>
      <c r="B2555" s="82">
        <f t="shared" si="1139"/>
        <v>663.61248693999994</v>
      </c>
      <c r="C2555" s="207">
        <f t="shared" si="1157"/>
        <v>654.63211619000003</v>
      </c>
      <c r="D2555" s="83">
        <f t="shared" si="1140"/>
        <v>7286.35</v>
      </c>
      <c r="E2555" s="84">
        <f t="shared" si="1162"/>
        <v>7394.19</v>
      </c>
      <c r="F2555" s="85">
        <f t="shared" si="1163"/>
        <v>46741</v>
      </c>
      <c r="G2555" s="86">
        <f t="shared" si="1141"/>
        <v>1.4800277230712089E-2</v>
      </c>
      <c r="H2555" s="87">
        <f t="shared" si="1142"/>
        <v>46804</v>
      </c>
      <c r="I2555" s="87">
        <f t="shared" si="1143"/>
        <v>46804</v>
      </c>
      <c r="J2555" s="88">
        <f t="shared" si="1154"/>
        <v>22</v>
      </c>
      <c r="K2555" s="88">
        <f t="shared" si="1161"/>
        <v>14</v>
      </c>
      <c r="L2555" s="8">
        <f t="shared" si="1144"/>
        <v>1.00939318</v>
      </c>
      <c r="M2555" s="89">
        <v>1</v>
      </c>
      <c r="N2555" s="89">
        <f t="shared" si="1145"/>
        <v>1</v>
      </c>
      <c r="O2555" s="82">
        <f t="shared" si="1146"/>
        <v>1.00939318</v>
      </c>
      <c r="P2555" s="82">
        <f t="shared" si="1147"/>
        <v>660.78119348999996</v>
      </c>
      <c r="Q2555" s="11">
        <f t="shared" si="1160"/>
        <v>0</v>
      </c>
      <c r="R2555" s="7">
        <f t="shared" si="1155"/>
        <v>0</v>
      </c>
      <c r="S2555" s="82">
        <f t="shared" si="1148"/>
        <v>0</v>
      </c>
      <c r="T2555" s="91">
        <f t="shared" si="1156"/>
        <v>0.08</v>
      </c>
      <c r="U2555" s="90">
        <f t="shared" si="1149"/>
        <v>14</v>
      </c>
      <c r="V2555" s="90">
        <v>252</v>
      </c>
      <c r="W2555" s="89">
        <f t="shared" si="1150"/>
        <v>1.0042847669999999</v>
      </c>
      <c r="X2555" s="82">
        <f t="shared" si="1151"/>
        <v>2.83129345</v>
      </c>
      <c r="Y2555" s="82">
        <f t="shared" si="1152"/>
        <v>0</v>
      </c>
      <c r="Z2555" s="94" t="str">
        <f t="shared" si="1158"/>
        <v>A+J=</v>
      </c>
      <c r="AA2555" s="87">
        <f t="shared" si="1159"/>
        <v>46804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>
        <f t="shared" si="1153"/>
        <v>46793</v>
      </c>
      <c r="B2556" s="82">
        <f t="shared" si="1139"/>
        <v>664.25863733000006</v>
      </c>
      <c r="C2556" s="207">
        <f t="shared" si="1157"/>
        <v>654.63211619000003</v>
      </c>
      <c r="D2556" s="83">
        <f t="shared" si="1140"/>
        <v>7286.35</v>
      </c>
      <c r="E2556" s="84">
        <f t="shared" si="1162"/>
        <v>7394.19</v>
      </c>
      <c r="F2556" s="85">
        <f t="shared" si="1163"/>
        <v>46741</v>
      </c>
      <c r="G2556" s="86">
        <f t="shared" si="1141"/>
        <v>1.4800277230712089E-2</v>
      </c>
      <c r="H2556" s="87">
        <f t="shared" si="1142"/>
        <v>46804</v>
      </c>
      <c r="I2556" s="87">
        <f t="shared" si="1143"/>
        <v>46804</v>
      </c>
      <c r="J2556" s="88">
        <f t="shared" si="1154"/>
        <v>22</v>
      </c>
      <c r="K2556" s="88">
        <f t="shared" si="1161"/>
        <v>15</v>
      </c>
      <c r="L2556" s="8">
        <f t="shared" si="1144"/>
        <v>1.01006749</v>
      </c>
      <c r="M2556" s="89">
        <v>1</v>
      </c>
      <c r="N2556" s="89">
        <f t="shared" si="1145"/>
        <v>1</v>
      </c>
      <c r="O2556" s="82">
        <f t="shared" si="1146"/>
        <v>1.01006749</v>
      </c>
      <c r="P2556" s="82">
        <f t="shared" si="1147"/>
        <v>661.22261847000004</v>
      </c>
      <c r="Q2556" s="11">
        <f t="shared" si="1160"/>
        <v>0</v>
      </c>
      <c r="R2556" s="7">
        <f t="shared" si="1155"/>
        <v>0</v>
      </c>
      <c r="S2556" s="82">
        <f t="shared" si="1148"/>
        <v>0</v>
      </c>
      <c r="T2556" s="91">
        <f t="shared" si="1156"/>
        <v>0.08</v>
      </c>
      <c r="U2556" s="90">
        <f t="shared" si="1149"/>
        <v>15</v>
      </c>
      <c r="V2556" s="90">
        <v>252</v>
      </c>
      <c r="W2556" s="89">
        <f t="shared" si="1150"/>
        <v>1.004591523</v>
      </c>
      <c r="X2556" s="82">
        <f t="shared" si="1151"/>
        <v>3.03601886</v>
      </c>
      <c r="Y2556" s="82">
        <f t="shared" si="1152"/>
        <v>0</v>
      </c>
      <c r="Z2556" s="94" t="str">
        <f t="shared" si="1158"/>
        <v>A+J=</v>
      </c>
      <c r="AA2556" s="87">
        <f t="shared" si="1159"/>
        <v>46804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>
        <f t="shared" si="1153"/>
        <v>46794</v>
      </c>
      <c r="B2557" s="82">
        <f t="shared" si="1139"/>
        <v>664.90541017999999</v>
      </c>
      <c r="C2557" s="207">
        <f t="shared" si="1157"/>
        <v>654.63211619000003</v>
      </c>
      <c r="D2557" s="83">
        <f t="shared" si="1140"/>
        <v>7286.35</v>
      </c>
      <c r="E2557" s="84">
        <f t="shared" si="1162"/>
        <v>7394.19</v>
      </c>
      <c r="F2557" s="85">
        <f t="shared" si="1163"/>
        <v>46741</v>
      </c>
      <c r="G2557" s="86">
        <f t="shared" si="1141"/>
        <v>1.4800277230712089E-2</v>
      </c>
      <c r="H2557" s="87">
        <f t="shared" si="1142"/>
        <v>46804</v>
      </c>
      <c r="I2557" s="87">
        <f t="shared" si="1143"/>
        <v>46804</v>
      </c>
      <c r="J2557" s="88">
        <f t="shared" si="1154"/>
        <v>22</v>
      </c>
      <c r="K2557" s="88">
        <f t="shared" si="1161"/>
        <v>16</v>
      </c>
      <c r="L2557" s="8">
        <f t="shared" si="1144"/>
        <v>1.0107422399999999</v>
      </c>
      <c r="M2557" s="89">
        <v>1</v>
      </c>
      <c r="N2557" s="89">
        <f t="shared" si="1145"/>
        <v>1</v>
      </c>
      <c r="O2557" s="82">
        <f t="shared" si="1146"/>
        <v>1.0107422399999999</v>
      </c>
      <c r="P2557" s="82">
        <f t="shared" si="1147"/>
        <v>661.66433149</v>
      </c>
      <c r="Q2557" s="11">
        <f t="shared" si="1160"/>
        <v>0</v>
      </c>
      <c r="R2557" s="7">
        <f t="shared" si="1155"/>
        <v>0</v>
      </c>
      <c r="S2557" s="82">
        <f t="shared" si="1148"/>
        <v>0</v>
      </c>
      <c r="T2557" s="91">
        <f t="shared" si="1156"/>
        <v>0.08</v>
      </c>
      <c r="U2557" s="90">
        <f t="shared" si="1149"/>
        <v>16</v>
      </c>
      <c r="V2557" s="90">
        <v>252</v>
      </c>
      <c r="W2557" s="89">
        <f t="shared" si="1150"/>
        <v>1.0048983730000001</v>
      </c>
      <c r="X2557" s="82">
        <f t="shared" si="1151"/>
        <v>3.2410786900000002</v>
      </c>
      <c r="Y2557" s="82">
        <f t="shared" si="1152"/>
        <v>0</v>
      </c>
      <c r="Z2557" s="94" t="str">
        <f t="shared" si="1158"/>
        <v>A+J=</v>
      </c>
      <c r="AA2557" s="87">
        <f t="shared" si="1159"/>
        <v>46804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>
        <f t="shared" si="1153"/>
        <v>46795</v>
      </c>
      <c r="B2558" s="82">
        <f t="shared" si="1139"/>
        <v>665.55281904999993</v>
      </c>
      <c r="C2558" s="207">
        <f t="shared" si="1157"/>
        <v>654.63211619000003</v>
      </c>
      <c r="D2558" s="83">
        <f t="shared" si="1140"/>
        <v>7286.35</v>
      </c>
      <c r="E2558" s="84">
        <f t="shared" si="1162"/>
        <v>7394.19</v>
      </c>
      <c r="F2558" s="85">
        <f t="shared" si="1163"/>
        <v>46741</v>
      </c>
      <c r="G2558" s="86">
        <f t="shared" si="1141"/>
        <v>1.4800277230712089E-2</v>
      </c>
      <c r="H2558" s="87">
        <f t="shared" si="1142"/>
        <v>46804</v>
      </c>
      <c r="I2558" s="87">
        <f t="shared" si="1143"/>
        <v>46804</v>
      </c>
      <c r="J2558" s="88">
        <f t="shared" si="1154"/>
        <v>22</v>
      </c>
      <c r="K2558" s="88">
        <f t="shared" si="1161"/>
        <v>17</v>
      </c>
      <c r="L2558" s="8">
        <f t="shared" si="1144"/>
        <v>1.0114174499999999</v>
      </c>
      <c r="M2558" s="89">
        <v>1</v>
      </c>
      <c r="N2558" s="89">
        <f t="shared" si="1145"/>
        <v>1</v>
      </c>
      <c r="O2558" s="82">
        <f t="shared" si="1146"/>
        <v>1.0114174499999999</v>
      </c>
      <c r="P2558" s="82">
        <f t="shared" si="1147"/>
        <v>662.10634563999997</v>
      </c>
      <c r="Q2558" s="11">
        <f t="shared" si="1160"/>
        <v>0</v>
      </c>
      <c r="R2558" s="7">
        <f t="shared" si="1155"/>
        <v>0</v>
      </c>
      <c r="S2558" s="82">
        <f t="shared" si="1148"/>
        <v>0</v>
      </c>
      <c r="T2558" s="91">
        <f t="shared" si="1156"/>
        <v>0.08</v>
      </c>
      <c r="U2558" s="90">
        <f t="shared" si="1149"/>
        <v>17</v>
      </c>
      <c r="V2558" s="90">
        <v>252</v>
      </c>
      <c r="W2558" s="89">
        <f t="shared" si="1150"/>
        <v>1.0052053169999999</v>
      </c>
      <c r="X2558" s="82">
        <f t="shared" si="1151"/>
        <v>3.4464734099999998</v>
      </c>
      <c r="Y2558" s="82">
        <f t="shared" si="1152"/>
        <v>0</v>
      </c>
      <c r="Z2558" s="94" t="str">
        <f t="shared" si="1158"/>
        <v>A+J=</v>
      </c>
      <c r="AA2558" s="87">
        <f t="shared" si="1159"/>
        <v>46804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>
        <f t="shared" si="1153"/>
        <v>46796</v>
      </c>
      <c r="B2559" s="82">
        <f t="shared" si="1139"/>
        <v>665.55281904999993</v>
      </c>
      <c r="C2559" s="207">
        <f t="shared" si="1157"/>
        <v>654.63211619000003</v>
      </c>
      <c r="D2559" s="83">
        <f t="shared" si="1140"/>
        <v>7286.35</v>
      </c>
      <c r="E2559" s="84">
        <f t="shared" si="1162"/>
        <v>7394.19</v>
      </c>
      <c r="F2559" s="85">
        <f t="shared" si="1163"/>
        <v>46741</v>
      </c>
      <c r="G2559" s="86">
        <f t="shared" si="1141"/>
        <v>1.4800277230712089E-2</v>
      </c>
      <c r="H2559" s="87">
        <f t="shared" si="1142"/>
        <v>46804</v>
      </c>
      <c r="I2559" s="87">
        <f t="shared" si="1143"/>
        <v>46804</v>
      </c>
      <c r="J2559" s="88">
        <f t="shared" si="1154"/>
        <v>22</v>
      </c>
      <c r="K2559" s="88">
        <f t="shared" si="1161"/>
        <v>17</v>
      </c>
      <c r="L2559" s="8">
        <f t="shared" si="1144"/>
        <v>1.0114174499999999</v>
      </c>
      <c r="M2559" s="89">
        <v>1</v>
      </c>
      <c r="N2559" s="89">
        <f t="shared" si="1145"/>
        <v>1</v>
      </c>
      <c r="O2559" s="82">
        <f t="shared" si="1146"/>
        <v>1.0114174499999999</v>
      </c>
      <c r="P2559" s="82">
        <f t="shared" si="1147"/>
        <v>662.10634563999997</v>
      </c>
      <c r="Q2559" s="11">
        <f t="shared" si="1160"/>
        <v>0</v>
      </c>
      <c r="R2559" s="7">
        <f t="shared" si="1155"/>
        <v>0</v>
      </c>
      <c r="S2559" s="82">
        <f t="shared" si="1148"/>
        <v>0</v>
      </c>
      <c r="T2559" s="91">
        <f t="shared" si="1156"/>
        <v>0.08</v>
      </c>
      <c r="U2559" s="90">
        <f t="shared" si="1149"/>
        <v>17</v>
      </c>
      <c r="V2559" s="90">
        <v>252</v>
      </c>
      <c r="W2559" s="89">
        <f t="shared" si="1150"/>
        <v>1.0052053169999999</v>
      </c>
      <c r="X2559" s="82">
        <f t="shared" si="1151"/>
        <v>3.4464734099999998</v>
      </c>
      <c r="Y2559" s="82">
        <f t="shared" si="1152"/>
        <v>0</v>
      </c>
      <c r="Z2559" s="94" t="str">
        <f t="shared" si="1158"/>
        <v>A+J=</v>
      </c>
      <c r="AA2559" s="87">
        <f t="shared" si="1159"/>
        <v>46804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>
        <f t="shared" si="1153"/>
        <v>46797</v>
      </c>
      <c r="B2560" s="82">
        <f t="shared" si="1139"/>
        <v>665.55281904999993</v>
      </c>
      <c r="C2560" s="207">
        <f t="shared" si="1157"/>
        <v>654.63211619000003</v>
      </c>
      <c r="D2560" s="83">
        <f t="shared" si="1140"/>
        <v>7286.35</v>
      </c>
      <c r="E2560" s="84">
        <f t="shared" si="1162"/>
        <v>7394.19</v>
      </c>
      <c r="F2560" s="85">
        <f t="shared" si="1163"/>
        <v>46741</v>
      </c>
      <c r="G2560" s="86">
        <f t="shared" si="1141"/>
        <v>1.4800277230712089E-2</v>
      </c>
      <c r="H2560" s="87">
        <f t="shared" si="1142"/>
        <v>46804</v>
      </c>
      <c r="I2560" s="87">
        <f t="shared" si="1143"/>
        <v>46804</v>
      </c>
      <c r="J2560" s="88">
        <f t="shared" si="1154"/>
        <v>22</v>
      </c>
      <c r="K2560" s="88">
        <f t="shared" si="1161"/>
        <v>17</v>
      </c>
      <c r="L2560" s="8">
        <f t="shared" si="1144"/>
        <v>1.0114174499999999</v>
      </c>
      <c r="M2560" s="89">
        <v>1</v>
      </c>
      <c r="N2560" s="89">
        <f t="shared" si="1145"/>
        <v>1</v>
      </c>
      <c r="O2560" s="82">
        <f t="shared" si="1146"/>
        <v>1.0114174499999999</v>
      </c>
      <c r="P2560" s="82">
        <f t="shared" si="1147"/>
        <v>662.10634563999997</v>
      </c>
      <c r="Q2560" s="11">
        <f t="shared" si="1160"/>
        <v>0</v>
      </c>
      <c r="R2560" s="7">
        <f t="shared" si="1155"/>
        <v>0</v>
      </c>
      <c r="S2560" s="82">
        <f t="shared" si="1148"/>
        <v>0</v>
      </c>
      <c r="T2560" s="91">
        <f t="shared" si="1156"/>
        <v>0.08</v>
      </c>
      <c r="U2560" s="90">
        <f t="shared" si="1149"/>
        <v>17</v>
      </c>
      <c r="V2560" s="90">
        <v>252</v>
      </c>
      <c r="W2560" s="89">
        <f t="shared" si="1150"/>
        <v>1.0052053169999999</v>
      </c>
      <c r="X2560" s="82">
        <f t="shared" si="1151"/>
        <v>3.4464734099999998</v>
      </c>
      <c r="Y2560" s="82">
        <f t="shared" si="1152"/>
        <v>0</v>
      </c>
      <c r="Z2560" s="94" t="str">
        <f t="shared" si="1158"/>
        <v>A+J=</v>
      </c>
      <c r="AA2560" s="87">
        <f t="shared" si="1159"/>
        <v>46804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>
        <f t="shared" si="1153"/>
        <v>46798</v>
      </c>
      <c r="B2561" s="82">
        <f t="shared" si="1139"/>
        <v>666.20085775999996</v>
      </c>
      <c r="C2561" s="207">
        <f t="shared" si="1157"/>
        <v>654.63211619000003</v>
      </c>
      <c r="D2561" s="83">
        <f t="shared" si="1140"/>
        <v>7286.35</v>
      </c>
      <c r="E2561" s="84">
        <f t="shared" si="1162"/>
        <v>7394.19</v>
      </c>
      <c r="F2561" s="85">
        <f t="shared" si="1163"/>
        <v>46741</v>
      </c>
      <c r="G2561" s="86">
        <f t="shared" si="1141"/>
        <v>1.4800277230712089E-2</v>
      </c>
      <c r="H2561" s="87">
        <f t="shared" si="1142"/>
        <v>46804</v>
      </c>
      <c r="I2561" s="87">
        <f t="shared" si="1143"/>
        <v>46804</v>
      </c>
      <c r="J2561" s="88">
        <f t="shared" si="1154"/>
        <v>22</v>
      </c>
      <c r="K2561" s="88">
        <f t="shared" si="1161"/>
        <v>18</v>
      </c>
      <c r="L2561" s="8">
        <f t="shared" si="1144"/>
        <v>1.0120931099999999</v>
      </c>
      <c r="M2561" s="89">
        <v>1</v>
      </c>
      <c r="N2561" s="89">
        <f t="shared" si="1145"/>
        <v>1</v>
      </c>
      <c r="O2561" s="82">
        <f t="shared" si="1146"/>
        <v>1.0120931099999999</v>
      </c>
      <c r="P2561" s="82">
        <f t="shared" si="1147"/>
        <v>662.54865438000002</v>
      </c>
      <c r="Q2561" s="11">
        <f t="shared" si="1160"/>
        <v>0</v>
      </c>
      <c r="R2561" s="7">
        <f t="shared" si="1155"/>
        <v>0</v>
      </c>
      <c r="S2561" s="82">
        <f t="shared" si="1148"/>
        <v>0</v>
      </c>
      <c r="T2561" s="91">
        <f t="shared" si="1156"/>
        <v>0.08</v>
      </c>
      <c r="U2561" s="90">
        <f t="shared" si="1149"/>
        <v>18</v>
      </c>
      <c r="V2561" s="90">
        <v>252</v>
      </c>
      <c r="W2561" s="89">
        <f t="shared" si="1150"/>
        <v>1.005512355</v>
      </c>
      <c r="X2561" s="82">
        <f t="shared" si="1151"/>
        <v>3.65220338</v>
      </c>
      <c r="Y2561" s="82">
        <f t="shared" si="1152"/>
        <v>0</v>
      </c>
      <c r="Z2561" s="94" t="str">
        <f t="shared" si="1158"/>
        <v>A+J=</v>
      </c>
      <c r="AA2561" s="87">
        <f t="shared" si="1159"/>
        <v>46804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>
        <f t="shared" si="1153"/>
        <v>46799</v>
      </c>
      <c r="B2562" s="82">
        <f t="shared" si="1139"/>
        <v>666.84953261999999</v>
      </c>
      <c r="C2562" s="207">
        <f t="shared" si="1157"/>
        <v>654.63211619000003</v>
      </c>
      <c r="D2562" s="83">
        <f t="shared" si="1140"/>
        <v>7286.35</v>
      </c>
      <c r="E2562" s="84">
        <f t="shared" si="1162"/>
        <v>7394.19</v>
      </c>
      <c r="F2562" s="85">
        <f t="shared" si="1163"/>
        <v>46741</v>
      </c>
      <c r="G2562" s="86">
        <f t="shared" si="1141"/>
        <v>1.4800277230712089E-2</v>
      </c>
      <c r="H2562" s="87">
        <f t="shared" si="1142"/>
        <v>46804</v>
      </c>
      <c r="I2562" s="87">
        <f t="shared" si="1143"/>
        <v>46804</v>
      </c>
      <c r="J2562" s="88">
        <f t="shared" si="1154"/>
        <v>22</v>
      </c>
      <c r="K2562" s="88">
        <f t="shared" si="1161"/>
        <v>19</v>
      </c>
      <c r="L2562" s="8">
        <f t="shared" si="1144"/>
        <v>1.01276923</v>
      </c>
      <c r="M2562" s="89">
        <v>1</v>
      </c>
      <c r="N2562" s="89">
        <f t="shared" si="1145"/>
        <v>1</v>
      </c>
      <c r="O2562" s="82">
        <f t="shared" si="1146"/>
        <v>1.01276923</v>
      </c>
      <c r="P2562" s="82">
        <f t="shared" si="1147"/>
        <v>662.99126423999996</v>
      </c>
      <c r="Q2562" s="11">
        <f t="shared" si="1160"/>
        <v>0</v>
      </c>
      <c r="R2562" s="7">
        <f t="shared" si="1155"/>
        <v>0</v>
      </c>
      <c r="S2562" s="82">
        <f t="shared" si="1148"/>
        <v>0</v>
      </c>
      <c r="T2562" s="91">
        <f t="shared" si="1156"/>
        <v>0.08</v>
      </c>
      <c r="U2562" s="90">
        <f t="shared" si="1149"/>
        <v>19</v>
      </c>
      <c r="V2562" s="90">
        <v>252</v>
      </c>
      <c r="W2562" s="89">
        <f t="shared" si="1150"/>
        <v>1.005819486</v>
      </c>
      <c r="X2562" s="82">
        <f t="shared" si="1151"/>
        <v>3.8582683800000002</v>
      </c>
      <c r="Y2562" s="82">
        <f t="shared" si="1152"/>
        <v>0</v>
      </c>
      <c r="Z2562" s="94" t="str">
        <f t="shared" si="1158"/>
        <v>A+J=</v>
      </c>
      <c r="AA2562" s="87">
        <f t="shared" si="1159"/>
        <v>46804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>
        <f t="shared" si="1153"/>
        <v>46800</v>
      </c>
      <c r="B2563" s="82">
        <f t="shared" si="1139"/>
        <v>667.49883152000007</v>
      </c>
      <c r="C2563" s="207">
        <f t="shared" si="1157"/>
        <v>654.63211619000003</v>
      </c>
      <c r="D2563" s="83">
        <f t="shared" si="1140"/>
        <v>7286.35</v>
      </c>
      <c r="E2563" s="84">
        <f t="shared" si="1162"/>
        <v>7394.19</v>
      </c>
      <c r="F2563" s="85">
        <f t="shared" si="1163"/>
        <v>46741</v>
      </c>
      <c r="G2563" s="86">
        <f t="shared" si="1141"/>
        <v>1.4800277230712089E-2</v>
      </c>
      <c r="H2563" s="87">
        <f t="shared" si="1142"/>
        <v>46804</v>
      </c>
      <c r="I2563" s="87">
        <f t="shared" si="1143"/>
        <v>46804</v>
      </c>
      <c r="J2563" s="88">
        <f t="shared" si="1154"/>
        <v>22</v>
      </c>
      <c r="K2563" s="88">
        <f t="shared" si="1161"/>
        <v>20</v>
      </c>
      <c r="L2563" s="8">
        <f t="shared" si="1144"/>
        <v>1.01344579</v>
      </c>
      <c r="M2563" s="89">
        <v>1</v>
      </c>
      <c r="N2563" s="89">
        <f t="shared" si="1145"/>
        <v>1</v>
      </c>
      <c r="O2563" s="82">
        <f t="shared" si="1146"/>
        <v>1.01344579</v>
      </c>
      <c r="P2563" s="82">
        <f t="shared" si="1147"/>
        <v>663.43416215000002</v>
      </c>
      <c r="Q2563" s="11">
        <f t="shared" si="1160"/>
        <v>0</v>
      </c>
      <c r="R2563" s="7">
        <f t="shared" si="1155"/>
        <v>0</v>
      </c>
      <c r="S2563" s="82">
        <f t="shared" si="1148"/>
        <v>0</v>
      </c>
      <c r="T2563" s="91">
        <f t="shared" si="1156"/>
        <v>0.08</v>
      </c>
      <c r="U2563" s="90">
        <f t="shared" si="1149"/>
        <v>20</v>
      </c>
      <c r="V2563" s="90">
        <v>252</v>
      </c>
      <c r="W2563" s="89">
        <f t="shared" si="1150"/>
        <v>1.0061267110000001</v>
      </c>
      <c r="X2563" s="82">
        <f t="shared" si="1151"/>
        <v>4.0646693699999998</v>
      </c>
      <c r="Y2563" s="82">
        <f t="shared" si="1152"/>
        <v>0</v>
      </c>
      <c r="Z2563" s="94" t="str">
        <f t="shared" si="1158"/>
        <v>A+J=</v>
      </c>
      <c r="AA2563" s="87">
        <f t="shared" si="1159"/>
        <v>46804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>
        <f t="shared" si="1153"/>
        <v>46801</v>
      </c>
      <c r="B2564" s="82">
        <f t="shared" si="1139"/>
        <v>668.14876145000005</v>
      </c>
      <c r="C2564" s="207">
        <f t="shared" si="1157"/>
        <v>654.63211619000003</v>
      </c>
      <c r="D2564" s="83">
        <f t="shared" si="1140"/>
        <v>7286.35</v>
      </c>
      <c r="E2564" s="84">
        <f t="shared" si="1162"/>
        <v>7394.19</v>
      </c>
      <c r="F2564" s="85">
        <f t="shared" si="1163"/>
        <v>46741</v>
      </c>
      <c r="G2564" s="86">
        <f t="shared" si="1141"/>
        <v>1.4800277230712089E-2</v>
      </c>
      <c r="H2564" s="87">
        <f t="shared" si="1142"/>
        <v>46804</v>
      </c>
      <c r="I2564" s="87">
        <f t="shared" si="1143"/>
        <v>46804</v>
      </c>
      <c r="J2564" s="88">
        <f t="shared" si="1154"/>
        <v>22</v>
      </c>
      <c r="K2564" s="88">
        <f t="shared" si="1161"/>
        <v>21</v>
      </c>
      <c r="L2564" s="8">
        <f t="shared" si="1144"/>
        <v>1.0141228</v>
      </c>
      <c r="M2564" s="89">
        <v>1</v>
      </c>
      <c r="N2564" s="89">
        <f t="shared" si="1145"/>
        <v>1</v>
      </c>
      <c r="O2564" s="82">
        <f t="shared" si="1146"/>
        <v>1.0141228</v>
      </c>
      <c r="P2564" s="82">
        <f t="shared" si="1147"/>
        <v>663.87735464000002</v>
      </c>
      <c r="Q2564" s="11">
        <f t="shared" si="1160"/>
        <v>0</v>
      </c>
      <c r="R2564" s="7">
        <f t="shared" si="1155"/>
        <v>0</v>
      </c>
      <c r="S2564" s="82">
        <f t="shared" si="1148"/>
        <v>0</v>
      </c>
      <c r="T2564" s="91">
        <f t="shared" si="1156"/>
        <v>0.08</v>
      </c>
      <c r="U2564" s="90">
        <f t="shared" si="1149"/>
        <v>21</v>
      </c>
      <c r="V2564" s="90">
        <v>252</v>
      </c>
      <c r="W2564" s="89">
        <f t="shared" si="1150"/>
        <v>1.0064340300000001</v>
      </c>
      <c r="X2564" s="82">
        <f t="shared" si="1151"/>
        <v>4.2714068100000002</v>
      </c>
      <c r="Y2564" s="82">
        <f t="shared" si="1152"/>
        <v>0</v>
      </c>
      <c r="Z2564" s="94" t="str">
        <f t="shared" si="1158"/>
        <v>A+J=</v>
      </c>
      <c r="AA2564" s="87">
        <f t="shared" si="1159"/>
        <v>46804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>
        <f t="shared" si="1153"/>
        <v>46802</v>
      </c>
      <c r="B2565" s="82">
        <f t="shared" si="1139"/>
        <v>668.79932939000003</v>
      </c>
      <c r="C2565" s="207">
        <f t="shared" si="1157"/>
        <v>654.63211619000003</v>
      </c>
      <c r="D2565" s="83">
        <f t="shared" si="1140"/>
        <v>7286.35</v>
      </c>
      <c r="E2565" s="84">
        <f t="shared" si="1162"/>
        <v>7394.19</v>
      </c>
      <c r="F2565" s="85">
        <f t="shared" si="1163"/>
        <v>46741</v>
      </c>
      <c r="G2565" s="86">
        <f t="shared" si="1141"/>
        <v>1.4800277230712089E-2</v>
      </c>
      <c r="H2565" s="87">
        <f t="shared" si="1142"/>
        <v>46804</v>
      </c>
      <c r="I2565" s="87">
        <f t="shared" si="1143"/>
        <v>46804</v>
      </c>
      <c r="J2565" s="88">
        <f t="shared" si="1154"/>
        <v>22</v>
      </c>
      <c r="K2565" s="88">
        <f t="shared" si="1161"/>
        <v>22</v>
      </c>
      <c r="L2565" s="8">
        <f t="shared" si="1144"/>
        <v>1.0148002700000001</v>
      </c>
      <c r="M2565" s="89">
        <v>1</v>
      </c>
      <c r="N2565" s="89">
        <f t="shared" si="1145"/>
        <v>1</v>
      </c>
      <c r="O2565" s="82">
        <f t="shared" si="1146"/>
        <v>1.0148002700000001</v>
      </c>
      <c r="P2565" s="82">
        <f t="shared" si="1147"/>
        <v>664.32084826000005</v>
      </c>
      <c r="Q2565" s="11">
        <f t="shared" si="1160"/>
        <v>0</v>
      </c>
      <c r="R2565" s="7">
        <f t="shared" si="1155"/>
        <v>0</v>
      </c>
      <c r="S2565" s="82">
        <f t="shared" si="1148"/>
        <v>0</v>
      </c>
      <c r="T2565" s="91">
        <f t="shared" si="1156"/>
        <v>0.08</v>
      </c>
      <c r="U2565" s="90">
        <f t="shared" si="1149"/>
        <v>22</v>
      </c>
      <c r="V2565" s="90">
        <v>252</v>
      </c>
      <c r="W2565" s="89">
        <f t="shared" si="1150"/>
        <v>1.0067414429999999</v>
      </c>
      <c r="X2565" s="82">
        <f t="shared" si="1151"/>
        <v>4.4784811299999996</v>
      </c>
      <c r="Y2565" s="82">
        <f t="shared" si="1152"/>
        <v>0</v>
      </c>
      <c r="Z2565" s="94" t="str">
        <f t="shared" si="1158"/>
        <v>A+J=</v>
      </c>
      <c r="AA2565" s="87">
        <f t="shared" si="1159"/>
        <v>46804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>
        <f t="shared" si="1153"/>
        <v>46803</v>
      </c>
      <c r="B2566" s="82">
        <f t="shared" si="1139"/>
        <v>668.79932939000003</v>
      </c>
      <c r="C2566" s="207">
        <f t="shared" si="1157"/>
        <v>654.63211619000003</v>
      </c>
      <c r="D2566" s="83">
        <f t="shared" si="1140"/>
        <v>7286.35</v>
      </c>
      <c r="E2566" s="84">
        <f t="shared" si="1162"/>
        <v>7394.19</v>
      </c>
      <c r="F2566" s="85">
        <f t="shared" si="1163"/>
        <v>46741</v>
      </c>
      <c r="G2566" s="86">
        <f t="shared" si="1141"/>
        <v>1.4800277230712089E-2</v>
      </c>
      <c r="H2566" s="87">
        <f t="shared" si="1142"/>
        <v>46832</v>
      </c>
      <c r="I2566" s="87">
        <f t="shared" si="1143"/>
        <v>46804</v>
      </c>
      <c r="J2566" s="88">
        <f t="shared" si="1154"/>
        <v>22</v>
      </c>
      <c r="K2566" s="88">
        <f t="shared" si="1161"/>
        <v>22</v>
      </c>
      <c r="L2566" s="8">
        <f t="shared" si="1144"/>
        <v>1.0148002700000001</v>
      </c>
      <c r="M2566" s="89">
        <v>1</v>
      </c>
      <c r="N2566" s="89">
        <f t="shared" si="1145"/>
        <v>1</v>
      </c>
      <c r="O2566" s="82">
        <f t="shared" si="1146"/>
        <v>1.0148002700000001</v>
      </c>
      <c r="P2566" s="82">
        <f t="shared" si="1147"/>
        <v>664.32084826000005</v>
      </c>
      <c r="Q2566" s="11">
        <f t="shared" si="1160"/>
        <v>0</v>
      </c>
      <c r="R2566" s="7">
        <f t="shared" si="1155"/>
        <v>0</v>
      </c>
      <c r="S2566" s="82">
        <f t="shared" si="1148"/>
        <v>0</v>
      </c>
      <c r="T2566" s="91">
        <f t="shared" si="1156"/>
        <v>0.08</v>
      </c>
      <c r="U2566" s="90">
        <f t="shared" si="1149"/>
        <v>22</v>
      </c>
      <c r="V2566" s="90">
        <v>252</v>
      </c>
      <c r="W2566" s="89">
        <f t="shared" si="1150"/>
        <v>1.0067414429999999</v>
      </c>
      <c r="X2566" s="82">
        <f t="shared" si="1151"/>
        <v>4.4784811299999996</v>
      </c>
      <c r="Y2566" s="82">
        <f t="shared" si="1152"/>
        <v>0</v>
      </c>
      <c r="Z2566" s="94" t="str">
        <f t="shared" si="1158"/>
        <v>A+J=</v>
      </c>
      <c r="AA2566" s="87">
        <f t="shared" si="1159"/>
        <v>46804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>
        <f t="shared" si="1153"/>
        <v>46804</v>
      </c>
      <c r="B2567" s="82">
        <f t="shared" si="1139"/>
        <v>668.79932939000003</v>
      </c>
      <c r="C2567" s="207">
        <f t="shared" si="1157"/>
        <v>654.63211619000003</v>
      </c>
      <c r="D2567" s="83">
        <f t="shared" si="1140"/>
        <v>7286.35</v>
      </c>
      <c r="E2567" s="84">
        <f t="shared" si="1162"/>
        <v>7394.19</v>
      </c>
      <c r="F2567" s="85">
        <f t="shared" si="1163"/>
        <v>46741</v>
      </c>
      <c r="G2567" s="86">
        <f t="shared" si="1141"/>
        <v>1.4800277230712089E-2</v>
      </c>
      <c r="H2567" s="87">
        <f t="shared" si="1142"/>
        <v>46832</v>
      </c>
      <c r="I2567" s="87">
        <f t="shared" si="1143"/>
        <v>46804</v>
      </c>
      <c r="J2567" s="88">
        <f t="shared" si="1154"/>
        <v>22</v>
      </c>
      <c r="K2567" s="88">
        <f t="shared" si="1161"/>
        <v>22</v>
      </c>
      <c r="L2567" s="8">
        <f t="shared" si="1144"/>
        <v>1.0148002700000001</v>
      </c>
      <c r="M2567" s="89">
        <v>1</v>
      </c>
      <c r="N2567" s="89">
        <f t="shared" si="1145"/>
        <v>1</v>
      </c>
      <c r="O2567" s="82">
        <f t="shared" si="1146"/>
        <v>1.0148002700000001</v>
      </c>
      <c r="P2567" s="82">
        <f t="shared" si="1147"/>
        <v>664.32084826000005</v>
      </c>
      <c r="Q2567" s="11">
        <f t="shared" si="1160"/>
        <v>84</v>
      </c>
      <c r="R2567" s="7">
        <f t="shared" si="1155"/>
        <v>2.3636000000000001E-2</v>
      </c>
      <c r="S2567" s="82">
        <f t="shared" si="1148"/>
        <v>15.701887559999999</v>
      </c>
      <c r="T2567" s="91">
        <f t="shared" si="1156"/>
        <v>0.08</v>
      </c>
      <c r="U2567" s="90">
        <f t="shared" si="1149"/>
        <v>22</v>
      </c>
      <c r="V2567" s="90">
        <v>252</v>
      </c>
      <c r="W2567" s="89">
        <f t="shared" si="1150"/>
        <v>1.0067414429999999</v>
      </c>
      <c r="X2567" s="82">
        <f t="shared" si="1151"/>
        <v>4.4784811299999996</v>
      </c>
      <c r="Y2567" s="82">
        <f t="shared" si="1152"/>
        <v>20.180368689999998</v>
      </c>
      <c r="Z2567" s="94" t="str">
        <f t="shared" si="1158"/>
        <v>A+J=</v>
      </c>
      <c r="AA2567" s="87">
        <f t="shared" si="1159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>
        <f t="shared" si="1153"/>
        <v>46805</v>
      </c>
      <c r="B2568" s="82">
        <f t="shared" si="1139"/>
        <v>649.3468651500001</v>
      </c>
      <c r="C2568" s="207">
        <f t="shared" si="1157"/>
        <v>648.6189607</v>
      </c>
      <c r="D2568" s="83">
        <f t="shared" si="1140"/>
        <v>7286.35</v>
      </c>
      <c r="E2568" s="84">
        <f t="shared" si="1162"/>
        <v>7394.19</v>
      </c>
      <c r="F2568" s="85">
        <f t="shared" si="1163"/>
        <v>46773</v>
      </c>
      <c r="G2568" s="86">
        <f t="shared" si="1141"/>
        <v>1.4800277230712089E-2</v>
      </c>
      <c r="H2568" s="87">
        <f t="shared" si="1142"/>
        <v>46832</v>
      </c>
      <c r="I2568" s="87">
        <f t="shared" si="1143"/>
        <v>46832</v>
      </c>
      <c r="J2568" s="88">
        <f t="shared" si="1154"/>
        <v>18</v>
      </c>
      <c r="K2568" s="88">
        <f t="shared" si="1161"/>
        <v>1</v>
      </c>
      <c r="L2568" s="8">
        <f t="shared" si="1144"/>
        <v>1.00081654</v>
      </c>
      <c r="M2568" s="89">
        <v>1</v>
      </c>
      <c r="N2568" s="89">
        <f t="shared" si="1145"/>
        <v>1</v>
      </c>
      <c r="O2568" s="82">
        <f t="shared" si="1146"/>
        <v>1.00081654</v>
      </c>
      <c r="P2568" s="82">
        <f t="shared" si="1147"/>
        <v>649.14858402000004</v>
      </c>
      <c r="Q2568" s="11">
        <f t="shared" si="1160"/>
        <v>0</v>
      </c>
      <c r="R2568" s="7">
        <f t="shared" si="1155"/>
        <v>0</v>
      </c>
      <c r="S2568" s="82">
        <f t="shared" si="1148"/>
        <v>0</v>
      </c>
      <c r="T2568" s="91">
        <f t="shared" si="1156"/>
        <v>0.08</v>
      </c>
      <c r="U2568" s="90">
        <f t="shared" si="1149"/>
        <v>1</v>
      </c>
      <c r="V2568" s="90">
        <v>252</v>
      </c>
      <c r="W2568" s="89">
        <f t="shared" si="1150"/>
        <v>1.000305448</v>
      </c>
      <c r="X2568" s="82">
        <f t="shared" si="1151"/>
        <v>0.19828113</v>
      </c>
      <c r="Y2568" s="82">
        <f t="shared" si="1152"/>
        <v>0</v>
      </c>
      <c r="Z2568" s="94" t="str">
        <f t="shared" si="1158"/>
        <v>A+J=</v>
      </c>
      <c r="AA2568" s="87">
        <f t="shared" si="1159"/>
        <v>46832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>
        <f t="shared" si="1153"/>
        <v>46806</v>
      </c>
      <c r="B2569" s="82">
        <f t="shared" ref="B2569:B2632" si="1164">(P2569+X2569)</f>
        <v>650.07558776999997</v>
      </c>
      <c r="C2569" s="207">
        <f t="shared" si="1157"/>
        <v>648.6189607</v>
      </c>
      <c r="D2569" s="83">
        <f t="shared" ref="D2569:D2632" si="1165">IF(E2569=E2568,D2568,E2568)</f>
        <v>7286.35</v>
      </c>
      <c r="E2569" s="84">
        <f t="shared" si="1162"/>
        <v>7394.19</v>
      </c>
      <c r="F2569" s="85">
        <f t="shared" si="1163"/>
        <v>46773</v>
      </c>
      <c r="G2569" s="86">
        <f t="shared" ref="G2569:G2632" si="1166">(E2569/D2569)-1</f>
        <v>1.4800277230712089E-2</v>
      </c>
      <c r="H2569" s="87">
        <f t="shared" ref="H2569:H2632" si="1167">IF(DAY(A2569)=H$9,VLOOKUP(A2569,AH$118:AN$450,4),H2568)</f>
        <v>46832</v>
      </c>
      <c r="I2569" s="87">
        <f t="shared" ref="I2569:I2632" si="1168">IF(A2569&gt;I2568,H2569,I2568)</f>
        <v>46832</v>
      </c>
      <c r="J2569" s="88">
        <f t="shared" si="1154"/>
        <v>18</v>
      </c>
      <c r="K2569" s="88">
        <f t="shared" si="1161"/>
        <v>2</v>
      </c>
      <c r="L2569" s="8">
        <f t="shared" ref="L2569:L2632" si="1169">IF(E2569&lt;D2569,1,TRUNC((E2569/D2569)^TRUNC((K2569/J2569),9),8))</f>
        <v>1.0016337500000001</v>
      </c>
      <c r="M2569" s="89">
        <v>1</v>
      </c>
      <c r="N2569" s="89">
        <f t="shared" ref="N2569:N2632" si="1170">IF(I2569&gt;I2568,N2568*M2569,N2568)</f>
        <v>1</v>
      </c>
      <c r="O2569" s="82">
        <f t="shared" ref="O2569:O2632" si="1171">TRUNC(TRUNC((L2569*N2569),15),8)</f>
        <v>1.0016337500000001</v>
      </c>
      <c r="P2569" s="82">
        <f t="shared" ref="P2569:P2632" si="1172">TRUNC(C2569*O2569,8)</f>
        <v>649.67864192000002</v>
      </c>
      <c r="Q2569" s="11">
        <f t="shared" si="1160"/>
        <v>0</v>
      </c>
      <c r="R2569" s="7">
        <f t="shared" si="1155"/>
        <v>0</v>
      </c>
      <c r="S2569" s="82">
        <f t="shared" ref="S2569:S2632" si="1173">IF(R2569&gt;0,TRUNC(R2569*P2569,8),0)</f>
        <v>0</v>
      </c>
      <c r="T2569" s="91">
        <f t="shared" si="1156"/>
        <v>0.08</v>
      </c>
      <c r="U2569" s="90">
        <f t="shared" ref="U2569:U2632" si="1174">IF(Q2568&gt;0,1,IF(K2569=K2568,U2568,U2568+1))</f>
        <v>2</v>
      </c>
      <c r="V2569" s="90">
        <v>252</v>
      </c>
      <c r="W2569" s="89">
        <f t="shared" ref="W2569:W2632" si="1175">ROUND((1+T2569)^TRUNC((U2569/V2569),9),9)</f>
        <v>1.000610988</v>
      </c>
      <c r="X2569" s="82">
        <f t="shared" ref="X2569:X2632" si="1176">TRUNC((P2569*(W2569-1)),8)</f>
        <v>0.39694584999999999</v>
      </c>
      <c r="Y2569" s="82">
        <f t="shared" ref="Y2569:Y2632" si="1177">IF(Q2569&gt;0,S2569+X2569,0)</f>
        <v>0</v>
      </c>
      <c r="Z2569" s="94" t="str">
        <f t="shared" si="1158"/>
        <v>A+J=</v>
      </c>
      <c r="AA2569" s="87">
        <f t="shared" si="1159"/>
        <v>46832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>
        <f t="shared" si="1153"/>
        <v>46807</v>
      </c>
      <c r="B2570" s="82">
        <f t="shared" si="1164"/>
        <v>650.80513103999999</v>
      </c>
      <c r="C2570" s="207">
        <f t="shared" si="1157"/>
        <v>648.6189607</v>
      </c>
      <c r="D2570" s="83">
        <f t="shared" si="1165"/>
        <v>7286.35</v>
      </c>
      <c r="E2570" s="84">
        <f t="shared" si="1162"/>
        <v>7394.19</v>
      </c>
      <c r="F2570" s="85">
        <f t="shared" si="1163"/>
        <v>46773</v>
      </c>
      <c r="G2570" s="86">
        <f t="shared" si="1166"/>
        <v>1.4800277230712089E-2</v>
      </c>
      <c r="H2570" s="87">
        <f t="shared" si="1167"/>
        <v>46832</v>
      </c>
      <c r="I2570" s="87">
        <f t="shared" si="1168"/>
        <v>46832</v>
      </c>
      <c r="J2570" s="88">
        <f t="shared" si="1154"/>
        <v>18</v>
      </c>
      <c r="K2570" s="88">
        <f t="shared" si="1161"/>
        <v>3</v>
      </c>
      <c r="L2570" s="8">
        <f t="shared" si="1169"/>
        <v>1.0024516299999999</v>
      </c>
      <c r="M2570" s="89">
        <v>1</v>
      </c>
      <c r="N2570" s="89">
        <f t="shared" si="1170"/>
        <v>1</v>
      </c>
      <c r="O2570" s="82">
        <f t="shared" si="1171"/>
        <v>1.0024516299999999</v>
      </c>
      <c r="P2570" s="82">
        <f t="shared" si="1172"/>
        <v>650.20913440000004</v>
      </c>
      <c r="Q2570" s="11">
        <f t="shared" si="1160"/>
        <v>0</v>
      </c>
      <c r="R2570" s="7">
        <f t="shared" si="1155"/>
        <v>0</v>
      </c>
      <c r="S2570" s="82">
        <f t="shared" si="1173"/>
        <v>0</v>
      </c>
      <c r="T2570" s="91">
        <f t="shared" si="1156"/>
        <v>0.08</v>
      </c>
      <c r="U2570" s="90">
        <f t="shared" si="1174"/>
        <v>3</v>
      </c>
      <c r="V2570" s="90">
        <v>252</v>
      </c>
      <c r="W2570" s="89">
        <f t="shared" si="1175"/>
        <v>1.0009166229999999</v>
      </c>
      <c r="X2570" s="82">
        <f t="shared" si="1176"/>
        <v>0.59599663999999997</v>
      </c>
      <c r="Y2570" s="82">
        <f t="shared" si="1177"/>
        <v>0</v>
      </c>
      <c r="Z2570" s="94" t="str">
        <f t="shared" si="1158"/>
        <v>A+J=</v>
      </c>
      <c r="AA2570" s="87">
        <f t="shared" si="1159"/>
        <v>46832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>
        <f t="shared" ref="A2571:A2634" si="1178">(A2570+1)</f>
        <v>46808</v>
      </c>
      <c r="B2571" s="82">
        <f t="shared" si="1164"/>
        <v>651.53549355999996</v>
      </c>
      <c r="C2571" s="207">
        <f t="shared" si="1157"/>
        <v>648.6189607</v>
      </c>
      <c r="D2571" s="83">
        <f t="shared" si="1165"/>
        <v>7286.35</v>
      </c>
      <c r="E2571" s="84">
        <f t="shared" si="1162"/>
        <v>7394.19</v>
      </c>
      <c r="F2571" s="85">
        <f t="shared" si="1163"/>
        <v>46773</v>
      </c>
      <c r="G2571" s="86">
        <f t="shared" si="1166"/>
        <v>1.4800277230712089E-2</v>
      </c>
      <c r="H2571" s="87">
        <f t="shared" si="1167"/>
        <v>46832</v>
      </c>
      <c r="I2571" s="87">
        <f t="shared" si="1168"/>
        <v>46832</v>
      </c>
      <c r="J2571" s="88">
        <f t="shared" ref="J2571:J2634" si="1179">IF(I2571=I2570,J2570,NETWORKDAYS(I2570,I2571,$AD$210:$AD$502)-1)</f>
        <v>18</v>
      </c>
      <c r="K2571" s="88">
        <f t="shared" si="1161"/>
        <v>4</v>
      </c>
      <c r="L2571" s="8">
        <f t="shared" si="1169"/>
        <v>1.0032701799999999</v>
      </c>
      <c r="M2571" s="89">
        <v>1</v>
      </c>
      <c r="N2571" s="89">
        <f t="shared" si="1170"/>
        <v>1</v>
      </c>
      <c r="O2571" s="82">
        <f t="shared" si="1171"/>
        <v>1.0032701799999999</v>
      </c>
      <c r="P2571" s="82">
        <f t="shared" si="1172"/>
        <v>650.74006144999998</v>
      </c>
      <c r="Q2571" s="11">
        <f t="shared" si="1160"/>
        <v>0</v>
      </c>
      <c r="R2571" s="7">
        <f t="shared" ref="R2571:R2634" si="1180">IF(Q2571&gt;0,VLOOKUP($A2571,$AD$10:$AI$200,6),0)</f>
        <v>0</v>
      </c>
      <c r="S2571" s="82">
        <f t="shared" si="1173"/>
        <v>0</v>
      </c>
      <c r="T2571" s="91">
        <f t="shared" ref="T2571:T2634" si="1181">(T2570)</f>
        <v>0.08</v>
      </c>
      <c r="U2571" s="90">
        <f t="shared" si="1174"/>
        <v>4</v>
      </c>
      <c r="V2571" s="90">
        <v>252</v>
      </c>
      <c r="W2571" s="89">
        <f t="shared" si="1175"/>
        <v>1.0012223499999999</v>
      </c>
      <c r="X2571" s="82">
        <f t="shared" si="1176"/>
        <v>0.79543211000000003</v>
      </c>
      <c r="Y2571" s="82">
        <f t="shared" si="1177"/>
        <v>0</v>
      </c>
      <c r="Z2571" s="94" t="str">
        <f t="shared" si="1158"/>
        <v>A+J=</v>
      </c>
      <c r="AA2571" s="87">
        <f t="shared" si="1159"/>
        <v>46832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>
        <f t="shared" si="1178"/>
        <v>46809</v>
      </c>
      <c r="B2572" s="82">
        <f t="shared" si="1164"/>
        <v>652.26667716999998</v>
      </c>
      <c r="C2572" s="207">
        <f t="shared" ref="C2572:C2635" si="1182">IF(Q2571&gt;0,IF(J2571=K2571,P2571-S2571,C2571-(S2571/O2571)),C2571)</f>
        <v>648.6189607</v>
      </c>
      <c r="D2572" s="83">
        <f t="shared" si="1165"/>
        <v>7286.35</v>
      </c>
      <c r="E2572" s="84">
        <f t="shared" si="1162"/>
        <v>7394.19</v>
      </c>
      <c r="F2572" s="85">
        <f t="shared" si="1163"/>
        <v>46773</v>
      </c>
      <c r="G2572" s="86">
        <f t="shared" si="1166"/>
        <v>1.4800277230712089E-2</v>
      </c>
      <c r="H2572" s="87">
        <f t="shared" si="1167"/>
        <v>46832</v>
      </c>
      <c r="I2572" s="87">
        <f t="shared" si="1168"/>
        <v>46832</v>
      </c>
      <c r="J2572" s="88">
        <f t="shared" si="1179"/>
        <v>18</v>
      </c>
      <c r="K2572" s="88">
        <f t="shared" si="1161"/>
        <v>5</v>
      </c>
      <c r="L2572" s="8">
        <f t="shared" si="1169"/>
        <v>1.0040894</v>
      </c>
      <c r="M2572" s="89">
        <v>1</v>
      </c>
      <c r="N2572" s="89">
        <f t="shared" si="1170"/>
        <v>1</v>
      </c>
      <c r="O2572" s="82">
        <f t="shared" si="1171"/>
        <v>1.0040894</v>
      </c>
      <c r="P2572" s="82">
        <f t="shared" si="1172"/>
        <v>651.27142306999997</v>
      </c>
      <c r="Q2572" s="11">
        <f t="shared" si="1160"/>
        <v>0</v>
      </c>
      <c r="R2572" s="7">
        <f t="shared" si="1180"/>
        <v>0</v>
      </c>
      <c r="S2572" s="82">
        <f t="shared" si="1173"/>
        <v>0</v>
      </c>
      <c r="T2572" s="91">
        <f t="shared" si="1181"/>
        <v>0.08</v>
      </c>
      <c r="U2572" s="90">
        <f t="shared" si="1174"/>
        <v>5</v>
      </c>
      <c r="V2572" s="90">
        <v>252</v>
      </c>
      <c r="W2572" s="89">
        <f t="shared" si="1175"/>
        <v>1.0015281709999999</v>
      </c>
      <c r="X2572" s="82">
        <f t="shared" si="1176"/>
        <v>0.99525410000000003</v>
      </c>
      <c r="Y2572" s="82">
        <f t="shared" si="1177"/>
        <v>0</v>
      </c>
      <c r="Z2572" s="94" t="str">
        <f t="shared" ref="Z2572:Z2635" si="1183">IF($Q2571&gt;0,VLOOKUP($A2571,$AD$10:$AM$200,9),Z2571)</f>
        <v>A+J=</v>
      </c>
      <c r="AA2572" s="87">
        <f t="shared" ref="AA2572:AA2635" si="1184">IF($Q2571&gt;0,VLOOKUP($A2571,$AD$10:$AM$200,10),AA2571)</f>
        <v>46832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>
        <f t="shared" si="1178"/>
        <v>46810</v>
      </c>
      <c r="B2573" s="82">
        <f t="shared" si="1164"/>
        <v>652.26667716999998</v>
      </c>
      <c r="C2573" s="207">
        <f t="shared" si="1182"/>
        <v>648.6189607</v>
      </c>
      <c r="D2573" s="83">
        <f t="shared" si="1165"/>
        <v>7286.35</v>
      </c>
      <c r="E2573" s="84">
        <f t="shared" si="1162"/>
        <v>7394.19</v>
      </c>
      <c r="F2573" s="85">
        <f t="shared" si="1163"/>
        <v>46773</v>
      </c>
      <c r="G2573" s="86">
        <f t="shared" si="1166"/>
        <v>1.4800277230712089E-2</v>
      </c>
      <c r="H2573" s="87">
        <f t="shared" si="1167"/>
        <v>46832</v>
      </c>
      <c r="I2573" s="87">
        <f t="shared" si="1168"/>
        <v>46832</v>
      </c>
      <c r="J2573" s="88">
        <f t="shared" si="1179"/>
        <v>18</v>
      </c>
      <c r="K2573" s="88">
        <f t="shared" si="1161"/>
        <v>5</v>
      </c>
      <c r="L2573" s="8">
        <f t="shared" si="1169"/>
        <v>1.0040894</v>
      </c>
      <c r="M2573" s="89">
        <v>1</v>
      </c>
      <c r="N2573" s="89">
        <f t="shared" si="1170"/>
        <v>1</v>
      </c>
      <c r="O2573" s="82">
        <f t="shared" si="1171"/>
        <v>1.0040894</v>
      </c>
      <c r="P2573" s="82">
        <f t="shared" si="1172"/>
        <v>651.27142306999997</v>
      </c>
      <c r="Q2573" s="11">
        <f t="shared" si="1160"/>
        <v>0</v>
      </c>
      <c r="R2573" s="7">
        <f t="shared" si="1180"/>
        <v>0</v>
      </c>
      <c r="S2573" s="82">
        <f t="shared" si="1173"/>
        <v>0</v>
      </c>
      <c r="T2573" s="91">
        <f t="shared" si="1181"/>
        <v>0.08</v>
      </c>
      <c r="U2573" s="90">
        <f t="shared" si="1174"/>
        <v>5</v>
      </c>
      <c r="V2573" s="90">
        <v>252</v>
      </c>
      <c r="W2573" s="89">
        <f t="shared" si="1175"/>
        <v>1.0015281709999999</v>
      </c>
      <c r="X2573" s="82">
        <f t="shared" si="1176"/>
        <v>0.99525410000000003</v>
      </c>
      <c r="Y2573" s="82">
        <f t="shared" si="1177"/>
        <v>0</v>
      </c>
      <c r="Z2573" s="94" t="str">
        <f t="shared" si="1183"/>
        <v>A+J=</v>
      </c>
      <c r="AA2573" s="87">
        <f t="shared" si="1184"/>
        <v>46832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>
        <f t="shared" si="1178"/>
        <v>46811</v>
      </c>
      <c r="B2574" s="82">
        <f t="shared" si="1164"/>
        <v>652.26667716999998</v>
      </c>
      <c r="C2574" s="207">
        <f t="shared" si="1182"/>
        <v>648.6189607</v>
      </c>
      <c r="D2574" s="83">
        <f t="shared" si="1165"/>
        <v>7286.35</v>
      </c>
      <c r="E2574" s="84">
        <f t="shared" si="1162"/>
        <v>7394.19</v>
      </c>
      <c r="F2574" s="85">
        <f t="shared" si="1163"/>
        <v>46773</v>
      </c>
      <c r="G2574" s="86">
        <f t="shared" si="1166"/>
        <v>1.4800277230712089E-2</v>
      </c>
      <c r="H2574" s="87">
        <f t="shared" si="1167"/>
        <v>46832</v>
      </c>
      <c r="I2574" s="87">
        <f t="shared" si="1168"/>
        <v>46832</v>
      </c>
      <c r="J2574" s="88">
        <f t="shared" si="1179"/>
        <v>18</v>
      </c>
      <c r="K2574" s="88">
        <f t="shared" si="1161"/>
        <v>5</v>
      </c>
      <c r="L2574" s="8">
        <f t="shared" si="1169"/>
        <v>1.0040894</v>
      </c>
      <c r="M2574" s="89">
        <v>1</v>
      </c>
      <c r="N2574" s="89">
        <f t="shared" si="1170"/>
        <v>1</v>
      </c>
      <c r="O2574" s="82">
        <f t="shared" si="1171"/>
        <v>1.0040894</v>
      </c>
      <c r="P2574" s="82">
        <f t="shared" si="1172"/>
        <v>651.27142306999997</v>
      </c>
      <c r="Q2574" s="11">
        <f t="shared" ref="Q2574:Q2637" si="1185">IF(VLOOKUP(A2574,AD$10:AK$200,8)=VLOOKUP(A2573,AD$10:AK$200,8),0,VLOOKUP(A2574,AD$10:AK$200,8))</f>
        <v>0</v>
      </c>
      <c r="R2574" s="7">
        <f t="shared" si="1180"/>
        <v>0</v>
      </c>
      <c r="S2574" s="82">
        <f t="shared" si="1173"/>
        <v>0</v>
      </c>
      <c r="T2574" s="91">
        <f t="shared" si="1181"/>
        <v>0.08</v>
      </c>
      <c r="U2574" s="90">
        <f t="shared" si="1174"/>
        <v>5</v>
      </c>
      <c r="V2574" s="90">
        <v>252</v>
      </c>
      <c r="W2574" s="89">
        <f t="shared" si="1175"/>
        <v>1.0015281709999999</v>
      </c>
      <c r="X2574" s="82">
        <f t="shared" si="1176"/>
        <v>0.99525410000000003</v>
      </c>
      <c r="Y2574" s="82">
        <f t="shared" si="1177"/>
        <v>0</v>
      </c>
      <c r="Z2574" s="94" t="str">
        <f t="shared" si="1183"/>
        <v>A+J=</v>
      </c>
      <c r="AA2574" s="87">
        <f t="shared" si="1184"/>
        <v>46832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>
        <f t="shared" si="1178"/>
        <v>46812</v>
      </c>
      <c r="B2575" s="82">
        <f t="shared" si="1164"/>
        <v>652.26667716999998</v>
      </c>
      <c r="C2575" s="207">
        <f t="shared" si="1182"/>
        <v>648.6189607</v>
      </c>
      <c r="D2575" s="83">
        <f t="shared" si="1165"/>
        <v>7286.35</v>
      </c>
      <c r="E2575" s="84">
        <f t="shared" si="1162"/>
        <v>7394.19</v>
      </c>
      <c r="F2575" s="85">
        <f t="shared" si="1163"/>
        <v>46773</v>
      </c>
      <c r="G2575" s="86">
        <f t="shared" si="1166"/>
        <v>1.4800277230712089E-2</v>
      </c>
      <c r="H2575" s="87">
        <f t="shared" si="1167"/>
        <v>46832</v>
      </c>
      <c r="I2575" s="87">
        <f t="shared" si="1168"/>
        <v>46832</v>
      </c>
      <c r="J2575" s="88">
        <f t="shared" si="1179"/>
        <v>18</v>
      </c>
      <c r="K2575" s="88">
        <f t="shared" si="1161"/>
        <v>5</v>
      </c>
      <c r="L2575" s="8">
        <f t="shared" si="1169"/>
        <v>1.0040894</v>
      </c>
      <c r="M2575" s="89">
        <v>1</v>
      </c>
      <c r="N2575" s="89">
        <f t="shared" si="1170"/>
        <v>1</v>
      </c>
      <c r="O2575" s="82">
        <f t="shared" si="1171"/>
        <v>1.0040894</v>
      </c>
      <c r="P2575" s="82">
        <f t="shared" si="1172"/>
        <v>651.27142306999997</v>
      </c>
      <c r="Q2575" s="11">
        <f t="shared" si="1185"/>
        <v>0</v>
      </c>
      <c r="R2575" s="7">
        <f t="shared" si="1180"/>
        <v>0</v>
      </c>
      <c r="S2575" s="82">
        <f t="shared" si="1173"/>
        <v>0</v>
      </c>
      <c r="T2575" s="91">
        <f t="shared" si="1181"/>
        <v>0.08</v>
      </c>
      <c r="U2575" s="90">
        <f t="shared" si="1174"/>
        <v>5</v>
      </c>
      <c r="V2575" s="90">
        <v>252</v>
      </c>
      <c r="W2575" s="89">
        <f t="shared" si="1175"/>
        <v>1.0015281709999999</v>
      </c>
      <c r="X2575" s="82">
        <f t="shared" si="1176"/>
        <v>0.99525410000000003</v>
      </c>
      <c r="Y2575" s="82">
        <f t="shared" si="1177"/>
        <v>0</v>
      </c>
      <c r="Z2575" s="94" t="str">
        <f t="shared" si="1183"/>
        <v>A+J=</v>
      </c>
      <c r="AA2575" s="87">
        <f t="shared" si="1184"/>
        <v>46832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>
        <f t="shared" si="1178"/>
        <v>46813</v>
      </c>
      <c r="B2576" s="82">
        <f t="shared" si="1164"/>
        <v>652.26667716999998</v>
      </c>
      <c r="C2576" s="207">
        <f t="shared" si="1182"/>
        <v>648.6189607</v>
      </c>
      <c r="D2576" s="83">
        <f t="shared" si="1165"/>
        <v>7286.35</v>
      </c>
      <c r="E2576" s="84">
        <f t="shared" si="1162"/>
        <v>7394.19</v>
      </c>
      <c r="F2576" s="85">
        <f t="shared" si="1163"/>
        <v>46773</v>
      </c>
      <c r="G2576" s="86">
        <f t="shared" si="1166"/>
        <v>1.4800277230712089E-2</v>
      </c>
      <c r="H2576" s="87">
        <f t="shared" si="1167"/>
        <v>46832</v>
      </c>
      <c r="I2576" s="87">
        <f t="shared" si="1168"/>
        <v>46832</v>
      </c>
      <c r="J2576" s="88">
        <f t="shared" si="1179"/>
        <v>18</v>
      </c>
      <c r="K2576" s="88">
        <f t="shared" si="1161"/>
        <v>5</v>
      </c>
      <c r="L2576" s="8">
        <f t="shared" si="1169"/>
        <v>1.0040894</v>
      </c>
      <c r="M2576" s="89">
        <v>1</v>
      </c>
      <c r="N2576" s="89">
        <f t="shared" si="1170"/>
        <v>1</v>
      </c>
      <c r="O2576" s="82">
        <f t="shared" si="1171"/>
        <v>1.0040894</v>
      </c>
      <c r="P2576" s="82">
        <f t="shared" si="1172"/>
        <v>651.27142306999997</v>
      </c>
      <c r="Q2576" s="11">
        <f t="shared" si="1185"/>
        <v>0</v>
      </c>
      <c r="R2576" s="7">
        <f t="shared" si="1180"/>
        <v>0</v>
      </c>
      <c r="S2576" s="82">
        <f t="shared" si="1173"/>
        <v>0</v>
      </c>
      <c r="T2576" s="91">
        <f t="shared" si="1181"/>
        <v>0.08</v>
      </c>
      <c r="U2576" s="90">
        <f t="shared" si="1174"/>
        <v>5</v>
      </c>
      <c r="V2576" s="90">
        <v>252</v>
      </c>
      <c r="W2576" s="89">
        <f t="shared" si="1175"/>
        <v>1.0015281709999999</v>
      </c>
      <c r="X2576" s="82">
        <f t="shared" si="1176"/>
        <v>0.99525410000000003</v>
      </c>
      <c r="Y2576" s="82">
        <f t="shared" si="1177"/>
        <v>0</v>
      </c>
      <c r="Z2576" s="94" t="str">
        <f t="shared" si="1183"/>
        <v>A+J=</v>
      </c>
      <c r="AA2576" s="87">
        <f t="shared" si="1184"/>
        <v>46832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>
        <f t="shared" si="1178"/>
        <v>46814</v>
      </c>
      <c r="B2577" s="82">
        <f t="shared" si="1164"/>
        <v>652.99867592999999</v>
      </c>
      <c r="C2577" s="207">
        <f t="shared" si="1182"/>
        <v>648.6189607</v>
      </c>
      <c r="D2577" s="83">
        <f t="shared" si="1165"/>
        <v>7286.35</v>
      </c>
      <c r="E2577" s="84">
        <f t="shared" si="1162"/>
        <v>7394.19</v>
      </c>
      <c r="F2577" s="85">
        <f t="shared" si="1163"/>
        <v>46773</v>
      </c>
      <c r="G2577" s="86">
        <f t="shared" si="1166"/>
        <v>1.4800277230712089E-2</v>
      </c>
      <c r="H2577" s="87">
        <f t="shared" si="1167"/>
        <v>46832</v>
      </c>
      <c r="I2577" s="87">
        <f t="shared" si="1168"/>
        <v>46832</v>
      </c>
      <c r="J2577" s="88">
        <f t="shared" si="1179"/>
        <v>18</v>
      </c>
      <c r="K2577" s="88">
        <f t="shared" si="1161"/>
        <v>6</v>
      </c>
      <c r="L2577" s="8">
        <f t="shared" si="1169"/>
        <v>1.0049092799999999</v>
      </c>
      <c r="M2577" s="89">
        <v>1</v>
      </c>
      <c r="N2577" s="89">
        <f t="shared" si="1170"/>
        <v>1</v>
      </c>
      <c r="O2577" s="82">
        <f t="shared" si="1171"/>
        <v>1.0049092799999999</v>
      </c>
      <c r="P2577" s="82">
        <f t="shared" si="1172"/>
        <v>651.80321278999998</v>
      </c>
      <c r="Q2577" s="11">
        <f t="shared" si="1185"/>
        <v>0</v>
      </c>
      <c r="R2577" s="7">
        <f t="shared" si="1180"/>
        <v>0</v>
      </c>
      <c r="S2577" s="82">
        <f t="shared" si="1173"/>
        <v>0</v>
      </c>
      <c r="T2577" s="91">
        <f t="shared" si="1181"/>
        <v>0.08</v>
      </c>
      <c r="U2577" s="90">
        <f t="shared" si="1174"/>
        <v>6</v>
      </c>
      <c r="V2577" s="90">
        <v>252</v>
      </c>
      <c r="W2577" s="89">
        <f t="shared" si="1175"/>
        <v>1.0018340859999999</v>
      </c>
      <c r="X2577" s="82">
        <f t="shared" si="1176"/>
        <v>1.19546314</v>
      </c>
      <c r="Y2577" s="82">
        <f t="shared" si="1177"/>
        <v>0</v>
      </c>
      <c r="Z2577" s="94" t="str">
        <f t="shared" si="1183"/>
        <v>A+J=</v>
      </c>
      <c r="AA2577" s="87">
        <f t="shared" si="1184"/>
        <v>46832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>
        <f t="shared" si="1178"/>
        <v>46815</v>
      </c>
      <c r="B2578" s="82">
        <f t="shared" si="1164"/>
        <v>653.73149556999999</v>
      </c>
      <c r="C2578" s="207">
        <f t="shared" si="1182"/>
        <v>648.6189607</v>
      </c>
      <c r="D2578" s="83">
        <f t="shared" si="1165"/>
        <v>7286.35</v>
      </c>
      <c r="E2578" s="84">
        <f t="shared" si="1162"/>
        <v>7394.19</v>
      </c>
      <c r="F2578" s="85">
        <f t="shared" si="1163"/>
        <v>46773</v>
      </c>
      <c r="G2578" s="86">
        <f t="shared" si="1166"/>
        <v>1.4800277230712089E-2</v>
      </c>
      <c r="H2578" s="87">
        <f t="shared" si="1167"/>
        <v>46832</v>
      </c>
      <c r="I2578" s="87">
        <f t="shared" si="1168"/>
        <v>46832</v>
      </c>
      <c r="J2578" s="88">
        <f t="shared" si="1179"/>
        <v>18</v>
      </c>
      <c r="K2578" s="88">
        <f t="shared" si="1161"/>
        <v>7</v>
      </c>
      <c r="L2578" s="8">
        <f t="shared" si="1169"/>
        <v>1.0057298299999999</v>
      </c>
      <c r="M2578" s="89">
        <v>1</v>
      </c>
      <c r="N2578" s="89">
        <f t="shared" si="1170"/>
        <v>1</v>
      </c>
      <c r="O2578" s="82">
        <f t="shared" si="1171"/>
        <v>1.0057298299999999</v>
      </c>
      <c r="P2578" s="82">
        <f t="shared" si="1172"/>
        <v>652.33543707000001</v>
      </c>
      <c r="Q2578" s="11">
        <f t="shared" si="1185"/>
        <v>0</v>
      </c>
      <c r="R2578" s="7">
        <f t="shared" si="1180"/>
        <v>0</v>
      </c>
      <c r="S2578" s="82">
        <f t="shared" si="1173"/>
        <v>0</v>
      </c>
      <c r="T2578" s="91">
        <f t="shared" si="1181"/>
        <v>0.08</v>
      </c>
      <c r="U2578" s="90">
        <f t="shared" si="1174"/>
        <v>7</v>
      </c>
      <c r="V2578" s="90">
        <v>252</v>
      </c>
      <c r="W2578" s="89">
        <f t="shared" si="1175"/>
        <v>1.002140093</v>
      </c>
      <c r="X2578" s="82">
        <f t="shared" si="1176"/>
        <v>1.3960585000000001</v>
      </c>
      <c r="Y2578" s="82">
        <f t="shared" si="1177"/>
        <v>0</v>
      </c>
      <c r="Z2578" s="94" t="str">
        <f t="shared" si="1183"/>
        <v>A+J=</v>
      </c>
      <c r="AA2578" s="87">
        <f t="shared" si="1184"/>
        <v>46832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>
        <f t="shared" si="1178"/>
        <v>46816</v>
      </c>
      <c r="B2579" s="82">
        <f t="shared" si="1164"/>
        <v>654.46514509999997</v>
      </c>
      <c r="C2579" s="207">
        <f t="shared" si="1182"/>
        <v>648.6189607</v>
      </c>
      <c r="D2579" s="83">
        <f t="shared" si="1165"/>
        <v>7286.35</v>
      </c>
      <c r="E2579" s="84">
        <f t="shared" si="1162"/>
        <v>7394.19</v>
      </c>
      <c r="F2579" s="85">
        <f t="shared" si="1163"/>
        <v>46773</v>
      </c>
      <c r="G2579" s="86">
        <f t="shared" si="1166"/>
        <v>1.4800277230712089E-2</v>
      </c>
      <c r="H2579" s="87">
        <f t="shared" si="1167"/>
        <v>46832</v>
      </c>
      <c r="I2579" s="87">
        <f t="shared" si="1168"/>
        <v>46832</v>
      </c>
      <c r="J2579" s="88">
        <f t="shared" si="1179"/>
        <v>18</v>
      </c>
      <c r="K2579" s="88">
        <f t="shared" si="1161"/>
        <v>8</v>
      </c>
      <c r="L2579" s="8">
        <f t="shared" si="1169"/>
        <v>1.0065510600000001</v>
      </c>
      <c r="M2579" s="89">
        <v>1</v>
      </c>
      <c r="N2579" s="89">
        <f t="shared" si="1170"/>
        <v>1</v>
      </c>
      <c r="O2579" s="82">
        <f t="shared" si="1171"/>
        <v>1.0065510600000001</v>
      </c>
      <c r="P2579" s="82">
        <f t="shared" si="1172"/>
        <v>652.86810242000001</v>
      </c>
      <c r="Q2579" s="11">
        <f t="shared" si="1185"/>
        <v>0</v>
      </c>
      <c r="R2579" s="7">
        <f t="shared" si="1180"/>
        <v>0</v>
      </c>
      <c r="S2579" s="82">
        <f t="shared" si="1173"/>
        <v>0</v>
      </c>
      <c r="T2579" s="91">
        <f t="shared" si="1181"/>
        <v>0.08</v>
      </c>
      <c r="U2579" s="90">
        <f t="shared" si="1174"/>
        <v>8</v>
      </c>
      <c r="V2579" s="90">
        <v>252</v>
      </c>
      <c r="W2579" s="89">
        <f t="shared" si="1175"/>
        <v>1.0024461950000001</v>
      </c>
      <c r="X2579" s="82">
        <f t="shared" si="1176"/>
        <v>1.5970426799999999</v>
      </c>
      <c r="Y2579" s="82">
        <f t="shared" si="1177"/>
        <v>0</v>
      </c>
      <c r="Z2579" s="94" t="str">
        <f t="shared" si="1183"/>
        <v>A+J=</v>
      </c>
      <c r="AA2579" s="87">
        <f t="shared" si="1184"/>
        <v>46832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>
        <f t="shared" si="1178"/>
        <v>46817</v>
      </c>
      <c r="B2580" s="82">
        <f t="shared" si="1164"/>
        <v>654.46514509999997</v>
      </c>
      <c r="C2580" s="207">
        <f t="shared" si="1182"/>
        <v>648.6189607</v>
      </c>
      <c r="D2580" s="83">
        <f t="shared" si="1165"/>
        <v>7286.35</v>
      </c>
      <c r="E2580" s="84">
        <f t="shared" si="1162"/>
        <v>7394.19</v>
      </c>
      <c r="F2580" s="85">
        <f t="shared" si="1163"/>
        <v>46773</v>
      </c>
      <c r="G2580" s="86">
        <f t="shared" si="1166"/>
        <v>1.4800277230712089E-2</v>
      </c>
      <c r="H2580" s="87">
        <f t="shared" si="1167"/>
        <v>46832</v>
      </c>
      <c r="I2580" s="87">
        <f t="shared" si="1168"/>
        <v>46832</v>
      </c>
      <c r="J2580" s="88">
        <f t="shared" si="1179"/>
        <v>18</v>
      </c>
      <c r="K2580" s="88">
        <f t="shared" si="1161"/>
        <v>8</v>
      </c>
      <c r="L2580" s="8">
        <f t="shared" si="1169"/>
        <v>1.0065510600000001</v>
      </c>
      <c r="M2580" s="89">
        <v>1</v>
      </c>
      <c r="N2580" s="89">
        <f t="shared" si="1170"/>
        <v>1</v>
      </c>
      <c r="O2580" s="82">
        <f t="shared" si="1171"/>
        <v>1.0065510600000001</v>
      </c>
      <c r="P2580" s="82">
        <f t="shared" si="1172"/>
        <v>652.86810242000001</v>
      </c>
      <c r="Q2580" s="11">
        <f t="shared" si="1185"/>
        <v>0</v>
      </c>
      <c r="R2580" s="7">
        <f t="shared" si="1180"/>
        <v>0</v>
      </c>
      <c r="S2580" s="82">
        <f t="shared" si="1173"/>
        <v>0</v>
      </c>
      <c r="T2580" s="91">
        <f t="shared" si="1181"/>
        <v>0.08</v>
      </c>
      <c r="U2580" s="90">
        <f t="shared" si="1174"/>
        <v>8</v>
      </c>
      <c r="V2580" s="90">
        <v>252</v>
      </c>
      <c r="W2580" s="89">
        <f t="shared" si="1175"/>
        <v>1.0024461950000001</v>
      </c>
      <c r="X2580" s="82">
        <f t="shared" si="1176"/>
        <v>1.5970426799999999</v>
      </c>
      <c r="Y2580" s="82">
        <f t="shared" si="1177"/>
        <v>0</v>
      </c>
      <c r="Z2580" s="94" t="str">
        <f t="shared" si="1183"/>
        <v>A+J=</v>
      </c>
      <c r="AA2580" s="87">
        <f t="shared" si="1184"/>
        <v>46832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>
        <f t="shared" si="1178"/>
        <v>46818</v>
      </c>
      <c r="B2581" s="82">
        <f t="shared" si="1164"/>
        <v>654.46514509999997</v>
      </c>
      <c r="C2581" s="207">
        <f t="shared" si="1182"/>
        <v>648.6189607</v>
      </c>
      <c r="D2581" s="83">
        <f t="shared" si="1165"/>
        <v>7286.35</v>
      </c>
      <c r="E2581" s="84">
        <f t="shared" si="1162"/>
        <v>7394.19</v>
      </c>
      <c r="F2581" s="85">
        <f t="shared" si="1163"/>
        <v>46773</v>
      </c>
      <c r="G2581" s="86">
        <f t="shared" si="1166"/>
        <v>1.4800277230712089E-2</v>
      </c>
      <c r="H2581" s="87">
        <f t="shared" si="1167"/>
        <v>46832</v>
      </c>
      <c r="I2581" s="87">
        <f t="shared" si="1168"/>
        <v>46832</v>
      </c>
      <c r="J2581" s="88">
        <f t="shared" si="1179"/>
        <v>18</v>
      </c>
      <c r="K2581" s="88">
        <f t="shared" si="1161"/>
        <v>8</v>
      </c>
      <c r="L2581" s="8">
        <f t="shared" si="1169"/>
        <v>1.0065510600000001</v>
      </c>
      <c r="M2581" s="89">
        <v>1</v>
      </c>
      <c r="N2581" s="89">
        <f t="shared" si="1170"/>
        <v>1</v>
      </c>
      <c r="O2581" s="82">
        <f t="shared" si="1171"/>
        <v>1.0065510600000001</v>
      </c>
      <c r="P2581" s="82">
        <f t="shared" si="1172"/>
        <v>652.86810242000001</v>
      </c>
      <c r="Q2581" s="11">
        <f t="shared" si="1185"/>
        <v>0</v>
      </c>
      <c r="R2581" s="7">
        <f t="shared" si="1180"/>
        <v>0</v>
      </c>
      <c r="S2581" s="82">
        <f t="shared" si="1173"/>
        <v>0</v>
      </c>
      <c r="T2581" s="91">
        <f t="shared" si="1181"/>
        <v>0.08</v>
      </c>
      <c r="U2581" s="90">
        <f t="shared" si="1174"/>
        <v>8</v>
      </c>
      <c r="V2581" s="90">
        <v>252</v>
      </c>
      <c r="W2581" s="89">
        <f t="shared" si="1175"/>
        <v>1.0024461950000001</v>
      </c>
      <c r="X2581" s="82">
        <f t="shared" si="1176"/>
        <v>1.5970426799999999</v>
      </c>
      <c r="Y2581" s="82">
        <f t="shared" si="1177"/>
        <v>0</v>
      </c>
      <c r="Z2581" s="94" t="str">
        <f t="shared" si="1183"/>
        <v>A+J=</v>
      </c>
      <c r="AA2581" s="87">
        <f t="shared" si="1184"/>
        <v>46832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>
        <f t="shared" si="1178"/>
        <v>46819</v>
      </c>
      <c r="B2582" s="82">
        <f t="shared" si="1164"/>
        <v>655.19961011999999</v>
      </c>
      <c r="C2582" s="207">
        <f t="shared" si="1182"/>
        <v>648.6189607</v>
      </c>
      <c r="D2582" s="83">
        <f t="shared" si="1165"/>
        <v>7286.35</v>
      </c>
      <c r="E2582" s="84">
        <f t="shared" si="1162"/>
        <v>7394.19</v>
      </c>
      <c r="F2582" s="85">
        <f t="shared" si="1163"/>
        <v>46773</v>
      </c>
      <c r="G2582" s="86">
        <f t="shared" si="1166"/>
        <v>1.4800277230712089E-2</v>
      </c>
      <c r="H2582" s="87">
        <f t="shared" si="1167"/>
        <v>46832</v>
      </c>
      <c r="I2582" s="87">
        <f t="shared" si="1168"/>
        <v>46832</v>
      </c>
      <c r="J2582" s="88">
        <f t="shared" si="1179"/>
        <v>18</v>
      </c>
      <c r="K2582" s="88">
        <f t="shared" si="1161"/>
        <v>9</v>
      </c>
      <c r="L2582" s="8">
        <f t="shared" si="1169"/>
        <v>1.0073729499999999</v>
      </c>
      <c r="M2582" s="89">
        <v>1</v>
      </c>
      <c r="N2582" s="89">
        <f t="shared" si="1170"/>
        <v>1</v>
      </c>
      <c r="O2582" s="82">
        <f t="shared" si="1171"/>
        <v>1.0073729499999999</v>
      </c>
      <c r="P2582" s="82">
        <f t="shared" si="1172"/>
        <v>653.40119586000003</v>
      </c>
      <c r="Q2582" s="11">
        <f t="shared" si="1185"/>
        <v>0</v>
      </c>
      <c r="R2582" s="7">
        <f t="shared" si="1180"/>
        <v>0</v>
      </c>
      <c r="S2582" s="82">
        <f t="shared" si="1173"/>
        <v>0</v>
      </c>
      <c r="T2582" s="91">
        <f t="shared" si="1181"/>
        <v>0.08</v>
      </c>
      <c r="U2582" s="90">
        <f t="shared" si="1174"/>
        <v>9</v>
      </c>
      <c r="V2582" s="90">
        <v>252</v>
      </c>
      <c r="W2582" s="89">
        <f t="shared" si="1175"/>
        <v>1.0027523890000001</v>
      </c>
      <c r="X2582" s="82">
        <f t="shared" si="1176"/>
        <v>1.7984142599999999</v>
      </c>
      <c r="Y2582" s="82">
        <f t="shared" si="1177"/>
        <v>0</v>
      </c>
      <c r="Z2582" s="94" t="str">
        <f t="shared" si="1183"/>
        <v>A+J=</v>
      </c>
      <c r="AA2582" s="87">
        <f t="shared" si="1184"/>
        <v>46832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>
        <f t="shared" si="1178"/>
        <v>46820</v>
      </c>
      <c r="B2583" s="82">
        <f t="shared" si="1164"/>
        <v>655.93490613000006</v>
      </c>
      <c r="C2583" s="207">
        <f t="shared" si="1182"/>
        <v>648.6189607</v>
      </c>
      <c r="D2583" s="83">
        <f t="shared" si="1165"/>
        <v>7286.35</v>
      </c>
      <c r="E2583" s="84">
        <f t="shared" si="1162"/>
        <v>7394.19</v>
      </c>
      <c r="F2583" s="85">
        <f t="shared" si="1163"/>
        <v>46773</v>
      </c>
      <c r="G2583" s="86">
        <f t="shared" si="1166"/>
        <v>1.4800277230712089E-2</v>
      </c>
      <c r="H2583" s="87">
        <f t="shared" si="1167"/>
        <v>46832</v>
      </c>
      <c r="I2583" s="87">
        <f t="shared" si="1168"/>
        <v>46832</v>
      </c>
      <c r="J2583" s="88">
        <f t="shared" si="1179"/>
        <v>18</v>
      </c>
      <c r="K2583" s="88">
        <f t="shared" si="1161"/>
        <v>10</v>
      </c>
      <c r="L2583" s="8">
        <f t="shared" si="1169"/>
        <v>1.0081955199999999</v>
      </c>
      <c r="M2583" s="89">
        <v>1</v>
      </c>
      <c r="N2583" s="89">
        <f t="shared" si="1170"/>
        <v>1</v>
      </c>
      <c r="O2583" s="82">
        <f t="shared" si="1171"/>
        <v>1.0081955199999999</v>
      </c>
      <c r="P2583" s="82">
        <f t="shared" si="1172"/>
        <v>653.93473036</v>
      </c>
      <c r="Q2583" s="11">
        <f t="shared" si="1185"/>
        <v>0</v>
      </c>
      <c r="R2583" s="7">
        <f t="shared" si="1180"/>
        <v>0</v>
      </c>
      <c r="S2583" s="82">
        <f t="shared" si="1173"/>
        <v>0</v>
      </c>
      <c r="T2583" s="91">
        <f t="shared" si="1181"/>
        <v>0.08</v>
      </c>
      <c r="U2583" s="90">
        <f t="shared" si="1174"/>
        <v>10</v>
      </c>
      <c r="V2583" s="90">
        <v>252</v>
      </c>
      <c r="W2583" s="89">
        <f t="shared" si="1175"/>
        <v>1.0030586779999999</v>
      </c>
      <c r="X2583" s="82">
        <f t="shared" si="1176"/>
        <v>2.0001757699999998</v>
      </c>
      <c r="Y2583" s="82">
        <f t="shared" si="1177"/>
        <v>0</v>
      </c>
      <c r="Z2583" s="94" t="str">
        <f t="shared" si="1183"/>
        <v>A+J=</v>
      </c>
      <c r="AA2583" s="87">
        <f t="shared" si="1184"/>
        <v>46832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>
        <f t="shared" si="1178"/>
        <v>46821</v>
      </c>
      <c r="B2584" s="82">
        <f t="shared" si="1164"/>
        <v>656.67102586999999</v>
      </c>
      <c r="C2584" s="207">
        <f t="shared" si="1182"/>
        <v>648.6189607</v>
      </c>
      <c r="D2584" s="83">
        <f t="shared" si="1165"/>
        <v>7286.35</v>
      </c>
      <c r="E2584" s="84">
        <f t="shared" si="1162"/>
        <v>7394.19</v>
      </c>
      <c r="F2584" s="85">
        <f t="shared" si="1163"/>
        <v>46773</v>
      </c>
      <c r="G2584" s="86">
        <f t="shared" si="1166"/>
        <v>1.4800277230712089E-2</v>
      </c>
      <c r="H2584" s="87">
        <f t="shared" si="1167"/>
        <v>46832</v>
      </c>
      <c r="I2584" s="87">
        <f t="shared" si="1168"/>
        <v>46832</v>
      </c>
      <c r="J2584" s="88">
        <f t="shared" si="1179"/>
        <v>18</v>
      </c>
      <c r="K2584" s="88">
        <f t="shared" si="1161"/>
        <v>11</v>
      </c>
      <c r="L2584" s="8">
        <f t="shared" si="1169"/>
        <v>1.00901876</v>
      </c>
      <c r="M2584" s="89">
        <v>1</v>
      </c>
      <c r="N2584" s="89">
        <f t="shared" si="1170"/>
        <v>1</v>
      </c>
      <c r="O2584" s="82">
        <f t="shared" si="1171"/>
        <v>1.00901876</v>
      </c>
      <c r="P2584" s="82">
        <f t="shared" si="1172"/>
        <v>654.46869943000002</v>
      </c>
      <c r="Q2584" s="11">
        <f t="shared" si="1185"/>
        <v>0</v>
      </c>
      <c r="R2584" s="7">
        <f t="shared" si="1180"/>
        <v>0</v>
      </c>
      <c r="S2584" s="82">
        <f t="shared" si="1173"/>
        <v>0</v>
      </c>
      <c r="T2584" s="91">
        <f t="shared" si="1181"/>
        <v>0.08</v>
      </c>
      <c r="U2584" s="90">
        <f t="shared" si="1174"/>
        <v>11</v>
      </c>
      <c r="V2584" s="90">
        <v>252</v>
      </c>
      <c r="W2584" s="89">
        <f t="shared" si="1175"/>
        <v>1.0033650599999999</v>
      </c>
      <c r="X2584" s="82">
        <f t="shared" si="1176"/>
        <v>2.2023264400000002</v>
      </c>
      <c r="Y2584" s="82">
        <f t="shared" si="1177"/>
        <v>0</v>
      </c>
      <c r="Z2584" s="94" t="str">
        <f t="shared" si="1183"/>
        <v>A+J=</v>
      </c>
      <c r="AA2584" s="87">
        <f t="shared" si="1184"/>
        <v>46832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>
        <f t="shared" si="1178"/>
        <v>46822</v>
      </c>
      <c r="B2585" s="82">
        <f t="shared" si="1164"/>
        <v>657.40796989</v>
      </c>
      <c r="C2585" s="207">
        <f t="shared" si="1182"/>
        <v>648.6189607</v>
      </c>
      <c r="D2585" s="83">
        <f t="shared" si="1165"/>
        <v>7286.35</v>
      </c>
      <c r="E2585" s="84">
        <f t="shared" si="1162"/>
        <v>7394.19</v>
      </c>
      <c r="F2585" s="85">
        <f t="shared" si="1163"/>
        <v>46773</v>
      </c>
      <c r="G2585" s="86">
        <f t="shared" si="1166"/>
        <v>1.4800277230712089E-2</v>
      </c>
      <c r="H2585" s="87">
        <f t="shared" si="1167"/>
        <v>46832</v>
      </c>
      <c r="I2585" s="87">
        <f t="shared" si="1168"/>
        <v>46832</v>
      </c>
      <c r="J2585" s="88">
        <f t="shared" si="1179"/>
        <v>18</v>
      </c>
      <c r="K2585" s="88">
        <f t="shared" si="1161"/>
        <v>12</v>
      </c>
      <c r="L2585" s="8">
        <f t="shared" si="1169"/>
        <v>1.0098426700000001</v>
      </c>
      <c r="M2585" s="89">
        <v>1</v>
      </c>
      <c r="N2585" s="89">
        <f t="shared" si="1170"/>
        <v>1</v>
      </c>
      <c r="O2585" s="82">
        <f t="shared" si="1171"/>
        <v>1.0098426700000001</v>
      </c>
      <c r="P2585" s="82">
        <f t="shared" si="1172"/>
        <v>655.00310307999996</v>
      </c>
      <c r="Q2585" s="11">
        <f t="shared" si="1185"/>
        <v>0</v>
      </c>
      <c r="R2585" s="7">
        <f t="shared" si="1180"/>
        <v>0</v>
      </c>
      <c r="S2585" s="82">
        <f t="shared" si="1173"/>
        <v>0</v>
      </c>
      <c r="T2585" s="91">
        <f t="shared" si="1181"/>
        <v>0.08</v>
      </c>
      <c r="U2585" s="90">
        <f t="shared" si="1174"/>
        <v>12</v>
      </c>
      <c r="V2585" s="90">
        <v>252</v>
      </c>
      <c r="W2585" s="89">
        <f t="shared" si="1175"/>
        <v>1.0036715350000001</v>
      </c>
      <c r="X2585" s="82">
        <f t="shared" si="1176"/>
        <v>2.4048668100000001</v>
      </c>
      <c r="Y2585" s="82">
        <f t="shared" si="1177"/>
        <v>0</v>
      </c>
      <c r="Z2585" s="94" t="str">
        <f t="shared" si="1183"/>
        <v>A+J=</v>
      </c>
      <c r="AA2585" s="87">
        <f t="shared" si="1184"/>
        <v>46832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>
        <f t="shared" si="1178"/>
        <v>46823</v>
      </c>
      <c r="B2586" s="82">
        <f t="shared" si="1164"/>
        <v>658.14573940000002</v>
      </c>
      <c r="C2586" s="207">
        <f t="shared" si="1182"/>
        <v>648.6189607</v>
      </c>
      <c r="D2586" s="83">
        <f t="shared" si="1165"/>
        <v>7286.35</v>
      </c>
      <c r="E2586" s="84">
        <f t="shared" si="1162"/>
        <v>7394.19</v>
      </c>
      <c r="F2586" s="85">
        <f t="shared" si="1163"/>
        <v>46773</v>
      </c>
      <c r="G2586" s="86">
        <f t="shared" si="1166"/>
        <v>1.4800277230712089E-2</v>
      </c>
      <c r="H2586" s="87">
        <f t="shared" si="1167"/>
        <v>46832</v>
      </c>
      <c r="I2586" s="87">
        <f t="shared" si="1168"/>
        <v>46832</v>
      </c>
      <c r="J2586" s="88">
        <f t="shared" si="1179"/>
        <v>18</v>
      </c>
      <c r="K2586" s="88">
        <f t="shared" si="1161"/>
        <v>13</v>
      </c>
      <c r="L2586" s="8">
        <f t="shared" si="1169"/>
        <v>1.01066725</v>
      </c>
      <c r="M2586" s="89">
        <v>1</v>
      </c>
      <c r="N2586" s="89">
        <f t="shared" si="1170"/>
        <v>1</v>
      </c>
      <c r="O2586" s="82">
        <f t="shared" si="1171"/>
        <v>1.01066725</v>
      </c>
      <c r="P2586" s="82">
        <f t="shared" si="1172"/>
        <v>655.53794130000006</v>
      </c>
      <c r="Q2586" s="11">
        <f t="shared" si="1185"/>
        <v>0</v>
      </c>
      <c r="R2586" s="7">
        <f t="shared" si="1180"/>
        <v>0</v>
      </c>
      <c r="S2586" s="82">
        <f t="shared" si="1173"/>
        <v>0</v>
      </c>
      <c r="T2586" s="91">
        <f t="shared" si="1181"/>
        <v>0.08</v>
      </c>
      <c r="U2586" s="90">
        <f t="shared" si="1174"/>
        <v>13</v>
      </c>
      <c r="V2586" s="90">
        <v>252</v>
      </c>
      <c r="W2586" s="89">
        <f t="shared" si="1175"/>
        <v>1.003978104</v>
      </c>
      <c r="X2586" s="82">
        <f t="shared" si="1176"/>
        <v>2.6077981000000001</v>
      </c>
      <c r="Y2586" s="82">
        <f t="shared" si="1177"/>
        <v>0</v>
      </c>
      <c r="Z2586" s="94" t="str">
        <f t="shared" si="1183"/>
        <v>A+J=</v>
      </c>
      <c r="AA2586" s="87">
        <f t="shared" si="1184"/>
        <v>46832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>
        <f t="shared" si="1178"/>
        <v>46824</v>
      </c>
      <c r="B2587" s="82">
        <f t="shared" si="1164"/>
        <v>658.14573940000002</v>
      </c>
      <c r="C2587" s="207">
        <f t="shared" si="1182"/>
        <v>648.6189607</v>
      </c>
      <c r="D2587" s="83">
        <f t="shared" si="1165"/>
        <v>7286.35</v>
      </c>
      <c r="E2587" s="84">
        <f t="shared" si="1162"/>
        <v>7394.19</v>
      </c>
      <c r="F2587" s="85">
        <f t="shared" si="1163"/>
        <v>46773</v>
      </c>
      <c r="G2587" s="86">
        <f t="shared" si="1166"/>
        <v>1.4800277230712089E-2</v>
      </c>
      <c r="H2587" s="87">
        <f t="shared" si="1167"/>
        <v>46832</v>
      </c>
      <c r="I2587" s="87">
        <f t="shared" si="1168"/>
        <v>46832</v>
      </c>
      <c r="J2587" s="88">
        <f t="shared" si="1179"/>
        <v>18</v>
      </c>
      <c r="K2587" s="88">
        <f t="shared" si="1161"/>
        <v>13</v>
      </c>
      <c r="L2587" s="8">
        <f t="shared" si="1169"/>
        <v>1.01066725</v>
      </c>
      <c r="M2587" s="89">
        <v>1</v>
      </c>
      <c r="N2587" s="89">
        <f t="shared" si="1170"/>
        <v>1</v>
      </c>
      <c r="O2587" s="82">
        <f t="shared" si="1171"/>
        <v>1.01066725</v>
      </c>
      <c r="P2587" s="82">
        <f t="shared" si="1172"/>
        <v>655.53794130000006</v>
      </c>
      <c r="Q2587" s="11">
        <f t="shared" si="1185"/>
        <v>0</v>
      </c>
      <c r="R2587" s="7">
        <f t="shared" si="1180"/>
        <v>0</v>
      </c>
      <c r="S2587" s="82">
        <f t="shared" si="1173"/>
        <v>0</v>
      </c>
      <c r="T2587" s="91">
        <f t="shared" si="1181"/>
        <v>0.08</v>
      </c>
      <c r="U2587" s="90">
        <f t="shared" si="1174"/>
        <v>13</v>
      </c>
      <c r="V2587" s="90">
        <v>252</v>
      </c>
      <c r="W2587" s="89">
        <f t="shared" si="1175"/>
        <v>1.003978104</v>
      </c>
      <c r="X2587" s="82">
        <f t="shared" si="1176"/>
        <v>2.6077981000000001</v>
      </c>
      <c r="Y2587" s="82">
        <f t="shared" si="1177"/>
        <v>0</v>
      </c>
      <c r="Z2587" s="94" t="str">
        <f t="shared" si="1183"/>
        <v>A+J=</v>
      </c>
      <c r="AA2587" s="87">
        <f t="shared" si="1184"/>
        <v>46832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>
        <f t="shared" si="1178"/>
        <v>46825</v>
      </c>
      <c r="B2588" s="82">
        <f t="shared" si="1164"/>
        <v>658.14573940000002</v>
      </c>
      <c r="C2588" s="207">
        <f t="shared" si="1182"/>
        <v>648.6189607</v>
      </c>
      <c r="D2588" s="83">
        <f t="shared" si="1165"/>
        <v>7286.35</v>
      </c>
      <c r="E2588" s="84">
        <f t="shared" si="1162"/>
        <v>7394.19</v>
      </c>
      <c r="F2588" s="85">
        <f t="shared" si="1163"/>
        <v>46773</v>
      </c>
      <c r="G2588" s="86">
        <f t="shared" si="1166"/>
        <v>1.4800277230712089E-2</v>
      </c>
      <c r="H2588" s="87">
        <f t="shared" si="1167"/>
        <v>46832</v>
      </c>
      <c r="I2588" s="87">
        <f t="shared" si="1168"/>
        <v>46832</v>
      </c>
      <c r="J2588" s="88">
        <f t="shared" si="1179"/>
        <v>18</v>
      </c>
      <c r="K2588" s="88">
        <f t="shared" si="1161"/>
        <v>13</v>
      </c>
      <c r="L2588" s="8">
        <f t="shared" si="1169"/>
        <v>1.01066725</v>
      </c>
      <c r="M2588" s="89">
        <v>1</v>
      </c>
      <c r="N2588" s="89">
        <f t="shared" si="1170"/>
        <v>1</v>
      </c>
      <c r="O2588" s="82">
        <f t="shared" si="1171"/>
        <v>1.01066725</v>
      </c>
      <c r="P2588" s="82">
        <f t="shared" si="1172"/>
        <v>655.53794130000006</v>
      </c>
      <c r="Q2588" s="11">
        <f t="shared" si="1185"/>
        <v>0</v>
      </c>
      <c r="R2588" s="7">
        <f t="shared" si="1180"/>
        <v>0</v>
      </c>
      <c r="S2588" s="82">
        <f t="shared" si="1173"/>
        <v>0</v>
      </c>
      <c r="T2588" s="91">
        <f t="shared" si="1181"/>
        <v>0.08</v>
      </c>
      <c r="U2588" s="90">
        <f t="shared" si="1174"/>
        <v>13</v>
      </c>
      <c r="V2588" s="90">
        <v>252</v>
      </c>
      <c r="W2588" s="89">
        <f t="shared" si="1175"/>
        <v>1.003978104</v>
      </c>
      <c r="X2588" s="82">
        <f t="shared" si="1176"/>
        <v>2.6077981000000001</v>
      </c>
      <c r="Y2588" s="82">
        <f t="shared" si="1177"/>
        <v>0</v>
      </c>
      <c r="Z2588" s="94" t="str">
        <f t="shared" si="1183"/>
        <v>A+J=</v>
      </c>
      <c r="AA2588" s="87">
        <f t="shared" si="1184"/>
        <v>46832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>
        <f t="shared" si="1178"/>
        <v>46826</v>
      </c>
      <c r="B2589" s="82">
        <f t="shared" si="1164"/>
        <v>658.88433494999992</v>
      </c>
      <c r="C2589" s="207">
        <f t="shared" si="1182"/>
        <v>648.6189607</v>
      </c>
      <c r="D2589" s="83">
        <f t="shared" si="1165"/>
        <v>7286.35</v>
      </c>
      <c r="E2589" s="84">
        <f t="shared" si="1162"/>
        <v>7394.19</v>
      </c>
      <c r="F2589" s="85">
        <f t="shared" si="1163"/>
        <v>46773</v>
      </c>
      <c r="G2589" s="86">
        <f t="shared" si="1166"/>
        <v>1.4800277230712089E-2</v>
      </c>
      <c r="H2589" s="87">
        <f t="shared" si="1167"/>
        <v>46832</v>
      </c>
      <c r="I2589" s="87">
        <f t="shared" si="1168"/>
        <v>46832</v>
      </c>
      <c r="J2589" s="88">
        <f t="shared" si="1179"/>
        <v>18</v>
      </c>
      <c r="K2589" s="88">
        <f t="shared" si="1161"/>
        <v>14</v>
      </c>
      <c r="L2589" s="8">
        <f t="shared" si="1169"/>
        <v>1.0114924999999999</v>
      </c>
      <c r="M2589" s="89">
        <v>1</v>
      </c>
      <c r="N2589" s="89">
        <f t="shared" si="1170"/>
        <v>1</v>
      </c>
      <c r="O2589" s="82">
        <f t="shared" si="1171"/>
        <v>1.0114924999999999</v>
      </c>
      <c r="P2589" s="82">
        <f t="shared" si="1172"/>
        <v>656.07321409999997</v>
      </c>
      <c r="Q2589" s="11">
        <f t="shared" si="1185"/>
        <v>0</v>
      </c>
      <c r="R2589" s="7">
        <f t="shared" si="1180"/>
        <v>0</v>
      </c>
      <c r="S2589" s="82">
        <f t="shared" si="1173"/>
        <v>0</v>
      </c>
      <c r="T2589" s="91">
        <f t="shared" si="1181"/>
        <v>0.08</v>
      </c>
      <c r="U2589" s="90">
        <f t="shared" si="1174"/>
        <v>14</v>
      </c>
      <c r="V2589" s="90">
        <v>252</v>
      </c>
      <c r="W2589" s="89">
        <f t="shared" si="1175"/>
        <v>1.0042847669999999</v>
      </c>
      <c r="X2589" s="82">
        <f t="shared" si="1176"/>
        <v>2.81112085</v>
      </c>
      <c r="Y2589" s="82">
        <f t="shared" si="1177"/>
        <v>0</v>
      </c>
      <c r="Z2589" s="94" t="str">
        <f t="shared" si="1183"/>
        <v>A+J=</v>
      </c>
      <c r="AA2589" s="87">
        <f t="shared" si="1184"/>
        <v>46832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>
        <f t="shared" si="1178"/>
        <v>46827</v>
      </c>
      <c r="B2590" s="82">
        <f t="shared" si="1164"/>
        <v>659.62376295000001</v>
      </c>
      <c r="C2590" s="207">
        <f t="shared" si="1182"/>
        <v>648.6189607</v>
      </c>
      <c r="D2590" s="83">
        <f t="shared" si="1165"/>
        <v>7286.35</v>
      </c>
      <c r="E2590" s="84">
        <f t="shared" si="1162"/>
        <v>7394.19</v>
      </c>
      <c r="F2590" s="85">
        <f t="shared" si="1163"/>
        <v>46773</v>
      </c>
      <c r="G2590" s="86">
        <f t="shared" si="1166"/>
        <v>1.4800277230712089E-2</v>
      </c>
      <c r="H2590" s="87">
        <f t="shared" si="1167"/>
        <v>46832</v>
      </c>
      <c r="I2590" s="87">
        <f t="shared" si="1168"/>
        <v>46832</v>
      </c>
      <c r="J2590" s="88">
        <f t="shared" si="1179"/>
        <v>18</v>
      </c>
      <c r="K2590" s="88">
        <f t="shared" si="1161"/>
        <v>15</v>
      </c>
      <c r="L2590" s="8">
        <f t="shared" si="1169"/>
        <v>1.0123184300000001</v>
      </c>
      <c r="M2590" s="89">
        <v>1</v>
      </c>
      <c r="N2590" s="89">
        <f t="shared" si="1170"/>
        <v>1</v>
      </c>
      <c r="O2590" s="82">
        <f t="shared" si="1171"/>
        <v>1.0123184300000001</v>
      </c>
      <c r="P2590" s="82">
        <f t="shared" si="1172"/>
        <v>656.60892795999996</v>
      </c>
      <c r="Q2590" s="11">
        <f t="shared" si="1185"/>
        <v>0</v>
      </c>
      <c r="R2590" s="7">
        <f t="shared" si="1180"/>
        <v>0</v>
      </c>
      <c r="S2590" s="82">
        <f t="shared" si="1173"/>
        <v>0</v>
      </c>
      <c r="T2590" s="91">
        <f t="shared" si="1181"/>
        <v>0.08</v>
      </c>
      <c r="U2590" s="90">
        <f t="shared" si="1174"/>
        <v>15</v>
      </c>
      <c r="V2590" s="90">
        <v>252</v>
      </c>
      <c r="W2590" s="89">
        <f t="shared" si="1175"/>
        <v>1.004591523</v>
      </c>
      <c r="X2590" s="82">
        <f t="shared" si="1176"/>
        <v>3.0148349900000002</v>
      </c>
      <c r="Y2590" s="82">
        <f t="shared" si="1177"/>
        <v>0</v>
      </c>
      <c r="Z2590" s="94" t="str">
        <f t="shared" si="1183"/>
        <v>A+J=</v>
      </c>
      <c r="AA2590" s="87">
        <f t="shared" si="1184"/>
        <v>46832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>
        <f t="shared" si="1178"/>
        <v>46828</v>
      </c>
      <c r="B2591" s="82">
        <f t="shared" si="1164"/>
        <v>660.36402461</v>
      </c>
      <c r="C2591" s="207">
        <f t="shared" si="1182"/>
        <v>648.6189607</v>
      </c>
      <c r="D2591" s="83">
        <f t="shared" si="1165"/>
        <v>7286.35</v>
      </c>
      <c r="E2591" s="84">
        <f t="shared" si="1162"/>
        <v>7394.19</v>
      </c>
      <c r="F2591" s="85">
        <f t="shared" si="1163"/>
        <v>46773</v>
      </c>
      <c r="G2591" s="86">
        <f t="shared" si="1166"/>
        <v>1.4800277230712089E-2</v>
      </c>
      <c r="H2591" s="87">
        <f t="shared" si="1167"/>
        <v>46832</v>
      </c>
      <c r="I2591" s="87">
        <f t="shared" si="1168"/>
        <v>46832</v>
      </c>
      <c r="J2591" s="88">
        <f t="shared" si="1179"/>
        <v>18</v>
      </c>
      <c r="K2591" s="88">
        <f t="shared" si="1161"/>
        <v>16</v>
      </c>
      <c r="L2591" s="8">
        <f t="shared" si="1169"/>
        <v>1.0131450399999999</v>
      </c>
      <c r="M2591" s="89">
        <v>1</v>
      </c>
      <c r="N2591" s="89">
        <f t="shared" si="1170"/>
        <v>1</v>
      </c>
      <c r="O2591" s="82">
        <f t="shared" si="1171"/>
        <v>1.0131450399999999</v>
      </c>
      <c r="P2591" s="82">
        <f t="shared" si="1172"/>
        <v>657.14508288000002</v>
      </c>
      <c r="Q2591" s="11">
        <f t="shared" si="1185"/>
        <v>0</v>
      </c>
      <c r="R2591" s="7">
        <f t="shared" si="1180"/>
        <v>0</v>
      </c>
      <c r="S2591" s="82">
        <f t="shared" si="1173"/>
        <v>0</v>
      </c>
      <c r="T2591" s="91">
        <f t="shared" si="1181"/>
        <v>0.08</v>
      </c>
      <c r="U2591" s="90">
        <f t="shared" si="1174"/>
        <v>16</v>
      </c>
      <c r="V2591" s="90">
        <v>252</v>
      </c>
      <c r="W2591" s="89">
        <f t="shared" si="1175"/>
        <v>1.0048983730000001</v>
      </c>
      <c r="X2591" s="82">
        <f t="shared" si="1176"/>
        <v>3.2189417300000001</v>
      </c>
      <c r="Y2591" s="82">
        <f t="shared" si="1177"/>
        <v>0</v>
      </c>
      <c r="Z2591" s="94" t="str">
        <f t="shared" si="1183"/>
        <v>A+J=</v>
      </c>
      <c r="AA2591" s="87">
        <f t="shared" si="1184"/>
        <v>46832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>
        <f t="shared" si="1178"/>
        <v>46829</v>
      </c>
      <c r="B2592" s="82">
        <f t="shared" si="1164"/>
        <v>661.10511395000003</v>
      </c>
      <c r="C2592" s="207">
        <f t="shared" si="1182"/>
        <v>648.6189607</v>
      </c>
      <c r="D2592" s="83">
        <f t="shared" si="1165"/>
        <v>7286.35</v>
      </c>
      <c r="E2592" s="84">
        <f t="shared" si="1162"/>
        <v>7394.19</v>
      </c>
      <c r="F2592" s="85">
        <f t="shared" si="1163"/>
        <v>46773</v>
      </c>
      <c r="G2592" s="86">
        <f t="shared" si="1166"/>
        <v>1.4800277230712089E-2</v>
      </c>
      <c r="H2592" s="87">
        <f t="shared" si="1167"/>
        <v>46832</v>
      </c>
      <c r="I2592" s="87">
        <f t="shared" si="1168"/>
        <v>46832</v>
      </c>
      <c r="J2592" s="88">
        <f t="shared" si="1179"/>
        <v>18</v>
      </c>
      <c r="K2592" s="88">
        <f t="shared" si="1161"/>
        <v>17</v>
      </c>
      <c r="L2592" s="8">
        <f t="shared" si="1169"/>
        <v>1.0139723199999999</v>
      </c>
      <c r="M2592" s="89">
        <v>1</v>
      </c>
      <c r="N2592" s="89">
        <f t="shared" si="1170"/>
        <v>1</v>
      </c>
      <c r="O2592" s="82">
        <f t="shared" si="1171"/>
        <v>1.0139723199999999</v>
      </c>
      <c r="P2592" s="82">
        <f t="shared" si="1172"/>
        <v>657.68167237</v>
      </c>
      <c r="Q2592" s="11">
        <f t="shared" si="1185"/>
        <v>0</v>
      </c>
      <c r="R2592" s="7">
        <f t="shared" si="1180"/>
        <v>0</v>
      </c>
      <c r="S2592" s="82">
        <f t="shared" si="1173"/>
        <v>0</v>
      </c>
      <c r="T2592" s="91">
        <f t="shared" si="1181"/>
        <v>0.08</v>
      </c>
      <c r="U2592" s="90">
        <f t="shared" si="1174"/>
        <v>17</v>
      </c>
      <c r="V2592" s="90">
        <v>252</v>
      </c>
      <c r="W2592" s="89">
        <f t="shared" si="1175"/>
        <v>1.0052053169999999</v>
      </c>
      <c r="X2592" s="82">
        <f t="shared" si="1176"/>
        <v>3.42344158</v>
      </c>
      <c r="Y2592" s="82">
        <f t="shared" si="1177"/>
        <v>0</v>
      </c>
      <c r="Z2592" s="94" t="str">
        <f t="shared" si="1183"/>
        <v>A+J=</v>
      </c>
      <c r="AA2592" s="87">
        <f t="shared" si="1184"/>
        <v>46832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>
        <f t="shared" si="1178"/>
        <v>46830</v>
      </c>
      <c r="B2593" s="82">
        <f t="shared" si="1164"/>
        <v>661.84703156</v>
      </c>
      <c r="C2593" s="207">
        <f t="shared" si="1182"/>
        <v>648.6189607</v>
      </c>
      <c r="D2593" s="83">
        <f t="shared" si="1165"/>
        <v>7286.35</v>
      </c>
      <c r="E2593" s="84">
        <f t="shared" si="1162"/>
        <v>7394.19</v>
      </c>
      <c r="F2593" s="85">
        <f t="shared" si="1163"/>
        <v>46773</v>
      </c>
      <c r="G2593" s="86">
        <f t="shared" si="1166"/>
        <v>1.4800277230712089E-2</v>
      </c>
      <c r="H2593" s="87">
        <f t="shared" si="1167"/>
        <v>46832</v>
      </c>
      <c r="I2593" s="87">
        <f t="shared" si="1168"/>
        <v>46832</v>
      </c>
      <c r="J2593" s="88">
        <f t="shared" si="1179"/>
        <v>18</v>
      </c>
      <c r="K2593" s="88">
        <f t="shared" si="1161"/>
        <v>18</v>
      </c>
      <c r="L2593" s="8">
        <f t="shared" si="1169"/>
        <v>1.0148002700000001</v>
      </c>
      <c r="M2593" s="89">
        <v>1</v>
      </c>
      <c r="N2593" s="89">
        <f t="shared" si="1170"/>
        <v>1</v>
      </c>
      <c r="O2593" s="82">
        <f t="shared" si="1171"/>
        <v>1.0148002700000001</v>
      </c>
      <c r="P2593" s="82">
        <f t="shared" si="1172"/>
        <v>658.21869644000003</v>
      </c>
      <c r="Q2593" s="11">
        <f t="shared" si="1185"/>
        <v>0</v>
      </c>
      <c r="R2593" s="7">
        <f t="shared" si="1180"/>
        <v>0</v>
      </c>
      <c r="S2593" s="82">
        <f t="shared" si="1173"/>
        <v>0</v>
      </c>
      <c r="T2593" s="91">
        <f t="shared" si="1181"/>
        <v>0.08</v>
      </c>
      <c r="U2593" s="90">
        <f t="shared" si="1174"/>
        <v>18</v>
      </c>
      <c r="V2593" s="90">
        <v>252</v>
      </c>
      <c r="W2593" s="89">
        <f t="shared" si="1175"/>
        <v>1.005512355</v>
      </c>
      <c r="X2593" s="82">
        <f t="shared" si="1176"/>
        <v>3.62833512</v>
      </c>
      <c r="Y2593" s="82">
        <f t="shared" si="1177"/>
        <v>0</v>
      </c>
      <c r="Z2593" s="94" t="str">
        <f t="shared" si="1183"/>
        <v>A+J=</v>
      </c>
      <c r="AA2593" s="87">
        <f t="shared" si="1184"/>
        <v>46832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>
        <f t="shared" si="1178"/>
        <v>46831</v>
      </c>
      <c r="B2594" s="82">
        <f t="shared" si="1164"/>
        <v>661.84703156</v>
      </c>
      <c r="C2594" s="207">
        <f t="shared" si="1182"/>
        <v>648.6189607</v>
      </c>
      <c r="D2594" s="83">
        <f t="shared" si="1165"/>
        <v>7286.35</v>
      </c>
      <c r="E2594" s="84">
        <f t="shared" si="1162"/>
        <v>7394.19</v>
      </c>
      <c r="F2594" s="85">
        <f t="shared" si="1163"/>
        <v>46773</v>
      </c>
      <c r="G2594" s="86">
        <f t="shared" si="1166"/>
        <v>1.4800277230712089E-2</v>
      </c>
      <c r="H2594" s="87">
        <f t="shared" si="1167"/>
        <v>46832</v>
      </c>
      <c r="I2594" s="87">
        <f t="shared" si="1168"/>
        <v>46832</v>
      </c>
      <c r="J2594" s="88">
        <f t="shared" si="1179"/>
        <v>18</v>
      </c>
      <c r="K2594" s="88">
        <f t="shared" si="1161"/>
        <v>18</v>
      </c>
      <c r="L2594" s="8">
        <f t="shared" si="1169"/>
        <v>1.0148002700000001</v>
      </c>
      <c r="M2594" s="89">
        <v>1</v>
      </c>
      <c r="N2594" s="89">
        <f t="shared" si="1170"/>
        <v>1</v>
      </c>
      <c r="O2594" s="82">
        <f t="shared" si="1171"/>
        <v>1.0148002700000001</v>
      </c>
      <c r="P2594" s="82">
        <f t="shared" si="1172"/>
        <v>658.21869644000003</v>
      </c>
      <c r="Q2594" s="11">
        <f t="shared" si="1185"/>
        <v>0</v>
      </c>
      <c r="R2594" s="7">
        <f t="shared" si="1180"/>
        <v>0</v>
      </c>
      <c r="S2594" s="82">
        <f t="shared" si="1173"/>
        <v>0</v>
      </c>
      <c r="T2594" s="91">
        <f t="shared" si="1181"/>
        <v>0.08</v>
      </c>
      <c r="U2594" s="90">
        <f t="shared" si="1174"/>
        <v>18</v>
      </c>
      <c r="V2594" s="90">
        <v>252</v>
      </c>
      <c r="W2594" s="89">
        <f t="shared" si="1175"/>
        <v>1.005512355</v>
      </c>
      <c r="X2594" s="82">
        <f t="shared" si="1176"/>
        <v>3.62833512</v>
      </c>
      <c r="Y2594" s="82">
        <f t="shared" si="1177"/>
        <v>0</v>
      </c>
      <c r="Z2594" s="94" t="str">
        <f t="shared" si="1183"/>
        <v>A+J=</v>
      </c>
      <c r="AA2594" s="87">
        <f t="shared" si="1184"/>
        <v>46832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>
        <f t="shared" si="1178"/>
        <v>46832</v>
      </c>
      <c r="B2595" s="82">
        <f t="shared" si="1164"/>
        <v>661.84703156</v>
      </c>
      <c r="C2595" s="207">
        <f t="shared" si="1182"/>
        <v>648.6189607</v>
      </c>
      <c r="D2595" s="83">
        <f t="shared" si="1165"/>
        <v>7286.35</v>
      </c>
      <c r="E2595" s="84">
        <f t="shared" si="1162"/>
        <v>7394.19</v>
      </c>
      <c r="F2595" s="85">
        <f t="shared" si="1163"/>
        <v>46773</v>
      </c>
      <c r="G2595" s="86">
        <f t="shared" si="1166"/>
        <v>1.4800277230712089E-2</v>
      </c>
      <c r="H2595" s="87">
        <f t="shared" si="1167"/>
        <v>46863</v>
      </c>
      <c r="I2595" s="87">
        <f t="shared" si="1168"/>
        <v>46832</v>
      </c>
      <c r="J2595" s="88">
        <f t="shared" si="1179"/>
        <v>18</v>
      </c>
      <c r="K2595" s="88">
        <f t="shared" si="1161"/>
        <v>18</v>
      </c>
      <c r="L2595" s="8">
        <f t="shared" si="1169"/>
        <v>1.0148002700000001</v>
      </c>
      <c r="M2595" s="89">
        <v>1</v>
      </c>
      <c r="N2595" s="89">
        <f t="shared" si="1170"/>
        <v>1</v>
      </c>
      <c r="O2595" s="82">
        <f t="shared" si="1171"/>
        <v>1.0148002700000001</v>
      </c>
      <c r="P2595" s="82">
        <f t="shared" si="1172"/>
        <v>658.21869644000003</v>
      </c>
      <c r="Q2595" s="11">
        <f t="shared" si="1185"/>
        <v>85</v>
      </c>
      <c r="R2595" s="7">
        <f t="shared" si="1180"/>
        <v>2.5600000000000001E-2</v>
      </c>
      <c r="S2595" s="82">
        <f t="shared" si="1173"/>
        <v>16.85039862</v>
      </c>
      <c r="T2595" s="91">
        <f t="shared" si="1181"/>
        <v>0.08</v>
      </c>
      <c r="U2595" s="90">
        <f t="shared" si="1174"/>
        <v>18</v>
      </c>
      <c r="V2595" s="90">
        <v>252</v>
      </c>
      <c r="W2595" s="89">
        <f t="shared" si="1175"/>
        <v>1.005512355</v>
      </c>
      <c r="X2595" s="82">
        <f t="shared" si="1176"/>
        <v>3.62833512</v>
      </c>
      <c r="Y2595" s="82">
        <f t="shared" si="1177"/>
        <v>20.478733739999999</v>
      </c>
      <c r="Z2595" s="94" t="str">
        <f t="shared" si="1183"/>
        <v>A+J=</v>
      </c>
      <c r="AA2595" s="87">
        <f t="shared" si="1184"/>
        <v>46832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>
        <f t="shared" si="1178"/>
        <v>46833</v>
      </c>
      <c r="B2596" s="82">
        <f t="shared" si="1164"/>
        <v>641.99278661000005</v>
      </c>
      <c r="C2596" s="207">
        <f t="shared" si="1182"/>
        <v>641.36829782000007</v>
      </c>
      <c r="D2596" s="83">
        <f t="shared" si="1165"/>
        <v>7286.35</v>
      </c>
      <c r="E2596" s="84">
        <f t="shared" si="1162"/>
        <v>7394.19</v>
      </c>
      <c r="F2596" s="85">
        <f t="shared" si="1163"/>
        <v>46803</v>
      </c>
      <c r="G2596" s="86">
        <f t="shared" si="1166"/>
        <v>1.4800277230712089E-2</v>
      </c>
      <c r="H2596" s="87">
        <f t="shared" si="1167"/>
        <v>46863</v>
      </c>
      <c r="I2596" s="87">
        <f t="shared" si="1168"/>
        <v>46863</v>
      </c>
      <c r="J2596" s="88">
        <f t="shared" si="1179"/>
        <v>22</v>
      </c>
      <c r="K2596" s="88">
        <f t="shared" si="1161"/>
        <v>1</v>
      </c>
      <c r="L2596" s="8">
        <f t="shared" si="1169"/>
        <v>1.0006680299999999</v>
      </c>
      <c r="M2596" s="89">
        <v>1</v>
      </c>
      <c r="N2596" s="89">
        <f t="shared" si="1170"/>
        <v>1</v>
      </c>
      <c r="O2596" s="82">
        <f t="shared" si="1171"/>
        <v>1.0006680299999999</v>
      </c>
      <c r="P2596" s="82">
        <f t="shared" si="1172"/>
        <v>641.79675108000004</v>
      </c>
      <c r="Q2596" s="11">
        <f t="shared" si="1185"/>
        <v>0</v>
      </c>
      <c r="R2596" s="7">
        <f t="shared" si="1180"/>
        <v>0</v>
      </c>
      <c r="S2596" s="82">
        <f t="shared" si="1173"/>
        <v>0</v>
      </c>
      <c r="T2596" s="91">
        <f t="shared" si="1181"/>
        <v>0.08</v>
      </c>
      <c r="U2596" s="90">
        <f t="shared" si="1174"/>
        <v>1</v>
      </c>
      <c r="V2596" s="90">
        <v>252</v>
      </c>
      <c r="W2596" s="89">
        <f t="shared" si="1175"/>
        <v>1.000305448</v>
      </c>
      <c r="X2596" s="82">
        <f t="shared" si="1176"/>
        <v>0.19603553000000001</v>
      </c>
      <c r="Y2596" s="82">
        <f t="shared" si="1177"/>
        <v>0</v>
      </c>
      <c r="Z2596" s="94" t="str">
        <f t="shared" si="1183"/>
        <v>A+J=</v>
      </c>
      <c r="AA2596" s="87">
        <f t="shared" si="1184"/>
        <v>46863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>
        <f t="shared" si="1178"/>
        <v>46834</v>
      </c>
      <c r="B2597" s="82">
        <f t="shared" si="1164"/>
        <v>642.61788502000002</v>
      </c>
      <c r="C2597" s="207">
        <f t="shared" si="1182"/>
        <v>641.36829782000007</v>
      </c>
      <c r="D2597" s="83">
        <f t="shared" si="1165"/>
        <v>7286.35</v>
      </c>
      <c r="E2597" s="84">
        <f t="shared" si="1162"/>
        <v>7394.19</v>
      </c>
      <c r="F2597" s="85">
        <f t="shared" si="1163"/>
        <v>46803</v>
      </c>
      <c r="G2597" s="86">
        <f t="shared" si="1166"/>
        <v>1.4800277230712089E-2</v>
      </c>
      <c r="H2597" s="87">
        <f t="shared" si="1167"/>
        <v>46863</v>
      </c>
      <c r="I2597" s="87">
        <f t="shared" si="1168"/>
        <v>46863</v>
      </c>
      <c r="J2597" s="88">
        <f t="shared" si="1179"/>
        <v>22</v>
      </c>
      <c r="K2597" s="88">
        <f t="shared" si="1161"/>
        <v>2</v>
      </c>
      <c r="L2597" s="8">
        <f t="shared" si="1169"/>
        <v>1.00133651</v>
      </c>
      <c r="M2597" s="89">
        <v>1</v>
      </c>
      <c r="N2597" s="89">
        <f t="shared" si="1170"/>
        <v>1</v>
      </c>
      <c r="O2597" s="82">
        <f t="shared" si="1171"/>
        <v>1.00133651</v>
      </c>
      <c r="P2597" s="82">
        <f t="shared" si="1172"/>
        <v>642.22549296</v>
      </c>
      <c r="Q2597" s="11">
        <f t="shared" si="1185"/>
        <v>0</v>
      </c>
      <c r="R2597" s="7">
        <f t="shared" si="1180"/>
        <v>0</v>
      </c>
      <c r="S2597" s="82">
        <f t="shared" si="1173"/>
        <v>0</v>
      </c>
      <c r="T2597" s="91">
        <f t="shared" si="1181"/>
        <v>0.08</v>
      </c>
      <c r="U2597" s="90">
        <f t="shared" si="1174"/>
        <v>2</v>
      </c>
      <c r="V2597" s="90">
        <v>252</v>
      </c>
      <c r="W2597" s="89">
        <f t="shared" si="1175"/>
        <v>1.000610988</v>
      </c>
      <c r="X2597" s="82">
        <f t="shared" si="1176"/>
        <v>0.39239205999999999</v>
      </c>
      <c r="Y2597" s="82">
        <f t="shared" si="1177"/>
        <v>0</v>
      </c>
      <c r="Z2597" s="94" t="str">
        <f t="shared" si="1183"/>
        <v>A+J=</v>
      </c>
      <c r="AA2597" s="87">
        <f t="shared" si="1184"/>
        <v>46863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>
        <f t="shared" si="1178"/>
        <v>46835</v>
      </c>
      <c r="B2598" s="82">
        <f t="shared" si="1164"/>
        <v>643.24358895</v>
      </c>
      <c r="C2598" s="207">
        <f t="shared" si="1182"/>
        <v>641.36829782000007</v>
      </c>
      <c r="D2598" s="83">
        <f t="shared" si="1165"/>
        <v>7286.35</v>
      </c>
      <c r="E2598" s="84">
        <f t="shared" si="1162"/>
        <v>7394.19</v>
      </c>
      <c r="F2598" s="85">
        <f t="shared" si="1163"/>
        <v>46803</v>
      </c>
      <c r="G2598" s="86">
        <f t="shared" si="1166"/>
        <v>1.4800277230712089E-2</v>
      </c>
      <c r="H2598" s="87">
        <f t="shared" si="1167"/>
        <v>46863</v>
      </c>
      <c r="I2598" s="87">
        <f t="shared" si="1168"/>
        <v>46863</v>
      </c>
      <c r="J2598" s="88">
        <f t="shared" si="1179"/>
        <v>22</v>
      </c>
      <c r="K2598" s="88">
        <f t="shared" si="1161"/>
        <v>3</v>
      </c>
      <c r="L2598" s="8">
        <f t="shared" si="1169"/>
        <v>1.0020054300000001</v>
      </c>
      <c r="M2598" s="89">
        <v>1</v>
      </c>
      <c r="N2598" s="89">
        <f t="shared" si="1170"/>
        <v>1</v>
      </c>
      <c r="O2598" s="82">
        <f t="shared" si="1171"/>
        <v>1.0020054300000001</v>
      </c>
      <c r="P2598" s="82">
        <f t="shared" si="1172"/>
        <v>642.65451703999997</v>
      </c>
      <c r="Q2598" s="11">
        <f t="shared" si="1185"/>
        <v>0</v>
      </c>
      <c r="R2598" s="7">
        <f t="shared" si="1180"/>
        <v>0</v>
      </c>
      <c r="S2598" s="82">
        <f t="shared" si="1173"/>
        <v>0</v>
      </c>
      <c r="T2598" s="91">
        <f t="shared" si="1181"/>
        <v>0.08</v>
      </c>
      <c r="U2598" s="90">
        <f t="shared" si="1174"/>
        <v>3</v>
      </c>
      <c r="V2598" s="90">
        <v>252</v>
      </c>
      <c r="W2598" s="89">
        <f t="shared" si="1175"/>
        <v>1.0009166229999999</v>
      </c>
      <c r="X2598" s="82">
        <f t="shared" si="1176"/>
        <v>0.58907191000000003</v>
      </c>
      <c r="Y2598" s="82">
        <f t="shared" si="1177"/>
        <v>0</v>
      </c>
      <c r="Z2598" s="94" t="str">
        <f t="shared" si="1183"/>
        <v>A+J=</v>
      </c>
      <c r="AA2598" s="87">
        <f t="shared" si="1184"/>
        <v>46863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>
        <f t="shared" si="1178"/>
        <v>46836</v>
      </c>
      <c r="B2599" s="82">
        <f t="shared" si="1164"/>
        <v>643.86990966999997</v>
      </c>
      <c r="C2599" s="207">
        <f t="shared" si="1182"/>
        <v>641.36829782000007</v>
      </c>
      <c r="D2599" s="83">
        <f t="shared" si="1165"/>
        <v>7286.35</v>
      </c>
      <c r="E2599" s="84">
        <f t="shared" si="1162"/>
        <v>7394.19</v>
      </c>
      <c r="F2599" s="85">
        <f t="shared" si="1163"/>
        <v>46803</v>
      </c>
      <c r="G2599" s="86">
        <f t="shared" si="1166"/>
        <v>1.4800277230712089E-2</v>
      </c>
      <c r="H2599" s="87">
        <f t="shared" si="1167"/>
        <v>46863</v>
      </c>
      <c r="I2599" s="87">
        <f t="shared" si="1168"/>
        <v>46863</v>
      </c>
      <c r="J2599" s="88">
        <f t="shared" si="1179"/>
        <v>22</v>
      </c>
      <c r="K2599" s="88">
        <f t="shared" si="1161"/>
        <v>4</v>
      </c>
      <c r="L2599" s="8">
        <f t="shared" si="1169"/>
        <v>1.00267481</v>
      </c>
      <c r="M2599" s="89">
        <v>1</v>
      </c>
      <c r="N2599" s="89">
        <f t="shared" si="1170"/>
        <v>1</v>
      </c>
      <c r="O2599" s="82">
        <f t="shared" si="1171"/>
        <v>1.00267481</v>
      </c>
      <c r="P2599" s="82">
        <f t="shared" si="1172"/>
        <v>643.08383615000002</v>
      </c>
      <c r="Q2599" s="11">
        <f t="shared" si="1185"/>
        <v>0</v>
      </c>
      <c r="R2599" s="7">
        <f t="shared" si="1180"/>
        <v>0</v>
      </c>
      <c r="S2599" s="82">
        <f t="shared" si="1173"/>
        <v>0</v>
      </c>
      <c r="T2599" s="91">
        <f t="shared" si="1181"/>
        <v>0.08</v>
      </c>
      <c r="U2599" s="90">
        <f t="shared" si="1174"/>
        <v>4</v>
      </c>
      <c r="V2599" s="90">
        <v>252</v>
      </c>
      <c r="W2599" s="89">
        <f t="shared" si="1175"/>
        <v>1.0012223499999999</v>
      </c>
      <c r="X2599" s="82">
        <f t="shared" si="1176"/>
        <v>0.78607351999999997</v>
      </c>
      <c r="Y2599" s="82">
        <f t="shared" si="1177"/>
        <v>0</v>
      </c>
      <c r="Z2599" s="94" t="str">
        <f t="shared" si="1183"/>
        <v>A+J=</v>
      </c>
      <c r="AA2599" s="87">
        <f t="shared" si="1184"/>
        <v>46863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>
        <f t="shared" si="1178"/>
        <v>46837</v>
      </c>
      <c r="B2600" s="82">
        <f t="shared" si="1164"/>
        <v>644.49683602999994</v>
      </c>
      <c r="C2600" s="207">
        <f t="shared" si="1182"/>
        <v>641.36829782000007</v>
      </c>
      <c r="D2600" s="83">
        <f t="shared" si="1165"/>
        <v>7286.35</v>
      </c>
      <c r="E2600" s="84">
        <f t="shared" si="1162"/>
        <v>7394.19</v>
      </c>
      <c r="F2600" s="85">
        <f t="shared" si="1163"/>
        <v>46803</v>
      </c>
      <c r="G2600" s="86">
        <f t="shared" si="1166"/>
        <v>1.4800277230712089E-2</v>
      </c>
      <c r="H2600" s="87">
        <f t="shared" si="1167"/>
        <v>46863</v>
      </c>
      <c r="I2600" s="87">
        <f t="shared" si="1168"/>
        <v>46863</v>
      </c>
      <c r="J2600" s="88">
        <f t="shared" si="1179"/>
        <v>22</v>
      </c>
      <c r="K2600" s="88">
        <f t="shared" si="1161"/>
        <v>5</v>
      </c>
      <c r="L2600" s="8">
        <f t="shared" si="1169"/>
        <v>1.00334463</v>
      </c>
      <c r="M2600" s="89">
        <v>1</v>
      </c>
      <c r="N2600" s="89">
        <f t="shared" si="1170"/>
        <v>1</v>
      </c>
      <c r="O2600" s="82">
        <f t="shared" si="1171"/>
        <v>1.00334463</v>
      </c>
      <c r="P2600" s="82">
        <f t="shared" si="1172"/>
        <v>643.51343745999998</v>
      </c>
      <c r="Q2600" s="11">
        <f t="shared" si="1185"/>
        <v>0</v>
      </c>
      <c r="R2600" s="7">
        <f t="shared" si="1180"/>
        <v>0</v>
      </c>
      <c r="S2600" s="82">
        <f t="shared" si="1173"/>
        <v>0</v>
      </c>
      <c r="T2600" s="91">
        <f t="shared" si="1181"/>
        <v>0.08</v>
      </c>
      <c r="U2600" s="90">
        <f t="shared" si="1174"/>
        <v>5</v>
      </c>
      <c r="V2600" s="90">
        <v>252</v>
      </c>
      <c r="W2600" s="89">
        <f t="shared" si="1175"/>
        <v>1.0015281709999999</v>
      </c>
      <c r="X2600" s="82">
        <f t="shared" si="1176"/>
        <v>0.98339856999999997</v>
      </c>
      <c r="Y2600" s="82">
        <f t="shared" si="1177"/>
        <v>0</v>
      </c>
      <c r="Z2600" s="94" t="str">
        <f t="shared" si="1183"/>
        <v>A+J=</v>
      </c>
      <c r="AA2600" s="87">
        <f t="shared" si="1184"/>
        <v>46863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>
        <f t="shared" si="1178"/>
        <v>46838</v>
      </c>
      <c r="B2601" s="82">
        <f t="shared" si="1164"/>
        <v>644.49683602999994</v>
      </c>
      <c r="C2601" s="207">
        <f t="shared" si="1182"/>
        <v>641.36829782000007</v>
      </c>
      <c r="D2601" s="83">
        <f t="shared" si="1165"/>
        <v>7286.35</v>
      </c>
      <c r="E2601" s="84">
        <f t="shared" si="1162"/>
        <v>7394.19</v>
      </c>
      <c r="F2601" s="85">
        <f t="shared" si="1163"/>
        <v>46803</v>
      </c>
      <c r="G2601" s="86">
        <f t="shared" si="1166"/>
        <v>1.4800277230712089E-2</v>
      </c>
      <c r="H2601" s="87">
        <f t="shared" si="1167"/>
        <v>46863</v>
      </c>
      <c r="I2601" s="87">
        <f t="shared" si="1168"/>
        <v>46863</v>
      </c>
      <c r="J2601" s="88">
        <f t="shared" si="1179"/>
        <v>22</v>
      </c>
      <c r="K2601" s="88">
        <f t="shared" ref="K2601:K2664" si="1186">(J2601-(NETWORKDAYS(A2601,I2601,AD$210:AD$502)-1))</f>
        <v>5</v>
      </c>
      <c r="L2601" s="8">
        <f t="shared" si="1169"/>
        <v>1.00334463</v>
      </c>
      <c r="M2601" s="89">
        <v>1</v>
      </c>
      <c r="N2601" s="89">
        <f t="shared" si="1170"/>
        <v>1</v>
      </c>
      <c r="O2601" s="82">
        <f t="shared" si="1171"/>
        <v>1.00334463</v>
      </c>
      <c r="P2601" s="82">
        <f t="shared" si="1172"/>
        <v>643.51343745999998</v>
      </c>
      <c r="Q2601" s="11">
        <f t="shared" si="1185"/>
        <v>0</v>
      </c>
      <c r="R2601" s="7">
        <f t="shared" si="1180"/>
        <v>0</v>
      </c>
      <c r="S2601" s="82">
        <f t="shared" si="1173"/>
        <v>0</v>
      </c>
      <c r="T2601" s="91">
        <f t="shared" si="1181"/>
        <v>0.08</v>
      </c>
      <c r="U2601" s="90">
        <f t="shared" si="1174"/>
        <v>5</v>
      </c>
      <c r="V2601" s="90">
        <v>252</v>
      </c>
      <c r="W2601" s="89">
        <f t="shared" si="1175"/>
        <v>1.0015281709999999</v>
      </c>
      <c r="X2601" s="82">
        <f t="shared" si="1176"/>
        <v>0.98339856999999997</v>
      </c>
      <c r="Y2601" s="82">
        <f t="shared" si="1177"/>
        <v>0</v>
      </c>
      <c r="Z2601" s="94" t="str">
        <f t="shared" si="1183"/>
        <v>A+J=</v>
      </c>
      <c r="AA2601" s="87">
        <f t="shared" si="1184"/>
        <v>46863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>
        <f t="shared" si="1178"/>
        <v>46839</v>
      </c>
      <c r="B2602" s="82">
        <f t="shared" si="1164"/>
        <v>644.49683602999994</v>
      </c>
      <c r="C2602" s="207">
        <f t="shared" si="1182"/>
        <v>641.36829782000007</v>
      </c>
      <c r="D2602" s="83">
        <f t="shared" si="1165"/>
        <v>7286.35</v>
      </c>
      <c r="E2602" s="84">
        <f t="shared" ref="E2602:E2665" si="1187">IF($K2602=1,VLOOKUP($A2601,$AO$10:$AS$200,4),E2601)</f>
        <v>7394.19</v>
      </c>
      <c r="F2602" s="85">
        <f t="shared" ref="F2602:F2665" si="1188">IF($K2602=1,VLOOKUP($A2601,$AO$10:$AS$200,5),F2601)</f>
        <v>46803</v>
      </c>
      <c r="G2602" s="86">
        <f t="shared" si="1166"/>
        <v>1.4800277230712089E-2</v>
      </c>
      <c r="H2602" s="87">
        <f t="shared" si="1167"/>
        <v>46863</v>
      </c>
      <c r="I2602" s="87">
        <f t="shared" si="1168"/>
        <v>46863</v>
      </c>
      <c r="J2602" s="88">
        <f t="shared" si="1179"/>
        <v>22</v>
      </c>
      <c r="K2602" s="88">
        <f t="shared" si="1186"/>
        <v>5</v>
      </c>
      <c r="L2602" s="8">
        <f t="shared" si="1169"/>
        <v>1.00334463</v>
      </c>
      <c r="M2602" s="89">
        <v>1</v>
      </c>
      <c r="N2602" s="89">
        <f t="shared" si="1170"/>
        <v>1</v>
      </c>
      <c r="O2602" s="82">
        <f t="shared" si="1171"/>
        <v>1.00334463</v>
      </c>
      <c r="P2602" s="82">
        <f t="shared" si="1172"/>
        <v>643.51343745999998</v>
      </c>
      <c r="Q2602" s="11">
        <f t="shared" si="1185"/>
        <v>0</v>
      </c>
      <c r="R2602" s="7">
        <f t="shared" si="1180"/>
        <v>0</v>
      </c>
      <c r="S2602" s="82">
        <f t="shared" si="1173"/>
        <v>0</v>
      </c>
      <c r="T2602" s="91">
        <f t="shared" si="1181"/>
        <v>0.08</v>
      </c>
      <c r="U2602" s="90">
        <f t="shared" si="1174"/>
        <v>5</v>
      </c>
      <c r="V2602" s="90">
        <v>252</v>
      </c>
      <c r="W2602" s="89">
        <f t="shared" si="1175"/>
        <v>1.0015281709999999</v>
      </c>
      <c r="X2602" s="82">
        <f t="shared" si="1176"/>
        <v>0.98339856999999997</v>
      </c>
      <c r="Y2602" s="82">
        <f t="shared" si="1177"/>
        <v>0</v>
      </c>
      <c r="Z2602" s="94" t="str">
        <f t="shared" si="1183"/>
        <v>A+J=</v>
      </c>
      <c r="AA2602" s="87">
        <f t="shared" si="1184"/>
        <v>46863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>
        <f t="shared" si="1178"/>
        <v>46840</v>
      </c>
      <c r="B2603" s="82">
        <f t="shared" si="1164"/>
        <v>645.12436839999998</v>
      </c>
      <c r="C2603" s="207">
        <f t="shared" si="1182"/>
        <v>641.36829782000007</v>
      </c>
      <c r="D2603" s="83">
        <f t="shared" si="1165"/>
        <v>7286.35</v>
      </c>
      <c r="E2603" s="84">
        <f t="shared" si="1187"/>
        <v>7394.19</v>
      </c>
      <c r="F2603" s="85">
        <f t="shared" si="1188"/>
        <v>46803</v>
      </c>
      <c r="G2603" s="86">
        <f t="shared" si="1166"/>
        <v>1.4800277230712089E-2</v>
      </c>
      <c r="H2603" s="87">
        <f t="shared" si="1167"/>
        <v>46863</v>
      </c>
      <c r="I2603" s="87">
        <f t="shared" si="1168"/>
        <v>46863</v>
      </c>
      <c r="J2603" s="88">
        <f t="shared" si="1179"/>
        <v>22</v>
      </c>
      <c r="K2603" s="88">
        <f t="shared" si="1186"/>
        <v>6</v>
      </c>
      <c r="L2603" s="8">
        <f t="shared" si="1169"/>
        <v>1.0040148900000001</v>
      </c>
      <c r="M2603" s="89">
        <v>1</v>
      </c>
      <c r="N2603" s="89">
        <f t="shared" si="1170"/>
        <v>1</v>
      </c>
      <c r="O2603" s="82">
        <f t="shared" si="1171"/>
        <v>1.0040148900000001</v>
      </c>
      <c r="P2603" s="82">
        <f t="shared" si="1172"/>
        <v>643.94332097999995</v>
      </c>
      <c r="Q2603" s="11">
        <f t="shared" si="1185"/>
        <v>0</v>
      </c>
      <c r="R2603" s="7">
        <f t="shared" si="1180"/>
        <v>0</v>
      </c>
      <c r="S2603" s="82">
        <f t="shared" si="1173"/>
        <v>0</v>
      </c>
      <c r="T2603" s="91">
        <f t="shared" si="1181"/>
        <v>0.08</v>
      </c>
      <c r="U2603" s="90">
        <f t="shared" si="1174"/>
        <v>6</v>
      </c>
      <c r="V2603" s="90">
        <v>252</v>
      </c>
      <c r="W2603" s="89">
        <f t="shared" si="1175"/>
        <v>1.0018340859999999</v>
      </c>
      <c r="X2603" s="82">
        <f t="shared" si="1176"/>
        <v>1.1810474200000001</v>
      </c>
      <c r="Y2603" s="82">
        <f t="shared" si="1177"/>
        <v>0</v>
      </c>
      <c r="Z2603" s="94" t="str">
        <f t="shared" si="1183"/>
        <v>A+J=</v>
      </c>
      <c r="AA2603" s="87">
        <f t="shared" si="1184"/>
        <v>46863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>
        <f t="shared" si="1178"/>
        <v>46841</v>
      </c>
      <c r="B2604" s="82">
        <f t="shared" si="1164"/>
        <v>645.75251873000002</v>
      </c>
      <c r="C2604" s="207">
        <f t="shared" si="1182"/>
        <v>641.36829782000007</v>
      </c>
      <c r="D2604" s="83">
        <f t="shared" si="1165"/>
        <v>7286.35</v>
      </c>
      <c r="E2604" s="84">
        <f t="shared" si="1187"/>
        <v>7394.19</v>
      </c>
      <c r="F2604" s="85">
        <f t="shared" si="1188"/>
        <v>46803</v>
      </c>
      <c r="G2604" s="86">
        <f t="shared" si="1166"/>
        <v>1.4800277230712089E-2</v>
      </c>
      <c r="H2604" s="87">
        <f t="shared" si="1167"/>
        <v>46863</v>
      </c>
      <c r="I2604" s="87">
        <f t="shared" si="1168"/>
        <v>46863</v>
      </c>
      <c r="J2604" s="88">
        <f t="shared" si="1179"/>
        <v>22</v>
      </c>
      <c r="K2604" s="88">
        <f t="shared" si="1186"/>
        <v>7</v>
      </c>
      <c r="L2604" s="8">
        <f t="shared" si="1169"/>
        <v>1.0046856099999999</v>
      </c>
      <c r="M2604" s="89">
        <v>1</v>
      </c>
      <c r="N2604" s="89">
        <f t="shared" si="1170"/>
        <v>1</v>
      </c>
      <c r="O2604" s="82">
        <f t="shared" si="1171"/>
        <v>1.0046856099999999</v>
      </c>
      <c r="P2604" s="82">
        <f t="shared" si="1172"/>
        <v>644.37349952</v>
      </c>
      <c r="Q2604" s="11">
        <f t="shared" si="1185"/>
        <v>0</v>
      </c>
      <c r="R2604" s="7">
        <f t="shared" si="1180"/>
        <v>0</v>
      </c>
      <c r="S2604" s="82">
        <f t="shared" si="1173"/>
        <v>0</v>
      </c>
      <c r="T2604" s="91">
        <f t="shared" si="1181"/>
        <v>0.08</v>
      </c>
      <c r="U2604" s="90">
        <f t="shared" si="1174"/>
        <v>7</v>
      </c>
      <c r="V2604" s="90">
        <v>252</v>
      </c>
      <c r="W2604" s="89">
        <f t="shared" si="1175"/>
        <v>1.002140093</v>
      </c>
      <c r="X2604" s="82">
        <f t="shared" si="1176"/>
        <v>1.3790192100000001</v>
      </c>
      <c r="Y2604" s="82">
        <f t="shared" si="1177"/>
        <v>0</v>
      </c>
      <c r="Z2604" s="94" t="str">
        <f t="shared" si="1183"/>
        <v>A+J=</v>
      </c>
      <c r="AA2604" s="87">
        <f t="shared" si="1184"/>
        <v>46863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>
        <f t="shared" si="1178"/>
        <v>46842</v>
      </c>
      <c r="B2605" s="82">
        <f t="shared" si="1164"/>
        <v>646.38127648999989</v>
      </c>
      <c r="C2605" s="207">
        <f t="shared" si="1182"/>
        <v>641.36829782000007</v>
      </c>
      <c r="D2605" s="83">
        <f t="shared" si="1165"/>
        <v>7286.35</v>
      </c>
      <c r="E2605" s="84">
        <f t="shared" si="1187"/>
        <v>7394.19</v>
      </c>
      <c r="F2605" s="85">
        <f t="shared" si="1188"/>
        <v>46803</v>
      </c>
      <c r="G2605" s="86">
        <f t="shared" si="1166"/>
        <v>1.4800277230712089E-2</v>
      </c>
      <c r="H2605" s="87">
        <f t="shared" si="1167"/>
        <v>46863</v>
      </c>
      <c r="I2605" s="87">
        <f t="shared" si="1168"/>
        <v>46863</v>
      </c>
      <c r="J2605" s="88">
        <f t="shared" si="1179"/>
        <v>22</v>
      </c>
      <c r="K2605" s="88">
        <f t="shared" si="1186"/>
        <v>8</v>
      </c>
      <c r="L2605" s="8">
        <f t="shared" si="1169"/>
        <v>1.0053567699999999</v>
      </c>
      <c r="M2605" s="89">
        <v>1</v>
      </c>
      <c r="N2605" s="89">
        <f t="shared" si="1170"/>
        <v>1</v>
      </c>
      <c r="O2605" s="82">
        <f t="shared" si="1171"/>
        <v>1.0053567699999999</v>
      </c>
      <c r="P2605" s="82">
        <f t="shared" si="1172"/>
        <v>644.80396026999995</v>
      </c>
      <c r="Q2605" s="11">
        <f t="shared" si="1185"/>
        <v>0</v>
      </c>
      <c r="R2605" s="7">
        <f t="shared" si="1180"/>
        <v>0</v>
      </c>
      <c r="S2605" s="82">
        <f t="shared" si="1173"/>
        <v>0</v>
      </c>
      <c r="T2605" s="91">
        <f t="shared" si="1181"/>
        <v>0.08</v>
      </c>
      <c r="U2605" s="90">
        <f t="shared" si="1174"/>
        <v>8</v>
      </c>
      <c r="V2605" s="90">
        <v>252</v>
      </c>
      <c r="W2605" s="89">
        <f t="shared" si="1175"/>
        <v>1.0024461950000001</v>
      </c>
      <c r="X2605" s="82">
        <f t="shared" si="1176"/>
        <v>1.5773162199999999</v>
      </c>
      <c r="Y2605" s="82">
        <f t="shared" si="1177"/>
        <v>0</v>
      </c>
      <c r="Z2605" s="94" t="str">
        <f t="shared" si="1183"/>
        <v>A+J=</v>
      </c>
      <c r="AA2605" s="87">
        <f t="shared" si="1184"/>
        <v>46863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>
        <f t="shared" si="1178"/>
        <v>46843</v>
      </c>
      <c r="B2606" s="82">
        <f t="shared" si="1164"/>
        <v>647.01064654000004</v>
      </c>
      <c r="C2606" s="207">
        <f t="shared" si="1182"/>
        <v>641.36829782000007</v>
      </c>
      <c r="D2606" s="83">
        <f t="shared" si="1165"/>
        <v>7286.35</v>
      </c>
      <c r="E2606" s="84">
        <f t="shared" si="1187"/>
        <v>7394.19</v>
      </c>
      <c r="F2606" s="85">
        <f t="shared" si="1188"/>
        <v>46803</v>
      </c>
      <c r="G2606" s="86">
        <f t="shared" si="1166"/>
        <v>1.4800277230712089E-2</v>
      </c>
      <c r="H2606" s="87">
        <f t="shared" si="1167"/>
        <v>46863</v>
      </c>
      <c r="I2606" s="87">
        <f t="shared" si="1168"/>
        <v>46863</v>
      </c>
      <c r="J2606" s="88">
        <f t="shared" si="1179"/>
        <v>22</v>
      </c>
      <c r="K2606" s="88">
        <f t="shared" si="1186"/>
        <v>9</v>
      </c>
      <c r="L2606" s="8">
        <f t="shared" si="1169"/>
        <v>1.0060283800000001</v>
      </c>
      <c r="M2606" s="89">
        <v>1</v>
      </c>
      <c r="N2606" s="89">
        <f t="shared" si="1170"/>
        <v>1</v>
      </c>
      <c r="O2606" s="82">
        <f t="shared" si="1171"/>
        <v>1.0060283800000001</v>
      </c>
      <c r="P2606" s="82">
        <f t="shared" si="1172"/>
        <v>645.23470963</v>
      </c>
      <c r="Q2606" s="11">
        <f t="shared" si="1185"/>
        <v>0</v>
      </c>
      <c r="R2606" s="7">
        <f t="shared" si="1180"/>
        <v>0</v>
      </c>
      <c r="S2606" s="82">
        <f t="shared" si="1173"/>
        <v>0</v>
      </c>
      <c r="T2606" s="91">
        <f t="shared" si="1181"/>
        <v>0.08</v>
      </c>
      <c r="U2606" s="90">
        <f t="shared" si="1174"/>
        <v>9</v>
      </c>
      <c r="V2606" s="90">
        <v>252</v>
      </c>
      <c r="W2606" s="89">
        <f t="shared" si="1175"/>
        <v>1.0027523890000001</v>
      </c>
      <c r="X2606" s="82">
        <f t="shared" si="1176"/>
        <v>1.77593691</v>
      </c>
      <c r="Y2606" s="82">
        <f t="shared" si="1177"/>
        <v>0</v>
      </c>
      <c r="Z2606" s="94" t="str">
        <f t="shared" si="1183"/>
        <v>A+J=</v>
      </c>
      <c r="AA2606" s="87">
        <f t="shared" si="1184"/>
        <v>46863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>
        <f t="shared" si="1178"/>
        <v>46844</v>
      </c>
      <c r="B2607" s="82">
        <f t="shared" si="1164"/>
        <v>647.64063122000005</v>
      </c>
      <c r="C2607" s="207">
        <f t="shared" si="1182"/>
        <v>641.36829782000007</v>
      </c>
      <c r="D2607" s="83">
        <f t="shared" si="1165"/>
        <v>7286.35</v>
      </c>
      <c r="E2607" s="84">
        <f t="shared" si="1187"/>
        <v>7394.19</v>
      </c>
      <c r="F2607" s="85">
        <f t="shared" si="1188"/>
        <v>46803</v>
      </c>
      <c r="G2607" s="86">
        <f t="shared" si="1166"/>
        <v>1.4800277230712089E-2</v>
      </c>
      <c r="H2607" s="87">
        <f t="shared" si="1167"/>
        <v>46863</v>
      </c>
      <c r="I2607" s="87">
        <f t="shared" si="1168"/>
        <v>46863</v>
      </c>
      <c r="J2607" s="88">
        <f t="shared" si="1179"/>
        <v>22</v>
      </c>
      <c r="K2607" s="88">
        <f t="shared" si="1186"/>
        <v>10</v>
      </c>
      <c r="L2607" s="8">
        <f t="shared" si="1169"/>
        <v>1.0067004399999999</v>
      </c>
      <c r="M2607" s="89">
        <v>1</v>
      </c>
      <c r="N2607" s="89">
        <f t="shared" si="1170"/>
        <v>1</v>
      </c>
      <c r="O2607" s="82">
        <f t="shared" si="1171"/>
        <v>1.0067004399999999</v>
      </c>
      <c r="P2607" s="82">
        <f t="shared" si="1172"/>
        <v>645.66574761000004</v>
      </c>
      <c r="Q2607" s="11">
        <f t="shared" si="1185"/>
        <v>0</v>
      </c>
      <c r="R2607" s="7">
        <f t="shared" si="1180"/>
        <v>0</v>
      </c>
      <c r="S2607" s="82">
        <f t="shared" si="1173"/>
        <v>0</v>
      </c>
      <c r="T2607" s="91">
        <f t="shared" si="1181"/>
        <v>0.08</v>
      </c>
      <c r="U2607" s="90">
        <f t="shared" si="1174"/>
        <v>10</v>
      </c>
      <c r="V2607" s="90">
        <v>252</v>
      </c>
      <c r="W2607" s="89">
        <f t="shared" si="1175"/>
        <v>1.0030586779999999</v>
      </c>
      <c r="X2607" s="82">
        <f t="shared" si="1176"/>
        <v>1.97488361</v>
      </c>
      <c r="Y2607" s="82">
        <f t="shared" si="1177"/>
        <v>0</v>
      </c>
      <c r="Z2607" s="94" t="str">
        <f t="shared" si="1183"/>
        <v>A+J=</v>
      </c>
      <c r="AA2607" s="87">
        <f t="shared" si="1184"/>
        <v>46863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>
        <f t="shared" si="1178"/>
        <v>46845</v>
      </c>
      <c r="B2608" s="82">
        <f t="shared" si="1164"/>
        <v>647.64063122000005</v>
      </c>
      <c r="C2608" s="207">
        <f t="shared" si="1182"/>
        <v>641.36829782000007</v>
      </c>
      <c r="D2608" s="83">
        <f t="shared" si="1165"/>
        <v>7286.35</v>
      </c>
      <c r="E2608" s="84">
        <f t="shared" si="1187"/>
        <v>7394.19</v>
      </c>
      <c r="F2608" s="85">
        <f t="shared" si="1188"/>
        <v>46803</v>
      </c>
      <c r="G2608" s="86">
        <f t="shared" si="1166"/>
        <v>1.4800277230712089E-2</v>
      </c>
      <c r="H2608" s="87">
        <f t="shared" si="1167"/>
        <v>46863</v>
      </c>
      <c r="I2608" s="87">
        <f t="shared" si="1168"/>
        <v>46863</v>
      </c>
      <c r="J2608" s="88">
        <f t="shared" si="1179"/>
        <v>22</v>
      </c>
      <c r="K2608" s="88">
        <f t="shared" si="1186"/>
        <v>10</v>
      </c>
      <c r="L2608" s="8">
        <f t="shared" si="1169"/>
        <v>1.0067004399999999</v>
      </c>
      <c r="M2608" s="89">
        <v>1</v>
      </c>
      <c r="N2608" s="89">
        <f t="shared" si="1170"/>
        <v>1</v>
      </c>
      <c r="O2608" s="82">
        <f t="shared" si="1171"/>
        <v>1.0067004399999999</v>
      </c>
      <c r="P2608" s="82">
        <f t="shared" si="1172"/>
        <v>645.66574761000004</v>
      </c>
      <c r="Q2608" s="11">
        <f t="shared" si="1185"/>
        <v>0</v>
      </c>
      <c r="R2608" s="7">
        <f t="shared" si="1180"/>
        <v>0</v>
      </c>
      <c r="S2608" s="82">
        <f t="shared" si="1173"/>
        <v>0</v>
      </c>
      <c r="T2608" s="91">
        <f t="shared" si="1181"/>
        <v>0.08</v>
      </c>
      <c r="U2608" s="90">
        <f t="shared" si="1174"/>
        <v>10</v>
      </c>
      <c r="V2608" s="90">
        <v>252</v>
      </c>
      <c r="W2608" s="89">
        <f t="shared" si="1175"/>
        <v>1.0030586779999999</v>
      </c>
      <c r="X2608" s="82">
        <f t="shared" si="1176"/>
        <v>1.97488361</v>
      </c>
      <c r="Y2608" s="82">
        <f t="shared" si="1177"/>
        <v>0</v>
      </c>
      <c r="Z2608" s="94" t="str">
        <f t="shared" si="1183"/>
        <v>A+J=</v>
      </c>
      <c r="AA2608" s="87">
        <f t="shared" si="1184"/>
        <v>46863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>
        <f t="shared" si="1178"/>
        <v>46846</v>
      </c>
      <c r="B2609" s="82">
        <f t="shared" si="1164"/>
        <v>647.64063122000005</v>
      </c>
      <c r="C2609" s="207">
        <f t="shared" si="1182"/>
        <v>641.36829782000007</v>
      </c>
      <c r="D2609" s="83">
        <f t="shared" si="1165"/>
        <v>7286.35</v>
      </c>
      <c r="E2609" s="84">
        <f t="shared" si="1187"/>
        <v>7394.19</v>
      </c>
      <c r="F2609" s="85">
        <f t="shared" si="1188"/>
        <v>46803</v>
      </c>
      <c r="G2609" s="86">
        <f t="shared" si="1166"/>
        <v>1.4800277230712089E-2</v>
      </c>
      <c r="H2609" s="87">
        <f t="shared" si="1167"/>
        <v>46863</v>
      </c>
      <c r="I2609" s="87">
        <f t="shared" si="1168"/>
        <v>46863</v>
      </c>
      <c r="J2609" s="88">
        <f t="shared" si="1179"/>
        <v>22</v>
      </c>
      <c r="K2609" s="88">
        <f t="shared" si="1186"/>
        <v>10</v>
      </c>
      <c r="L2609" s="8">
        <f t="shared" si="1169"/>
        <v>1.0067004399999999</v>
      </c>
      <c r="M2609" s="89">
        <v>1</v>
      </c>
      <c r="N2609" s="89">
        <f t="shared" si="1170"/>
        <v>1</v>
      </c>
      <c r="O2609" s="82">
        <f t="shared" si="1171"/>
        <v>1.0067004399999999</v>
      </c>
      <c r="P2609" s="82">
        <f t="shared" si="1172"/>
        <v>645.66574761000004</v>
      </c>
      <c r="Q2609" s="11">
        <f t="shared" si="1185"/>
        <v>0</v>
      </c>
      <c r="R2609" s="7">
        <f t="shared" si="1180"/>
        <v>0</v>
      </c>
      <c r="S2609" s="82">
        <f t="shared" si="1173"/>
        <v>0</v>
      </c>
      <c r="T2609" s="91">
        <f t="shared" si="1181"/>
        <v>0.08</v>
      </c>
      <c r="U2609" s="90">
        <f t="shared" si="1174"/>
        <v>10</v>
      </c>
      <c r="V2609" s="90">
        <v>252</v>
      </c>
      <c r="W2609" s="89">
        <f t="shared" si="1175"/>
        <v>1.0030586779999999</v>
      </c>
      <c r="X2609" s="82">
        <f t="shared" si="1176"/>
        <v>1.97488361</v>
      </c>
      <c r="Y2609" s="82">
        <f t="shared" si="1177"/>
        <v>0</v>
      </c>
      <c r="Z2609" s="94" t="str">
        <f t="shared" si="1183"/>
        <v>A+J=</v>
      </c>
      <c r="AA2609" s="87">
        <f t="shared" si="1184"/>
        <v>46863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>
        <f t="shared" si="1178"/>
        <v>46847</v>
      </c>
      <c r="B2610" s="82">
        <f t="shared" si="1164"/>
        <v>648.27122962999999</v>
      </c>
      <c r="C2610" s="207">
        <f t="shared" si="1182"/>
        <v>641.36829782000007</v>
      </c>
      <c r="D2610" s="83">
        <f t="shared" si="1165"/>
        <v>7286.35</v>
      </c>
      <c r="E2610" s="84">
        <f t="shared" si="1187"/>
        <v>7394.19</v>
      </c>
      <c r="F2610" s="85">
        <f t="shared" si="1188"/>
        <v>46803</v>
      </c>
      <c r="G2610" s="86">
        <f t="shared" si="1166"/>
        <v>1.4800277230712089E-2</v>
      </c>
      <c r="H2610" s="87">
        <f t="shared" si="1167"/>
        <v>46863</v>
      </c>
      <c r="I2610" s="87">
        <f t="shared" si="1168"/>
        <v>46863</v>
      </c>
      <c r="J2610" s="88">
        <f t="shared" si="1179"/>
        <v>22</v>
      </c>
      <c r="K2610" s="88">
        <f t="shared" si="1186"/>
        <v>11</v>
      </c>
      <c r="L2610" s="8">
        <f t="shared" si="1169"/>
        <v>1.0073729499999999</v>
      </c>
      <c r="M2610" s="89">
        <v>1</v>
      </c>
      <c r="N2610" s="89">
        <f t="shared" si="1170"/>
        <v>1</v>
      </c>
      <c r="O2610" s="82">
        <f t="shared" si="1171"/>
        <v>1.0073729499999999</v>
      </c>
      <c r="P2610" s="82">
        <f t="shared" si="1172"/>
        <v>646.09707420999996</v>
      </c>
      <c r="Q2610" s="11">
        <f t="shared" si="1185"/>
        <v>0</v>
      </c>
      <c r="R2610" s="7">
        <f t="shared" si="1180"/>
        <v>0</v>
      </c>
      <c r="S2610" s="82">
        <f t="shared" si="1173"/>
        <v>0</v>
      </c>
      <c r="T2610" s="91">
        <f t="shared" si="1181"/>
        <v>0.08</v>
      </c>
      <c r="U2610" s="90">
        <f t="shared" si="1174"/>
        <v>11</v>
      </c>
      <c r="V2610" s="90">
        <v>252</v>
      </c>
      <c r="W2610" s="89">
        <f t="shared" si="1175"/>
        <v>1.0033650599999999</v>
      </c>
      <c r="X2610" s="82">
        <f t="shared" si="1176"/>
        <v>2.1741554199999999</v>
      </c>
      <c r="Y2610" s="82">
        <f t="shared" si="1177"/>
        <v>0</v>
      </c>
      <c r="Z2610" s="94" t="str">
        <f t="shared" si="1183"/>
        <v>A+J=</v>
      </c>
      <c r="AA2610" s="87">
        <f t="shared" si="1184"/>
        <v>46863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>
        <f t="shared" si="1178"/>
        <v>46848</v>
      </c>
      <c r="B2611" s="82">
        <f t="shared" si="1164"/>
        <v>648.90244212999994</v>
      </c>
      <c r="C2611" s="207">
        <f t="shared" si="1182"/>
        <v>641.36829782000007</v>
      </c>
      <c r="D2611" s="83">
        <f t="shared" si="1165"/>
        <v>7286.35</v>
      </c>
      <c r="E2611" s="84">
        <f t="shared" si="1187"/>
        <v>7394.19</v>
      </c>
      <c r="F2611" s="85">
        <f t="shared" si="1188"/>
        <v>46803</v>
      </c>
      <c r="G2611" s="86">
        <f t="shared" si="1166"/>
        <v>1.4800277230712089E-2</v>
      </c>
      <c r="H2611" s="87">
        <f t="shared" si="1167"/>
        <v>46863</v>
      </c>
      <c r="I2611" s="87">
        <f t="shared" si="1168"/>
        <v>46863</v>
      </c>
      <c r="J2611" s="88">
        <f t="shared" si="1179"/>
        <v>22</v>
      </c>
      <c r="K2611" s="88">
        <f t="shared" si="1186"/>
        <v>12</v>
      </c>
      <c r="L2611" s="8">
        <f t="shared" si="1169"/>
        <v>1.0080459100000001</v>
      </c>
      <c r="M2611" s="89">
        <v>1</v>
      </c>
      <c r="N2611" s="89">
        <f t="shared" si="1170"/>
        <v>1</v>
      </c>
      <c r="O2611" s="82">
        <f t="shared" si="1171"/>
        <v>1.0080459100000001</v>
      </c>
      <c r="P2611" s="82">
        <f t="shared" si="1172"/>
        <v>646.52868941999998</v>
      </c>
      <c r="Q2611" s="11">
        <f t="shared" si="1185"/>
        <v>0</v>
      </c>
      <c r="R2611" s="7">
        <f t="shared" si="1180"/>
        <v>0</v>
      </c>
      <c r="S2611" s="82">
        <f t="shared" si="1173"/>
        <v>0</v>
      </c>
      <c r="T2611" s="91">
        <f t="shared" si="1181"/>
        <v>0.08</v>
      </c>
      <c r="U2611" s="90">
        <f t="shared" si="1174"/>
        <v>12</v>
      </c>
      <c r="V2611" s="90">
        <v>252</v>
      </c>
      <c r="W2611" s="89">
        <f t="shared" si="1175"/>
        <v>1.0036715350000001</v>
      </c>
      <c r="X2611" s="82">
        <f t="shared" si="1176"/>
        <v>2.3737527100000002</v>
      </c>
      <c r="Y2611" s="82">
        <f t="shared" si="1177"/>
        <v>0</v>
      </c>
      <c r="Z2611" s="94" t="str">
        <f t="shared" si="1183"/>
        <v>A+J=</v>
      </c>
      <c r="AA2611" s="87">
        <f t="shared" si="1184"/>
        <v>46863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>
        <f t="shared" si="1178"/>
        <v>46849</v>
      </c>
      <c r="B2612" s="82">
        <f t="shared" si="1164"/>
        <v>649.53426976000003</v>
      </c>
      <c r="C2612" s="207">
        <f t="shared" si="1182"/>
        <v>641.36829782000007</v>
      </c>
      <c r="D2612" s="83">
        <f t="shared" si="1165"/>
        <v>7286.35</v>
      </c>
      <c r="E2612" s="84">
        <f t="shared" si="1187"/>
        <v>7394.19</v>
      </c>
      <c r="F2612" s="85">
        <f t="shared" si="1188"/>
        <v>46803</v>
      </c>
      <c r="G2612" s="86">
        <f t="shared" si="1166"/>
        <v>1.4800277230712089E-2</v>
      </c>
      <c r="H2612" s="87">
        <f t="shared" si="1167"/>
        <v>46863</v>
      </c>
      <c r="I2612" s="87">
        <f t="shared" si="1168"/>
        <v>46863</v>
      </c>
      <c r="J2612" s="88">
        <f t="shared" si="1179"/>
        <v>22</v>
      </c>
      <c r="K2612" s="88">
        <f t="shared" si="1186"/>
        <v>13</v>
      </c>
      <c r="L2612" s="8">
        <f t="shared" si="1169"/>
        <v>1.00871932</v>
      </c>
      <c r="M2612" s="89">
        <v>1</v>
      </c>
      <c r="N2612" s="89">
        <f t="shared" si="1170"/>
        <v>1</v>
      </c>
      <c r="O2612" s="82">
        <f t="shared" si="1171"/>
        <v>1.00871932</v>
      </c>
      <c r="P2612" s="82">
        <f t="shared" si="1172"/>
        <v>646.96059323999998</v>
      </c>
      <c r="Q2612" s="11">
        <f t="shared" si="1185"/>
        <v>0</v>
      </c>
      <c r="R2612" s="7">
        <f t="shared" si="1180"/>
        <v>0</v>
      </c>
      <c r="S2612" s="82">
        <f t="shared" si="1173"/>
        <v>0</v>
      </c>
      <c r="T2612" s="91">
        <f t="shared" si="1181"/>
        <v>0.08</v>
      </c>
      <c r="U2612" s="90">
        <f t="shared" si="1174"/>
        <v>13</v>
      </c>
      <c r="V2612" s="90">
        <v>252</v>
      </c>
      <c r="W2612" s="89">
        <f t="shared" si="1175"/>
        <v>1.003978104</v>
      </c>
      <c r="X2612" s="82">
        <f t="shared" si="1176"/>
        <v>2.5736765199999998</v>
      </c>
      <c r="Y2612" s="82">
        <f t="shared" si="1177"/>
        <v>0</v>
      </c>
      <c r="Z2612" s="94" t="str">
        <f t="shared" si="1183"/>
        <v>A+J=</v>
      </c>
      <c r="AA2612" s="87">
        <f t="shared" si="1184"/>
        <v>46863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>
        <f t="shared" si="1178"/>
        <v>46850</v>
      </c>
      <c r="B2613" s="82">
        <f t="shared" si="1164"/>
        <v>650.16671292000001</v>
      </c>
      <c r="C2613" s="207">
        <f t="shared" si="1182"/>
        <v>641.36829782000007</v>
      </c>
      <c r="D2613" s="83">
        <f t="shared" si="1165"/>
        <v>7286.35</v>
      </c>
      <c r="E2613" s="84">
        <f t="shared" si="1187"/>
        <v>7394.19</v>
      </c>
      <c r="F2613" s="85">
        <f t="shared" si="1188"/>
        <v>46803</v>
      </c>
      <c r="G2613" s="86">
        <f t="shared" si="1166"/>
        <v>1.4800277230712089E-2</v>
      </c>
      <c r="H2613" s="87">
        <f t="shared" si="1167"/>
        <v>46863</v>
      </c>
      <c r="I2613" s="87">
        <f t="shared" si="1168"/>
        <v>46863</v>
      </c>
      <c r="J2613" s="88">
        <f t="shared" si="1179"/>
        <v>22</v>
      </c>
      <c r="K2613" s="88">
        <f t="shared" si="1186"/>
        <v>14</v>
      </c>
      <c r="L2613" s="8">
        <f t="shared" si="1169"/>
        <v>1.00939318</v>
      </c>
      <c r="M2613" s="89">
        <v>1</v>
      </c>
      <c r="N2613" s="89">
        <f t="shared" si="1170"/>
        <v>1</v>
      </c>
      <c r="O2613" s="82">
        <f t="shared" si="1171"/>
        <v>1.00939318</v>
      </c>
      <c r="P2613" s="82">
        <f t="shared" si="1172"/>
        <v>647.39278567999997</v>
      </c>
      <c r="Q2613" s="11">
        <f t="shared" si="1185"/>
        <v>0</v>
      </c>
      <c r="R2613" s="7">
        <f t="shared" si="1180"/>
        <v>0</v>
      </c>
      <c r="S2613" s="82">
        <f t="shared" si="1173"/>
        <v>0</v>
      </c>
      <c r="T2613" s="91">
        <f t="shared" si="1181"/>
        <v>0.08</v>
      </c>
      <c r="U2613" s="90">
        <f t="shared" si="1174"/>
        <v>14</v>
      </c>
      <c r="V2613" s="90">
        <v>252</v>
      </c>
      <c r="W2613" s="89">
        <f t="shared" si="1175"/>
        <v>1.0042847669999999</v>
      </c>
      <c r="X2613" s="82">
        <f t="shared" si="1176"/>
        <v>2.7739272399999999</v>
      </c>
      <c r="Y2613" s="82">
        <f t="shared" si="1177"/>
        <v>0</v>
      </c>
      <c r="Z2613" s="94" t="str">
        <f t="shared" si="1183"/>
        <v>A+J=</v>
      </c>
      <c r="AA2613" s="87">
        <f t="shared" si="1184"/>
        <v>46863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>
        <f t="shared" si="1178"/>
        <v>46851</v>
      </c>
      <c r="B2614" s="82">
        <f t="shared" si="1164"/>
        <v>650.79977135000001</v>
      </c>
      <c r="C2614" s="207">
        <f t="shared" si="1182"/>
        <v>641.36829782000007</v>
      </c>
      <c r="D2614" s="83">
        <f t="shared" si="1165"/>
        <v>7286.35</v>
      </c>
      <c r="E2614" s="84">
        <f t="shared" si="1187"/>
        <v>7394.19</v>
      </c>
      <c r="F2614" s="85">
        <f t="shared" si="1188"/>
        <v>46803</v>
      </c>
      <c r="G2614" s="86">
        <f t="shared" si="1166"/>
        <v>1.4800277230712089E-2</v>
      </c>
      <c r="H2614" s="87">
        <f t="shared" si="1167"/>
        <v>46863</v>
      </c>
      <c r="I2614" s="87">
        <f t="shared" si="1168"/>
        <v>46863</v>
      </c>
      <c r="J2614" s="88">
        <f t="shared" si="1179"/>
        <v>22</v>
      </c>
      <c r="K2614" s="88">
        <f t="shared" si="1186"/>
        <v>15</v>
      </c>
      <c r="L2614" s="8">
        <f t="shared" si="1169"/>
        <v>1.01006749</v>
      </c>
      <c r="M2614" s="89">
        <v>1</v>
      </c>
      <c r="N2614" s="89">
        <f t="shared" si="1170"/>
        <v>1</v>
      </c>
      <c r="O2614" s="82">
        <f t="shared" si="1171"/>
        <v>1.01006749</v>
      </c>
      <c r="P2614" s="82">
        <f t="shared" si="1172"/>
        <v>647.82526673999996</v>
      </c>
      <c r="Q2614" s="11">
        <f t="shared" si="1185"/>
        <v>0</v>
      </c>
      <c r="R2614" s="7">
        <f t="shared" si="1180"/>
        <v>0</v>
      </c>
      <c r="S2614" s="82">
        <f t="shared" si="1173"/>
        <v>0</v>
      </c>
      <c r="T2614" s="91">
        <f t="shared" si="1181"/>
        <v>0.08</v>
      </c>
      <c r="U2614" s="90">
        <f t="shared" si="1174"/>
        <v>15</v>
      </c>
      <c r="V2614" s="90">
        <v>252</v>
      </c>
      <c r="W2614" s="89">
        <f t="shared" si="1175"/>
        <v>1.004591523</v>
      </c>
      <c r="X2614" s="82">
        <f t="shared" si="1176"/>
        <v>2.9745046099999999</v>
      </c>
      <c r="Y2614" s="82">
        <f t="shared" si="1177"/>
        <v>0</v>
      </c>
      <c r="Z2614" s="94" t="str">
        <f t="shared" si="1183"/>
        <v>A+J=</v>
      </c>
      <c r="AA2614" s="87">
        <f t="shared" si="1184"/>
        <v>46863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>
        <f t="shared" si="1178"/>
        <v>46852</v>
      </c>
      <c r="B2615" s="82">
        <f t="shared" si="1164"/>
        <v>650.79977135000001</v>
      </c>
      <c r="C2615" s="207">
        <f t="shared" si="1182"/>
        <v>641.36829782000007</v>
      </c>
      <c r="D2615" s="83">
        <f t="shared" si="1165"/>
        <v>7286.35</v>
      </c>
      <c r="E2615" s="84">
        <f t="shared" si="1187"/>
        <v>7394.19</v>
      </c>
      <c r="F2615" s="85">
        <f t="shared" si="1188"/>
        <v>46803</v>
      </c>
      <c r="G2615" s="86">
        <f t="shared" si="1166"/>
        <v>1.4800277230712089E-2</v>
      </c>
      <c r="H2615" s="87">
        <f t="shared" si="1167"/>
        <v>46863</v>
      </c>
      <c r="I2615" s="87">
        <f t="shared" si="1168"/>
        <v>46863</v>
      </c>
      <c r="J2615" s="88">
        <f t="shared" si="1179"/>
        <v>22</v>
      </c>
      <c r="K2615" s="88">
        <f t="shared" si="1186"/>
        <v>15</v>
      </c>
      <c r="L2615" s="8">
        <f t="shared" si="1169"/>
        <v>1.01006749</v>
      </c>
      <c r="M2615" s="89">
        <v>1</v>
      </c>
      <c r="N2615" s="89">
        <f t="shared" si="1170"/>
        <v>1</v>
      </c>
      <c r="O2615" s="82">
        <f t="shared" si="1171"/>
        <v>1.01006749</v>
      </c>
      <c r="P2615" s="82">
        <f t="shared" si="1172"/>
        <v>647.82526673999996</v>
      </c>
      <c r="Q2615" s="11">
        <f t="shared" si="1185"/>
        <v>0</v>
      </c>
      <c r="R2615" s="7">
        <f t="shared" si="1180"/>
        <v>0</v>
      </c>
      <c r="S2615" s="82">
        <f t="shared" si="1173"/>
        <v>0</v>
      </c>
      <c r="T2615" s="91">
        <f t="shared" si="1181"/>
        <v>0.08</v>
      </c>
      <c r="U2615" s="90">
        <f t="shared" si="1174"/>
        <v>15</v>
      </c>
      <c r="V2615" s="90">
        <v>252</v>
      </c>
      <c r="W2615" s="89">
        <f t="shared" si="1175"/>
        <v>1.004591523</v>
      </c>
      <c r="X2615" s="82">
        <f t="shared" si="1176"/>
        <v>2.9745046099999999</v>
      </c>
      <c r="Y2615" s="82">
        <f t="shared" si="1177"/>
        <v>0</v>
      </c>
      <c r="Z2615" s="94" t="str">
        <f t="shared" si="1183"/>
        <v>A+J=</v>
      </c>
      <c r="AA2615" s="87">
        <f t="shared" si="1184"/>
        <v>46863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>
        <f t="shared" si="1178"/>
        <v>46853</v>
      </c>
      <c r="B2616" s="82">
        <f t="shared" si="1164"/>
        <v>650.79977135000001</v>
      </c>
      <c r="C2616" s="207">
        <f t="shared" si="1182"/>
        <v>641.36829782000007</v>
      </c>
      <c r="D2616" s="83">
        <f t="shared" si="1165"/>
        <v>7286.35</v>
      </c>
      <c r="E2616" s="84">
        <f t="shared" si="1187"/>
        <v>7394.19</v>
      </c>
      <c r="F2616" s="85">
        <f t="shared" si="1188"/>
        <v>46803</v>
      </c>
      <c r="G2616" s="86">
        <f t="shared" si="1166"/>
        <v>1.4800277230712089E-2</v>
      </c>
      <c r="H2616" s="87">
        <f t="shared" si="1167"/>
        <v>46863</v>
      </c>
      <c r="I2616" s="87">
        <f t="shared" si="1168"/>
        <v>46863</v>
      </c>
      <c r="J2616" s="88">
        <f t="shared" si="1179"/>
        <v>22</v>
      </c>
      <c r="K2616" s="88">
        <f t="shared" si="1186"/>
        <v>15</v>
      </c>
      <c r="L2616" s="8">
        <f t="shared" si="1169"/>
        <v>1.01006749</v>
      </c>
      <c r="M2616" s="89">
        <v>1</v>
      </c>
      <c r="N2616" s="89">
        <f t="shared" si="1170"/>
        <v>1</v>
      </c>
      <c r="O2616" s="82">
        <f t="shared" si="1171"/>
        <v>1.01006749</v>
      </c>
      <c r="P2616" s="82">
        <f t="shared" si="1172"/>
        <v>647.82526673999996</v>
      </c>
      <c r="Q2616" s="11">
        <f t="shared" si="1185"/>
        <v>0</v>
      </c>
      <c r="R2616" s="7">
        <f t="shared" si="1180"/>
        <v>0</v>
      </c>
      <c r="S2616" s="82">
        <f t="shared" si="1173"/>
        <v>0</v>
      </c>
      <c r="T2616" s="91">
        <f t="shared" si="1181"/>
        <v>0.08</v>
      </c>
      <c r="U2616" s="90">
        <f t="shared" si="1174"/>
        <v>15</v>
      </c>
      <c r="V2616" s="90">
        <v>252</v>
      </c>
      <c r="W2616" s="89">
        <f t="shared" si="1175"/>
        <v>1.004591523</v>
      </c>
      <c r="X2616" s="82">
        <f t="shared" si="1176"/>
        <v>2.9745046099999999</v>
      </c>
      <c r="Y2616" s="82">
        <f t="shared" si="1177"/>
        <v>0</v>
      </c>
      <c r="Z2616" s="94" t="str">
        <f t="shared" si="1183"/>
        <v>A+J=</v>
      </c>
      <c r="AA2616" s="87">
        <f t="shared" si="1184"/>
        <v>46863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>
        <f t="shared" si="1178"/>
        <v>46854</v>
      </c>
      <c r="B2617" s="82">
        <f t="shared" si="1164"/>
        <v>651.43343962999995</v>
      </c>
      <c r="C2617" s="207">
        <f t="shared" si="1182"/>
        <v>641.36829782000007</v>
      </c>
      <c r="D2617" s="83">
        <f t="shared" si="1165"/>
        <v>7286.35</v>
      </c>
      <c r="E2617" s="84">
        <f t="shared" si="1187"/>
        <v>7394.19</v>
      </c>
      <c r="F2617" s="85">
        <f t="shared" si="1188"/>
        <v>46803</v>
      </c>
      <c r="G2617" s="86">
        <f t="shared" si="1166"/>
        <v>1.4800277230712089E-2</v>
      </c>
      <c r="H2617" s="87">
        <f t="shared" si="1167"/>
        <v>46863</v>
      </c>
      <c r="I2617" s="87">
        <f t="shared" si="1168"/>
        <v>46863</v>
      </c>
      <c r="J2617" s="88">
        <f t="shared" si="1179"/>
        <v>22</v>
      </c>
      <c r="K2617" s="88">
        <f t="shared" si="1186"/>
        <v>16</v>
      </c>
      <c r="L2617" s="8">
        <f t="shared" si="1169"/>
        <v>1.0107422399999999</v>
      </c>
      <c r="M2617" s="89">
        <v>1</v>
      </c>
      <c r="N2617" s="89">
        <f t="shared" si="1170"/>
        <v>1</v>
      </c>
      <c r="O2617" s="82">
        <f t="shared" si="1171"/>
        <v>1.0107422399999999</v>
      </c>
      <c r="P2617" s="82">
        <f t="shared" si="1172"/>
        <v>648.25802999999996</v>
      </c>
      <c r="Q2617" s="11">
        <f t="shared" si="1185"/>
        <v>0</v>
      </c>
      <c r="R2617" s="7">
        <f t="shared" si="1180"/>
        <v>0</v>
      </c>
      <c r="S2617" s="82">
        <f t="shared" si="1173"/>
        <v>0</v>
      </c>
      <c r="T2617" s="91">
        <f t="shared" si="1181"/>
        <v>0.08</v>
      </c>
      <c r="U2617" s="90">
        <f t="shared" si="1174"/>
        <v>16</v>
      </c>
      <c r="V2617" s="90">
        <v>252</v>
      </c>
      <c r="W2617" s="89">
        <f t="shared" si="1175"/>
        <v>1.0048983730000001</v>
      </c>
      <c r="X2617" s="82">
        <f t="shared" si="1176"/>
        <v>3.1754096299999999</v>
      </c>
      <c r="Y2617" s="82">
        <f t="shared" si="1177"/>
        <v>0</v>
      </c>
      <c r="Z2617" s="94" t="str">
        <f t="shared" si="1183"/>
        <v>A+J=</v>
      </c>
      <c r="AA2617" s="87">
        <f t="shared" si="1184"/>
        <v>46863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>
        <f t="shared" si="1178"/>
        <v>46855</v>
      </c>
      <c r="B2618" s="82">
        <f t="shared" si="1164"/>
        <v>652.06773103</v>
      </c>
      <c r="C2618" s="207">
        <f t="shared" si="1182"/>
        <v>641.36829782000007</v>
      </c>
      <c r="D2618" s="83">
        <f t="shared" si="1165"/>
        <v>7286.35</v>
      </c>
      <c r="E2618" s="84">
        <f t="shared" si="1187"/>
        <v>7394.19</v>
      </c>
      <c r="F2618" s="85">
        <f t="shared" si="1188"/>
        <v>46803</v>
      </c>
      <c r="G2618" s="86">
        <f t="shared" si="1166"/>
        <v>1.4800277230712089E-2</v>
      </c>
      <c r="H2618" s="87">
        <f t="shared" si="1167"/>
        <v>46863</v>
      </c>
      <c r="I2618" s="87">
        <f t="shared" si="1168"/>
        <v>46863</v>
      </c>
      <c r="J2618" s="88">
        <f t="shared" si="1179"/>
        <v>22</v>
      </c>
      <c r="K2618" s="88">
        <f t="shared" si="1186"/>
        <v>17</v>
      </c>
      <c r="L2618" s="8">
        <f t="shared" si="1169"/>
        <v>1.0114174499999999</v>
      </c>
      <c r="M2618" s="89">
        <v>1</v>
      </c>
      <c r="N2618" s="89">
        <f t="shared" si="1170"/>
        <v>1</v>
      </c>
      <c r="O2618" s="82">
        <f t="shared" si="1171"/>
        <v>1.0114174499999999</v>
      </c>
      <c r="P2618" s="82">
        <f t="shared" si="1172"/>
        <v>648.69108829000004</v>
      </c>
      <c r="Q2618" s="11">
        <f t="shared" si="1185"/>
        <v>0</v>
      </c>
      <c r="R2618" s="7">
        <f t="shared" si="1180"/>
        <v>0</v>
      </c>
      <c r="S2618" s="82">
        <f t="shared" si="1173"/>
        <v>0</v>
      </c>
      <c r="T2618" s="91">
        <f t="shared" si="1181"/>
        <v>0.08</v>
      </c>
      <c r="U2618" s="90">
        <f t="shared" si="1174"/>
        <v>17</v>
      </c>
      <c r="V2618" s="90">
        <v>252</v>
      </c>
      <c r="W2618" s="89">
        <f t="shared" si="1175"/>
        <v>1.0052053169999999</v>
      </c>
      <c r="X2618" s="82">
        <f t="shared" si="1176"/>
        <v>3.3766427399999999</v>
      </c>
      <c r="Y2618" s="82">
        <f t="shared" si="1177"/>
        <v>0</v>
      </c>
      <c r="Z2618" s="94" t="str">
        <f t="shared" si="1183"/>
        <v>A+J=</v>
      </c>
      <c r="AA2618" s="87">
        <f t="shared" si="1184"/>
        <v>46863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>
        <f t="shared" si="1178"/>
        <v>46856</v>
      </c>
      <c r="B2619" s="82">
        <f t="shared" si="1164"/>
        <v>652.70263951000004</v>
      </c>
      <c r="C2619" s="207">
        <f t="shared" si="1182"/>
        <v>641.36829782000007</v>
      </c>
      <c r="D2619" s="83">
        <f t="shared" si="1165"/>
        <v>7286.35</v>
      </c>
      <c r="E2619" s="84">
        <f t="shared" si="1187"/>
        <v>7394.19</v>
      </c>
      <c r="F2619" s="85">
        <f t="shared" si="1188"/>
        <v>46803</v>
      </c>
      <c r="G2619" s="86">
        <f t="shared" si="1166"/>
        <v>1.4800277230712089E-2</v>
      </c>
      <c r="H2619" s="87">
        <f t="shared" si="1167"/>
        <v>46863</v>
      </c>
      <c r="I2619" s="87">
        <f t="shared" si="1168"/>
        <v>46863</v>
      </c>
      <c r="J2619" s="88">
        <f t="shared" si="1179"/>
        <v>22</v>
      </c>
      <c r="K2619" s="88">
        <f t="shared" si="1186"/>
        <v>18</v>
      </c>
      <c r="L2619" s="8">
        <f t="shared" si="1169"/>
        <v>1.0120931099999999</v>
      </c>
      <c r="M2619" s="89">
        <v>1</v>
      </c>
      <c r="N2619" s="89">
        <f t="shared" si="1170"/>
        <v>1</v>
      </c>
      <c r="O2619" s="82">
        <f t="shared" si="1171"/>
        <v>1.0120931099999999</v>
      </c>
      <c r="P2619" s="82">
        <f t="shared" si="1172"/>
        <v>649.12443518999999</v>
      </c>
      <c r="Q2619" s="11">
        <f t="shared" si="1185"/>
        <v>0</v>
      </c>
      <c r="R2619" s="7">
        <f t="shared" si="1180"/>
        <v>0</v>
      </c>
      <c r="S2619" s="82">
        <f t="shared" si="1173"/>
        <v>0</v>
      </c>
      <c r="T2619" s="91">
        <f t="shared" si="1181"/>
        <v>0.08</v>
      </c>
      <c r="U2619" s="90">
        <f t="shared" si="1174"/>
        <v>18</v>
      </c>
      <c r="V2619" s="90">
        <v>252</v>
      </c>
      <c r="W2619" s="89">
        <f t="shared" si="1175"/>
        <v>1.005512355</v>
      </c>
      <c r="X2619" s="82">
        <f t="shared" si="1176"/>
        <v>3.5782043200000002</v>
      </c>
      <c r="Y2619" s="82">
        <f t="shared" si="1177"/>
        <v>0</v>
      </c>
      <c r="Z2619" s="94" t="str">
        <f t="shared" si="1183"/>
        <v>A+J=</v>
      </c>
      <c r="AA2619" s="87">
        <f t="shared" si="1184"/>
        <v>46863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>
        <f t="shared" si="1178"/>
        <v>46857</v>
      </c>
      <c r="B2620" s="82">
        <f t="shared" si="1164"/>
        <v>653.33817124999996</v>
      </c>
      <c r="C2620" s="207">
        <f t="shared" si="1182"/>
        <v>641.36829782000007</v>
      </c>
      <c r="D2620" s="83">
        <f t="shared" si="1165"/>
        <v>7286.35</v>
      </c>
      <c r="E2620" s="84">
        <f t="shared" si="1187"/>
        <v>7394.19</v>
      </c>
      <c r="F2620" s="85">
        <f t="shared" si="1188"/>
        <v>46803</v>
      </c>
      <c r="G2620" s="86">
        <f t="shared" si="1166"/>
        <v>1.4800277230712089E-2</v>
      </c>
      <c r="H2620" s="87">
        <f t="shared" si="1167"/>
        <v>46863</v>
      </c>
      <c r="I2620" s="87">
        <f t="shared" si="1168"/>
        <v>46863</v>
      </c>
      <c r="J2620" s="88">
        <f t="shared" si="1179"/>
        <v>22</v>
      </c>
      <c r="K2620" s="88">
        <f t="shared" si="1186"/>
        <v>19</v>
      </c>
      <c r="L2620" s="8">
        <f t="shared" si="1169"/>
        <v>1.01276923</v>
      </c>
      <c r="M2620" s="89">
        <v>1</v>
      </c>
      <c r="N2620" s="89">
        <f t="shared" si="1170"/>
        <v>1</v>
      </c>
      <c r="O2620" s="82">
        <f t="shared" si="1171"/>
        <v>1.01276923</v>
      </c>
      <c r="P2620" s="82">
        <f t="shared" si="1172"/>
        <v>649.55807712000001</v>
      </c>
      <c r="Q2620" s="11">
        <f t="shared" si="1185"/>
        <v>0</v>
      </c>
      <c r="R2620" s="7">
        <f t="shared" si="1180"/>
        <v>0</v>
      </c>
      <c r="S2620" s="82">
        <f t="shared" si="1173"/>
        <v>0</v>
      </c>
      <c r="T2620" s="91">
        <f t="shared" si="1181"/>
        <v>0.08</v>
      </c>
      <c r="U2620" s="90">
        <f t="shared" si="1174"/>
        <v>19</v>
      </c>
      <c r="V2620" s="90">
        <v>252</v>
      </c>
      <c r="W2620" s="89">
        <f t="shared" si="1175"/>
        <v>1.005819486</v>
      </c>
      <c r="X2620" s="82">
        <f t="shared" si="1176"/>
        <v>3.7800941300000002</v>
      </c>
      <c r="Y2620" s="82">
        <f t="shared" si="1177"/>
        <v>0</v>
      </c>
      <c r="Z2620" s="94" t="str">
        <f t="shared" si="1183"/>
        <v>A+J=</v>
      </c>
      <c r="AA2620" s="87">
        <f t="shared" si="1184"/>
        <v>46863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>
        <f t="shared" si="1178"/>
        <v>46858</v>
      </c>
      <c r="B2621" s="82">
        <f t="shared" si="1164"/>
        <v>653.33817124999996</v>
      </c>
      <c r="C2621" s="207">
        <f t="shared" si="1182"/>
        <v>641.36829782000007</v>
      </c>
      <c r="D2621" s="83">
        <f t="shared" si="1165"/>
        <v>7286.35</v>
      </c>
      <c r="E2621" s="84">
        <f t="shared" si="1187"/>
        <v>7394.19</v>
      </c>
      <c r="F2621" s="85">
        <f t="shared" si="1188"/>
        <v>46803</v>
      </c>
      <c r="G2621" s="86">
        <f t="shared" si="1166"/>
        <v>1.4800277230712089E-2</v>
      </c>
      <c r="H2621" s="87">
        <f t="shared" si="1167"/>
        <v>46863</v>
      </c>
      <c r="I2621" s="87">
        <f t="shared" si="1168"/>
        <v>46863</v>
      </c>
      <c r="J2621" s="88">
        <f t="shared" si="1179"/>
        <v>22</v>
      </c>
      <c r="K2621" s="88">
        <f t="shared" si="1186"/>
        <v>19</v>
      </c>
      <c r="L2621" s="8">
        <f t="shared" si="1169"/>
        <v>1.01276923</v>
      </c>
      <c r="M2621" s="89">
        <v>1</v>
      </c>
      <c r="N2621" s="89">
        <f t="shared" si="1170"/>
        <v>1</v>
      </c>
      <c r="O2621" s="82">
        <f t="shared" si="1171"/>
        <v>1.01276923</v>
      </c>
      <c r="P2621" s="82">
        <f t="shared" si="1172"/>
        <v>649.55807712000001</v>
      </c>
      <c r="Q2621" s="11">
        <f t="shared" si="1185"/>
        <v>0</v>
      </c>
      <c r="R2621" s="7">
        <f t="shared" si="1180"/>
        <v>0</v>
      </c>
      <c r="S2621" s="82">
        <f t="shared" si="1173"/>
        <v>0</v>
      </c>
      <c r="T2621" s="91">
        <f t="shared" si="1181"/>
        <v>0.08</v>
      </c>
      <c r="U2621" s="90">
        <f t="shared" si="1174"/>
        <v>19</v>
      </c>
      <c r="V2621" s="90">
        <v>252</v>
      </c>
      <c r="W2621" s="89">
        <f t="shared" si="1175"/>
        <v>1.005819486</v>
      </c>
      <c r="X2621" s="82">
        <f t="shared" si="1176"/>
        <v>3.7800941300000002</v>
      </c>
      <c r="Y2621" s="82">
        <f t="shared" si="1177"/>
        <v>0</v>
      </c>
      <c r="Z2621" s="94" t="str">
        <f t="shared" si="1183"/>
        <v>A+J=</v>
      </c>
      <c r="AA2621" s="87">
        <f t="shared" si="1184"/>
        <v>46863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>
        <f t="shared" si="1178"/>
        <v>46859</v>
      </c>
      <c r="B2622" s="82">
        <f t="shared" si="1164"/>
        <v>653.33817124999996</v>
      </c>
      <c r="C2622" s="207">
        <f t="shared" si="1182"/>
        <v>641.36829782000007</v>
      </c>
      <c r="D2622" s="83">
        <f t="shared" si="1165"/>
        <v>7286.35</v>
      </c>
      <c r="E2622" s="84">
        <f t="shared" si="1187"/>
        <v>7394.19</v>
      </c>
      <c r="F2622" s="85">
        <f t="shared" si="1188"/>
        <v>46803</v>
      </c>
      <c r="G2622" s="86">
        <f t="shared" si="1166"/>
        <v>1.4800277230712089E-2</v>
      </c>
      <c r="H2622" s="87">
        <f t="shared" si="1167"/>
        <v>46863</v>
      </c>
      <c r="I2622" s="87">
        <f t="shared" si="1168"/>
        <v>46863</v>
      </c>
      <c r="J2622" s="88">
        <f t="shared" si="1179"/>
        <v>22</v>
      </c>
      <c r="K2622" s="88">
        <f t="shared" si="1186"/>
        <v>19</v>
      </c>
      <c r="L2622" s="8">
        <f t="shared" si="1169"/>
        <v>1.01276923</v>
      </c>
      <c r="M2622" s="89">
        <v>1</v>
      </c>
      <c r="N2622" s="89">
        <f t="shared" si="1170"/>
        <v>1</v>
      </c>
      <c r="O2622" s="82">
        <f t="shared" si="1171"/>
        <v>1.01276923</v>
      </c>
      <c r="P2622" s="82">
        <f t="shared" si="1172"/>
        <v>649.55807712000001</v>
      </c>
      <c r="Q2622" s="11">
        <f t="shared" si="1185"/>
        <v>0</v>
      </c>
      <c r="R2622" s="7">
        <f t="shared" si="1180"/>
        <v>0</v>
      </c>
      <c r="S2622" s="82">
        <f t="shared" si="1173"/>
        <v>0</v>
      </c>
      <c r="T2622" s="91">
        <f t="shared" si="1181"/>
        <v>0.08</v>
      </c>
      <c r="U2622" s="90">
        <f t="shared" si="1174"/>
        <v>19</v>
      </c>
      <c r="V2622" s="90">
        <v>252</v>
      </c>
      <c r="W2622" s="89">
        <f t="shared" si="1175"/>
        <v>1.005819486</v>
      </c>
      <c r="X2622" s="82">
        <f t="shared" si="1176"/>
        <v>3.7800941300000002</v>
      </c>
      <c r="Y2622" s="82">
        <f t="shared" si="1177"/>
        <v>0</v>
      </c>
      <c r="Z2622" s="94" t="str">
        <f t="shared" si="1183"/>
        <v>A+J=</v>
      </c>
      <c r="AA2622" s="87">
        <f t="shared" si="1184"/>
        <v>46863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>
        <f t="shared" si="1178"/>
        <v>46860</v>
      </c>
      <c r="B2623" s="82">
        <f t="shared" si="1164"/>
        <v>653.33817124999996</v>
      </c>
      <c r="C2623" s="207">
        <f t="shared" si="1182"/>
        <v>641.36829782000007</v>
      </c>
      <c r="D2623" s="83">
        <f t="shared" si="1165"/>
        <v>7286.35</v>
      </c>
      <c r="E2623" s="84">
        <f t="shared" si="1187"/>
        <v>7394.19</v>
      </c>
      <c r="F2623" s="85">
        <f t="shared" si="1188"/>
        <v>46803</v>
      </c>
      <c r="G2623" s="86">
        <f t="shared" si="1166"/>
        <v>1.4800277230712089E-2</v>
      </c>
      <c r="H2623" s="87">
        <f t="shared" si="1167"/>
        <v>46863</v>
      </c>
      <c r="I2623" s="87">
        <f t="shared" si="1168"/>
        <v>46863</v>
      </c>
      <c r="J2623" s="88">
        <f t="shared" si="1179"/>
        <v>22</v>
      </c>
      <c r="K2623" s="88">
        <f t="shared" si="1186"/>
        <v>19</v>
      </c>
      <c r="L2623" s="8">
        <f t="shared" si="1169"/>
        <v>1.01276923</v>
      </c>
      <c r="M2623" s="89">
        <v>1</v>
      </c>
      <c r="N2623" s="89">
        <f t="shared" si="1170"/>
        <v>1</v>
      </c>
      <c r="O2623" s="82">
        <f t="shared" si="1171"/>
        <v>1.01276923</v>
      </c>
      <c r="P2623" s="82">
        <f t="shared" si="1172"/>
        <v>649.55807712000001</v>
      </c>
      <c r="Q2623" s="11">
        <f t="shared" si="1185"/>
        <v>0</v>
      </c>
      <c r="R2623" s="7">
        <f t="shared" si="1180"/>
        <v>0</v>
      </c>
      <c r="S2623" s="82">
        <f t="shared" si="1173"/>
        <v>0</v>
      </c>
      <c r="T2623" s="91">
        <f t="shared" si="1181"/>
        <v>0.08</v>
      </c>
      <c r="U2623" s="90">
        <f t="shared" si="1174"/>
        <v>19</v>
      </c>
      <c r="V2623" s="90">
        <v>252</v>
      </c>
      <c r="W2623" s="89">
        <f t="shared" si="1175"/>
        <v>1.005819486</v>
      </c>
      <c r="X2623" s="82">
        <f t="shared" si="1176"/>
        <v>3.7800941300000002</v>
      </c>
      <c r="Y2623" s="82">
        <f t="shared" si="1177"/>
        <v>0</v>
      </c>
      <c r="Z2623" s="94" t="str">
        <f t="shared" si="1183"/>
        <v>A+J=</v>
      </c>
      <c r="AA2623" s="87">
        <f t="shared" si="1184"/>
        <v>46863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>
        <f t="shared" si="1178"/>
        <v>46861</v>
      </c>
      <c r="B2624" s="82">
        <f t="shared" si="1164"/>
        <v>653.97431440000003</v>
      </c>
      <c r="C2624" s="207">
        <f t="shared" si="1182"/>
        <v>641.36829782000007</v>
      </c>
      <c r="D2624" s="83">
        <f t="shared" si="1165"/>
        <v>7286.35</v>
      </c>
      <c r="E2624" s="84">
        <f t="shared" si="1187"/>
        <v>7394.19</v>
      </c>
      <c r="F2624" s="85">
        <f t="shared" si="1188"/>
        <v>46803</v>
      </c>
      <c r="G2624" s="86">
        <f t="shared" si="1166"/>
        <v>1.4800277230712089E-2</v>
      </c>
      <c r="H2624" s="87">
        <f t="shared" si="1167"/>
        <v>46863</v>
      </c>
      <c r="I2624" s="87">
        <f t="shared" si="1168"/>
        <v>46863</v>
      </c>
      <c r="J2624" s="88">
        <f t="shared" si="1179"/>
        <v>22</v>
      </c>
      <c r="K2624" s="88">
        <f t="shared" si="1186"/>
        <v>20</v>
      </c>
      <c r="L2624" s="8">
        <f t="shared" si="1169"/>
        <v>1.01344579</v>
      </c>
      <c r="M2624" s="89">
        <v>1</v>
      </c>
      <c r="N2624" s="89">
        <f t="shared" si="1170"/>
        <v>1</v>
      </c>
      <c r="O2624" s="82">
        <f t="shared" si="1171"/>
        <v>1.01344579</v>
      </c>
      <c r="P2624" s="82">
        <f t="shared" si="1172"/>
        <v>649.99200126000005</v>
      </c>
      <c r="Q2624" s="11">
        <f t="shared" si="1185"/>
        <v>0</v>
      </c>
      <c r="R2624" s="7">
        <f t="shared" si="1180"/>
        <v>0</v>
      </c>
      <c r="S2624" s="82">
        <f t="shared" si="1173"/>
        <v>0</v>
      </c>
      <c r="T2624" s="91">
        <f t="shared" si="1181"/>
        <v>0.08</v>
      </c>
      <c r="U2624" s="90">
        <f t="shared" si="1174"/>
        <v>20</v>
      </c>
      <c r="V2624" s="90">
        <v>252</v>
      </c>
      <c r="W2624" s="89">
        <f t="shared" si="1175"/>
        <v>1.0061267110000001</v>
      </c>
      <c r="X2624" s="82">
        <f t="shared" si="1176"/>
        <v>3.98231314</v>
      </c>
      <c r="Y2624" s="82">
        <f t="shared" si="1177"/>
        <v>0</v>
      </c>
      <c r="Z2624" s="94" t="str">
        <f t="shared" si="1183"/>
        <v>A+J=</v>
      </c>
      <c r="AA2624" s="87">
        <f t="shared" si="1184"/>
        <v>46863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>
        <f t="shared" si="1178"/>
        <v>46862</v>
      </c>
      <c r="B2625" s="82">
        <f t="shared" si="1164"/>
        <v>654.61107577999996</v>
      </c>
      <c r="C2625" s="207">
        <f t="shared" si="1182"/>
        <v>641.36829782000007</v>
      </c>
      <c r="D2625" s="83">
        <f t="shared" si="1165"/>
        <v>7286.35</v>
      </c>
      <c r="E2625" s="84">
        <f t="shared" si="1187"/>
        <v>7394.19</v>
      </c>
      <c r="F2625" s="85">
        <f t="shared" si="1188"/>
        <v>46803</v>
      </c>
      <c r="G2625" s="86">
        <f t="shared" si="1166"/>
        <v>1.4800277230712089E-2</v>
      </c>
      <c r="H2625" s="87">
        <f t="shared" si="1167"/>
        <v>46863</v>
      </c>
      <c r="I2625" s="87">
        <f t="shared" si="1168"/>
        <v>46863</v>
      </c>
      <c r="J2625" s="88">
        <f t="shared" si="1179"/>
        <v>22</v>
      </c>
      <c r="K2625" s="88">
        <f t="shared" si="1186"/>
        <v>21</v>
      </c>
      <c r="L2625" s="8">
        <f t="shared" si="1169"/>
        <v>1.0141228</v>
      </c>
      <c r="M2625" s="89">
        <v>1</v>
      </c>
      <c r="N2625" s="89">
        <f t="shared" si="1170"/>
        <v>1</v>
      </c>
      <c r="O2625" s="82">
        <f t="shared" si="1171"/>
        <v>1.0141228</v>
      </c>
      <c r="P2625" s="82">
        <f t="shared" si="1172"/>
        <v>650.42621400999997</v>
      </c>
      <c r="Q2625" s="11">
        <f t="shared" si="1185"/>
        <v>0</v>
      </c>
      <c r="R2625" s="7">
        <f t="shared" si="1180"/>
        <v>0</v>
      </c>
      <c r="S2625" s="82">
        <f t="shared" si="1173"/>
        <v>0</v>
      </c>
      <c r="T2625" s="91">
        <f t="shared" si="1181"/>
        <v>0.08</v>
      </c>
      <c r="U2625" s="90">
        <f t="shared" si="1174"/>
        <v>21</v>
      </c>
      <c r="V2625" s="90">
        <v>252</v>
      </c>
      <c r="W2625" s="89">
        <f t="shared" si="1175"/>
        <v>1.0064340300000001</v>
      </c>
      <c r="X2625" s="82">
        <f t="shared" si="1176"/>
        <v>4.1848617700000004</v>
      </c>
      <c r="Y2625" s="82">
        <f t="shared" si="1177"/>
        <v>0</v>
      </c>
      <c r="Z2625" s="94" t="str">
        <f t="shared" si="1183"/>
        <v>A+J=</v>
      </c>
      <c r="AA2625" s="87">
        <f t="shared" si="1184"/>
        <v>46863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>
        <f t="shared" si="1178"/>
        <v>46863</v>
      </c>
      <c r="B2626" s="82">
        <f t="shared" si="1164"/>
        <v>655.24846223999998</v>
      </c>
      <c r="C2626" s="207">
        <f t="shared" si="1182"/>
        <v>641.36829782000007</v>
      </c>
      <c r="D2626" s="83">
        <f t="shared" si="1165"/>
        <v>7286.35</v>
      </c>
      <c r="E2626" s="84">
        <f t="shared" si="1187"/>
        <v>7394.19</v>
      </c>
      <c r="F2626" s="85">
        <f t="shared" si="1188"/>
        <v>46803</v>
      </c>
      <c r="G2626" s="86">
        <f t="shared" si="1166"/>
        <v>1.4800277230712089E-2</v>
      </c>
      <c r="H2626" s="87">
        <f t="shared" si="1167"/>
        <v>46895</v>
      </c>
      <c r="I2626" s="87">
        <f t="shared" si="1168"/>
        <v>46863</v>
      </c>
      <c r="J2626" s="88">
        <f t="shared" si="1179"/>
        <v>22</v>
      </c>
      <c r="K2626" s="88">
        <f t="shared" si="1186"/>
        <v>22</v>
      </c>
      <c r="L2626" s="8">
        <f t="shared" si="1169"/>
        <v>1.0148002700000001</v>
      </c>
      <c r="M2626" s="89">
        <v>1</v>
      </c>
      <c r="N2626" s="89">
        <f t="shared" si="1170"/>
        <v>1</v>
      </c>
      <c r="O2626" s="82">
        <f t="shared" si="1171"/>
        <v>1.0148002700000001</v>
      </c>
      <c r="P2626" s="82">
        <f t="shared" si="1172"/>
        <v>650.86072178999996</v>
      </c>
      <c r="Q2626" s="11">
        <f t="shared" si="1185"/>
        <v>86</v>
      </c>
      <c r="R2626" s="7">
        <f t="shared" si="1180"/>
        <v>2.5187999999999999E-2</v>
      </c>
      <c r="S2626" s="82">
        <f t="shared" si="1173"/>
        <v>16.393879859999998</v>
      </c>
      <c r="T2626" s="91">
        <f t="shared" si="1181"/>
        <v>0.08</v>
      </c>
      <c r="U2626" s="90">
        <f t="shared" si="1174"/>
        <v>22</v>
      </c>
      <c r="V2626" s="90">
        <v>252</v>
      </c>
      <c r="W2626" s="89">
        <f t="shared" si="1175"/>
        <v>1.0067414429999999</v>
      </c>
      <c r="X2626" s="82">
        <f t="shared" si="1176"/>
        <v>4.3877404499999999</v>
      </c>
      <c r="Y2626" s="82">
        <f t="shared" si="1177"/>
        <v>20.781620309999997</v>
      </c>
      <c r="Z2626" s="94" t="str">
        <f t="shared" si="1183"/>
        <v>A+J=</v>
      </c>
      <c r="AA2626" s="87">
        <f t="shared" si="1184"/>
        <v>46863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>
        <f t="shared" si="1178"/>
        <v>46864</v>
      </c>
      <c r="B2627" s="82">
        <f t="shared" si="1164"/>
        <v>635.12702526999999</v>
      </c>
      <c r="C2627" s="207">
        <f t="shared" si="1182"/>
        <v>634.46684192999999</v>
      </c>
      <c r="D2627" s="83">
        <f t="shared" si="1165"/>
        <v>7286.35</v>
      </c>
      <c r="E2627" s="84">
        <f t="shared" si="1187"/>
        <v>7394.19</v>
      </c>
      <c r="F2627" s="85">
        <f t="shared" si="1188"/>
        <v>46832</v>
      </c>
      <c r="G2627" s="86">
        <f t="shared" si="1166"/>
        <v>1.4800277230712089E-2</v>
      </c>
      <c r="H2627" s="87">
        <f t="shared" si="1167"/>
        <v>46895</v>
      </c>
      <c r="I2627" s="87">
        <f t="shared" si="1168"/>
        <v>46895</v>
      </c>
      <c r="J2627" s="88">
        <f t="shared" si="1179"/>
        <v>20</v>
      </c>
      <c r="K2627" s="88">
        <f t="shared" si="1186"/>
        <v>1</v>
      </c>
      <c r="L2627" s="8">
        <f t="shared" si="1169"/>
        <v>1.0007348599999999</v>
      </c>
      <c r="M2627" s="89">
        <v>1</v>
      </c>
      <c r="N2627" s="89">
        <f t="shared" si="1170"/>
        <v>1</v>
      </c>
      <c r="O2627" s="82">
        <f t="shared" si="1171"/>
        <v>1.0007348599999999</v>
      </c>
      <c r="P2627" s="82">
        <f t="shared" si="1172"/>
        <v>634.93308622999996</v>
      </c>
      <c r="Q2627" s="11">
        <f t="shared" si="1185"/>
        <v>0</v>
      </c>
      <c r="R2627" s="7">
        <f t="shared" si="1180"/>
        <v>0</v>
      </c>
      <c r="S2627" s="82">
        <f t="shared" si="1173"/>
        <v>0</v>
      </c>
      <c r="T2627" s="91">
        <f t="shared" si="1181"/>
        <v>0.08</v>
      </c>
      <c r="U2627" s="90">
        <f t="shared" si="1174"/>
        <v>1</v>
      </c>
      <c r="V2627" s="90">
        <v>252</v>
      </c>
      <c r="W2627" s="89">
        <f t="shared" si="1175"/>
        <v>1.000305448</v>
      </c>
      <c r="X2627" s="82">
        <f t="shared" si="1176"/>
        <v>0.19393904000000001</v>
      </c>
      <c r="Y2627" s="82">
        <f t="shared" si="1177"/>
        <v>0</v>
      </c>
      <c r="Z2627" s="94" t="str">
        <f t="shared" si="1183"/>
        <v>A+J=</v>
      </c>
      <c r="AA2627" s="87">
        <f t="shared" si="1184"/>
        <v>46895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>
        <f t="shared" si="1178"/>
        <v>46865</v>
      </c>
      <c r="B2628" s="82">
        <f t="shared" si="1164"/>
        <v>635.12702526999999</v>
      </c>
      <c r="C2628" s="207">
        <f t="shared" si="1182"/>
        <v>634.46684192999999</v>
      </c>
      <c r="D2628" s="83">
        <f t="shared" si="1165"/>
        <v>7286.35</v>
      </c>
      <c r="E2628" s="84">
        <f t="shared" si="1187"/>
        <v>7394.19</v>
      </c>
      <c r="F2628" s="85">
        <f t="shared" si="1188"/>
        <v>46832</v>
      </c>
      <c r="G2628" s="86">
        <f t="shared" si="1166"/>
        <v>1.4800277230712089E-2</v>
      </c>
      <c r="H2628" s="87">
        <f t="shared" si="1167"/>
        <v>46895</v>
      </c>
      <c r="I2628" s="87">
        <f t="shared" si="1168"/>
        <v>46895</v>
      </c>
      <c r="J2628" s="88">
        <f t="shared" si="1179"/>
        <v>20</v>
      </c>
      <c r="K2628" s="88">
        <f t="shared" si="1186"/>
        <v>1</v>
      </c>
      <c r="L2628" s="8">
        <f t="shared" si="1169"/>
        <v>1.0007348599999999</v>
      </c>
      <c r="M2628" s="89">
        <v>1</v>
      </c>
      <c r="N2628" s="89">
        <f t="shared" si="1170"/>
        <v>1</v>
      </c>
      <c r="O2628" s="82">
        <f t="shared" si="1171"/>
        <v>1.0007348599999999</v>
      </c>
      <c r="P2628" s="82">
        <f t="shared" si="1172"/>
        <v>634.93308622999996</v>
      </c>
      <c r="Q2628" s="11">
        <f t="shared" si="1185"/>
        <v>0</v>
      </c>
      <c r="R2628" s="7">
        <f t="shared" si="1180"/>
        <v>0</v>
      </c>
      <c r="S2628" s="82">
        <f t="shared" si="1173"/>
        <v>0</v>
      </c>
      <c r="T2628" s="91">
        <f t="shared" si="1181"/>
        <v>0.08</v>
      </c>
      <c r="U2628" s="90">
        <f t="shared" si="1174"/>
        <v>1</v>
      </c>
      <c r="V2628" s="90">
        <v>252</v>
      </c>
      <c r="W2628" s="89">
        <f t="shared" si="1175"/>
        <v>1.000305448</v>
      </c>
      <c r="X2628" s="82">
        <f t="shared" si="1176"/>
        <v>0.19393904000000001</v>
      </c>
      <c r="Y2628" s="82">
        <f t="shared" si="1177"/>
        <v>0</v>
      </c>
      <c r="Z2628" s="94" t="str">
        <f t="shared" si="1183"/>
        <v>A+J=</v>
      </c>
      <c r="AA2628" s="87">
        <f t="shared" si="1184"/>
        <v>46895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>
        <f t="shared" si="1178"/>
        <v>46866</v>
      </c>
      <c r="B2629" s="82">
        <f t="shared" si="1164"/>
        <v>635.12702526999999</v>
      </c>
      <c r="C2629" s="207">
        <f t="shared" si="1182"/>
        <v>634.46684192999999</v>
      </c>
      <c r="D2629" s="83">
        <f t="shared" si="1165"/>
        <v>7286.35</v>
      </c>
      <c r="E2629" s="84">
        <f t="shared" si="1187"/>
        <v>7394.19</v>
      </c>
      <c r="F2629" s="85">
        <f t="shared" si="1188"/>
        <v>46832</v>
      </c>
      <c r="G2629" s="86">
        <f t="shared" si="1166"/>
        <v>1.4800277230712089E-2</v>
      </c>
      <c r="H2629" s="87">
        <f t="shared" si="1167"/>
        <v>46895</v>
      </c>
      <c r="I2629" s="87">
        <f t="shared" si="1168"/>
        <v>46895</v>
      </c>
      <c r="J2629" s="88">
        <f t="shared" si="1179"/>
        <v>20</v>
      </c>
      <c r="K2629" s="88">
        <f t="shared" si="1186"/>
        <v>1</v>
      </c>
      <c r="L2629" s="8">
        <f t="shared" si="1169"/>
        <v>1.0007348599999999</v>
      </c>
      <c r="M2629" s="89">
        <v>1</v>
      </c>
      <c r="N2629" s="89">
        <f t="shared" si="1170"/>
        <v>1</v>
      </c>
      <c r="O2629" s="82">
        <f t="shared" si="1171"/>
        <v>1.0007348599999999</v>
      </c>
      <c r="P2629" s="82">
        <f t="shared" si="1172"/>
        <v>634.93308622999996</v>
      </c>
      <c r="Q2629" s="11">
        <f t="shared" si="1185"/>
        <v>0</v>
      </c>
      <c r="R2629" s="7">
        <f t="shared" si="1180"/>
        <v>0</v>
      </c>
      <c r="S2629" s="82">
        <f t="shared" si="1173"/>
        <v>0</v>
      </c>
      <c r="T2629" s="91">
        <f t="shared" si="1181"/>
        <v>0.08</v>
      </c>
      <c r="U2629" s="90">
        <f t="shared" si="1174"/>
        <v>1</v>
      </c>
      <c r="V2629" s="90">
        <v>252</v>
      </c>
      <c r="W2629" s="89">
        <f t="shared" si="1175"/>
        <v>1.000305448</v>
      </c>
      <c r="X2629" s="82">
        <f t="shared" si="1176"/>
        <v>0.19393904000000001</v>
      </c>
      <c r="Y2629" s="82">
        <f t="shared" si="1177"/>
        <v>0</v>
      </c>
      <c r="Z2629" s="94" t="str">
        <f t="shared" si="1183"/>
        <v>A+J=</v>
      </c>
      <c r="AA2629" s="87">
        <f t="shared" si="1184"/>
        <v>46895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>
        <f t="shared" si="1178"/>
        <v>46867</v>
      </c>
      <c r="B2630" s="82">
        <f t="shared" si="1164"/>
        <v>635.12702526999999</v>
      </c>
      <c r="C2630" s="207">
        <f t="shared" si="1182"/>
        <v>634.46684192999999</v>
      </c>
      <c r="D2630" s="83">
        <f t="shared" si="1165"/>
        <v>7286.35</v>
      </c>
      <c r="E2630" s="84">
        <f t="shared" si="1187"/>
        <v>7394.19</v>
      </c>
      <c r="F2630" s="85">
        <f t="shared" si="1188"/>
        <v>46832</v>
      </c>
      <c r="G2630" s="86">
        <f t="shared" si="1166"/>
        <v>1.4800277230712089E-2</v>
      </c>
      <c r="H2630" s="87">
        <f t="shared" si="1167"/>
        <v>46895</v>
      </c>
      <c r="I2630" s="87">
        <f t="shared" si="1168"/>
        <v>46895</v>
      </c>
      <c r="J2630" s="88">
        <f t="shared" si="1179"/>
        <v>20</v>
      </c>
      <c r="K2630" s="88">
        <f t="shared" si="1186"/>
        <v>1</v>
      </c>
      <c r="L2630" s="8">
        <f t="shared" si="1169"/>
        <v>1.0007348599999999</v>
      </c>
      <c r="M2630" s="89">
        <v>1</v>
      </c>
      <c r="N2630" s="89">
        <f t="shared" si="1170"/>
        <v>1</v>
      </c>
      <c r="O2630" s="82">
        <f t="shared" si="1171"/>
        <v>1.0007348599999999</v>
      </c>
      <c r="P2630" s="82">
        <f t="shared" si="1172"/>
        <v>634.93308622999996</v>
      </c>
      <c r="Q2630" s="11">
        <f t="shared" si="1185"/>
        <v>0</v>
      </c>
      <c r="R2630" s="7">
        <f t="shared" si="1180"/>
        <v>0</v>
      </c>
      <c r="S2630" s="82">
        <f t="shared" si="1173"/>
        <v>0</v>
      </c>
      <c r="T2630" s="91">
        <f t="shared" si="1181"/>
        <v>0.08</v>
      </c>
      <c r="U2630" s="90">
        <f t="shared" si="1174"/>
        <v>1</v>
      </c>
      <c r="V2630" s="90">
        <v>252</v>
      </c>
      <c r="W2630" s="89">
        <f t="shared" si="1175"/>
        <v>1.000305448</v>
      </c>
      <c r="X2630" s="82">
        <f t="shared" si="1176"/>
        <v>0.19393904000000001</v>
      </c>
      <c r="Y2630" s="82">
        <f t="shared" si="1177"/>
        <v>0</v>
      </c>
      <c r="Z2630" s="94" t="str">
        <f t="shared" si="1183"/>
        <v>A+J=</v>
      </c>
      <c r="AA2630" s="87">
        <f t="shared" si="1184"/>
        <v>46895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>
        <f t="shared" si="1178"/>
        <v>46868</v>
      </c>
      <c r="B2631" s="82">
        <f t="shared" si="1164"/>
        <v>635.78789471000005</v>
      </c>
      <c r="C2631" s="207">
        <f t="shared" si="1182"/>
        <v>634.46684192999999</v>
      </c>
      <c r="D2631" s="83">
        <f t="shared" si="1165"/>
        <v>7286.35</v>
      </c>
      <c r="E2631" s="84">
        <f t="shared" si="1187"/>
        <v>7394.19</v>
      </c>
      <c r="F2631" s="85">
        <f t="shared" si="1188"/>
        <v>46832</v>
      </c>
      <c r="G2631" s="86">
        <f t="shared" si="1166"/>
        <v>1.4800277230712089E-2</v>
      </c>
      <c r="H2631" s="87">
        <f t="shared" si="1167"/>
        <v>46895</v>
      </c>
      <c r="I2631" s="87">
        <f t="shared" si="1168"/>
        <v>46895</v>
      </c>
      <c r="J2631" s="88">
        <f t="shared" si="1179"/>
        <v>20</v>
      </c>
      <c r="K2631" s="88">
        <f t="shared" si="1186"/>
        <v>2</v>
      </c>
      <c r="L2631" s="8">
        <f t="shared" si="1169"/>
        <v>1.0014702600000001</v>
      </c>
      <c r="M2631" s="89">
        <v>1</v>
      </c>
      <c r="N2631" s="89">
        <f t="shared" si="1170"/>
        <v>1</v>
      </c>
      <c r="O2631" s="82">
        <f t="shared" si="1171"/>
        <v>1.0014702600000001</v>
      </c>
      <c r="P2631" s="82">
        <f t="shared" si="1172"/>
        <v>635.39967314</v>
      </c>
      <c r="Q2631" s="11">
        <f t="shared" si="1185"/>
        <v>0</v>
      </c>
      <c r="R2631" s="7">
        <f t="shared" si="1180"/>
        <v>0</v>
      </c>
      <c r="S2631" s="82">
        <f t="shared" si="1173"/>
        <v>0</v>
      </c>
      <c r="T2631" s="91">
        <f t="shared" si="1181"/>
        <v>0.08</v>
      </c>
      <c r="U2631" s="90">
        <f t="shared" si="1174"/>
        <v>2</v>
      </c>
      <c r="V2631" s="90">
        <v>252</v>
      </c>
      <c r="W2631" s="89">
        <f t="shared" si="1175"/>
        <v>1.000610988</v>
      </c>
      <c r="X2631" s="82">
        <f t="shared" si="1176"/>
        <v>0.38822157000000002</v>
      </c>
      <c r="Y2631" s="82">
        <f t="shared" si="1177"/>
        <v>0</v>
      </c>
      <c r="Z2631" s="94" t="str">
        <f t="shared" si="1183"/>
        <v>A+J=</v>
      </c>
      <c r="AA2631" s="87">
        <f t="shared" si="1184"/>
        <v>46895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>
        <f t="shared" si="1178"/>
        <v>46869</v>
      </c>
      <c r="B2632" s="82">
        <f t="shared" si="1164"/>
        <v>636.44945261999999</v>
      </c>
      <c r="C2632" s="207">
        <f t="shared" si="1182"/>
        <v>634.46684192999999</v>
      </c>
      <c r="D2632" s="83">
        <f t="shared" si="1165"/>
        <v>7286.35</v>
      </c>
      <c r="E2632" s="84">
        <f t="shared" si="1187"/>
        <v>7394.19</v>
      </c>
      <c r="F2632" s="85">
        <f t="shared" si="1188"/>
        <v>46832</v>
      </c>
      <c r="G2632" s="86">
        <f t="shared" si="1166"/>
        <v>1.4800277230712089E-2</v>
      </c>
      <c r="H2632" s="87">
        <f t="shared" si="1167"/>
        <v>46895</v>
      </c>
      <c r="I2632" s="87">
        <f t="shared" si="1168"/>
        <v>46895</v>
      </c>
      <c r="J2632" s="88">
        <f t="shared" si="1179"/>
        <v>20</v>
      </c>
      <c r="K2632" s="88">
        <f t="shared" si="1186"/>
        <v>3</v>
      </c>
      <c r="L2632" s="8">
        <f t="shared" si="1169"/>
        <v>1.0022062</v>
      </c>
      <c r="M2632" s="89">
        <v>1</v>
      </c>
      <c r="N2632" s="89">
        <f t="shared" si="1170"/>
        <v>1</v>
      </c>
      <c r="O2632" s="82">
        <f t="shared" si="1171"/>
        <v>1.0022062</v>
      </c>
      <c r="P2632" s="82">
        <f t="shared" si="1172"/>
        <v>635.86660267000002</v>
      </c>
      <c r="Q2632" s="11">
        <f t="shared" si="1185"/>
        <v>0</v>
      </c>
      <c r="R2632" s="7">
        <f t="shared" si="1180"/>
        <v>0</v>
      </c>
      <c r="S2632" s="82">
        <f t="shared" si="1173"/>
        <v>0</v>
      </c>
      <c r="T2632" s="91">
        <f t="shared" si="1181"/>
        <v>0.08</v>
      </c>
      <c r="U2632" s="90">
        <f t="shared" si="1174"/>
        <v>3</v>
      </c>
      <c r="V2632" s="90">
        <v>252</v>
      </c>
      <c r="W2632" s="89">
        <f t="shared" si="1175"/>
        <v>1.0009166229999999</v>
      </c>
      <c r="X2632" s="82">
        <f t="shared" si="1176"/>
        <v>0.58284994999999995</v>
      </c>
      <c r="Y2632" s="82">
        <f t="shared" si="1177"/>
        <v>0</v>
      </c>
      <c r="Z2632" s="94" t="str">
        <f t="shared" si="1183"/>
        <v>A+J=</v>
      </c>
      <c r="AA2632" s="87">
        <f t="shared" si="1184"/>
        <v>46895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>
        <f t="shared" si="1178"/>
        <v>46870</v>
      </c>
      <c r="B2633" s="82">
        <f t="shared" ref="B2633:B2696" si="1189">(P2633+X2633)</f>
        <v>637.11169752000001</v>
      </c>
      <c r="C2633" s="207">
        <f t="shared" si="1182"/>
        <v>634.46684192999999</v>
      </c>
      <c r="D2633" s="83">
        <f t="shared" ref="D2633:D2696" si="1190">IF(E2633=E2632,D2632,E2632)</f>
        <v>7286.35</v>
      </c>
      <c r="E2633" s="84">
        <f t="shared" si="1187"/>
        <v>7394.19</v>
      </c>
      <c r="F2633" s="85">
        <f t="shared" si="1188"/>
        <v>46832</v>
      </c>
      <c r="G2633" s="86">
        <f t="shared" ref="G2633:G2696" si="1191">(E2633/D2633)-1</f>
        <v>1.4800277230712089E-2</v>
      </c>
      <c r="H2633" s="87">
        <f t="shared" ref="H2633:H2696" si="1192">IF(DAY(A2633)=H$9,VLOOKUP(A2633,AH$118:AN$450,4),H2632)</f>
        <v>46895</v>
      </c>
      <c r="I2633" s="87">
        <f t="shared" ref="I2633:I2696" si="1193">IF(A2633&gt;I2632,H2633,I2632)</f>
        <v>46895</v>
      </c>
      <c r="J2633" s="88">
        <f t="shared" si="1179"/>
        <v>20</v>
      </c>
      <c r="K2633" s="88">
        <f t="shared" si="1186"/>
        <v>4</v>
      </c>
      <c r="L2633" s="8">
        <f t="shared" ref="L2633:L2696" si="1194">IF(E2633&lt;D2633,1,TRUNC((E2633/D2633)^TRUNC((K2633/J2633),9),8))</f>
        <v>1.0029426800000001</v>
      </c>
      <c r="M2633" s="89">
        <v>1</v>
      </c>
      <c r="N2633" s="89">
        <f t="shared" ref="N2633:N2696" si="1195">IF(I2633&gt;I2632,N2632*M2633,N2632)</f>
        <v>1</v>
      </c>
      <c r="O2633" s="82">
        <f t="shared" ref="O2633:O2696" si="1196">TRUNC(TRUNC((L2633*N2633),15),8)</f>
        <v>1.0029426800000001</v>
      </c>
      <c r="P2633" s="82">
        <f t="shared" ref="P2633:P2696" si="1197">TRUNC(C2633*O2633,8)</f>
        <v>636.33387481</v>
      </c>
      <c r="Q2633" s="11">
        <f t="shared" si="1185"/>
        <v>0</v>
      </c>
      <c r="R2633" s="7">
        <f t="shared" si="1180"/>
        <v>0</v>
      </c>
      <c r="S2633" s="82">
        <f t="shared" ref="S2633:S2696" si="1198">IF(R2633&gt;0,TRUNC(R2633*P2633,8),0)</f>
        <v>0</v>
      </c>
      <c r="T2633" s="91">
        <f t="shared" si="1181"/>
        <v>0.08</v>
      </c>
      <c r="U2633" s="90">
        <f t="shared" ref="U2633:U2696" si="1199">IF(Q2632&gt;0,1,IF(K2633=K2632,U2632,U2632+1))</f>
        <v>4</v>
      </c>
      <c r="V2633" s="90">
        <v>252</v>
      </c>
      <c r="W2633" s="89">
        <f t="shared" ref="W2633:W2696" si="1200">ROUND((1+T2633)^TRUNC((U2633/V2633),9),9)</f>
        <v>1.0012223499999999</v>
      </c>
      <c r="X2633" s="82">
        <f t="shared" ref="X2633:X2696" si="1201">TRUNC((P2633*(W2633-1)),8)</f>
        <v>0.77782271000000003</v>
      </c>
      <c r="Y2633" s="82">
        <f t="shared" ref="Y2633:Y2696" si="1202">IF(Q2633&gt;0,S2633+X2633,0)</f>
        <v>0</v>
      </c>
      <c r="Z2633" s="94" t="str">
        <f t="shared" si="1183"/>
        <v>A+J=</v>
      </c>
      <c r="AA2633" s="87">
        <f t="shared" si="1184"/>
        <v>46895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>
        <f t="shared" si="1178"/>
        <v>46871</v>
      </c>
      <c r="B2634" s="82">
        <f t="shared" si="1189"/>
        <v>637.77463112000009</v>
      </c>
      <c r="C2634" s="207">
        <f t="shared" si="1182"/>
        <v>634.46684192999999</v>
      </c>
      <c r="D2634" s="83">
        <f t="shared" si="1190"/>
        <v>7286.35</v>
      </c>
      <c r="E2634" s="84">
        <f t="shared" si="1187"/>
        <v>7394.19</v>
      </c>
      <c r="F2634" s="85">
        <f t="shared" si="1188"/>
        <v>46832</v>
      </c>
      <c r="G2634" s="86">
        <f t="shared" si="1191"/>
        <v>1.4800277230712089E-2</v>
      </c>
      <c r="H2634" s="87">
        <f t="shared" si="1192"/>
        <v>46895</v>
      </c>
      <c r="I2634" s="87">
        <f t="shared" si="1193"/>
        <v>46895</v>
      </c>
      <c r="J2634" s="88">
        <f t="shared" si="1179"/>
        <v>20</v>
      </c>
      <c r="K2634" s="88">
        <f t="shared" si="1186"/>
        <v>5</v>
      </c>
      <c r="L2634" s="8">
        <f t="shared" si="1194"/>
        <v>1.0036797</v>
      </c>
      <c r="M2634" s="89">
        <v>1</v>
      </c>
      <c r="N2634" s="89">
        <f t="shared" si="1195"/>
        <v>1</v>
      </c>
      <c r="O2634" s="82">
        <f t="shared" si="1196"/>
        <v>1.0036797</v>
      </c>
      <c r="P2634" s="82">
        <f t="shared" si="1197"/>
        <v>636.80148956000005</v>
      </c>
      <c r="Q2634" s="11">
        <f t="shared" si="1185"/>
        <v>0</v>
      </c>
      <c r="R2634" s="7">
        <f t="shared" si="1180"/>
        <v>0</v>
      </c>
      <c r="S2634" s="82">
        <f t="shared" si="1198"/>
        <v>0</v>
      </c>
      <c r="T2634" s="91">
        <f t="shared" si="1181"/>
        <v>0.08</v>
      </c>
      <c r="U2634" s="90">
        <f t="shared" si="1199"/>
        <v>5</v>
      </c>
      <c r="V2634" s="90">
        <v>252</v>
      </c>
      <c r="W2634" s="89">
        <f t="shared" si="1200"/>
        <v>1.0015281709999999</v>
      </c>
      <c r="X2634" s="82">
        <f t="shared" si="1201"/>
        <v>0.97314155999999996</v>
      </c>
      <c r="Y2634" s="82">
        <f t="shared" si="1202"/>
        <v>0</v>
      </c>
      <c r="Z2634" s="94" t="str">
        <f t="shared" si="1183"/>
        <v>A+J=</v>
      </c>
      <c r="AA2634" s="87">
        <f t="shared" si="1184"/>
        <v>46895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>
        <f t="shared" ref="A2635:A2698" si="1203">(A2634+1)</f>
        <v>46872</v>
      </c>
      <c r="B2635" s="82">
        <f t="shared" si="1189"/>
        <v>638.43826024999998</v>
      </c>
      <c r="C2635" s="207">
        <f t="shared" si="1182"/>
        <v>634.46684192999999</v>
      </c>
      <c r="D2635" s="83">
        <f t="shared" si="1190"/>
        <v>7286.35</v>
      </c>
      <c r="E2635" s="84">
        <f t="shared" si="1187"/>
        <v>7394.19</v>
      </c>
      <c r="F2635" s="85">
        <f t="shared" si="1188"/>
        <v>46832</v>
      </c>
      <c r="G2635" s="86">
        <f t="shared" si="1191"/>
        <v>1.4800277230712089E-2</v>
      </c>
      <c r="H2635" s="87">
        <f t="shared" si="1192"/>
        <v>46895</v>
      </c>
      <c r="I2635" s="87">
        <f t="shared" si="1193"/>
        <v>46895</v>
      </c>
      <c r="J2635" s="88">
        <f t="shared" ref="J2635:J2698" si="1204">IF(I2635=I2634,J2634,NETWORKDAYS(I2634,I2635,$AD$210:$AD$502)-1)</f>
        <v>20</v>
      </c>
      <c r="K2635" s="88">
        <f t="shared" si="1186"/>
        <v>6</v>
      </c>
      <c r="L2635" s="8">
        <f t="shared" si="1194"/>
        <v>1.00441727</v>
      </c>
      <c r="M2635" s="89">
        <v>1</v>
      </c>
      <c r="N2635" s="89">
        <f t="shared" si="1195"/>
        <v>1</v>
      </c>
      <c r="O2635" s="82">
        <f t="shared" si="1196"/>
        <v>1.00441727</v>
      </c>
      <c r="P2635" s="82">
        <f t="shared" si="1197"/>
        <v>637.26945326999999</v>
      </c>
      <c r="Q2635" s="11">
        <f t="shared" si="1185"/>
        <v>0</v>
      </c>
      <c r="R2635" s="7">
        <f t="shared" ref="R2635:R2698" si="1205">IF(Q2635&gt;0,VLOOKUP($A2635,$AD$10:$AI$200,6),0)</f>
        <v>0</v>
      </c>
      <c r="S2635" s="82">
        <f t="shared" si="1198"/>
        <v>0</v>
      </c>
      <c r="T2635" s="91">
        <f t="shared" ref="T2635:T2698" si="1206">(T2634)</f>
        <v>0.08</v>
      </c>
      <c r="U2635" s="90">
        <f t="shared" si="1199"/>
        <v>6</v>
      </c>
      <c r="V2635" s="90">
        <v>252</v>
      </c>
      <c r="W2635" s="89">
        <f t="shared" si="1200"/>
        <v>1.0018340859999999</v>
      </c>
      <c r="X2635" s="82">
        <f t="shared" si="1201"/>
        <v>1.1688069800000001</v>
      </c>
      <c r="Y2635" s="82">
        <f t="shared" si="1202"/>
        <v>0</v>
      </c>
      <c r="Z2635" s="94" t="str">
        <f t="shared" si="1183"/>
        <v>A+J=</v>
      </c>
      <c r="AA2635" s="87">
        <f t="shared" si="1184"/>
        <v>46895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>
        <f t="shared" si="1203"/>
        <v>46873</v>
      </c>
      <c r="B2636" s="82">
        <f t="shared" si="1189"/>
        <v>638.43826024999998</v>
      </c>
      <c r="C2636" s="207">
        <f t="shared" ref="C2636:C2699" si="1207">IF(Q2635&gt;0,IF(J2635=K2635,P2635-S2635,C2635-(S2635/O2635)),C2635)</f>
        <v>634.46684192999999</v>
      </c>
      <c r="D2636" s="83">
        <f t="shared" si="1190"/>
        <v>7286.35</v>
      </c>
      <c r="E2636" s="84">
        <f t="shared" si="1187"/>
        <v>7394.19</v>
      </c>
      <c r="F2636" s="85">
        <f t="shared" si="1188"/>
        <v>46832</v>
      </c>
      <c r="G2636" s="86">
        <f t="shared" si="1191"/>
        <v>1.4800277230712089E-2</v>
      </c>
      <c r="H2636" s="87">
        <f t="shared" si="1192"/>
        <v>46895</v>
      </c>
      <c r="I2636" s="87">
        <f t="shared" si="1193"/>
        <v>46895</v>
      </c>
      <c r="J2636" s="88">
        <f t="shared" si="1204"/>
        <v>20</v>
      </c>
      <c r="K2636" s="88">
        <f t="shared" si="1186"/>
        <v>6</v>
      </c>
      <c r="L2636" s="8">
        <f t="shared" si="1194"/>
        <v>1.00441727</v>
      </c>
      <c r="M2636" s="89">
        <v>1</v>
      </c>
      <c r="N2636" s="89">
        <f t="shared" si="1195"/>
        <v>1</v>
      </c>
      <c r="O2636" s="82">
        <f t="shared" si="1196"/>
        <v>1.00441727</v>
      </c>
      <c r="P2636" s="82">
        <f t="shared" si="1197"/>
        <v>637.26945326999999</v>
      </c>
      <c r="Q2636" s="11">
        <f t="shared" si="1185"/>
        <v>0</v>
      </c>
      <c r="R2636" s="7">
        <f t="shared" si="1205"/>
        <v>0</v>
      </c>
      <c r="S2636" s="82">
        <f t="shared" si="1198"/>
        <v>0</v>
      </c>
      <c r="T2636" s="91">
        <f t="shared" si="1206"/>
        <v>0.08</v>
      </c>
      <c r="U2636" s="90">
        <f t="shared" si="1199"/>
        <v>6</v>
      </c>
      <c r="V2636" s="90">
        <v>252</v>
      </c>
      <c r="W2636" s="89">
        <f t="shared" si="1200"/>
        <v>1.0018340859999999</v>
      </c>
      <c r="X2636" s="82">
        <f t="shared" si="1201"/>
        <v>1.1688069800000001</v>
      </c>
      <c r="Y2636" s="82">
        <f t="shared" si="1202"/>
        <v>0</v>
      </c>
      <c r="Z2636" s="94" t="str">
        <f t="shared" ref="Z2636:Z2699" si="1208">IF($Q2635&gt;0,VLOOKUP($A2635,$AD$10:$AM$200,9),Z2635)</f>
        <v>A+J=</v>
      </c>
      <c r="AA2636" s="87">
        <f t="shared" ref="AA2636:AA2699" si="1209">IF($Q2635&gt;0,VLOOKUP($A2635,$AD$10:$AM$200,10),AA2635)</f>
        <v>46895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>
        <f t="shared" si="1203"/>
        <v>46874</v>
      </c>
      <c r="B2637" s="82">
        <f t="shared" si="1189"/>
        <v>638.43826024999998</v>
      </c>
      <c r="C2637" s="207">
        <f t="shared" si="1207"/>
        <v>634.46684192999999</v>
      </c>
      <c r="D2637" s="83">
        <f t="shared" si="1190"/>
        <v>7286.35</v>
      </c>
      <c r="E2637" s="84">
        <f t="shared" si="1187"/>
        <v>7394.19</v>
      </c>
      <c r="F2637" s="85">
        <f t="shared" si="1188"/>
        <v>46832</v>
      </c>
      <c r="G2637" s="86">
        <f t="shared" si="1191"/>
        <v>1.4800277230712089E-2</v>
      </c>
      <c r="H2637" s="87">
        <f t="shared" si="1192"/>
        <v>46895</v>
      </c>
      <c r="I2637" s="87">
        <f t="shared" si="1193"/>
        <v>46895</v>
      </c>
      <c r="J2637" s="88">
        <f t="shared" si="1204"/>
        <v>20</v>
      </c>
      <c r="K2637" s="88">
        <f t="shared" si="1186"/>
        <v>6</v>
      </c>
      <c r="L2637" s="8">
        <f t="shared" si="1194"/>
        <v>1.00441727</v>
      </c>
      <c r="M2637" s="89">
        <v>1</v>
      </c>
      <c r="N2637" s="89">
        <f t="shared" si="1195"/>
        <v>1</v>
      </c>
      <c r="O2637" s="82">
        <f t="shared" si="1196"/>
        <v>1.00441727</v>
      </c>
      <c r="P2637" s="82">
        <f t="shared" si="1197"/>
        <v>637.26945326999999</v>
      </c>
      <c r="Q2637" s="11">
        <f t="shared" si="1185"/>
        <v>0</v>
      </c>
      <c r="R2637" s="7">
        <f t="shared" si="1205"/>
        <v>0</v>
      </c>
      <c r="S2637" s="82">
        <f t="shared" si="1198"/>
        <v>0</v>
      </c>
      <c r="T2637" s="91">
        <f t="shared" si="1206"/>
        <v>0.08</v>
      </c>
      <c r="U2637" s="90">
        <f t="shared" si="1199"/>
        <v>6</v>
      </c>
      <c r="V2637" s="90">
        <v>252</v>
      </c>
      <c r="W2637" s="89">
        <f t="shared" si="1200"/>
        <v>1.0018340859999999</v>
      </c>
      <c r="X2637" s="82">
        <f t="shared" si="1201"/>
        <v>1.1688069800000001</v>
      </c>
      <c r="Y2637" s="82">
        <f t="shared" si="1202"/>
        <v>0</v>
      </c>
      <c r="Z2637" s="94" t="str">
        <f t="shared" si="1208"/>
        <v>A+J=</v>
      </c>
      <c r="AA2637" s="87">
        <f t="shared" si="1209"/>
        <v>46895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>
        <f t="shared" si="1203"/>
        <v>46875</v>
      </c>
      <c r="B2638" s="82">
        <f t="shared" si="1189"/>
        <v>638.43826024999998</v>
      </c>
      <c r="C2638" s="207">
        <f t="shared" si="1207"/>
        <v>634.46684192999999</v>
      </c>
      <c r="D2638" s="83">
        <f t="shared" si="1190"/>
        <v>7286.35</v>
      </c>
      <c r="E2638" s="84">
        <f t="shared" si="1187"/>
        <v>7394.19</v>
      </c>
      <c r="F2638" s="85">
        <f t="shared" si="1188"/>
        <v>46832</v>
      </c>
      <c r="G2638" s="86">
        <f t="shared" si="1191"/>
        <v>1.4800277230712089E-2</v>
      </c>
      <c r="H2638" s="87">
        <f t="shared" si="1192"/>
        <v>46895</v>
      </c>
      <c r="I2638" s="87">
        <f t="shared" si="1193"/>
        <v>46895</v>
      </c>
      <c r="J2638" s="88">
        <f t="shared" si="1204"/>
        <v>20</v>
      </c>
      <c r="K2638" s="88">
        <f t="shared" si="1186"/>
        <v>6</v>
      </c>
      <c r="L2638" s="8">
        <f t="shared" si="1194"/>
        <v>1.00441727</v>
      </c>
      <c r="M2638" s="89">
        <v>1</v>
      </c>
      <c r="N2638" s="89">
        <f t="shared" si="1195"/>
        <v>1</v>
      </c>
      <c r="O2638" s="82">
        <f t="shared" si="1196"/>
        <v>1.00441727</v>
      </c>
      <c r="P2638" s="82">
        <f t="shared" si="1197"/>
        <v>637.26945326999999</v>
      </c>
      <c r="Q2638" s="11">
        <f t="shared" ref="Q2638:Q2701" si="1210">IF(VLOOKUP(A2638,AD$10:AK$200,8)=VLOOKUP(A2637,AD$10:AK$200,8),0,VLOOKUP(A2638,AD$10:AK$200,8))</f>
        <v>0</v>
      </c>
      <c r="R2638" s="7">
        <f t="shared" si="1205"/>
        <v>0</v>
      </c>
      <c r="S2638" s="82">
        <f t="shared" si="1198"/>
        <v>0</v>
      </c>
      <c r="T2638" s="91">
        <f t="shared" si="1206"/>
        <v>0.08</v>
      </c>
      <c r="U2638" s="90">
        <f t="shared" si="1199"/>
        <v>6</v>
      </c>
      <c r="V2638" s="90">
        <v>252</v>
      </c>
      <c r="W2638" s="89">
        <f t="shared" si="1200"/>
        <v>1.0018340859999999</v>
      </c>
      <c r="X2638" s="82">
        <f t="shared" si="1201"/>
        <v>1.1688069800000001</v>
      </c>
      <c r="Y2638" s="82">
        <f t="shared" si="1202"/>
        <v>0</v>
      </c>
      <c r="Z2638" s="94" t="str">
        <f t="shared" si="1208"/>
        <v>A+J=</v>
      </c>
      <c r="AA2638" s="87">
        <f t="shared" si="1209"/>
        <v>46895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>
        <f t="shared" si="1203"/>
        <v>46876</v>
      </c>
      <c r="B2639" s="82">
        <f t="shared" si="1189"/>
        <v>639.10257769999998</v>
      </c>
      <c r="C2639" s="207">
        <f t="shared" si="1207"/>
        <v>634.46684192999999</v>
      </c>
      <c r="D2639" s="83">
        <f t="shared" si="1190"/>
        <v>7286.35</v>
      </c>
      <c r="E2639" s="84">
        <f t="shared" si="1187"/>
        <v>7394.19</v>
      </c>
      <c r="F2639" s="85">
        <f t="shared" si="1188"/>
        <v>46832</v>
      </c>
      <c r="G2639" s="86">
        <f t="shared" si="1191"/>
        <v>1.4800277230712089E-2</v>
      </c>
      <c r="H2639" s="87">
        <f t="shared" si="1192"/>
        <v>46895</v>
      </c>
      <c r="I2639" s="87">
        <f t="shared" si="1193"/>
        <v>46895</v>
      </c>
      <c r="J2639" s="88">
        <f t="shared" si="1204"/>
        <v>20</v>
      </c>
      <c r="K2639" s="88">
        <f t="shared" si="1186"/>
        <v>7</v>
      </c>
      <c r="L2639" s="8">
        <f t="shared" si="1194"/>
        <v>1.0051553799999999</v>
      </c>
      <c r="M2639" s="89">
        <v>1</v>
      </c>
      <c r="N2639" s="89">
        <f t="shared" si="1195"/>
        <v>1</v>
      </c>
      <c r="O2639" s="82">
        <f t="shared" si="1196"/>
        <v>1.0051553799999999</v>
      </c>
      <c r="P2639" s="82">
        <f t="shared" si="1197"/>
        <v>637.73775959</v>
      </c>
      <c r="Q2639" s="11">
        <f t="shared" si="1210"/>
        <v>0</v>
      </c>
      <c r="R2639" s="7">
        <f t="shared" si="1205"/>
        <v>0</v>
      </c>
      <c r="S2639" s="82">
        <f t="shared" si="1198"/>
        <v>0</v>
      </c>
      <c r="T2639" s="91">
        <f t="shared" si="1206"/>
        <v>0.08</v>
      </c>
      <c r="U2639" s="90">
        <f t="shared" si="1199"/>
        <v>7</v>
      </c>
      <c r="V2639" s="90">
        <v>252</v>
      </c>
      <c r="W2639" s="89">
        <f t="shared" si="1200"/>
        <v>1.002140093</v>
      </c>
      <c r="X2639" s="82">
        <f t="shared" si="1201"/>
        <v>1.3648181100000001</v>
      </c>
      <c r="Y2639" s="82">
        <f t="shared" si="1202"/>
        <v>0</v>
      </c>
      <c r="Z2639" s="94" t="str">
        <f t="shared" si="1208"/>
        <v>A+J=</v>
      </c>
      <c r="AA2639" s="87">
        <f t="shared" si="1209"/>
        <v>46895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>
        <f t="shared" si="1203"/>
        <v>46877</v>
      </c>
      <c r="B2640" s="82">
        <f t="shared" si="1189"/>
        <v>639.76758584999993</v>
      </c>
      <c r="C2640" s="207">
        <f t="shared" si="1207"/>
        <v>634.46684192999999</v>
      </c>
      <c r="D2640" s="83">
        <f t="shared" si="1190"/>
        <v>7286.35</v>
      </c>
      <c r="E2640" s="84">
        <f t="shared" si="1187"/>
        <v>7394.19</v>
      </c>
      <c r="F2640" s="85">
        <f t="shared" si="1188"/>
        <v>46832</v>
      </c>
      <c r="G2640" s="86">
        <f t="shared" si="1191"/>
        <v>1.4800277230712089E-2</v>
      </c>
      <c r="H2640" s="87">
        <f t="shared" si="1192"/>
        <v>46895</v>
      </c>
      <c r="I2640" s="87">
        <f t="shared" si="1193"/>
        <v>46895</v>
      </c>
      <c r="J2640" s="88">
        <f t="shared" si="1204"/>
        <v>20</v>
      </c>
      <c r="K2640" s="88">
        <f t="shared" si="1186"/>
        <v>8</v>
      </c>
      <c r="L2640" s="8">
        <f t="shared" si="1194"/>
        <v>1.0058940300000001</v>
      </c>
      <c r="M2640" s="89">
        <v>1</v>
      </c>
      <c r="N2640" s="89">
        <f t="shared" si="1195"/>
        <v>1</v>
      </c>
      <c r="O2640" s="82">
        <f t="shared" si="1196"/>
        <v>1.0058940300000001</v>
      </c>
      <c r="P2640" s="82">
        <f t="shared" si="1197"/>
        <v>638.20640852999998</v>
      </c>
      <c r="Q2640" s="11">
        <f t="shared" si="1210"/>
        <v>0</v>
      </c>
      <c r="R2640" s="7">
        <f t="shared" si="1205"/>
        <v>0</v>
      </c>
      <c r="S2640" s="82">
        <f t="shared" si="1198"/>
        <v>0</v>
      </c>
      <c r="T2640" s="91">
        <f t="shared" si="1206"/>
        <v>0.08</v>
      </c>
      <c r="U2640" s="90">
        <f t="shared" si="1199"/>
        <v>8</v>
      </c>
      <c r="V2640" s="90">
        <v>252</v>
      </c>
      <c r="W2640" s="89">
        <f t="shared" si="1200"/>
        <v>1.0024461950000001</v>
      </c>
      <c r="X2640" s="82">
        <f t="shared" si="1201"/>
        <v>1.5611773200000001</v>
      </c>
      <c r="Y2640" s="82">
        <f t="shared" si="1202"/>
        <v>0</v>
      </c>
      <c r="Z2640" s="94" t="str">
        <f t="shared" si="1208"/>
        <v>A+J=</v>
      </c>
      <c r="AA2640" s="87">
        <f t="shared" si="1209"/>
        <v>46895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>
        <f t="shared" si="1203"/>
        <v>46878</v>
      </c>
      <c r="B2641" s="82">
        <f t="shared" si="1189"/>
        <v>640.43328321000001</v>
      </c>
      <c r="C2641" s="207">
        <f t="shared" si="1207"/>
        <v>634.46684192999999</v>
      </c>
      <c r="D2641" s="83">
        <f t="shared" si="1190"/>
        <v>7286.35</v>
      </c>
      <c r="E2641" s="84">
        <f t="shared" si="1187"/>
        <v>7394.19</v>
      </c>
      <c r="F2641" s="85">
        <f t="shared" si="1188"/>
        <v>46832</v>
      </c>
      <c r="G2641" s="86">
        <f t="shared" si="1191"/>
        <v>1.4800277230712089E-2</v>
      </c>
      <c r="H2641" s="87">
        <f t="shared" si="1192"/>
        <v>46895</v>
      </c>
      <c r="I2641" s="87">
        <f t="shared" si="1193"/>
        <v>46895</v>
      </c>
      <c r="J2641" s="88">
        <f t="shared" si="1204"/>
        <v>20</v>
      </c>
      <c r="K2641" s="88">
        <f t="shared" si="1186"/>
        <v>9</v>
      </c>
      <c r="L2641" s="8">
        <f t="shared" si="1194"/>
        <v>1.0066332200000001</v>
      </c>
      <c r="M2641" s="89">
        <v>1</v>
      </c>
      <c r="N2641" s="89">
        <f t="shared" si="1195"/>
        <v>1</v>
      </c>
      <c r="O2641" s="82">
        <f t="shared" si="1196"/>
        <v>1.0066332200000001</v>
      </c>
      <c r="P2641" s="82">
        <f t="shared" si="1197"/>
        <v>638.67540007000002</v>
      </c>
      <c r="Q2641" s="11">
        <f t="shared" si="1210"/>
        <v>0</v>
      </c>
      <c r="R2641" s="7">
        <f t="shared" si="1205"/>
        <v>0</v>
      </c>
      <c r="S2641" s="82">
        <f t="shared" si="1198"/>
        <v>0</v>
      </c>
      <c r="T2641" s="91">
        <f t="shared" si="1206"/>
        <v>0.08</v>
      </c>
      <c r="U2641" s="90">
        <f t="shared" si="1199"/>
        <v>9</v>
      </c>
      <c r="V2641" s="90">
        <v>252</v>
      </c>
      <c r="W2641" s="89">
        <f t="shared" si="1200"/>
        <v>1.0027523890000001</v>
      </c>
      <c r="X2641" s="82">
        <f t="shared" si="1201"/>
        <v>1.7578831399999999</v>
      </c>
      <c r="Y2641" s="82">
        <f t="shared" si="1202"/>
        <v>0</v>
      </c>
      <c r="Z2641" s="94" t="str">
        <f t="shared" si="1208"/>
        <v>A+J=</v>
      </c>
      <c r="AA2641" s="87">
        <f t="shared" si="1209"/>
        <v>46895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>
        <f t="shared" si="1203"/>
        <v>46879</v>
      </c>
      <c r="B2642" s="82">
        <f t="shared" si="1189"/>
        <v>641.09967216000007</v>
      </c>
      <c r="C2642" s="207">
        <f t="shared" si="1207"/>
        <v>634.46684192999999</v>
      </c>
      <c r="D2642" s="83">
        <f t="shared" si="1190"/>
        <v>7286.35</v>
      </c>
      <c r="E2642" s="84">
        <f t="shared" si="1187"/>
        <v>7394.19</v>
      </c>
      <c r="F2642" s="85">
        <f t="shared" si="1188"/>
        <v>46832</v>
      </c>
      <c r="G2642" s="86">
        <f t="shared" si="1191"/>
        <v>1.4800277230712089E-2</v>
      </c>
      <c r="H2642" s="87">
        <f t="shared" si="1192"/>
        <v>46895</v>
      </c>
      <c r="I2642" s="87">
        <f t="shared" si="1193"/>
        <v>46895</v>
      </c>
      <c r="J2642" s="88">
        <f t="shared" si="1204"/>
        <v>20</v>
      </c>
      <c r="K2642" s="88">
        <f t="shared" si="1186"/>
        <v>10</v>
      </c>
      <c r="L2642" s="8">
        <f t="shared" si="1194"/>
        <v>1.0073729499999999</v>
      </c>
      <c r="M2642" s="89">
        <v>1</v>
      </c>
      <c r="N2642" s="89">
        <f t="shared" si="1195"/>
        <v>1</v>
      </c>
      <c r="O2642" s="82">
        <f t="shared" si="1196"/>
        <v>1.0073729499999999</v>
      </c>
      <c r="P2642" s="82">
        <f t="shared" si="1197"/>
        <v>639.14473423000004</v>
      </c>
      <c r="Q2642" s="11">
        <f t="shared" si="1210"/>
        <v>0</v>
      </c>
      <c r="R2642" s="7">
        <f t="shared" si="1205"/>
        <v>0</v>
      </c>
      <c r="S2642" s="82">
        <f t="shared" si="1198"/>
        <v>0</v>
      </c>
      <c r="T2642" s="91">
        <f t="shared" si="1206"/>
        <v>0.08</v>
      </c>
      <c r="U2642" s="90">
        <f t="shared" si="1199"/>
        <v>10</v>
      </c>
      <c r="V2642" s="90">
        <v>252</v>
      </c>
      <c r="W2642" s="89">
        <f t="shared" si="1200"/>
        <v>1.0030586779999999</v>
      </c>
      <c r="X2642" s="82">
        <f t="shared" si="1201"/>
        <v>1.95493793</v>
      </c>
      <c r="Y2642" s="82">
        <f t="shared" si="1202"/>
        <v>0</v>
      </c>
      <c r="Z2642" s="94" t="str">
        <f t="shared" si="1208"/>
        <v>A+J=</v>
      </c>
      <c r="AA2642" s="87">
        <f t="shared" si="1209"/>
        <v>46895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>
        <f t="shared" si="1203"/>
        <v>46880</v>
      </c>
      <c r="B2643" s="82">
        <f t="shared" si="1189"/>
        <v>641.09967216000007</v>
      </c>
      <c r="C2643" s="207">
        <f t="shared" si="1207"/>
        <v>634.46684192999999</v>
      </c>
      <c r="D2643" s="83">
        <f t="shared" si="1190"/>
        <v>7286.35</v>
      </c>
      <c r="E2643" s="84">
        <f t="shared" si="1187"/>
        <v>7394.19</v>
      </c>
      <c r="F2643" s="85">
        <f t="shared" si="1188"/>
        <v>46832</v>
      </c>
      <c r="G2643" s="86">
        <f t="shared" si="1191"/>
        <v>1.4800277230712089E-2</v>
      </c>
      <c r="H2643" s="87">
        <f t="shared" si="1192"/>
        <v>46895</v>
      </c>
      <c r="I2643" s="87">
        <f t="shared" si="1193"/>
        <v>46895</v>
      </c>
      <c r="J2643" s="88">
        <f t="shared" si="1204"/>
        <v>20</v>
      </c>
      <c r="K2643" s="88">
        <f t="shared" si="1186"/>
        <v>10</v>
      </c>
      <c r="L2643" s="8">
        <f t="shared" si="1194"/>
        <v>1.0073729499999999</v>
      </c>
      <c r="M2643" s="89">
        <v>1</v>
      </c>
      <c r="N2643" s="89">
        <f t="shared" si="1195"/>
        <v>1</v>
      </c>
      <c r="O2643" s="82">
        <f t="shared" si="1196"/>
        <v>1.0073729499999999</v>
      </c>
      <c r="P2643" s="82">
        <f t="shared" si="1197"/>
        <v>639.14473423000004</v>
      </c>
      <c r="Q2643" s="11">
        <f t="shared" si="1210"/>
        <v>0</v>
      </c>
      <c r="R2643" s="7">
        <f t="shared" si="1205"/>
        <v>0</v>
      </c>
      <c r="S2643" s="82">
        <f t="shared" si="1198"/>
        <v>0</v>
      </c>
      <c r="T2643" s="91">
        <f t="shared" si="1206"/>
        <v>0.08</v>
      </c>
      <c r="U2643" s="90">
        <f t="shared" si="1199"/>
        <v>10</v>
      </c>
      <c r="V2643" s="90">
        <v>252</v>
      </c>
      <c r="W2643" s="89">
        <f t="shared" si="1200"/>
        <v>1.0030586779999999</v>
      </c>
      <c r="X2643" s="82">
        <f t="shared" si="1201"/>
        <v>1.95493793</v>
      </c>
      <c r="Y2643" s="82">
        <f t="shared" si="1202"/>
        <v>0</v>
      </c>
      <c r="Z2643" s="94" t="str">
        <f t="shared" si="1208"/>
        <v>A+J=</v>
      </c>
      <c r="AA2643" s="87">
        <f t="shared" si="1209"/>
        <v>46895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>
        <f t="shared" si="1203"/>
        <v>46881</v>
      </c>
      <c r="B2644" s="82">
        <f t="shared" si="1189"/>
        <v>641.09967216000007</v>
      </c>
      <c r="C2644" s="207">
        <f t="shared" si="1207"/>
        <v>634.46684192999999</v>
      </c>
      <c r="D2644" s="83">
        <f t="shared" si="1190"/>
        <v>7286.35</v>
      </c>
      <c r="E2644" s="84">
        <f t="shared" si="1187"/>
        <v>7394.19</v>
      </c>
      <c r="F2644" s="85">
        <f t="shared" si="1188"/>
        <v>46832</v>
      </c>
      <c r="G2644" s="86">
        <f t="shared" si="1191"/>
        <v>1.4800277230712089E-2</v>
      </c>
      <c r="H2644" s="87">
        <f t="shared" si="1192"/>
        <v>46895</v>
      </c>
      <c r="I2644" s="87">
        <f t="shared" si="1193"/>
        <v>46895</v>
      </c>
      <c r="J2644" s="88">
        <f t="shared" si="1204"/>
        <v>20</v>
      </c>
      <c r="K2644" s="88">
        <f t="shared" si="1186"/>
        <v>10</v>
      </c>
      <c r="L2644" s="8">
        <f t="shared" si="1194"/>
        <v>1.0073729499999999</v>
      </c>
      <c r="M2644" s="89">
        <v>1</v>
      </c>
      <c r="N2644" s="89">
        <f t="shared" si="1195"/>
        <v>1</v>
      </c>
      <c r="O2644" s="82">
        <f t="shared" si="1196"/>
        <v>1.0073729499999999</v>
      </c>
      <c r="P2644" s="82">
        <f t="shared" si="1197"/>
        <v>639.14473423000004</v>
      </c>
      <c r="Q2644" s="11">
        <f t="shared" si="1210"/>
        <v>0</v>
      </c>
      <c r="R2644" s="7">
        <f t="shared" si="1205"/>
        <v>0</v>
      </c>
      <c r="S2644" s="82">
        <f t="shared" si="1198"/>
        <v>0</v>
      </c>
      <c r="T2644" s="91">
        <f t="shared" si="1206"/>
        <v>0.08</v>
      </c>
      <c r="U2644" s="90">
        <f t="shared" si="1199"/>
        <v>10</v>
      </c>
      <c r="V2644" s="90">
        <v>252</v>
      </c>
      <c r="W2644" s="89">
        <f t="shared" si="1200"/>
        <v>1.0030586779999999</v>
      </c>
      <c r="X2644" s="82">
        <f t="shared" si="1201"/>
        <v>1.95493793</v>
      </c>
      <c r="Y2644" s="82">
        <f t="shared" si="1202"/>
        <v>0</v>
      </c>
      <c r="Z2644" s="94" t="str">
        <f t="shared" si="1208"/>
        <v>A+J=</v>
      </c>
      <c r="AA2644" s="87">
        <f t="shared" si="1209"/>
        <v>46895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>
        <f t="shared" si="1203"/>
        <v>46882</v>
      </c>
      <c r="B2645" s="82">
        <f t="shared" si="1189"/>
        <v>641.76675823000005</v>
      </c>
      <c r="C2645" s="207">
        <f t="shared" si="1207"/>
        <v>634.46684192999999</v>
      </c>
      <c r="D2645" s="83">
        <f t="shared" si="1190"/>
        <v>7286.35</v>
      </c>
      <c r="E2645" s="84">
        <f t="shared" si="1187"/>
        <v>7394.19</v>
      </c>
      <c r="F2645" s="85">
        <f t="shared" si="1188"/>
        <v>46832</v>
      </c>
      <c r="G2645" s="86">
        <f t="shared" si="1191"/>
        <v>1.4800277230712089E-2</v>
      </c>
      <c r="H2645" s="87">
        <f t="shared" si="1192"/>
        <v>46895</v>
      </c>
      <c r="I2645" s="87">
        <f t="shared" si="1193"/>
        <v>46895</v>
      </c>
      <c r="J2645" s="88">
        <f t="shared" si="1204"/>
        <v>20</v>
      </c>
      <c r="K2645" s="88">
        <f t="shared" si="1186"/>
        <v>11</v>
      </c>
      <c r="L2645" s="8">
        <f t="shared" si="1194"/>
        <v>1.00811323</v>
      </c>
      <c r="M2645" s="89">
        <v>1</v>
      </c>
      <c r="N2645" s="89">
        <f t="shared" si="1195"/>
        <v>1</v>
      </c>
      <c r="O2645" s="82">
        <f t="shared" si="1196"/>
        <v>1.00811323</v>
      </c>
      <c r="P2645" s="82">
        <f t="shared" si="1197"/>
        <v>639.61441734000005</v>
      </c>
      <c r="Q2645" s="11">
        <f t="shared" si="1210"/>
        <v>0</v>
      </c>
      <c r="R2645" s="7">
        <f t="shared" si="1205"/>
        <v>0</v>
      </c>
      <c r="S2645" s="82">
        <f t="shared" si="1198"/>
        <v>0</v>
      </c>
      <c r="T2645" s="91">
        <f t="shared" si="1206"/>
        <v>0.08</v>
      </c>
      <c r="U2645" s="90">
        <f t="shared" si="1199"/>
        <v>11</v>
      </c>
      <c r="V2645" s="90">
        <v>252</v>
      </c>
      <c r="W2645" s="89">
        <f t="shared" si="1200"/>
        <v>1.0033650599999999</v>
      </c>
      <c r="X2645" s="82">
        <f t="shared" si="1201"/>
        <v>2.1523408900000001</v>
      </c>
      <c r="Y2645" s="82">
        <f t="shared" si="1202"/>
        <v>0</v>
      </c>
      <c r="Z2645" s="94" t="str">
        <f t="shared" si="1208"/>
        <v>A+J=</v>
      </c>
      <c r="AA2645" s="87">
        <f t="shared" si="1209"/>
        <v>46895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>
        <f t="shared" si="1203"/>
        <v>46883</v>
      </c>
      <c r="B2646" s="82">
        <f t="shared" si="1189"/>
        <v>642.43454186000008</v>
      </c>
      <c r="C2646" s="207">
        <f t="shared" si="1207"/>
        <v>634.46684192999999</v>
      </c>
      <c r="D2646" s="83">
        <f t="shared" si="1190"/>
        <v>7286.35</v>
      </c>
      <c r="E2646" s="84">
        <f t="shared" si="1187"/>
        <v>7394.19</v>
      </c>
      <c r="F2646" s="85">
        <f t="shared" si="1188"/>
        <v>46832</v>
      </c>
      <c r="G2646" s="86">
        <f t="shared" si="1191"/>
        <v>1.4800277230712089E-2</v>
      </c>
      <c r="H2646" s="87">
        <f t="shared" si="1192"/>
        <v>46895</v>
      </c>
      <c r="I2646" s="87">
        <f t="shared" si="1193"/>
        <v>46895</v>
      </c>
      <c r="J2646" s="88">
        <f t="shared" si="1204"/>
        <v>20</v>
      </c>
      <c r="K2646" s="88">
        <f t="shared" si="1186"/>
        <v>12</v>
      </c>
      <c r="L2646" s="8">
        <f t="shared" si="1194"/>
        <v>1.00885406</v>
      </c>
      <c r="M2646" s="89">
        <v>1</v>
      </c>
      <c r="N2646" s="89">
        <f t="shared" si="1195"/>
        <v>1</v>
      </c>
      <c r="O2646" s="82">
        <f t="shared" si="1196"/>
        <v>1.00885406</v>
      </c>
      <c r="P2646" s="82">
        <f t="shared" si="1197"/>
        <v>640.08444941000005</v>
      </c>
      <c r="Q2646" s="11">
        <f t="shared" si="1210"/>
        <v>0</v>
      </c>
      <c r="R2646" s="7">
        <f t="shared" si="1205"/>
        <v>0</v>
      </c>
      <c r="S2646" s="82">
        <f t="shared" si="1198"/>
        <v>0</v>
      </c>
      <c r="T2646" s="91">
        <f t="shared" si="1206"/>
        <v>0.08</v>
      </c>
      <c r="U2646" s="90">
        <f t="shared" si="1199"/>
        <v>12</v>
      </c>
      <c r="V2646" s="90">
        <v>252</v>
      </c>
      <c r="W2646" s="89">
        <f t="shared" si="1200"/>
        <v>1.0036715350000001</v>
      </c>
      <c r="X2646" s="82">
        <f t="shared" si="1201"/>
        <v>2.35009245</v>
      </c>
      <c r="Y2646" s="82">
        <f t="shared" si="1202"/>
        <v>0</v>
      </c>
      <c r="Z2646" s="94" t="str">
        <f t="shared" si="1208"/>
        <v>A+J=</v>
      </c>
      <c r="AA2646" s="87">
        <f t="shared" si="1209"/>
        <v>46895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>
        <f t="shared" si="1203"/>
        <v>46884</v>
      </c>
      <c r="B2647" s="82">
        <f t="shared" si="1189"/>
        <v>643.10301143000004</v>
      </c>
      <c r="C2647" s="207">
        <f t="shared" si="1207"/>
        <v>634.46684192999999</v>
      </c>
      <c r="D2647" s="83">
        <f t="shared" si="1190"/>
        <v>7286.35</v>
      </c>
      <c r="E2647" s="84">
        <f t="shared" si="1187"/>
        <v>7394.19</v>
      </c>
      <c r="F2647" s="85">
        <f t="shared" si="1188"/>
        <v>46832</v>
      </c>
      <c r="G2647" s="86">
        <f t="shared" si="1191"/>
        <v>1.4800277230712089E-2</v>
      </c>
      <c r="H2647" s="87">
        <f t="shared" si="1192"/>
        <v>46895</v>
      </c>
      <c r="I2647" s="87">
        <f t="shared" si="1193"/>
        <v>46895</v>
      </c>
      <c r="J2647" s="88">
        <f t="shared" si="1204"/>
        <v>20</v>
      </c>
      <c r="K2647" s="88">
        <f t="shared" si="1186"/>
        <v>13</v>
      </c>
      <c r="L2647" s="8">
        <f t="shared" si="1194"/>
        <v>1.0095954199999999</v>
      </c>
      <c r="M2647" s="89">
        <v>1</v>
      </c>
      <c r="N2647" s="89">
        <f t="shared" si="1195"/>
        <v>1</v>
      </c>
      <c r="O2647" s="82">
        <f t="shared" si="1196"/>
        <v>1.0095954199999999</v>
      </c>
      <c r="P2647" s="82">
        <f t="shared" si="1197"/>
        <v>640.55481774999998</v>
      </c>
      <c r="Q2647" s="11">
        <f t="shared" si="1210"/>
        <v>0</v>
      </c>
      <c r="R2647" s="7">
        <f t="shared" si="1205"/>
        <v>0</v>
      </c>
      <c r="S2647" s="82">
        <f t="shared" si="1198"/>
        <v>0</v>
      </c>
      <c r="T2647" s="91">
        <f t="shared" si="1206"/>
        <v>0.08</v>
      </c>
      <c r="U2647" s="90">
        <f t="shared" si="1199"/>
        <v>13</v>
      </c>
      <c r="V2647" s="90">
        <v>252</v>
      </c>
      <c r="W2647" s="89">
        <f t="shared" si="1200"/>
        <v>1.003978104</v>
      </c>
      <c r="X2647" s="82">
        <f t="shared" si="1201"/>
        <v>2.5481936799999998</v>
      </c>
      <c r="Y2647" s="82">
        <f t="shared" si="1202"/>
        <v>0</v>
      </c>
      <c r="Z2647" s="94" t="str">
        <f t="shared" si="1208"/>
        <v>A+J=</v>
      </c>
      <c r="AA2647" s="87">
        <f t="shared" si="1209"/>
        <v>46895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>
        <f t="shared" si="1203"/>
        <v>46885</v>
      </c>
      <c r="B2648" s="82">
        <f t="shared" si="1189"/>
        <v>643.77218646999995</v>
      </c>
      <c r="C2648" s="207">
        <f t="shared" si="1207"/>
        <v>634.46684192999999</v>
      </c>
      <c r="D2648" s="83">
        <f t="shared" si="1190"/>
        <v>7286.35</v>
      </c>
      <c r="E2648" s="84">
        <f t="shared" si="1187"/>
        <v>7394.19</v>
      </c>
      <c r="F2648" s="85">
        <f t="shared" si="1188"/>
        <v>46832</v>
      </c>
      <c r="G2648" s="86">
        <f t="shared" si="1191"/>
        <v>1.4800277230712089E-2</v>
      </c>
      <c r="H2648" s="87">
        <f t="shared" si="1192"/>
        <v>46895</v>
      </c>
      <c r="I2648" s="87">
        <f t="shared" si="1193"/>
        <v>46895</v>
      </c>
      <c r="J2648" s="88">
        <f t="shared" si="1204"/>
        <v>20</v>
      </c>
      <c r="K2648" s="88">
        <f t="shared" si="1186"/>
        <v>14</v>
      </c>
      <c r="L2648" s="8">
        <f t="shared" si="1194"/>
        <v>1.01033734</v>
      </c>
      <c r="M2648" s="89">
        <v>1</v>
      </c>
      <c r="N2648" s="89">
        <f t="shared" si="1195"/>
        <v>1</v>
      </c>
      <c r="O2648" s="82">
        <f t="shared" si="1196"/>
        <v>1.01033734</v>
      </c>
      <c r="P2648" s="82">
        <f t="shared" si="1197"/>
        <v>641.02554138999994</v>
      </c>
      <c r="Q2648" s="11">
        <f t="shared" si="1210"/>
        <v>0</v>
      </c>
      <c r="R2648" s="7">
        <f t="shared" si="1205"/>
        <v>0</v>
      </c>
      <c r="S2648" s="82">
        <f t="shared" si="1198"/>
        <v>0</v>
      </c>
      <c r="T2648" s="91">
        <f t="shared" si="1206"/>
        <v>0.08</v>
      </c>
      <c r="U2648" s="90">
        <f t="shared" si="1199"/>
        <v>14</v>
      </c>
      <c r="V2648" s="90">
        <v>252</v>
      </c>
      <c r="W2648" s="89">
        <f t="shared" si="1200"/>
        <v>1.0042847669999999</v>
      </c>
      <c r="X2648" s="82">
        <f t="shared" si="1201"/>
        <v>2.74664508</v>
      </c>
      <c r="Y2648" s="82">
        <f t="shared" si="1202"/>
        <v>0</v>
      </c>
      <c r="Z2648" s="94" t="str">
        <f t="shared" si="1208"/>
        <v>A+J=</v>
      </c>
      <c r="AA2648" s="87">
        <f t="shared" si="1209"/>
        <v>46895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>
        <f t="shared" si="1203"/>
        <v>46886</v>
      </c>
      <c r="B2649" s="82">
        <f t="shared" si="1189"/>
        <v>644.44204768999998</v>
      </c>
      <c r="C2649" s="207">
        <f t="shared" si="1207"/>
        <v>634.46684192999999</v>
      </c>
      <c r="D2649" s="83">
        <f t="shared" si="1190"/>
        <v>7286.35</v>
      </c>
      <c r="E2649" s="84">
        <f t="shared" si="1187"/>
        <v>7394.19</v>
      </c>
      <c r="F2649" s="85">
        <f t="shared" si="1188"/>
        <v>46832</v>
      </c>
      <c r="G2649" s="86">
        <f t="shared" si="1191"/>
        <v>1.4800277230712089E-2</v>
      </c>
      <c r="H2649" s="87">
        <f t="shared" si="1192"/>
        <v>46895</v>
      </c>
      <c r="I2649" s="87">
        <f t="shared" si="1193"/>
        <v>46895</v>
      </c>
      <c r="J2649" s="88">
        <f t="shared" si="1204"/>
        <v>20</v>
      </c>
      <c r="K2649" s="88">
        <f t="shared" si="1186"/>
        <v>15</v>
      </c>
      <c r="L2649" s="8">
        <f t="shared" si="1194"/>
        <v>1.0110797899999999</v>
      </c>
      <c r="M2649" s="89">
        <v>1</v>
      </c>
      <c r="N2649" s="89">
        <f t="shared" si="1195"/>
        <v>1</v>
      </c>
      <c r="O2649" s="82">
        <f t="shared" si="1196"/>
        <v>1.0110797899999999</v>
      </c>
      <c r="P2649" s="82">
        <f t="shared" si="1197"/>
        <v>641.49660129999995</v>
      </c>
      <c r="Q2649" s="11">
        <f t="shared" si="1210"/>
        <v>0</v>
      </c>
      <c r="R2649" s="7">
        <f t="shared" si="1205"/>
        <v>0</v>
      </c>
      <c r="S2649" s="82">
        <f t="shared" si="1198"/>
        <v>0</v>
      </c>
      <c r="T2649" s="91">
        <f t="shared" si="1206"/>
        <v>0.08</v>
      </c>
      <c r="U2649" s="90">
        <f t="shared" si="1199"/>
        <v>15</v>
      </c>
      <c r="V2649" s="90">
        <v>252</v>
      </c>
      <c r="W2649" s="89">
        <f t="shared" si="1200"/>
        <v>1.004591523</v>
      </c>
      <c r="X2649" s="82">
        <f t="shared" si="1201"/>
        <v>2.9454463899999999</v>
      </c>
      <c r="Y2649" s="82">
        <f t="shared" si="1202"/>
        <v>0</v>
      </c>
      <c r="Z2649" s="94" t="str">
        <f t="shared" si="1208"/>
        <v>A+J=</v>
      </c>
      <c r="AA2649" s="87">
        <f t="shared" si="1209"/>
        <v>46895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>
        <f t="shared" si="1203"/>
        <v>46887</v>
      </c>
      <c r="B2650" s="82">
        <f t="shared" si="1189"/>
        <v>644.44204768999998</v>
      </c>
      <c r="C2650" s="207">
        <f t="shared" si="1207"/>
        <v>634.46684192999999</v>
      </c>
      <c r="D2650" s="83">
        <f t="shared" si="1190"/>
        <v>7286.35</v>
      </c>
      <c r="E2650" s="84">
        <f t="shared" si="1187"/>
        <v>7394.19</v>
      </c>
      <c r="F2650" s="85">
        <f t="shared" si="1188"/>
        <v>46832</v>
      </c>
      <c r="G2650" s="86">
        <f t="shared" si="1191"/>
        <v>1.4800277230712089E-2</v>
      </c>
      <c r="H2650" s="87">
        <f t="shared" si="1192"/>
        <v>46895</v>
      </c>
      <c r="I2650" s="87">
        <f t="shared" si="1193"/>
        <v>46895</v>
      </c>
      <c r="J2650" s="88">
        <f t="shared" si="1204"/>
        <v>20</v>
      </c>
      <c r="K2650" s="88">
        <f t="shared" si="1186"/>
        <v>15</v>
      </c>
      <c r="L2650" s="8">
        <f t="shared" si="1194"/>
        <v>1.0110797899999999</v>
      </c>
      <c r="M2650" s="89">
        <v>1</v>
      </c>
      <c r="N2650" s="89">
        <f t="shared" si="1195"/>
        <v>1</v>
      </c>
      <c r="O2650" s="82">
        <f t="shared" si="1196"/>
        <v>1.0110797899999999</v>
      </c>
      <c r="P2650" s="82">
        <f t="shared" si="1197"/>
        <v>641.49660129999995</v>
      </c>
      <c r="Q2650" s="11">
        <f t="shared" si="1210"/>
        <v>0</v>
      </c>
      <c r="R2650" s="7">
        <f t="shared" si="1205"/>
        <v>0</v>
      </c>
      <c r="S2650" s="82">
        <f t="shared" si="1198"/>
        <v>0</v>
      </c>
      <c r="T2650" s="91">
        <f t="shared" si="1206"/>
        <v>0.08</v>
      </c>
      <c r="U2650" s="90">
        <f t="shared" si="1199"/>
        <v>15</v>
      </c>
      <c r="V2650" s="90">
        <v>252</v>
      </c>
      <c r="W2650" s="89">
        <f t="shared" si="1200"/>
        <v>1.004591523</v>
      </c>
      <c r="X2650" s="82">
        <f t="shared" si="1201"/>
        <v>2.9454463899999999</v>
      </c>
      <c r="Y2650" s="82">
        <f t="shared" si="1202"/>
        <v>0</v>
      </c>
      <c r="Z2650" s="94" t="str">
        <f t="shared" si="1208"/>
        <v>A+J=</v>
      </c>
      <c r="AA2650" s="87">
        <f t="shared" si="1209"/>
        <v>46895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>
        <f t="shared" si="1203"/>
        <v>46888</v>
      </c>
      <c r="B2651" s="82">
        <f t="shared" si="1189"/>
        <v>644.44204768999998</v>
      </c>
      <c r="C2651" s="207">
        <f t="shared" si="1207"/>
        <v>634.46684192999999</v>
      </c>
      <c r="D2651" s="83">
        <f t="shared" si="1190"/>
        <v>7286.35</v>
      </c>
      <c r="E2651" s="84">
        <f t="shared" si="1187"/>
        <v>7394.19</v>
      </c>
      <c r="F2651" s="85">
        <f t="shared" si="1188"/>
        <v>46832</v>
      </c>
      <c r="G2651" s="86">
        <f t="shared" si="1191"/>
        <v>1.4800277230712089E-2</v>
      </c>
      <c r="H2651" s="87">
        <f t="shared" si="1192"/>
        <v>46895</v>
      </c>
      <c r="I2651" s="87">
        <f t="shared" si="1193"/>
        <v>46895</v>
      </c>
      <c r="J2651" s="88">
        <f t="shared" si="1204"/>
        <v>20</v>
      </c>
      <c r="K2651" s="88">
        <f t="shared" si="1186"/>
        <v>15</v>
      </c>
      <c r="L2651" s="8">
        <f t="shared" si="1194"/>
        <v>1.0110797899999999</v>
      </c>
      <c r="M2651" s="89">
        <v>1</v>
      </c>
      <c r="N2651" s="89">
        <f t="shared" si="1195"/>
        <v>1</v>
      </c>
      <c r="O2651" s="82">
        <f t="shared" si="1196"/>
        <v>1.0110797899999999</v>
      </c>
      <c r="P2651" s="82">
        <f t="shared" si="1197"/>
        <v>641.49660129999995</v>
      </c>
      <c r="Q2651" s="11">
        <f t="shared" si="1210"/>
        <v>0</v>
      </c>
      <c r="R2651" s="7">
        <f t="shared" si="1205"/>
        <v>0</v>
      </c>
      <c r="S2651" s="82">
        <f t="shared" si="1198"/>
        <v>0</v>
      </c>
      <c r="T2651" s="91">
        <f t="shared" si="1206"/>
        <v>0.08</v>
      </c>
      <c r="U2651" s="90">
        <f t="shared" si="1199"/>
        <v>15</v>
      </c>
      <c r="V2651" s="90">
        <v>252</v>
      </c>
      <c r="W2651" s="89">
        <f t="shared" si="1200"/>
        <v>1.004591523</v>
      </c>
      <c r="X2651" s="82">
        <f t="shared" si="1201"/>
        <v>2.9454463899999999</v>
      </c>
      <c r="Y2651" s="82">
        <f t="shared" si="1202"/>
        <v>0</v>
      </c>
      <c r="Z2651" s="94" t="str">
        <f t="shared" si="1208"/>
        <v>A+J=</v>
      </c>
      <c r="AA2651" s="87">
        <f t="shared" si="1209"/>
        <v>46895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>
        <f t="shared" si="1203"/>
        <v>46889</v>
      </c>
      <c r="B2652" s="82">
        <f t="shared" si="1189"/>
        <v>645.11261529000001</v>
      </c>
      <c r="C2652" s="207">
        <f t="shared" si="1207"/>
        <v>634.46684192999999</v>
      </c>
      <c r="D2652" s="83">
        <f t="shared" si="1190"/>
        <v>7286.35</v>
      </c>
      <c r="E2652" s="84">
        <f t="shared" si="1187"/>
        <v>7394.19</v>
      </c>
      <c r="F2652" s="85">
        <f t="shared" si="1188"/>
        <v>46832</v>
      </c>
      <c r="G2652" s="86">
        <f t="shared" si="1191"/>
        <v>1.4800277230712089E-2</v>
      </c>
      <c r="H2652" s="87">
        <f t="shared" si="1192"/>
        <v>46895</v>
      </c>
      <c r="I2652" s="87">
        <f t="shared" si="1193"/>
        <v>46895</v>
      </c>
      <c r="J2652" s="88">
        <f t="shared" si="1204"/>
        <v>20</v>
      </c>
      <c r="K2652" s="88">
        <f t="shared" si="1186"/>
        <v>16</v>
      </c>
      <c r="L2652" s="8">
        <f t="shared" si="1194"/>
        <v>1.0118228</v>
      </c>
      <c r="M2652" s="89">
        <v>1</v>
      </c>
      <c r="N2652" s="89">
        <f t="shared" si="1195"/>
        <v>1</v>
      </c>
      <c r="O2652" s="82">
        <f t="shared" si="1196"/>
        <v>1.0118228</v>
      </c>
      <c r="P2652" s="82">
        <f t="shared" si="1197"/>
        <v>641.96801649999998</v>
      </c>
      <c r="Q2652" s="11">
        <f t="shared" si="1210"/>
        <v>0</v>
      </c>
      <c r="R2652" s="7">
        <f t="shared" si="1205"/>
        <v>0</v>
      </c>
      <c r="S2652" s="82">
        <f t="shared" si="1198"/>
        <v>0</v>
      </c>
      <c r="T2652" s="91">
        <f t="shared" si="1206"/>
        <v>0.08</v>
      </c>
      <c r="U2652" s="90">
        <f t="shared" si="1199"/>
        <v>16</v>
      </c>
      <c r="V2652" s="90">
        <v>252</v>
      </c>
      <c r="W2652" s="89">
        <f t="shared" si="1200"/>
        <v>1.0048983730000001</v>
      </c>
      <c r="X2652" s="82">
        <f t="shared" si="1201"/>
        <v>3.1445987899999999</v>
      </c>
      <c r="Y2652" s="82">
        <f t="shared" si="1202"/>
        <v>0</v>
      </c>
      <c r="Z2652" s="94" t="str">
        <f t="shared" si="1208"/>
        <v>A+J=</v>
      </c>
      <c r="AA2652" s="87">
        <f t="shared" si="1209"/>
        <v>46895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>
        <f t="shared" si="1203"/>
        <v>46890</v>
      </c>
      <c r="B2653" s="82">
        <f t="shared" si="1189"/>
        <v>645.78387062000002</v>
      </c>
      <c r="C2653" s="207">
        <f t="shared" si="1207"/>
        <v>634.46684192999999</v>
      </c>
      <c r="D2653" s="83">
        <f t="shared" si="1190"/>
        <v>7286.35</v>
      </c>
      <c r="E2653" s="84">
        <f t="shared" si="1187"/>
        <v>7394.19</v>
      </c>
      <c r="F2653" s="85">
        <f t="shared" si="1188"/>
        <v>46832</v>
      </c>
      <c r="G2653" s="86">
        <f t="shared" si="1191"/>
        <v>1.4800277230712089E-2</v>
      </c>
      <c r="H2653" s="87">
        <f t="shared" si="1192"/>
        <v>46895</v>
      </c>
      <c r="I2653" s="87">
        <f t="shared" si="1193"/>
        <v>46895</v>
      </c>
      <c r="J2653" s="88">
        <f t="shared" si="1204"/>
        <v>20</v>
      </c>
      <c r="K2653" s="88">
        <f t="shared" si="1186"/>
        <v>17</v>
      </c>
      <c r="L2653" s="8">
        <f t="shared" si="1194"/>
        <v>1.01256634</v>
      </c>
      <c r="M2653" s="89">
        <v>1</v>
      </c>
      <c r="N2653" s="89">
        <f t="shared" si="1195"/>
        <v>1</v>
      </c>
      <c r="O2653" s="82">
        <f t="shared" si="1196"/>
        <v>1.01256634</v>
      </c>
      <c r="P2653" s="82">
        <f t="shared" si="1197"/>
        <v>642.43976798000006</v>
      </c>
      <c r="Q2653" s="11">
        <f t="shared" si="1210"/>
        <v>0</v>
      </c>
      <c r="R2653" s="7">
        <f t="shared" si="1205"/>
        <v>0</v>
      </c>
      <c r="S2653" s="82">
        <f t="shared" si="1198"/>
        <v>0</v>
      </c>
      <c r="T2653" s="91">
        <f t="shared" si="1206"/>
        <v>0.08</v>
      </c>
      <c r="U2653" s="90">
        <f t="shared" si="1199"/>
        <v>17</v>
      </c>
      <c r="V2653" s="90">
        <v>252</v>
      </c>
      <c r="W2653" s="89">
        <f t="shared" si="1200"/>
        <v>1.0052053169999999</v>
      </c>
      <c r="X2653" s="82">
        <f t="shared" si="1201"/>
        <v>3.34410264</v>
      </c>
      <c r="Y2653" s="82">
        <f t="shared" si="1202"/>
        <v>0</v>
      </c>
      <c r="Z2653" s="94" t="str">
        <f t="shared" si="1208"/>
        <v>A+J=</v>
      </c>
      <c r="AA2653" s="87">
        <f t="shared" si="1209"/>
        <v>46895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>
        <f t="shared" si="1203"/>
        <v>46891</v>
      </c>
      <c r="B2654" s="82">
        <f t="shared" si="1189"/>
        <v>646.45583324000006</v>
      </c>
      <c r="C2654" s="207">
        <f t="shared" si="1207"/>
        <v>634.46684192999999</v>
      </c>
      <c r="D2654" s="83">
        <f t="shared" si="1190"/>
        <v>7286.35</v>
      </c>
      <c r="E2654" s="84">
        <f t="shared" si="1187"/>
        <v>7394.19</v>
      </c>
      <c r="F2654" s="85">
        <f t="shared" si="1188"/>
        <v>46832</v>
      </c>
      <c r="G2654" s="86">
        <f t="shared" si="1191"/>
        <v>1.4800277230712089E-2</v>
      </c>
      <c r="H2654" s="87">
        <f t="shared" si="1192"/>
        <v>46895</v>
      </c>
      <c r="I2654" s="87">
        <f t="shared" si="1193"/>
        <v>46895</v>
      </c>
      <c r="J2654" s="88">
        <f t="shared" si="1204"/>
        <v>20</v>
      </c>
      <c r="K2654" s="88">
        <f t="shared" si="1186"/>
        <v>18</v>
      </c>
      <c r="L2654" s="8">
        <f t="shared" si="1194"/>
        <v>1.0133104399999999</v>
      </c>
      <c r="M2654" s="89">
        <v>1</v>
      </c>
      <c r="N2654" s="89">
        <f t="shared" si="1195"/>
        <v>1</v>
      </c>
      <c r="O2654" s="82">
        <f t="shared" si="1196"/>
        <v>1.0133104399999999</v>
      </c>
      <c r="P2654" s="82">
        <f t="shared" si="1197"/>
        <v>642.91187476000005</v>
      </c>
      <c r="Q2654" s="11">
        <f t="shared" si="1210"/>
        <v>0</v>
      </c>
      <c r="R2654" s="7">
        <f t="shared" si="1205"/>
        <v>0</v>
      </c>
      <c r="S2654" s="82">
        <f t="shared" si="1198"/>
        <v>0</v>
      </c>
      <c r="T2654" s="91">
        <f t="shared" si="1206"/>
        <v>0.08</v>
      </c>
      <c r="U2654" s="90">
        <f t="shared" si="1199"/>
        <v>18</v>
      </c>
      <c r="V2654" s="90">
        <v>252</v>
      </c>
      <c r="W2654" s="89">
        <f t="shared" si="1200"/>
        <v>1.005512355</v>
      </c>
      <c r="X2654" s="82">
        <f t="shared" si="1201"/>
        <v>3.5439584800000001</v>
      </c>
      <c r="Y2654" s="82">
        <f t="shared" si="1202"/>
        <v>0</v>
      </c>
      <c r="Z2654" s="94" t="str">
        <f t="shared" si="1208"/>
        <v>A+J=</v>
      </c>
      <c r="AA2654" s="87">
        <f t="shared" si="1209"/>
        <v>46895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>
        <f t="shared" si="1203"/>
        <v>46892</v>
      </c>
      <c r="B2655" s="82">
        <f t="shared" si="1189"/>
        <v>647.12849021</v>
      </c>
      <c r="C2655" s="207">
        <f t="shared" si="1207"/>
        <v>634.46684192999999</v>
      </c>
      <c r="D2655" s="83">
        <f t="shared" si="1190"/>
        <v>7286.35</v>
      </c>
      <c r="E2655" s="84">
        <f t="shared" si="1187"/>
        <v>7394.19</v>
      </c>
      <c r="F2655" s="85">
        <f t="shared" si="1188"/>
        <v>46832</v>
      </c>
      <c r="G2655" s="86">
        <f t="shared" si="1191"/>
        <v>1.4800277230712089E-2</v>
      </c>
      <c r="H2655" s="87">
        <f t="shared" si="1192"/>
        <v>46895</v>
      </c>
      <c r="I2655" s="87">
        <f t="shared" si="1193"/>
        <v>46895</v>
      </c>
      <c r="J2655" s="88">
        <f t="shared" si="1204"/>
        <v>20</v>
      </c>
      <c r="K2655" s="88">
        <f t="shared" si="1186"/>
        <v>19</v>
      </c>
      <c r="L2655" s="8">
        <f t="shared" si="1194"/>
        <v>1.0140550800000001</v>
      </c>
      <c r="M2655" s="89">
        <v>1</v>
      </c>
      <c r="N2655" s="89">
        <f t="shared" si="1195"/>
        <v>1</v>
      </c>
      <c r="O2655" s="82">
        <f t="shared" si="1196"/>
        <v>1.0140550800000001</v>
      </c>
      <c r="P2655" s="82">
        <f t="shared" si="1197"/>
        <v>643.38432415</v>
      </c>
      <c r="Q2655" s="11">
        <f t="shared" si="1210"/>
        <v>0</v>
      </c>
      <c r="R2655" s="7">
        <f t="shared" si="1205"/>
        <v>0</v>
      </c>
      <c r="S2655" s="82">
        <f t="shared" si="1198"/>
        <v>0</v>
      </c>
      <c r="T2655" s="91">
        <f t="shared" si="1206"/>
        <v>0.08</v>
      </c>
      <c r="U2655" s="90">
        <f t="shared" si="1199"/>
        <v>19</v>
      </c>
      <c r="V2655" s="90">
        <v>252</v>
      </c>
      <c r="W2655" s="89">
        <f t="shared" si="1200"/>
        <v>1.005819486</v>
      </c>
      <c r="X2655" s="82">
        <f t="shared" si="1201"/>
        <v>3.74416606</v>
      </c>
      <c r="Y2655" s="82">
        <f t="shared" si="1202"/>
        <v>0</v>
      </c>
      <c r="Z2655" s="94" t="str">
        <f t="shared" si="1208"/>
        <v>A+J=</v>
      </c>
      <c r="AA2655" s="87">
        <f t="shared" si="1209"/>
        <v>46895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>
        <f t="shared" si="1203"/>
        <v>46893</v>
      </c>
      <c r="B2656" s="82">
        <f t="shared" si="1189"/>
        <v>647.80184900000006</v>
      </c>
      <c r="C2656" s="207">
        <f t="shared" si="1207"/>
        <v>634.46684192999999</v>
      </c>
      <c r="D2656" s="83">
        <f t="shared" si="1190"/>
        <v>7286.35</v>
      </c>
      <c r="E2656" s="84">
        <f t="shared" si="1187"/>
        <v>7394.19</v>
      </c>
      <c r="F2656" s="85">
        <f t="shared" si="1188"/>
        <v>46832</v>
      </c>
      <c r="G2656" s="86">
        <f t="shared" si="1191"/>
        <v>1.4800277230712089E-2</v>
      </c>
      <c r="H2656" s="87">
        <f t="shared" si="1192"/>
        <v>46924</v>
      </c>
      <c r="I2656" s="87">
        <f t="shared" si="1193"/>
        <v>46895</v>
      </c>
      <c r="J2656" s="88">
        <f t="shared" si="1204"/>
        <v>20</v>
      </c>
      <c r="K2656" s="88">
        <f t="shared" si="1186"/>
        <v>20</v>
      </c>
      <c r="L2656" s="8">
        <f t="shared" si="1194"/>
        <v>1.0148002700000001</v>
      </c>
      <c r="M2656" s="89">
        <v>1</v>
      </c>
      <c r="N2656" s="89">
        <f t="shared" si="1195"/>
        <v>1</v>
      </c>
      <c r="O2656" s="82">
        <f t="shared" si="1196"/>
        <v>1.0148002700000001</v>
      </c>
      <c r="P2656" s="82">
        <f t="shared" si="1197"/>
        <v>643.85712249000005</v>
      </c>
      <c r="Q2656" s="11">
        <f t="shared" si="1210"/>
        <v>0</v>
      </c>
      <c r="R2656" s="7">
        <f t="shared" si="1205"/>
        <v>0</v>
      </c>
      <c r="S2656" s="82">
        <f t="shared" si="1198"/>
        <v>0</v>
      </c>
      <c r="T2656" s="91">
        <f t="shared" si="1206"/>
        <v>0.08</v>
      </c>
      <c r="U2656" s="90">
        <f t="shared" si="1199"/>
        <v>20</v>
      </c>
      <c r="V2656" s="90">
        <v>252</v>
      </c>
      <c r="W2656" s="89">
        <f t="shared" si="1200"/>
        <v>1.0061267110000001</v>
      </c>
      <c r="X2656" s="82">
        <f t="shared" si="1201"/>
        <v>3.9447265100000002</v>
      </c>
      <c r="Y2656" s="82">
        <f t="shared" si="1202"/>
        <v>0</v>
      </c>
      <c r="Z2656" s="94" t="str">
        <f t="shared" si="1208"/>
        <v>A+J=</v>
      </c>
      <c r="AA2656" s="87">
        <f t="shared" si="1209"/>
        <v>46895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>
        <f t="shared" si="1203"/>
        <v>46894</v>
      </c>
      <c r="B2657" s="82">
        <f t="shared" si="1189"/>
        <v>647.80184900000006</v>
      </c>
      <c r="C2657" s="207">
        <f t="shared" si="1207"/>
        <v>634.46684192999999</v>
      </c>
      <c r="D2657" s="83">
        <f t="shared" si="1190"/>
        <v>7286.35</v>
      </c>
      <c r="E2657" s="84">
        <f t="shared" si="1187"/>
        <v>7394.19</v>
      </c>
      <c r="F2657" s="85">
        <f t="shared" si="1188"/>
        <v>46832</v>
      </c>
      <c r="G2657" s="86">
        <f t="shared" si="1191"/>
        <v>1.4800277230712089E-2</v>
      </c>
      <c r="H2657" s="87">
        <f t="shared" si="1192"/>
        <v>46924</v>
      </c>
      <c r="I2657" s="87">
        <f t="shared" si="1193"/>
        <v>46895</v>
      </c>
      <c r="J2657" s="88">
        <f t="shared" si="1204"/>
        <v>20</v>
      </c>
      <c r="K2657" s="88">
        <f t="shared" si="1186"/>
        <v>20</v>
      </c>
      <c r="L2657" s="8">
        <f t="shared" si="1194"/>
        <v>1.0148002700000001</v>
      </c>
      <c r="M2657" s="89">
        <v>1</v>
      </c>
      <c r="N2657" s="89">
        <f t="shared" si="1195"/>
        <v>1</v>
      </c>
      <c r="O2657" s="82">
        <f t="shared" si="1196"/>
        <v>1.0148002700000001</v>
      </c>
      <c r="P2657" s="82">
        <f t="shared" si="1197"/>
        <v>643.85712249000005</v>
      </c>
      <c r="Q2657" s="11">
        <f t="shared" si="1210"/>
        <v>0</v>
      </c>
      <c r="R2657" s="7">
        <f t="shared" si="1205"/>
        <v>0</v>
      </c>
      <c r="S2657" s="82">
        <f t="shared" si="1198"/>
        <v>0</v>
      </c>
      <c r="T2657" s="91">
        <f t="shared" si="1206"/>
        <v>0.08</v>
      </c>
      <c r="U2657" s="90">
        <f t="shared" si="1199"/>
        <v>20</v>
      </c>
      <c r="V2657" s="90">
        <v>252</v>
      </c>
      <c r="W2657" s="89">
        <f t="shared" si="1200"/>
        <v>1.0061267110000001</v>
      </c>
      <c r="X2657" s="82">
        <f t="shared" si="1201"/>
        <v>3.9447265100000002</v>
      </c>
      <c r="Y2657" s="82">
        <f t="shared" si="1202"/>
        <v>0</v>
      </c>
      <c r="Z2657" s="94" t="str">
        <f t="shared" si="1208"/>
        <v>A+J=</v>
      </c>
      <c r="AA2657" s="87">
        <f t="shared" si="1209"/>
        <v>46895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>
        <f t="shared" si="1203"/>
        <v>46895</v>
      </c>
      <c r="B2658" s="82">
        <f t="shared" si="1189"/>
        <v>647.80184900000006</v>
      </c>
      <c r="C2658" s="207">
        <f t="shared" si="1207"/>
        <v>634.46684192999999</v>
      </c>
      <c r="D2658" s="83">
        <f t="shared" si="1190"/>
        <v>7286.35</v>
      </c>
      <c r="E2658" s="84">
        <f t="shared" si="1187"/>
        <v>7394.19</v>
      </c>
      <c r="F2658" s="85">
        <f t="shared" si="1188"/>
        <v>46832</v>
      </c>
      <c r="G2658" s="86">
        <f t="shared" si="1191"/>
        <v>1.4800277230712089E-2</v>
      </c>
      <c r="H2658" s="87">
        <f t="shared" si="1192"/>
        <v>46924</v>
      </c>
      <c r="I2658" s="87">
        <f t="shared" si="1193"/>
        <v>46895</v>
      </c>
      <c r="J2658" s="88">
        <f t="shared" si="1204"/>
        <v>20</v>
      </c>
      <c r="K2658" s="88">
        <f t="shared" si="1186"/>
        <v>20</v>
      </c>
      <c r="L2658" s="8">
        <f t="shared" si="1194"/>
        <v>1.0148002700000001</v>
      </c>
      <c r="M2658" s="89">
        <v>1</v>
      </c>
      <c r="N2658" s="89">
        <f t="shared" si="1195"/>
        <v>1</v>
      </c>
      <c r="O2658" s="82">
        <f t="shared" si="1196"/>
        <v>1.0148002700000001</v>
      </c>
      <c r="P2658" s="82">
        <f t="shared" si="1197"/>
        <v>643.85712249000005</v>
      </c>
      <c r="Q2658" s="11">
        <f t="shared" si="1210"/>
        <v>87</v>
      </c>
      <c r="R2658" s="7">
        <f t="shared" si="1205"/>
        <v>2.6627999999999999E-2</v>
      </c>
      <c r="S2658" s="82">
        <f t="shared" si="1198"/>
        <v>17.144627450000002</v>
      </c>
      <c r="T2658" s="91">
        <f t="shared" si="1206"/>
        <v>0.08</v>
      </c>
      <c r="U2658" s="90">
        <f t="shared" si="1199"/>
        <v>20</v>
      </c>
      <c r="V2658" s="90">
        <v>252</v>
      </c>
      <c r="W2658" s="89">
        <f t="shared" si="1200"/>
        <v>1.0061267110000001</v>
      </c>
      <c r="X2658" s="82">
        <f t="shared" si="1201"/>
        <v>3.9447265100000002</v>
      </c>
      <c r="Y2658" s="82">
        <f t="shared" si="1202"/>
        <v>21.08935396</v>
      </c>
      <c r="Z2658" s="94" t="str">
        <f t="shared" si="1208"/>
        <v>A+J=</v>
      </c>
      <c r="AA2658" s="87">
        <f t="shared" si="1209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>
        <f t="shared" si="1203"/>
        <v>46896</v>
      </c>
      <c r="B2659" s="82">
        <f t="shared" si="1189"/>
        <v>627.36460972999998</v>
      </c>
      <c r="C2659" s="207">
        <f t="shared" si="1207"/>
        <v>626.71249504000002</v>
      </c>
      <c r="D2659" s="83">
        <f t="shared" si="1190"/>
        <v>7286.35</v>
      </c>
      <c r="E2659" s="84">
        <f t="shared" si="1187"/>
        <v>7394.19</v>
      </c>
      <c r="F2659" s="85">
        <f t="shared" si="1188"/>
        <v>46865</v>
      </c>
      <c r="G2659" s="86">
        <f t="shared" si="1191"/>
        <v>1.4800277230712089E-2</v>
      </c>
      <c r="H2659" s="87">
        <f t="shared" si="1192"/>
        <v>46924</v>
      </c>
      <c r="I2659" s="87">
        <f t="shared" si="1193"/>
        <v>46924</v>
      </c>
      <c r="J2659" s="88">
        <f t="shared" si="1204"/>
        <v>20</v>
      </c>
      <c r="K2659" s="88">
        <f t="shared" si="1186"/>
        <v>1</v>
      </c>
      <c r="L2659" s="8">
        <f t="shared" si="1194"/>
        <v>1.0007348599999999</v>
      </c>
      <c r="M2659" s="89">
        <v>1</v>
      </c>
      <c r="N2659" s="89">
        <f t="shared" si="1195"/>
        <v>1</v>
      </c>
      <c r="O2659" s="82">
        <f t="shared" si="1196"/>
        <v>1.0007348599999999</v>
      </c>
      <c r="P2659" s="82">
        <f t="shared" si="1197"/>
        <v>627.17304098</v>
      </c>
      <c r="Q2659" s="11">
        <f t="shared" si="1210"/>
        <v>0</v>
      </c>
      <c r="R2659" s="7">
        <f t="shared" si="1205"/>
        <v>0</v>
      </c>
      <c r="S2659" s="82">
        <f t="shared" si="1198"/>
        <v>0</v>
      </c>
      <c r="T2659" s="91">
        <f t="shared" si="1206"/>
        <v>0.08</v>
      </c>
      <c r="U2659" s="90">
        <f t="shared" si="1199"/>
        <v>1</v>
      </c>
      <c r="V2659" s="90">
        <v>252</v>
      </c>
      <c r="W2659" s="89">
        <f t="shared" si="1200"/>
        <v>1.000305448</v>
      </c>
      <c r="X2659" s="82">
        <f t="shared" si="1201"/>
        <v>0.19156875000000001</v>
      </c>
      <c r="Y2659" s="82">
        <f t="shared" si="1202"/>
        <v>0</v>
      </c>
      <c r="Z2659" s="94" t="str">
        <f t="shared" si="1208"/>
        <v>A+J=</v>
      </c>
      <c r="AA2659" s="87">
        <f t="shared" si="1209"/>
        <v>46924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>
        <f t="shared" si="1203"/>
        <v>46897</v>
      </c>
      <c r="B2660" s="82">
        <f t="shared" si="1189"/>
        <v>628.01740214000006</v>
      </c>
      <c r="C2660" s="207">
        <f t="shared" si="1207"/>
        <v>626.71249504000002</v>
      </c>
      <c r="D2660" s="83">
        <f t="shared" si="1190"/>
        <v>7286.35</v>
      </c>
      <c r="E2660" s="84">
        <f t="shared" si="1187"/>
        <v>7394.19</v>
      </c>
      <c r="F2660" s="85">
        <f t="shared" si="1188"/>
        <v>46865</v>
      </c>
      <c r="G2660" s="86">
        <f t="shared" si="1191"/>
        <v>1.4800277230712089E-2</v>
      </c>
      <c r="H2660" s="87">
        <f t="shared" si="1192"/>
        <v>46924</v>
      </c>
      <c r="I2660" s="87">
        <f t="shared" si="1193"/>
        <v>46924</v>
      </c>
      <c r="J2660" s="88">
        <f t="shared" si="1204"/>
        <v>20</v>
      </c>
      <c r="K2660" s="88">
        <f t="shared" si="1186"/>
        <v>2</v>
      </c>
      <c r="L2660" s="8">
        <f t="shared" si="1194"/>
        <v>1.0014702600000001</v>
      </c>
      <c r="M2660" s="89">
        <v>1</v>
      </c>
      <c r="N2660" s="89">
        <f t="shared" si="1195"/>
        <v>1</v>
      </c>
      <c r="O2660" s="82">
        <f t="shared" si="1196"/>
        <v>1.0014702600000001</v>
      </c>
      <c r="P2660" s="82">
        <f t="shared" si="1197"/>
        <v>627.63392535000003</v>
      </c>
      <c r="Q2660" s="11">
        <f t="shared" si="1210"/>
        <v>0</v>
      </c>
      <c r="R2660" s="7">
        <f t="shared" si="1205"/>
        <v>0</v>
      </c>
      <c r="S2660" s="82">
        <f t="shared" si="1198"/>
        <v>0</v>
      </c>
      <c r="T2660" s="91">
        <f t="shared" si="1206"/>
        <v>0.08</v>
      </c>
      <c r="U2660" s="90">
        <f t="shared" si="1199"/>
        <v>2</v>
      </c>
      <c r="V2660" s="90">
        <v>252</v>
      </c>
      <c r="W2660" s="89">
        <f t="shared" si="1200"/>
        <v>1.000610988</v>
      </c>
      <c r="X2660" s="82">
        <f t="shared" si="1201"/>
        <v>0.38347679000000001</v>
      </c>
      <c r="Y2660" s="82">
        <f t="shared" si="1202"/>
        <v>0</v>
      </c>
      <c r="Z2660" s="94" t="str">
        <f t="shared" si="1208"/>
        <v>A+J=</v>
      </c>
      <c r="AA2660" s="87">
        <f t="shared" si="1209"/>
        <v>46924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>
        <f t="shared" si="1203"/>
        <v>46898</v>
      </c>
      <c r="B2661" s="82">
        <f t="shared" si="1189"/>
        <v>628.67087459000004</v>
      </c>
      <c r="C2661" s="207">
        <f t="shared" si="1207"/>
        <v>626.71249504000002</v>
      </c>
      <c r="D2661" s="83">
        <f t="shared" si="1190"/>
        <v>7286.35</v>
      </c>
      <c r="E2661" s="84">
        <f t="shared" si="1187"/>
        <v>7394.19</v>
      </c>
      <c r="F2661" s="85">
        <f t="shared" si="1188"/>
        <v>46865</v>
      </c>
      <c r="G2661" s="86">
        <f t="shared" si="1191"/>
        <v>1.4800277230712089E-2</v>
      </c>
      <c r="H2661" s="87">
        <f t="shared" si="1192"/>
        <v>46924</v>
      </c>
      <c r="I2661" s="87">
        <f t="shared" si="1193"/>
        <v>46924</v>
      </c>
      <c r="J2661" s="88">
        <f t="shared" si="1204"/>
        <v>20</v>
      </c>
      <c r="K2661" s="88">
        <f t="shared" si="1186"/>
        <v>3</v>
      </c>
      <c r="L2661" s="8">
        <f t="shared" si="1194"/>
        <v>1.0022062</v>
      </c>
      <c r="M2661" s="89">
        <v>1</v>
      </c>
      <c r="N2661" s="89">
        <f t="shared" si="1195"/>
        <v>1</v>
      </c>
      <c r="O2661" s="82">
        <f t="shared" si="1196"/>
        <v>1.0022062</v>
      </c>
      <c r="P2661" s="82">
        <f t="shared" si="1197"/>
        <v>628.09514813999999</v>
      </c>
      <c r="Q2661" s="11">
        <f t="shared" si="1210"/>
        <v>0</v>
      </c>
      <c r="R2661" s="7">
        <f t="shared" si="1205"/>
        <v>0</v>
      </c>
      <c r="S2661" s="82">
        <f t="shared" si="1198"/>
        <v>0</v>
      </c>
      <c r="T2661" s="91">
        <f t="shared" si="1206"/>
        <v>0.08</v>
      </c>
      <c r="U2661" s="90">
        <f t="shared" si="1199"/>
        <v>3</v>
      </c>
      <c r="V2661" s="90">
        <v>252</v>
      </c>
      <c r="W2661" s="89">
        <f t="shared" si="1200"/>
        <v>1.0009166229999999</v>
      </c>
      <c r="X2661" s="82">
        <f t="shared" si="1201"/>
        <v>0.57572645</v>
      </c>
      <c r="Y2661" s="82">
        <f t="shared" si="1202"/>
        <v>0</v>
      </c>
      <c r="Z2661" s="94" t="str">
        <f t="shared" si="1208"/>
        <v>A+J=</v>
      </c>
      <c r="AA2661" s="87">
        <f t="shared" si="1209"/>
        <v>46924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>
        <f t="shared" si="1203"/>
        <v>46899</v>
      </c>
      <c r="B2662" s="82">
        <f t="shared" si="1189"/>
        <v>629.32502565000004</v>
      </c>
      <c r="C2662" s="207">
        <f t="shared" si="1207"/>
        <v>626.71249504000002</v>
      </c>
      <c r="D2662" s="83">
        <f t="shared" si="1190"/>
        <v>7286.35</v>
      </c>
      <c r="E2662" s="84">
        <f t="shared" si="1187"/>
        <v>7394.19</v>
      </c>
      <c r="F2662" s="85">
        <f t="shared" si="1188"/>
        <v>46865</v>
      </c>
      <c r="G2662" s="86">
        <f t="shared" si="1191"/>
        <v>1.4800277230712089E-2</v>
      </c>
      <c r="H2662" s="87">
        <f t="shared" si="1192"/>
        <v>46924</v>
      </c>
      <c r="I2662" s="87">
        <f t="shared" si="1193"/>
        <v>46924</v>
      </c>
      <c r="J2662" s="88">
        <f t="shared" si="1204"/>
        <v>20</v>
      </c>
      <c r="K2662" s="88">
        <f t="shared" si="1186"/>
        <v>4</v>
      </c>
      <c r="L2662" s="8">
        <f t="shared" si="1194"/>
        <v>1.0029426800000001</v>
      </c>
      <c r="M2662" s="89">
        <v>1</v>
      </c>
      <c r="N2662" s="89">
        <f t="shared" si="1195"/>
        <v>1</v>
      </c>
      <c r="O2662" s="82">
        <f t="shared" si="1196"/>
        <v>1.0029426800000001</v>
      </c>
      <c r="P2662" s="82">
        <f t="shared" si="1197"/>
        <v>628.55670936000001</v>
      </c>
      <c r="Q2662" s="11">
        <f t="shared" si="1210"/>
        <v>0</v>
      </c>
      <c r="R2662" s="7">
        <f t="shared" si="1205"/>
        <v>0</v>
      </c>
      <c r="S2662" s="82">
        <f t="shared" si="1198"/>
        <v>0</v>
      </c>
      <c r="T2662" s="91">
        <f t="shared" si="1206"/>
        <v>0.08</v>
      </c>
      <c r="U2662" s="90">
        <f t="shared" si="1199"/>
        <v>4</v>
      </c>
      <c r="V2662" s="90">
        <v>252</v>
      </c>
      <c r="W2662" s="89">
        <f t="shared" si="1200"/>
        <v>1.0012223499999999</v>
      </c>
      <c r="X2662" s="82">
        <f t="shared" si="1201"/>
        <v>0.76831629000000001</v>
      </c>
      <c r="Y2662" s="82">
        <f t="shared" si="1202"/>
        <v>0</v>
      </c>
      <c r="Z2662" s="94" t="str">
        <f t="shared" si="1208"/>
        <v>A+J=</v>
      </c>
      <c r="AA2662" s="87">
        <f t="shared" si="1209"/>
        <v>46924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>
        <f t="shared" si="1203"/>
        <v>46900</v>
      </c>
      <c r="B2663" s="82">
        <f t="shared" si="1189"/>
        <v>629.97985698999992</v>
      </c>
      <c r="C2663" s="207">
        <f t="shared" si="1207"/>
        <v>626.71249504000002</v>
      </c>
      <c r="D2663" s="83">
        <f t="shared" si="1190"/>
        <v>7286.35</v>
      </c>
      <c r="E2663" s="84">
        <f t="shared" si="1187"/>
        <v>7394.19</v>
      </c>
      <c r="F2663" s="85">
        <f t="shared" si="1188"/>
        <v>46865</v>
      </c>
      <c r="G2663" s="86">
        <f t="shared" si="1191"/>
        <v>1.4800277230712089E-2</v>
      </c>
      <c r="H2663" s="87">
        <f t="shared" si="1192"/>
        <v>46924</v>
      </c>
      <c r="I2663" s="87">
        <f t="shared" si="1193"/>
        <v>46924</v>
      </c>
      <c r="J2663" s="88">
        <f t="shared" si="1204"/>
        <v>20</v>
      </c>
      <c r="K2663" s="88">
        <f t="shared" si="1186"/>
        <v>5</v>
      </c>
      <c r="L2663" s="8">
        <f t="shared" si="1194"/>
        <v>1.0036797</v>
      </c>
      <c r="M2663" s="89">
        <v>1</v>
      </c>
      <c r="N2663" s="89">
        <f t="shared" si="1195"/>
        <v>1</v>
      </c>
      <c r="O2663" s="82">
        <f t="shared" si="1196"/>
        <v>1.0036797</v>
      </c>
      <c r="P2663" s="82">
        <f t="shared" si="1197"/>
        <v>629.01860899999997</v>
      </c>
      <c r="Q2663" s="11">
        <f t="shared" si="1210"/>
        <v>0</v>
      </c>
      <c r="R2663" s="7">
        <f t="shared" si="1205"/>
        <v>0</v>
      </c>
      <c r="S2663" s="82">
        <f t="shared" si="1198"/>
        <v>0</v>
      </c>
      <c r="T2663" s="91">
        <f t="shared" si="1206"/>
        <v>0.08</v>
      </c>
      <c r="U2663" s="90">
        <f t="shared" si="1199"/>
        <v>5</v>
      </c>
      <c r="V2663" s="90">
        <v>252</v>
      </c>
      <c r="W2663" s="89">
        <f t="shared" si="1200"/>
        <v>1.0015281709999999</v>
      </c>
      <c r="X2663" s="82">
        <f t="shared" si="1201"/>
        <v>0.96124799000000005</v>
      </c>
      <c r="Y2663" s="82">
        <f t="shared" si="1202"/>
        <v>0</v>
      </c>
      <c r="Z2663" s="94" t="str">
        <f t="shared" si="1208"/>
        <v>A+J=</v>
      </c>
      <c r="AA2663" s="87">
        <f t="shared" si="1209"/>
        <v>46924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>
        <f t="shared" si="1203"/>
        <v>46901</v>
      </c>
      <c r="B2664" s="82">
        <f t="shared" si="1189"/>
        <v>629.97985698999992</v>
      </c>
      <c r="C2664" s="207">
        <f t="shared" si="1207"/>
        <v>626.71249504000002</v>
      </c>
      <c r="D2664" s="83">
        <f t="shared" si="1190"/>
        <v>7286.35</v>
      </c>
      <c r="E2664" s="84">
        <f t="shared" si="1187"/>
        <v>7394.19</v>
      </c>
      <c r="F2664" s="85">
        <f t="shared" si="1188"/>
        <v>46865</v>
      </c>
      <c r="G2664" s="86">
        <f t="shared" si="1191"/>
        <v>1.4800277230712089E-2</v>
      </c>
      <c r="H2664" s="87">
        <f t="shared" si="1192"/>
        <v>46924</v>
      </c>
      <c r="I2664" s="87">
        <f t="shared" si="1193"/>
        <v>46924</v>
      </c>
      <c r="J2664" s="88">
        <f t="shared" si="1204"/>
        <v>20</v>
      </c>
      <c r="K2664" s="88">
        <f t="shared" si="1186"/>
        <v>5</v>
      </c>
      <c r="L2664" s="8">
        <f t="shared" si="1194"/>
        <v>1.0036797</v>
      </c>
      <c r="M2664" s="89">
        <v>1</v>
      </c>
      <c r="N2664" s="89">
        <f t="shared" si="1195"/>
        <v>1</v>
      </c>
      <c r="O2664" s="82">
        <f t="shared" si="1196"/>
        <v>1.0036797</v>
      </c>
      <c r="P2664" s="82">
        <f t="shared" si="1197"/>
        <v>629.01860899999997</v>
      </c>
      <c r="Q2664" s="11">
        <f t="shared" si="1210"/>
        <v>0</v>
      </c>
      <c r="R2664" s="7">
        <f t="shared" si="1205"/>
        <v>0</v>
      </c>
      <c r="S2664" s="82">
        <f t="shared" si="1198"/>
        <v>0</v>
      </c>
      <c r="T2664" s="91">
        <f t="shared" si="1206"/>
        <v>0.08</v>
      </c>
      <c r="U2664" s="90">
        <f t="shared" si="1199"/>
        <v>5</v>
      </c>
      <c r="V2664" s="90">
        <v>252</v>
      </c>
      <c r="W2664" s="89">
        <f t="shared" si="1200"/>
        <v>1.0015281709999999</v>
      </c>
      <c r="X2664" s="82">
        <f t="shared" si="1201"/>
        <v>0.96124799000000005</v>
      </c>
      <c r="Y2664" s="82">
        <f t="shared" si="1202"/>
        <v>0</v>
      </c>
      <c r="Z2664" s="94" t="str">
        <f t="shared" si="1208"/>
        <v>A+J=</v>
      </c>
      <c r="AA2664" s="87">
        <f t="shared" si="1209"/>
        <v>46924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>
        <f t="shared" si="1203"/>
        <v>46902</v>
      </c>
      <c r="B2665" s="82">
        <f t="shared" si="1189"/>
        <v>629.97985698999992</v>
      </c>
      <c r="C2665" s="207">
        <f t="shared" si="1207"/>
        <v>626.71249504000002</v>
      </c>
      <c r="D2665" s="83">
        <f t="shared" si="1190"/>
        <v>7286.35</v>
      </c>
      <c r="E2665" s="84">
        <f t="shared" si="1187"/>
        <v>7394.19</v>
      </c>
      <c r="F2665" s="85">
        <f t="shared" si="1188"/>
        <v>46865</v>
      </c>
      <c r="G2665" s="86">
        <f t="shared" si="1191"/>
        <v>1.4800277230712089E-2</v>
      </c>
      <c r="H2665" s="87">
        <f t="shared" si="1192"/>
        <v>46924</v>
      </c>
      <c r="I2665" s="87">
        <f t="shared" si="1193"/>
        <v>46924</v>
      </c>
      <c r="J2665" s="88">
        <f t="shared" si="1204"/>
        <v>20</v>
      </c>
      <c r="K2665" s="88">
        <f t="shared" ref="K2665:K2728" si="1211">(J2665-(NETWORKDAYS(A2665,I2665,AD$210:AD$502)-1))</f>
        <v>5</v>
      </c>
      <c r="L2665" s="8">
        <f t="shared" si="1194"/>
        <v>1.0036797</v>
      </c>
      <c r="M2665" s="89">
        <v>1</v>
      </c>
      <c r="N2665" s="89">
        <f t="shared" si="1195"/>
        <v>1</v>
      </c>
      <c r="O2665" s="82">
        <f t="shared" si="1196"/>
        <v>1.0036797</v>
      </c>
      <c r="P2665" s="82">
        <f t="shared" si="1197"/>
        <v>629.01860899999997</v>
      </c>
      <c r="Q2665" s="11">
        <f t="shared" si="1210"/>
        <v>0</v>
      </c>
      <c r="R2665" s="7">
        <f t="shared" si="1205"/>
        <v>0</v>
      </c>
      <c r="S2665" s="82">
        <f t="shared" si="1198"/>
        <v>0</v>
      </c>
      <c r="T2665" s="91">
        <f t="shared" si="1206"/>
        <v>0.08</v>
      </c>
      <c r="U2665" s="90">
        <f t="shared" si="1199"/>
        <v>5</v>
      </c>
      <c r="V2665" s="90">
        <v>252</v>
      </c>
      <c r="W2665" s="89">
        <f t="shared" si="1200"/>
        <v>1.0015281709999999</v>
      </c>
      <c r="X2665" s="82">
        <f t="shared" si="1201"/>
        <v>0.96124799000000005</v>
      </c>
      <c r="Y2665" s="82">
        <f t="shared" si="1202"/>
        <v>0</v>
      </c>
      <c r="Z2665" s="94" t="str">
        <f t="shared" si="1208"/>
        <v>A+J=</v>
      </c>
      <c r="AA2665" s="87">
        <f t="shared" si="1209"/>
        <v>46924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>
        <f t="shared" si="1203"/>
        <v>46903</v>
      </c>
      <c r="B2666" s="82">
        <f t="shared" si="1189"/>
        <v>630.6353753599999</v>
      </c>
      <c r="C2666" s="207">
        <f t="shared" si="1207"/>
        <v>626.71249504000002</v>
      </c>
      <c r="D2666" s="83">
        <f t="shared" si="1190"/>
        <v>7286.35</v>
      </c>
      <c r="E2666" s="84">
        <f t="shared" ref="E2666:E2729" si="1212">IF($K2666=1,VLOOKUP($A2665,$AO$10:$AS$200,4),E2665)</f>
        <v>7394.19</v>
      </c>
      <c r="F2666" s="85">
        <f t="shared" ref="F2666:F2729" si="1213">IF($K2666=1,VLOOKUP($A2665,$AO$10:$AS$200,5),F2665)</f>
        <v>46865</v>
      </c>
      <c r="G2666" s="86">
        <f t="shared" si="1191"/>
        <v>1.4800277230712089E-2</v>
      </c>
      <c r="H2666" s="87">
        <f t="shared" si="1192"/>
        <v>46924</v>
      </c>
      <c r="I2666" s="87">
        <f t="shared" si="1193"/>
        <v>46924</v>
      </c>
      <c r="J2666" s="88">
        <f t="shared" si="1204"/>
        <v>20</v>
      </c>
      <c r="K2666" s="88">
        <f t="shared" si="1211"/>
        <v>6</v>
      </c>
      <c r="L2666" s="8">
        <f t="shared" si="1194"/>
        <v>1.00441727</v>
      </c>
      <c r="M2666" s="89">
        <v>1</v>
      </c>
      <c r="N2666" s="89">
        <f t="shared" si="1195"/>
        <v>1</v>
      </c>
      <c r="O2666" s="82">
        <f t="shared" si="1196"/>
        <v>1.00441727</v>
      </c>
      <c r="P2666" s="82">
        <f t="shared" si="1197"/>
        <v>629.48085333999995</v>
      </c>
      <c r="Q2666" s="11">
        <f t="shared" si="1210"/>
        <v>0</v>
      </c>
      <c r="R2666" s="7">
        <f t="shared" si="1205"/>
        <v>0</v>
      </c>
      <c r="S2666" s="82">
        <f t="shared" si="1198"/>
        <v>0</v>
      </c>
      <c r="T2666" s="91">
        <f t="shared" si="1206"/>
        <v>0.08</v>
      </c>
      <c r="U2666" s="90">
        <f t="shared" si="1199"/>
        <v>6</v>
      </c>
      <c r="V2666" s="90">
        <v>252</v>
      </c>
      <c r="W2666" s="89">
        <f t="shared" si="1200"/>
        <v>1.0018340859999999</v>
      </c>
      <c r="X2666" s="82">
        <f t="shared" si="1201"/>
        <v>1.1545220199999999</v>
      </c>
      <c r="Y2666" s="82">
        <f t="shared" si="1202"/>
        <v>0</v>
      </c>
      <c r="Z2666" s="94" t="str">
        <f t="shared" si="1208"/>
        <v>A+J=</v>
      </c>
      <c r="AA2666" s="87">
        <f t="shared" si="1209"/>
        <v>46924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>
        <f t="shared" si="1203"/>
        <v>46904</v>
      </c>
      <c r="B2667" s="82">
        <f t="shared" si="1189"/>
        <v>631.29157363000002</v>
      </c>
      <c r="C2667" s="207">
        <f t="shared" si="1207"/>
        <v>626.71249504000002</v>
      </c>
      <c r="D2667" s="83">
        <f t="shared" si="1190"/>
        <v>7286.35</v>
      </c>
      <c r="E2667" s="84">
        <f t="shared" si="1212"/>
        <v>7394.19</v>
      </c>
      <c r="F2667" s="85">
        <f t="shared" si="1213"/>
        <v>46865</v>
      </c>
      <c r="G2667" s="86">
        <f t="shared" si="1191"/>
        <v>1.4800277230712089E-2</v>
      </c>
      <c r="H2667" s="87">
        <f t="shared" si="1192"/>
        <v>46924</v>
      </c>
      <c r="I2667" s="87">
        <f t="shared" si="1193"/>
        <v>46924</v>
      </c>
      <c r="J2667" s="88">
        <f t="shared" si="1204"/>
        <v>20</v>
      </c>
      <c r="K2667" s="88">
        <f t="shared" si="1211"/>
        <v>7</v>
      </c>
      <c r="L2667" s="8">
        <f t="shared" si="1194"/>
        <v>1.0051553799999999</v>
      </c>
      <c r="M2667" s="89">
        <v>1</v>
      </c>
      <c r="N2667" s="89">
        <f t="shared" si="1195"/>
        <v>1</v>
      </c>
      <c r="O2667" s="82">
        <f t="shared" si="1196"/>
        <v>1.0051553799999999</v>
      </c>
      <c r="P2667" s="82">
        <f t="shared" si="1197"/>
        <v>629.94343609999999</v>
      </c>
      <c r="Q2667" s="11">
        <f t="shared" si="1210"/>
        <v>0</v>
      </c>
      <c r="R2667" s="7">
        <f t="shared" si="1205"/>
        <v>0</v>
      </c>
      <c r="S2667" s="82">
        <f t="shared" si="1198"/>
        <v>0</v>
      </c>
      <c r="T2667" s="91">
        <f t="shared" si="1206"/>
        <v>0.08</v>
      </c>
      <c r="U2667" s="90">
        <f t="shared" si="1199"/>
        <v>7</v>
      </c>
      <c r="V2667" s="90">
        <v>252</v>
      </c>
      <c r="W2667" s="89">
        <f t="shared" si="1200"/>
        <v>1.002140093</v>
      </c>
      <c r="X2667" s="82">
        <f t="shared" si="1201"/>
        <v>1.34813753</v>
      </c>
      <c r="Y2667" s="82">
        <f t="shared" si="1202"/>
        <v>0</v>
      </c>
      <c r="Z2667" s="94" t="str">
        <f t="shared" si="1208"/>
        <v>A+J=</v>
      </c>
      <c r="AA2667" s="87">
        <f t="shared" si="1209"/>
        <v>46924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>
        <f t="shared" si="1203"/>
        <v>46905</v>
      </c>
      <c r="B2668" s="82">
        <f t="shared" si="1189"/>
        <v>631.94845414999998</v>
      </c>
      <c r="C2668" s="207">
        <f t="shared" si="1207"/>
        <v>626.71249504000002</v>
      </c>
      <c r="D2668" s="83">
        <f t="shared" si="1190"/>
        <v>7286.35</v>
      </c>
      <c r="E2668" s="84">
        <f t="shared" si="1212"/>
        <v>7394.19</v>
      </c>
      <c r="F2668" s="85">
        <f t="shared" si="1213"/>
        <v>46865</v>
      </c>
      <c r="G2668" s="86">
        <f t="shared" si="1191"/>
        <v>1.4800277230712089E-2</v>
      </c>
      <c r="H2668" s="87">
        <f t="shared" si="1192"/>
        <v>46924</v>
      </c>
      <c r="I2668" s="87">
        <f t="shared" si="1193"/>
        <v>46924</v>
      </c>
      <c r="J2668" s="88">
        <f t="shared" si="1204"/>
        <v>20</v>
      </c>
      <c r="K2668" s="88">
        <f t="shared" si="1211"/>
        <v>8</v>
      </c>
      <c r="L2668" s="8">
        <f t="shared" si="1194"/>
        <v>1.0058940300000001</v>
      </c>
      <c r="M2668" s="89">
        <v>1</v>
      </c>
      <c r="N2668" s="89">
        <f t="shared" si="1195"/>
        <v>1</v>
      </c>
      <c r="O2668" s="82">
        <f t="shared" si="1196"/>
        <v>1.0058940300000001</v>
      </c>
      <c r="P2668" s="82">
        <f t="shared" si="1197"/>
        <v>630.40635727999995</v>
      </c>
      <c r="Q2668" s="11">
        <f t="shared" si="1210"/>
        <v>0</v>
      </c>
      <c r="R2668" s="7">
        <f t="shared" si="1205"/>
        <v>0</v>
      </c>
      <c r="S2668" s="82">
        <f t="shared" si="1198"/>
        <v>0</v>
      </c>
      <c r="T2668" s="91">
        <f t="shared" si="1206"/>
        <v>0.08</v>
      </c>
      <c r="U2668" s="90">
        <f t="shared" si="1199"/>
        <v>8</v>
      </c>
      <c r="V2668" s="90">
        <v>252</v>
      </c>
      <c r="W2668" s="89">
        <f t="shared" si="1200"/>
        <v>1.0024461950000001</v>
      </c>
      <c r="X2668" s="82">
        <f t="shared" si="1201"/>
        <v>1.54209687</v>
      </c>
      <c r="Y2668" s="82">
        <f t="shared" si="1202"/>
        <v>0</v>
      </c>
      <c r="Z2668" s="94" t="str">
        <f t="shared" si="1208"/>
        <v>A+J=</v>
      </c>
      <c r="AA2668" s="87">
        <f t="shared" si="1209"/>
        <v>46924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>
        <f t="shared" si="1203"/>
        <v>46906</v>
      </c>
      <c r="B2669" s="82">
        <f t="shared" si="1189"/>
        <v>632.60601548</v>
      </c>
      <c r="C2669" s="207">
        <f t="shared" si="1207"/>
        <v>626.71249504000002</v>
      </c>
      <c r="D2669" s="83">
        <f t="shared" si="1190"/>
        <v>7286.35</v>
      </c>
      <c r="E2669" s="84">
        <f t="shared" si="1212"/>
        <v>7394.19</v>
      </c>
      <c r="F2669" s="85">
        <f t="shared" si="1213"/>
        <v>46865</v>
      </c>
      <c r="G2669" s="86">
        <f t="shared" si="1191"/>
        <v>1.4800277230712089E-2</v>
      </c>
      <c r="H2669" s="87">
        <f t="shared" si="1192"/>
        <v>46924</v>
      </c>
      <c r="I2669" s="87">
        <f t="shared" si="1193"/>
        <v>46924</v>
      </c>
      <c r="J2669" s="88">
        <f t="shared" si="1204"/>
        <v>20</v>
      </c>
      <c r="K2669" s="88">
        <f t="shared" si="1211"/>
        <v>9</v>
      </c>
      <c r="L2669" s="8">
        <f t="shared" si="1194"/>
        <v>1.0066332200000001</v>
      </c>
      <c r="M2669" s="89">
        <v>1</v>
      </c>
      <c r="N2669" s="89">
        <f t="shared" si="1195"/>
        <v>1</v>
      </c>
      <c r="O2669" s="82">
        <f t="shared" si="1196"/>
        <v>1.0066332200000001</v>
      </c>
      <c r="P2669" s="82">
        <f t="shared" si="1197"/>
        <v>630.86961688999997</v>
      </c>
      <c r="Q2669" s="11">
        <f t="shared" si="1210"/>
        <v>0</v>
      </c>
      <c r="R2669" s="7">
        <f t="shared" si="1205"/>
        <v>0</v>
      </c>
      <c r="S2669" s="82">
        <f t="shared" si="1198"/>
        <v>0</v>
      </c>
      <c r="T2669" s="91">
        <f t="shared" si="1206"/>
        <v>0.08</v>
      </c>
      <c r="U2669" s="90">
        <f t="shared" si="1199"/>
        <v>9</v>
      </c>
      <c r="V2669" s="90">
        <v>252</v>
      </c>
      <c r="W2669" s="89">
        <f t="shared" si="1200"/>
        <v>1.0027523890000001</v>
      </c>
      <c r="X2669" s="82">
        <f t="shared" si="1201"/>
        <v>1.7363985900000001</v>
      </c>
      <c r="Y2669" s="82">
        <f t="shared" si="1202"/>
        <v>0</v>
      </c>
      <c r="Z2669" s="94" t="str">
        <f t="shared" si="1208"/>
        <v>A+J=</v>
      </c>
      <c r="AA2669" s="87">
        <f t="shared" si="1209"/>
        <v>46924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>
        <f t="shared" si="1203"/>
        <v>46907</v>
      </c>
      <c r="B2670" s="82">
        <f t="shared" si="1189"/>
        <v>633.2642599400001</v>
      </c>
      <c r="C2670" s="207">
        <f t="shared" si="1207"/>
        <v>626.71249504000002</v>
      </c>
      <c r="D2670" s="83">
        <f t="shared" si="1190"/>
        <v>7286.35</v>
      </c>
      <c r="E2670" s="84">
        <f t="shared" si="1212"/>
        <v>7394.19</v>
      </c>
      <c r="F2670" s="85">
        <f t="shared" si="1213"/>
        <v>46865</v>
      </c>
      <c r="G2670" s="86">
        <f t="shared" si="1191"/>
        <v>1.4800277230712089E-2</v>
      </c>
      <c r="H2670" s="87">
        <f t="shared" si="1192"/>
        <v>46924</v>
      </c>
      <c r="I2670" s="87">
        <f t="shared" si="1193"/>
        <v>46924</v>
      </c>
      <c r="J2670" s="88">
        <f t="shared" si="1204"/>
        <v>20</v>
      </c>
      <c r="K2670" s="88">
        <f t="shared" si="1211"/>
        <v>10</v>
      </c>
      <c r="L2670" s="8">
        <f t="shared" si="1194"/>
        <v>1.0073729499999999</v>
      </c>
      <c r="M2670" s="89">
        <v>1</v>
      </c>
      <c r="N2670" s="89">
        <f t="shared" si="1195"/>
        <v>1</v>
      </c>
      <c r="O2670" s="82">
        <f t="shared" si="1196"/>
        <v>1.0073729499999999</v>
      </c>
      <c r="P2670" s="82">
        <f t="shared" si="1197"/>
        <v>631.33321493000005</v>
      </c>
      <c r="Q2670" s="11">
        <f t="shared" si="1210"/>
        <v>0</v>
      </c>
      <c r="R2670" s="7">
        <f t="shared" si="1205"/>
        <v>0</v>
      </c>
      <c r="S2670" s="82">
        <f t="shared" si="1198"/>
        <v>0</v>
      </c>
      <c r="T2670" s="91">
        <f t="shared" si="1206"/>
        <v>0.08</v>
      </c>
      <c r="U2670" s="90">
        <f t="shared" si="1199"/>
        <v>10</v>
      </c>
      <c r="V2670" s="90">
        <v>252</v>
      </c>
      <c r="W2670" s="89">
        <f t="shared" si="1200"/>
        <v>1.0030586779999999</v>
      </c>
      <c r="X2670" s="82">
        <f t="shared" si="1201"/>
        <v>1.9310450100000001</v>
      </c>
      <c r="Y2670" s="82">
        <f t="shared" si="1202"/>
        <v>0</v>
      </c>
      <c r="Z2670" s="94" t="str">
        <f t="shared" si="1208"/>
        <v>A+J=</v>
      </c>
      <c r="AA2670" s="87">
        <f t="shared" si="1209"/>
        <v>46924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>
        <f t="shared" si="1203"/>
        <v>46908</v>
      </c>
      <c r="B2671" s="82">
        <f t="shared" si="1189"/>
        <v>633.2642599400001</v>
      </c>
      <c r="C2671" s="207">
        <f t="shared" si="1207"/>
        <v>626.71249504000002</v>
      </c>
      <c r="D2671" s="83">
        <f t="shared" si="1190"/>
        <v>7286.35</v>
      </c>
      <c r="E2671" s="84">
        <f t="shared" si="1212"/>
        <v>7394.19</v>
      </c>
      <c r="F2671" s="85">
        <f t="shared" si="1213"/>
        <v>46865</v>
      </c>
      <c r="G2671" s="86">
        <f t="shared" si="1191"/>
        <v>1.4800277230712089E-2</v>
      </c>
      <c r="H2671" s="87">
        <f t="shared" si="1192"/>
        <v>46924</v>
      </c>
      <c r="I2671" s="87">
        <f t="shared" si="1193"/>
        <v>46924</v>
      </c>
      <c r="J2671" s="88">
        <f t="shared" si="1204"/>
        <v>20</v>
      </c>
      <c r="K2671" s="88">
        <f t="shared" si="1211"/>
        <v>10</v>
      </c>
      <c r="L2671" s="8">
        <f t="shared" si="1194"/>
        <v>1.0073729499999999</v>
      </c>
      <c r="M2671" s="89">
        <v>1</v>
      </c>
      <c r="N2671" s="89">
        <f t="shared" si="1195"/>
        <v>1</v>
      </c>
      <c r="O2671" s="82">
        <f t="shared" si="1196"/>
        <v>1.0073729499999999</v>
      </c>
      <c r="P2671" s="82">
        <f t="shared" si="1197"/>
        <v>631.33321493000005</v>
      </c>
      <c r="Q2671" s="11">
        <f t="shared" si="1210"/>
        <v>0</v>
      </c>
      <c r="R2671" s="7">
        <f t="shared" si="1205"/>
        <v>0</v>
      </c>
      <c r="S2671" s="82">
        <f t="shared" si="1198"/>
        <v>0</v>
      </c>
      <c r="T2671" s="91">
        <f t="shared" si="1206"/>
        <v>0.08</v>
      </c>
      <c r="U2671" s="90">
        <f t="shared" si="1199"/>
        <v>10</v>
      </c>
      <c r="V2671" s="90">
        <v>252</v>
      </c>
      <c r="W2671" s="89">
        <f t="shared" si="1200"/>
        <v>1.0030586779999999</v>
      </c>
      <c r="X2671" s="82">
        <f t="shared" si="1201"/>
        <v>1.9310450100000001</v>
      </c>
      <c r="Y2671" s="82">
        <f t="shared" si="1202"/>
        <v>0</v>
      </c>
      <c r="Z2671" s="94" t="str">
        <f t="shared" si="1208"/>
        <v>A+J=</v>
      </c>
      <c r="AA2671" s="87">
        <f t="shared" si="1209"/>
        <v>46924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>
        <f t="shared" si="1203"/>
        <v>46909</v>
      </c>
      <c r="B2672" s="82">
        <f t="shared" si="1189"/>
        <v>633.2642599400001</v>
      </c>
      <c r="C2672" s="207">
        <f t="shared" si="1207"/>
        <v>626.71249504000002</v>
      </c>
      <c r="D2672" s="83">
        <f t="shared" si="1190"/>
        <v>7286.35</v>
      </c>
      <c r="E2672" s="84">
        <f t="shared" si="1212"/>
        <v>7394.19</v>
      </c>
      <c r="F2672" s="85">
        <f t="shared" si="1213"/>
        <v>46865</v>
      </c>
      <c r="G2672" s="86">
        <f t="shared" si="1191"/>
        <v>1.4800277230712089E-2</v>
      </c>
      <c r="H2672" s="87">
        <f t="shared" si="1192"/>
        <v>46924</v>
      </c>
      <c r="I2672" s="87">
        <f t="shared" si="1193"/>
        <v>46924</v>
      </c>
      <c r="J2672" s="88">
        <f t="shared" si="1204"/>
        <v>20</v>
      </c>
      <c r="K2672" s="88">
        <f t="shared" si="1211"/>
        <v>10</v>
      </c>
      <c r="L2672" s="8">
        <f t="shared" si="1194"/>
        <v>1.0073729499999999</v>
      </c>
      <c r="M2672" s="89">
        <v>1</v>
      </c>
      <c r="N2672" s="89">
        <f t="shared" si="1195"/>
        <v>1</v>
      </c>
      <c r="O2672" s="82">
        <f t="shared" si="1196"/>
        <v>1.0073729499999999</v>
      </c>
      <c r="P2672" s="82">
        <f t="shared" si="1197"/>
        <v>631.33321493000005</v>
      </c>
      <c r="Q2672" s="11">
        <f t="shared" si="1210"/>
        <v>0</v>
      </c>
      <c r="R2672" s="7">
        <f t="shared" si="1205"/>
        <v>0</v>
      </c>
      <c r="S2672" s="82">
        <f t="shared" si="1198"/>
        <v>0</v>
      </c>
      <c r="T2672" s="91">
        <f t="shared" si="1206"/>
        <v>0.08</v>
      </c>
      <c r="U2672" s="90">
        <f t="shared" si="1199"/>
        <v>10</v>
      </c>
      <c r="V2672" s="90">
        <v>252</v>
      </c>
      <c r="W2672" s="89">
        <f t="shared" si="1200"/>
        <v>1.0030586779999999</v>
      </c>
      <c r="X2672" s="82">
        <f t="shared" si="1201"/>
        <v>1.9310450100000001</v>
      </c>
      <c r="Y2672" s="82">
        <f t="shared" si="1202"/>
        <v>0</v>
      </c>
      <c r="Z2672" s="94" t="str">
        <f t="shared" si="1208"/>
        <v>A+J=</v>
      </c>
      <c r="AA2672" s="87">
        <f t="shared" si="1209"/>
        <v>46924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>
        <f t="shared" si="1203"/>
        <v>46910</v>
      </c>
      <c r="B2673" s="82">
        <f t="shared" si="1189"/>
        <v>633.92319299000008</v>
      </c>
      <c r="C2673" s="207">
        <f t="shared" si="1207"/>
        <v>626.71249504000002</v>
      </c>
      <c r="D2673" s="83">
        <f t="shared" si="1190"/>
        <v>7286.35</v>
      </c>
      <c r="E2673" s="84">
        <f t="shared" si="1212"/>
        <v>7394.19</v>
      </c>
      <c r="F2673" s="85">
        <f t="shared" si="1213"/>
        <v>46865</v>
      </c>
      <c r="G2673" s="86">
        <f t="shared" si="1191"/>
        <v>1.4800277230712089E-2</v>
      </c>
      <c r="H2673" s="87">
        <f t="shared" si="1192"/>
        <v>46924</v>
      </c>
      <c r="I2673" s="87">
        <f t="shared" si="1193"/>
        <v>46924</v>
      </c>
      <c r="J2673" s="88">
        <f t="shared" si="1204"/>
        <v>20</v>
      </c>
      <c r="K2673" s="88">
        <f t="shared" si="1211"/>
        <v>11</v>
      </c>
      <c r="L2673" s="8">
        <f t="shared" si="1194"/>
        <v>1.00811323</v>
      </c>
      <c r="M2673" s="89">
        <v>1</v>
      </c>
      <c r="N2673" s="89">
        <f t="shared" si="1195"/>
        <v>1</v>
      </c>
      <c r="O2673" s="82">
        <f t="shared" si="1196"/>
        <v>1.00811323</v>
      </c>
      <c r="P2673" s="82">
        <f t="shared" si="1197"/>
        <v>631.79715765000003</v>
      </c>
      <c r="Q2673" s="11">
        <f t="shared" si="1210"/>
        <v>0</v>
      </c>
      <c r="R2673" s="7">
        <f t="shared" si="1205"/>
        <v>0</v>
      </c>
      <c r="S2673" s="82">
        <f t="shared" si="1198"/>
        <v>0</v>
      </c>
      <c r="T2673" s="91">
        <f t="shared" si="1206"/>
        <v>0.08</v>
      </c>
      <c r="U2673" s="90">
        <f t="shared" si="1199"/>
        <v>11</v>
      </c>
      <c r="V2673" s="90">
        <v>252</v>
      </c>
      <c r="W2673" s="89">
        <f t="shared" si="1200"/>
        <v>1.0033650599999999</v>
      </c>
      <c r="X2673" s="82">
        <f t="shared" si="1201"/>
        <v>2.1260353400000001</v>
      </c>
      <c r="Y2673" s="82">
        <f t="shared" si="1202"/>
        <v>0</v>
      </c>
      <c r="Z2673" s="94" t="str">
        <f t="shared" si="1208"/>
        <v>A+J=</v>
      </c>
      <c r="AA2673" s="87">
        <f t="shared" si="1209"/>
        <v>46924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>
        <f t="shared" si="1203"/>
        <v>46911</v>
      </c>
      <c r="B2674" s="82">
        <f t="shared" si="1189"/>
        <v>634.58281509000005</v>
      </c>
      <c r="C2674" s="207">
        <f t="shared" si="1207"/>
        <v>626.71249504000002</v>
      </c>
      <c r="D2674" s="83">
        <f t="shared" si="1190"/>
        <v>7286.35</v>
      </c>
      <c r="E2674" s="84">
        <f t="shared" si="1212"/>
        <v>7394.19</v>
      </c>
      <c r="F2674" s="85">
        <f t="shared" si="1213"/>
        <v>46865</v>
      </c>
      <c r="G2674" s="86">
        <f t="shared" si="1191"/>
        <v>1.4800277230712089E-2</v>
      </c>
      <c r="H2674" s="87">
        <f t="shared" si="1192"/>
        <v>46924</v>
      </c>
      <c r="I2674" s="87">
        <f t="shared" si="1193"/>
        <v>46924</v>
      </c>
      <c r="J2674" s="88">
        <f t="shared" si="1204"/>
        <v>20</v>
      </c>
      <c r="K2674" s="88">
        <f t="shared" si="1211"/>
        <v>12</v>
      </c>
      <c r="L2674" s="8">
        <f t="shared" si="1194"/>
        <v>1.00885406</v>
      </c>
      <c r="M2674" s="89">
        <v>1</v>
      </c>
      <c r="N2674" s="89">
        <f t="shared" si="1195"/>
        <v>1</v>
      </c>
      <c r="O2674" s="82">
        <f t="shared" si="1196"/>
        <v>1.00885406</v>
      </c>
      <c r="P2674" s="82">
        <f t="shared" si="1197"/>
        <v>632.26144507000004</v>
      </c>
      <c r="Q2674" s="11">
        <f t="shared" si="1210"/>
        <v>0</v>
      </c>
      <c r="R2674" s="7">
        <f t="shared" si="1205"/>
        <v>0</v>
      </c>
      <c r="S2674" s="82">
        <f t="shared" si="1198"/>
        <v>0</v>
      </c>
      <c r="T2674" s="91">
        <f t="shared" si="1206"/>
        <v>0.08</v>
      </c>
      <c r="U2674" s="90">
        <f t="shared" si="1199"/>
        <v>12</v>
      </c>
      <c r="V2674" s="90">
        <v>252</v>
      </c>
      <c r="W2674" s="89">
        <f t="shared" si="1200"/>
        <v>1.0036715350000001</v>
      </c>
      <c r="X2674" s="82">
        <f t="shared" si="1201"/>
        <v>2.3213700199999998</v>
      </c>
      <c r="Y2674" s="82">
        <f t="shared" si="1202"/>
        <v>0</v>
      </c>
      <c r="Z2674" s="94" t="str">
        <f t="shared" si="1208"/>
        <v>A+J=</v>
      </c>
      <c r="AA2674" s="87">
        <f t="shared" si="1209"/>
        <v>46924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>
        <f t="shared" si="1203"/>
        <v>46912</v>
      </c>
      <c r="B2675" s="82">
        <f t="shared" si="1189"/>
        <v>635.24311471999999</v>
      </c>
      <c r="C2675" s="207">
        <f t="shared" si="1207"/>
        <v>626.71249504000002</v>
      </c>
      <c r="D2675" s="83">
        <f t="shared" si="1190"/>
        <v>7286.35</v>
      </c>
      <c r="E2675" s="84">
        <f t="shared" si="1212"/>
        <v>7394.19</v>
      </c>
      <c r="F2675" s="85">
        <f t="shared" si="1213"/>
        <v>46865</v>
      </c>
      <c r="G2675" s="86">
        <f t="shared" si="1191"/>
        <v>1.4800277230712089E-2</v>
      </c>
      <c r="H2675" s="87">
        <f t="shared" si="1192"/>
        <v>46924</v>
      </c>
      <c r="I2675" s="87">
        <f t="shared" si="1193"/>
        <v>46924</v>
      </c>
      <c r="J2675" s="88">
        <f t="shared" si="1204"/>
        <v>20</v>
      </c>
      <c r="K2675" s="88">
        <f t="shared" si="1211"/>
        <v>13</v>
      </c>
      <c r="L2675" s="8">
        <f t="shared" si="1194"/>
        <v>1.0095954199999999</v>
      </c>
      <c r="M2675" s="89">
        <v>1</v>
      </c>
      <c r="N2675" s="89">
        <f t="shared" si="1195"/>
        <v>1</v>
      </c>
      <c r="O2675" s="82">
        <f t="shared" si="1196"/>
        <v>1.0095954199999999</v>
      </c>
      <c r="P2675" s="82">
        <f t="shared" si="1197"/>
        <v>632.72606464</v>
      </c>
      <c r="Q2675" s="11">
        <f t="shared" si="1210"/>
        <v>0</v>
      </c>
      <c r="R2675" s="7">
        <f t="shared" si="1205"/>
        <v>0</v>
      </c>
      <c r="S2675" s="82">
        <f t="shared" si="1198"/>
        <v>0</v>
      </c>
      <c r="T2675" s="91">
        <f t="shared" si="1206"/>
        <v>0.08</v>
      </c>
      <c r="U2675" s="90">
        <f t="shared" si="1199"/>
        <v>13</v>
      </c>
      <c r="V2675" s="90">
        <v>252</v>
      </c>
      <c r="W2675" s="89">
        <f t="shared" si="1200"/>
        <v>1.003978104</v>
      </c>
      <c r="X2675" s="82">
        <f t="shared" si="1201"/>
        <v>2.5170500800000002</v>
      </c>
      <c r="Y2675" s="82">
        <f t="shared" si="1202"/>
        <v>0</v>
      </c>
      <c r="Z2675" s="94" t="str">
        <f t="shared" si="1208"/>
        <v>A+J=</v>
      </c>
      <c r="AA2675" s="87">
        <f t="shared" si="1209"/>
        <v>46924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>
        <f t="shared" si="1203"/>
        <v>46913</v>
      </c>
      <c r="B2676" s="82">
        <f t="shared" si="1189"/>
        <v>635.90411123000001</v>
      </c>
      <c r="C2676" s="207">
        <f t="shared" si="1207"/>
        <v>626.71249504000002</v>
      </c>
      <c r="D2676" s="83">
        <f t="shared" si="1190"/>
        <v>7286.35</v>
      </c>
      <c r="E2676" s="84">
        <f t="shared" si="1212"/>
        <v>7394.19</v>
      </c>
      <c r="F2676" s="85">
        <f t="shared" si="1213"/>
        <v>46865</v>
      </c>
      <c r="G2676" s="86">
        <f t="shared" si="1191"/>
        <v>1.4800277230712089E-2</v>
      </c>
      <c r="H2676" s="87">
        <f t="shared" si="1192"/>
        <v>46924</v>
      </c>
      <c r="I2676" s="87">
        <f t="shared" si="1193"/>
        <v>46924</v>
      </c>
      <c r="J2676" s="88">
        <f t="shared" si="1204"/>
        <v>20</v>
      </c>
      <c r="K2676" s="88">
        <f t="shared" si="1211"/>
        <v>14</v>
      </c>
      <c r="L2676" s="8">
        <f t="shared" si="1194"/>
        <v>1.01033734</v>
      </c>
      <c r="M2676" s="89">
        <v>1</v>
      </c>
      <c r="N2676" s="89">
        <f t="shared" si="1195"/>
        <v>1</v>
      </c>
      <c r="O2676" s="82">
        <f t="shared" si="1196"/>
        <v>1.01033734</v>
      </c>
      <c r="P2676" s="82">
        <f t="shared" si="1197"/>
        <v>633.19103517999997</v>
      </c>
      <c r="Q2676" s="11">
        <f t="shared" si="1210"/>
        <v>0</v>
      </c>
      <c r="R2676" s="7">
        <f t="shared" si="1205"/>
        <v>0</v>
      </c>
      <c r="S2676" s="82">
        <f t="shared" si="1198"/>
        <v>0</v>
      </c>
      <c r="T2676" s="91">
        <f t="shared" si="1206"/>
        <v>0.08</v>
      </c>
      <c r="U2676" s="90">
        <f t="shared" si="1199"/>
        <v>14</v>
      </c>
      <c r="V2676" s="90">
        <v>252</v>
      </c>
      <c r="W2676" s="89">
        <f t="shared" si="1200"/>
        <v>1.0042847669999999</v>
      </c>
      <c r="X2676" s="82">
        <f t="shared" si="1201"/>
        <v>2.7130760500000002</v>
      </c>
      <c r="Y2676" s="82">
        <f t="shared" si="1202"/>
        <v>0</v>
      </c>
      <c r="Z2676" s="94" t="str">
        <f t="shared" si="1208"/>
        <v>A+J=</v>
      </c>
      <c r="AA2676" s="87">
        <f t="shared" si="1209"/>
        <v>46924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>
        <f t="shared" si="1203"/>
        <v>46914</v>
      </c>
      <c r="B2677" s="82">
        <f t="shared" si="1189"/>
        <v>636.56578551000007</v>
      </c>
      <c r="C2677" s="207">
        <f t="shared" si="1207"/>
        <v>626.71249504000002</v>
      </c>
      <c r="D2677" s="83">
        <f t="shared" si="1190"/>
        <v>7286.35</v>
      </c>
      <c r="E2677" s="84">
        <f t="shared" si="1212"/>
        <v>7394.19</v>
      </c>
      <c r="F2677" s="85">
        <f t="shared" si="1213"/>
        <v>46865</v>
      </c>
      <c r="G2677" s="86">
        <f t="shared" si="1191"/>
        <v>1.4800277230712089E-2</v>
      </c>
      <c r="H2677" s="87">
        <f t="shared" si="1192"/>
        <v>46924</v>
      </c>
      <c r="I2677" s="87">
        <f t="shared" si="1193"/>
        <v>46924</v>
      </c>
      <c r="J2677" s="88">
        <f t="shared" si="1204"/>
        <v>20</v>
      </c>
      <c r="K2677" s="88">
        <f t="shared" si="1211"/>
        <v>15</v>
      </c>
      <c r="L2677" s="8">
        <f t="shared" si="1194"/>
        <v>1.0110797899999999</v>
      </c>
      <c r="M2677" s="89">
        <v>1</v>
      </c>
      <c r="N2677" s="89">
        <f t="shared" si="1195"/>
        <v>1</v>
      </c>
      <c r="O2677" s="82">
        <f t="shared" si="1196"/>
        <v>1.0110797899999999</v>
      </c>
      <c r="P2677" s="82">
        <f t="shared" si="1197"/>
        <v>633.65633787000002</v>
      </c>
      <c r="Q2677" s="11">
        <f t="shared" si="1210"/>
        <v>0</v>
      </c>
      <c r="R2677" s="7">
        <f t="shared" si="1205"/>
        <v>0</v>
      </c>
      <c r="S2677" s="82">
        <f t="shared" si="1198"/>
        <v>0</v>
      </c>
      <c r="T2677" s="91">
        <f t="shared" si="1206"/>
        <v>0.08</v>
      </c>
      <c r="U2677" s="90">
        <f t="shared" si="1199"/>
        <v>15</v>
      </c>
      <c r="V2677" s="90">
        <v>252</v>
      </c>
      <c r="W2677" s="89">
        <f t="shared" si="1200"/>
        <v>1.004591523</v>
      </c>
      <c r="X2677" s="82">
        <f t="shared" si="1201"/>
        <v>2.9094476399999998</v>
      </c>
      <c r="Y2677" s="82">
        <f t="shared" si="1202"/>
        <v>0</v>
      </c>
      <c r="Z2677" s="94" t="str">
        <f t="shared" si="1208"/>
        <v>A+J=</v>
      </c>
      <c r="AA2677" s="87">
        <f t="shared" si="1209"/>
        <v>46924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>
        <f t="shared" si="1203"/>
        <v>46915</v>
      </c>
      <c r="B2678" s="82">
        <f t="shared" si="1189"/>
        <v>636.56578551000007</v>
      </c>
      <c r="C2678" s="207">
        <f t="shared" si="1207"/>
        <v>626.71249504000002</v>
      </c>
      <c r="D2678" s="83">
        <f t="shared" si="1190"/>
        <v>7286.35</v>
      </c>
      <c r="E2678" s="84">
        <f t="shared" si="1212"/>
        <v>7394.19</v>
      </c>
      <c r="F2678" s="85">
        <f t="shared" si="1213"/>
        <v>46865</v>
      </c>
      <c r="G2678" s="86">
        <f t="shared" si="1191"/>
        <v>1.4800277230712089E-2</v>
      </c>
      <c r="H2678" s="87">
        <f t="shared" si="1192"/>
        <v>46924</v>
      </c>
      <c r="I2678" s="87">
        <f t="shared" si="1193"/>
        <v>46924</v>
      </c>
      <c r="J2678" s="88">
        <f t="shared" si="1204"/>
        <v>20</v>
      </c>
      <c r="K2678" s="88">
        <f t="shared" si="1211"/>
        <v>15</v>
      </c>
      <c r="L2678" s="8">
        <f t="shared" si="1194"/>
        <v>1.0110797899999999</v>
      </c>
      <c r="M2678" s="89">
        <v>1</v>
      </c>
      <c r="N2678" s="89">
        <f t="shared" si="1195"/>
        <v>1</v>
      </c>
      <c r="O2678" s="82">
        <f t="shared" si="1196"/>
        <v>1.0110797899999999</v>
      </c>
      <c r="P2678" s="82">
        <f t="shared" si="1197"/>
        <v>633.65633787000002</v>
      </c>
      <c r="Q2678" s="11">
        <f t="shared" si="1210"/>
        <v>0</v>
      </c>
      <c r="R2678" s="7">
        <f t="shared" si="1205"/>
        <v>0</v>
      </c>
      <c r="S2678" s="82">
        <f t="shared" si="1198"/>
        <v>0</v>
      </c>
      <c r="T2678" s="91">
        <f t="shared" si="1206"/>
        <v>0.08</v>
      </c>
      <c r="U2678" s="90">
        <f t="shared" si="1199"/>
        <v>15</v>
      </c>
      <c r="V2678" s="90">
        <v>252</v>
      </c>
      <c r="W2678" s="89">
        <f t="shared" si="1200"/>
        <v>1.004591523</v>
      </c>
      <c r="X2678" s="82">
        <f t="shared" si="1201"/>
        <v>2.9094476399999998</v>
      </c>
      <c r="Y2678" s="82">
        <f t="shared" si="1202"/>
        <v>0</v>
      </c>
      <c r="Z2678" s="94" t="str">
        <f t="shared" si="1208"/>
        <v>A+J=</v>
      </c>
      <c r="AA2678" s="87">
        <f t="shared" si="1209"/>
        <v>46924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>
        <f t="shared" si="1203"/>
        <v>46916</v>
      </c>
      <c r="B2679" s="82">
        <f t="shared" si="1189"/>
        <v>636.56578551000007</v>
      </c>
      <c r="C2679" s="207">
        <f t="shared" si="1207"/>
        <v>626.71249504000002</v>
      </c>
      <c r="D2679" s="83">
        <f t="shared" si="1190"/>
        <v>7286.35</v>
      </c>
      <c r="E2679" s="84">
        <f t="shared" si="1212"/>
        <v>7394.19</v>
      </c>
      <c r="F2679" s="85">
        <f t="shared" si="1213"/>
        <v>46865</v>
      </c>
      <c r="G2679" s="86">
        <f t="shared" si="1191"/>
        <v>1.4800277230712089E-2</v>
      </c>
      <c r="H2679" s="87">
        <f t="shared" si="1192"/>
        <v>46924</v>
      </c>
      <c r="I2679" s="87">
        <f t="shared" si="1193"/>
        <v>46924</v>
      </c>
      <c r="J2679" s="88">
        <f t="shared" si="1204"/>
        <v>20</v>
      </c>
      <c r="K2679" s="88">
        <f t="shared" si="1211"/>
        <v>15</v>
      </c>
      <c r="L2679" s="8">
        <f t="shared" si="1194"/>
        <v>1.0110797899999999</v>
      </c>
      <c r="M2679" s="89">
        <v>1</v>
      </c>
      <c r="N2679" s="89">
        <f t="shared" si="1195"/>
        <v>1</v>
      </c>
      <c r="O2679" s="82">
        <f t="shared" si="1196"/>
        <v>1.0110797899999999</v>
      </c>
      <c r="P2679" s="82">
        <f t="shared" si="1197"/>
        <v>633.65633787000002</v>
      </c>
      <c r="Q2679" s="11">
        <f t="shared" si="1210"/>
        <v>0</v>
      </c>
      <c r="R2679" s="7">
        <f t="shared" si="1205"/>
        <v>0</v>
      </c>
      <c r="S2679" s="82">
        <f t="shared" si="1198"/>
        <v>0</v>
      </c>
      <c r="T2679" s="91">
        <f t="shared" si="1206"/>
        <v>0.08</v>
      </c>
      <c r="U2679" s="90">
        <f t="shared" si="1199"/>
        <v>15</v>
      </c>
      <c r="V2679" s="90">
        <v>252</v>
      </c>
      <c r="W2679" s="89">
        <f t="shared" si="1200"/>
        <v>1.004591523</v>
      </c>
      <c r="X2679" s="82">
        <f t="shared" si="1201"/>
        <v>2.9094476399999998</v>
      </c>
      <c r="Y2679" s="82">
        <f t="shared" si="1202"/>
        <v>0</v>
      </c>
      <c r="Z2679" s="94" t="str">
        <f t="shared" si="1208"/>
        <v>A+J=</v>
      </c>
      <c r="AA2679" s="87">
        <f t="shared" si="1209"/>
        <v>46924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>
        <f t="shared" si="1203"/>
        <v>46917</v>
      </c>
      <c r="B2680" s="82">
        <f t="shared" si="1189"/>
        <v>637.22815756</v>
      </c>
      <c r="C2680" s="207">
        <f t="shared" si="1207"/>
        <v>626.71249504000002</v>
      </c>
      <c r="D2680" s="83">
        <f t="shared" si="1190"/>
        <v>7286.35</v>
      </c>
      <c r="E2680" s="84">
        <f t="shared" si="1212"/>
        <v>7394.19</v>
      </c>
      <c r="F2680" s="85">
        <f t="shared" si="1213"/>
        <v>46865</v>
      </c>
      <c r="G2680" s="86">
        <f t="shared" si="1191"/>
        <v>1.4800277230712089E-2</v>
      </c>
      <c r="H2680" s="87">
        <f t="shared" si="1192"/>
        <v>46924</v>
      </c>
      <c r="I2680" s="87">
        <f t="shared" si="1193"/>
        <v>46924</v>
      </c>
      <c r="J2680" s="88">
        <f t="shared" si="1204"/>
        <v>20</v>
      </c>
      <c r="K2680" s="88">
        <f t="shared" si="1211"/>
        <v>16</v>
      </c>
      <c r="L2680" s="8">
        <f t="shared" si="1194"/>
        <v>1.0118228</v>
      </c>
      <c r="M2680" s="89">
        <v>1</v>
      </c>
      <c r="N2680" s="89">
        <f t="shared" si="1195"/>
        <v>1</v>
      </c>
      <c r="O2680" s="82">
        <f t="shared" si="1196"/>
        <v>1.0118228</v>
      </c>
      <c r="P2680" s="82">
        <f t="shared" si="1197"/>
        <v>634.12199152000005</v>
      </c>
      <c r="Q2680" s="11">
        <f t="shared" si="1210"/>
        <v>0</v>
      </c>
      <c r="R2680" s="7">
        <f t="shared" si="1205"/>
        <v>0</v>
      </c>
      <c r="S2680" s="82">
        <f t="shared" si="1198"/>
        <v>0</v>
      </c>
      <c r="T2680" s="91">
        <f t="shared" si="1206"/>
        <v>0.08</v>
      </c>
      <c r="U2680" s="90">
        <f t="shared" si="1199"/>
        <v>16</v>
      </c>
      <c r="V2680" s="90">
        <v>252</v>
      </c>
      <c r="W2680" s="89">
        <f t="shared" si="1200"/>
        <v>1.0048983730000001</v>
      </c>
      <c r="X2680" s="82">
        <f t="shared" si="1201"/>
        <v>3.1061660400000002</v>
      </c>
      <c r="Y2680" s="82">
        <f t="shared" si="1202"/>
        <v>0</v>
      </c>
      <c r="Z2680" s="94" t="str">
        <f t="shared" si="1208"/>
        <v>A+J=</v>
      </c>
      <c r="AA2680" s="87">
        <f t="shared" si="1209"/>
        <v>46924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>
        <f t="shared" si="1203"/>
        <v>46918</v>
      </c>
      <c r="B2681" s="82">
        <f t="shared" si="1189"/>
        <v>637.89120890999993</v>
      </c>
      <c r="C2681" s="207">
        <f t="shared" si="1207"/>
        <v>626.71249504000002</v>
      </c>
      <c r="D2681" s="83">
        <f t="shared" si="1190"/>
        <v>7286.35</v>
      </c>
      <c r="E2681" s="84">
        <f t="shared" si="1212"/>
        <v>7394.19</v>
      </c>
      <c r="F2681" s="85">
        <f t="shared" si="1213"/>
        <v>46865</v>
      </c>
      <c r="G2681" s="86">
        <f t="shared" si="1191"/>
        <v>1.4800277230712089E-2</v>
      </c>
      <c r="H2681" s="87">
        <f t="shared" si="1192"/>
        <v>46924</v>
      </c>
      <c r="I2681" s="87">
        <f t="shared" si="1193"/>
        <v>46924</v>
      </c>
      <c r="J2681" s="88">
        <f t="shared" si="1204"/>
        <v>20</v>
      </c>
      <c r="K2681" s="88">
        <f t="shared" si="1211"/>
        <v>17</v>
      </c>
      <c r="L2681" s="8">
        <f t="shared" si="1194"/>
        <v>1.01256634</v>
      </c>
      <c r="M2681" s="89">
        <v>1</v>
      </c>
      <c r="N2681" s="89">
        <f t="shared" si="1195"/>
        <v>1</v>
      </c>
      <c r="O2681" s="82">
        <f t="shared" si="1196"/>
        <v>1.01256634</v>
      </c>
      <c r="P2681" s="82">
        <f t="shared" si="1197"/>
        <v>634.58797732999994</v>
      </c>
      <c r="Q2681" s="11">
        <f t="shared" si="1210"/>
        <v>0</v>
      </c>
      <c r="R2681" s="7">
        <f t="shared" si="1205"/>
        <v>0</v>
      </c>
      <c r="S2681" s="82">
        <f t="shared" si="1198"/>
        <v>0</v>
      </c>
      <c r="T2681" s="91">
        <f t="shared" si="1206"/>
        <v>0.08</v>
      </c>
      <c r="U2681" s="90">
        <f t="shared" si="1199"/>
        <v>17</v>
      </c>
      <c r="V2681" s="90">
        <v>252</v>
      </c>
      <c r="W2681" s="89">
        <f t="shared" si="1200"/>
        <v>1.0052053169999999</v>
      </c>
      <c r="X2681" s="82">
        <f t="shared" si="1201"/>
        <v>3.3032315799999998</v>
      </c>
      <c r="Y2681" s="82">
        <f t="shared" si="1202"/>
        <v>0</v>
      </c>
      <c r="Z2681" s="94" t="str">
        <f t="shared" si="1208"/>
        <v>A+J=</v>
      </c>
      <c r="AA2681" s="87">
        <f t="shared" si="1209"/>
        <v>46924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>
        <f t="shared" si="1203"/>
        <v>46919</v>
      </c>
      <c r="B2682" s="82">
        <f t="shared" si="1189"/>
        <v>638.5549589200001</v>
      </c>
      <c r="C2682" s="207">
        <f t="shared" si="1207"/>
        <v>626.71249504000002</v>
      </c>
      <c r="D2682" s="83">
        <f t="shared" si="1190"/>
        <v>7286.35</v>
      </c>
      <c r="E2682" s="84">
        <f t="shared" si="1212"/>
        <v>7394.19</v>
      </c>
      <c r="F2682" s="85">
        <f t="shared" si="1213"/>
        <v>46865</v>
      </c>
      <c r="G2682" s="86">
        <f t="shared" si="1191"/>
        <v>1.4800277230712089E-2</v>
      </c>
      <c r="H2682" s="87">
        <f t="shared" si="1192"/>
        <v>46924</v>
      </c>
      <c r="I2682" s="87">
        <f t="shared" si="1193"/>
        <v>46924</v>
      </c>
      <c r="J2682" s="88">
        <f t="shared" si="1204"/>
        <v>20</v>
      </c>
      <c r="K2682" s="88">
        <f t="shared" si="1211"/>
        <v>18</v>
      </c>
      <c r="L2682" s="8">
        <f t="shared" si="1194"/>
        <v>1.0133104399999999</v>
      </c>
      <c r="M2682" s="89">
        <v>1</v>
      </c>
      <c r="N2682" s="89">
        <f t="shared" si="1195"/>
        <v>1</v>
      </c>
      <c r="O2682" s="82">
        <f t="shared" si="1196"/>
        <v>1.0133104399999999</v>
      </c>
      <c r="P2682" s="82">
        <f t="shared" si="1197"/>
        <v>635.05431410000006</v>
      </c>
      <c r="Q2682" s="11">
        <f t="shared" si="1210"/>
        <v>0</v>
      </c>
      <c r="R2682" s="7">
        <f t="shared" si="1205"/>
        <v>0</v>
      </c>
      <c r="S2682" s="82">
        <f t="shared" si="1198"/>
        <v>0</v>
      </c>
      <c r="T2682" s="91">
        <f t="shared" si="1206"/>
        <v>0.08</v>
      </c>
      <c r="U2682" s="90">
        <f t="shared" si="1199"/>
        <v>18</v>
      </c>
      <c r="V2682" s="90">
        <v>252</v>
      </c>
      <c r="W2682" s="89">
        <f t="shared" si="1200"/>
        <v>1.005512355</v>
      </c>
      <c r="X2682" s="82">
        <f t="shared" si="1201"/>
        <v>3.5006448200000002</v>
      </c>
      <c r="Y2682" s="82">
        <f t="shared" si="1202"/>
        <v>0</v>
      </c>
      <c r="Z2682" s="94" t="str">
        <f t="shared" si="1208"/>
        <v>A+J=</v>
      </c>
      <c r="AA2682" s="87">
        <f t="shared" si="1209"/>
        <v>46924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>
        <f t="shared" si="1203"/>
        <v>46920</v>
      </c>
      <c r="B2683" s="82">
        <f t="shared" si="1189"/>
        <v>638.5549589200001</v>
      </c>
      <c r="C2683" s="207">
        <f t="shared" si="1207"/>
        <v>626.71249504000002</v>
      </c>
      <c r="D2683" s="83">
        <f t="shared" si="1190"/>
        <v>7286.35</v>
      </c>
      <c r="E2683" s="84">
        <f t="shared" si="1212"/>
        <v>7394.19</v>
      </c>
      <c r="F2683" s="85">
        <f t="shared" si="1213"/>
        <v>46865</v>
      </c>
      <c r="G2683" s="86">
        <f t="shared" si="1191"/>
        <v>1.4800277230712089E-2</v>
      </c>
      <c r="H2683" s="87">
        <f t="shared" si="1192"/>
        <v>46924</v>
      </c>
      <c r="I2683" s="87">
        <f t="shared" si="1193"/>
        <v>46924</v>
      </c>
      <c r="J2683" s="88">
        <f t="shared" si="1204"/>
        <v>20</v>
      </c>
      <c r="K2683" s="88">
        <f t="shared" si="1211"/>
        <v>18</v>
      </c>
      <c r="L2683" s="8">
        <f t="shared" si="1194"/>
        <v>1.0133104399999999</v>
      </c>
      <c r="M2683" s="89">
        <v>1</v>
      </c>
      <c r="N2683" s="89">
        <f t="shared" si="1195"/>
        <v>1</v>
      </c>
      <c r="O2683" s="82">
        <f t="shared" si="1196"/>
        <v>1.0133104399999999</v>
      </c>
      <c r="P2683" s="82">
        <f t="shared" si="1197"/>
        <v>635.05431410000006</v>
      </c>
      <c r="Q2683" s="11">
        <f t="shared" si="1210"/>
        <v>0</v>
      </c>
      <c r="R2683" s="7">
        <f t="shared" si="1205"/>
        <v>0</v>
      </c>
      <c r="S2683" s="82">
        <f t="shared" si="1198"/>
        <v>0</v>
      </c>
      <c r="T2683" s="91">
        <f t="shared" si="1206"/>
        <v>0.08</v>
      </c>
      <c r="U2683" s="90">
        <f t="shared" si="1199"/>
        <v>18</v>
      </c>
      <c r="V2683" s="90">
        <v>252</v>
      </c>
      <c r="W2683" s="89">
        <f t="shared" si="1200"/>
        <v>1.005512355</v>
      </c>
      <c r="X2683" s="82">
        <f t="shared" si="1201"/>
        <v>3.5006448200000002</v>
      </c>
      <c r="Y2683" s="82">
        <f t="shared" si="1202"/>
        <v>0</v>
      </c>
      <c r="Z2683" s="94" t="str">
        <f t="shared" si="1208"/>
        <v>A+J=</v>
      </c>
      <c r="AA2683" s="87">
        <f t="shared" si="1209"/>
        <v>46924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>
        <f t="shared" si="1203"/>
        <v>46921</v>
      </c>
      <c r="B2684" s="82">
        <f t="shared" si="1189"/>
        <v>639.21939478000002</v>
      </c>
      <c r="C2684" s="207">
        <f t="shared" si="1207"/>
        <v>626.71249504000002</v>
      </c>
      <c r="D2684" s="83">
        <f t="shared" si="1190"/>
        <v>7286.35</v>
      </c>
      <c r="E2684" s="84">
        <f t="shared" si="1212"/>
        <v>7394.19</v>
      </c>
      <c r="F2684" s="85">
        <f t="shared" si="1213"/>
        <v>46865</v>
      </c>
      <c r="G2684" s="86">
        <f t="shared" si="1191"/>
        <v>1.4800277230712089E-2</v>
      </c>
      <c r="H2684" s="87">
        <f t="shared" si="1192"/>
        <v>46924</v>
      </c>
      <c r="I2684" s="87">
        <f t="shared" si="1193"/>
        <v>46924</v>
      </c>
      <c r="J2684" s="88">
        <f t="shared" si="1204"/>
        <v>20</v>
      </c>
      <c r="K2684" s="88">
        <f t="shared" si="1211"/>
        <v>19</v>
      </c>
      <c r="L2684" s="8">
        <f t="shared" si="1194"/>
        <v>1.0140550800000001</v>
      </c>
      <c r="M2684" s="89">
        <v>1</v>
      </c>
      <c r="N2684" s="89">
        <f t="shared" si="1195"/>
        <v>1</v>
      </c>
      <c r="O2684" s="82">
        <f t="shared" si="1196"/>
        <v>1.0140550800000001</v>
      </c>
      <c r="P2684" s="82">
        <f t="shared" si="1197"/>
        <v>635.52098928999999</v>
      </c>
      <c r="Q2684" s="11">
        <f t="shared" si="1210"/>
        <v>0</v>
      </c>
      <c r="R2684" s="7">
        <f t="shared" si="1205"/>
        <v>0</v>
      </c>
      <c r="S2684" s="82">
        <f t="shared" si="1198"/>
        <v>0</v>
      </c>
      <c r="T2684" s="91">
        <f t="shared" si="1206"/>
        <v>0.08</v>
      </c>
      <c r="U2684" s="90">
        <f t="shared" si="1199"/>
        <v>19</v>
      </c>
      <c r="V2684" s="90">
        <v>252</v>
      </c>
      <c r="W2684" s="89">
        <f t="shared" si="1200"/>
        <v>1.005819486</v>
      </c>
      <c r="X2684" s="82">
        <f t="shared" si="1201"/>
        <v>3.6984054899999999</v>
      </c>
      <c r="Y2684" s="82">
        <f t="shared" si="1202"/>
        <v>0</v>
      </c>
      <c r="Z2684" s="94" t="str">
        <f t="shared" si="1208"/>
        <v>A+J=</v>
      </c>
      <c r="AA2684" s="87">
        <f t="shared" si="1209"/>
        <v>46924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>
        <f t="shared" si="1203"/>
        <v>46922</v>
      </c>
      <c r="B2685" s="82">
        <f t="shared" si="1189"/>
        <v>639.21939478000002</v>
      </c>
      <c r="C2685" s="207">
        <f t="shared" si="1207"/>
        <v>626.71249504000002</v>
      </c>
      <c r="D2685" s="83">
        <f t="shared" si="1190"/>
        <v>7286.35</v>
      </c>
      <c r="E2685" s="84">
        <f t="shared" si="1212"/>
        <v>7394.19</v>
      </c>
      <c r="F2685" s="85">
        <f t="shared" si="1213"/>
        <v>46865</v>
      </c>
      <c r="G2685" s="86">
        <f t="shared" si="1191"/>
        <v>1.4800277230712089E-2</v>
      </c>
      <c r="H2685" s="87">
        <f t="shared" si="1192"/>
        <v>46924</v>
      </c>
      <c r="I2685" s="87">
        <f t="shared" si="1193"/>
        <v>46924</v>
      </c>
      <c r="J2685" s="88">
        <f t="shared" si="1204"/>
        <v>20</v>
      </c>
      <c r="K2685" s="88">
        <f t="shared" si="1211"/>
        <v>19</v>
      </c>
      <c r="L2685" s="8">
        <f t="shared" si="1194"/>
        <v>1.0140550800000001</v>
      </c>
      <c r="M2685" s="89">
        <v>1</v>
      </c>
      <c r="N2685" s="89">
        <f t="shared" si="1195"/>
        <v>1</v>
      </c>
      <c r="O2685" s="82">
        <f t="shared" si="1196"/>
        <v>1.0140550800000001</v>
      </c>
      <c r="P2685" s="82">
        <f t="shared" si="1197"/>
        <v>635.52098928999999</v>
      </c>
      <c r="Q2685" s="11">
        <f t="shared" si="1210"/>
        <v>0</v>
      </c>
      <c r="R2685" s="7">
        <f t="shared" si="1205"/>
        <v>0</v>
      </c>
      <c r="S2685" s="82">
        <f t="shared" si="1198"/>
        <v>0</v>
      </c>
      <c r="T2685" s="91">
        <f t="shared" si="1206"/>
        <v>0.08</v>
      </c>
      <c r="U2685" s="90">
        <f t="shared" si="1199"/>
        <v>19</v>
      </c>
      <c r="V2685" s="90">
        <v>252</v>
      </c>
      <c r="W2685" s="89">
        <f t="shared" si="1200"/>
        <v>1.005819486</v>
      </c>
      <c r="X2685" s="82">
        <f t="shared" si="1201"/>
        <v>3.6984054899999999</v>
      </c>
      <c r="Y2685" s="82">
        <f t="shared" si="1202"/>
        <v>0</v>
      </c>
      <c r="Z2685" s="94" t="str">
        <f t="shared" si="1208"/>
        <v>A+J=</v>
      </c>
      <c r="AA2685" s="87">
        <f t="shared" si="1209"/>
        <v>46924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>
        <f t="shared" si="1203"/>
        <v>46923</v>
      </c>
      <c r="B2686" s="82">
        <f t="shared" si="1189"/>
        <v>639.21939478000002</v>
      </c>
      <c r="C2686" s="207">
        <f t="shared" si="1207"/>
        <v>626.71249504000002</v>
      </c>
      <c r="D2686" s="83">
        <f t="shared" si="1190"/>
        <v>7286.35</v>
      </c>
      <c r="E2686" s="84">
        <f t="shared" si="1212"/>
        <v>7394.19</v>
      </c>
      <c r="F2686" s="85">
        <f t="shared" si="1213"/>
        <v>46865</v>
      </c>
      <c r="G2686" s="86">
        <f t="shared" si="1191"/>
        <v>1.4800277230712089E-2</v>
      </c>
      <c r="H2686" s="87">
        <f t="shared" si="1192"/>
        <v>46924</v>
      </c>
      <c r="I2686" s="87">
        <f t="shared" si="1193"/>
        <v>46924</v>
      </c>
      <c r="J2686" s="88">
        <f t="shared" si="1204"/>
        <v>20</v>
      </c>
      <c r="K2686" s="88">
        <f t="shared" si="1211"/>
        <v>19</v>
      </c>
      <c r="L2686" s="8">
        <f t="shared" si="1194"/>
        <v>1.0140550800000001</v>
      </c>
      <c r="M2686" s="89">
        <v>1</v>
      </c>
      <c r="N2686" s="89">
        <f t="shared" si="1195"/>
        <v>1</v>
      </c>
      <c r="O2686" s="82">
        <f t="shared" si="1196"/>
        <v>1.0140550800000001</v>
      </c>
      <c r="P2686" s="82">
        <f t="shared" si="1197"/>
        <v>635.52098928999999</v>
      </c>
      <c r="Q2686" s="11">
        <f t="shared" si="1210"/>
        <v>0</v>
      </c>
      <c r="R2686" s="7">
        <f t="shared" si="1205"/>
        <v>0</v>
      </c>
      <c r="S2686" s="82">
        <f t="shared" si="1198"/>
        <v>0</v>
      </c>
      <c r="T2686" s="91">
        <f t="shared" si="1206"/>
        <v>0.08</v>
      </c>
      <c r="U2686" s="90">
        <f t="shared" si="1199"/>
        <v>19</v>
      </c>
      <c r="V2686" s="90">
        <v>252</v>
      </c>
      <c r="W2686" s="89">
        <f t="shared" si="1200"/>
        <v>1.005819486</v>
      </c>
      <c r="X2686" s="82">
        <f t="shared" si="1201"/>
        <v>3.6984054899999999</v>
      </c>
      <c r="Y2686" s="82">
        <f t="shared" si="1202"/>
        <v>0</v>
      </c>
      <c r="Z2686" s="94" t="str">
        <f t="shared" si="1208"/>
        <v>A+J=</v>
      </c>
      <c r="AA2686" s="87">
        <f t="shared" si="1209"/>
        <v>46924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>
        <f t="shared" si="1203"/>
        <v>46924</v>
      </c>
      <c r="B2687" s="82">
        <f t="shared" si="1189"/>
        <v>639.88452390000009</v>
      </c>
      <c r="C2687" s="207">
        <f t="shared" si="1207"/>
        <v>626.71249504000002</v>
      </c>
      <c r="D2687" s="83">
        <f t="shared" si="1190"/>
        <v>7286.35</v>
      </c>
      <c r="E2687" s="84">
        <f t="shared" si="1212"/>
        <v>7394.19</v>
      </c>
      <c r="F2687" s="85">
        <f t="shared" si="1213"/>
        <v>46865</v>
      </c>
      <c r="G2687" s="86">
        <f t="shared" si="1191"/>
        <v>1.4800277230712089E-2</v>
      </c>
      <c r="H2687" s="87">
        <f t="shared" si="1192"/>
        <v>46954</v>
      </c>
      <c r="I2687" s="87">
        <f t="shared" si="1193"/>
        <v>46924</v>
      </c>
      <c r="J2687" s="88">
        <f t="shared" si="1204"/>
        <v>20</v>
      </c>
      <c r="K2687" s="88">
        <f t="shared" si="1211"/>
        <v>20</v>
      </c>
      <c r="L2687" s="8">
        <f t="shared" si="1194"/>
        <v>1.0148002700000001</v>
      </c>
      <c r="M2687" s="89">
        <v>1</v>
      </c>
      <c r="N2687" s="89">
        <f t="shared" si="1195"/>
        <v>1</v>
      </c>
      <c r="O2687" s="82">
        <f t="shared" si="1196"/>
        <v>1.0148002700000001</v>
      </c>
      <c r="P2687" s="82">
        <f t="shared" si="1197"/>
        <v>635.98800917000005</v>
      </c>
      <c r="Q2687" s="11">
        <f t="shared" si="1210"/>
        <v>88</v>
      </c>
      <c r="R2687" s="7">
        <f t="shared" si="1205"/>
        <v>2.7524E-2</v>
      </c>
      <c r="S2687" s="82">
        <f t="shared" si="1198"/>
        <v>17.504933959999999</v>
      </c>
      <c r="T2687" s="91">
        <f t="shared" si="1206"/>
        <v>0.08</v>
      </c>
      <c r="U2687" s="90">
        <f t="shared" si="1199"/>
        <v>20</v>
      </c>
      <c r="V2687" s="90">
        <v>252</v>
      </c>
      <c r="W2687" s="89">
        <f t="shared" si="1200"/>
        <v>1.0061267110000001</v>
      </c>
      <c r="X2687" s="82">
        <f t="shared" si="1201"/>
        <v>3.8965147299999998</v>
      </c>
      <c r="Y2687" s="82">
        <f t="shared" si="1202"/>
        <v>21.401448689999999</v>
      </c>
      <c r="Z2687" s="94" t="str">
        <f t="shared" si="1208"/>
        <v>A+J=</v>
      </c>
      <c r="AA2687" s="87">
        <f t="shared" si="1209"/>
        <v>46924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>
        <f t="shared" si="1203"/>
        <v>46925</v>
      </c>
      <c r="B2688" s="82">
        <f t="shared" si="1189"/>
        <v>619.08528106000006</v>
      </c>
      <c r="C2688" s="207">
        <f t="shared" si="1207"/>
        <v>618.48307521000004</v>
      </c>
      <c r="D2688" s="83">
        <f t="shared" si="1190"/>
        <v>7286.35</v>
      </c>
      <c r="E2688" s="84">
        <f t="shared" si="1212"/>
        <v>7394.19</v>
      </c>
      <c r="F2688" s="85">
        <f t="shared" si="1213"/>
        <v>46893</v>
      </c>
      <c r="G2688" s="86">
        <f t="shared" si="1191"/>
        <v>1.4800277230712089E-2</v>
      </c>
      <c r="H2688" s="87">
        <f t="shared" si="1192"/>
        <v>46954</v>
      </c>
      <c r="I2688" s="87">
        <f t="shared" si="1193"/>
        <v>46954</v>
      </c>
      <c r="J2688" s="88">
        <f t="shared" si="1204"/>
        <v>22</v>
      </c>
      <c r="K2688" s="88">
        <f t="shared" si="1211"/>
        <v>1</v>
      </c>
      <c r="L2688" s="8">
        <f t="shared" si="1194"/>
        <v>1.0006680299999999</v>
      </c>
      <c r="M2688" s="89">
        <v>1</v>
      </c>
      <c r="N2688" s="89">
        <f t="shared" si="1195"/>
        <v>1</v>
      </c>
      <c r="O2688" s="82">
        <f t="shared" si="1196"/>
        <v>1.0006680299999999</v>
      </c>
      <c r="P2688" s="82">
        <f t="shared" si="1197"/>
        <v>618.89624045000005</v>
      </c>
      <c r="Q2688" s="11">
        <f t="shared" si="1210"/>
        <v>0</v>
      </c>
      <c r="R2688" s="7">
        <f t="shared" si="1205"/>
        <v>0</v>
      </c>
      <c r="S2688" s="82">
        <f t="shared" si="1198"/>
        <v>0</v>
      </c>
      <c r="T2688" s="91">
        <f t="shared" si="1206"/>
        <v>0.08</v>
      </c>
      <c r="U2688" s="90">
        <f t="shared" si="1199"/>
        <v>1</v>
      </c>
      <c r="V2688" s="90">
        <v>252</v>
      </c>
      <c r="W2688" s="89">
        <f t="shared" si="1200"/>
        <v>1.000305448</v>
      </c>
      <c r="X2688" s="82">
        <f t="shared" si="1201"/>
        <v>0.18904061</v>
      </c>
      <c r="Y2688" s="82">
        <f t="shared" si="1202"/>
        <v>0</v>
      </c>
      <c r="Z2688" s="94" t="str">
        <f t="shared" si="1208"/>
        <v>A+J=</v>
      </c>
      <c r="AA2688" s="87">
        <f t="shared" si="1209"/>
        <v>46954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>
        <f t="shared" si="1203"/>
        <v>46926</v>
      </c>
      <c r="B2689" s="82">
        <f t="shared" si="1189"/>
        <v>619.68807479999998</v>
      </c>
      <c r="C2689" s="207">
        <f t="shared" si="1207"/>
        <v>618.48307521000004</v>
      </c>
      <c r="D2689" s="83">
        <f t="shared" si="1190"/>
        <v>7286.35</v>
      </c>
      <c r="E2689" s="84">
        <f t="shared" si="1212"/>
        <v>7394.19</v>
      </c>
      <c r="F2689" s="85">
        <f t="shared" si="1213"/>
        <v>46893</v>
      </c>
      <c r="G2689" s="86">
        <f t="shared" si="1191"/>
        <v>1.4800277230712089E-2</v>
      </c>
      <c r="H2689" s="87">
        <f t="shared" si="1192"/>
        <v>46954</v>
      </c>
      <c r="I2689" s="87">
        <f t="shared" si="1193"/>
        <v>46954</v>
      </c>
      <c r="J2689" s="88">
        <f t="shared" si="1204"/>
        <v>22</v>
      </c>
      <c r="K2689" s="88">
        <f t="shared" si="1211"/>
        <v>2</v>
      </c>
      <c r="L2689" s="8">
        <f t="shared" si="1194"/>
        <v>1.00133651</v>
      </c>
      <c r="M2689" s="89">
        <v>1</v>
      </c>
      <c r="N2689" s="89">
        <f t="shared" si="1195"/>
        <v>1</v>
      </c>
      <c r="O2689" s="82">
        <f t="shared" si="1196"/>
        <v>1.00133651</v>
      </c>
      <c r="P2689" s="82">
        <f t="shared" si="1197"/>
        <v>619.30968401999996</v>
      </c>
      <c r="Q2689" s="11">
        <f t="shared" si="1210"/>
        <v>0</v>
      </c>
      <c r="R2689" s="7">
        <f t="shared" si="1205"/>
        <v>0</v>
      </c>
      <c r="S2689" s="82">
        <f t="shared" si="1198"/>
        <v>0</v>
      </c>
      <c r="T2689" s="91">
        <f t="shared" si="1206"/>
        <v>0.08</v>
      </c>
      <c r="U2689" s="90">
        <f t="shared" si="1199"/>
        <v>2</v>
      </c>
      <c r="V2689" s="90">
        <v>252</v>
      </c>
      <c r="W2689" s="89">
        <f t="shared" si="1200"/>
        <v>1.000610988</v>
      </c>
      <c r="X2689" s="82">
        <f t="shared" si="1201"/>
        <v>0.37839077999999998</v>
      </c>
      <c r="Y2689" s="82">
        <f t="shared" si="1202"/>
        <v>0</v>
      </c>
      <c r="Z2689" s="94" t="str">
        <f t="shared" si="1208"/>
        <v>A+J=</v>
      </c>
      <c r="AA2689" s="87">
        <f t="shared" si="1209"/>
        <v>46954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>
        <f t="shared" si="1203"/>
        <v>46927</v>
      </c>
      <c r="B2690" s="82">
        <f t="shared" si="1189"/>
        <v>620.29145243999994</v>
      </c>
      <c r="C2690" s="207">
        <f t="shared" si="1207"/>
        <v>618.48307521000004</v>
      </c>
      <c r="D2690" s="83">
        <f t="shared" si="1190"/>
        <v>7286.35</v>
      </c>
      <c r="E2690" s="84">
        <f t="shared" si="1212"/>
        <v>7394.19</v>
      </c>
      <c r="F2690" s="85">
        <f t="shared" si="1213"/>
        <v>46893</v>
      </c>
      <c r="G2690" s="86">
        <f t="shared" si="1191"/>
        <v>1.4800277230712089E-2</v>
      </c>
      <c r="H2690" s="87">
        <f t="shared" si="1192"/>
        <v>46954</v>
      </c>
      <c r="I2690" s="87">
        <f t="shared" si="1193"/>
        <v>46954</v>
      </c>
      <c r="J2690" s="88">
        <f t="shared" si="1204"/>
        <v>22</v>
      </c>
      <c r="K2690" s="88">
        <f t="shared" si="1211"/>
        <v>3</v>
      </c>
      <c r="L2690" s="8">
        <f t="shared" si="1194"/>
        <v>1.0020054300000001</v>
      </c>
      <c r="M2690" s="89">
        <v>1</v>
      </c>
      <c r="N2690" s="89">
        <f t="shared" si="1195"/>
        <v>1</v>
      </c>
      <c r="O2690" s="82">
        <f t="shared" si="1196"/>
        <v>1.0020054300000001</v>
      </c>
      <c r="P2690" s="82">
        <f t="shared" si="1197"/>
        <v>619.72339971999997</v>
      </c>
      <c r="Q2690" s="11">
        <f t="shared" si="1210"/>
        <v>0</v>
      </c>
      <c r="R2690" s="7">
        <f t="shared" si="1205"/>
        <v>0</v>
      </c>
      <c r="S2690" s="82">
        <f t="shared" si="1198"/>
        <v>0</v>
      </c>
      <c r="T2690" s="91">
        <f t="shared" si="1206"/>
        <v>0.08</v>
      </c>
      <c r="U2690" s="90">
        <f t="shared" si="1199"/>
        <v>3</v>
      </c>
      <c r="V2690" s="90">
        <v>252</v>
      </c>
      <c r="W2690" s="89">
        <f t="shared" si="1200"/>
        <v>1.0009166229999999</v>
      </c>
      <c r="X2690" s="82">
        <f t="shared" si="1201"/>
        <v>0.56805271999999996</v>
      </c>
      <c r="Y2690" s="82">
        <f t="shared" si="1202"/>
        <v>0</v>
      </c>
      <c r="Z2690" s="94" t="str">
        <f t="shared" si="1208"/>
        <v>A+J=</v>
      </c>
      <c r="AA2690" s="87">
        <f t="shared" si="1209"/>
        <v>46954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>
        <f t="shared" si="1203"/>
        <v>46928</v>
      </c>
      <c r="B2691" s="82">
        <f t="shared" si="1189"/>
        <v>620.89542487000006</v>
      </c>
      <c r="C2691" s="207">
        <f t="shared" si="1207"/>
        <v>618.48307521000004</v>
      </c>
      <c r="D2691" s="83">
        <f t="shared" si="1190"/>
        <v>7286.35</v>
      </c>
      <c r="E2691" s="84">
        <f t="shared" si="1212"/>
        <v>7394.19</v>
      </c>
      <c r="F2691" s="85">
        <f t="shared" si="1213"/>
        <v>46893</v>
      </c>
      <c r="G2691" s="86">
        <f t="shared" si="1191"/>
        <v>1.4800277230712089E-2</v>
      </c>
      <c r="H2691" s="87">
        <f t="shared" si="1192"/>
        <v>46954</v>
      </c>
      <c r="I2691" s="87">
        <f t="shared" si="1193"/>
        <v>46954</v>
      </c>
      <c r="J2691" s="88">
        <f t="shared" si="1204"/>
        <v>22</v>
      </c>
      <c r="K2691" s="88">
        <f t="shared" si="1211"/>
        <v>4</v>
      </c>
      <c r="L2691" s="8">
        <f t="shared" si="1194"/>
        <v>1.00267481</v>
      </c>
      <c r="M2691" s="89">
        <v>1</v>
      </c>
      <c r="N2691" s="89">
        <f t="shared" si="1195"/>
        <v>1</v>
      </c>
      <c r="O2691" s="82">
        <f t="shared" si="1196"/>
        <v>1.00267481</v>
      </c>
      <c r="P2691" s="82">
        <f t="shared" si="1197"/>
        <v>620.13739992000001</v>
      </c>
      <c r="Q2691" s="11">
        <f t="shared" si="1210"/>
        <v>0</v>
      </c>
      <c r="R2691" s="7">
        <f t="shared" si="1205"/>
        <v>0</v>
      </c>
      <c r="S2691" s="82">
        <f t="shared" si="1198"/>
        <v>0</v>
      </c>
      <c r="T2691" s="91">
        <f t="shared" si="1206"/>
        <v>0.08</v>
      </c>
      <c r="U2691" s="90">
        <f t="shared" si="1199"/>
        <v>4</v>
      </c>
      <c r="V2691" s="90">
        <v>252</v>
      </c>
      <c r="W2691" s="89">
        <f t="shared" si="1200"/>
        <v>1.0012223499999999</v>
      </c>
      <c r="X2691" s="82">
        <f t="shared" si="1201"/>
        <v>0.75802495000000003</v>
      </c>
      <c r="Y2691" s="82">
        <f t="shared" si="1202"/>
        <v>0</v>
      </c>
      <c r="Z2691" s="94" t="str">
        <f t="shared" si="1208"/>
        <v>A+J=</v>
      </c>
      <c r="AA2691" s="87">
        <f t="shared" si="1209"/>
        <v>46954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>
        <f t="shared" si="1203"/>
        <v>46929</v>
      </c>
      <c r="B2692" s="82">
        <f t="shared" si="1189"/>
        <v>620.89542487000006</v>
      </c>
      <c r="C2692" s="207">
        <f t="shared" si="1207"/>
        <v>618.48307521000004</v>
      </c>
      <c r="D2692" s="83">
        <f t="shared" si="1190"/>
        <v>7286.35</v>
      </c>
      <c r="E2692" s="84">
        <f t="shared" si="1212"/>
        <v>7394.19</v>
      </c>
      <c r="F2692" s="85">
        <f t="shared" si="1213"/>
        <v>46893</v>
      </c>
      <c r="G2692" s="86">
        <f t="shared" si="1191"/>
        <v>1.4800277230712089E-2</v>
      </c>
      <c r="H2692" s="87">
        <f t="shared" si="1192"/>
        <v>46954</v>
      </c>
      <c r="I2692" s="87">
        <f t="shared" si="1193"/>
        <v>46954</v>
      </c>
      <c r="J2692" s="88">
        <f t="shared" si="1204"/>
        <v>22</v>
      </c>
      <c r="K2692" s="88">
        <f t="shared" si="1211"/>
        <v>4</v>
      </c>
      <c r="L2692" s="8">
        <f t="shared" si="1194"/>
        <v>1.00267481</v>
      </c>
      <c r="M2692" s="89">
        <v>1</v>
      </c>
      <c r="N2692" s="89">
        <f t="shared" si="1195"/>
        <v>1</v>
      </c>
      <c r="O2692" s="82">
        <f t="shared" si="1196"/>
        <v>1.00267481</v>
      </c>
      <c r="P2692" s="82">
        <f t="shared" si="1197"/>
        <v>620.13739992000001</v>
      </c>
      <c r="Q2692" s="11">
        <f t="shared" si="1210"/>
        <v>0</v>
      </c>
      <c r="R2692" s="7">
        <f t="shared" si="1205"/>
        <v>0</v>
      </c>
      <c r="S2692" s="82">
        <f t="shared" si="1198"/>
        <v>0</v>
      </c>
      <c r="T2692" s="91">
        <f t="shared" si="1206"/>
        <v>0.08</v>
      </c>
      <c r="U2692" s="90">
        <f t="shared" si="1199"/>
        <v>4</v>
      </c>
      <c r="V2692" s="90">
        <v>252</v>
      </c>
      <c r="W2692" s="89">
        <f t="shared" si="1200"/>
        <v>1.0012223499999999</v>
      </c>
      <c r="X2692" s="82">
        <f t="shared" si="1201"/>
        <v>0.75802495000000003</v>
      </c>
      <c r="Y2692" s="82">
        <f t="shared" si="1202"/>
        <v>0</v>
      </c>
      <c r="Z2692" s="94" t="str">
        <f t="shared" si="1208"/>
        <v>A+J=</v>
      </c>
      <c r="AA2692" s="87">
        <f t="shared" si="1209"/>
        <v>46954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>
        <f t="shared" si="1203"/>
        <v>46930</v>
      </c>
      <c r="B2693" s="82">
        <f t="shared" si="1189"/>
        <v>620.89542487000006</v>
      </c>
      <c r="C2693" s="207">
        <f t="shared" si="1207"/>
        <v>618.48307521000004</v>
      </c>
      <c r="D2693" s="83">
        <f t="shared" si="1190"/>
        <v>7286.35</v>
      </c>
      <c r="E2693" s="84">
        <f t="shared" si="1212"/>
        <v>7394.19</v>
      </c>
      <c r="F2693" s="85">
        <f t="shared" si="1213"/>
        <v>46893</v>
      </c>
      <c r="G2693" s="86">
        <f t="shared" si="1191"/>
        <v>1.4800277230712089E-2</v>
      </c>
      <c r="H2693" s="87">
        <f t="shared" si="1192"/>
        <v>46954</v>
      </c>
      <c r="I2693" s="87">
        <f t="shared" si="1193"/>
        <v>46954</v>
      </c>
      <c r="J2693" s="88">
        <f t="shared" si="1204"/>
        <v>22</v>
      </c>
      <c r="K2693" s="88">
        <f t="shared" si="1211"/>
        <v>4</v>
      </c>
      <c r="L2693" s="8">
        <f t="shared" si="1194"/>
        <v>1.00267481</v>
      </c>
      <c r="M2693" s="89">
        <v>1</v>
      </c>
      <c r="N2693" s="89">
        <f t="shared" si="1195"/>
        <v>1</v>
      </c>
      <c r="O2693" s="82">
        <f t="shared" si="1196"/>
        <v>1.00267481</v>
      </c>
      <c r="P2693" s="82">
        <f t="shared" si="1197"/>
        <v>620.13739992000001</v>
      </c>
      <c r="Q2693" s="11">
        <f t="shared" si="1210"/>
        <v>0</v>
      </c>
      <c r="R2693" s="7">
        <f t="shared" si="1205"/>
        <v>0</v>
      </c>
      <c r="S2693" s="82">
        <f t="shared" si="1198"/>
        <v>0</v>
      </c>
      <c r="T2693" s="91">
        <f t="shared" si="1206"/>
        <v>0.08</v>
      </c>
      <c r="U2693" s="90">
        <f t="shared" si="1199"/>
        <v>4</v>
      </c>
      <c r="V2693" s="90">
        <v>252</v>
      </c>
      <c r="W2693" s="89">
        <f t="shared" si="1200"/>
        <v>1.0012223499999999</v>
      </c>
      <c r="X2693" s="82">
        <f t="shared" si="1201"/>
        <v>0.75802495000000003</v>
      </c>
      <c r="Y2693" s="82">
        <f t="shared" si="1202"/>
        <v>0</v>
      </c>
      <c r="Z2693" s="94" t="str">
        <f t="shared" si="1208"/>
        <v>A+J=</v>
      </c>
      <c r="AA2693" s="87">
        <f t="shared" si="1209"/>
        <v>46954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>
        <f t="shared" si="1203"/>
        <v>46931</v>
      </c>
      <c r="B2694" s="82">
        <f t="shared" si="1189"/>
        <v>621.49998131000007</v>
      </c>
      <c r="C2694" s="207">
        <f t="shared" si="1207"/>
        <v>618.48307521000004</v>
      </c>
      <c r="D2694" s="83">
        <f t="shared" si="1190"/>
        <v>7286.35</v>
      </c>
      <c r="E2694" s="84">
        <f t="shared" si="1212"/>
        <v>7394.19</v>
      </c>
      <c r="F2694" s="85">
        <f t="shared" si="1213"/>
        <v>46893</v>
      </c>
      <c r="G2694" s="86">
        <f t="shared" si="1191"/>
        <v>1.4800277230712089E-2</v>
      </c>
      <c r="H2694" s="87">
        <f t="shared" si="1192"/>
        <v>46954</v>
      </c>
      <c r="I2694" s="87">
        <f t="shared" si="1193"/>
        <v>46954</v>
      </c>
      <c r="J2694" s="88">
        <f t="shared" si="1204"/>
        <v>22</v>
      </c>
      <c r="K2694" s="88">
        <f t="shared" si="1211"/>
        <v>5</v>
      </c>
      <c r="L2694" s="8">
        <f t="shared" si="1194"/>
        <v>1.00334463</v>
      </c>
      <c r="M2694" s="89">
        <v>1</v>
      </c>
      <c r="N2694" s="89">
        <f t="shared" si="1195"/>
        <v>1</v>
      </c>
      <c r="O2694" s="82">
        <f t="shared" si="1196"/>
        <v>1.00334463</v>
      </c>
      <c r="P2694" s="82">
        <f t="shared" si="1197"/>
        <v>620.55167225000002</v>
      </c>
      <c r="Q2694" s="11">
        <f t="shared" si="1210"/>
        <v>0</v>
      </c>
      <c r="R2694" s="7">
        <f t="shared" si="1205"/>
        <v>0</v>
      </c>
      <c r="S2694" s="82">
        <f t="shared" si="1198"/>
        <v>0</v>
      </c>
      <c r="T2694" s="91">
        <f t="shared" si="1206"/>
        <v>0.08</v>
      </c>
      <c r="U2694" s="90">
        <f t="shared" si="1199"/>
        <v>5</v>
      </c>
      <c r="V2694" s="90">
        <v>252</v>
      </c>
      <c r="W2694" s="89">
        <f t="shared" si="1200"/>
        <v>1.0015281709999999</v>
      </c>
      <c r="X2694" s="82">
        <f t="shared" si="1201"/>
        <v>0.94830906000000004</v>
      </c>
      <c r="Y2694" s="82">
        <f t="shared" si="1202"/>
        <v>0</v>
      </c>
      <c r="Z2694" s="94" t="str">
        <f t="shared" si="1208"/>
        <v>A+J=</v>
      </c>
      <c r="AA2694" s="87">
        <f t="shared" si="1209"/>
        <v>46954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>
        <f t="shared" si="1203"/>
        <v>46932</v>
      </c>
      <c r="B2695" s="82">
        <f t="shared" si="1189"/>
        <v>622.10512216000006</v>
      </c>
      <c r="C2695" s="207">
        <f t="shared" si="1207"/>
        <v>618.48307521000004</v>
      </c>
      <c r="D2695" s="83">
        <f t="shared" si="1190"/>
        <v>7286.35</v>
      </c>
      <c r="E2695" s="84">
        <f t="shared" si="1212"/>
        <v>7394.19</v>
      </c>
      <c r="F2695" s="85">
        <f t="shared" si="1213"/>
        <v>46893</v>
      </c>
      <c r="G2695" s="86">
        <f t="shared" si="1191"/>
        <v>1.4800277230712089E-2</v>
      </c>
      <c r="H2695" s="87">
        <f t="shared" si="1192"/>
        <v>46954</v>
      </c>
      <c r="I2695" s="87">
        <f t="shared" si="1193"/>
        <v>46954</v>
      </c>
      <c r="J2695" s="88">
        <f t="shared" si="1204"/>
        <v>22</v>
      </c>
      <c r="K2695" s="88">
        <f t="shared" si="1211"/>
        <v>6</v>
      </c>
      <c r="L2695" s="8">
        <f t="shared" si="1194"/>
        <v>1.0040148900000001</v>
      </c>
      <c r="M2695" s="89">
        <v>1</v>
      </c>
      <c r="N2695" s="89">
        <f t="shared" si="1195"/>
        <v>1</v>
      </c>
      <c r="O2695" s="82">
        <f t="shared" si="1196"/>
        <v>1.0040148900000001</v>
      </c>
      <c r="P2695" s="82">
        <f t="shared" si="1197"/>
        <v>620.96621672000003</v>
      </c>
      <c r="Q2695" s="11">
        <f t="shared" si="1210"/>
        <v>0</v>
      </c>
      <c r="R2695" s="7">
        <f t="shared" si="1205"/>
        <v>0</v>
      </c>
      <c r="S2695" s="82">
        <f t="shared" si="1198"/>
        <v>0</v>
      </c>
      <c r="T2695" s="91">
        <f t="shared" si="1206"/>
        <v>0.08</v>
      </c>
      <c r="U2695" s="90">
        <f t="shared" si="1199"/>
        <v>6</v>
      </c>
      <c r="V2695" s="90">
        <v>252</v>
      </c>
      <c r="W2695" s="89">
        <f t="shared" si="1200"/>
        <v>1.0018340859999999</v>
      </c>
      <c r="X2695" s="82">
        <f t="shared" si="1201"/>
        <v>1.13890544</v>
      </c>
      <c r="Y2695" s="82">
        <f t="shared" si="1202"/>
        <v>0</v>
      </c>
      <c r="Z2695" s="94" t="str">
        <f t="shared" si="1208"/>
        <v>A+J=</v>
      </c>
      <c r="AA2695" s="87">
        <f t="shared" si="1209"/>
        <v>46954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>
        <f t="shared" si="1203"/>
        <v>46933</v>
      </c>
      <c r="B2696" s="82">
        <f t="shared" si="1189"/>
        <v>622.71085890999996</v>
      </c>
      <c r="C2696" s="207">
        <f t="shared" si="1207"/>
        <v>618.48307521000004</v>
      </c>
      <c r="D2696" s="83">
        <f t="shared" si="1190"/>
        <v>7286.35</v>
      </c>
      <c r="E2696" s="84">
        <f t="shared" si="1212"/>
        <v>7394.19</v>
      </c>
      <c r="F2696" s="85">
        <f t="shared" si="1213"/>
        <v>46893</v>
      </c>
      <c r="G2696" s="86">
        <f t="shared" si="1191"/>
        <v>1.4800277230712089E-2</v>
      </c>
      <c r="H2696" s="87">
        <f t="shared" si="1192"/>
        <v>46954</v>
      </c>
      <c r="I2696" s="87">
        <f t="shared" si="1193"/>
        <v>46954</v>
      </c>
      <c r="J2696" s="88">
        <f t="shared" si="1204"/>
        <v>22</v>
      </c>
      <c r="K2696" s="88">
        <f t="shared" si="1211"/>
        <v>7</v>
      </c>
      <c r="L2696" s="8">
        <f t="shared" si="1194"/>
        <v>1.0046856099999999</v>
      </c>
      <c r="M2696" s="89">
        <v>1</v>
      </c>
      <c r="N2696" s="89">
        <f t="shared" si="1195"/>
        <v>1</v>
      </c>
      <c r="O2696" s="82">
        <f t="shared" si="1196"/>
        <v>1.0046856099999999</v>
      </c>
      <c r="P2696" s="82">
        <f t="shared" si="1197"/>
        <v>621.38104568999995</v>
      </c>
      <c r="Q2696" s="11">
        <f t="shared" si="1210"/>
        <v>0</v>
      </c>
      <c r="R2696" s="7">
        <f t="shared" si="1205"/>
        <v>0</v>
      </c>
      <c r="S2696" s="82">
        <f t="shared" si="1198"/>
        <v>0</v>
      </c>
      <c r="T2696" s="91">
        <f t="shared" si="1206"/>
        <v>0.08</v>
      </c>
      <c r="U2696" s="90">
        <f t="shared" si="1199"/>
        <v>7</v>
      </c>
      <c r="V2696" s="90">
        <v>252</v>
      </c>
      <c r="W2696" s="89">
        <f t="shared" si="1200"/>
        <v>1.002140093</v>
      </c>
      <c r="X2696" s="82">
        <f t="shared" si="1201"/>
        <v>1.3298132199999999</v>
      </c>
      <c r="Y2696" s="82">
        <f t="shared" si="1202"/>
        <v>0</v>
      </c>
      <c r="Z2696" s="94" t="str">
        <f t="shared" si="1208"/>
        <v>A+J=</v>
      </c>
      <c r="AA2696" s="87">
        <f t="shared" si="1209"/>
        <v>46954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>
        <f t="shared" si="1203"/>
        <v>46934</v>
      </c>
      <c r="B2697" s="82">
        <f t="shared" ref="B2697:B2760" si="1214">(P2697+X2697)</f>
        <v>623.31718140999999</v>
      </c>
      <c r="C2697" s="207">
        <f t="shared" si="1207"/>
        <v>618.48307521000004</v>
      </c>
      <c r="D2697" s="83">
        <f t="shared" ref="D2697:D2760" si="1215">IF(E2697=E2696,D2696,E2696)</f>
        <v>7286.35</v>
      </c>
      <c r="E2697" s="84">
        <f t="shared" si="1212"/>
        <v>7394.19</v>
      </c>
      <c r="F2697" s="85">
        <f t="shared" si="1213"/>
        <v>46893</v>
      </c>
      <c r="G2697" s="86">
        <f t="shared" ref="G2697:G2760" si="1216">(E2697/D2697)-1</f>
        <v>1.4800277230712089E-2</v>
      </c>
      <c r="H2697" s="87">
        <f t="shared" ref="H2697:H2760" si="1217">IF(DAY(A2697)=H$9,VLOOKUP(A2697,AH$118:AN$450,4),H2696)</f>
        <v>46954</v>
      </c>
      <c r="I2697" s="87">
        <f t="shared" ref="I2697:I2760" si="1218">IF(A2697&gt;I2696,H2697,I2696)</f>
        <v>46954</v>
      </c>
      <c r="J2697" s="88">
        <f t="shared" si="1204"/>
        <v>22</v>
      </c>
      <c r="K2697" s="88">
        <f t="shared" si="1211"/>
        <v>8</v>
      </c>
      <c r="L2697" s="8">
        <f t="shared" ref="L2697:L2760" si="1219">IF(E2697&lt;D2697,1,TRUNC((E2697/D2697)^TRUNC((K2697/J2697),9),8))</f>
        <v>1.0053567699999999</v>
      </c>
      <c r="M2697" s="89">
        <v>1</v>
      </c>
      <c r="N2697" s="89">
        <f t="shared" ref="N2697:N2760" si="1220">IF(I2697&gt;I2696,N2696*M2697,N2696)</f>
        <v>1</v>
      </c>
      <c r="O2697" s="82">
        <f t="shared" ref="O2697:O2760" si="1221">TRUNC(TRUNC((L2697*N2697),15),8)</f>
        <v>1.0053567699999999</v>
      </c>
      <c r="P2697" s="82">
        <f t="shared" ref="P2697:P2760" si="1222">TRUNC(C2697*O2697,8)</f>
        <v>621.79614678999997</v>
      </c>
      <c r="Q2697" s="11">
        <f t="shared" si="1210"/>
        <v>0</v>
      </c>
      <c r="R2697" s="7">
        <f t="shared" si="1205"/>
        <v>0</v>
      </c>
      <c r="S2697" s="82">
        <f t="shared" ref="S2697:S2760" si="1223">IF(R2697&gt;0,TRUNC(R2697*P2697,8),0)</f>
        <v>0</v>
      </c>
      <c r="T2697" s="91">
        <f t="shared" si="1206"/>
        <v>0.08</v>
      </c>
      <c r="U2697" s="90">
        <f t="shared" ref="U2697:U2760" si="1224">IF(Q2696&gt;0,1,IF(K2697=K2696,U2696,U2696+1))</f>
        <v>8</v>
      </c>
      <c r="V2697" s="90">
        <v>252</v>
      </c>
      <c r="W2697" s="89">
        <f t="shared" ref="W2697:W2760" si="1225">ROUND((1+T2697)^TRUNC((U2697/V2697),9),9)</f>
        <v>1.0024461950000001</v>
      </c>
      <c r="X2697" s="82">
        <f t="shared" ref="X2697:X2760" si="1226">TRUNC((P2697*(W2697-1)),8)</f>
        <v>1.52103462</v>
      </c>
      <c r="Y2697" s="82">
        <f t="shared" ref="Y2697:Y2760" si="1227">IF(Q2697&gt;0,S2697+X2697,0)</f>
        <v>0</v>
      </c>
      <c r="Z2697" s="94" t="str">
        <f t="shared" si="1208"/>
        <v>A+J=</v>
      </c>
      <c r="AA2697" s="87">
        <f t="shared" si="1209"/>
        <v>46954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>
        <f t="shared" si="1203"/>
        <v>46935</v>
      </c>
      <c r="B2698" s="82">
        <f t="shared" si="1214"/>
        <v>623.92409437000003</v>
      </c>
      <c r="C2698" s="207">
        <f t="shared" si="1207"/>
        <v>618.48307521000004</v>
      </c>
      <c r="D2698" s="83">
        <f t="shared" si="1215"/>
        <v>7286.35</v>
      </c>
      <c r="E2698" s="84">
        <f t="shared" si="1212"/>
        <v>7394.19</v>
      </c>
      <c r="F2698" s="85">
        <f t="shared" si="1213"/>
        <v>46893</v>
      </c>
      <c r="G2698" s="86">
        <f t="shared" si="1216"/>
        <v>1.4800277230712089E-2</v>
      </c>
      <c r="H2698" s="87">
        <f t="shared" si="1217"/>
        <v>46954</v>
      </c>
      <c r="I2698" s="87">
        <f t="shared" si="1218"/>
        <v>46954</v>
      </c>
      <c r="J2698" s="88">
        <f t="shared" si="1204"/>
        <v>22</v>
      </c>
      <c r="K2698" s="88">
        <f t="shared" si="1211"/>
        <v>9</v>
      </c>
      <c r="L2698" s="8">
        <f t="shared" si="1219"/>
        <v>1.0060283800000001</v>
      </c>
      <c r="M2698" s="89">
        <v>1</v>
      </c>
      <c r="N2698" s="89">
        <f t="shared" si="1220"/>
        <v>1</v>
      </c>
      <c r="O2698" s="82">
        <f t="shared" si="1221"/>
        <v>1.0060283800000001</v>
      </c>
      <c r="P2698" s="82">
        <f t="shared" si="1222"/>
        <v>622.21152620999999</v>
      </c>
      <c r="Q2698" s="11">
        <f t="shared" si="1210"/>
        <v>0</v>
      </c>
      <c r="R2698" s="7">
        <f t="shared" si="1205"/>
        <v>0</v>
      </c>
      <c r="S2698" s="82">
        <f t="shared" si="1223"/>
        <v>0</v>
      </c>
      <c r="T2698" s="91">
        <f t="shared" si="1206"/>
        <v>0.08</v>
      </c>
      <c r="U2698" s="90">
        <f t="shared" si="1224"/>
        <v>9</v>
      </c>
      <c r="V2698" s="90">
        <v>252</v>
      </c>
      <c r="W2698" s="89">
        <f t="shared" si="1225"/>
        <v>1.0027523890000001</v>
      </c>
      <c r="X2698" s="82">
        <f t="shared" si="1226"/>
        <v>1.71256816</v>
      </c>
      <c r="Y2698" s="82">
        <f t="shared" si="1227"/>
        <v>0</v>
      </c>
      <c r="Z2698" s="94" t="str">
        <f t="shared" si="1208"/>
        <v>A+J=</v>
      </c>
      <c r="AA2698" s="87">
        <f t="shared" si="1209"/>
        <v>46954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>
        <f t="shared" ref="A2699:A2762" si="1228">(A2698+1)</f>
        <v>46936</v>
      </c>
      <c r="B2699" s="82">
        <f t="shared" si="1214"/>
        <v>623.92409437000003</v>
      </c>
      <c r="C2699" s="207">
        <f t="shared" si="1207"/>
        <v>618.48307521000004</v>
      </c>
      <c r="D2699" s="83">
        <f t="shared" si="1215"/>
        <v>7286.35</v>
      </c>
      <c r="E2699" s="84">
        <f t="shared" si="1212"/>
        <v>7394.19</v>
      </c>
      <c r="F2699" s="85">
        <f t="shared" si="1213"/>
        <v>46893</v>
      </c>
      <c r="G2699" s="86">
        <f t="shared" si="1216"/>
        <v>1.4800277230712089E-2</v>
      </c>
      <c r="H2699" s="87">
        <f t="shared" si="1217"/>
        <v>46954</v>
      </c>
      <c r="I2699" s="87">
        <f t="shared" si="1218"/>
        <v>46954</v>
      </c>
      <c r="J2699" s="88">
        <f t="shared" ref="J2699:J2762" si="1229">IF(I2699=I2698,J2698,NETWORKDAYS(I2698,I2699,$AD$210:$AD$502)-1)</f>
        <v>22</v>
      </c>
      <c r="K2699" s="88">
        <f t="shared" si="1211"/>
        <v>9</v>
      </c>
      <c r="L2699" s="8">
        <f t="shared" si="1219"/>
        <v>1.0060283800000001</v>
      </c>
      <c r="M2699" s="89">
        <v>1</v>
      </c>
      <c r="N2699" s="89">
        <f t="shared" si="1220"/>
        <v>1</v>
      </c>
      <c r="O2699" s="82">
        <f t="shared" si="1221"/>
        <v>1.0060283800000001</v>
      </c>
      <c r="P2699" s="82">
        <f t="shared" si="1222"/>
        <v>622.21152620999999</v>
      </c>
      <c r="Q2699" s="11">
        <f t="shared" si="1210"/>
        <v>0</v>
      </c>
      <c r="R2699" s="7">
        <f t="shared" ref="R2699:R2762" si="1230">IF(Q2699&gt;0,VLOOKUP($A2699,$AD$10:$AI$200,6),0)</f>
        <v>0</v>
      </c>
      <c r="S2699" s="82">
        <f t="shared" si="1223"/>
        <v>0</v>
      </c>
      <c r="T2699" s="91">
        <f t="shared" ref="T2699:T2762" si="1231">(T2698)</f>
        <v>0.08</v>
      </c>
      <c r="U2699" s="90">
        <f t="shared" si="1224"/>
        <v>9</v>
      </c>
      <c r="V2699" s="90">
        <v>252</v>
      </c>
      <c r="W2699" s="89">
        <f t="shared" si="1225"/>
        <v>1.0027523890000001</v>
      </c>
      <c r="X2699" s="82">
        <f t="shared" si="1226"/>
        <v>1.71256816</v>
      </c>
      <c r="Y2699" s="82">
        <f t="shared" si="1227"/>
        <v>0</v>
      </c>
      <c r="Z2699" s="94" t="str">
        <f t="shared" si="1208"/>
        <v>A+J=</v>
      </c>
      <c r="AA2699" s="87">
        <f t="shared" si="1209"/>
        <v>46954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>
        <f t="shared" si="1228"/>
        <v>46937</v>
      </c>
      <c r="B2700" s="82">
        <f t="shared" si="1214"/>
        <v>623.92409437000003</v>
      </c>
      <c r="C2700" s="207">
        <f t="shared" ref="C2700:C2763" si="1232">IF(Q2699&gt;0,IF(J2699=K2699,P2699-S2699,C2699-(S2699/O2699)),C2699)</f>
        <v>618.48307521000004</v>
      </c>
      <c r="D2700" s="83">
        <f t="shared" si="1215"/>
        <v>7286.35</v>
      </c>
      <c r="E2700" s="84">
        <f t="shared" si="1212"/>
        <v>7394.19</v>
      </c>
      <c r="F2700" s="85">
        <f t="shared" si="1213"/>
        <v>46893</v>
      </c>
      <c r="G2700" s="86">
        <f t="shared" si="1216"/>
        <v>1.4800277230712089E-2</v>
      </c>
      <c r="H2700" s="87">
        <f t="shared" si="1217"/>
        <v>46954</v>
      </c>
      <c r="I2700" s="87">
        <f t="shared" si="1218"/>
        <v>46954</v>
      </c>
      <c r="J2700" s="88">
        <f t="shared" si="1229"/>
        <v>22</v>
      </c>
      <c r="K2700" s="88">
        <f t="shared" si="1211"/>
        <v>9</v>
      </c>
      <c r="L2700" s="8">
        <f t="shared" si="1219"/>
        <v>1.0060283800000001</v>
      </c>
      <c r="M2700" s="89">
        <v>1</v>
      </c>
      <c r="N2700" s="89">
        <f t="shared" si="1220"/>
        <v>1</v>
      </c>
      <c r="O2700" s="82">
        <f t="shared" si="1221"/>
        <v>1.0060283800000001</v>
      </c>
      <c r="P2700" s="82">
        <f t="shared" si="1222"/>
        <v>622.21152620999999</v>
      </c>
      <c r="Q2700" s="11">
        <f t="shared" si="1210"/>
        <v>0</v>
      </c>
      <c r="R2700" s="7">
        <f t="shared" si="1230"/>
        <v>0</v>
      </c>
      <c r="S2700" s="82">
        <f t="shared" si="1223"/>
        <v>0</v>
      </c>
      <c r="T2700" s="91">
        <f t="shared" si="1231"/>
        <v>0.08</v>
      </c>
      <c r="U2700" s="90">
        <f t="shared" si="1224"/>
        <v>9</v>
      </c>
      <c r="V2700" s="90">
        <v>252</v>
      </c>
      <c r="W2700" s="89">
        <f t="shared" si="1225"/>
        <v>1.0027523890000001</v>
      </c>
      <c r="X2700" s="82">
        <f t="shared" si="1226"/>
        <v>1.71256816</v>
      </c>
      <c r="Y2700" s="82">
        <f t="shared" si="1227"/>
        <v>0</v>
      </c>
      <c r="Z2700" s="94" t="str">
        <f t="shared" ref="Z2700:Z2763" si="1233">IF($Q2699&gt;0,VLOOKUP($A2699,$AD$10:$AM$200,9),Z2699)</f>
        <v>A+J=</v>
      </c>
      <c r="AA2700" s="87">
        <f t="shared" ref="AA2700:AA2763" si="1234">IF($Q2699&gt;0,VLOOKUP($A2699,$AD$10:$AM$200,10),AA2699)</f>
        <v>46954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>
        <f t="shared" si="1228"/>
        <v>46938</v>
      </c>
      <c r="B2701" s="82">
        <f t="shared" si="1214"/>
        <v>624.53160000000003</v>
      </c>
      <c r="C2701" s="207">
        <f t="shared" si="1232"/>
        <v>618.48307521000004</v>
      </c>
      <c r="D2701" s="83">
        <f t="shared" si="1215"/>
        <v>7286.35</v>
      </c>
      <c r="E2701" s="84">
        <f t="shared" si="1212"/>
        <v>7394.19</v>
      </c>
      <c r="F2701" s="85">
        <f t="shared" si="1213"/>
        <v>46893</v>
      </c>
      <c r="G2701" s="86">
        <f t="shared" si="1216"/>
        <v>1.4800277230712089E-2</v>
      </c>
      <c r="H2701" s="87">
        <f t="shared" si="1217"/>
        <v>46954</v>
      </c>
      <c r="I2701" s="87">
        <f t="shared" si="1218"/>
        <v>46954</v>
      </c>
      <c r="J2701" s="88">
        <f t="shared" si="1229"/>
        <v>22</v>
      </c>
      <c r="K2701" s="88">
        <f t="shared" si="1211"/>
        <v>10</v>
      </c>
      <c r="L2701" s="8">
        <f t="shared" si="1219"/>
        <v>1.0067004399999999</v>
      </c>
      <c r="M2701" s="89">
        <v>1</v>
      </c>
      <c r="N2701" s="89">
        <f t="shared" si="1220"/>
        <v>1</v>
      </c>
      <c r="O2701" s="82">
        <f t="shared" si="1221"/>
        <v>1.0067004399999999</v>
      </c>
      <c r="P2701" s="82">
        <f t="shared" si="1222"/>
        <v>622.62718394000001</v>
      </c>
      <c r="Q2701" s="11">
        <f t="shared" si="1210"/>
        <v>0</v>
      </c>
      <c r="R2701" s="7">
        <f t="shared" si="1230"/>
        <v>0</v>
      </c>
      <c r="S2701" s="82">
        <f t="shared" si="1223"/>
        <v>0</v>
      </c>
      <c r="T2701" s="91">
        <f t="shared" si="1231"/>
        <v>0.08</v>
      </c>
      <c r="U2701" s="90">
        <f t="shared" si="1224"/>
        <v>10</v>
      </c>
      <c r="V2701" s="90">
        <v>252</v>
      </c>
      <c r="W2701" s="89">
        <f t="shared" si="1225"/>
        <v>1.0030586779999999</v>
      </c>
      <c r="X2701" s="82">
        <f t="shared" si="1226"/>
        <v>1.90441606</v>
      </c>
      <c r="Y2701" s="82">
        <f t="shared" si="1227"/>
        <v>0</v>
      </c>
      <c r="Z2701" s="94" t="str">
        <f t="shared" si="1233"/>
        <v>A+J=</v>
      </c>
      <c r="AA2701" s="87">
        <f t="shared" si="1234"/>
        <v>46954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>
        <f t="shared" si="1228"/>
        <v>46939</v>
      </c>
      <c r="B2702" s="82">
        <f t="shared" si="1214"/>
        <v>625.13969746999999</v>
      </c>
      <c r="C2702" s="207">
        <f t="shared" si="1232"/>
        <v>618.48307521000004</v>
      </c>
      <c r="D2702" s="83">
        <f t="shared" si="1215"/>
        <v>7286.35</v>
      </c>
      <c r="E2702" s="84">
        <f t="shared" si="1212"/>
        <v>7394.19</v>
      </c>
      <c r="F2702" s="85">
        <f t="shared" si="1213"/>
        <v>46893</v>
      </c>
      <c r="G2702" s="86">
        <f t="shared" si="1216"/>
        <v>1.4800277230712089E-2</v>
      </c>
      <c r="H2702" s="87">
        <f t="shared" si="1217"/>
        <v>46954</v>
      </c>
      <c r="I2702" s="87">
        <f t="shared" si="1218"/>
        <v>46954</v>
      </c>
      <c r="J2702" s="88">
        <f t="shared" si="1229"/>
        <v>22</v>
      </c>
      <c r="K2702" s="88">
        <f t="shared" si="1211"/>
        <v>11</v>
      </c>
      <c r="L2702" s="8">
        <f t="shared" si="1219"/>
        <v>1.0073729499999999</v>
      </c>
      <c r="M2702" s="89">
        <v>1</v>
      </c>
      <c r="N2702" s="89">
        <f t="shared" si="1220"/>
        <v>1</v>
      </c>
      <c r="O2702" s="82">
        <f t="shared" si="1221"/>
        <v>1.0073729499999999</v>
      </c>
      <c r="P2702" s="82">
        <f t="shared" si="1222"/>
        <v>623.04311999000004</v>
      </c>
      <c r="Q2702" s="11">
        <f t="shared" ref="Q2702:Q2765" si="1235">IF(VLOOKUP(A2702,AD$10:AK$200,8)=VLOOKUP(A2701,AD$10:AK$200,8),0,VLOOKUP(A2702,AD$10:AK$200,8))</f>
        <v>0</v>
      </c>
      <c r="R2702" s="7">
        <f t="shared" si="1230"/>
        <v>0</v>
      </c>
      <c r="S2702" s="82">
        <f t="shared" si="1223"/>
        <v>0</v>
      </c>
      <c r="T2702" s="91">
        <f t="shared" si="1231"/>
        <v>0.08</v>
      </c>
      <c r="U2702" s="90">
        <f t="shared" si="1224"/>
        <v>11</v>
      </c>
      <c r="V2702" s="90">
        <v>252</v>
      </c>
      <c r="W2702" s="89">
        <f t="shared" si="1225"/>
        <v>1.0033650599999999</v>
      </c>
      <c r="X2702" s="82">
        <f t="shared" si="1226"/>
        <v>2.0965774800000001</v>
      </c>
      <c r="Y2702" s="82">
        <f t="shared" si="1227"/>
        <v>0</v>
      </c>
      <c r="Z2702" s="94" t="str">
        <f t="shared" si="1233"/>
        <v>A+J=</v>
      </c>
      <c r="AA2702" s="87">
        <f t="shared" si="1234"/>
        <v>46954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>
        <f t="shared" si="1228"/>
        <v>46940</v>
      </c>
      <c r="B2703" s="82">
        <f t="shared" si="1214"/>
        <v>625.74838711999996</v>
      </c>
      <c r="C2703" s="207">
        <f t="shared" si="1232"/>
        <v>618.48307521000004</v>
      </c>
      <c r="D2703" s="83">
        <f t="shared" si="1215"/>
        <v>7286.35</v>
      </c>
      <c r="E2703" s="84">
        <f t="shared" si="1212"/>
        <v>7394.19</v>
      </c>
      <c r="F2703" s="85">
        <f t="shared" si="1213"/>
        <v>46893</v>
      </c>
      <c r="G2703" s="86">
        <f t="shared" si="1216"/>
        <v>1.4800277230712089E-2</v>
      </c>
      <c r="H2703" s="87">
        <f t="shared" si="1217"/>
        <v>46954</v>
      </c>
      <c r="I2703" s="87">
        <f t="shared" si="1218"/>
        <v>46954</v>
      </c>
      <c r="J2703" s="88">
        <f t="shared" si="1229"/>
        <v>22</v>
      </c>
      <c r="K2703" s="88">
        <f t="shared" si="1211"/>
        <v>12</v>
      </c>
      <c r="L2703" s="8">
        <f t="shared" si="1219"/>
        <v>1.0080459100000001</v>
      </c>
      <c r="M2703" s="89">
        <v>1</v>
      </c>
      <c r="N2703" s="89">
        <f t="shared" si="1220"/>
        <v>1</v>
      </c>
      <c r="O2703" s="82">
        <f t="shared" si="1221"/>
        <v>1.0080459100000001</v>
      </c>
      <c r="P2703" s="82">
        <f t="shared" si="1222"/>
        <v>623.45933435999996</v>
      </c>
      <c r="Q2703" s="11">
        <f t="shared" si="1235"/>
        <v>0</v>
      </c>
      <c r="R2703" s="7">
        <f t="shared" si="1230"/>
        <v>0</v>
      </c>
      <c r="S2703" s="82">
        <f t="shared" si="1223"/>
        <v>0</v>
      </c>
      <c r="T2703" s="91">
        <f t="shared" si="1231"/>
        <v>0.08</v>
      </c>
      <c r="U2703" s="90">
        <f t="shared" si="1224"/>
        <v>12</v>
      </c>
      <c r="V2703" s="90">
        <v>252</v>
      </c>
      <c r="W2703" s="89">
        <f t="shared" si="1225"/>
        <v>1.0036715350000001</v>
      </c>
      <c r="X2703" s="82">
        <f t="shared" si="1226"/>
        <v>2.2890527600000001</v>
      </c>
      <c r="Y2703" s="82">
        <f t="shared" si="1227"/>
        <v>0</v>
      </c>
      <c r="Z2703" s="94" t="str">
        <f t="shared" si="1233"/>
        <v>A+J=</v>
      </c>
      <c r="AA2703" s="87">
        <f t="shared" si="1234"/>
        <v>46954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>
        <f t="shared" si="1228"/>
        <v>46941</v>
      </c>
      <c r="B2704" s="82">
        <f t="shared" si="1214"/>
        <v>626.35766996999996</v>
      </c>
      <c r="C2704" s="207">
        <f t="shared" si="1232"/>
        <v>618.48307521000004</v>
      </c>
      <c r="D2704" s="83">
        <f t="shared" si="1215"/>
        <v>7286.35</v>
      </c>
      <c r="E2704" s="84">
        <f t="shared" si="1212"/>
        <v>7394.19</v>
      </c>
      <c r="F2704" s="85">
        <f t="shared" si="1213"/>
        <v>46893</v>
      </c>
      <c r="G2704" s="86">
        <f t="shared" si="1216"/>
        <v>1.4800277230712089E-2</v>
      </c>
      <c r="H2704" s="87">
        <f t="shared" si="1217"/>
        <v>46954</v>
      </c>
      <c r="I2704" s="87">
        <f t="shared" si="1218"/>
        <v>46954</v>
      </c>
      <c r="J2704" s="88">
        <f t="shared" si="1229"/>
        <v>22</v>
      </c>
      <c r="K2704" s="88">
        <f t="shared" si="1211"/>
        <v>13</v>
      </c>
      <c r="L2704" s="8">
        <f t="shared" si="1219"/>
        <v>1.00871932</v>
      </c>
      <c r="M2704" s="89">
        <v>1</v>
      </c>
      <c r="N2704" s="89">
        <f t="shared" si="1220"/>
        <v>1</v>
      </c>
      <c r="O2704" s="82">
        <f t="shared" si="1221"/>
        <v>1.00871932</v>
      </c>
      <c r="P2704" s="82">
        <f t="shared" si="1222"/>
        <v>623.87582705</v>
      </c>
      <c r="Q2704" s="11">
        <f t="shared" si="1235"/>
        <v>0</v>
      </c>
      <c r="R2704" s="7">
        <f t="shared" si="1230"/>
        <v>0</v>
      </c>
      <c r="S2704" s="82">
        <f t="shared" si="1223"/>
        <v>0</v>
      </c>
      <c r="T2704" s="91">
        <f t="shared" si="1231"/>
        <v>0.08</v>
      </c>
      <c r="U2704" s="90">
        <f t="shared" si="1224"/>
        <v>13</v>
      </c>
      <c r="V2704" s="90">
        <v>252</v>
      </c>
      <c r="W2704" s="89">
        <f t="shared" si="1225"/>
        <v>1.003978104</v>
      </c>
      <c r="X2704" s="82">
        <f t="shared" si="1226"/>
        <v>2.4818429200000001</v>
      </c>
      <c r="Y2704" s="82">
        <f t="shared" si="1227"/>
        <v>0</v>
      </c>
      <c r="Z2704" s="94" t="str">
        <f t="shared" si="1233"/>
        <v>A+J=</v>
      </c>
      <c r="AA2704" s="87">
        <f t="shared" si="1234"/>
        <v>46954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>
        <f t="shared" si="1228"/>
        <v>46942</v>
      </c>
      <c r="B2705" s="82">
        <f t="shared" si="1214"/>
        <v>626.96754638000004</v>
      </c>
      <c r="C2705" s="207">
        <f t="shared" si="1232"/>
        <v>618.48307521000004</v>
      </c>
      <c r="D2705" s="83">
        <f t="shared" si="1215"/>
        <v>7286.35</v>
      </c>
      <c r="E2705" s="84">
        <f t="shared" si="1212"/>
        <v>7394.19</v>
      </c>
      <c r="F2705" s="85">
        <f t="shared" si="1213"/>
        <v>46893</v>
      </c>
      <c r="G2705" s="86">
        <f t="shared" si="1216"/>
        <v>1.4800277230712089E-2</v>
      </c>
      <c r="H2705" s="87">
        <f t="shared" si="1217"/>
        <v>46954</v>
      </c>
      <c r="I2705" s="87">
        <f t="shared" si="1218"/>
        <v>46954</v>
      </c>
      <c r="J2705" s="88">
        <f t="shared" si="1229"/>
        <v>22</v>
      </c>
      <c r="K2705" s="88">
        <f t="shared" si="1211"/>
        <v>14</v>
      </c>
      <c r="L2705" s="8">
        <f t="shared" si="1219"/>
        <v>1.00939318</v>
      </c>
      <c r="M2705" s="89">
        <v>1</v>
      </c>
      <c r="N2705" s="89">
        <f t="shared" si="1220"/>
        <v>1</v>
      </c>
      <c r="O2705" s="82">
        <f t="shared" si="1221"/>
        <v>1.00939318</v>
      </c>
      <c r="P2705" s="82">
        <f t="shared" si="1222"/>
        <v>624.29259806000005</v>
      </c>
      <c r="Q2705" s="11">
        <f t="shared" si="1235"/>
        <v>0</v>
      </c>
      <c r="R2705" s="7">
        <f t="shared" si="1230"/>
        <v>0</v>
      </c>
      <c r="S2705" s="82">
        <f t="shared" si="1223"/>
        <v>0</v>
      </c>
      <c r="T2705" s="91">
        <f t="shared" si="1231"/>
        <v>0.08</v>
      </c>
      <c r="U2705" s="90">
        <f t="shared" si="1224"/>
        <v>14</v>
      </c>
      <c r="V2705" s="90">
        <v>252</v>
      </c>
      <c r="W2705" s="89">
        <f t="shared" si="1225"/>
        <v>1.0042847669999999</v>
      </c>
      <c r="X2705" s="82">
        <f t="shared" si="1226"/>
        <v>2.6749483199999999</v>
      </c>
      <c r="Y2705" s="82">
        <f t="shared" si="1227"/>
        <v>0</v>
      </c>
      <c r="Z2705" s="94" t="str">
        <f t="shared" si="1233"/>
        <v>A+J=</v>
      </c>
      <c r="AA2705" s="87">
        <f t="shared" si="1234"/>
        <v>46954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>
        <f t="shared" si="1228"/>
        <v>46943</v>
      </c>
      <c r="B2706" s="82">
        <f t="shared" si="1214"/>
        <v>626.96754638000004</v>
      </c>
      <c r="C2706" s="207">
        <f t="shared" si="1232"/>
        <v>618.48307521000004</v>
      </c>
      <c r="D2706" s="83">
        <f t="shared" si="1215"/>
        <v>7286.35</v>
      </c>
      <c r="E2706" s="84">
        <f t="shared" si="1212"/>
        <v>7394.19</v>
      </c>
      <c r="F2706" s="85">
        <f t="shared" si="1213"/>
        <v>46893</v>
      </c>
      <c r="G2706" s="86">
        <f t="shared" si="1216"/>
        <v>1.4800277230712089E-2</v>
      </c>
      <c r="H2706" s="87">
        <f t="shared" si="1217"/>
        <v>46954</v>
      </c>
      <c r="I2706" s="87">
        <f t="shared" si="1218"/>
        <v>46954</v>
      </c>
      <c r="J2706" s="88">
        <f t="shared" si="1229"/>
        <v>22</v>
      </c>
      <c r="K2706" s="88">
        <f t="shared" si="1211"/>
        <v>14</v>
      </c>
      <c r="L2706" s="8">
        <f t="shared" si="1219"/>
        <v>1.00939318</v>
      </c>
      <c r="M2706" s="89">
        <v>1</v>
      </c>
      <c r="N2706" s="89">
        <f t="shared" si="1220"/>
        <v>1</v>
      </c>
      <c r="O2706" s="82">
        <f t="shared" si="1221"/>
        <v>1.00939318</v>
      </c>
      <c r="P2706" s="82">
        <f t="shared" si="1222"/>
        <v>624.29259806000005</v>
      </c>
      <c r="Q2706" s="11">
        <f t="shared" si="1235"/>
        <v>0</v>
      </c>
      <c r="R2706" s="7">
        <f t="shared" si="1230"/>
        <v>0</v>
      </c>
      <c r="S2706" s="82">
        <f t="shared" si="1223"/>
        <v>0</v>
      </c>
      <c r="T2706" s="91">
        <f t="shared" si="1231"/>
        <v>0.08</v>
      </c>
      <c r="U2706" s="90">
        <f t="shared" si="1224"/>
        <v>14</v>
      </c>
      <c r="V2706" s="90">
        <v>252</v>
      </c>
      <c r="W2706" s="89">
        <f t="shared" si="1225"/>
        <v>1.0042847669999999</v>
      </c>
      <c r="X2706" s="82">
        <f t="shared" si="1226"/>
        <v>2.6749483199999999</v>
      </c>
      <c r="Y2706" s="82">
        <f t="shared" si="1227"/>
        <v>0</v>
      </c>
      <c r="Z2706" s="94" t="str">
        <f t="shared" si="1233"/>
        <v>A+J=</v>
      </c>
      <c r="AA2706" s="87">
        <f t="shared" si="1234"/>
        <v>46954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>
        <f t="shared" si="1228"/>
        <v>46944</v>
      </c>
      <c r="B2707" s="82">
        <f t="shared" si="1214"/>
        <v>626.96754638000004</v>
      </c>
      <c r="C2707" s="207">
        <f t="shared" si="1232"/>
        <v>618.48307521000004</v>
      </c>
      <c r="D2707" s="83">
        <f t="shared" si="1215"/>
        <v>7286.35</v>
      </c>
      <c r="E2707" s="84">
        <f t="shared" si="1212"/>
        <v>7394.19</v>
      </c>
      <c r="F2707" s="85">
        <f t="shared" si="1213"/>
        <v>46893</v>
      </c>
      <c r="G2707" s="86">
        <f t="shared" si="1216"/>
        <v>1.4800277230712089E-2</v>
      </c>
      <c r="H2707" s="87">
        <f t="shared" si="1217"/>
        <v>46954</v>
      </c>
      <c r="I2707" s="87">
        <f t="shared" si="1218"/>
        <v>46954</v>
      </c>
      <c r="J2707" s="88">
        <f t="shared" si="1229"/>
        <v>22</v>
      </c>
      <c r="K2707" s="88">
        <f t="shared" si="1211"/>
        <v>14</v>
      </c>
      <c r="L2707" s="8">
        <f t="shared" si="1219"/>
        <v>1.00939318</v>
      </c>
      <c r="M2707" s="89">
        <v>1</v>
      </c>
      <c r="N2707" s="89">
        <f t="shared" si="1220"/>
        <v>1</v>
      </c>
      <c r="O2707" s="82">
        <f t="shared" si="1221"/>
        <v>1.00939318</v>
      </c>
      <c r="P2707" s="82">
        <f t="shared" si="1222"/>
        <v>624.29259806000005</v>
      </c>
      <c r="Q2707" s="11">
        <f t="shared" si="1235"/>
        <v>0</v>
      </c>
      <c r="R2707" s="7">
        <f t="shared" si="1230"/>
        <v>0</v>
      </c>
      <c r="S2707" s="82">
        <f t="shared" si="1223"/>
        <v>0</v>
      </c>
      <c r="T2707" s="91">
        <f t="shared" si="1231"/>
        <v>0.08</v>
      </c>
      <c r="U2707" s="90">
        <f t="shared" si="1224"/>
        <v>14</v>
      </c>
      <c r="V2707" s="90">
        <v>252</v>
      </c>
      <c r="W2707" s="89">
        <f t="shared" si="1225"/>
        <v>1.0042847669999999</v>
      </c>
      <c r="X2707" s="82">
        <f t="shared" si="1226"/>
        <v>2.6749483199999999</v>
      </c>
      <c r="Y2707" s="82">
        <f t="shared" si="1227"/>
        <v>0</v>
      </c>
      <c r="Z2707" s="94" t="str">
        <f t="shared" si="1233"/>
        <v>A+J=</v>
      </c>
      <c r="AA2707" s="87">
        <f t="shared" si="1234"/>
        <v>46954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>
        <f t="shared" si="1228"/>
        <v>46945</v>
      </c>
      <c r="B2708" s="82">
        <f t="shared" si="1214"/>
        <v>627.57801609000001</v>
      </c>
      <c r="C2708" s="207">
        <f t="shared" si="1232"/>
        <v>618.48307521000004</v>
      </c>
      <c r="D2708" s="83">
        <f t="shared" si="1215"/>
        <v>7286.35</v>
      </c>
      <c r="E2708" s="84">
        <f t="shared" si="1212"/>
        <v>7394.19</v>
      </c>
      <c r="F2708" s="85">
        <f t="shared" si="1213"/>
        <v>46893</v>
      </c>
      <c r="G2708" s="86">
        <f t="shared" si="1216"/>
        <v>1.4800277230712089E-2</v>
      </c>
      <c r="H2708" s="87">
        <f t="shared" si="1217"/>
        <v>46954</v>
      </c>
      <c r="I2708" s="87">
        <f t="shared" si="1218"/>
        <v>46954</v>
      </c>
      <c r="J2708" s="88">
        <f t="shared" si="1229"/>
        <v>22</v>
      </c>
      <c r="K2708" s="88">
        <f t="shared" si="1211"/>
        <v>15</v>
      </c>
      <c r="L2708" s="8">
        <f t="shared" si="1219"/>
        <v>1.01006749</v>
      </c>
      <c r="M2708" s="89">
        <v>1</v>
      </c>
      <c r="N2708" s="89">
        <f t="shared" si="1220"/>
        <v>1</v>
      </c>
      <c r="O2708" s="82">
        <f t="shared" si="1221"/>
        <v>1.01006749</v>
      </c>
      <c r="P2708" s="82">
        <f t="shared" si="1222"/>
        <v>624.70964737999998</v>
      </c>
      <c r="Q2708" s="11">
        <f t="shared" si="1235"/>
        <v>0</v>
      </c>
      <c r="R2708" s="7">
        <f t="shared" si="1230"/>
        <v>0</v>
      </c>
      <c r="S2708" s="82">
        <f t="shared" si="1223"/>
        <v>0</v>
      </c>
      <c r="T2708" s="91">
        <f t="shared" si="1231"/>
        <v>0.08</v>
      </c>
      <c r="U2708" s="90">
        <f t="shared" si="1224"/>
        <v>15</v>
      </c>
      <c r="V2708" s="90">
        <v>252</v>
      </c>
      <c r="W2708" s="89">
        <f t="shared" si="1225"/>
        <v>1.004591523</v>
      </c>
      <c r="X2708" s="82">
        <f t="shared" si="1226"/>
        <v>2.8683687099999999</v>
      </c>
      <c r="Y2708" s="82">
        <f t="shared" si="1227"/>
        <v>0</v>
      </c>
      <c r="Z2708" s="94" t="str">
        <f t="shared" si="1233"/>
        <v>A+J=</v>
      </c>
      <c r="AA2708" s="87">
        <f t="shared" si="1234"/>
        <v>46954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>
        <f t="shared" si="1228"/>
        <v>46946</v>
      </c>
      <c r="B2709" s="82">
        <f t="shared" si="1214"/>
        <v>628.18907389000003</v>
      </c>
      <c r="C2709" s="207">
        <f t="shared" si="1232"/>
        <v>618.48307521000004</v>
      </c>
      <c r="D2709" s="83">
        <f t="shared" si="1215"/>
        <v>7286.35</v>
      </c>
      <c r="E2709" s="84">
        <f t="shared" si="1212"/>
        <v>7394.19</v>
      </c>
      <c r="F2709" s="85">
        <f t="shared" si="1213"/>
        <v>46893</v>
      </c>
      <c r="G2709" s="86">
        <f t="shared" si="1216"/>
        <v>1.4800277230712089E-2</v>
      </c>
      <c r="H2709" s="87">
        <f t="shared" si="1217"/>
        <v>46954</v>
      </c>
      <c r="I2709" s="87">
        <f t="shared" si="1218"/>
        <v>46954</v>
      </c>
      <c r="J2709" s="88">
        <f t="shared" si="1229"/>
        <v>22</v>
      </c>
      <c r="K2709" s="88">
        <f t="shared" si="1211"/>
        <v>16</v>
      </c>
      <c r="L2709" s="8">
        <f t="shared" si="1219"/>
        <v>1.0107422399999999</v>
      </c>
      <c r="M2709" s="89">
        <v>1</v>
      </c>
      <c r="N2709" s="89">
        <f t="shared" si="1220"/>
        <v>1</v>
      </c>
      <c r="O2709" s="82">
        <f t="shared" si="1221"/>
        <v>1.0107422399999999</v>
      </c>
      <c r="P2709" s="82">
        <f t="shared" si="1222"/>
        <v>625.12696883000001</v>
      </c>
      <c r="Q2709" s="11">
        <f t="shared" si="1235"/>
        <v>0</v>
      </c>
      <c r="R2709" s="7">
        <f t="shared" si="1230"/>
        <v>0</v>
      </c>
      <c r="S2709" s="82">
        <f t="shared" si="1223"/>
        <v>0</v>
      </c>
      <c r="T2709" s="91">
        <f t="shared" si="1231"/>
        <v>0.08</v>
      </c>
      <c r="U2709" s="90">
        <f t="shared" si="1224"/>
        <v>16</v>
      </c>
      <c r="V2709" s="90">
        <v>252</v>
      </c>
      <c r="W2709" s="89">
        <f t="shared" si="1225"/>
        <v>1.0048983730000001</v>
      </c>
      <c r="X2709" s="82">
        <f t="shared" si="1226"/>
        <v>3.0621050599999999</v>
      </c>
      <c r="Y2709" s="82">
        <f t="shared" si="1227"/>
        <v>0</v>
      </c>
      <c r="Z2709" s="94" t="str">
        <f t="shared" si="1233"/>
        <v>A+J=</v>
      </c>
      <c r="AA2709" s="87">
        <f t="shared" si="1234"/>
        <v>46954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>
        <f t="shared" si="1228"/>
        <v>46947</v>
      </c>
      <c r="B2710" s="82">
        <f t="shared" si="1214"/>
        <v>628.80073258999994</v>
      </c>
      <c r="C2710" s="207">
        <f t="shared" si="1232"/>
        <v>618.48307521000004</v>
      </c>
      <c r="D2710" s="83">
        <f t="shared" si="1215"/>
        <v>7286.35</v>
      </c>
      <c r="E2710" s="84">
        <f t="shared" si="1212"/>
        <v>7394.19</v>
      </c>
      <c r="F2710" s="85">
        <f t="shared" si="1213"/>
        <v>46893</v>
      </c>
      <c r="G2710" s="86">
        <f t="shared" si="1216"/>
        <v>1.4800277230712089E-2</v>
      </c>
      <c r="H2710" s="87">
        <f t="shared" si="1217"/>
        <v>46954</v>
      </c>
      <c r="I2710" s="87">
        <f t="shared" si="1218"/>
        <v>46954</v>
      </c>
      <c r="J2710" s="88">
        <f t="shared" si="1229"/>
        <v>22</v>
      </c>
      <c r="K2710" s="88">
        <f t="shared" si="1211"/>
        <v>17</v>
      </c>
      <c r="L2710" s="8">
        <f t="shared" si="1219"/>
        <v>1.0114174499999999</v>
      </c>
      <c r="M2710" s="89">
        <v>1</v>
      </c>
      <c r="N2710" s="89">
        <f t="shared" si="1220"/>
        <v>1</v>
      </c>
      <c r="O2710" s="82">
        <f t="shared" si="1221"/>
        <v>1.0114174499999999</v>
      </c>
      <c r="P2710" s="82">
        <f t="shared" si="1222"/>
        <v>625.54457478999996</v>
      </c>
      <c r="Q2710" s="11">
        <f t="shared" si="1235"/>
        <v>0</v>
      </c>
      <c r="R2710" s="7">
        <f t="shared" si="1230"/>
        <v>0</v>
      </c>
      <c r="S2710" s="82">
        <f t="shared" si="1223"/>
        <v>0</v>
      </c>
      <c r="T2710" s="91">
        <f t="shared" si="1231"/>
        <v>0.08</v>
      </c>
      <c r="U2710" s="90">
        <f t="shared" si="1224"/>
        <v>17</v>
      </c>
      <c r="V2710" s="90">
        <v>252</v>
      </c>
      <c r="W2710" s="89">
        <f t="shared" si="1225"/>
        <v>1.0052053169999999</v>
      </c>
      <c r="X2710" s="82">
        <f t="shared" si="1226"/>
        <v>3.2561578</v>
      </c>
      <c r="Y2710" s="82">
        <f t="shared" si="1227"/>
        <v>0</v>
      </c>
      <c r="Z2710" s="94" t="str">
        <f t="shared" si="1233"/>
        <v>A+J=</v>
      </c>
      <c r="AA2710" s="87">
        <f t="shared" si="1234"/>
        <v>46954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>
        <f t="shared" si="1228"/>
        <v>46948</v>
      </c>
      <c r="B2711" s="82">
        <f t="shared" si="1214"/>
        <v>629.41298635999999</v>
      </c>
      <c r="C2711" s="207">
        <f t="shared" si="1232"/>
        <v>618.48307521000004</v>
      </c>
      <c r="D2711" s="83">
        <f t="shared" si="1215"/>
        <v>7286.35</v>
      </c>
      <c r="E2711" s="84">
        <f t="shared" si="1212"/>
        <v>7394.19</v>
      </c>
      <c r="F2711" s="85">
        <f t="shared" si="1213"/>
        <v>46893</v>
      </c>
      <c r="G2711" s="86">
        <f t="shared" si="1216"/>
        <v>1.4800277230712089E-2</v>
      </c>
      <c r="H2711" s="87">
        <f t="shared" si="1217"/>
        <v>46954</v>
      </c>
      <c r="I2711" s="87">
        <f t="shared" si="1218"/>
        <v>46954</v>
      </c>
      <c r="J2711" s="88">
        <f t="shared" si="1229"/>
        <v>22</v>
      </c>
      <c r="K2711" s="88">
        <f t="shared" si="1211"/>
        <v>18</v>
      </c>
      <c r="L2711" s="8">
        <f t="shared" si="1219"/>
        <v>1.0120931099999999</v>
      </c>
      <c r="M2711" s="89">
        <v>1</v>
      </c>
      <c r="N2711" s="89">
        <f t="shared" si="1220"/>
        <v>1</v>
      </c>
      <c r="O2711" s="82">
        <f t="shared" si="1221"/>
        <v>1.0120931099999999</v>
      </c>
      <c r="P2711" s="82">
        <f t="shared" si="1222"/>
        <v>625.96245907000002</v>
      </c>
      <c r="Q2711" s="11">
        <f t="shared" si="1235"/>
        <v>0</v>
      </c>
      <c r="R2711" s="7">
        <f t="shared" si="1230"/>
        <v>0</v>
      </c>
      <c r="S2711" s="82">
        <f t="shared" si="1223"/>
        <v>0</v>
      </c>
      <c r="T2711" s="91">
        <f t="shared" si="1231"/>
        <v>0.08</v>
      </c>
      <c r="U2711" s="90">
        <f t="shared" si="1224"/>
        <v>18</v>
      </c>
      <c r="V2711" s="90">
        <v>252</v>
      </c>
      <c r="W2711" s="89">
        <f t="shared" si="1225"/>
        <v>1.005512355</v>
      </c>
      <c r="X2711" s="82">
        <f t="shared" si="1226"/>
        <v>3.4505272900000001</v>
      </c>
      <c r="Y2711" s="82">
        <f t="shared" si="1227"/>
        <v>0</v>
      </c>
      <c r="Z2711" s="94" t="str">
        <f t="shared" si="1233"/>
        <v>A+J=</v>
      </c>
      <c r="AA2711" s="87">
        <f t="shared" si="1234"/>
        <v>46954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>
        <f t="shared" si="1228"/>
        <v>46949</v>
      </c>
      <c r="B2712" s="82">
        <f t="shared" si="1214"/>
        <v>630.02584113</v>
      </c>
      <c r="C2712" s="207">
        <f t="shared" si="1232"/>
        <v>618.48307521000004</v>
      </c>
      <c r="D2712" s="83">
        <f t="shared" si="1215"/>
        <v>7286.35</v>
      </c>
      <c r="E2712" s="84">
        <f t="shared" si="1212"/>
        <v>7394.19</v>
      </c>
      <c r="F2712" s="85">
        <f t="shared" si="1213"/>
        <v>46893</v>
      </c>
      <c r="G2712" s="86">
        <f t="shared" si="1216"/>
        <v>1.4800277230712089E-2</v>
      </c>
      <c r="H2712" s="87">
        <f t="shared" si="1217"/>
        <v>46954</v>
      </c>
      <c r="I2712" s="87">
        <f t="shared" si="1218"/>
        <v>46954</v>
      </c>
      <c r="J2712" s="88">
        <f t="shared" si="1229"/>
        <v>22</v>
      </c>
      <c r="K2712" s="88">
        <f t="shared" si="1211"/>
        <v>19</v>
      </c>
      <c r="L2712" s="8">
        <f t="shared" si="1219"/>
        <v>1.01276923</v>
      </c>
      <c r="M2712" s="89">
        <v>1</v>
      </c>
      <c r="N2712" s="89">
        <f t="shared" si="1220"/>
        <v>1</v>
      </c>
      <c r="O2712" s="82">
        <f t="shared" si="1221"/>
        <v>1.01276923</v>
      </c>
      <c r="P2712" s="82">
        <f t="shared" si="1222"/>
        <v>626.38062783999999</v>
      </c>
      <c r="Q2712" s="11">
        <f t="shared" si="1235"/>
        <v>0</v>
      </c>
      <c r="R2712" s="7">
        <f t="shared" si="1230"/>
        <v>0</v>
      </c>
      <c r="S2712" s="82">
        <f t="shared" si="1223"/>
        <v>0</v>
      </c>
      <c r="T2712" s="91">
        <f t="shared" si="1231"/>
        <v>0.08</v>
      </c>
      <c r="U2712" s="90">
        <f t="shared" si="1224"/>
        <v>19</v>
      </c>
      <c r="V2712" s="90">
        <v>252</v>
      </c>
      <c r="W2712" s="89">
        <f t="shared" si="1225"/>
        <v>1.005819486</v>
      </c>
      <c r="X2712" s="82">
        <f t="shared" si="1226"/>
        <v>3.6452132900000001</v>
      </c>
      <c r="Y2712" s="82">
        <f t="shared" si="1227"/>
        <v>0</v>
      </c>
      <c r="Z2712" s="94" t="str">
        <f t="shared" si="1233"/>
        <v>A+J=</v>
      </c>
      <c r="AA2712" s="87">
        <f t="shared" si="1234"/>
        <v>46954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>
        <f t="shared" si="1228"/>
        <v>46950</v>
      </c>
      <c r="B2713" s="82">
        <f t="shared" si="1214"/>
        <v>630.02584113</v>
      </c>
      <c r="C2713" s="207">
        <f t="shared" si="1232"/>
        <v>618.48307521000004</v>
      </c>
      <c r="D2713" s="83">
        <f t="shared" si="1215"/>
        <v>7286.35</v>
      </c>
      <c r="E2713" s="84">
        <f t="shared" si="1212"/>
        <v>7394.19</v>
      </c>
      <c r="F2713" s="85">
        <f t="shared" si="1213"/>
        <v>46893</v>
      </c>
      <c r="G2713" s="86">
        <f t="shared" si="1216"/>
        <v>1.4800277230712089E-2</v>
      </c>
      <c r="H2713" s="87">
        <f t="shared" si="1217"/>
        <v>46954</v>
      </c>
      <c r="I2713" s="87">
        <f t="shared" si="1218"/>
        <v>46954</v>
      </c>
      <c r="J2713" s="88">
        <f t="shared" si="1229"/>
        <v>22</v>
      </c>
      <c r="K2713" s="88">
        <f t="shared" si="1211"/>
        <v>19</v>
      </c>
      <c r="L2713" s="8">
        <f t="shared" si="1219"/>
        <v>1.01276923</v>
      </c>
      <c r="M2713" s="89">
        <v>1</v>
      </c>
      <c r="N2713" s="89">
        <f t="shared" si="1220"/>
        <v>1</v>
      </c>
      <c r="O2713" s="82">
        <f t="shared" si="1221"/>
        <v>1.01276923</v>
      </c>
      <c r="P2713" s="82">
        <f t="shared" si="1222"/>
        <v>626.38062783999999</v>
      </c>
      <c r="Q2713" s="11">
        <f t="shared" si="1235"/>
        <v>0</v>
      </c>
      <c r="R2713" s="7">
        <f t="shared" si="1230"/>
        <v>0</v>
      </c>
      <c r="S2713" s="82">
        <f t="shared" si="1223"/>
        <v>0</v>
      </c>
      <c r="T2713" s="91">
        <f t="shared" si="1231"/>
        <v>0.08</v>
      </c>
      <c r="U2713" s="90">
        <f t="shared" si="1224"/>
        <v>19</v>
      </c>
      <c r="V2713" s="90">
        <v>252</v>
      </c>
      <c r="W2713" s="89">
        <f t="shared" si="1225"/>
        <v>1.005819486</v>
      </c>
      <c r="X2713" s="82">
        <f t="shared" si="1226"/>
        <v>3.6452132900000001</v>
      </c>
      <c r="Y2713" s="82">
        <f t="shared" si="1227"/>
        <v>0</v>
      </c>
      <c r="Z2713" s="94" t="str">
        <f t="shared" si="1233"/>
        <v>A+J=</v>
      </c>
      <c r="AA2713" s="87">
        <f t="shared" si="1234"/>
        <v>46954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>
        <f t="shared" si="1228"/>
        <v>46951</v>
      </c>
      <c r="B2714" s="82">
        <f t="shared" si="1214"/>
        <v>630.02584113</v>
      </c>
      <c r="C2714" s="207">
        <f t="shared" si="1232"/>
        <v>618.48307521000004</v>
      </c>
      <c r="D2714" s="83">
        <f t="shared" si="1215"/>
        <v>7286.35</v>
      </c>
      <c r="E2714" s="84">
        <f t="shared" si="1212"/>
        <v>7394.19</v>
      </c>
      <c r="F2714" s="85">
        <f t="shared" si="1213"/>
        <v>46893</v>
      </c>
      <c r="G2714" s="86">
        <f t="shared" si="1216"/>
        <v>1.4800277230712089E-2</v>
      </c>
      <c r="H2714" s="87">
        <f t="shared" si="1217"/>
        <v>46954</v>
      </c>
      <c r="I2714" s="87">
        <f t="shared" si="1218"/>
        <v>46954</v>
      </c>
      <c r="J2714" s="88">
        <f t="shared" si="1229"/>
        <v>22</v>
      </c>
      <c r="K2714" s="88">
        <f t="shared" si="1211"/>
        <v>19</v>
      </c>
      <c r="L2714" s="8">
        <f t="shared" si="1219"/>
        <v>1.01276923</v>
      </c>
      <c r="M2714" s="89">
        <v>1</v>
      </c>
      <c r="N2714" s="89">
        <f t="shared" si="1220"/>
        <v>1</v>
      </c>
      <c r="O2714" s="82">
        <f t="shared" si="1221"/>
        <v>1.01276923</v>
      </c>
      <c r="P2714" s="82">
        <f t="shared" si="1222"/>
        <v>626.38062783999999</v>
      </c>
      <c r="Q2714" s="11">
        <f t="shared" si="1235"/>
        <v>0</v>
      </c>
      <c r="R2714" s="7">
        <f t="shared" si="1230"/>
        <v>0</v>
      </c>
      <c r="S2714" s="82">
        <f t="shared" si="1223"/>
        <v>0</v>
      </c>
      <c r="T2714" s="91">
        <f t="shared" si="1231"/>
        <v>0.08</v>
      </c>
      <c r="U2714" s="90">
        <f t="shared" si="1224"/>
        <v>19</v>
      </c>
      <c r="V2714" s="90">
        <v>252</v>
      </c>
      <c r="W2714" s="89">
        <f t="shared" si="1225"/>
        <v>1.005819486</v>
      </c>
      <c r="X2714" s="82">
        <f t="shared" si="1226"/>
        <v>3.6452132900000001</v>
      </c>
      <c r="Y2714" s="82">
        <f t="shared" si="1227"/>
        <v>0</v>
      </c>
      <c r="Z2714" s="94" t="str">
        <f t="shared" si="1233"/>
        <v>A+J=</v>
      </c>
      <c r="AA2714" s="87">
        <f t="shared" si="1234"/>
        <v>46954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>
        <f t="shared" si="1228"/>
        <v>46952</v>
      </c>
      <c r="B2715" s="82">
        <f t="shared" si="1214"/>
        <v>630.63928548999991</v>
      </c>
      <c r="C2715" s="207">
        <f t="shared" si="1232"/>
        <v>618.48307521000004</v>
      </c>
      <c r="D2715" s="83">
        <f t="shared" si="1215"/>
        <v>7286.35</v>
      </c>
      <c r="E2715" s="84">
        <f t="shared" si="1212"/>
        <v>7394.19</v>
      </c>
      <c r="F2715" s="85">
        <f t="shared" si="1213"/>
        <v>46893</v>
      </c>
      <c r="G2715" s="86">
        <f t="shared" si="1216"/>
        <v>1.4800277230712089E-2</v>
      </c>
      <c r="H2715" s="87">
        <f t="shared" si="1217"/>
        <v>46954</v>
      </c>
      <c r="I2715" s="87">
        <f t="shared" si="1218"/>
        <v>46954</v>
      </c>
      <c r="J2715" s="88">
        <f t="shared" si="1229"/>
        <v>22</v>
      </c>
      <c r="K2715" s="88">
        <f t="shared" si="1211"/>
        <v>20</v>
      </c>
      <c r="L2715" s="8">
        <f t="shared" si="1219"/>
        <v>1.01344579</v>
      </c>
      <c r="M2715" s="89">
        <v>1</v>
      </c>
      <c r="N2715" s="89">
        <f t="shared" si="1220"/>
        <v>1</v>
      </c>
      <c r="O2715" s="82">
        <f t="shared" si="1221"/>
        <v>1.01344579</v>
      </c>
      <c r="P2715" s="82">
        <f t="shared" si="1222"/>
        <v>626.79906874999995</v>
      </c>
      <c r="Q2715" s="11">
        <f t="shared" si="1235"/>
        <v>0</v>
      </c>
      <c r="R2715" s="7">
        <f t="shared" si="1230"/>
        <v>0</v>
      </c>
      <c r="S2715" s="82">
        <f t="shared" si="1223"/>
        <v>0</v>
      </c>
      <c r="T2715" s="91">
        <f t="shared" si="1231"/>
        <v>0.08</v>
      </c>
      <c r="U2715" s="90">
        <f t="shared" si="1224"/>
        <v>20</v>
      </c>
      <c r="V2715" s="90">
        <v>252</v>
      </c>
      <c r="W2715" s="89">
        <f t="shared" si="1225"/>
        <v>1.0061267110000001</v>
      </c>
      <c r="X2715" s="82">
        <f t="shared" si="1226"/>
        <v>3.8402167399999998</v>
      </c>
      <c r="Y2715" s="82">
        <f t="shared" si="1227"/>
        <v>0</v>
      </c>
      <c r="Z2715" s="94" t="str">
        <f t="shared" si="1233"/>
        <v>A+J=</v>
      </c>
      <c r="AA2715" s="87">
        <f t="shared" si="1234"/>
        <v>46954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>
        <f t="shared" si="1228"/>
        <v>46953</v>
      </c>
      <c r="B2716" s="82">
        <f t="shared" si="1214"/>
        <v>631.25332604000005</v>
      </c>
      <c r="C2716" s="207">
        <f t="shared" si="1232"/>
        <v>618.48307521000004</v>
      </c>
      <c r="D2716" s="83">
        <f t="shared" si="1215"/>
        <v>7286.35</v>
      </c>
      <c r="E2716" s="84">
        <f t="shared" si="1212"/>
        <v>7394.19</v>
      </c>
      <c r="F2716" s="85">
        <f t="shared" si="1213"/>
        <v>46893</v>
      </c>
      <c r="G2716" s="86">
        <f t="shared" si="1216"/>
        <v>1.4800277230712089E-2</v>
      </c>
      <c r="H2716" s="87">
        <f t="shared" si="1217"/>
        <v>46954</v>
      </c>
      <c r="I2716" s="87">
        <f t="shared" si="1218"/>
        <v>46954</v>
      </c>
      <c r="J2716" s="88">
        <f t="shared" si="1229"/>
        <v>22</v>
      </c>
      <c r="K2716" s="88">
        <f t="shared" si="1211"/>
        <v>21</v>
      </c>
      <c r="L2716" s="8">
        <f t="shared" si="1219"/>
        <v>1.0141228</v>
      </c>
      <c r="M2716" s="89">
        <v>1</v>
      </c>
      <c r="N2716" s="89">
        <f t="shared" si="1220"/>
        <v>1</v>
      </c>
      <c r="O2716" s="82">
        <f t="shared" si="1221"/>
        <v>1.0141228</v>
      </c>
      <c r="P2716" s="82">
        <f t="shared" si="1222"/>
        <v>627.21778798000003</v>
      </c>
      <c r="Q2716" s="11">
        <f t="shared" si="1235"/>
        <v>0</v>
      </c>
      <c r="R2716" s="7">
        <f t="shared" si="1230"/>
        <v>0</v>
      </c>
      <c r="S2716" s="82">
        <f t="shared" si="1223"/>
        <v>0</v>
      </c>
      <c r="T2716" s="91">
        <f t="shared" si="1231"/>
        <v>0.08</v>
      </c>
      <c r="U2716" s="90">
        <f t="shared" si="1224"/>
        <v>21</v>
      </c>
      <c r="V2716" s="90">
        <v>252</v>
      </c>
      <c r="W2716" s="89">
        <f t="shared" si="1225"/>
        <v>1.0064340300000001</v>
      </c>
      <c r="X2716" s="82">
        <f t="shared" si="1226"/>
        <v>4.0355380600000004</v>
      </c>
      <c r="Y2716" s="82">
        <f t="shared" si="1227"/>
        <v>0</v>
      </c>
      <c r="Z2716" s="94" t="str">
        <f t="shared" si="1233"/>
        <v>A+J=</v>
      </c>
      <c r="AA2716" s="87">
        <f t="shared" si="1234"/>
        <v>46954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>
        <f t="shared" si="1228"/>
        <v>46954</v>
      </c>
      <c r="B2717" s="82">
        <f t="shared" si="1214"/>
        <v>631.86796935999996</v>
      </c>
      <c r="C2717" s="207">
        <f t="shared" si="1232"/>
        <v>618.48307521000004</v>
      </c>
      <c r="D2717" s="83">
        <f t="shared" si="1215"/>
        <v>7286.35</v>
      </c>
      <c r="E2717" s="84">
        <f t="shared" si="1212"/>
        <v>7394.19</v>
      </c>
      <c r="F2717" s="85">
        <f t="shared" si="1213"/>
        <v>46893</v>
      </c>
      <c r="G2717" s="86">
        <f t="shared" si="1216"/>
        <v>1.4800277230712089E-2</v>
      </c>
      <c r="H2717" s="87">
        <f t="shared" si="1217"/>
        <v>46986</v>
      </c>
      <c r="I2717" s="87">
        <f t="shared" si="1218"/>
        <v>46954</v>
      </c>
      <c r="J2717" s="88">
        <f t="shared" si="1229"/>
        <v>22</v>
      </c>
      <c r="K2717" s="88">
        <f t="shared" si="1211"/>
        <v>22</v>
      </c>
      <c r="L2717" s="8">
        <f t="shared" si="1219"/>
        <v>1.0148002700000001</v>
      </c>
      <c r="M2717" s="89">
        <v>1</v>
      </c>
      <c r="N2717" s="89">
        <f t="shared" si="1220"/>
        <v>1</v>
      </c>
      <c r="O2717" s="82">
        <f t="shared" si="1221"/>
        <v>1.0148002700000001</v>
      </c>
      <c r="P2717" s="82">
        <f t="shared" si="1222"/>
        <v>627.63679171000001</v>
      </c>
      <c r="Q2717" s="11">
        <f t="shared" si="1235"/>
        <v>89</v>
      </c>
      <c r="R2717" s="7">
        <f t="shared" si="1230"/>
        <v>2.7862000000000001E-2</v>
      </c>
      <c r="S2717" s="82">
        <f t="shared" si="1223"/>
        <v>17.487216289999999</v>
      </c>
      <c r="T2717" s="91">
        <f t="shared" si="1231"/>
        <v>0.08</v>
      </c>
      <c r="U2717" s="90">
        <f t="shared" si="1224"/>
        <v>22</v>
      </c>
      <c r="V2717" s="90">
        <v>252</v>
      </c>
      <c r="W2717" s="89">
        <f t="shared" si="1225"/>
        <v>1.0067414429999999</v>
      </c>
      <c r="X2717" s="82">
        <f t="shared" si="1226"/>
        <v>4.2311776500000002</v>
      </c>
      <c r="Y2717" s="82">
        <f t="shared" si="1227"/>
        <v>21.718393939999999</v>
      </c>
      <c r="Z2717" s="94" t="str">
        <f t="shared" si="1233"/>
        <v>A+J=</v>
      </c>
      <c r="AA2717" s="87">
        <f t="shared" si="1234"/>
        <v>46954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>
        <f t="shared" si="1228"/>
        <v>46955</v>
      </c>
      <c r="B2718" s="82">
        <f t="shared" si="1214"/>
        <v>610.74366709999993</v>
      </c>
      <c r="C2718" s="207">
        <f t="shared" si="1232"/>
        <v>610.14957542000002</v>
      </c>
      <c r="D2718" s="83">
        <f t="shared" si="1215"/>
        <v>7286.35</v>
      </c>
      <c r="E2718" s="84">
        <f t="shared" si="1212"/>
        <v>7394.19</v>
      </c>
      <c r="F2718" s="85">
        <f t="shared" si="1213"/>
        <v>46924</v>
      </c>
      <c r="G2718" s="86">
        <f t="shared" si="1216"/>
        <v>1.4800277230712089E-2</v>
      </c>
      <c r="H2718" s="87">
        <f t="shared" si="1217"/>
        <v>46986</v>
      </c>
      <c r="I2718" s="87">
        <f t="shared" si="1218"/>
        <v>46986</v>
      </c>
      <c r="J2718" s="88">
        <f t="shared" si="1229"/>
        <v>22</v>
      </c>
      <c r="K2718" s="88">
        <f t="shared" si="1211"/>
        <v>1</v>
      </c>
      <c r="L2718" s="8">
        <f t="shared" si="1219"/>
        <v>1.0006680299999999</v>
      </c>
      <c r="M2718" s="89">
        <v>1</v>
      </c>
      <c r="N2718" s="89">
        <f t="shared" si="1220"/>
        <v>1</v>
      </c>
      <c r="O2718" s="82">
        <f t="shared" si="1221"/>
        <v>1.0006680299999999</v>
      </c>
      <c r="P2718" s="82">
        <f t="shared" si="1222"/>
        <v>610.55717363999997</v>
      </c>
      <c r="Q2718" s="11">
        <f t="shared" si="1235"/>
        <v>0</v>
      </c>
      <c r="R2718" s="7">
        <f t="shared" si="1230"/>
        <v>0</v>
      </c>
      <c r="S2718" s="82">
        <f t="shared" si="1223"/>
        <v>0</v>
      </c>
      <c r="T2718" s="91">
        <f t="shared" si="1231"/>
        <v>0.08</v>
      </c>
      <c r="U2718" s="90">
        <f t="shared" si="1224"/>
        <v>1</v>
      </c>
      <c r="V2718" s="90">
        <v>252</v>
      </c>
      <c r="W2718" s="89">
        <f t="shared" si="1225"/>
        <v>1.000305448</v>
      </c>
      <c r="X2718" s="82">
        <f t="shared" si="1226"/>
        <v>0.18649346</v>
      </c>
      <c r="Y2718" s="82">
        <f t="shared" si="1227"/>
        <v>0</v>
      </c>
      <c r="Z2718" s="94" t="str">
        <f t="shared" si="1233"/>
        <v>A+J=</v>
      </c>
      <c r="AA2718" s="87">
        <f t="shared" si="1234"/>
        <v>46986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>
        <f t="shared" si="1228"/>
        <v>46956</v>
      </c>
      <c r="B2719" s="82">
        <f t="shared" si="1214"/>
        <v>611.33833873000003</v>
      </c>
      <c r="C2719" s="207">
        <f t="shared" si="1232"/>
        <v>610.14957542000002</v>
      </c>
      <c r="D2719" s="83">
        <f t="shared" si="1215"/>
        <v>7286.35</v>
      </c>
      <c r="E2719" s="84">
        <f t="shared" si="1212"/>
        <v>7394.19</v>
      </c>
      <c r="F2719" s="85">
        <f t="shared" si="1213"/>
        <v>46924</v>
      </c>
      <c r="G2719" s="86">
        <f t="shared" si="1216"/>
        <v>1.4800277230712089E-2</v>
      </c>
      <c r="H2719" s="87">
        <f t="shared" si="1217"/>
        <v>46986</v>
      </c>
      <c r="I2719" s="87">
        <f t="shared" si="1218"/>
        <v>46986</v>
      </c>
      <c r="J2719" s="88">
        <f t="shared" si="1229"/>
        <v>22</v>
      </c>
      <c r="K2719" s="88">
        <f t="shared" si="1211"/>
        <v>2</v>
      </c>
      <c r="L2719" s="8">
        <f t="shared" si="1219"/>
        <v>1.00133651</v>
      </c>
      <c r="M2719" s="89">
        <v>1</v>
      </c>
      <c r="N2719" s="89">
        <f t="shared" si="1220"/>
        <v>1</v>
      </c>
      <c r="O2719" s="82">
        <f t="shared" si="1221"/>
        <v>1.00133651</v>
      </c>
      <c r="P2719" s="82">
        <f t="shared" si="1222"/>
        <v>610.96504642000002</v>
      </c>
      <c r="Q2719" s="11">
        <f t="shared" si="1235"/>
        <v>0</v>
      </c>
      <c r="R2719" s="7">
        <f t="shared" si="1230"/>
        <v>0</v>
      </c>
      <c r="S2719" s="82">
        <f t="shared" si="1223"/>
        <v>0</v>
      </c>
      <c r="T2719" s="91">
        <f t="shared" si="1231"/>
        <v>0.08</v>
      </c>
      <c r="U2719" s="90">
        <f t="shared" si="1224"/>
        <v>2</v>
      </c>
      <c r="V2719" s="90">
        <v>252</v>
      </c>
      <c r="W2719" s="89">
        <f t="shared" si="1225"/>
        <v>1.000610988</v>
      </c>
      <c r="X2719" s="82">
        <f t="shared" si="1226"/>
        <v>0.37329231000000002</v>
      </c>
      <c r="Y2719" s="82">
        <f t="shared" si="1227"/>
        <v>0</v>
      </c>
      <c r="Z2719" s="94" t="str">
        <f t="shared" si="1233"/>
        <v>A+J=</v>
      </c>
      <c r="AA2719" s="87">
        <f t="shared" si="1234"/>
        <v>46986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>
        <f t="shared" si="1228"/>
        <v>46957</v>
      </c>
      <c r="B2720" s="82">
        <f t="shared" si="1214"/>
        <v>611.33833873000003</v>
      </c>
      <c r="C2720" s="207">
        <f t="shared" si="1232"/>
        <v>610.14957542000002</v>
      </c>
      <c r="D2720" s="83">
        <f t="shared" si="1215"/>
        <v>7286.35</v>
      </c>
      <c r="E2720" s="84">
        <f t="shared" si="1212"/>
        <v>7394.19</v>
      </c>
      <c r="F2720" s="85">
        <f t="shared" si="1213"/>
        <v>46924</v>
      </c>
      <c r="G2720" s="86">
        <f t="shared" si="1216"/>
        <v>1.4800277230712089E-2</v>
      </c>
      <c r="H2720" s="87">
        <f t="shared" si="1217"/>
        <v>46986</v>
      </c>
      <c r="I2720" s="87">
        <f t="shared" si="1218"/>
        <v>46986</v>
      </c>
      <c r="J2720" s="88">
        <f t="shared" si="1229"/>
        <v>22</v>
      </c>
      <c r="K2720" s="88">
        <f t="shared" si="1211"/>
        <v>2</v>
      </c>
      <c r="L2720" s="8">
        <f t="shared" si="1219"/>
        <v>1.00133651</v>
      </c>
      <c r="M2720" s="89">
        <v>1</v>
      </c>
      <c r="N2720" s="89">
        <f t="shared" si="1220"/>
        <v>1</v>
      </c>
      <c r="O2720" s="82">
        <f t="shared" si="1221"/>
        <v>1.00133651</v>
      </c>
      <c r="P2720" s="82">
        <f t="shared" si="1222"/>
        <v>610.96504642000002</v>
      </c>
      <c r="Q2720" s="11">
        <f t="shared" si="1235"/>
        <v>0</v>
      </c>
      <c r="R2720" s="7">
        <f t="shared" si="1230"/>
        <v>0</v>
      </c>
      <c r="S2720" s="82">
        <f t="shared" si="1223"/>
        <v>0</v>
      </c>
      <c r="T2720" s="91">
        <f t="shared" si="1231"/>
        <v>0.08</v>
      </c>
      <c r="U2720" s="90">
        <f t="shared" si="1224"/>
        <v>2</v>
      </c>
      <c r="V2720" s="90">
        <v>252</v>
      </c>
      <c r="W2720" s="89">
        <f t="shared" si="1225"/>
        <v>1.000610988</v>
      </c>
      <c r="X2720" s="82">
        <f t="shared" si="1226"/>
        <v>0.37329231000000002</v>
      </c>
      <c r="Y2720" s="82">
        <f t="shared" si="1227"/>
        <v>0</v>
      </c>
      <c r="Z2720" s="94" t="str">
        <f t="shared" si="1233"/>
        <v>A+J=</v>
      </c>
      <c r="AA2720" s="87">
        <f t="shared" si="1234"/>
        <v>46986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>
        <f t="shared" si="1228"/>
        <v>46958</v>
      </c>
      <c r="B2721" s="82">
        <f t="shared" si="1214"/>
        <v>611.33833873000003</v>
      </c>
      <c r="C2721" s="207">
        <f t="shared" si="1232"/>
        <v>610.14957542000002</v>
      </c>
      <c r="D2721" s="83">
        <f t="shared" si="1215"/>
        <v>7286.35</v>
      </c>
      <c r="E2721" s="84">
        <f t="shared" si="1212"/>
        <v>7394.19</v>
      </c>
      <c r="F2721" s="85">
        <f t="shared" si="1213"/>
        <v>46924</v>
      </c>
      <c r="G2721" s="86">
        <f t="shared" si="1216"/>
        <v>1.4800277230712089E-2</v>
      </c>
      <c r="H2721" s="87">
        <f t="shared" si="1217"/>
        <v>46986</v>
      </c>
      <c r="I2721" s="87">
        <f t="shared" si="1218"/>
        <v>46986</v>
      </c>
      <c r="J2721" s="88">
        <f t="shared" si="1229"/>
        <v>22</v>
      </c>
      <c r="K2721" s="88">
        <f t="shared" si="1211"/>
        <v>2</v>
      </c>
      <c r="L2721" s="8">
        <f t="shared" si="1219"/>
        <v>1.00133651</v>
      </c>
      <c r="M2721" s="89">
        <v>1</v>
      </c>
      <c r="N2721" s="89">
        <f t="shared" si="1220"/>
        <v>1</v>
      </c>
      <c r="O2721" s="82">
        <f t="shared" si="1221"/>
        <v>1.00133651</v>
      </c>
      <c r="P2721" s="82">
        <f t="shared" si="1222"/>
        <v>610.96504642000002</v>
      </c>
      <c r="Q2721" s="11">
        <f t="shared" si="1235"/>
        <v>0</v>
      </c>
      <c r="R2721" s="7">
        <f t="shared" si="1230"/>
        <v>0</v>
      </c>
      <c r="S2721" s="82">
        <f t="shared" si="1223"/>
        <v>0</v>
      </c>
      <c r="T2721" s="91">
        <f t="shared" si="1231"/>
        <v>0.08</v>
      </c>
      <c r="U2721" s="90">
        <f t="shared" si="1224"/>
        <v>2</v>
      </c>
      <c r="V2721" s="90">
        <v>252</v>
      </c>
      <c r="W2721" s="89">
        <f t="shared" si="1225"/>
        <v>1.000610988</v>
      </c>
      <c r="X2721" s="82">
        <f t="shared" si="1226"/>
        <v>0.37329231000000002</v>
      </c>
      <c r="Y2721" s="82">
        <f t="shared" si="1227"/>
        <v>0</v>
      </c>
      <c r="Z2721" s="94" t="str">
        <f t="shared" si="1233"/>
        <v>A+J=</v>
      </c>
      <c r="AA2721" s="87">
        <f t="shared" si="1234"/>
        <v>46986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>
        <f t="shared" si="1228"/>
        <v>46959</v>
      </c>
      <c r="B2722" s="82">
        <f t="shared" si="1214"/>
        <v>611.93358639999997</v>
      </c>
      <c r="C2722" s="207">
        <f t="shared" si="1232"/>
        <v>610.14957542000002</v>
      </c>
      <c r="D2722" s="83">
        <f t="shared" si="1215"/>
        <v>7286.35</v>
      </c>
      <c r="E2722" s="84">
        <f t="shared" si="1212"/>
        <v>7394.19</v>
      </c>
      <c r="F2722" s="85">
        <f t="shared" si="1213"/>
        <v>46924</v>
      </c>
      <c r="G2722" s="86">
        <f t="shared" si="1216"/>
        <v>1.4800277230712089E-2</v>
      </c>
      <c r="H2722" s="87">
        <f t="shared" si="1217"/>
        <v>46986</v>
      </c>
      <c r="I2722" s="87">
        <f t="shared" si="1218"/>
        <v>46986</v>
      </c>
      <c r="J2722" s="88">
        <f t="shared" si="1229"/>
        <v>22</v>
      </c>
      <c r="K2722" s="88">
        <f t="shared" si="1211"/>
        <v>3</v>
      </c>
      <c r="L2722" s="8">
        <f t="shared" si="1219"/>
        <v>1.0020054300000001</v>
      </c>
      <c r="M2722" s="89">
        <v>1</v>
      </c>
      <c r="N2722" s="89">
        <f t="shared" si="1220"/>
        <v>1</v>
      </c>
      <c r="O2722" s="82">
        <f t="shared" si="1221"/>
        <v>1.0020054300000001</v>
      </c>
      <c r="P2722" s="82">
        <f t="shared" si="1222"/>
        <v>611.37318768</v>
      </c>
      <c r="Q2722" s="11">
        <f t="shared" si="1235"/>
        <v>0</v>
      </c>
      <c r="R2722" s="7">
        <f t="shared" si="1230"/>
        <v>0</v>
      </c>
      <c r="S2722" s="82">
        <f t="shared" si="1223"/>
        <v>0</v>
      </c>
      <c r="T2722" s="91">
        <f t="shared" si="1231"/>
        <v>0.08</v>
      </c>
      <c r="U2722" s="90">
        <f t="shared" si="1224"/>
        <v>3</v>
      </c>
      <c r="V2722" s="90">
        <v>252</v>
      </c>
      <c r="W2722" s="89">
        <f t="shared" si="1225"/>
        <v>1.0009166229999999</v>
      </c>
      <c r="X2722" s="82">
        <f t="shared" si="1226"/>
        <v>0.56039872000000002</v>
      </c>
      <c r="Y2722" s="82">
        <f t="shared" si="1227"/>
        <v>0</v>
      </c>
      <c r="Z2722" s="94" t="str">
        <f t="shared" si="1233"/>
        <v>A+J=</v>
      </c>
      <c r="AA2722" s="87">
        <f t="shared" si="1234"/>
        <v>46986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>
        <f t="shared" si="1228"/>
        <v>46960</v>
      </c>
      <c r="B2723" s="82">
        <f t="shared" si="1214"/>
        <v>612.52942085000007</v>
      </c>
      <c r="C2723" s="207">
        <f t="shared" si="1232"/>
        <v>610.14957542000002</v>
      </c>
      <c r="D2723" s="83">
        <f t="shared" si="1215"/>
        <v>7286.35</v>
      </c>
      <c r="E2723" s="84">
        <f t="shared" si="1212"/>
        <v>7394.19</v>
      </c>
      <c r="F2723" s="85">
        <f t="shared" si="1213"/>
        <v>46924</v>
      </c>
      <c r="G2723" s="86">
        <f t="shared" si="1216"/>
        <v>1.4800277230712089E-2</v>
      </c>
      <c r="H2723" s="87">
        <f t="shared" si="1217"/>
        <v>46986</v>
      </c>
      <c r="I2723" s="87">
        <f t="shared" si="1218"/>
        <v>46986</v>
      </c>
      <c r="J2723" s="88">
        <f t="shared" si="1229"/>
        <v>22</v>
      </c>
      <c r="K2723" s="88">
        <f t="shared" si="1211"/>
        <v>4</v>
      </c>
      <c r="L2723" s="8">
        <f t="shared" si="1219"/>
        <v>1.00267481</v>
      </c>
      <c r="M2723" s="89">
        <v>1</v>
      </c>
      <c r="N2723" s="89">
        <f t="shared" si="1220"/>
        <v>1</v>
      </c>
      <c r="O2723" s="82">
        <f t="shared" si="1221"/>
        <v>1.00267481</v>
      </c>
      <c r="P2723" s="82">
        <f t="shared" si="1222"/>
        <v>611.78160960000002</v>
      </c>
      <c r="Q2723" s="11">
        <f t="shared" si="1235"/>
        <v>0</v>
      </c>
      <c r="R2723" s="7">
        <f t="shared" si="1230"/>
        <v>0</v>
      </c>
      <c r="S2723" s="82">
        <f t="shared" si="1223"/>
        <v>0</v>
      </c>
      <c r="T2723" s="91">
        <f t="shared" si="1231"/>
        <v>0.08</v>
      </c>
      <c r="U2723" s="90">
        <f t="shared" si="1224"/>
        <v>4</v>
      </c>
      <c r="V2723" s="90">
        <v>252</v>
      </c>
      <c r="W2723" s="89">
        <f t="shared" si="1225"/>
        <v>1.0012223499999999</v>
      </c>
      <c r="X2723" s="82">
        <f t="shared" si="1226"/>
        <v>0.74781125000000004</v>
      </c>
      <c r="Y2723" s="82">
        <f t="shared" si="1227"/>
        <v>0</v>
      </c>
      <c r="Z2723" s="94" t="str">
        <f t="shared" si="1233"/>
        <v>A+J=</v>
      </c>
      <c r="AA2723" s="87">
        <f t="shared" si="1234"/>
        <v>46986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>
        <f t="shared" si="1228"/>
        <v>46961</v>
      </c>
      <c r="B2724" s="82">
        <f t="shared" si="1214"/>
        <v>613.12583144999996</v>
      </c>
      <c r="C2724" s="207">
        <f t="shared" si="1232"/>
        <v>610.14957542000002</v>
      </c>
      <c r="D2724" s="83">
        <f t="shared" si="1215"/>
        <v>7286.35</v>
      </c>
      <c r="E2724" s="84">
        <f t="shared" si="1212"/>
        <v>7394.19</v>
      </c>
      <c r="F2724" s="85">
        <f t="shared" si="1213"/>
        <v>46924</v>
      </c>
      <c r="G2724" s="86">
        <f t="shared" si="1216"/>
        <v>1.4800277230712089E-2</v>
      </c>
      <c r="H2724" s="87">
        <f t="shared" si="1217"/>
        <v>46986</v>
      </c>
      <c r="I2724" s="87">
        <f t="shared" si="1218"/>
        <v>46986</v>
      </c>
      <c r="J2724" s="88">
        <f t="shared" si="1229"/>
        <v>22</v>
      </c>
      <c r="K2724" s="88">
        <f t="shared" si="1211"/>
        <v>5</v>
      </c>
      <c r="L2724" s="8">
        <f t="shared" si="1219"/>
        <v>1.00334463</v>
      </c>
      <c r="M2724" s="89">
        <v>1</v>
      </c>
      <c r="N2724" s="89">
        <f t="shared" si="1220"/>
        <v>1</v>
      </c>
      <c r="O2724" s="82">
        <f t="shared" si="1221"/>
        <v>1.00334463</v>
      </c>
      <c r="P2724" s="82">
        <f t="shared" si="1222"/>
        <v>612.19029998999997</v>
      </c>
      <c r="Q2724" s="11">
        <f t="shared" si="1235"/>
        <v>0</v>
      </c>
      <c r="R2724" s="7">
        <f t="shared" si="1230"/>
        <v>0</v>
      </c>
      <c r="S2724" s="82">
        <f t="shared" si="1223"/>
        <v>0</v>
      </c>
      <c r="T2724" s="91">
        <f t="shared" si="1231"/>
        <v>0.08</v>
      </c>
      <c r="U2724" s="90">
        <f t="shared" si="1224"/>
        <v>5</v>
      </c>
      <c r="V2724" s="90">
        <v>252</v>
      </c>
      <c r="W2724" s="89">
        <f t="shared" si="1225"/>
        <v>1.0015281709999999</v>
      </c>
      <c r="X2724" s="82">
        <f t="shared" si="1226"/>
        <v>0.93553145999999998</v>
      </c>
      <c r="Y2724" s="82">
        <f t="shared" si="1227"/>
        <v>0</v>
      </c>
      <c r="Z2724" s="94" t="str">
        <f t="shared" si="1233"/>
        <v>A+J=</v>
      </c>
      <c r="AA2724" s="87">
        <f t="shared" si="1234"/>
        <v>46986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>
        <f t="shared" si="1228"/>
        <v>46962</v>
      </c>
      <c r="B2725" s="82">
        <f t="shared" si="1214"/>
        <v>613.72281855999995</v>
      </c>
      <c r="C2725" s="207">
        <f t="shared" si="1232"/>
        <v>610.14957542000002</v>
      </c>
      <c r="D2725" s="83">
        <f t="shared" si="1215"/>
        <v>7286.35</v>
      </c>
      <c r="E2725" s="84">
        <f t="shared" si="1212"/>
        <v>7394.19</v>
      </c>
      <c r="F2725" s="85">
        <f t="shared" si="1213"/>
        <v>46924</v>
      </c>
      <c r="G2725" s="86">
        <f t="shared" si="1216"/>
        <v>1.4800277230712089E-2</v>
      </c>
      <c r="H2725" s="87">
        <f t="shared" si="1217"/>
        <v>46986</v>
      </c>
      <c r="I2725" s="87">
        <f t="shared" si="1218"/>
        <v>46986</v>
      </c>
      <c r="J2725" s="88">
        <f t="shared" si="1229"/>
        <v>22</v>
      </c>
      <c r="K2725" s="88">
        <f t="shared" si="1211"/>
        <v>6</v>
      </c>
      <c r="L2725" s="8">
        <f t="shared" si="1219"/>
        <v>1.0040148900000001</v>
      </c>
      <c r="M2725" s="89">
        <v>1</v>
      </c>
      <c r="N2725" s="89">
        <f t="shared" si="1220"/>
        <v>1</v>
      </c>
      <c r="O2725" s="82">
        <f t="shared" si="1221"/>
        <v>1.0040148900000001</v>
      </c>
      <c r="P2725" s="82">
        <f t="shared" si="1222"/>
        <v>612.59925883999995</v>
      </c>
      <c r="Q2725" s="11">
        <f t="shared" si="1235"/>
        <v>0</v>
      </c>
      <c r="R2725" s="7">
        <f t="shared" si="1230"/>
        <v>0</v>
      </c>
      <c r="S2725" s="82">
        <f t="shared" si="1223"/>
        <v>0</v>
      </c>
      <c r="T2725" s="91">
        <f t="shared" si="1231"/>
        <v>0.08</v>
      </c>
      <c r="U2725" s="90">
        <f t="shared" si="1224"/>
        <v>6</v>
      </c>
      <c r="V2725" s="90">
        <v>252</v>
      </c>
      <c r="W2725" s="89">
        <f t="shared" si="1225"/>
        <v>1.0018340859999999</v>
      </c>
      <c r="X2725" s="82">
        <f t="shared" si="1226"/>
        <v>1.12355972</v>
      </c>
      <c r="Y2725" s="82">
        <f t="shared" si="1227"/>
        <v>0</v>
      </c>
      <c r="Z2725" s="94" t="str">
        <f t="shared" si="1233"/>
        <v>A+J=</v>
      </c>
      <c r="AA2725" s="87">
        <f t="shared" si="1234"/>
        <v>46986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>
        <f t="shared" si="1228"/>
        <v>46963</v>
      </c>
      <c r="B2726" s="82">
        <f t="shared" si="1214"/>
        <v>614.32039355999996</v>
      </c>
      <c r="C2726" s="207">
        <f t="shared" si="1232"/>
        <v>610.14957542000002</v>
      </c>
      <c r="D2726" s="83">
        <f t="shared" si="1215"/>
        <v>7286.35</v>
      </c>
      <c r="E2726" s="84">
        <f t="shared" si="1212"/>
        <v>7394.19</v>
      </c>
      <c r="F2726" s="85">
        <f t="shared" si="1213"/>
        <v>46924</v>
      </c>
      <c r="G2726" s="86">
        <f t="shared" si="1216"/>
        <v>1.4800277230712089E-2</v>
      </c>
      <c r="H2726" s="87">
        <f t="shared" si="1217"/>
        <v>46986</v>
      </c>
      <c r="I2726" s="87">
        <f t="shared" si="1218"/>
        <v>46986</v>
      </c>
      <c r="J2726" s="88">
        <f t="shared" si="1229"/>
        <v>22</v>
      </c>
      <c r="K2726" s="88">
        <f t="shared" si="1211"/>
        <v>7</v>
      </c>
      <c r="L2726" s="8">
        <f t="shared" si="1219"/>
        <v>1.0046856099999999</v>
      </c>
      <c r="M2726" s="89">
        <v>1</v>
      </c>
      <c r="N2726" s="89">
        <f t="shared" si="1220"/>
        <v>1</v>
      </c>
      <c r="O2726" s="82">
        <f t="shared" si="1221"/>
        <v>1.0046856099999999</v>
      </c>
      <c r="P2726" s="82">
        <f t="shared" si="1222"/>
        <v>613.00849836999998</v>
      </c>
      <c r="Q2726" s="11">
        <f t="shared" si="1235"/>
        <v>0</v>
      </c>
      <c r="R2726" s="7">
        <f t="shared" si="1230"/>
        <v>0</v>
      </c>
      <c r="S2726" s="82">
        <f t="shared" si="1223"/>
        <v>0</v>
      </c>
      <c r="T2726" s="91">
        <f t="shared" si="1231"/>
        <v>0.08</v>
      </c>
      <c r="U2726" s="90">
        <f t="shared" si="1224"/>
        <v>7</v>
      </c>
      <c r="V2726" s="90">
        <v>252</v>
      </c>
      <c r="W2726" s="89">
        <f t="shared" si="1225"/>
        <v>1.002140093</v>
      </c>
      <c r="X2726" s="82">
        <f t="shared" si="1226"/>
        <v>1.31189519</v>
      </c>
      <c r="Y2726" s="82">
        <f t="shared" si="1227"/>
        <v>0</v>
      </c>
      <c r="Z2726" s="94" t="str">
        <f t="shared" si="1233"/>
        <v>A+J=</v>
      </c>
      <c r="AA2726" s="87">
        <f t="shared" si="1234"/>
        <v>46986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>
        <f t="shared" si="1228"/>
        <v>46964</v>
      </c>
      <c r="B2727" s="82">
        <f t="shared" si="1214"/>
        <v>614.32039355999996</v>
      </c>
      <c r="C2727" s="207">
        <f t="shared" si="1232"/>
        <v>610.14957542000002</v>
      </c>
      <c r="D2727" s="83">
        <f t="shared" si="1215"/>
        <v>7286.35</v>
      </c>
      <c r="E2727" s="84">
        <f t="shared" si="1212"/>
        <v>7394.19</v>
      </c>
      <c r="F2727" s="85">
        <f t="shared" si="1213"/>
        <v>46924</v>
      </c>
      <c r="G2727" s="86">
        <f t="shared" si="1216"/>
        <v>1.4800277230712089E-2</v>
      </c>
      <c r="H2727" s="87">
        <f t="shared" si="1217"/>
        <v>46986</v>
      </c>
      <c r="I2727" s="87">
        <f t="shared" si="1218"/>
        <v>46986</v>
      </c>
      <c r="J2727" s="88">
        <f t="shared" si="1229"/>
        <v>22</v>
      </c>
      <c r="K2727" s="88">
        <f t="shared" si="1211"/>
        <v>7</v>
      </c>
      <c r="L2727" s="8">
        <f t="shared" si="1219"/>
        <v>1.0046856099999999</v>
      </c>
      <c r="M2727" s="89">
        <v>1</v>
      </c>
      <c r="N2727" s="89">
        <f t="shared" si="1220"/>
        <v>1</v>
      </c>
      <c r="O2727" s="82">
        <f t="shared" si="1221"/>
        <v>1.0046856099999999</v>
      </c>
      <c r="P2727" s="82">
        <f t="shared" si="1222"/>
        <v>613.00849836999998</v>
      </c>
      <c r="Q2727" s="11">
        <f t="shared" si="1235"/>
        <v>0</v>
      </c>
      <c r="R2727" s="7">
        <f t="shared" si="1230"/>
        <v>0</v>
      </c>
      <c r="S2727" s="82">
        <f t="shared" si="1223"/>
        <v>0</v>
      </c>
      <c r="T2727" s="91">
        <f t="shared" si="1231"/>
        <v>0.08</v>
      </c>
      <c r="U2727" s="90">
        <f t="shared" si="1224"/>
        <v>7</v>
      </c>
      <c r="V2727" s="90">
        <v>252</v>
      </c>
      <c r="W2727" s="89">
        <f t="shared" si="1225"/>
        <v>1.002140093</v>
      </c>
      <c r="X2727" s="82">
        <f t="shared" si="1226"/>
        <v>1.31189519</v>
      </c>
      <c r="Y2727" s="82">
        <f t="shared" si="1227"/>
        <v>0</v>
      </c>
      <c r="Z2727" s="94" t="str">
        <f t="shared" si="1233"/>
        <v>A+J=</v>
      </c>
      <c r="AA2727" s="87">
        <f t="shared" si="1234"/>
        <v>46986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>
        <f t="shared" si="1228"/>
        <v>46965</v>
      </c>
      <c r="B2728" s="82">
        <f t="shared" si="1214"/>
        <v>614.32039355999996</v>
      </c>
      <c r="C2728" s="207">
        <f t="shared" si="1232"/>
        <v>610.14957542000002</v>
      </c>
      <c r="D2728" s="83">
        <f t="shared" si="1215"/>
        <v>7286.35</v>
      </c>
      <c r="E2728" s="84">
        <f t="shared" si="1212"/>
        <v>7394.19</v>
      </c>
      <c r="F2728" s="85">
        <f t="shared" si="1213"/>
        <v>46924</v>
      </c>
      <c r="G2728" s="86">
        <f t="shared" si="1216"/>
        <v>1.4800277230712089E-2</v>
      </c>
      <c r="H2728" s="87">
        <f t="shared" si="1217"/>
        <v>46986</v>
      </c>
      <c r="I2728" s="87">
        <f t="shared" si="1218"/>
        <v>46986</v>
      </c>
      <c r="J2728" s="88">
        <f t="shared" si="1229"/>
        <v>22</v>
      </c>
      <c r="K2728" s="88">
        <f t="shared" si="1211"/>
        <v>7</v>
      </c>
      <c r="L2728" s="8">
        <f t="shared" si="1219"/>
        <v>1.0046856099999999</v>
      </c>
      <c r="M2728" s="89">
        <v>1</v>
      </c>
      <c r="N2728" s="89">
        <f t="shared" si="1220"/>
        <v>1</v>
      </c>
      <c r="O2728" s="82">
        <f t="shared" si="1221"/>
        <v>1.0046856099999999</v>
      </c>
      <c r="P2728" s="82">
        <f t="shared" si="1222"/>
        <v>613.00849836999998</v>
      </c>
      <c r="Q2728" s="11">
        <f t="shared" si="1235"/>
        <v>0</v>
      </c>
      <c r="R2728" s="7">
        <f t="shared" si="1230"/>
        <v>0</v>
      </c>
      <c r="S2728" s="82">
        <f t="shared" si="1223"/>
        <v>0</v>
      </c>
      <c r="T2728" s="91">
        <f t="shared" si="1231"/>
        <v>0.08</v>
      </c>
      <c r="U2728" s="90">
        <f t="shared" si="1224"/>
        <v>7</v>
      </c>
      <c r="V2728" s="90">
        <v>252</v>
      </c>
      <c r="W2728" s="89">
        <f t="shared" si="1225"/>
        <v>1.002140093</v>
      </c>
      <c r="X2728" s="82">
        <f t="shared" si="1226"/>
        <v>1.31189519</v>
      </c>
      <c r="Y2728" s="82">
        <f t="shared" si="1227"/>
        <v>0</v>
      </c>
      <c r="Z2728" s="94" t="str">
        <f t="shared" si="1233"/>
        <v>A+J=</v>
      </c>
      <c r="AA2728" s="87">
        <f t="shared" si="1234"/>
        <v>46986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>
        <f t="shared" si="1228"/>
        <v>46966</v>
      </c>
      <c r="B2729" s="82">
        <f t="shared" si="1214"/>
        <v>614.9185464200001</v>
      </c>
      <c r="C2729" s="207">
        <f t="shared" si="1232"/>
        <v>610.14957542000002</v>
      </c>
      <c r="D2729" s="83">
        <f t="shared" si="1215"/>
        <v>7286.35</v>
      </c>
      <c r="E2729" s="84">
        <f t="shared" si="1212"/>
        <v>7394.19</v>
      </c>
      <c r="F2729" s="85">
        <f t="shared" si="1213"/>
        <v>46924</v>
      </c>
      <c r="G2729" s="86">
        <f t="shared" si="1216"/>
        <v>1.4800277230712089E-2</v>
      </c>
      <c r="H2729" s="87">
        <f t="shared" si="1217"/>
        <v>46986</v>
      </c>
      <c r="I2729" s="87">
        <f t="shared" si="1218"/>
        <v>46986</v>
      </c>
      <c r="J2729" s="88">
        <f t="shared" si="1229"/>
        <v>22</v>
      </c>
      <c r="K2729" s="88">
        <f t="shared" ref="K2729:K2792" si="1236">(J2729-(NETWORKDAYS(A2729,I2729,AD$210:AD$502)-1))</f>
        <v>8</v>
      </c>
      <c r="L2729" s="8">
        <f t="shared" si="1219"/>
        <v>1.0053567699999999</v>
      </c>
      <c r="M2729" s="89">
        <v>1</v>
      </c>
      <c r="N2729" s="89">
        <f t="shared" si="1220"/>
        <v>1</v>
      </c>
      <c r="O2729" s="82">
        <f t="shared" si="1221"/>
        <v>1.0053567699999999</v>
      </c>
      <c r="P2729" s="82">
        <f t="shared" si="1222"/>
        <v>613.41800636000005</v>
      </c>
      <c r="Q2729" s="11">
        <f t="shared" si="1235"/>
        <v>0</v>
      </c>
      <c r="R2729" s="7">
        <f t="shared" si="1230"/>
        <v>0</v>
      </c>
      <c r="S2729" s="82">
        <f t="shared" si="1223"/>
        <v>0</v>
      </c>
      <c r="T2729" s="91">
        <f t="shared" si="1231"/>
        <v>0.08</v>
      </c>
      <c r="U2729" s="90">
        <f t="shared" si="1224"/>
        <v>8</v>
      </c>
      <c r="V2729" s="90">
        <v>252</v>
      </c>
      <c r="W2729" s="89">
        <f t="shared" si="1225"/>
        <v>1.0024461950000001</v>
      </c>
      <c r="X2729" s="82">
        <f t="shared" si="1226"/>
        <v>1.5005400600000001</v>
      </c>
      <c r="Y2729" s="82">
        <f t="shared" si="1227"/>
        <v>0</v>
      </c>
      <c r="Z2729" s="94" t="str">
        <f t="shared" si="1233"/>
        <v>A+J=</v>
      </c>
      <c r="AA2729" s="87">
        <f t="shared" si="1234"/>
        <v>46986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>
        <f t="shared" si="1228"/>
        <v>46967</v>
      </c>
      <c r="B2730" s="82">
        <f t="shared" si="1214"/>
        <v>615.51728175999995</v>
      </c>
      <c r="C2730" s="207">
        <f t="shared" si="1232"/>
        <v>610.14957542000002</v>
      </c>
      <c r="D2730" s="83">
        <f t="shared" si="1215"/>
        <v>7286.35</v>
      </c>
      <c r="E2730" s="84">
        <f t="shared" ref="E2730:E2793" si="1237">IF($K2730=1,VLOOKUP($A2729,$AO$10:$AS$200,4),E2729)</f>
        <v>7394.19</v>
      </c>
      <c r="F2730" s="85">
        <f t="shared" ref="F2730:F2793" si="1238">IF($K2730=1,VLOOKUP($A2729,$AO$10:$AS$200,5),F2729)</f>
        <v>46924</v>
      </c>
      <c r="G2730" s="86">
        <f t="shared" si="1216"/>
        <v>1.4800277230712089E-2</v>
      </c>
      <c r="H2730" s="87">
        <f t="shared" si="1217"/>
        <v>46986</v>
      </c>
      <c r="I2730" s="87">
        <f t="shared" si="1218"/>
        <v>46986</v>
      </c>
      <c r="J2730" s="88">
        <f t="shared" si="1229"/>
        <v>22</v>
      </c>
      <c r="K2730" s="88">
        <f t="shared" si="1236"/>
        <v>9</v>
      </c>
      <c r="L2730" s="8">
        <f t="shared" si="1219"/>
        <v>1.0060283800000001</v>
      </c>
      <c r="M2730" s="89">
        <v>1</v>
      </c>
      <c r="N2730" s="89">
        <f t="shared" si="1220"/>
        <v>1</v>
      </c>
      <c r="O2730" s="82">
        <f t="shared" si="1221"/>
        <v>1.0060283800000001</v>
      </c>
      <c r="P2730" s="82">
        <f t="shared" si="1222"/>
        <v>613.82778890999998</v>
      </c>
      <c r="Q2730" s="11">
        <f t="shared" si="1235"/>
        <v>0</v>
      </c>
      <c r="R2730" s="7">
        <f t="shared" si="1230"/>
        <v>0</v>
      </c>
      <c r="S2730" s="82">
        <f t="shared" si="1223"/>
        <v>0</v>
      </c>
      <c r="T2730" s="91">
        <f t="shared" si="1231"/>
        <v>0.08</v>
      </c>
      <c r="U2730" s="90">
        <f t="shared" si="1224"/>
        <v>9</v>
      </c>
      <c r="V2730" s="90">
        <v>252</v>
      </c>
      <c r="W2730" s="89">
        <f t="shared" si="1225"/>
        <v>1.0027523890000001</v>
      </c>
      <c r="X2730" s="82">
        <f t="shared" si="1226"/>
        <v>1.6894928499999999</v>
      </c>
      <c r="Y2730" s="82">
        <f t="shared" si="1227"/>
        <v>0</v>
      </c>
      <c r="Z2730" s="94" t="str">
        <f t="shared" si="1233"/>
        <v>A+J=</v>
      </c>
      <c r="AA2730" s="87">
        <f t="shared" si="1234"/>
        <v>46986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>
        <f t="shared" si="1228"/>
        <v>46968</v>
      </c>
      <c r="B2731" s="82">
        <f t="shared" si="1214"/>
        <v>616.11660182000003</v>
      </c>
      <c r="C2731" s="207">
        <f t="shared" si="1232"/>
        <v>610.14957542000002</v>
      </c>
      <c r="D2731" s="83">
        <f t="shared" si="1215"/>
        <v>7286.35</v>
      </c>
      <c r="E2731" s="84">
        <f t="shared" si="1237"/>
        <v>7394.19</v>
      </c>
      <c r="F2731" s="85">
        <f t="shared" si="1238"/>
        <v>46924</v>
      </c>
      <c r="G2731" s="86">
        <f t="shared" si="1216"/>
        <v>1.4800277230712089E-2</v>
      </c>
      <c r="H2731" s="87">
        <f t="shared" si="1217"/>
        <v>46986</v>
      </c>
      <c r="I2731" s="87">
        <f t="shared" si="1218"/>
        <v>46986</v>
      </c>
      <c r="J2731" s="88">
        <f t="shared" si="1229"/>
        <v>22</v>
      </c>
      <c r="K2731" s="88">
        <f t="shared" si="1236"/>
        <v>10</v>
      </c>
      <c r="L2731" s="8">
        <f t="shared" si="1219"/>
        <v>1.0067004399999999</v>
      </c>
      <c r="M2731" s="89">
        <v>1</v>
      </c>
      <c r="N2731" s="89">
        <f t="shared" si="1220"/>
        <v>1</v>
      </c>
      <c r="O2731" s="82">
        <f t="shared" si="1221"/>
        <v>1.0067004399999999</v>
      </c>
      <c r="P2731" s="82">
        <f t="shared" si="1222"/>
        <v>614.23784604000002</v>
      </c>
      <c r="Q2731" s="11">
        <f t="shared" si="1235"/>
        <v>0</v>
      </c>
      <c r="R2731" s="7">
        <f t="shared" si="1230"/>
        <v>0</v>
      </c>
      <c r="S2731" s="82">
        <f t="shared" si="1223"/>
        <v>0</v>
      </c>
      <c r="T2731" s="91">
        <f t="shared" si="1231"/>
        <v>0.08</v>
      </c>
      <c r="U2731" s="90">
        <f t="shared" si="1224"/>
        <v>10</v>
      </c>
      <c r="V2731" s="90">
        <v>252</v>
      </c>
      <c r="W2731" s="89">
        <f t="shared" si="1225"/>
        <v>1.0030586779999999</v>
      </c>
      <c r="X2731" s="82">
        <f t="shared" si="1226"/>
        <v>1.8787557800000001</v>
      </c>
      <c r="Y2731" s="82">
        <f t="shared" si="1227"/>
        <v>0</v>
      </c>
      <c r="Z2731" s="94" t="str">
        <f t="shared" si="1233"/>
        <v>A+J=</v>
      </c>
      <c r="AA2731" s="87">
        <f t="shared" si="1234"/>
        <v>46986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>
        <f t="shared" si="1228"/>
        <v>46969</v>
      </c>
      <c r="B2732" s="82">
        <f t="shared" si="1214"/>
        <v>616.71650571999999</v>
      </c>
      <c r="C2732" s="207">
        <f t="shared" si="1232"/>
        <v>610.14957542000002</v>
      </c>
      <c r="D2732" s="83">
        <f t="shared" si="1215"/>
        <v>7286.35</v>
      </c>
      <c r="E2732" s="84">
        <f t="shared" si="1237"/>
        <v>7394.19</v>
      </c>
      <c r="F2732" s="85">
        <f t="shared" si="1238"/>
        <v>46924</v>
      </c>
      <c r="G2732" s="86">
        <f t="shared" si="1216"/>
        <v>1.4800277230712089E-2</v>
      </c>
      <c r="H2732" s="87">
        <f t="shared" si="1217"/>
        <v>46986</v>
      </c>
      <c r="I2732" s="87">
        <f t="shared" si="1218"/>
        <v>46986</v>
      </c>
      <c r="J2732" s="88">
        <f t="shared" si="1229"/>
        <v>22</v>
      </c>
      <c r="K2732" s="88">
        <f t="shared" si="1236"/>
        <v>11</v>
      </c>
      <c r="L2732" s="8">
        <f t="shared" si="1219"/>
        <v>1.0073729499999999</v>
      </c>
      <c r="M2732" s="89">
        <v>1</v>
      </c>
      <c r="N2732" s="89">
        <f t="shared" si="1220"/>
        <v>1</v>
      </c>
      <c r="O2732" s="82">
        <f t="shared" si="1221"/>
        <v>1.0073729499999999</v>
      </c>
      <c r="P2732" s="82">
        <f t="shared" si="1222"/>
        <v>614.64817773000004</v>
      </c>
      <c r="Q2732" s="11">
        <f t="shared" si="1235"/>
        <v>0</v>
      </c>
      <c r="R2732" s="7">
        <f t="shared" si="1230"/>
        <v>0</v>
      </c>
      <c r="S2732" s="82">
        <f t="shared" si="1223"/>
        <v>0</v>
      </c>
      <c r="T2732" s="91">
        <f t="shared" si="1231"/>
        <v>0.08</v>
      </c>
      <c r="U2732" s="90">
        <f t="shared" si="1224"/>
        <v>11</v>
      </c>
      <c r="V2732" s="90">
        <v>252</v>
      </c>
      <c r="W2732" s="89">
        <f t="shared" si="1225"/>
        <v>1.0033650599999999</v>
      </c>
      <c r="X2732" s="82">
        <f t="shared" si="1226"/>
        <v>2.0683279899999998</v>
      </c>
      <c r="Y2732" s="82">
        <f t="shared" si="1227"/>
        <v>0</v>
      </c>
      <c r="Z2732" s="94" t="str">
        <f t="shared" si="1233"/>
        <v>A+J=</v>
      </c>
      <c r="AA2732" s="87">
        <f t="shared" si="1234"/>
        <v>46986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>
        <f t="shared" si="1228"/>
        <v>46970</v>
      </c>
      <c r="B2733" s="82">
        <f t="shared" si="1214"/>
        <v>617.31699384000001</v>
      </c>
      <c r="C2733" s="207">
        <f t="shared" si="1232"/>
        <v>610.14957542000002</v>
      </c>
      <c r="D2733" s="83">
        <f t="shared" si="1215"/>
        <v>7286.35</v>
      </c>
      <c r="E2733" s="84">
        <f t="shared" si="1237"/>
        <v>7394.19</v>
      </c>
      <c r="F2733" s="85">
        <f t="shared" si="1238"/>
        <v>46924</v>
      </c>
      <c r="G2733" s="86">
        <f t="shared" si="1216"/>
        <v>1.4800277230712089E-2</v>
      </c>
      <c r="H2733" s="87">
        <f t="shared" si="1217"/>
        <v>46986</v>
      </c>
      <c r="I2733" s="87">
        <f t="shared" si="1218"/>
        <v>46986</v>
      </c>
      <c r="J2733" s="88">
        <f t="shared" si="1229"/>
        <v>22</v>
      </c>
      <c r="K2733" s="88">
        <f t="shared" si="1236"/>
        <v>12</v>
      </c>
      <c r="L2733" s="8">
        <f t="shared" si="1219"/>
        <v>1.0080459100000001</v>
      </c>
      <c r="M2733" s="89">
        <v>1</v>
      </c>
      <c r="N2733" s="89">
        <f t="shared" si="1220"/>
        <v>1</v>
      </c>
      <c r="O2733" s="82">
        <f t="shared" si="1221"/>
        <v>1.0080459100000001</v>
      </c>
      <c r="P2733" s="82">
        <f t="shared" si="1222"/>
        <v>615.05878399000005</v>
      </c>
      <c r="Q2733" s="11">
        <f t="shared" si="1235"/>
        <v>0</v>
      </c>
      <c r="R2733" s="7">
        <f t="shared" si="1230"/>
        <v>0</v>
      </c>
      <c r="S2733" s="82">
        <f t="shared" si="1223"/>
        <v>0</v>
      </c>
      <c r="T2733" s="91">
        <f t="shared" si="1231"/>
        <v>0.08</v>
      </c>
      <c r="U2733" s="90">
        <f t="shared" si="1224"/>
        <v>12</v>
      </c>
      <c r="V2733" s="90">
        <v>252</v>
      </c>
      <c r="W2733" s="89">
        <f t="shared" si="1225"/>
        <v>1.0036715350000001</v>
      </c>
      <c r="X2733" s="82">
        <f t="shared" si="1226"/>
        <v>2.2582098500000001</v>
      </c>
      <c r="Y2733" s="82">
        <f t="shared" si="1227"/>
        <v>0</v>
      </c>
      <c r="Z2733" s="94" t="str">
        <f t="shared" si="1233"/>
        <v>A+J=</v>
      </c>
      <c r="AA2733" s="87">
        <f t="shared" si="1234"/>
        <v>46986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>
        <f t="shared" si="1228"/>
        <v>46971</v>
      </c>
      <c r="B2734" s="82">
        <f t="shared" si="1214"/>
        <v>617.31699384000001</v>
      </c>
      <c r="C2734" s="207">
        <f t="shared" si="1232"/>
        <v>610.14957542000002</v>
      </c>
      <c r="D2734" s="83">
        <f t="shared" si="1215"/>
        <v>7286.35</v>
      </c>
      <c r="E2734" s="84">
        <f t="shared" si="1237"/>
        <v>7394.19</v>
      </c>
      <c r="F2734" s="85">
        <f t="shared" si="1238"/>
        <v>46924</v>
      </c>
      <c r="G2734" s="86">
        <f t="shared" si="1216"/>
        <v>1.4800277230712089E-2</v>
      </c>
      <c r="H2734" s="87">
        <f t="shared" si="1217"/>
        <v>46986</v>
      </c>
      <c r="I2734" s="87">
        <f t="shared" si="1218"/>
        <v>46986</v>
      </c>
      <c r="J2734" s="88">
        <f t="shared" si="1229"/>
        <v>22</v>
      </c>
      <c r="K2734" s="88">
        <f t="shared" si="1236"/>
        <v>12</v>
      </c>
      <c r="L2734" s="8">
        <f t="shared" si="1219"/>
        <v>1.0080459100000001</v>
      </c>
      <c r="M2734" s="89">
        <v>1</v>
      </c>
      <c r="N2734" s="89">
        <f t="shared" si="1220"/>
        <v>1</v>
      </c>
      <c r="O2734" s="82">
        <f t="shared" si="1221"/>
        <v>1.0080459100000001</v>
      </c>
      <c r="P2734" s="82">
        <f t="shared" si="1222"/>
        <v>615.05878399000005</v>
      </c>
      <c r="Q2734" s="11">
        <f t="shared" si="1235"/>
        <v>0</v>
      </c>
      <c r="R2734" s="7">
        <f t="shared" si="1230"/>
        <v>0</v>
      </c>
      <c r="S2734" s="82">
        <f t="shared" si="1223"/>
        <v>0</v>
      </c>
      <c r="T2734" s="91">
        <f t="shared" si="1231"/>
        <v>0.08</v>
      </c>
      <c r="U2734" s="90">
        <f t="shared" si="1224"/>
        <v>12</v>
      </c>
      <c r="V2734" s="90">
        <v>252</v>
      </c>
      <c r="W2734" s="89">
        <f t="shared" si="1225"/>
        <v>1.0036715350000001</v>
      </c>
      <c r="X2734" s="82">
        <f t="shared" si="1226"/>
        <v>2.2582098500000001</v>
      </c>
      <c r="Y2734" s="82">
        <f t="shared" si="1227"/>
        <v>0</v>
      </c>
      <c r="Z2734" s="94" t="str">
        <f t="shared" si="1233"/>
        <v>A+J=</v>
      </c>
      <c r="AA2734" s="87">
        <f t="shared" si="1234"/>
        <v>46986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>
        <f t="shared" si="1228"/>
        <v>46972</v>
      </c>
      <c r="B2735" s="82">
        <f t="shared" si="1214"/>
        <v>617.31699384000001</v>
      </c>
      <c r="C2735" s="207">
        <f t="shared" si="1232"/>
        <v>610.14957542000002</v>
      </c>
      <c r="D2735" s="83">
        <f t="shared" si="1215"/>
        <v>7286.35</v>
      </c>
      <c r="E2735" s="84">
        <f t="shared" si="1237"/>
        <v>7394.19</v>
      </c>
      <c r="F2735" s="85">
        <f t="shared" si="1238"/>
        <v>46924</v>
      </c>
      <c r="G2735" s="86">
        <f t="shared" si="1216"/>
        <v>1.4800277230712089E-2</v>
      </c>
      <c r="H2735" s="87">
        <f t="shared" si="1217"/>
        <v>46986</v>
      </c>
      <c r="I2735" s="87">
        <f t="shared" si="1218"/>
        <v>46986</v>
      </c>
      <c r="J2735" s="88">
        <f t="shared" si="1229"/>
        <v>22</v>
      </c>
      <c r="K2735" s="88">
        <f t="shared" si="1236"/>
        <v>12</v>
      </c>
      <c r="L2735" s="8">
        <f t="shared" si="1219"/>
        <v>1.0080459100000001</v>
      </c>
      <c r="M2735" s="89">
        <v>1</v>
      </c>
      <c r="N2735" s="89">
        <f t="shared" si="1220"/>
        <v>1</v>
      </c>
      <c r="O2735" s="82">
        <f t="shared" si="1221"/>
        <v>1.0080459100000001</v>
      </c>
      <c r="P2735" s="82">
        <f t="shared" si="1222"/>
        <v>615.05878399000005</v>
      </c>
      <c r="Q2735" s="11">
        <f t="shared" si="1235"/>
        <v>0</v>
      </c>
      <c r="R2735" s="7">
        <f t="shared" si="1230"/>
        <v>0</v>
      </c>
      <c r="S2735" s="82">
        <f t="shared" si="1223"/>
        <v>0</v>
      </c>
      <c r="T2735" s="91">
        <f t="shared" si="1231"/>
        <v>0.08</v>
      </c>
      <c r="U2735" s="90">
        <f t="shared" si="1224"/>
        <v>12</v>
      </c>
      <c r="V2735" s="90">
        <v>252</v>
      </c>
      <c r="W2735" s="89">
        <f t="shared" si="1225"/>
        <v>1.0036715350000001</v>
      </c>
      <c r="X2735" s="82">
        <f t="shared" si="1226"/>
        <v>2.2582098500000001</v>
      </c>
      <c r="Y2735" s="82">
        <f t="shared" si="1227"/>
        <v>0</v>
      </c>
      <c r="Z2735" s="94" t="str">
        <f t="shared" si="1233"/>
        <v>A+J=</v>
      </c>
      <c r="AA2735" s="87">
        <f t="shared" si="1234"/>
        <v>46986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>
        <f t="shared" si="1228"/>
        <v>46973</v>
      </c>
      <c r="B2736" s="82">
        <f t="shared" si="1214"/>
        <v>617.91806714000006</v>
      </c>
      <c r="C2736" s="207">
        <f t="shared" si="1232"/>
        <v>610.14957542000002</v>
      </c>
      <c r="D2736" s="83">
        <f t="shared" si="1215"/>
        <v>7286.35</v>
      </c>
      <c r="E2736" s="84">
        <f t="shared" si="1237"/>
        <v>7394.19</v>
      </c>
      <c r="F2736" s="85">
        <f t="shared" si="1238"/>
        <v>46924</v>
      </c>
      <c r="G2736" s="86">
        <f t="shared" si="1216"/>
        <v>1.4800277230712089E-2</v>
      </c>
      <c r="H2736" s="87">
        <f t="shared" si="1217"/>
        <v>46986</v>
      </c>
      <c r="I2736" s="87">
        <f t="shared" si="1218"/>
        <v>46986</v>
      </c>
      <c r="J2736" s="88">
        <f t="shared" si="1229"/>
        <v>22</v>
      </c>
      <c r="K2736" s="88">
        <f t="shared" si="1236"/>
        <v>13</v>
      </c>
      <c r="L2736" s="8">
        <f t="shared" si="1219"/>
        <v>1.00871932</v>
      </c>
      <c r="M2736" s="89">
        <v>1</v>
      </c>
      <c r="N2736" s="89">
        <f t="shared" si="1220"/>
        <v>1</v>
      </c>
      <c r="O2736" s="82">
        <f t="shared" si="1221"/>
        <v>1.00871932</v>
      </c>
      <c r="P2736" s="82">
        <f t="shared" si="1222"/>
        <v>615.46966481000004</v>
      </c>
      <c r="Q2736" s="11">
        <f t="shared" si="1235"/>
        <v>0</v>
      </c>
      <c r="R2736" s="7">
        <f t="shared" si="1230"/>
        <v>0</v>
      </c>
      <c r="S2736" s="82">
        <f t="shared" si="1223"/>
        <v>0</v>
      </c>
      <c r="T2736" s="91">
        <f t="shared" si="1231"/>
        <v>0.08</v>
      </c>
      <c r="U2736" s="90">
        <f t="shared" si="1224"/>
        <v>13</v>
      </c>
      <c r="V2736" s="90">
        <v>252</v>
      </c>
      <c r="W2736" s="89">
        <f t="shared" si="1225"/>
        <v>1.003978104</v>
      </c>
      <c r="X2736" s="82">
        <f t="shared" si="1226"/>
        <v>2.44840233</v>
      </c>
      <c r="Y2736" s="82">
        <f t="shared" si="1227"/>
        <v>0</v>
      </c>
      <c r="Z2736" s="94" t="str">
        <f t="shared" si="1233"/>
        <v>A+J=</v>
      </c>
      <c r="AA2736" s="87">
        <f t="shared" si="1234"/>
        <v>46986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>
        <f t="shared" si="1228"/>
        <v>46974</v>
      </c>
      <c r="B2737" s="82">
        <f t="shared" si="1214"/>
        <v>618.51972601</v>
      </c>
      <c r="C2737" s="207">
        <f t="shared" si="1232"/>
        <v>610.14957542000002</v>
      </c>
      <c r="D2737" s="83">
        <f t="shared" si="1215"/>
        <v>7286.35</v>
      </c>
      <c r="E2737" s="84">
        <f t="shared" si="1237"/>
        <v>7394.19</v>
      </c>
      <c r="F2737" s="85">
        <f t="shared" si="1238"/>
        <v>46924</v>
      </c>
      <c r="G2737" s="86">
        <f t="shared" si="1216"/>
        <v>1.4800277230712089E-2</v>
      </c>
      <c r="H2737" s="87">
        <f t="shared" si="1217"/>
        <v>46986</v>
      </c>
      <c r="I2737" s="87">
        <f t="shared" si="1218"/>
        <v>46986</v>
      </c>
      <c r="J2737" s="88">
        <f t="shared" si="1229"/>
        <v>22</v>
      </c>
      <c r="K2737" s="88">
        <f t="shared" si="1236"/>
        <v>14</v>
      </c>
      <c r="L2737" s="8">
        <f t="shared" si="1219"/>
        <v>1.00939318</v>
      </c>
      <c r="M2737" s="89">
        <v>1</v>
      </c>
      <c r="N2737" s="89">
        <f t="shared" si="1220"/>
        <v>1</v>
      </c>
      <c r="O2737" s="82">
        <f t="shared" si="1221"/>
        <v>1.00939318</v>
      </c>
      <c r="P2737" s="82">
        <f t="shared" si="1222"/>
        <v>615.88082020000002</v>
      </c>
      <c r="Q2737" s="11">
        <f t="shared" si="1235"/>
        <v>0</v>
      </c>
      <c r="R2737" s="7">
        <f t="shared" si="1230"/>
        <v>0</v>
      </c>
      <c r="S2737" s="82">
        <f t="shared" si="1223"/>
        <v>0</v>
      </c>
      <c r="T2737" s="91">
        <f t="shared" si="1231"/>
        <v>0.08</v>
      </c>
      <c r="U2737" s="90">
        <f t="shared" si="1224"/>
        <v>14</v>
      </c>
      <c r="V2737" s="90">
        <v>252</v>
      </c>
      <c r="W2737" s="89">
        <f t="shared" si="1225"/>
        <v>1.0042847669999999</v>
      </c>
      <c r="X2737" s="82">
        <f t="shared" si="1226"/>
        <v>2.6389058099999998</v>
      </c>
      <c r="Y2737" s="82">
        <f t="shared" si="1227"/>
        <v>0</v>
      </c>
      <c r="Z2737" s="94" t="str">
        <f t="shared" si="1233"/>
        <v>A+J=</v>
      </c>
      <c r="AA2737" s="87">
        <f t="shared" si="1234"/>
        <v>46986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>
        <f t="shared" si="1228"/>
        <v>46975</v>
      </c>
      <c r="B2738" s="82">
        <f t="shared" si="1214"/>
        <v>619.12197019999996</v>
      </c>
      <c r="C2738" s="207">
        <f t="shared" si="1232"/>
        <v>610.14957542000002</v>
      </c>
      <c r="D2738" s="83">
        <f t="shared" si="1215"/>
        <v>7286.35</v>
      </c>
      <c r="E2738" s="84">
        <f t="shared" si="1237"/>
        <v>7394.19</v>
      </c>
      <c r="F2738" s="85">
        <f t="shared" si="1238"/>
        <v>46924</v>
      </c>
      <c r="G2738" s="86">
        <f t="shared" si="1216"/>
        <v>1.4800277230712089E-2</v>
      </c>
      <c r="H2738" s="87">
        <f t="shared" si="1217"/>
        <v>46986</v>
      </c>
      <c r="I2738" s="87">
        <f t="shared" si="1218"/>
        <v>46986</v>
      </c>
      <c r="J2738" s="88">
        <f t="shared" si="1229"/>
        <v>22</v>
      </c>
      <c r="K2738" s="88">
        <f t="shared" si="1236"/>
        <v>15</v>
      </c>
      <c r="L2738" s="8">
        <f t="shared" si="1219"/>
        <v>1.01006749</v>
      </c>
      <c r="M2738" s="89">
        <v>1</v>
      </c>
      <c r="N2738" s="89">
        <f t="shared" si="1220"/>
        <v>1</v>
      </c>
      <c r="O2738" s="82">
        <f t="shared" si="1221"/>
        <v>1.01006749</v>
      </c>
      <c r="P2738" s="82">
        <f t="shared" si="1222"/>
        <v>616.29225015999998</v>
      </c>
      <c r="Q2738" s="11">
        <f t="shared" si="1235"/>
        <v>0</v>
      </c>
      <c r="R2738" s="7">
        <f t="shared" si="1230"/>
        <v>0</v>
      </c>
      <c r="S2738" s="82">
        <f t="shared" si="1223"/>
        <v>0</v>
      </c>
      <c r="T2738" s="91">
        <f t="shared" si="1231"/>
        <v>0.08</v>
      </c>
      <c r="U2738" s="90">
        <f t="shared" si="1224"/>
        <v>15</v>
      </c>
      <c r="V2738" s="90">
        <v>252</v>
      </c>
      <c r="W2738" s="89">
        <f t="shared" si="1225"/>
        <v>1.004591523</v>
      </c>
      <c r="X2738" s="82">
        <f t="shared" si="1226"/>
        <v>2.8297200400000002</v>
      </c>
      <c r="Y2738" s="82">
        <f t="shared" si="1227"/>
        <v>0</v>
      </c>
      <c r="Z2738" s="94" t="str">
        <f t="shared" si="1233"/>
        <v>A+J=</v>
      </c>
      <c r="AA2738" s="87">
        <f t="shared" si="1234"/>
        <v>46986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>
        <f t="shared" si="1228"/>
        <v>46976</v>
      </c>
      <c r="B2739" s="82">
        <f t="shared" si="1214"/>
        <v>619.72479455999996</v>
      </c>
      <c r="C2739" s="207">
        <f t="shared" si="1232"/>
        <v>610.14957542000002</v>
      </c>
      <c r="D2739" s="83">
        <f t="shared" si="1215"/>
        <v>7286.35</v>
      </c>
      <c r="E2739" s="84">
        <f t="shared" si="1237"/>
        <v>7394.19</v>
      </c>
      <c r="F2739" s="85">
        <f t="shared" si="1238"/>
        <v>46924</v>
      </c>
      <c r="G2739" s="86">
        <f t="shared" si="1216"/>
        <v>1.4800277230712089E-2</v>
      </c>
      <c r="H2739" s="87">
        <f t="shared" si="1217"/>
        <v>46986</v>
      </c>
      <c r="I2739" s="87">
        <f t="shared" si="1218"/>
        <v>46986</v>
      </c>
      <c r="J2739" s="88">
        <f t="shared" si="1229"/>
        <v>22</v>
      </c>
      <c r="K2739" s="88">
        <f t="shared" si="1236"/>
        <v>16</v>
      </c>
      <c r="L2739" s="8">
        <f t="shared" si="1219"/>
        <v>1.0107422399999999</v>
      </c>
      <c r="M2739" s="89">
        <v>1</v>
      </c>
      <c r="N2739" s="89">
        <f t="shared" si="1220"/>
        <v>1</v>
      </c>
      <c r="O2739" s="82">
        <f t="shared" si="1221"/>
        <v>1.0107422399999999</v>
      </c>
      <c r="P2739" s="82">
        <f t="shared" si="1222"/>
        <v>616.70394858999998</v>
      </c>
      <c r="Q2739" s="11">
        <f t="shared" si="1235"/>
        <v>0</v>
      </c>
      <c r="R2739" s="7">
        <f t="shared" si="1230"/>
        <v>0</v>
      </c>
      <c r="S2739" s="82">
        <f t="shared" si="1223"/>
        <v>0</v>
      </c>
      <c r="T2739" s="91">
        <f t="shared" si="1231"/>
        <v>0.08</v>
      </c>
      <c r="U2739" s="90">
        <f t="shared" si="1224"/>
        <v>16</v>
      </c>
      <c r="V2739" s="90">
        <v>252</v>
      </c>
      <c r="W2739" s="89">
        <f t="shared" si="1225"/>
        <v>1.0048983730000001</v>
      </c>
      <c r="X2739" s="82">
        <f t="shared" si="1226"/>
        <v>3.0208459699999999</v>
      </c>
      <c r="Y2739" s="82">
        <f t="shared" si="1227"/>
        <v>0</v>
      </c>
      <c r="Z2739" s="94" t="str">
        <f t="shared" si="1233"/>
        <v>A+J=</v>
      </c>
      <c r="AA2739" s="87">
        <f t="shared" si="1234"/>
        <v>46986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>
        <f t="shared" si="1228"/>
        <v>46977</v>
      </c>
      <c r="B2740" s="82">
        <f t="shared" si="1214"/>
        <v>620.3282117</v>
      </c>
      <c r="C2740" s="207">
        <f t="shared" si="1232"/>
        <v>610.14957542000002</v>
      </c>
      <c r="D2740" s="83">
        <f t="shared" si="1215"/>
        <v>7286.35</v>
      </c>
      <c r="E2740" s="84">
        <f t="shared" si="1237"/>
        <v>7394.19</v>
      </c>
      <c r="F2740" s="85">
        <f t="shared" si="1238"/>
        <v>46924</v>
      </c>
      <c r="G2740" s="86">
        <f t="shared" si="1216"/>
        <v>1.4800277230712089E-2</v>
      </c>
      <c r="H2740" s="87">
        <f t="shared" si="1217"/>
        <v>46986</v>
      </c>
      <c r="I2740" s="87">
        <f t="shared" si="1218"/>
        <v>46986</v>
      </c>
      <c r="J2740" s="88">
        <f t="shared" si="1229"/>
        <v>22</v>
      </c>
      <c r="K2740" s="88">
        <f t="shared" si="1236"/>
        <v>17</v>
      </c>
      <c r="L2740" s="8">
        <f t="shared" si="1219"/>
        <v>1.0114174499999999</v>
      </c>
      <c r="M2740" s="89">
        <v>1</v>
      </c>
      <c r="N2740" s="89">
        <f t="shared" si="1220"/>
        <v>1</v>
      </c>
      <c r="O2740" s="82">
        <f t="shared" si="1221"/>
        <v>1.0114174499999999</v>
      </c>
      <c r="P2740" s="82">
        <f t="shared" si="1222"/>
        <v>617.11592768000003</v>
      </c>
      <c r="Q2740" s="11">
        <f t="shared" si="1235"/>
        <v>0</v>
      </c>
      <c r="R2740" s="7">
        <f t="shared" si="1230"/>
        <v>0</v>
      </c>
      <c r="S2740" s="82">
        <f t="shared" si="1223"/>
        <v>0</v>
      </c>
      <c r="T2740" s="91">
        <f t="shared" si="1231"/>
        <v>0.08</v>
      </c>
      <c r="U2740" s="90">
        <f t="shared" si="1224"/>
        <v>17</v>
      </c>
      <c r="V2740" s="90">
        <v>252</v>
      </c>
      <c r="W2740" s="89">
        <f t="shared" si="1225"/>
        <v>1.0052053169999999</v>
      </c>
      <c r="X2740" s="82">
        <f t="shared" si="1226"/>
        <v>3.2122840199999998</v>
      </c>
      <c r="Y2740" s="82">
        <f t="shared" si="1227"/>
        <v>0</v>
      </c>
      <c r="Z2740" s="94" t="str">
        <f t="shared" si="1233"/>
        <v>A+J=</v>
      </c>
      <c r="AA2740" s="87">
        <f t="shared" si="1234"/>
        <v>46986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>
        <f t="shared" si="1228"/>
        <v>46978</v>
      </c>
      <c r="B2741" s="82">
        <f t="shared" si="1214"/>
        <v>620.3282117</v>
      </c>
      <c r="C2741" s="207">
        <f t="shared" si="1232"/>
        <v>610.14957542000002</v>
      </c>
      <c r="D2741" s="83">
        <f t="shared" si="1215"/>
        <v>7286.35</v>
      </c>
      <c r="E2741" s="84">
        <f t="shared" si="1237"/>
        <v>7394.19</v>
      </c>
      <c r="F2741" s="85">
        <f t="shared" si="1238"/>
        <v>46924</v>
      </c>
      <c r="G2741" s="86">
        <f t="shared" si="1216"/>
        <v>1.4800277230712089E-2</v>
      </c>
      <c r="H2741" s="87">
        <f t="shared" si="1217"/>
        <v>46986</v>
      </c>
      <c r="I2741" s="87">
        <f t="shared" si="1218"/>
        <v>46986</v>
      </c>
      <c r="J2741" s="88">
        <f t="shared" si="1229"/>
        <v>22</v>
      </c>
      <c r="K2741" s="88">
        <f t="shared" si="1236"/>
        <v>17</v>
      </c>
      <c r="L2741" s="8">
        <f t="shared" si="1219"/>
        <v>1.0114174499999999</v>
      </c>
      <c r="M2741" s="89">
        <v>1</v>
      </c>
      <c r="N2741" s="89">
        <f t="shared" si="1220"/>
        <v>1</v>
      </c>
      <c r="O2741" s="82">
        <f t="shared" si="1221"/>
        <v>1.0114174499999999</v>
      </c>
      <c r="P2741" s="82">
        <f t="shared" si="1222"/>
        <v>617.11592768000003</v>
      </c>
      <c r="Q2741" s="11">
        <f t="shared" si="1235"/>
        <v>0</v>
      </c>
      <c r="R2741" s="7">
        <f t="shared" si="1230"/>
        <v>0</v>
      </c>
      <c r="S2741" s="82">
        <f t="shared" si="1223"/>
        <v>0</v>
      </c>
      <c r="T2741" s="91">
        <f t="shared" si="1231"/>
        <v>0.08</v>
      </c>
      <c r="U2741" s="90">
        <f t="shared" si="1224"/>
        <v>17</v>
      </c>
      <c r="V2741" s="90">
        <v>252</v>
      </c>
      <c r="W2741" s="89">
        <f t="shared" si="1225"/>
        <v>1.0052053169999999</v>
      </c>
      <c r="X2741" s="82">
        <f t="shared" si="1226"/>
        <v>3.2122840199999998</v>
      </c>
      <c r="Y2741" s="82">
        <f t="shared" si="1227"/>
        <v>0</v>
      </c>
      <c r="Z2741" s="94" t="str">
        <f t="shared" si="1233"/>
        <v>A+J=</v>
      </c>
      <c r="AA2741" s="87">
        <f t="shared" si="1234"/>
        <v>46986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>
        <f t="shared" si="1228"/>
        <v>46979</v>
      </c>
      <c r="B2742" s="82">
        <f t="shared" si="1214"/>
        <v>620.3282117</v>
      </c>
      <c r="C2742" s="207">
        <f t="shared" si="1232"/>
        <v>610.14957542000002</v>
      </c>
      <c r="D2742" s="83">
        <f t="shared" si="1215"/>
        <v>7286.35</v>
      </c>
      <c r="E2742" s="84">
        <f t="shared" si="1237"/>
        <v>7394.19</v>
      </c>
      <c r="F2742" s="85">
        <f t="shared" si="1238"/>
        <v>46924</v>
      </c>
      <c r="G2742" s="86">
        <f t="shared" si="1216"/>
        <v>1.4800277230712089E-2</v>
      </c>
      <c r="H2742" s="87">
        <f t="shared" si="1217"/>
        <v>46986</v>
      </c>
      <c r="I2742" s="87">
        <f t="shared" si="1218"/>
        <v>46986</v>
      </c>
      <c r="J2742" s="88">
        <f t="shared" si="1229"/>
        <v>22</v>
      </c>
      <c r="K2742" s="88">
        <f t="shared" si="1236"/>
        <v>17</v>
      </c>
      <c r="L2742" s="8">
        <f t="shared" si="1219"/>
        <v>1.0114174499999999</v>
      </c>
      <c r="M2742" s="89">
        <v>1</v>
      </c>
      <c r="N2742" s="89">
        <f t="shared" si="1220"/>
        <v>1</v>
      </c>
      <c r="O2742" s="82">
        <f t="shared" si="1221"/>
        <v>1.0114174499999999</v>
      </c>
      <c r="P2742" s="82">
        <f t="shared" si="1222"/>
        <v>617.11592768000003</v>
      </c>
      <c r="Q2742" s="11">
        <f t="shared" si="1235"/>
        <v>0</v>
      </c>
      <c r="R2742" s="7">
        <f t="shared" si="1230"/>
        <v>0</v>
      </c>
      <c r="S2742" s="82">
        <f t="shared" si="1223"/>
        <v>0</v>
      </c>
      <c r="T2742" s="91">
        <f t="shared" si="1231"/>
        <v>0.08</v>
      </c>
      <c r="U2742" s="90">
        <f t="shared" si="1224"/>
        <v>17</v>
      </c>
      <c r="V2742" s="90">
        <v>252</v>
      </c>
      <c r="W2742" s="89">
        <f t="shared" si="1225"/>
        <v>1.0052053169999999</v>
      </c>
      <c r="X2742" s="82">
        <f t="shared" si="1226"/>
        <v>3.2122840199999998</v>
      </c>
      <c r="Y2742" s="82">
        <f t="shared" si="1227"/>
        <v>0</v>
      </c>
      <c r="Z2742" s="94" t="str">
        <f t="shared" si="1233"/>
        <v>A+J=</v>
      </c>
      <c r="AA2742" s="87">
        <f t="shared" si="1234"/>
        <v>46986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>
        <f t="shared" si="1228"/>
        <v>46980</v>
      </c>
      <c r="B2743" s="82">
        <f t="shared" si="1214"/>
        <v>620.93221589999996</v>
      </c>
      <c r="C2743" s="207">
        <f t="shared" si="1232"/>
        <v>610.14957542000002</v>
      </c>
      <c r="D2743" s="83">
        <f t="shared" si="1215"/>
        <v>7286.35</v>
      </c>
      <c r="E2743" s="84">
        <f t="shared" si="1237"/>
        <v>7394.19</v>
      </c>
      <c r="F2743" s="85">
        <f t="shared" si="1238"/>
        <v>46924</v>
      </c>
      <c r="G2743" s="86">
        <f t="shared" si="1216"/>
        <v>1.4800277230712089E-2</v>
      </c>
      <c r="H2743" s="87">
        <f t="shared" si="1217"/>
        <v>46986</v>
      </c>
      <c r="I2743" s="87">
        <f t="shared" si="1218"/>
        <v>46986</v>
      </c>
      <c r="J2743" s="88">
        <f t="shared" si="1229"/>
        <v>22</v>
      </c>
      <c r="K2743" s="88">
        <f t="shared" si="1236"/>
        <v>18</v>
      </c>
      <c r="L2743" s="8">
        <f t="shared" si="1219"/>
        <v>1.0120931099999999</v>
      </c>
      <c r="M2743" s="89">
        <v>1</v>
      </c>
      <c r="N2743" s="89">
        <f t="shared" si="1220"/>
        <v>1</v>
      </c>
      <c r="O2743" s="82">
        <f t="shared" si="1221"/>
        <v>1.0120931099999999</v>
      </c>
      <c r="P2743" s="82">
        <f t="shared" si="1222"/>
        <v>617.52818134999995</v>
      </c>
      <c r="Q2743" s="11">
        <f t="shared" si="1235"/>
        <v>0</v>
      </c>
      <c r="R2743" s="7">
        <f t="shared" si="1230"/>
        <v>0</v>
      </c>
      <c r="S2743" s="82">
        <f t="shared" si="1223"/>
        <v>0</v>
      </c>
      <c r="T2743" s="91">
        <f t="shared" si="1231"/>
        <v>0.08</v>
      </c>
      <c r="U2743" s="90">
        <f t="shared" si="1224"/>
        <v>18</v>
      </c>
      <c r="V2743" s="90">
        <v>252</v>
      </c>
      <c r="W2743" s="89">
        <f t="shared" si="1225"/>
        <v>1.005512355</v>
      </c>
      <c r="X2743" s="82">
        <f t="shared" si="1226"/>
        <v>3.40403455</v>
      </c>
      <c r="Y2743" s="82">
        <f t="shared" si="1227"/>
        <v>0</v>
      </c>
      <c r="Z2743" s="94" t="str">
        <f t="shared" si="1233"/>
        <v>A+J=</v>
      </c>
      <c r="AA2743" s="87">
        <f t="shared" si="1234"/>
        <v>46986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>
        <f t="shared" si="1228"/>
        <v>46981</v>
      </c>
      <c r="B2744" s="82">
        <f t="shared" si="1214"/>
        <v>621.53681302000007</v>
      </c>
      <c r="C2744" s="207">
        <f t="shared" si="1232"/>
        <v>610.14957542000002</v>
      </c>
      <c r="D2744" s="83">
        <f t="shared" si="1215"/>
        <v>7286.35</v>
      </c>
      <c r="E2744" s="84">
        <f t="shared" si="1237"/>
        <v>7394.19</v>
      </c>
      <c r="F2744" s="85">
        <f t="shared" si="1238"/>
        <v>46924</v>
      </c>
      <c r="G2744" s="86">
        <f t="shared" si="1216"/>
        <v>1.4800277230712089E-2</v>
      </c>
      <c r="H2744" s="87">
        <f t="shared" si="1217"/>
        <v>46986</v>
      </c>
      <c r="I2744" s="87">
        <f t="shared" si="1218"/>
        <v>46986</v>
      </c>
      <c r="J2744" s="88">
        <f t="shared" si="1229"/>
        <v>22</v>
      </c>
      <c r="K2744" s="88">
        <f t="shared" si="1236"/>
        <v>19</v>
      </c>
      <c r="L2744" s="8">
        <f t="shared" si="1219"/>
        <v>1.01276923</v>
      </c>
      <c r="M2744" s="89">
        <v>1</v>
      </c>
      <c r="N2744" s="89">
        <f t="shared" si="1220"/>
        <v>1</v>
      </c>
      <c r="O2744" s="82">
        <f t="shared" si="1221"/>
        <v>1.01276923</v>
      </c>
      <c r="P2744" s="82">
        <f t="shared" si="1222"/>
        <v>617.94071568000004</v>
      </c>
      <c r="Q2744" s="11">
        <f t="shared" si="1235"/>
        <v>0</v>
      </c>
      <c r="R2744" s="7">
        <f t="shared" si="1230"/>
        <v>0</v>
      </c>
      <c r="S2744" s="82">
        <f t="shared" si="1223"/>
        <v>0</v>
      </c>
      <c r="T2744" s="91">
        <f t="shared" si="1231"/>
        <v>0.08</v>
      </c>
      <c r="U2744" s="90">
        <f t="shared" si="1224"/>
        <v>19</v>
      </c>
      <c r="V2744" s="90">
        <v>252</v>
      </c>
      <c r="W2744" s="89">
        <f t="shared" si="1225"/>
        <v>1.005819486</v>
      </c>
      <c r="X2744" s="82">
        <f t="shared" si="1226"/>
        <v>3.59609734</v>
      </c>
      <c r="Y2744" s="82">
        <f t="shared" si="1227"/>
        <v>0</v>
      </c>
      <c r="Z2744" s="94" t="str">
        <f t="shared" si="1233"/>
        <v>A+J=</v>
      </c>
      <c r="AA2744" s="87">
        <f t="shared" si="1234"/>
        <v>46986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>
        <f t="shared" si="1228"/>
        <v>46982</v>
      </c>
      <c r="B2745" s="82">
        <f t="shared" si="1214"/>
        <v>622.14199177</v>
      </c>
      <c r="C2745" s="207">
        <f t="shared" si="1232"/>
        <v>610.14957542000002</v>
      </c>
      <c r="D2745" s="83">
        <f t="shared" si="1215"/>
        <v>7286.35</v>
      </c>
      <c r="E2745" s="84">
        <f t="shared" si="1237"/>
        <v>7394.19</v>
      </c>
      <c r="F2745" s="85">
        <f t="shared" si="1238"/>
        <v>46924</v>
      </c>
      <c r="G2745" s="86">
        <f t="shared" si="1216"/>
        <v>1.4800277230712089E-2</v>
      </c>
      <c r="H2745" s="87">
        <f t="shared" si="1217"/>
        <v>46986</v>
      </c>
      <c r="I2745" s="87">
        <f t="shared" si="1218"/>
        <v>46986</v>
      </c>
      <c r="J2745" s="88">
        <f t="shared" si="1229"/>
        <v>22</v>
      </c>
      <c r="K2745" s="88">
        <f t="shared" si="1236"/>
        <v>20</v>
      </c>
      <c r="L2745" s="8">
        <f t="shared" si="1219"/>
        <v>1.01344579</v>
      </c>
      <c r="M2745" s="89">
        <v>1</v>
      </c>
      <c r="N2745" s="89">
        <f t="shared" si="1220"/>
        <v>1</v>
      </c>
      <c r="O2745" s="82">
        <f t="shared" si="1221"/>
        <v>1.01344579</v>
      </c>
      <c r="P2745" s="82">
        <f t="shared" si="1222"/>
        <v>618.35351847000004</v>
      </c>
      <c r="Q2745" s="11">
        <f t="shared" si="1235"/>
        <v>0</v>
      </c>
      <c r="R2745" s="7">
        <f t="shared" si="1230"/>
        <v>0</v>
      </c>
      <c r="S2745" s="82">
        <f t="shared" si="1223"/>
        <v>0</v>
      </c>
      <c r="T2745" s="91">
        <f t="shared" si="1231"/>
        <v>0.08</v>
      </c>
      <c r="U2745" s="90">
        <f t="shared" si="1224"/>
        <v>20</v>
      </c>
      <c r="V2745" s="90">
        <v>252</v>
      </c>
      <c r="W2745" s="89">
        <f t="shared" si="1225"/>
        <v>1.0061267110000001</v>
      </c>
      <c r="X2745" s="82">
        <f t="shared" si="1226"/>
        <v>3.7884733000000002</v>
      </c>
      <c r="Y2745" s="82">
        <f t="shared" si="1227"/>
        <v>0</v>
      </c>
      <c r="Z2745" s="94" t="str">
        <f t="shared" si="1233"/>
        <v>A+J=</v>
      </c>
      <c r="AA2745" s="87">
        <f t="shared" si="1234"/>
        <v>46986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>
        <f t="shared" si="1228"/>
        <v>46983</v>
      </c>
      <c r="B2746" s="82">
        <f t="shared" si="1214"/>
        <v>622.74775868000006</v>
      </c>
      <c r="C2746" s="207">
        <f t="shared" si="1232"/>
        <v>610.14957542000002</v>
      </c>
      <c r="D2746" s="83">
        <f t="shared" si="1215"/>
        <v>7286.35</v>
      </c>
      <c r="E2746" s="84">
        <f t="shared" si="1237"/>
        <v>7394.19</v>
      </c>
      <c r="F2746" s="85">
        <f t="shared" si="1238"/>
        <v>46924</v>
      </c>
      <c r="G2746" s="86">
        <f t="shared" si="1216"/>
        <v>1.4800277230712089E-2</v>
      </c>
      <c r="H2746" s="87">
        <f t="shared" si="1217"/>
        <v>46986</v>
      </c>
      <c r="I2746" s="87">
        <f t="shared" si="1218"/>
        <v>46986</v>
      </c>
      <c r="J2746" s="88">
        <f t="shared" si="1229"/>
        <v>22</v>
      </c>
      <c r="K2746" s="88">
        <f t="shared" si="1236"/>
        <v>21</v>
      </c>
      <c r="L2746" s="8">
        <f t="shared" si="1219"/>
        <v>1.0141228</v>
      </c>
      <c r="M2746" s="89">
        <v>1</v>
      </c>
      <c r="N2746" s="89">
        <f t="shared" si="1220"/>
        <v>1</v>
      </c>
      <c r="O2746" s="82">
        <f t="shared" si="1221"/>
        <v>1.0141228</v>
      </c>
      <c r="P2746" s="82">
        <f t="shared" si="1222"/>
        <v>618.76659584000004</v>
      </c>
      <c r="Q2746" s="11">
        <f t="shared" si="1235"/>
        <v>0</v>
      </c>
      <c r="R2746" s="7">
        <f t="shared" si="1230"/>
        <v>0</v>
      </c>
      <c r="S2746" s="82">
        <f t="shared" si="1223"/>
        <v>0</v>
      </c>
      <c r="T2746" s="91">
        <f t="shared" si="1231"/>
        <v>0.08</v>
      </c>
      <c r="U2746" s="90">
        <f t="shared" si="1224"/>
        <v>21</v>
      </c>
      <c r="V2746" s="90">
        <v>252</v>
      </c>
      <c r="W2746" s="89">
        <f t="shared" si="1225"/>
        <v>1.0064340300000001</v>
      </c>
      <c r="X2746" s="82">
        <f t="shared" si="1226"/>
        <v>3.9811628400000001</v>
      </c>
      <c r="Y2746" s="82">
        <f t="shared" si="1227"/>
        <v>0</v>
      </c>
      <c r="Z2746" s="94" t="str">
        <f t="shared" si="1233"/>
        <v>A+J=</v>
      </c>
      <c r="AA2746" s="87">
        <f t="shared" si="1234"/>
        <v>46986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>
        <f t="shared" si="1228"/>
        <v>46984</v>
      </c>
      <c r="B2747" s="82">
        <f t="shared" si="1214"/>
        <v>623.35412022999992</v>
      </c>
      <c r="C2747" s="207">
        <f t="shared" si="1232"/>
        <v>610.14957542000002</v>
      </c>
      <c r="D2747" s="83">
        <f t="shared" si="1215"/>
        <v>7286.35</v>
      </c>
      <c r="E2747" s="84">
        <f t="shared" si="1237"/>
        <v>7394.19</v>
      </c>
      <c r="F2747" s="85">
        <f t="shared" si="1238"/>
        <v>46924</v>
      </c>
      <c r="G2747" s="86">
        <f t="shared" si="1216"/>
        <v>1.4800277230712089E-2</v>
      </c>
      <c r="H2747" s="87">
        <f t="shared" si="1217"/>
        <v>46986</v>
      </c>
      <c r="I2747" s="87">
        <f t="shared" si="1218"/>
        <v>46986</v>
      </c>
      <c r="J2747" s="88">
        <f t="shared" si="1229"/>
        <v>22</v>
      </c>
      <c r="K2747" s="88">
        <f t="shared" si="1236"/>
        <v>22</v>
      </c>
      <c r="L2747" s="8">
        <f t="shared" si="1219"/>
        <v>1.0148002700000001</v>
      </c>
      <c r="M2747" s="89">
        <v>1</v>
      </c>
      <c r="N2747" s="89">
        <f t="shared" si="1220"/>
        <v>1</v>
      </c>
      <c r="O2747" s="82">
        <f t="shared" si="1221"/>
        <v>1.0148002700000001</v>
      </c>
      <c r="P2747" s="82">
        <f t="shared" si="1222"/>
        <v>619.17995386999996</v>
      </c>
      <c r="Q2747" s="11">
        <f t="shared" si="1235"/>
        <v>0</v>
      </c>
      <c r="R2747" s="7">
        <f t="shared" si="1230"/>
        <v>0</v>
      </c>
      <c r="S2747" s="82">
        <f t="shared" si="1223"/>
        <v>0</v>
      </c>
      <c r="T2747" s="91">
        <f t="shared" si="1231"/>
        <v>0.08</v>
      </c>
      <c r="U2747" s="90">
        <f t="shared" si="1224"/>
        <v>22</v>
      </c>
      <c r="V2747" s="90">
        <v>252</v>
      </c>
      <c r="W2747" s="89">
        <f t="shared" si="1225"/>
        <v>1.0067414429999999</v>
      </c>
      <c r="X2747" s="82">
        <f t="shared" si="1226"/>
        <v>4.1741663600000001</v>
      </c>
      <c r="Y2747" s="82">
        <f t="shared" si="1227"/>
        <v>0</v>
      </c>
      <c r="Z2747" s="94" t="str">
        <f t="shared" si="1233"/>
        <v>A+J=</v>
      </c>
      <c r="AA2747" s="87">
        <f t="shared" si="1234"/>
        <v>46986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>
        <f t="shared" si="1228"/>
        <v>46985</v>
      </c>
      <c r="B2748" s="82">
        <f t="shared" si="1214"/>
        <v>623.35412022999992</v>
      </c>
      <c r="C2748" s="207">
        <f t="shared" si="1232"/>
        <v>610.14957542000002</v>
      </c>
      <c r="D2748" s="83">
        <f t="shared" si="1215"/>
        <v>7286.35</v>
      </c>
      <c r="E2748" s="84">
        <f t="shared" si="1237"/>
        <v>7394.19</v>
      </c>
      <c r="F2748" s="85">
        <f t="shared" si="1238"/>
        <v>46924</v>
      </c>
      <c r="G2748" s="86">
        <f t="shared" si="1216"/>
        <v>1.4800277230712089E-2</v>
      </c>
      <c r="H2748" s="87">
        <f t="shared" si="1217"/>
        <v>47016</v>
      </c>
      <c r="I2748" s="87">
        <f t="shared" si="1218"/>
        <v>46986</v>
      </c>
      <c r="J2748" s="88">
        <f t="shared" si="1229"/>
        <v>22</v>
      </c>
      <c r="K2748" s="88">
        <f t="shared" si="1236"/>
        <v>22</v>
      </c>
      <c r="L2748" s="8">
        <f t="shared" si="1219"/>
        <v>1.0148002700000001</v>
      </c>
      <c r="M2748" s="89">
        <v>1</v>
      </c>
      <c r="N2748" s="89">
        <f t="shared" si="1220"/>
        <v>1</v>
      </c>
      <c r="O2748" s="82">
        <f t="shared" si="1221"/>
        <v>1.0148002700000001</v>
      </c>
      <c r="P2748" s="82">
        <f t="shared" si="1222"/>
        <v>619.17995386999996</v>
      </c>
      <c r="Q2748" s="11">
        <f t="shared" si="1235"/>
        <v>0</v>
      </c>
      <c r="R2748" s="7">
        <f t="shared" si="1230"/>
        <v>0</v>
      </c>
      <c r="S2748" s="82">
        <f t="shared" si="1223"/>
        <v>0</v>
      </c>
      <c r="T2748" s="91">
        <f t="shared" si="1231"/>
        <v>0.08</v>
      </c>
      <c r="U2748" s="90">
        <f t="shared" si="1224"/>
        <v>22</v>
      </c>
      <c r="V2748" s="90">
        <v>252</v>
      </c>
      <c r="W2748" s="89">
        <f t="shared" si="1225"/>
        <v>1.0067414429999999</v>
      </c>
      <c r="X2748" s="82">
        <f t="shared" si="1226"/>
        <v>4.1741663600000001</v>
      </c>
      <c r="Y2748" s="82">
        <f t="shared" si="1227"/>
        <v>0</v>
      </c>
      <c r="Z2748" s="94" t="str">
        <f t="shared" si="1233"/>
        <v>A+J=</v>
      </c>
      <c r="AA2748" s="87">
        <f t="shared" si="1234"/>
        <v>46986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>
        <f t="shared" si="1228"/>
        <v>46986</v>
      </c>
      <c r="B2749" s="82">
        <f t="shared" si="1214"/>
        <v>623.35412022999992</v>
      </c>
      <c r="C2749" s="207">
        <f t="shared" si="1232"/>
        <v>610.14957542000002</v>
      </c>
      <c r="D2749" s="83">
        <f t="shared" si="1215"/>
        <v>7286.35</v>
      </c>
      <c r="E2749" s="84">
        <f t="shared" si="1237"/>
        <v>7394.19</v>
      </c>
      <c r="F2749" s="85">
        <f t="shared" si="1238"/>
        <v>46924</v>
      </c>
      <c r="G2749" s="86">
        <f t="shared" si="1216"/>
        <v>1.4800277230712089E-2</v>
      </c>
      <c r="H2749" s="87">
        <f t="shared" si="1217"/>
        <v>47016</v>
      </c>
      <c r="I2749" s="87">
        <f t="shared" si="1218"/>
        <v>46986</v>
      </c>
      <c r="J2749" s="88">
        <f t="shared" si="1229"/>
        <v>22</v>
      </c>
      <c r="K2749" s="88">
        <f t="shared" si="1236"/>
        <v>22</v>
      </c>
      <c r="L2749" s="8">
        <f t="shared" si="1219"/>
        <v>1.0148002700000001</v>
      </c>
      <c r="M2749" s="89">
        <v>1</v>
      </c>
      <c r="N2749" s="89">
        <f t="shared" si="1220"/>
        <v>1</v>
      </c>
      <c r="O2749" s="82">
        <f t="shared" si="1221"/>
        <v>1.0148002700000001</v>
      </c>
      <c r="P2749" s="82">
        <f t="shared" si="1222"/>
        <v>619.17995386999996</v>
      </c>
      <c r="Q2749" s="11">
        <f t="shared" si="1235"/>
        <v>90</v>
      </c>
      <c r="R2749" s="7">
        <f t="shared" si="1230"/>
        <v>2.8854000000000001E-2</v>
      </c>
      <c r="S2749" s="82">
        <f t="shared" si="1223"/>
        <v>17.86581838</v>
      </c>
      <c r="T2749" s="91">
        <f t="shared" si="1231"/>
        <v>0.08</v>
      </c>
      <c r="U2749" s="90">
        <f t="shared" si="1224"/>
        <v>22</v>
      </c>
      <c r="V2749" s="90">
        <v>252</v>
      </c>
      <c r="W2749" s="89">
        <f t="shared" si="1225"/>
        <v>1.0067414429999999</v>
      </c>
      <c r="X2749" s="82">
        <f t="shared" si="1226"/>
        <v>4.1741663600000001</v>
      </c>
      <c r="Y2749" s="82">
        <f t="shared" si="1227"/>
        <v>22.039984740000001</v>
      </c>
      <c r="Z2749" s="94" t="str">
        <f t="shared" si="1233"/>
        <v>A+J=</v>
      </c>
      <c r="AA2749" s="87">
        <f t="shared" si="1234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>
        <f t="shared" si="1228"/>
        <v>46987</v>
      </c>
      <c r="B2750" s="82">
        <f t="shared" si="1214"/>
        <v>601.91876392000006</v>
      </c>
      <c r="C2750" s="207">
        <f t="shared" si="1232"/>
        <v>601.31413549000001</v>
      </c>
      <c r="D2750" s="83">
        <f t="shared" si="1215"/>
        <v>7286.35</v>
      </c>
      <c r="E2750" s="84">
        <f t="shared" si="1237"/>
        <v>7394.19</v>
      </c>
      <c r="F2750" s="85">
        <f t="shared" si="1238"/>
        <v>46955</v>
      </c>
      <c r="G2750" s="86">
        <f t="shared" si="1216"/>
        <v>1.4800277230712089E-2</v>
      </c>
      <c r="H2750" s="87">
        <f t="shared" si="1217"/>
        <v>47016</v>
      </c>
      <c r="I2750" s="87">
        <f t="shared" si="1218"/>
        <v>47016</v>
      </c>
      <c r="J2750" s="88">
        <f t="shared" si="1229"/>
        <v>21</v>
      </c>
      <c r="K2750" s="88">
        <f t="shared" si="1236"/>
        <v>1</v>
      </c>
      <c r="L2750" s="8">
        <f t="shared" si="1219"/>
        <v>1.0006998499999999</v>
      </c>
      <c r="M2750" s="89">
        <v>1</v>
      </c>
      <c r="N2750" s="89">
        <f t="shared" si="1220"/>
        <v>1</v>
      </c>
      <c r="O2750" s="82">
        <f t="shared" si="1221"/>
        <v>1.0006998499999999</v>
      </c>
      <c r="P2750" s="82">
        <f t="shared" si="1222"/>
        <v>601.73496518000002</v>
      </c>
      <c r="Q2750" s="11">
        <f t="shared" si="1235"/>
        <v>0</v>
      </c>
      <c r="R2750" s="7">
        <f t="shared" si="1230"/>
        <v>0</v>
      </c>
      <c r="S2750" s="82">
        <f t="shared" si="1223"/>
        <v>0</v>
      </c>
      <c r="T2750" s="91">
        <f t="shared" si="1231"/>
        <v>0.08</v>
      </c>
      <c r="U2750" s="90">
        <f t="shared" si="1224"/>
        <v>1</v>
      </c>
      <c r="V2750" s="90">
        <v>252</v>
      </c>
      <c r="W2750" s="89">
        <f t="shared" si="1225"/>
        <v>1.000305448</v>
      </c>
      <c r="X2750" s="82">
        <f t="shared" si="1226"/>
        <v>0.18379873999999999</v>
      </c>
      <c r="Y2750" s="82">
        <f t="shared" si="1227"/>
        <v>0</v>
      </c>
      <c r="Z2750" s="94" t="str">
        <f t="shared" si="1233"/>
        <v>A+J=</v>
      </c>
      <c r="AA2750" s="87">
        <f t="shared" si="1234"/>
        <v>47016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>
        <f t="shared" si="1228"/>
        <v>46988</v>
      </c>
      <c r="B2751" s="82">
        <f t="shared" si="1214"/>
        <v>602.52400568000007</v>
      </c>
      <c r="C2751" s="207">
        <f t="shared" si="1232"/>
        <v>601.31413549000001</v>
      </c>
      <c r="D2751" s="83">
        <f t="shared" si="1215"/>
        <v>7286.35</v>
      </c>
      <c r="E2751" s="84">
        <f t="shared" si="1237"/>
        <v>7394.19</v>
      </c>
      <c r="F2751" s="85">
        <f t="shared" si="1238"/>
        <v>46955</v>
      </c>
      <c r="G2751" s="86">
        <f t="shared" si="1216"/>
        <v>1.4800277230712089E-2</v>
      </c>
      <c r="H2751" s="87">
        <f t="shared" si="1217"/>
        <v>47016</v>
      </c>
      <c r="I2751" s="87">
        <f t="shared" si="1218"/>
        <v>47016</v>
      </c>
      <c r="J2751" s="88">
        <f t="shared" si="1229"/>
        <v>21</v>
      </c>
      <c r="K2751" s="88">
        <f t="shared" si="1236"/>
        <v>2</v>
      </c>
      <c r="L2751" s="8">
        <f t="shared" si="1219"/>
        <v>1.0014002</v>
      </c>
      <c r="M2751" s="89">
        <v>1</v>
      </c>
      <c r="N2751" s="89">
        <f t="shared" si="1220"/>
        <v>1</v>
      </c>
      <c r="O2751" s="82">
        <f t="shared" si="1221"/>
        <v>1.0014002</v>
      </c>
      <c r="P2751" s="82">
        <f t="shared" si="1222"/>
        <v>602.15609554000002</v>
      </c>
      <c r="Q2751" s="11">
        <f t="shared" si="1235"/>
        <v>0</v>
      </c>
      <c r="R2751" s="7">
        <f t="shared" si="1230"/>
        <v>0</v>
      </c>
      <c r="S2751" s="82">
        <f t="shared" si="1223"/>
        <v>0</v>
      </c>
      <c r="T2751" s="91">
        <f t="shared" si="1231"/>
        <v>0.08</v>
      </c>
      <c r="U2751" s="90">
        <f t="shared" si="1224"/>
        <v>2</v>
      </c>
      <c r="V2751" s="90">
        <v>252</v>
      </c>
      <c r="W2751" s="89">
        <f t="shared" si="1225"/>
        <v>1.000610988</v>
      </c>
      <c r="X2751" s="82">
        <f t="shared" si="1226"/>
        <v>0.36791014</v>
      </c>
      <c r="Y2751" s="82">
        <f t="shared" si="1227"/>
        <v>0</v>
      </c>
      <c r="Z2751" s="94" t="str">
        <f t="shared" si="1233"/>
        <v>A+J=</v>
      </c>
      <c r="AA2751" s="87">
        <f t="shared" si="1234"/>
        <v>47016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>
        <f t="shared" si="1228"/>
        <v>46989</v>
      </c>
      <c r="B2752" s="82">
        <f t="shared" si="1214"/>
        <v>603.12985091999997</v>
      </c>
      <c r="C2752" s="207">
        <f t="shared" si="1232"/>
        <v>601.31413549000001</v>
      </c>
      <c r="D2752" s="83">
        <f t="shared" si="1215"/>
        <v>7286.35</v>
      </c>
      <c r="E2752" s="84">
        <f t="shared" si="1237"/>
        <v>7394.19</v>
      </c>
      <c r="F2752" s="85">
        <f t="shared" si="1238"/>
        <v>46955</v>
      </c>
      <c r="G2752" s="86">
        <f t="shared" si="1216"/>
        <v>1.4800277230712089E-2</v>
      </c>
      <c r="H2752" s="87">
        <f t="shared" si="1217"/>
        <v>47016</v>
      </c>
      <c r="I2752" s="87">
        <f t="shared" si="1218"/>
        <v>47016</v>
      </c>
      <c r="J2752" s="88">
        <f t="shared" si="1229"/>
        <v>21</v>
      </c>
      <c r="K2752" s="88">
        <f t="shared" si="1236"/>
        <v>3</v>
      </c>
      <c r="L2752" s="8">
        <f t="shared" si="1219"/>
        <v>1.0021010299999999</v>
      </c>
      <c r="M2752" s="89">
        <v>1</v>
      </c>
      <c r="N2752" s="89">
        <f t="shared" si="1220"/>
        <v>1</v>
      </c>
      <c r="O2752" s="82">
        <f t="shared" si="1221"/>
        <v>1.0021010299999999</v>
      </c>
      <c r="P2752" s="82">
        <f t="shared" si="1222"/>
        <v>602.57751452000002</v>
      </c>
      <c r="Q2752" s="11">
        <f t="shared" si="1235"/>
        <v>0</v>
      </c>
      <c r="R2752" s="7">
        <f t="shared" si="1230"/>
        <v>0</v>
      </c>
      <c r="S2752" s="82">
        <f t="shared" si="1223"/>
        <v>0</v>
      </c>
      <c r="T2752" s="91">
        <f t="shared" si="1231"/>
        <v>0.08</v>
      </c>
      <c r="U2752" s="90">
        <f t="shared" si="1224"/>
        <v>3</v>
      </c>
      <c r="V2752" s="90">
        <v>252</v>
      </c>
      <c r="W2752" s="89">
        <f t="shared" si="1225"/>
        <v>1.0009166229999999</v>
      </c>
      <c r="X2752" s="82">
        <f t="shared" si="1226"/>
        <v>0.55233639999999995</v>
      </c>
      <c r="Y2752" s="82">
        <f t="shared" si="1227"/>
        <v>0</v>
      </c>
      <c r="Z2752" s="94" t="str">
        <f t="shared" si="1233"/>
        <v>A+J=</v>
      </c>
      <c r="AA2752" s="87">
        <f t="shared" si="1234"/>
        <v>47016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>
        <f t="shared" si="1228"/>
        <v>46990</v>
      </c>
      <c r="B2753" s="82">
        <f t="shared" si="1214"/>
        <v>603.73631028</v>
      </c>
      <c r="C2753" s="207">
        <f t="shared" si="1232"/>
        <v>601.31413549000001</v>
      </c>
      <c r="D2753" s="83">
        <f t="shared" si="1215"/>
        <v>7286.35</v>
      </c>
      <c r="E2753" s="84">
        <f t="shared" si="1237"/>
        <v>7394.19</v>
      </c>
      <c r="F2753" s="85">
        <f t="shared" si="1238"/>
        <v>46955</v>
      </c>
      <c r="G2753" s="86">
        <f t="shared" si="1216"/>
        <v>1.4800277230712089E-2</v>
      </c>
      <c r="H2753" s="87">
        <f t="shared" si="1217"/>
        <v>47016</v>
      </c>
      <c r="I2753" s="87">
        <f t="shared" si="1218"/>
        <v>47016</v>
      </c>
      <c r="J2753" s="88">
        <f t="shared" si="1229"/>
        <v>21</v>
      </c>
      <c r="K2753" s="88">
        <f t="shared" si="1236"/>
        <v>4</v>
      </c>
      <c r="L2753" s="8">
        <f t="shared" si="1219"/>
        <v>1.00280236</v>
      </c>
      <c r="M2753" s="89">
        <v>1</v>
      </c>
      <c r="N2753" s="89">
        <f t="shared" si="1220"/>
        <v>1</v>
      </c>
      <c r="O2753" s="82">
        <f t="shared" si="1221"/>
        <v>1.00280236</v>
      </c>
      <c r="P2753" s="82">
        <f t="shared" si="1222"/>
        <v>602.99923417000002</v>
      </c>
      <c r="Q2753" s="11">
        <f t="shared" si="1235"/>
        <v>0</v>
      </c>
      <c r="R2753" s="7">
        <f t="shared" si="1230"/>
        <v>0</v>
      </c>
      <c r="S2753" s="82">
        <f t="shared" si="1223"/>
        <v>0</v>
      </c>
      <c r="T2753" s="91">
        <f t="shared" si="1231"/>
        <v>0.08</v>
      </c>
      <c r="U2753" s="90">
        <f t="shared" si="1224"/>
        <v>4</v>
      </c>
      <c r="V2753" s="90">
        <v>252</v>
      </c>
      <c r="W2753" s="89">
        <f t="shared" si="1225"/>
        <v>1.0012223499999999</v>
      </c>
      <c r="X2753" s="82">
        <f t="shared" si="1226"/>
        <v>0.73707610999999995</v>
      </c>
      <c r="Y2753" s="82">
        <f t="shared" si="1227"/>
        <v>0</v>
      </c>
      <c r="Z2753" s="94" t="str">
        <f t="shared" si="1233"/>
        <v>A+J=</v>
      </c>
      <c r="AA2753" s="87">
        <f t="shared" si="1234"/>
        <v>47016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>
        <f t="shared" si="1228"/>
        <v>46991</v>
      </c>
      <c r="B2754" s="82">
        <f t="shared" si="1214"/>
        <v>604.34337328000004</v>
      </c>
      <c r="C2754" s="207">
        <f t="shared" si="1232"/>
        <v>601.31413549000001</v>
      </c>
      <c r="D2754" s="83">
        <f t="shared" si="1215"/>
        <v>7286.35</v>
      </c>
      <c r="E2754" s="84">
        <f t="shared" si="1237"/>
        <v>7394.19</v>
      </c>
      <c r="F2754" s="85">
        <f t="shared" si="1238"/>
        <v>46955</v>
      </c>
      <c r="G2754" s="86">
        <f t="shared" si="1216"/>
        <v>1.4800277230712089E-2</v>
      </c>
      <c r="H2754" s="87">
        <f t="shared" si="1217"/>
        <v>47016</v>
      </c>
      <c r="I2754" s="87">
        <f t="shared" si="1218"/>
        <v>47016</v>
      </c>
      <c r="J2754" s="88">
        <f t="shared" si="1229"/>
        <v>21</v>
      </c>
      <c r="K2754" s="88">
        <f t="shared" si="1236"/>
        <v>5</v>
      </c>
      <c r="L2754" s="8">
        <f t="shared" si="1219"/>
        <v>1.00350417</v>
      </c>
      <c r="M2754" s="89">
        <v>1</v>
      </c>
      <c r="N2754" s="89">
        <f t="shared" si="1220"/>
        <v>1</v>
      </c>
      <c r="O2754" s="82">
        <f t="shared" si="1221"/>
        <v>1.00350417</v>
      </c>
      <c r="P2754" s="82">
        <f t="shared" si="1222"/>
        <v>603.42124244000001</v>
      </c>
      <c r="Q2754" s="11">
        <f t="shared" si="1235"/>
        <v>0</v>
      </c>
      <c r="R2754" s="7">
        <f t="shared" si="1230"/>
        <v>0</v>
      </c>
      <c r="S2754" s="82">
        <f t="shared" si="1223"/>
        <v>0</v>
      </c>
      <c r="T2754" s="91">
        <f t="shared" si="1231"/>
        <v>0.08</v>
      </c>
      <c r="U2754" s="90">
        <f t="shared" si="1224"/>
        <v>5</v>
      </c>
      <c r="V2754" s="90">
        <v>252</v>
      </c>
      <c r="W2754" s="89">
        <f t="shared" si="1225"/>
        <v>1.0015281709999999</v>
      </c>
      <c r="X2754" s="82">
        <f t="shared" si="1226"/>
        <v>0.92213084000000001</v>
      </c>
      <c r="Y2754" s="82">
        <f t="shared" si="1227"/>
        <v>0</v>
      </c>
      <c r="Z2754" s="94" t="str">
        <f t="shared" si="1233"/>
        <v>A+J=</v>
      </c>
      <c r="AA2754" s="87">
        <f t="shared" si="1234"/>
        <v>47016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>
        <f t="shared" si="1228"/>
        <v>46992</v>
      </c>
      <c r="B2755" s="82">
        <f t="shared" si="1214"/>
        <v>604.34337328000004</v>
      </c>
      <c r="C2755" s="207">
        <f t="shared" si="1232"/>
        <v>601.31413549000001</v>
      </c>
      <c r="D2755" s="83">
        <f t="shared" si="1215"/>
        <v>7286.35</v>
      </c>
      <c r="E2755" s="84">
        <f t="shared" si="1237"/>
        <v>7394.19</v>
      </c>
      <c r="F2755" s="85">
        <f t="shared" si="1238"/>
        <v>46955</v>
      </c>
      <c r="G2755" s="86">
        <f t="shared" si="1216"/>
        <v>1.4800277230712089E-2</v>
      </c>
      <c r="H2755" s="87">
        <f t="shared" si="1217"/>
        <v>47016</v>
      </c>
      <c r="I2755" s="87">
        <f t="shared" si="1218"/>
        <v>47016</v>
      </c>
      <c r="J2755" s="88">
        <f t="shared" si="1229"/>
        <v>21</v>
      </c>
      <c r="K2755" s="88">
        <f t="shared" si="1236"/>
        <v>5</v>
      </c>
      <c r="L2755" s="8">
        <f t="shared" si="1219"/>
        <v>1.00350417</v>
      </c>
      <c r="M2755" s="89">
        <v>1</v>
      </c>
      <c r="N2755" s="89">
        <f t="shared" si="1220"/>
        <v>1</v>
      </c>
      <c r="O2755" s="82">
        <f t="shared" si="1221"/>
        <v>1.00350417</v>
      </c>
      <c r="P2755" s="82">
        <f t="shared" si="1222"/>
        <v>603.42124244000001</v>
      </c>
      <c r="Q2755" s="11">
        <f t="shared" si="1235"/>
        <v>0</v>
      </c>
      <c r="R2755" s="7">
        <f t="shared" si="1230"/>
        <v>0</v>
      </c>
      <c r="S2755" s="82">
        <f t="shared" si="1223"/>
        <v>0</v>
      </c>
      <c r="T2755" s="91">
        <f t="shared" si="1231"/>
        <v>0.08</v>
      </c>
      <c r="U2755" s="90">
        <f t="shared" si="1224"/>
        <v>5</v>
      </c>
      <c r="V2755" s="90">
        <v>252</v>
      </c>
      <c r="W2755" s="89">
        <f t="shared" si="1225"/>
        <v>1.0015281709999999</v>
      </c>
      <c r="X2755" s="82">
        <f t="shared" si="1226"/>
        <v>0.92213084000000001</v>
      </c>
      <c r="Y2755" s="82">
        <f t="shared" si="1227"/>
        <v>0</v>
      </c>
      <c r="Z2755" s="94" t="str">
        <f t="shared" si="1233"/>
        <v>A+J=</v>
      </c>
      <c r="AA2755" s="87">
        <f t="shared" si="1234"/>
        <v>47016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>
        <f t="shared" si="1228"/>
        <v>46993</v>
      </c>
      <c r="B2756" s="82">
        <f t="shared" si="1214"/>
        <v>604.34337328000004</v>
      </c>
      <c r="C2756" s="207">
        <f t="shared" si="1232"/>
        <v>601.31413549000001</v>
      </c>
      <c r="D2756" s="83">
        <f t="shared" si="1215"/>
        <v>7286.35</v>
      </c>
      <c r="E2756" s="84">
        <f t="shared" si="1237"/>
        <v>7394.19</v>
      </c>
      <c r="F2756" s="85">
        <f t="shared" si="1238"/>
        <v>46955</v>
      </c>
      <c r="G2756" s="86">
        <f t="shared" si="1216"/>
        <v>1.4800277230712089E-2</v>
      </c>
      <c r="H2756" s="87">
        <f t="shared" si="1217"/>
        <v>47016</v>
      </c>
      <c r="I2756" s="87">
        <f t="shared" si="1218"/>
        <v>47016</v>
      </c>
      <c r="J2756" s="88">
        <f t="shared" si="1229"/>
        <v>21</v>
      </c>
      <c r="K2756" s="88">
        <f t="shared" si="1236"/>
        <v>5</v>
      </c>
      <c r="L2756" s="8">
        <f t="shared" si="1219"/>
        <v>1.00350417</v>
      </c>
      <c r="M2756" s="89">
        <v>1</v>
      </c>
      <c r="N2756" s="89">
        <f t="shared" si="1220"/>
        <v>1</v>
      </c>
      <c r="O2756" s="82">
        <f t="shared" si="1221"/>
        <v>1.00350417</v>
      </c>
      <c r="P2756" s="82">
        <f t="shared" si="1222"/>
        <v>603.42124244000001</v>
      </c>
      <c r="Q2756" s="11">
        <f t="shared" si="1235"/>
        <v>0</v>
      </c>
      <c r="R2756" s="7">
        <f t="shared" si="1230"/>
        <v>0</v>
      </c>
      <c r="S2756" s="82">
        <f t="shared" si="1223"/>
        <v>0</v>
      </c>
      <c r="T2756" s="91">
        <f t="shared" si="1231"/>
        <v>0.08</v>
      </c>
      <c r="U2756" s="90">
        <f t="shared" si="1224"/>
        <v>5</v>
      </c>
      <c r="V2756" s="90">
        <v>252</v>
      </c>
      <c r="W2756" s="89">
        <f t="shared" si="1225"/>
        <v>1.0015281709999999</v>
      </c>
      <c r="X2756" s="82">
        <f t="shared" si="1226"/>
        <v>0.92213084000000001</v>
      </c>
      <c r="Y2756" s="82">
        <f t="shared" si="1227"/>
        <v>0</v>
      </c>
      <c r="Z2756" s="94" t="str">
        <f t="shared" si="1233"/>
        <v>A+J=</v>
      </c>
      <c r="AA2756" s="87">
        <f t="shared" si="1234"/>
        <v>47016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>
        <f t="shared" si="1228"/>
        <v>46994</v>
      </c>
      <c r="B2757" s="82">
        <f t="shared" si="1214"/>
        <v>604.95105236999996</v>
      </c>
      <c r="C2757" s="207">
        <f t="shared" si="1232"/>
        <v>601.31413549000001</v>
      </c>
      <c r="D2757" s="83">
        <f t="shared" si="1215"/>
        <v>7286.35</v>
      </c>
      <c r="E2757" s="84">
        <f t="shared" si="1237"/>
        <v>7394.19</v>
      </c>
      <c r="F2757" s="85">
        <f t="shared" si="1238"/>
        <v>46955</v>
      </c>
      <c r="G2757" s="86">
        <f t="shared" si="1216"/>
        <v>1.4800277230712089E-2</v>
      </c>
      <c r="H2757" s="87">
        <f t="shared" si="1217"/>
        <v>47016</v>
      </c>
      <c r="I2757" s="87">
        <f t="shared" si="1218"/>
        <v>47016</v>
      </c>
      <c r="J2757" s="88">
        <f t="shared" si="1229"/>
        <v>21</v>
      </c>
      <c r="K2757" s="88">
        <f t="shared" si="1236"/>
        <v>6</v>
      </c>
      <c r="L2757" s="8">
        <f t="shared" si="1219"/>
        <v>1.0042064799999999</v>
      </c>
      <c r="M2757" s="89">
        <v>1</v>
      </c>
      <c r="N2757" s="89">
        <f t="shared" si="1220"/>
        <v>1</v>
      </c>
      <c r="O2757" s="82">
        <f t="shared" si="1221"/>
        <v>1.0042064799999999</v>
      </c>
      <c r="P2757" s="82">
        <f t="shared" si="1222"/>
        <v>603.84355137</v>
      </c>
      <c r="Q2757" s="11">
        <f t="shared" si="1235"/>
        <v>0</v>
      </c>
      <c r="R2757" s="7">
        <f t="shared" si="1230"/>
        <v>0</v>
      </c>
      <c r="S2757" s="82">
        <f t="shared" si="1223"/>
        <v>0</v>
      </c>
      <c r="T2757" s="91">
        <f t="shared" si="1231"/>
        <v>0.08</v>
      </c>
      <c r="U2757" s="90">
        <f t="shared" si="1224"/>
        <v>6</v>
      </c>
      <c r="V2757" s="90">
        <v>252</v>
      </c>
      <c r="W2757" s="89">
        <f t="shared" si="1225"/>
        <v>1.0018340859999999</v>
      </c>
      <c r="X2757" s="82">
        <f t="shared" si="1226"/>
        <v>1.1075010000000001</v>
      </c>
      <c r="Y2757" s="82">
        <f t="shared" si="1227"/>
        <v>0</v>
      </c>
      <c r="Z2757" s="94" t="str">
        <f t="shared" si="1233"/>
        <v>A+J=</v>
      </c>
      <c r="AA2757" s="87">
        <f t="shared" si="1234"/>
        <v>47016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>
        <f t="shared" si="1228"/>
        <v>46995</v>
      </c>
      <c r="B2758" s="82">
        <f t="shared" si="1214"/>
        <v>605.55934070000001</v>
      </c>
      <c r="C2758" s="207">
        <f t="shared" si="1232"/>
        <v>601.31413549000001</v>
      </c>
      <c r="D2758" s="83">
        <f t="shared" si="1215"/>
        <v>7286.35</v>
      </c>
      <c r="E2758" s="84">
        <f t="shared" si="1237"/>
        <v>7394.19</v>
      </c>
      <c r="F2758" s="85">
        <f t="shared" si="1238"/>
        <v>46955</v>
      </c>
      <c r="G2758" s="86">
        <f t="shared" si="1216"/>
        <v>1.4800277230712089E-2</v>
      </c>
      <c r="H2758" s="87">
        <f t="shared" si="1217"/>
        <v>47016</v>
      </c>
      <c r="I2758" s="87">
        <f t="shared" si="1218"/>
        <v>47016</v>
      </c>
      <c r="J2758" s="88">
        <f t="shared" si="1229"/>
        <v>21</v>
      </c>
      <c r="K2758" s="88">
        <f t="shared" si="1236"/>
        <v>7</v>
      </c>
      <c r="L2758" s="8">
        <f t="shared" si="1219"/>
        <v>1.0049092799999999</v>
      </c>
      <c r="M2758" s="89">
        <v>1</v>
      </c>
      <c r="N2758" s="89">
        <f t="shared" si="1220"/>
        <v>1</v>
      </c>
      <c r="O2758" s="82">
        <f t="shared" si="1221"/>
        <v>1.0049092799999999</v>
      </c>
      <c r="P2758" s="82">
        <f t="shared" si="1222"/>
        <v>604.26615493999998</v>
      </c>
      <c r="Q2758" s="11">
        <f t="shared" si="1235"/>
        <v>0</v>
      </c>
      <c r="R2758" s="7">
        <f t="shared" si="1230"/>
        <v>0</v>
      </c>
      <c r="S2758" s="82">
        <f t="shared" si="1223"/>
        <v>0</v>
      </c>
      <c r="T2758" s="91">
        <f t="shared" si="1231"/>
        <v>0.08</v>
      </c>
      <c r="U2758" s="90">
        <f t="shared" si="1224"/>
        <v>7</v>
      </c>
      <c r="V2758" s="90">
        <v>252</v>
      </c>
      <c r="W2758" s="89">
        <f t="shared" si="1225"/>
        <v>1.002140093</v>
      </c>
      <c r="X2758" s="82">
        <f t="shared" si="1226"/>
        <v>1.2931857600000001</v>
      </c>
      <c r="Y2758" s="82">
        <f t="shared" si="1227"/>
        <v>0</v>
      </c>
      <c r="Z2758" s="94" t="str">
        <f t="shared" si="1233"/>
        <v>A+J=</v>
      </c>
      <c r="AA2758" s="87">
        <f t="shared" si="1234"/>
        <v>47016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>
        <f t="shared" si="1228"/>
        <v>46996</v>
      </c>
      <c r="B2759" s="82">
        <f t="shared" si="1214"/>
        <v>606.1682404899999</v>
      </c>
      <c r="C2759" s="207">
        <f t="shared" si="1232"/>
        <v>601.31413549000001</v>
      </c>
      <c r="D2759" s="83">
        <f t="shared" si="1215"/>
        <v>7286.35</v>
      </c>
      <c r="E2759" s="84">
        <f t="shared" si="1237"/>
        <v>7394.19</v>
      </c>
      <c r="F2759" s="85">
        <f t="shared" si="1238"/>
        <v>46955</v>
      </c>
      <c r="G2759" s="86">
        <f t="shared" si="1216"/>
        <v>1.4800277230712089E-2</v>
      </c>
      <c r="H2759" s="87">
        <f t="shared" si="1217"/>
        <v>47016</v>
      </c>
      <c r="I2759" s="87">
        <f t="shared" si="1218"/>
        <v>47016</v>
      </c>
      <c r="J2759" s="88">
        <f t="shared" si="1229"/>
        <v>21</v>
      </c>
      <c r="K2759" s="88">
        <f t="shared" si="1236"/>
        <v>8</v>
      </c>
      <c r="L2759" s="8">
        <f t="shared" si="1219"/>
        <v>1.00561257</v>
      </c>
      <c r="M2759" s="89">
        <v>1</v>
      </c>
      <c r="N2759" s="89">
        <f t="shared" si="1220"/>
        <v>1</v>
      </c>
      <c r="O2759" s="82">
        <f t="shared" si="1221"/>
        <v>1.00561257</v>
      </c>
      <c r="P2759" s="82">
        <f t="shared" si="1222"/>
        <v>604.68905315999996</v>
      </c>
      <c r="Q2759" s="11">
        <f t="shared" si="1235"/>
        <v>0</v>
      </c>
      <c r="R2759" s="7">
        <f t="shared" si="1230"/>
        <v>0</v>
      </c>
      <c r="S2759" s="82">
        <f t="shared" si="1223"/>
        <v>0</v>
      </c>
      <c r="T2759" s="91">
        <f t="shared" si="1231"/>
        <v>0.08</v>
      </c>
      <c r="U2759" s="90">
        <f t="shared" si="1224"/>
        <v>8</v>
      </c>
      <c r="V2759" s="90">
        <v>252</v>
      </c>
      <c r="W2759" s="89">
        <f t="shared" si="1225"/>
        <v>1.0024461950000001</v>
      </c>
      <c r="X2759" s="82">
        <f t="shared" si="1226"/>
        <v>1.47918733</v>
      </c>
      <c r="Y2759" s="82">
        <f t="shared" si="1227"/>
        <v>0</v>
      </c>
      <c r="Z2759" s="94" t="str">
        <f t="shared" si="1233"/>
        <v>A+J=</v>
      </c>
      <c r="AA2759" s="87">
        <f t="shared" si="1234"/>
        <v>47016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>
        <f t="shared" si="1228"/>
        <v>46997</v>
      </c>
      <c r="B2760" s="82">
        <f t="shared" si="1214"/>
        <v>606.77775030000009</v>
      </c>
      <c r="C2760" s="207">
        <f t="shared" si="1232"/>
        <v>601.31413549000001</v>
      </c>
      <c r="D2760" s="83">
        <f t="shared" si="1215"/>
        <v>7286.35</v>
      </c>
      <c r="E2760" s="84">
        <f t="shared" si="1237"/>
        <v>7394.19</v>
      </c>
      <c r="F2760" s="85">
        <f t="shared" si="1238"/>
        <v>46955</v>
      </c>
      <c r="G2760" s="86">
        <f t="shared" si="1216"/>
        <v>1.4800277230712089E-2</v>
      </c>
      <c r="H2760" s="87">
        <f t="shared" si="1217"/>
        <v>47016</v>
      </c>
      <c r="I2760" s="87">
        <f t="shared" si="1218"/>
        <v>47016</v>
      </c>
      <c r="J2760" s="88">
        <f t="shared" si="1229"/>
        <v>21</v>
      </c>
      <c r="K2760" s="88">
        <f t="shared" si="1236"/>
        <v>9</v>
      </c>
      <c r="L2760" s="8">
        <f t="shared" si="1219"/>
        <v>1.0063163500000001</v>
      </c>
      <c r="M2760" s="89">
        <v>1</v>
      </c>
      <c r="N2760" s="89">
        <f t="shared" si="1220"/>
        <v>1</v>
      </c>
      <c r="O2760" s="82">
        <f t="shared" si="1221"/>
        <v>1.0063163500000001</v>
      </c>
      <c r="P2760" s="82">
        <f t="shared" si="1222"/>
        <v>605.11224602000004</v>
      </c>
      <c r="Q2760" s="11">
        <f t="shared" si="1235"/>
        <v>0</v>
      </c>
      <c r="R2760" s="7">
        <f t="shared" si="1230"/>
        <v>0</v>
      </c>
      <c r="S2760" s="82">
        <f t="shared" si="1223"/>
        <v>0</v>
      </c>
      <c r="T2760" s="91">
        <f t="shared" si="1231"/>
        <v>0.08</v>
      </c>
      <c r="U2760" s="90">
        <f t="shared" si="1224"/>
        <v>9</v>
      </c>
      <c r="V2760" s="90">
        <v>252</v>
      </c>
      <c r="W2760" s="89">
        <f t="shared" si="1225"/>
        <v>1.0027523890000001</v>
      </c>
      <c r="X2760" s="82">
        <f t="shared" si="1226"/>
        <v>1.6655042799999999</v>
      </c>
      <c r="Y2760" s="82">
        <f t="shared" si="1227"/>
        <v>0</v>
      </c>
      <c r="Z2760" s="94" t="str">
        <f t="shared" si="1233"/>
        <v>A+J=</v>
      </c>
      <c r="AA2760" s="87">
        <f t="shared" si="1234"/>
        <v>47016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>
        <f t="shared" si="1228"/>
        <v>46998</v>
      </c>
      <c r="B2761" s="82">
        <f t="shared" ref="B2761:B2824" si="1239">(P2761+X2761)</f>
        <v>607.38787837999996</v>
      </c>
      <c r="C2761" s="207">
        <f t="shared" si="1232"/>
        <v>601.31413549000001</v>
      </c>
      <c r="D2761" s="83">
        <f t="shared" ref="D2761:D2824" si="1240">IF(E2761=E2760,D2760,E2760)</f>
        <v>7286.35</v>
      </c>
      <c r="E2761" s="84">
        <f t="shared" si="1237"/>
        <v>7394.19</v>
      </c>
      <c r="F2761" s="85">
        <f t="shared" si="1238"/>
        <v>46955</v>
      </c>
      <c r="G2761" s="86">
        <f t="shared" ref="G2761:G2824" si="1241">(E2761/D2761)-1</f>
        <v>1.4800277230712089E-2</v>
      </c>
      <c r="H2761" s="87">
        <f t="shared" ref="H2761:H2824" si="1242">IF(DAY(A2761)=H$9,VLOOKUP(A2761,AH$118:AN$450,4),H2760)</f>
        <v>47016</v>
      </c>
      <c r="I2761" s="87">
        <f t="shared" ref="I2761:I2824" si="1243">IF(A2761&gt;I2760,H2761,I2760)</f>
        <v>47016</v>
      </c>
      <c r="J2761" s="88">
        <f t="shared" si="1229"/>
        <v>21</v>
      </c>
      <c r="K2761" s="88">
        <f t="shared" si="1236"/>
        <v>10</v>
      </c>
      <c r="L2761" s="8">
        <f t="shared" ref="L2761:L2824" si="1244">IF(E2761&lt;D2761,1,TRUNC((E2761/D2761)^TRUNC((K2761/J2761),9),8))</f>
        <v>1.00702063</v>
      </c>
      <c r="M2761" s="89">
        <v>1</v>
      </c>
      <c r="N2761" s="89">
        <f t="shared" ref="N2761:N2824" si="1245">IF(I2761&gt;I2760,N2760*M2761,N2760)</f>
        <v>1</v>
      </c>
      <c r="O2761" s="82">
        <f t="shared" ref="O2761:O2824" si="1246">TRUNC(TRUNC((L2761*N2761),15),8)</f>
        <v>1.00702063</v>
      </c>
      <c r="P2761" s="82">
        <f t="shared" ref="P2761:P2824" si="1247">TRUNC(C2761*O2761,8)</f>
        <v>605.53573954000001</v>
      </c>
      <c r="Q2761" s="11">
        <f t="shared" si="1235"/>
        <v>0</v>
      </c>
      <c r="R2761" s="7">
        <f t="shared" si="1230"/>
        <v>0</v>
      </c>
      <c r="S2761" s="82">
        <f t="shared" ref="S2761:S2824" si="1248">IF(R2761&gt;0,TRUNC(R2761*P2761,8),0)</f>
        <v>0</v>
      </c>
      <c r="T2761" s="91">
        <f t="shared" si="1231"/>
        <v>0.08</v>
      </c>
      <c r="U2761" s="90">
        <f t="shared" ref="U2761:U2824" si="1249">IF(Q2760&gt;0,1,IF(K2761=K2760,U2760,U2760+1))</f>
        <v>10</v>
      </c>
      <c r="V2761" s="90">
        <v>252</v>
      </c>
      <c r="W2761" s="89">
        <f t="shared" ref="W2761:W2824" si="1250">ROUND((1+T2761)^TRUNC((U2761/V2761),9),9)</f>
        <v>1.0030586779999999</v>
      </c>
      <c r="X2761" s="82">
        <f t="shared" ref="X2761:X2824" si="1251">TRUNC((P2761*(W2761-1)),8)</f>
        <v>1.8521388400000001</v>
      </c>
      <c r="Y2761" s="82">
        <f t="shared" ref="Y2761:Y2824" si="1252">IF(Q2761&gt;0,S2761+X2761,0)</f>
        <v>0</v>
      </c>
      <c r="Z2761" s="94" t="str">
        <f t="shared" si="1233"/>
        <v>A+J=</v>
      </c>
      <c r="AA2761" s="87">
        <f t="shared" si="1234"/>
        <v>47016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>
        <f t="shared" si="1228"/>
        <v>46999</v>
      </c>
      <c r="B2762" s="82">
        <f t="shared" si="1239"/>
        <v>607.38787837999996</v>
      </c>
      <c r="C2762" s="207">
        <f t="shared" si="1232"/>
        <v>601.31413549000001</v>
      </c>
      <c r="D2762" s="83">
        <f t="shared" si="1240"/>
        <v>7286.35</v>
      </c>
      <c r="E2762" s="84">
        <f t="shared" si="1237"/>
        <v>7394.19</v>
      </c>
      <c r="F2762" s="85">
        <f t="shared" si="1238"/>
        <v>46955</v>
      </c>
      <c r="G2762" s="86">
        <f t="shared" si="1241"/>
        <v>1.4800277230712089E-2</v>
      </c>
      <c r="H2762" s="87">
        <f t="shared" si="1242"/>
        <v>47016</v>
      </c>
      <c r="I2762" s="87">
        <f t="shared" si="1243"/>
        <v>47016</v>
      </c>
      <c r="J2762" s="88">
        <f t="shared" si="1229"/>
        <v>21</v>
      </c>
      <c r="K2762" s="88">
        <f t="shared" si="1236"/>
        <v>10</v>
      </c>
      <c r="L2762" s="8">
        <f t="shared" si="1244"/>
        <v>1.00702063</v>
      </c>
      <c r="M2762" s="89">
        <v>1</v>
      </c>
      <c r="N2762" s="89">
        <f t="shared" si="1245"/>
        <v>1</v>
      </c>
      <c r="O2762" s="82">
        <f t="shared" si="1246"/>
        <v>1.00702063</v>
      </c>
      <c r="P2762" s="82">
        <f t="shared" si="1247"/>
        <v>605.53573954000001</v>
      </c>
      <c r="Q2762" s="11">
        <f t="shared" si="1235"/>
        <v>0</v>
      </c>
      <c r="R2762" s="7">
        <f t="shared" si="1230"/>
        <v>0</v>
      </c>
      <c r="S2762" s="82">
        <f t="shared" si="1248"/>
        <v>0</v>
      </c>
      <c r="T2762" s="91">
        <f t="shared" si="1231"/>
        <v>0.08</v>
      </c>
      <c r="U2762" s="90">
        <f t="shared" si="1249"/>
        <v>10</v>
      </c>
      <c r="V2762" s="90">
        <v>252</v>
      </c>
      <c r="W2762" s="89">
        <f t="shared" si="1250"/>
        <v>1.0030586779999999</v>
      </c>
      <c r="X2762" s="82">
        <f t="shared" si="1251"/>
        <v>1.8521388400000001</v>
      </c>
      <c r="Y2762" s="82">
        <f t="shared" si="1252"/>
        <v>0</v>
      </c>
      <c r="Z2762" s="94" t="str">
        <f t="shared" si="1233"/>
        <v>A+J=</v>
      </c>
      <c r="AA2762" s="87">
        <f t="shared" si="1234"/>
        <v>47016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>
        <f t="shared" ref="A2763:A2826" si="1253">(A2762+1)</f>
        <v>47000</v>
      </c>
      <c r="B2763" s="82">
        <f t="shared" si="1239"/>
        <v>607.38787837999996</v>
      </c>
      <c r="C2763" s="207">
        <f t="shared" si="1232"/>
        <v>601.31413549000001</v>
      </c>
      <c r="D2763" s="83">
        <f t="shared" si="1240"/>
        <v>7286.35</v>
      </c>
      <c r="E2763" s="84">
        <f t="shared" si="1237"/>
        <v>7394.19</v>
      </c>
      <c r="F2763" s="85">
        <f t="shared" si="1238"/>
        <v>46955</v>
      </c>
      <c r="G2763" s="86">
        <f t="shared" si="1241"/>
        <v>1.4800277230712089E-2</v>
      </c>
      <c r="H2763" s="87">
        <f t="shared" si="1242"/>
        <v>47016</v>
      </c>
      <c r="I2763" s="87">
        <f t="shared" si="1243"/>
        <v>47016</v>
      </c>
      <c r="J2763" s="88">
        <f t="shared" ref="J2763:J2826" si="1254">IF(I2763=I2762,J2762,NETWORKDAYS(I2762,I2763,$AD$210:$AD$502)-1)</f>
        <v>21</v>
      </c>
      <c r="K2763" s="88">
        <f t="shared" si="1236"/>
        <v>10</v>
      </c>
      <c r="L2763" s="8">
        <f t="shared" si="1244"/>
        <v>1.00702063</v>
      </c>
      <c r="M2763" s="89">
        <v>1</v>
      </c>
      <c r="N2763" s="89">
        <f t="shared" si="1245"/>
        <v>1</v>
      </c>
      <c r="O2763" s="82">
        <f t="shared" si="1246"/>
        <v>1.00702063</v>
      </c>
      <c r="P2763" s="82">
        <f t="shared" si="1247"/>
        <v>605.53573954000001</v>
      </c>
      <c r="Q2763" s="11">
        <f t="shared" si="1235"/>
        <v>0</v>
      </c>
      <c r="R2763" s="7">
        <f t="shared" ref="R2763:R2826" si="1255">IF(Q2763&gt;0,VLOOKUP($A2763,$AD$10:$AI$200,6),0)</f>
        <v>0</v>
      </c>
      <c r="S2763" s="82">
        <f t="shared" si="1248"/>
        <v>0</v>
      </c>
      <c r="T2763" s="91">
        <f t="shared" ref="T2763:T2826" si="1256">(T2762)</f>
        <v>0.08</v>
      </c>
      <c r="U2763" s="90">
        <f t="shared" si="1249"/>
        <v>10</v>
      </c>
      <c r="V2763" s="90">
        <v>252</v>
      </c>
      <c r="W2763" s="89">
        <f t="shared" si="1250"/>
        <v>1.0030586779999999</v>
      </c>
      <c r="X2763" s="82">
        <f t="shared" si="1251"/>
        <v>1.8521388400000001</v>
      </c>
      <c r="Y2763" s="82">
        <f t="shared" si="1252"/>
        <v>0</v>
      </c>
      <c r="Z2763" s="94" t="str">
        <f t="shared" si="1233"/>
        <v>A+J=</v>
      </c>
      <c r="AA2763" s="87">
        <f t="shared" si="1234"/>
        <v>47016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>
        <f t="shared" si="1253"/>
        <v>47001</v>
      </c>
      <c r="B2764" s="82">
        <f t="shared" si="1239"/>
        <v>607.99861786999998</v>
      </c>
      <c r="C2764" s="207">
        <f t="shared" ref="C2764:C2827" si="1257">IF(Q2763&gt;0,IF(J2763=K2763,P2763-S2763,C2763-(S2763/O2763)),C2763)</f>
        <v>601.31413549000001</v>
      </c>
      <c r="D2764" s="83">
        <f t="shared" si="1240"/>
        <v>7286.35</v>
      </c>
      <c r="E2764" s="84">
        <f t="shared" si="1237"/>
        <v>7394.19</v>
      </c>
      <c r="F2764" s="85">
        <f t="shared" si="1238"/>
        <v>46955</v>
      </c>
      <c r="G2764" s="86">
        <f t="shared" si="1241"/>
        <v>1.4800277230712089E-2</v>
      </c>
      <c r="H2764" s="87">
        <f t="shared" si="1242"/>
        <v>47016</v>
      </c>
      <c r="I2764" s="87">
        <f t="shared" si="1243"/>
        <v>47016</v>
      </c>
      <c r="J2764" s="88">
        <f t="shared" si="1254"/>
        <v>21</v>
      </c>
      <c r="K2764" s="88">
        <f t="shared" si="1236"/>
        <v>11</v>
      </c>
      <c r="L2764" s="8">
        <f t="shared" si="1244"/>
        <v>1.0077254</v>
      </c>
      <c r="M2764" s="89">
        <v>1</v>
      </c>
      <c r="N2764" s="89">
        <f t="shared" si="1245"/>
        <v>1</v>
      </c>
      <c r="O2764" s="82">
        <f t="shared" si="1246"/>
        <v>1.0077254</v>
      </c>
      <c r="P2764" s="82">
        <f t="shared" si="1247"/>
        <v>605.95952770999997</v>
      </c>
      <c r="Q2764" s="11">
        <f t="shared" si="1235"/>
        <v>0</v>
      </c>
      <c r="R2764" s="7">
        <f t="shared" si="1255"/>
        <v>0</v>
      </c>
      <c r="S2764" s="82">
        <f t="shared" si="1248"/>
        <v>0</v>
      </c>
      <c r="T2764" s="91">
        <f t="shared" si="1256"/>
        <v>0.08</v>
      </c>
      <c r="U2764" s="90">
        <f t="shared" si="1249"/>
        <v>11</v>
      </c>
      <c r="V2764" s="90">
        <v>252</v>
      </c>
      <c r="W2764" s="89">
        <f t="shared" si="1250"/>
        <v>1.0033650599999999</v>
      </c>
      <c r="X2764" s="82">
        <f t="shared" si="1251"/>
        <v>2.0390901600000002</v>
      </c>
      <c r="Y2764" s="82">
        <f t="shared" si="1252"/>
        <v>0</v>
      </c>
      <c r="Z2764" s="94" t="str">
        <f t="shared" ref="Z2764:Z2827" si="1258">IF($Q2763&gt;0,VLOOKUP($A2763,$AD$10:$AM$200,9),Z2763)</f>
        <v>A+J=</v>
      </c>
      <c r="AA2764" s="87">
        <f t="shared" ref="AA2764:AA2827" si="1259">IF($Q2763&gt;0,VLOOKUP($A2763,$AD$10:$AM$200,10),AA2763)</f>
        <v>47016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>
        <f t="shared" si="1253"/>
        <v>47002</v>
      </c>
      <c r="B2765" s="82">
        <f t="shared" si="1239"/>
        <v>608.60996914999998</v>
      </c>
      <c r="C2765" s="207">
        <f t="shared" si="1257"/>
        <v>601.31413549000001</v>
      </c>
      <c r="D2765" s="83">
        <f t="shared" si="1240"/>
        <v>7286.35</v>
      </c>
      <c r="E2765" s="84">
        <f t="shared" si="1237"/>
        <v>7394.19</v>
      </c>
      <c r="F2765" s="85">
        <f t="shared" si="1238"/>
        <v>46955</v>
      </c>
      <c r="G2765" s="86">
        <f t="shared" si="1241"/>
        <v>1.4800277230712089E-2</v>
      </c>
      <c r="H2765" s="87">
        <f t="shared" si="1242"/>
        <v>47016</v>
      </c>
      <c r="I2765" s="87">
        <f t="shared" si="1243"/>
        <v>47016</v>
      </c>
      <c r="J2765" s="88">
        <f t="shared" si="1254"/>
        <v>21</v>
      </c>
      <c r="K2765" s="88">
        <f t="shared" si="1236"/>
        <v>12</v>
      </c>
      <c r="L2765" s="8">
        <f t="shared" si="1244"/>
        <v>1.0084306599999999</v>
      </c>
      <c r="M2765" s="89">
        <v>1</v>
      </c>
      <c r="N2765" s="89">
        <f t="shared" si="1245"/>
        <v>1</v>
      </c>
      <c r="O2765" s="82">
        <f t="shared" si="1246"/>
        <v>1.0084306599999999</v>
      </c>
      <c r="P2765" s="82">
        <f t="shared" si="1247"/>
        <v>606.38361051000004</v>
      </c>
      <c r="Q2765" s="11">
        <f t="shared" si="1235"/>
        <v>0</v>
      </c>
      <c r="R2765" s="7">
        <f t="shared" si="1255"/>
        <v>0</v>
      </c>
      <c r="S2765" s="82">
        <f t="shared" si="1248"/>
        <v>0</v>
      </c>
      <c r="T2765" s="91">
        <f t="shared" si="1256"/>
        <v>0.08</v>
      </c>
      <c r="U2765" s="90">
        <f t="shared" si="1249"/>
        <v>12</v>
      </c>
      <c r="V2765" s="90">
        <v>252</v>
      </c>
      <c r="W2765" s="89">
        <f t="shared" si="1250"/>
        <v>1.0036715350000001</v>
      </c>
      <c r="X2765" s="82">
        <f t="shared" si="1251"/>
        <v>2.2263586399999999</v>
      </c>
      <c r="Y2765" s="82">
        <f t="shared" si="1252"/>
        <v>0</v>
      </c>
      <c r="Z2765" s="94" t="str">
        <f t="shared" si="1258"/>
        <v>A+J=</v>
      </c>
      <c r="AA2765" s="87">
        <f t="shared" si="1259"/>
        <v>47016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>
        <f t="shared" si="1253"/>
        <v>47003</v>
      </c>
      <c r="B2766" s="82">
        <f t="shared" si="1239"/>
        <v>609.22193928000002</v>
      </c>
      <c r="C2766" s="207">
        <f t="shared" si="1257"/>
        <v>601.31413549000001</v>
      </c>
      <c r="D2766" s="83">
        <f t="shared" si="1240"/>
        <v>7286.35</v>
      </c>
      <c r="E2766" s="84">
        <f t="shared" si="1237"/>
        <v>7394.19</v>
      </c>
      <c r="F2766" s="85">
        <f t="shared" si="1238"/>
        <v>46955</v>
      </c>
      <c r="G2766" s="86">
        <f t="shared" si="1241"/>
        <v>1.4800277230712089E-2</v>
      </c>
      <c r="H2766" s="87">
        <f t="shared" si="1242"/>
        <v>47016</v>
      </c>
      <c r="I2766" s="87">
        <f t="shared" si="1243"/>
        <v>47016</v>
      </c>
      <c r="J2766" s="88">
        <f t="shared" si="1254"/>
        <v>21</v>
      </c>
      <c r="K2766" s="88">
        <f t="shared" si="1236"/>
        <v>13</v>
      </c>
      <c r="L2766" s="8">
        <f t="shared" si="1244"/>
        <v>1.0091364199999999</v>
      </c>
      <c r="M2766" s="89">
        <v>1</v>
      </c>
      <c r="N2766" s="89">
        <f t="shared" si="1245"/>
        <v>1</v>
      </c>
      <c r="O2766" s="82">
        <f t="shared" si="1246"/>
        <v>1.0091364199999999</v>
      </c>
      <c r="P2766" s="82">
        <f t="shared" si="1247"/>
        <v>606.80799397999999</v>
      </c>
      <c r="Q2766" s="11">
        <f t="shared" ref="Q2766:Q2829" si="1260">IF(VLOOKUP(A2766,AD$10:AK$200,8)=VLOOKUP(A2765,AD$10:AK$200,8),0,VLOOKUP(A2766,AD$10:AK$200,8))</f>
        <v>0</v>
      </c>
      <c r="R2766" s="7">
        <f t="shared" si="1255"/>
        <v>0</v>
      </c>
      <c r="S2766" s="82">
        <f t="shared" si="1248"/>
        <v>0</v>
      </c>
      <c r="T2766" s="91">
        <f t="shared" si="1256"/>
        <v>0.08</v>
      </c>
      <c r="U2766" s="90">
        <f t="shared" si="1249"/>
        <v>13</v>
      </c>
      <c r="V2766" s="90">
        <v>252</v>
      </c>
      <c r="W2766" s="89">
        <f t="shared" si="1250"/>
        <v>1.003978104</v>
      </c>
      <c r="X2766" s="82">
        <f t="shared" si="1251"/>
        <v>2.4139453</v>
      </c>
      <c r="Y2766" s="82">
        <f t="shared" si="1252"/>
        <v>0</v>
      </c>
      <c r="Z2766" s="94" t="str">
        <f t="shared" si="1258"/>
        <v>A+J=</v>
      </c>
      <c r="AA2766" s="87">
        <f t="shared" si="1259"/>
        <v>47016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>
        <f t="shared" si="1253"/>
        <v>47004</v>
      </c>
      <c r="B2767" s="82">
        <f t="shared" si="1239"/>
        <v>609.22193928000002</v>
      </c>
      <c r="C2767" s="207">
        <f t="shared" si="1257"/>
        <v>601.31413549000001</v>
      </c>
      <c r="D2767" s="83">
        <f t="shared" si="1240"/>
        <v>7286.35</v>
      </c>
      <c r="E2767" s="84">
        <f t="shared" si="1237"/>
        <v>7394.19</v>
      </c>
      <c r="F2767" s="85">
        <f t="shared" si="1238"/>
        <v>46955</v>
      </c>
      <c r="G2767" s="86">
        <f t="shared" si="1241"/>
        <v>1.4800277230712089E-2</v>
      </c>
      <c r="H2767" s="87">
        <f t="shared" si="1242"/>
        <v>47016</v>
      </c>
      <c r="I2767" s="87">
        <f t="shared" si="1243"/>
        <v>47016</v>
      </c>
      <c r="J2767" s="88">
        <f t="shared" si="1254"/>
        <v>21</v>
      </c>
      <c r="K2767" s="88">
        <f t="shared" si="1236"/>
        <v>13</v>
      </c>
      <c r="L2767" s="8">
        <f t="shared" si="1244"/>
        <v>1.0091364199999999</v>
      </c>
      <c r="M2767" s="89">
        <v>1</v>
      </c>
      <c r="N2767" s="89">
        <f t="shared" si="1245"/>
        <v>1</v>
      </c>
      <c r="O2767" s="82">
        <f t="shared" si="1246"/>
        <v>1.0091364199999999</v>
      </c>
      <c r="P2767" s="82">
        <f t="shared" si="1247"/>
        <v>606.80799397999999</v>
      </c>
      <c r="Q2767" s="11">
        <f t="shared" si="1260"/>
        <v>0</v>
      </c>
      <c r="R2767" s="7">
        <f t="shared" si="1255"/>
        <v>0</v>
      </c>
      <c r="S2767" s="82">
        <f t="shared" si="1248"/>
        <v>0</v>
      </c>
      <c r="T2767" s="91">
        <f t="shared" si="1256"/>
        <v>0.08</v>
      </c>
      <c r="U2767" s="90">
        <f t="shared" si="1249"/>
        <v>13</v>
      </c>
      <c r="V2767" s="90">
        <v>252</v>
      </c>
      <c r="W2767" s="89">
        <f t="shared" si="1250"/>
        <v>1.003978104</v>
      </c>
      <c r="X2767" s="82">
        <f t="shared" si="1251"/>
        <v>2.4139453</v>
      </c>
      <c r="Y2767" s="82">
        <f t="shared" si="1252"/>
        <v>0</v>
      </c>
      <c r="Z2767" s="94" t="str">
        <f t="shared" si="1258"/>
        <v>A+J=</v>
      </c>
      <c r="AA2767" s="87">
        <f t="shared" si="1259"/>
        <v>47016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>
        <f t="shared" si="1253"/>
        <v>47005</v>
      </c>
      <c r="B2768" s="82">
        <f t="shared" si="1239"/>
        <v>609.83452260000001</v>
      </c>
      <c r="C2768" s="207">
        <f t="shared" si="1257"/>
        <v>601.31413549000001</v>
      </c>
      <c r="D2768" s="83">
        <f t="shared" si="1240"/>
        <v>7286.35</v>
      </c>
      <c r="E2768" s="84">
        <f t="shared" si="1237"/>
        <v>7394.19</v>
      </c>
      <c r="F2768" s="85">
        <f t="shared" si="1238"/>
        <v>46955</v>
      </c>
      <c r="G2768" s="86">
        <f t="shared" si="1241"/>
        <v>1.4800277230712089E-2</v>
      </c>
      <c r="H2768" s="87">
        <f t="shared" si="1242"/>
        <v>47016</v>
      </c>
      <c r="I2768" s="87">
        <f t="shared" si="1243"/>
        <v>47016</v>
      </c>
      <c r="J2768" s="88">
        <f t="shared" si="1254"/>
        <v>21</v>
      </c>
      <c r="K2768" s="88">
        <f t="shared" si="1236"/>
        <v>14</v>
      </c>
      <c r="L2768" s="8">
        <f t="shared" si="1244"/>
        <v>1.0098426700000001</v>
      </c>
      <c r="M2768" s="89">
        <v>1</v>
      </c>
      <c r="N2768" s="89">
        <f t="shared" si="1245"/>
        <v>1</v>
      </c>
      <c r="O2768" s="82">
        <f t="shared" si="1246"/>
        <v>1.0098426700000001</v>
      </c>
      <c r="P2768" s="82">
        <f t="shared" si="1247"/>
        <v>607.23267209000005</v>
      </c>
      <c r="Q2768" s="11">
        <f t="shared" si="1260"/>
        <v>0</v>
      </c>
      <c r="R2768" s="7">
        <f t="shared" si="1255"/>
        <v>0</v>
      </c>
      <c r="S2768" s="82">
        <f t="shared" si="1248"/>
        <v>0</v>
      </c>
      <c r="T2768" s="91">
        <f t="shared" si="1256"/>
        <v>0.08</v>
      </c>
      <c r="U2768" s="90">
        <f t="shared" si="1249"/>
        <v>14</v>
      </c>
      <c r="V2768" s="90">
        <v>252</v>
      </c>
      <c r="W2768" s="89">
        <f t="shared" si="1250"/>
        <v>1.0042847669999999</v>
      </c>
      <c r="X2768" s="82">
        <f t="shared" si="1251"/>
        <v>2.6018505099999998</v>
      </c>
      <c r="Y2768" s="82">
        <f t="shared" si="1252"/>
        <v>0</v>
      </c>
      <c r="Z2768" s="94" t="str">
        <f t="shared" si="1258"/>
        <v>A+J=</v>
      </c>
      <c r="AA2768" s="87">
        <f t="shared" si="1259"/>
        <v>47016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>
        <f t="shared" si="1253"/>
        <v>47006</v>
      </c>
      <c r="B2769" s="82">
        <f t="shared" si="1239"/>
        <v>609.83452260000001</v>
      </c>
      <c r="C2769" s="207">
        <f t="shared" si="1257"/>
        <v>601.31413549000001</v>
      </c>
      <c r="D2769" s="83">
        <f t="shared" si="1240"/>
        <v>7286.35</v>
      </c>
      <c r="E2769" s="84">
        <f t="shared" si="1237"/>
        <v>7394.19</v>
      </c>
      <c r="F2769" s="85">
        <f t="shared" si="1238"/>
        <v>46955</v>
      </c>
      <c r="G2769" s="86">
        <f t="shared" si="1241"/>
        <v>1.4800277230712089E-2</v>
      </c>
      <c r="H2769" s="87">
        <f t="shared" si="1242"/>
        <v>47016</v>
      </c>
      <c r="I2769" s="87">
        <f t="shared" si="1243"/>
        <v>47016</v>
      </c>
      <c r="J2769" s="88">
        <f t="shared" si="1254"/>
        <v>21</v>
      </c>
      <c r="K2769" s="88">
        <f t="shared" si="1236"/>
        <v>14</v>
      </c>
      <c r="L2769" s="8">
        <f t="shared" si="1244"/>
        <v>1.0098426700000001</v>
      </c>
      <c r="M2769" s="89">
        <v>1</v>
      </c>
      <c r="N2769" s="89">
        <f t="shared" si="1245"/>
        <v>1</v>
      </c>
      <c r="O2769" s="82">
        <f t="shared" si="1246"/>
        <v>1.0098426700000001</v>
      </c>
      <c r="P2769" s="82">
        <f t="shared" si="1247"/>
        <v>607.23267209000005</v>
      </c>
      <c r="Q2769" s="11">
        <f t="shared" si="1260"/>
        <v>0</v>
      </c>
      <c r="R2769" s="7">
        <f t="shared" si="1255"/>
        <v>0</v>
      </c>
      <c r="S2769" s="82">
        <f t="shared" si="1248"/>
        <v>0</v>
      </c>
      <c r="T2769" s="91">
        <f t="shared" si="1256"/>
        <v>0.08</v>
      </c>
      <c r="U2769" s="90">
        <f t="shared" si="1249"/>
        <v>14</v>
      </c>
      <c r="V2769" s="90">
        <v>252</v>
      </c>
      <c r="W2769" s="89">
        <f t="shared" si="1250"/>
        <v>1.0042847669999999</v>
      </c>
      <c r="X2769" s="82">
        <f t="shared" si="1251"/>
        <v>2.6018505099999998</v>
      </c>
      <c r="Y2769" s="82">
        <f t="shared" si="1252"/>
        <v>0</v>
      </c>
      <c r="Z2769" s="94" t="str">
        <f t="shared" si="1258"/>
        <v>A+J=</v>
      </c>
      <c r="AA2769" s="87">
        <f t="shared" si="1259"/>
        <v>47016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>
        <f t="shared" si="1253"/>
        <v>47007</v>
      </c>
      <c r="B2770" s="82">
        <f t="shared" si="1239"/>
        <v>609.83452260000001</v>
      </c>
      <c r="C2770" s="207">
        <f t="shared" si="1257"/>
        <v>601.31413549000001</v>
      </c>
      <c r="D2770" s="83">
        <f t="shared" si="1240"/>
        <v>7286.35</v>
      </c>
      <c r="E2770" s="84">
        <f t="shared" si="1237"/>
        <v>7394.19</v>
      </c>
      <c r="F2770" s="85">
        <f t="shared" si="1238"/>
        <v>46955</v>
      </c>
      <c r="G2770" s="86">
        <f t="shared" si="1241"/>
        <v>1.4800277230712089E-2</v>
      </c>
      <c r="H2770" s="87">
        <f t="shared" si="1242"/>
        <v>47016</v>
      </c>
      <c r="I2770" s="87">
        <f t="shared" si="1243"/>
        <v>47016</v>
      </c>
      <c r="J2770" s="88">
        <f t="shared" si="1254"/>
        <v>21</v>
      </c>
      <c r="K2770" s="88">
        <f t="shared" si="1236"/>
        <v>14</v>
      </c>
      <c r="L2770" s="8">
        <f t="shared" si="1244"/>
        <v>1.0098426700000001</v>
      </c>
      <c r="M2770" s="89">
        <v>1</v>
      </c>
      <c r="N2770" s="89">
        <f t="shared" si="1245"/>
        <v>1</v>
      </c>
      <c r="O2770" s="82">
        <f t="shared" si="1246"/>
        <v>1.0098426700000001</v>
      </c>
      <c r="P2770" s="82">
        <f t="shared" si="1247"/>
        <v>607.23267209000005</v>
      </c>
      <c r="Q2770" s="11">
        <f t="shared" si="1260"/>
        <v>0</v>
      </c>
      <c r="R2770" s="7">
        <f t="shared" si="1255"/>
        <v>0</v>
      </c>
      <c r="S2770" s="82">
        <f t="shared" si="1248"/>
        <v>0</v>
      </c>
      <c r="T2770" s="91">
        <f t="shared" si="1256"/>
        <v>0.08</v>
      </c>
      <c r="U2770" s="90">
        <f t="shared" si="1249"/>
        <v>14</v>
      </c>
      <c r="V2770" s="90">
        <v>252</v>
      </c>
      <c r="W2770" s="89">
        <f t="shared" si="1250"/>
        <v>1.0042847669999999</v>
      </c>
      <c r="X2770" s="82">
        <f t="shared" si="1251"/>
        <v>2.6018505099999998</v>
      </c>
      <c r="Y2770" s="82">
        <f t="shared" si="1252"/>
        <v>0</v>
      </c>
      <c r="Z2770" s="94" t="str">
        <f t="shared" si="1258"/>
        <v>A+J=</v>
      </c>
      <c r="AA2770" s="87">
        <f t="shared" si="1259"/>
        <v>47016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>
        <f t="shared" si="1253"/>
        <v>47008</v>
      </c>
      <c r="B2771" s="82">
        <f t="shared" si="1239"/>
        <v>610.44771889000003</v>
      </c>
      <c r="C2771" s="207">
        <f t="shared" si="1257"/>
        <v>601.31413549000001</v>
      </c>
      <c r="D2771" s="83">
        <f t="shared" si="1240"/>
        <v>7286.35</v>
      </c>
      <c r="E2771" s="84">
        <f t="shared" si="1237"/>
        <v>7394.19</v>
      </c>
      <c r="F2771" s="85">
        <f t="shared" si="1238"/>
        <v>46955</v>
      </c>
      <c r="G2771" s="86">
        <f t="shared" si="1241"/>
        <v>1.4800277230712089E-2</v>
      </c>
      <c r="H2771" s="87">
        <f t="shared" si="1242"/>
        <v>47016</v>
      </c>
      <c r="I2771" s="87">
        <f t="shared" si="1243"/>
        <v>47016</v>
      </c>
      <c r="J2771" s="88">
        <f t="shared" si="1254"/>
        <v>21</v>
      </c>
      <c r="K2771" s="88">
        <f t="shared" si="1236"/>
        <v>15</v>
      </c>
      <c r="L2771" s="8">
        <f t="shared" si="1244"/>
        <v>1.0105494100000001</v>
      </c>
      <c r="M2771" s="89">
        <v>1</v>
      </c>
      <c r="N2771" s="89">
        <f t="shared" si="1245"/>
        <v>1</v>
      </c>
      <c r="O2771" s="82">
        <f t="shared" si="1246"/>
        <v>1.0105494100000001</v>
      </c>
      <c r="P2771" s="82">
        <f t="shared" si="1247"/>
        <v>607.65764483999999</v>
      </c>
      <c r="Q2771" s="11">
        <f t="shared" si="1260"/>
        <v>0</v>
      </c>
      <c r="R2771" s="7">
        <f t="shared" si="1255"/>
        <v>0</v>
      </c>
      <c r="S2771" s="82">
        <f t="shared" si="1248"/>
        <v>0</v>
      </c>
      <c r="T2771" s="91">
        <f t="shared" si="1256"/>
        <v>0.08</v>
      </c>
      <c r="U2771" s="90">
        <f t="shared" si="1249"/>
        <v>15</v>
      </c>
      <c r="V2771" s="90">
        <v>252</v>
      </c>
      <c r="W2771" s="89">
        <f t="shared" si="1250"/>
        <v>1.004591523</v>
      </c>
      <c r="X2771" s="82">
        <f t="shared" si="1251"/>
        <v>2.7900740499999999</v>
      </c>
      <c r="Y2771" s="82">
        <f t="shared" si="1252"/>
        <v>0</v>
      </c>
      <c r="Z2771" s="94" t="str">
        <f t="shared" si="1258"/>
        <v>A+J=</v>
      </c>
      <c r="AA2771" s="87">
        <f t="shared" si="1259"/>
        <v>47016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>
        <f t="shared" si="1253"/>
        <v>47009</v>
      </c>
      <c r="B2772" s="82">
        <f t="shared" si="1239"/>
        <v>611.06153519000009</v>
      </c>
      <c r="C2772" s="207">
        <f t="shared" si="1257"/>
        <v>601.31413549000001</v>
      </c>
      <c r="D2772" s="83">
        <f t="shared" si="1240"/>
        <v>7286.35</v>
      </c>
      <c r="E2772" s="84">
        <f t="shared" si="1237"/>
        <v>7394.19</v>
      </c>
      <c r="F2772" s="85">
        <f t="shared" si="1238"/>
        <v>46955</v>
      </c>
      <c r="G2772" s="86">
        <f t="shared" si="1241"/>
        <v>1.4800277230712089E-2</v>
      </c>
      <c r="H2772" s="87">
        <f t="shared" si="1242"/>
        <v>47016</v>
      </c>
      <c r="I2772" s="87">
        <f t="shared" si="1243"/>
        <v>47016</v>
      </c>
      <c r="J2772" s="88">
        <f t="shared" si="1254"/>
        <v>21</v>
      </c>
      <c r="K2772" s="88">
        <f t="shared" si="1236"/>
        <v>16</v>
      </c>
      <c r="L2772" s="8">
        <f t="shared" si="1244"/>
        <v>1.01125665</v>
      </c>
      <c r="M2772" s="89">
        <v>1</v>
      </c>
      <c r="N2772" s="89">
        <f t="shared" si="1245"/>
        <v>1</v>
      </c>
      <c r="O2772" s="82">
        <f t="shared" si="1246"/>
        <v>1.01125665</v>
      </c>
      <c r="P2772" s="82">
        <f t="shared" si="1247"/>
        <v>608.08291825000003</v>
      </c>
      <c r="Q2772" s="11">
        <f t="shared" si="1260"/>
        <v>0</v>
      </c>
      <c r="R2772" s="7">
        <f t="shared" si="1255"/>
        <v>0</v>
      </c>
      <c r="S2772" s="82">
        <f t="shared" si="1248"/>
        <v>0</v>
      </c>
      <c r="T2772" s="91">
        <f t="shared" si="1256"/>
        <v>0.08</v>
      </c>
      <c r="U2772" s="90">
        <f t="shared" si="1249"/>
        <v>16</v>
      </c>
      <c r="V2772" s="90">
        <v>252</v>
      </c>
      <c r="W2772" s="89">
        <f t="shared" si="1250"/>
        <v>1.0048983730000001</v>
      </c>
      <c r="X2772" s="82">
        <f t="shared" si="1251"/>
        <v>2.9786169400000002</v>
      </c>
      <c r="Y2772" s="82">
        <f t="shared" si="1252"/>
        <v>0</v>
      </c>
      <c r="Z2772" s="94" t="str">
        <f t="shared" si="1258"/>
        <v>A+J=</v>
      </c>
      <c r="AA2772" s="87">
        <f t="shared" si="1259"/>
        <v>47016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>
        <f t="shared" si="1253"/>
        <v>47010</v>
      </c>
      <c r="B2773" s="82">
        <f t="shared" si="1239"/>
        <v>611.67596585999991</v>
      </c>
      <c r="C2773" s="207">
        <f t="shared" si="1257"/>
        <v>601.31413549000001</v>
      </c>
      <c r="D2773" s="83">
        <f t="shared" si="1240"/>
        <v>7286.35</v>
      </c>
      <c r="E2773" s="84">
        <f t="shared" si="1237"/>
        <v>7394.19</v>
      </c>
      <c r="F2773" s="85">
        <f t="shared" si="1238"/>
        <v>46955</v>
      </c>
      <c r="G2773" s="86">
        <f t="shared" si="1241"/>
        <v>1.4800277230712089E-2</v>
      </c>
      <c r="H2773" s="87">
        <f t="shared" si="1242"/>
        <v>47016</v>
      </c>
      <c r="I2773" s="87">
        <f t="shared" si="1243"/>
        <v>47016</v>
      </c>
      <c r="J2773" s="88">
        <f t="shared" si="1254"/>
        <v>21</v>
      </c>
      <c r="K2773" s="88">
        <f t="shared" si="1236"/>
        <v>17</v>
      </c>
      <c r="L2773" s="8">
        <f t="shared" si="1244"/>
        <v>1.01196438</v>
      </c>
      <c r="M2773" s="89">
        <v>1</v>
      </c>
      <c r="N2773" s="89">
        <f t="shared" si="1245"/>
        <v>1</v>
      </c>
      <c r="O2773" s="82">
        <f t="shared" si="1246"/>
        <v>1.01196438</v>
      </c>
      <c r="P2773" s="82">
        <f t="shared" si="1247"/>
        <v>608.50848629999996</v>
      </c>
      <c r="Q2773" s="11">
        <f t="shared" si="1260"/>
        <v>0</v>
      </c>
      <c r="R2773" s="7">
        <f t="shared" si="1255"/>
        <v>0</v>
      </c>
      <c r="S2773" s="82">
        <f t="shared" si="1248"/>
        <v>0</v>
      </c>
      <c r="T2773" s="91">
        <f t="shared" si="1256"/>
        <v>0.08</v>
      </c>
      <c r="U2773" s="90">
        <f t="shared" si="1249"/>
        <v>17</v>
      </c>
      <c r="V2773" s="90">
        <v>252</v>
      </c>
      <c r="W2773" s="89">
        <f t="shared" si="1250"/>
        <v>1.0052053169999999</v>
      </c>
      <c r="X2773" s="82">
        <f t="shared" si="1251"/>
        <v>3.1674795599999999</v>
      </c>
      <c r="Y2773" s="82">
        <f t="shared" si="1252"/>
        <v>0</v>
      </c>
      <c r="Z2773" s="94" t="str">
        <f t="shared" si="1258"/>
        <v>A+J=</v>
      </c>
      <c r="AA2773" s="87">
        <f t="shared" si="1259"/>
        <v>47016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>
        <f t="shared" si="1253"/>
        <v>47011</v>
      </c>
      <c r="B2774" s="82">
        <f t="shared" si="1239"/>
        <v>612.29101733999994</v>
      </c>
      <c r="C2774" s="207">
        <f t="shared" si="1257"/>
        <v>601.31413549000001</v>
      </c>
      <c r="D2774" s="83">
        <f t="shared" si="1240"/>
        <v>7286.35</v>
      </c>
      <c r="E2774" s="84">
        <f t="shared" si="1237"/>
        <v>7394.19</v>
      </c>
      <c r="F2774" s="85">
        <f t="shared" si="1238"/>
        <v>46955</v>
      </c>
      <c r="G2774" s="86">
        <f t="shared" si="1241"/>
        <v>1.4800277230712089E-2</v>
      </c>
      <c r="H2774" s="87">
        <f t="shared" si="1242"/>
        <v>47016</v>
      </c>
      <c r="I2774" s="87">
        <f t="shared" si="1243"/>
        <v>47016</v>
      </c>
      <c r="J2774" s="88">
        <f t="shared" si="1254"/>
        <v>21</v>
      </c>
      <c r="K2774" s="88">
        <f t="shared" si="1236"/>
        <v>18</v>
      </c>
      <c r="L2774" s="8">
        <f t="shared" si="1244"/>
        <v>1.0126726100000001</v>
      </c>
      <c r="M2774" s="89">
        <v>1</v>
      </c>
      <c r="N2774" s="89">
        <f t="shared" si="1245"/>
        <v>1</v>
      </c>
      <c r="O2774" s="82">
        <f t="shared" si="1246"/>
        <v>1.0126726100000001</v>
      </c>
      <c r="P2774" s="82">
        <f t="shared" si="1247"/>
        <v>608.93435500999999</v>
      </c>
      <c r="Q2774" s="11">
        <f t="shared" si="1260"/>
        <v>0</v>
      </c>
      <c r="R2774" s="7">
        <f t="shared" si="1255"/>
        <v>0</v>
      </c>
      <c r="S2774" s="82">
        <f t="shared" si="1248"/>
        <v>0</v>
      </c>
      <c r="T2774" s="91">
        <f t="shared" si="1256"/>
        <v>0.08</v>
      </c>
      <c r="U2774" s="90">
        <f t="shared" si="1249"/>
        <v>18</v>
      </c>
      <c r="V2774" s="90">
        <v>252</v>
      </c>
      <c r="W2774" s="89">
        <f t="shared" si="1250"/>
        <v>1.005512355</v>
      </c>
      <c r="X2774" s="82">
        <f t="shared" si="1251"/>
        <v>3.3566623299999998</v>
      </c>
      <c r="Y2774" s="82">
        <f t="shared" si="1252"/>
        <v>0</v>
      </c>
      <c r="Z2774" s="94" t="str">
        <f t="shared" si="1258"/>
        <v>A+J=</v>
      </c>
      <c r="AA2774" s="87">
        <f t="shared" si="1259"/>
        <v>47016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>
        <f t="shared" si="1253"/>
        <v>47012</v>
      </c>
      <c r="B2775" s="82">
        <f t="shared" si="1239"/>
        <v>612.90668942000002</v>
      </c>
      <c r="C2775" s="207">
        <f t="shared" si="1257"/>
        <v>601.31413549000001</v>
      </c>
      <c r="D2775" s="83">
        <f t="shared" si="1240"/>
        <v>7286.35</v>
      </c>
      <c r="E2775" s="84">
        <f t="shared" si="1237"/>
        <v>7394.19</v>
      </c>
      <c r="F2775" s="85">
        <f t="shared" si="1238"/>
        <v>46955</v>
      </c>
      <c r="G2775" s="86">
        <f t="shared" si="1241"/>
        <v>1.4800277230712089E-2</v>
      </c>
      <c r="H2775" s="87">
        <f t="shared" si="1242"/>
        <v>47016</v>
      </c>
      <c r="I2775" s="87">
        <f t="shared" si="1243"/>
        <v>47016</v>
      </c>
      <c r="J2775" s="88">
        <f t="shared" si="1254"/>
        <v>21</v>
      </c>
      <c r="K2775" s="88">
        <f t="shared" si="1236"/>
        <v>19</v>
      </c>
      <c r="L2775" s="8">
        <f t="shared" si="1244"/>
        <v>1.01338134</v>
      </c>
      <c r="M2775" s="89">
        <v>1</v>
      </c>
      <c r="N2775" s="89">
        <f t="shared" si="1245"/>
        <v>1</v>
      </c>
      <c r="O2775" s="82">
        <f t="shared" si="1246"/>
        <v>1.01338134</v>
      </c>
      <c r="P2775" s="82">
        <f t="shared" si="1247"/>
        <v>609.36052438000002</v>
      </c>
      <c r="Q2775" s="11">
        <f t="shared" si="1260"/>
        <v>0</v>
      </c>
      <c r="R2775" s="7">
        <f t="shared" si="1255"/>
        <v>0</v>
      </c>
      <c r="S2775" s="82">
        <f t="shared" si="1248"/>
        <v>0</v>
      </c>
      <c r="T2775" s="91">
        <f t="shared" si="1256"/>
        <v>0.08</v>
      </c>
      <c r="U2775" s="90">
        <f t="shared" si="1249"/>
        <v>19</v>
      </c>
      <c r="V2775" s="90">
        <v>252</v>
      </c>
      <c r="W2775" s="89">
        <f t="shared" si="1250"/>
        <v>1.005819486</v>
      </c>
      <c r="X2775" s="82">
        <f t="shared" si="1251"/>
        <v>3.54616504</v>
      </c>
      <c r="Y2775" s="82">
        <f t="shared" si="1252"/>
        <v>0</v>
      </c>
      <c r="Z2775" s="94" t="str">
        <f t="shared" si="1258"/>
        <v>A+J=</v>
      </c>
      <c r="AA2775" s="87">
        <f t="shared" si="1259"/>
        <v>47016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>
        <f t="shared" si="1253"/>
        <v>47013</v>
      </c>
      <c r="B2776" s="82">
        <f t="shared" si="1239"/>
        <v>612.90668942000002</v>
      </c>
      <c r="C2776" s="207">
        <f t="shared" si="1257"/>
        <v>601.31413549000001</v>
      </c>
      <c r="D2776" s="83">
        <f t="shared" si="1240"/>
        <v>7286.35</v>
      </c>
      <c r="E2776" s="84">
        <f t="shared" si="1237"/>
        <v>7394.19</v>
      </c>
      <c r="F2776" s="85">
        <f t="shared" si="1238"/>
        <v>46955</v>
      </c>
      <c r="G2776" s="86">
        <f t="shared" si="1241"/>
        <v>1.4800277230712089E-2</v>
      </c>
      <c r="H2776" s="87">
        <f t="shared" si="1242"/>
        <v>47016</v>
      </c>
      <c r="I2776" s="87">
        <f t="shared" si="1243"/>
        <v>47016</v>
      </c>
      <c r="J2776" s="88">
        <f t="shared" si="1254"/>
        <v>21</v>
      </c>
      <c r="K2776" s="88">
        <f t="shared" si="1236"/>
        <v>19</v>
      </c>
      <c r="L2776" s="8">
        <f t="shared" si="1244"/>
        <v>1.01338134</v>
      </c>
      <c r="M2776" s="89">
        <v>1</v>
      </c>
      <c r="N2776" s="89">
        <f t="shared" si="1245"/>
        <v>1</v>
      </c>
      <c r="O2776" s="82">
        <f t="shared" si="1246"/>
        <v>1.01338134</v>
      </c>
      <c r="P2776" s="82">
        <f t="shared" si="1247"/>
        <v>609.36052438000002</v>
      </c>
      <c r="Q2776" s="11">
        <f t="shared" si="1260"/>
        <v>0</v>
      </c>
      <c r="R2776" s="7">
        <f t="shared" si="1255"/>
        <v>0</v>
      </c>
      <c r="S2776" s="82">
        <f t="shared" si="1248"/>
        <v>0</v>
      </c>
      <c r="T2776" s="91">
        <f t="shared" si="1256"/>
        <v>0.08</v>
      </c>
      <c r="U2776" s="90">
        <f t="shared" si="1249"/>
        <v>19</v>
      </c>
      <c r="V2776" s="90">
        <v>252</v>
      </c>
      <c r="W2776" s="89">
        <f t="shared" si="1250"/>
        <v>1.005819486</v>
      </c>
      <c r="X2776" s="82">
        <f t="shared" si="1251"/>
        <v>3.54616504</v>
      </c>
      <c r="Y2776" s="82">
        <f t="shared" si="1252"/>
        <v>0</v>
      </c>
      <c r="Z2776" s="94" t="str">
        <f t="shared" si="1258"/>
        <v>A+J=</v>
      </c>
      <c r="AA2776" s="87">
        <f t="shared" si="1259"/>
        <v>47016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>
        <f t="shared" si="1253"/>
        <v>47014</v>
      </c>
      <c r="B2777" s="82">
        <f t="shared" si="1239"/>
        <v>612.90668942000002</v>
      </c>
      <c r="C2777" s="207">
        <f t="shared" si="1257"/>
        <v>601.31413549000001</v>
      </c>
      <c r="D2777" s="83">
        <f t="shared" si="1240"/>
        <v>7286.35</v>
      </c>
      <c r="E2777" s="84">
        <f t="shared" si="1237"/>
        <v>7394.19</v>
      </c>
      <c r="F2777" s="85">
        <f t="shared" si="1238"/>
        <v>46955</v>
      </c>
      <c r="G2777" s="86">
        <f t="shared" si="1241"/>
        <v>1.4800277230712089E-2</v>
      </c>
      <c r="H2777" s="87">
        <f t="shared" si="1242"/>
        <v>47016</v>
      </c>
      <c r="I2777" s="87">
        <f t="shared" si="1243"/>
        <v>47016</v>
      </c>
      <c r="J2777" s="88">
        <f t="shared" si="1254"/>
        <v>21</v>
      </c>
      <c r="K2777" s="88">
        <f t="shared" si="1236"/>
        <v>19</v>
      </c>
      <c r="L2777" s="8">
        <f t="shared" si="1244"/>
        <v>1.01338134</v>
      </c>
      <c r="M2777" s="89">
        <v>1</v>
      </c>
      <c r="N2777" s="89">
        <f t="shared" si="1245"/>
        <v>1</v>
      </c>
      <c r="O2777" s="82">
        <f t="shared" si="1246"/>
        <v>1.01338134</v>
      </c>
      <c r="P2777" s="82">
        <f t="shared" si="1247"/>
        <v>609.36052438000002</v>
      </c>
      <c r="Q2777" s="11">
        <f t="shared" si="1260"/>
        <v>0</v>
      </c>
      <c r="R2777" s="7">
        <f t="shared" si="1255"/>
        <v>0</v>
      </c>
      <c r="S2777" s="82">
        <f t="shared" si="1248"/>
        <v>0</v>
      </c>
      <c r="T2777" s="91">
        <f t="shared" si="1256"/>
        <v>0.08</v>
      </c>
      <c r="U2777" s="90">
        <f t="shared" si="1249"/>
        <v>19</v>
      </c>
      <c r="V2777" s="90">
        <v>252</v>
      </c>
      <c r="W2777" s="89">
        <f t="shared" si="1250"/>
        <v>1.005819486</v>
      </c>
      <c r="X2777" s="82">
        <f t="shared" si="1251"/>
        <v>3.54616504</v>
      </c>
      <c r="Y2777" s="82">
        <f t="shared" si="1252"/>
        <v>0</v>
      </c>
      <c r="Z2777" s="94" t="str">
        <f t="shared" si="1258"/>
        <v>A+J=</v>
      </c>
      <c r="AA2777" s="87">
        <f t="shared" si="1259"/>
        <v>47016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>
        <f t="shared" si="1253"/>
        <v>47015</v>
      </c>
      <c r="B2778" s="82">
        <f t="shared" si="1239"/>
        <v>613.52297702999999</v>
      </c>
      <c r="C2778" s="207">
        <f t="shared" si="1257"/>
        <v>601.31413549000001</v>
      </c>
      <c r="D2778" s="83">
        <f t="shared" si="1240"/>
        <v>7286.35</v>
      </c>
      <c r="E2778" s="84">
        <f t="shared" si="1237"/>
        <v>7394.19</v>
      </c>
      <c r="F2778" s="85">
        <f t="shared" si="1238"/>
        <v>46955</v>
      </c>
      <c r="G2778" s="86">
        <f t="shared" si="1241"/>
        <v>1.4800277230712089E-2</v>
      </c>
      <c r="H2778" s="87">
        <f t="shared" si="1242"/>
        <v>47016</v>
      </c>
      <c r="I2778" s="87">
        <f t="shared" si="1243"/>
        <v>47016</v>
      </c>
      <c r="J2778" s="88">
        <f t="shared" si="1254"/>
        <v>21</v>
      </c>
      <c r="K2778" s="88">
        <f t="shared" si="1236"/>
        <v>20</v>
      </c>
      <c r="L2778" s="8">
        <f t="shared" si="1244"/>
        <v>1.0140905600000001</v>
      </c>
      <c r="M2778" s="89">
        <v>1</v>
      </c>
      <c r="N2778" s="89">
        <f t="shared" si="1245"/>
        <v>1</v>
      </c>
      <c r="O2778" s="82">
        <f t="shared" si="1246"/>
        <v>1.0140905600000001</v>
      </c>
      <c r="P2778" s="82">
        <f t="shared" si="1247"/>
        <v>609.78698839000003</v>
      </c>
      <c r="Q2778" s="11">
        <f t="shared" si="1260"/>
        <v>0</v>
      </c>
      <c r="R2778" s="7">
        <f t="shared" si="1255"/>
        <v>0</v>
      </c>
      <c r="S2778" s="82">
        <f t="shared" si="1248"/>
        <v>0</v>
      </c>
      <c r="T2778" s="91">
        <f t="shared" si="1256"/>
        <v>0.08</v>
      </c>
      <c r="U2778" s="90">
        <f t="shared" si="1249"/>
        <v>20</v>
      </c>
      <c r="V2778" s="90">
        <v>252</v>
      </c>
      <c r="W2778" s="89">
        <f t="shared" si="1250"/>
        <v>1.0061267110000001</v>
      </c>
      <c r="X2778" s="82">
        <f t="shared" si="1251"/>
        <v>3.73598864</v>
      </c>
      <c r="Y2778" s="82">
        <f t="shared" si="1252"/>
        <v>0</v>
      </c>
      <c r="Z2778" s="94" t="str">
        <f t="shared" si="1258"/>
        <v>A+J=</v>
      </c>
      <c r="AA2778" s="87">
        <f t="shared" si="1259"/>
        <v>47016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>
        <f t="shared" si="1253"/>
        <v>47016</v>
      </c>
      <c r="B2779" s="82">
        <f t="shared" si="1239"/>
        <v>614.13988060000008</v>
      </c>
      <c r="C2779" s="207">
        <f t="shared" si="1257"/>
        <v>601.31413549000001</v>
      </c>
      <c r="D2779" s="83">
        <f t="shared" si="1240"/>
        <v>7286.35</v>
      </c>
      <c r="E2779" s="84">
        <f t="shared" si="1237"/>
        <v>7394.19</v>
      </c>
      <c r="F2779" s="85">
        <f t="shared" si="1238"/>
        <v>46955</v>
      </c>
      <c r="G2779" s="86">
        <f t="shared" si="1241"/>
        <v>1.4800277230712089E-2</v>
      </c>
      <c r="H2779" s="87">
        <f t="shared" si="1242"/>
        <v>47046</v>
      </c>
      <c r="I2779" s="87">
        <f t="shared" si="1243"/>
        <v>47016</v>
      </c>
      <c r="J2779" s="88">
        <f t="shared" si="1254"/>
        <v>21</v>
      </c>
      <c r="K2779" s="88">
        <f t="shared" si="1236"/>
        <v>21</v>
      </c>
      <c r="L2779" s="8">
        <f t="shared" si="1244"/>
        <v>1.0148002700000001</v>
      </c>
      <c r="M2779" s="89">
        <v>1</v>
      </c>
      <c r="N2779" s="89">
        <f t="shared" si="1245"/>
        <v>1</v>
      </c>
      <c r="O2779" s="82">
        <f t="shared" si="1246"/>
        <v>1.0148002700000001</v>
      </c>
      <c r="P2779" s="82">
        <f t="shared" si="1247"/>
        <v>610.21374705000005</v>
      </c>
      <c r="Q2779" s="11">
        <f t="shared" si="1260"/>
        <v>91</v>
      </c>
      <c r="R2779" s="7">
        <f t="shared" si="1255"/>
        <v>3.0218999999999999E-2</v>
      </c>
      <c r="S2779" s="82">
        <f t="shared" si="1248"/>
        <v>18.440049219999999</v>
      </c>
      <c r="T2779" s="91">
        <f t="shared" si="1256"/>
        <v>0.08</v>
      </c>
      <c r="U2779" s="90">
        <f t="shared" si="1249"/>
        <v>21</v>
      </c>
      <c r="V2779" s="90">
        <v>252</v>
      </c>
      <c r="W2779" s="89">
        <f t="shared" si="1250"/>
        <v>1.0064340300000001</v>
      </c>
      <c r="X2779" s="82">
        <f t="shared" si="1251"/>
        <v>3.9261335499999999</v>
      </c>
      <c r="Y2779" s="82">
        <f t="shared" si="1252"/>
        <v>22.366182769999998</v>
      </c>
      <c r="Z2779" s="94" t="str">
        <f t="shared" si="1258"/>
        <v>A+J=</v>
      </c>
      <c r="AA2779" s="87">
        <f t="shared" si="1259"/>
        <v>47016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>
        <f t="shared" si="1253"/>
        <v>47017</v>
      </c>
      <c r="B2780" s="82">
        <f t="shared" si="1239"/>
        <v>592.36873323999998</v>
      </c>
      <c r="C2780" s="207">
        <f t="shared" si="1257"/>
        <v>591.77369783000006</v>
      </c>
      <c r="D2780" s="83">
        <f t="shared" si="1240"/>
        <v>7286.35</v>
      </c>
      <c r="E2780" s="84">
        <f t="shared" si="1237"/>
        <v>7394.19</v>
      </c>
      <c r="F2780" s="85">
        <f t="shared" si="1238"/>
        <v>46985</v>
      </c>
      <c r="G2780" s="86">
        <f t="shared" si="1241"/>
        <v>1.4800277230712089E-2</v>
      </c>
      <c r="H2780" s="87">
        <f t="shared" si="1242"/>
        <v>47046</v>
      </c>
      <c r="I2780" s="87">
        <f t="shared" si="1243"/>
        <v>47046</v>
      </c>
      <c r="J2780" s="88">
        <f t="shared" si="1254"/>
        <v>21</v>
      </c>
      <c r="K2780" s="88">
        <f t="shared" si="1236"/>
        <v>1</v>
      </c>
      <c r="L2780" s="8">
        <f t="shared" si="1244"/>
        <v>1.0006998499999999</v>
      </c>
      <c r="M2780" s="89">
        <v>1</v>
      </c>
      <c r="N2780" s="89">
        <f t="shared" si="1245"/>
        <v>1</v>
      </c>
      <c r="O2780" s="82">
        <f t="shared" si="1246"/>
        <v>1.0006998499999999</v>
      </c>
      <c r="P2780" s="82">
        <f t="shared" si="1247"/>
        <v>592.18785064999997</v>
      </c>
      <c r="Q2780" s="11">
        <f t="shared" si="1260"/>
        <v>0</v>
      </c>
      <c r="R2780" s="7">
        <f t="shared" si="1255"/>
        <v>0</v>
      </c>
      <c r="S2780" s="82">
        <f t="shared" si="1248"/>
        <v>0</v>
      </c>
      <c r="T2780" s="91">
        <f t="shared" si="1256"/>
        <v>0.08</v>
      </c>
      <c r="U2780" s="90">
        <f t="shared" si="1249"/>
        <v>1</v>
      </c>
      <c r="V2780" s="90">
        <v>252</v>
      </c>
      <c r="W2780" s="89">
        <f t="shared" si="1250"/>
        <v>1.000305448</v>
      </c>
      <c r="X2780" s="82">
        <f t="shared" si="1251"/>
        <v>0.18088259000000001</v>
      </c>
      <c r="Y2780" s="82">
        <f t="shared" si="1252"/>
        <v>0</v>
      </c>
      <c r="Z2780" s="94" t="str">
        <f t="shared" si="1258"/>
        <v>A+J=</v>
      </c>
      <c r="AA2780" s="87">
        <f t="shared" si="1259"/>
        <v>47046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>
        <f t="shared" si="1253"/>
        <v>47018</v>
      </c>
      <c r="B2781" s="82">
        <f t="shared" si="1239"/>
        <v>592.96437225</v>
      </c>
      <c r="C2781" s="207">
        <f t="shared" si="1257"/>
        <v>591.77369783000006</v>
      </c>
      <c r="D2781" s="83">
        <f t="shared" si="1240"/>
        <v>7286.35</v>
      </c>
      <c r="E2781" s="84">
        <f t="shared" si="1237"/>
        <v>7394.19</v>
      </c>
      <c r="F2781" s="85">
        <f t="shared" si="1238"/>
        <v>46985</v>
      </c>
      <c r="G2781" s="86">
        <f t="shared" si="1241"/>
        <v>1.4800277230712089E-2</v>
      </c>
      <c r="H2781" s="87">
        <f t="shared" si="1242"/>
        <v>47046</v>
      </c>
      <c r="I2781" s="87">
        <f t="shared" si="1243"/>
        <v>47046</v>
      </c>
      <c r="J2781" s="88">
        <f t="shared" si="1254"/>
        <v>21</v>
      </c>
      <c r="K2781" s="88">
        <f t="shared" si="1236"/>
        <v>2</v>
      </c>
      <c r="L2781" s="8">
        <f t="shared" si="1244"/>
        <v>1.0014002</v>
      </c>
      <c r="M2781" s="89">
        <v>1</v>
      </c>
      <c r="N2781" s="89">
        <f t="shared" si="1245"/>
        <v>1</v>
      </c>
      <c r="O2781" s="82">
        <f t="shared" si="1246"/>
        <v>1.0014002</v>
      </c>
      <c r="P2781" s="82">
        <f t="shared" si="1247"/>
        <v>592.60229935999996</v>
      </c>
      <c r="Q2781" s="11">
        <f t="shared" si="1260"/>
        <v>0</v>
      </c>
      <c r="R2781" s="7">
        <f t="shared" si="1255"/>
        <v>0</v>
      </c>
      <c r="S2781" s="82">
        <f t="shared" si="1248"/>
        <v>0</v>
      </c>
      <c r="T2781" s="91">
        <f t="shared" si="1256"/>
        <v>0.08</v>
      </c>
      <c r="U2781" s="90">
        <f t="shared" si="1249"/>
        <v>2</v>
      </c>
      <c r="V2781" s="90">
        <v>252</v>
      </c>
      <c r="W2781" s="89">
        <f t="shared" si="1250"/>
        <v>1.000610988</v>
      </c>
      <c r="X2781" s="82">
        <f t="shared" si="1251"/>
        <v>0.36207288999999998</v>
      </c>
      <c r="Y2781" s="82">
        <f t="shared" si="1252"/>
        <v>0</v>
      </c>
      <c r="Z2781" s="94" t="str">
        <f t="shared" si="1258"/>
        <v>A+J=</v>
      </c>
      <c r="AA2781" s="87">
        <f t="shared" si="1259"/>
        <v>47046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>
        <f t="shared" si="1253"/>
        <v>47019</v>
      </c>
      <c r="B2782" s="82">
        <f t="shared" si="1239"/>
        <v>593.56060516999992</v>
      </c>
      <c r="C2782" s="207">
        <f t="shared" si="1257"/>
        <v>591.77369783000006</v>
      </c>
      <c r="D2782" s="83">
        <f t="shared" si="1240"/>
        <v>7286.35</v>
      </c>
      <c r="E2782" s="84">
        <f t="shared" si="1237"/>
        <v>7394.19</v>
      </c>
      <c r="F2782" s="85">
        <f t="shared" si="1238"/>
        <v>46985</v>
      </c>
      <c r="G2782" s="86">
        <f t="shared" si="1241"/>
        <v>1.4800277230712089E-2</v>
      </c>
      <c r="H2782" s="87">
        <f t="shared" si="1242"/>
        <v>47046</v>
      </c>
      <c r="I2782" s="87">
        <f t="shared" si="1243"/>
        <v>47046</v>
      </c>
      <c r="J2782" s="88">
        <f t="shared" si="1254"/>
        <v>21</v>
      </c>
      <c r="K2782" s="88">
        <f t="shared" si="1236"/>
        <v>3</v>
      </c>
      <c r="L2782" s="8">
        <f t="shared" si="1244"/>
        <v>1.0021010299999999</v>
      </c>
      <c r="M2782" s="89">
        <v>1</v>
      </c>
      <c r="N2782" s="89">
        <f t="shared" si="1245"/>
        <v>1</v>
      </c>
      <c r="O2782" s="82">
        <f t="shared" si="1246"/>
        <v>1.0021010299999999</v>
      </c>
      <c r="P2782" s="82">
        <f t="shared" si="1247"/>
        <v>593.01703211999995</v>
      </c>
      <c r="Q2782" s="11">
        <f t="shared" si="1260"/>
        <v>0</v>
      </c>
      <c r="R2782" s="7">
        <f t="shared" si="1255"/>
        <v>0</v>
      </c>
      <c r="S2782" s="82">
        <f t="shared" si="1248"/>
        <v>0</v>
      </c>
      <c r="T2782" s="91">
        <f t="shared" si="1256"/>
        <v>0.08</v>
      </c>
      <c r="U2782" s="90">
        <f t="shared" si="1249"/>
        <v>3</v>
      </c>
      <c r="V2782" s="90">
        <v>252</v>
      </c>
      <c r="W2782" s="89">
        <f t="shared" si="1250"/>
        <v>1.0009166229999999</v>
      </c>
      <c r="X2782" s="82">
        <f t="shared" si="1251"/>
        <v>0.54357305</v>
      </c>
      <c r="Y2782" s="82">
        <f t="shared" si="1252"/>
        <v>0</v>
      </c>
      <c r="Z2782" s="94" t="str">
        <f t="shared" si="1258"/>
        <v>A+J=</v>
      </c>
      <c r="AA2782" s="87">
        <f t="shared" si="1259"/>
        <v>47046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>
        <f t="shared" si="1253"/>
        <v>47020</v>
      </c>
      <c r="B2783" s="82">
        <f t="shared" si="1239"/>
        <v>593.56060516999992</v>
      </c>
      <c r="C2783" s="207">
        <f t="shared" si="1257"/>
        <v>591.77369783000006</v>
      </c>
      <c r="D2783" s="83">
        <f t="shared" si="1240"/>
        <v>7286.35</v>
      </c>
      <c r="E2783" s="84">
        <f t="shared" si="1237"/>
        <v>7394.19</v>
      </c>
      <c r="F2783" s="85">
        <f t="shared" si="1238"/>
        <v>46985</v>
      </c>
      <c r="G2783" s="86">
        <f t="shared" si="1241"/>
        <v>1.4800277230712089E-2</v>
      </c>
      <c r="H2783" s="87">
        <f t="shared" si="1242"/>
        <v>47046</v>
      </c>
      <c r="I2783" s="87">
        <f t="shared" si="1243"/>
        <v>47046</v>
      </c>
      <c r="J2783" s="88">
        <f t="shared" si="1254"/>
        <v>21</v>
      </c>
      <c r="K2783" s="88">
        <f t="shared" si="1236"/>
        <v>3</v>
      </c>
      <c r="L2783" s="8">
        <f t="shared" si="1244"/>
        <v>1.0021010299999999</v>
      </c>
      <c r="M2783" s="89">
        <v>1</v>
      </c>
      <c r="N2783" s="89">
        <f t="shared" si="1245"/>
        <v>1</v>
      </c>
      <c r="O2783" s="82">
        <f t="shared" si="1246"/>
        <v>1.0021010299999999</v>
      </c>
      <c r="P2783" s="82">
        <f t="shared" si="1247"/>
        <v>593.01703211999995</v>
      </c>
      <c r="Q2783" s="11">
        <f t="shared" si="1260"/>
        <v>0</v>
      </c>
      <c r="R2783" s="7">
        <f t="shared" si="1255"/>
        <v>0</v>
      </c>
      <c r="S2783" s="82">
        <f t="shared" si="1248"/>
        <v>0</v>
      </c>
      <c r="T2783" s="91">
        <f t="shared" si="1256"/>
        <v>0.08</v>
      </c>
      <c r="U2783" s="90">
        <f t="shared" si="1249"/>
        <v>3</v>
      </c>
      <c r="V2783" s="90">
        <v>252</v>
      </c>
      <c r="W2783" s="89">
        <f t="shared" si="1250"/>
        <v>1.0009166229999999</v>
      </c>
      <c r="X2783" s="82">
        <f t="shared" si="1251"/>
        <v>0.54357305</v>
      </c>
      <c r="Y2783" s="82">
        <f t="shared" si="1252"/>
        <v>0</v>
      </c>
      <c r="Z2783" s="94" t="str">
        <f t="shared" si="1258"/>
        <v>A+J=</v>
      </c>
      <c r="AA2783" s="87">
        <f t="shared" si="1259"/>
        <v>47046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>
        <f t="shared" si="1253"/>
        <v>47021</v>
      </c>
      <c r="B2784" s="82">
        <f t="shared" si="1239"/>
        <v>593.56060516999992</v>
      </c>
      <c r="C2784" s="207">
        <f t="shared" si="1257"/>
        <v>591.77369783000006</v>
      </c>
      <c r="D2784" s="83">
        <f t="shared" si="1240"/>
        <v>7286.35</v>
      </c>
      <c r="E2784" s="84">
        <f t="shared" si="1237"/>
        <v>7394.19</v>
      </c>
      <c r="F2784" s="85">
        <f t="shared" si="1238"/>
        <v>46985</v>
      </c>
      <c r="G2784" s="86">
        <f t="shared" si="1241"/>
        <v>1.4800277230712089E-2</v>
      </c>
      <c r="H2784" s="87">
        <f t="shared" si="1242"/>
        <v>47046</v>
      </c>
      <c r="I2784" s="87">
        <f t="shared" si="1243"/>
        <v>47046</v>
      </c>
      <c r="J2784" s="88">
        <f t="shared" si="1254"/>
        <v>21</v>
      </c>
      <c r="K2784" s="88">
        <f t="shared" si="1236"/>
        <v>3</v>
      </c>
      <c r="L2784" s="8">
        <f t="shared" si="1244"/>
        <v>1.0021010299999999</v>
      </c>
      <c r="M2784" s="89">
        <v>1</v>
      </c>
      <c r="N2784" s="89">
        <f t="shared" si="1245"/>
        <v>1</v>
      </c>
      <c r="O2784" s="82">
        <f t="shared" si="1246"/>
        <v>1.0021010299999999</v>
      </c>
      <c r="P2784" s="82">
        <f t="shared" si="1247"/>
        <v>593.01703211999995</v>
      </c>
      <c r="Q2784" s="11">
        <f t="shared" si="1260"/>
        <v>0</v>
      </c>
      <c r="R2784" s="7">
        <f t="shared" si="1255"/>
        <v>0</v>
      </c>
      <c r="S2784" s="82">
        <f t="shared" si="1248"/>
        <v>0</v>
      </c>
      <c r="T2784" s="91">
        <f t="shared" si="1256"/>
        <v>0.08</v>
      </c>
      <c r="U2784" s="90">
        <f t="shared" si="1249"/>
        <v>3</v>
      </c>
      <c r="V2784" s="90">
        <v>252</v>
      </c>
      <c r="W2784" s="89">
        <f t="shared" si="1250"/>
        <v>1.0009166229999999</v>
      </c>
      <c r="X2784" s="82">
        <f t="shared" si="1251"/>
        <v>0.54357305</v>
      </c>
      <c r="Y2784" s="82">
        <f t="shared" si="1252"/>
        <v>0</v>
      </c>
      <c r="Z2784" s="94" t="str">
        <f t="shared" si="1258"/>
        <v>A+J=</v>
      </c>
      <c r="AA2784" s="87">
        <f t="shared" si="1259"/>
        <v>47046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>
        <f t="shared" si="1253"/>
        <v>47022</v>
      </c>
      <c r="B2785" s="82">
        <f t="shared" si="1239"/>
        <v>594.15744243000006</v>
      </c>
      <c r="C2785" s="207">
        <f t="shared" si="1257"/>
        <v>591.77369783000006</v>
      </c>
      <c r="D2785" s="83">
        <f t="shared" si="1240"/>
        <v>7286.35</v>
      </c>
      <c r="E2785" s="84">
        <f t="shared" si="1237"/>
        <v>7394.19</v>
      </c>
      <c r="F2785" s="85">
        <f t="shared" si="1238"/>
        <v>46985</v>
      </c>
      <c r="G2785" s="86">
        <f t="shared" si="1241"/>
        <v>1.4800277230712089E-2</v>
      </c>
      <c r="H2785" s="87">
        <f t="shared" si="1242"/>
        <v>47046</v>
      </c>
      <c r="I2785" s="87">
        <f t="shared" si="1243"/>
        <v>47046</v>
      </c>
      <c r="J2785" s="88">
        <f t="shared" si="1254"/>
        <v>21</v>
      </c>
      <c r="K2785" s="88">
        <f t="shared" si="1236"/>
        <v>4</v>
      </c>
      <c r="L2785" s="8">
        <f t="shared" si="1244"/>
        <v>1.00280236</v>
      </c>
      <c r="M2785" s="89">
        <v>1</v>
      </c>
      <c r="N2785" s="89">
        <f t="shared" si="1245"/>
        <v>1</v>
      </c>
      <c r="O2785" s="82">
        <f t="shared" si="1246"/>
        <v>1.00280236</v>
      </c>
      <c r="P2785" s="82">
        <f t="shared" si="1247"/>
        <v>593.43206076000001</v>
      </c>
      <c r="Q2785" s="11">
        <f t="shared" si="1260"/>
        <v>0</v>
      </c>
      <c r="R2785" s="7">
        <f t="shared" si="1255"/>
        <v>0</v>
      </c>
      <c r="S2785" s="82">
        <f t="shared" si="1248"/>
        <v>0</v>
      </c>
      <c r="T2785" s="91">
        <f t="shared" si="1256"/>
        <v>0.08</v>
      </c>
      <c r="U2785" s="90">
        <f t="shared" si="1249"/>
        <v>4</v>
      </c>
      <c r="V2785" s="90">
        <v>252</v>
      </c>
      <c r="W2785" s="89">
        <f t="shared" si="1250"/>
        <v>1.0012223499999999</v>
      </c>
      <c r="X2785" s="82">
        <f t="shared" si="1251"/>
        <v>0.72538166999999998</v>
      </c>
      <c r="Y2785" s="82">
        <f t="shared" si="1252"/>
        <v>0</v>
      </c>
      <c r="Z2785" s="94" t="str">
        <f t="shared" si="1258"/>
        <v>A+J=</v>
      </c>
      <c r="AA2785" s="87">
        <f t="shared" si="1259"/>
        <v>47046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>
        <f t="shared" si="1253"/>
        <v>47023</v>
      </c>
      <c r="B2786" s="82">
        <f t="shared" si="1239"/>
        <v>594.75487378999992</v>
      </c>
      <c r="C2786" s="207">
        <f t="shared" si="1257"/>
        <v>591.77369783000006</v>
      </c>
      <c r="D2786" s="83">
        <f t="shared" si="1240"/>
        <v>7286.35</v>
      </c>
      <c r="E2786" s="84">
        <f t="shared" si="1237"/>
        <v>7394.19</v>
      </c>
      <c r="F2786" s="85">
        <f t="shared" si="1238"/>
        <v>46985</v>
      </c>
      <c r="G2786" s="86">
        <f t="shared" si="1241"/>
        <v>1.4800277230712089E-2</v>
      </c>
      <c r="H2786" s="87">
        <f t="shared" si="1242"/>
        <v>47046</v>
      </c>
      <c r="I2786" s="87">
        <f t="shared" si="1243"/>
        <v>47046</v>
      </c>
      <c r="J2786" s="88">
        <f t="shared" si="1254"/>
        <v>21</v>
      </c>
      <c r="K2786" s="88">
        <f t="shared" si="1236"/>
        <v>5</v>
      </c>
      <c r="L2786" s="8">
        <f t="shared" si="1244"/>
        <v>1.00350417</v>
      </c>
      <c r="M2786" s="89">
        <v>1</v>
      </c>
      <c r="N2786" s="89">
        <f t="shared" si="1245"/>
        <v>1</v>
      </c>
      <c r="O2786" s="82">
        <f t="shared" si="1246"/>
        <v>1.00350417</v>
      </c>
      <c r="P2786" s="82">
        <f t="shared" si="1247"/>
        <v>593.84737345999997</v>
      </c>
      <c r="Q2786" s="11">
        <f t="shared" si="1260"/>
        <v>0</v>
      </c>
      <c r="R2786" s="7">
        <f t="shared" si="1255"/>
        <v>0</v>
      </c>
      <c r="S2786" s="82">
        <f t="shared" si="1248"/>
        <v>0</v>
      </c>
      <c r="T2786" s="91">
        <f t="shared" si="1256"/>
        <v>0.08</v>
      </c>
      <c r="U2786" s="90">
        <f t="shared" si="1249"/>
        <v>5</v>
      </c>
      <c r="V2786" s="90">
        <v>252</v>
      </c>
      <c r="W2786" s="89">
        <f t="shared" si="1250"/>
        <v>1.0015281709999999</v>
      </c>
      <c r="X2786" s="82">
        <f t="shared" si="1251"/>
        <v>0.90750032999999997</v>
      </c>
      <c r="Y2786" s="82">
        <f t="shared" si="1252"/>
        <v>0</v>
      </c>
      <c r="Z2786" s="94" t="str">
        <f t="shared" si="1258"/>
        <v>A+J=</v>
      </c>
      <c r="AA2786" s="87">
        <f t="shared" si="1259"/>
        <v>47046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>
        <f t="shared" si="1253"/>
        <v>47024</v>
      </c>
      <c r="B2787" s="82">
        <f t="shared" si="1239"/>
        <v>595.35291145999997</v>
      </c>
      <c r="C2787" s="207">
        <f t="shared" si="1257"/>
        <v>591.77369783000006</v>
      </c>
      <c r="D2787" s="83">
        <f t="shared" si="1240"/>
        <v>7286.35</v>
      </c>
      <c r="E2787" s="84">
        <f t="shared" si="1237"/>
        <v>7394.19</v>
      </c>
      <c r="F2787" s="85">
        <f t="shared" si="1238"/>
        <v>46985</v>
      </c>
      <c r="G2787" s="86">
        <f t="shared" si="1241"/>
        <v>1.4800277230712089E-2</v>
      </c>
      <c r="H2787" s="87">
        <f t="shared" si="1242"/>
        <v>47046</v>
      </c>
      <c r="I2787" s="87">
        <f t="shared" si="1243"/>
        <v>47046</v>
      </c>
      <c r="J2787" s="88">
        <f t="shared" si="1254"/>
        <v>21</v>
      </c>
      <c r="K2787" s="88">
        <f t="shared" si="1236"/>
        <v>6</v>
      </c>
      <c r="L2787" s="8">
        <f t="shared" si="1244"/>
        <v>1.0042064799999999</v>
      </c>
      <c r="M2787" s="89">
        <v>1</v>
      </c>
      <c r="N2787" s="89">
        <f t="shared" si="1245"/>
        <v>1</v>
      </c>
      <c r="O2787" s="82">
        <f t="shared" si="1246"/>
        <v>1.0042064799999999</v>
      </c>
      <c r="P2787" s="82">
        <f t="shared" si="1247"/>
        <v>594.26298205000001</v>
      </c>
      <c r="Q2787" s="11">
        <f t="shared" si="1260"/>
        <v>0</v>
      </c>
      <c r="R2787" s="7">
        <f t="shared" si="1255"/>
        <v>0</v>
      </c>
      <c r="S2787" s="82">
        <f t="shared" si="1248"/>
        <v>0</v>
      </c>
      <c r="T2787" s="91">
        <f t="shared" si="1256"/>
        <v>0.08</v>
      </c>
      <c r="U2787" s="90">
        <f t="shared" si="1249"/>
        <v>6</v>
      </c>
      <c r="V2787" s="90">
        <v>252</v>
      </c>
      <c r="W2787" s="89">
        <f t="shared" si="1250"/>
        <v>1.0018340859999999</v>
      </c>
      <c r="X2787" s="82">
        <f t="shared" si="1251"/>
        <v>1.0899294100000001</v>
      </c>
      <c r="Y2787" s="82">
        <f t="shared" si="1252"/>
        <v>0</v>
      </c>
      <c r="Z2787" s="94" t="str">
        <f t="shared" si="1258"/>
        <v>A+J=</v>
      </c>
      <c r="AA2787" s="87">
        <f t="shared" si="1259"/>
        <v>47046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>
        <f t="shared" si="1253"/>
        <v>47025</v>
      </c>
      <c r="B2788" s="82">
        <f t="shared" si="1239"/>
        <v>595.95154869999999</v>
      </c>
      <c r="C2788" s="207">
        <f t="shared" si="1257"/>
        <v>591.77369783000006</v>
      </c>
      <c r="D2788" s="83">
        <f t="shared" si="1240"/>
        <v>7286.35</v>
      </c>
      <c r="E2788" s="84">
        <f t="shared" si="1237"/>
        <v>7394.19</v>
      </c>
      <c r="F2788" s="85">
        <f t="shared" si="1238"/>
        <v>46985</v>
      </c>
      <c r="G2788" s="86">
        <f t="shared" si="1241"/>
        <v>1.4800277230712089E-2</v>
      </c>
      <c r="H2788" s="87">
        <f t="shared" si="1242"/>
        <v>47046</v>
      </c>
      <c r="I2788" s="87">
        <f t="shared" si="1243"/>
        <v>47046</v>
      </c>
      <c r="J2788" s="88">
        <f t="shared" si="1254"/>
        <v>21</v>
      </c>
      <c r="K2788" s="88">
        <f t="shared" si="1236"/>
        <v>7</v>
      </c>
      <c r="L2788" s="8">
        <f t="shared" si="1244"/>
        <v>1.0049092799999999</v>
      </c>
      <c r="M2788" s="89">
        <v>1</v>
      </c>
      <c r="N2788" s="89">
        <f t="shared" si="1245"/>
        <v>1</v>
      </c>
      <c r="O2788" s="82">
        <f t="shared" si="1246"/>
        <v>1.0049092799999999</v>
      </c>
      <c r="P2788" s="82">
        <f t="shared" si="1247"/>
        <v>594.67888059999996</v>
      </c>
      <c r="Q2788" s="11">
        <f t="shared" si="1260"/>
        <v>0</v>
      </c>
      <c r="R2788" s="7">
        <f t="shared" si="1255"/>
        <v>0</v>
      </c>
      <c r="S2788" s="82">
        <f t="shared" si="1248"/>
        <v>0</v>
      </c>
      <c r="T2788" s="91">
        <f t="shared" si="1256"/>
        <v>0.08</v>
      </c>
      <c r="U2788" s="90">
        <f t="shared" si="1249"/>
        <v>7</v>
      </c>
      <c r="V2788" s="90">
        <v>252</v>
      </c>
      <c r="W2788" s="89">
        <f t="shared" si="1250"/>
        <v>1.002140093</v>
      </c>
      <c r="X2788" s="82">
        <f t="shared" si="1251"/>
        <v>1.2726681</v>
      </c>
      <c r="Y2788" s="82">
        <f t="shared" si="1252"/>
        <v>0</v>
      </c>
      <c r="Z2788" s="94" t="str">
        <f t="shared" si="1258"/>
        <v>A+J=</v>
      </c>
      <c r="AA2788" s="87">
        <f t="shared" si="1259"/>
        <v>47046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>
        <f t="shared" si="1253"/>
        <v>47026</v>
      </c>
      <c r="B2789" s="82">
        <f t="shared" si="1239"/>
        <v>596.55078771000001</v>
      </c>
      <c r="C2789" s="207">
        <f t="shared" si="1257"/>
        <v>591.77369783000006</v>
      </c>
      <c r="D2789" s="83">
        <f t="shared" si="1240"/>
        <v>7286.35</v>
      </c>
      <c r="E2789" s="84">
        <f t="shared" si="1237"/>
        <v>7394.19</v>
      </c>
      <c r="F2789" s="85">
        <f t="shared" si="1238"/>
        <v>46985</v>
      </c>
      <c r="G2789" s="86">
        <f t="shared" si="1241"/>
        <v>1.4800277230712089E-2</v>
      </c>
      <c r="H2789" s="87">
        <f t="shared" si="1242"/>
        <v>47046</v>
      </c>
      <c r="I2789" s="87">
        <f t="shared" si="1243"/>
        <v>47046</v>
      </c>
      <c r="J2789" s="88">
        <f t="shared" si="1254"/>
        <v>21</v>
      </c>
      <c r="K2789" s="88">
        <f t="shared" si="1236"/>
        <v>8</v>
      </c>
      <c r="L2789" s="8">
        <f t="shared" si="1244"/>
        <v>1.00561257</v>
      </c>
      <c r="M2789" s="89">
        <v>1</v>
      </c>
      <c r="N2789" s="89">
        <f t="shared" si="1245"/>
        <v>1</v>
      </c>
      <c r="O2789" s="82">
        <f t="shared" si="1246"/>
        <v>1.00561257</v>
      </c>
      <c r="P2789" s="82">
        <f t="shared" si="1247"/>
        <v>595.09506912999996</v>
      </c>
      <c r="Q2789" s="11">
        <f t="shared" si="1260"/>
        <v>0</v>
      </c>
      <c r="R2789" s="7">
        <f t="shared" si="1255"/>
        <v>0</v>
      </c>
      <c r="S2789" s="82">
        <f t="shared" si="1248"/>
        <v>0</v>
      </c>
      <c r="T2789" s="91">
        <f t="shared" si="1256"/>
        <v>0.08</v>
      </c>
      <c r="U2789" s="90">
        <f t="shared" si="1249"/>
        <v>8</v>
      </c>
      <c r="V2789" s="90">
        <v>252</v>
      </c>
      <c r="W2789" s="89">
        <f t="shared" si="1250"/>
        <v>1.0024461950000001</v>
      </c>
      <c r="X2789" s="82">
        <f t="shared" si="1251"/>
        <v>1.4557185800000001</v>
      </c>
      <c r="Y2789" s="82">
        <f t="shared" si="1252"/>
        <v>0</v>
      </c>
      <c r="Z2789" s="94" t="str">
        <f t="shared" si="1258"/>
        <v>A+J=</v>
      </c>
      <c r="AA2789" s="87">
        <f t="shared" si="1259"/>
        <v>47046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>
        <f t="shared" si="1253"/>
        <v>47027</v>
      </c>
      <c r="B2790" s="82">
        <f t="shared" si="1239"/>
        <v>596.55078771000001</v>
      </c>
      <c r="C2790" s="207">
        <f t="shared" si="1257"/>
        <v>591.77369783000006</v>
      </c>
      <c r="D2790" s="83">
        <f t="shared" si="1240"/>
        <v>7286.35</v>
      </c>
      <c r="E2790" s="84">
        <f t="shared" si="1237"/>
        <v>7394.19</v>
      </c>
      <c r="F2790" s="85">
        <f t="shared" si="1238"/>
        <v>46985</v>
      </c>
      <c r="G2790" s="86">
        <f t="shared" si="1241"/>
        <v>1.4800277230712089E-2</v>
      </c>
      <c r="H2790" s="87">
        <f t="shared" si="1242"/>
        <v>47046</v>
      </c>
      <c r="I2790" s="87">
        <f t="shared" si="1243"/>
        <v>47046</v>
      </c>
      <c r="J2790" s="88">
        <f t="shared" si="1254"/>
        <v>21</v>
      </c>
      <c r="K2790" s="88">
        <f t="shared" si="1236"/>
        <v>8</v>
      </c>
      <c r="L2790" s="8">
        <f t="shared" si="1244"/>
        <v>1.00561257</v>
      </c>
      <c r="M2790" s="89">
        <v>1</v>
      </c>
      <c r="N2790" s="89">
        <f t="shared" si="1245"/>
        <v>1</v>
      </c>
      <c r="O2790" s="82">
        <f t="shared" si="1246"/>
        <v>1.00561257</v>
      </c>
      <c r="P2790" s="82">
        <f t="shared" si="1247"/>
        <v>595.09506912999996</v>
      </c>
      <c r="Q2790" s="11">
        <f t="shared" si="1260"/>
        <v>0</v>
      </c>
      <c r="R2790" s="7">
        <f t="shared" si="1255"/>
        <v>0</v>
      </c>
      <c r="S2790" s="82">
        <f t="shared" si="1248"/>
        <v>0</v>
      </c>
      <c r="T2790" s="91">
        <f t="shared" si="1256"/>
        <v>0.08</v>
      </c>
      <c r="U2790" s="90">
        <f t="shared" si="1249"/>
        <v>8</v>
      </c>
      <c r="V2790" s="90">
        <v>252</v>
      </c>
      <c r="W2790" s="89">
        <f t="shared" si="1250"/>
        <v>1.0024461950000001</v>
      </c>
      <c r="X2790" s="82">
        <f t="shared" si="1251"/>
        <v>1.4557185800000001</v>
      </c>
      <c r="Y2790" s="82">
        <f t="shared" si="1252"/>
        <v>0</v>
      </c>
      <c r="Z2790" s="94" t="str">
        <f t="shared" si="1258"/>
        <v>A+J=</v>
      </c>
      <c r="AA2790" s="87">
        <f t="shared" si="1259"/>
        <v>47046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>
        <f t="shared" si="1253"/>
        <v>47028</v>
      </c>
      <c r="B2791" s="82">
        <f t="shared" si="1239"/>
        <v>596.55078771000001</v>
      </c>
      <c r="C2791" s="207">
        <f t="shared" si="1257"/>
        <v>591.77369783000006</v>
      </c>
      <c r="D2791" s="83">
        <f t="shared" si="1240"/>
        <v>7286.35</v>
      </c>
      <c r="E2791" s="84">
        <f t="shared" si="1237"/>
        <v>7394.19</v>
      </c>
      <c r="F2791" s="85">
        <f t="shared" si="1238"/>
        <v>46985</v>
      </c>
      <c r="G2791" s="86">
        <f t="shared" si="1241"/>
        <v>1.4800277230712089E-2</v>
      </c>
      <c r="H2791" s="87">
        <f t="shared" si="1242"/>
        <v>47046</v>
      </c>
      <c r="I2791" s="87">
        <f t="shared" si="1243"/>
        <v>47046</v>
      </c>
      <c r="J2791" s="88">
        <f t="shared" si="1254"/>
        <v>21</v>
      </c>
      <c r="K2791" s="88">
        <f t="shared" si="1236"/>
        <v>8</v>
      </c>
      <c r="L2791" s="8">
        <f t="shared" si="1244"/>
        <v>1.00561257</v>
      </c>
      <c r="M2791" s="89">
        <v>1</v>
      </c>
      <c r="N2791" s="89">
        <f t="shared" si="1245"/>
        <v>1</v>
      </c>
      <c r="O2791" s="82">
        <f t="shared" si="1246"/>
        <v>1.00561257</v>
      </c>
      <c r="P2791" s="82">
        <f t="shared" si="1247"/>
        <v>595.09506912999996</v>
      </c>
      <c r="Q2791" s="11">
        <f t="shared" si="1260"/>
        <v>0</v>
      </c>
      <c r="R2791" s="7">
        <f t="shared" si="1255"/>
        <v>0</v>
      </c>
      <c r="S2791" s="82">
        <f t="shared" si="1248"/>
        <v>0</v>
      </c>
      <c r="T2791" s="91">
        <f t="shared" si="1256"/>
        <v>0.08</v>
      </c>
      <c r="U2791" s="90">
        <f t="shared" si="1249"/>
        <v>8</v>
      </c>
      <c r="V2791" s="90">
        <v>252</v>
      </c>
      <c r="W2791" s="89">
        <f t="shared" si="1250"/>
        <v>1.0024461950000001</v>
      </c>
      <c r="X2791" s="82">
        <f t="shared" si="1251"/>
        <v>1.4557185800000001</v>
      </c>
      <c r="Y2791" s="82">
        <f t="shared" si="1252"/>
        <v>0</v>
      </c>
      <c r="Z2791" s="94" t="str">
        <f t="shared" si="1258"/>
        <v>A+J=</v>
      </c>
      <c r="AA2791" s="87">
        <f t="shared" si="1259"/>
        <v>47046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>
        <f t="shared" si="1253"/>
        <v>47029</v>
      </c>
      <c r="B2792" s="82">
        <f t="shared" si="1239"/>
        <v>597.15062705000003</v>
      </c>
      <c r="C2792" s="207">
        <f t="shared" si="1257"/>
        <v>591.77369783000006</v>
      </c>
      <c r="D2792" s="83">
        <f t="shared" si="1240"/>
        <v>7286.35</v>
      </c>
      <c r="E2792" s="84">
        <f t="shared" si="1237"/>
        <v>7394.19</v>
      </c>
      <c r="F2792" s="85">
        <f t="shared" si="1238"/>
        <v>46985</v>
      </c>
      <c r="G2792" s="86">
        <f t="shared" si="1241"/>
        <v>1.4800277230712089E-2</v>
      </c>
      <c r="H2792" s="87">
        <f t="shared" si="1242"/>
        <v>47046</v>
      </c>
      <c r="I2792" s="87">
        <f t="shared" si="1243"/>
        <v>47046</v>
      </c>
      <c r="J2792" s="88">
        <f t="shared" si="1254"/>
        <v>21</v>
      </c>
      <c r="K2792" s="88">
        <f t="shared" si="1236"/>
        <v>9</v>
      </c>
      <c r="L2792" s="8">
        <f t="shared" si="1244"/>
        <v>1.0063163500000001</v>
      </c>
      <c r="M2792" s="89">
        <v>1</v>
      </c>
      <c r="N2792" s="89">
        <f t="shared" si="1245"/>
        <v>1</v>
      </c>
      <c r="O2792" s="82">
        <f t="shared" si="1246"/>
        <v>1.0063163500000001</v>
      </c>
      <c r="P2792" s="82">
        <f t="shared" si="1247"/>
        <v>595.51154761999999</v>
      </c>
      <c r="Q2792" s="11">
        <f t="shared" si="1260"/>
        <v>0</v>
      </c>
      <c r="R2792" s="7">
        <f t="shared" si="1255"/>
        <v>0</v>
      </c>
      <c r="S2792" s="82">
        <f t="shared" si="1248"/>
        <v>0</v>
      </c>
      <c r="T2792" s="91">
        <f t="shared" si="1256"/>
        <v>0.08</v>
      </c>
      <c r="U2792" s="90">
        <f t="shared" si="1249"/>
        <v>9</v>
      </c>
      <c r="V2792" s="90">
        <v>252</v>
      </c>
      <c r="W2792" s="89">
        <f t="shared" si="1250"/>
        <v>1.0027523890000001</v>
      </c>
      <c r="X2792" s="82">
        <f t="shared" si="1251"/>
        <v>1.63907943</v>
      </c>
      <c r="Y2792" s="82">
        <f t="shared" si="1252"/>
        <v>0</v>
      </c>
      <c r="Z2792" s="94" t="str">
        <f t="shared" si="1258"/>
        <v>A+J=</v>
      </c>
      <c r="AA2792" s="87">
        <f t="shared" si="1259"/>
        <v>47046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>
        <f t="shared" si="1253"/>
        <v>47030</v>
      </c>
      <c r="B2793" s="82">
        <f t="shared" si="1239"/>
        <v>597.75107484</v>
      </c>
      <c r="C2793" s="207">
        <f t="shared" si="1257"/>
        <v>591.77369783000006</v>
      </c>
      <c r="D2793" s="83">
        <f t="shared" si="1240"/>
        <v>7286.35</v>
      </c>
      <c r="E2793" s="84">
        <f t="shared" si="1237"/>
        <v>7394.19</v>
      </c>
      <c r="F2793" s="85">
        <f t="shared" si="1238"/>
        <v>46985</v>
      </c>
      <c r="G2793" s="86">
        <f t="shared" si="1241"/>
        <v>1.4800277230712089E-2</v>
      </c>
      <c r="H2793" s="87">
        <f t="shared" si="1242"/>
        <v>47046</v>
      </c>
      <c r="I2793" s="87">
        <f t="shared" si="1243"/>
        <v>47046</v>
      </c>
      <c r="J2793" s="88">
        <f t="shared" si="1254"/>
        <v>21</v>
      </c>
      <c r="K2793" s="88">
        <f t="shared" ref="K2793:K2856" si="1261">(J2793-(NETWORKDAYS(A2793,I2793,AD$210:AD$502)-1))</f>
        <v>10</v>
      </c>
      <c r="L2793" s="8">
        <f t="shared" si="1244"/>
        <v>1.00702063</v>
      </c>
      <c r="M2793" s="89">
        <v>1</v>
      </c>
      <c r="N2793" s="89">
        <f t="shared" si="1245"/>
        <v>1</v>
      </c>
      <c r="O2793" s="82">
        <f t="shared" si="1246"/>
        <v>1.00702063</v>
      </c>
      <c r="P2793" s="82">
        <f t="shared" si="1247"/>
        <v>595.92832199999998</v>
      </c>
      <c r="Q2793" s="11">
        <f t="shared" si="1260"/>
        <v>0</v>
      </c>
      <c r="R2793" s="7">
        <f t="shared" si="1255"/>
        <v>0</v>
      </c>
      <c r="S2793" s="82">
        <f t="shared" si="1248"/>
        <v>0</v>
      </c>
      <c r="T2793" s="91">
        <f t="shared" si="1256"/>
        <v>0.08</v>
      </c>
      <c r="U2793" s="90">
        <f t="shared" si="1249"/>
        <v>10</v>
      </c>
      <c r="V2793" s="90">
        <v>252</v>
      </c>
      <c r="W2793" s="89">
        <f t="shared" si="1250"/>
        <v>1.0030586779999999</v>
      </c>
      <c r="X2793" s="82">
        <f t="shared" si="1251"/>
        <v>1.8227528399999999</v>
      </c>
      <c r="Y2793" s="82">
        <f t="shared" si="1252"/>
        <v>0</v>
      </c>
      <c r="Z2793" s="94" t="str">
        <f t="shared" si="1258"/>
        <v>A+J=</v>
      </c>
      <c r="AA2793" s="87">
        <f t="shared" si="1259"/>
        <v>47046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>
        <f t="shared" si="1253"/>
        <v>47031</v>
      </c>
      <c r="B2794" s="82">
        <f t="shared" si="1239"/>
        <v>598.35212435000005</v>
      </c>
      <c r="C2794" s="207">
        <f t="shared" si="1257"/>
        <v>591.77369783000006</v>
      </c>
      <c r="D2794" s="83">
        <f t="shared" si="1240"/>
        <v>7286.35</v>
      </c>
      <c r="E2794" s="84">
        <f t="shared" ref="E2794:E2857" si="1262">IF($K2794=1,VLOOKUP($A2793,$AO$10:$AS$200,4),E2793)</f>
        <v>7394.19</v>
      </c>
      <c r="F2794" s="85">
        <f t="shared" ref="F2794:F2857" si="1263">IF($K2794=1,VLOOKUP($A2793,$AO$10:$AS$200,5),F2793)</f>
        <v>46985</v>
      </c>
      <c r="G2794" s="86">
        <f t="shared" si="1241"/>
        <v>1.4800277230712089E-2</v>
      </c>
      <c r="H2794" s="87">
        <f t="shared" si="1242"/>
        <v>47046</v>
      </c>
      <c r="I2794" s="87">
        <f t="shared" si="1243"/>
        <v>47046</v>
      </c>
      <c r="J2794" s="88">
        <f t="shared" si="1254"/>
        <v>21</v>
      </c>
      <c r="K2794" s="88">
        <f t="shared" si="1261"/>
        <v>11</v>
      </c>
      <c r="L2794" s="8">
        <f t="shared" si="1244"/>
        <v>1.0077254</v>
      </c>
      <c r="M2794" s="89">
        <v>1</v>
      </c>
      <c r="N2794" s="89">
        <f t="shared" si="1245"/>
        <v>1</v>
      </c>
      <c r="O2794" s="82">
        <f t="shared" si="1246"/>
        <v>1.0077254</v>
      </c>
      <c r="P2794" s="82">
        <f t="shared" si="1247"/>
        <v>596.34538635000001</v>
      </c>
      <c r="Q2794" s="11">
        <f t="shared" si="1260"/>
        <v>0</v>
      </c>
      <c r="R2794" s="7">
        <f t="shared" si="1255"/>
        <v>0</v>
      </c>
      <c r="S2794" s="82">
        <f t="shared" si="1248"/>
        <v>0</v>
      </c>
      <c r="T2794" s="91">
        <f t="shared" si="1256"/>
        <v>0.08</v>
      </c>
      <c r="U2794" s="90">
        <f t="shared" si="1249"/>
        <v>11</v>
      </c>
      <c r="V2794" s="90">
        <v>252</v>
      </c>
      <c r="W2794" s="89">
        <f t="shared" si="1250"/>
        <v>1.0033650599999999</v>
      </c>
      <c r="X2794" s="82">
        <f t="shared" si="1251"/>
        <v>2.0067379999999999</v>
      </c>
      <c r="Y2794" s="82">
        <f t="shared" si="1252"/>
        <v>0</v>
      </c>
      <c r="Z2794" s="94" t="str">
        <f t="shared" si="1258"/>
        <v>A+J=</v>
      </c>
      <c r="AA2794" s="87">
        <f t="shared" si="1259"/>
        <v>47046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>
        <f t="shared" si="1253"/>
        <v>47032</v>
      </c>
      <c r="B2795" s="82">
        <f t="shared" si="1239"/>
        <v>598.95377595000002</v>
      </c>
      <c r="C2795" s="207">
        <f t="shared" si="1257"/>
        <v>591.77369783000006</v>
      </c>
      <c r="D2795" s="83">
        <f t="shared" si="1240"/>
        <v>7286.35</v>
      </c>
      <c r="E2795" s="84">
        <f t="shared" si="1262"/>
        <v>7394.19</v>
      </c>
      <c r="F2795" s="85">
        <f t="shared" si="1263"/>
        <v>46985</v>
      </c>
      <c r="G2795" s="86">
        <f t="shared" si="1241"/>
        <v>1.4800277230712089E-2</v>
      </c>
      <c r="H2795" s="87">
        <f t="shared" si="1242"/>
        <v>47046</v>
      </c>
      <c r="I2795" s="87">
        <f t="shared" si="1243"/>
        <v>47046</v>
      </c>
      <c r="J2795" s="88">
        <f t="shared" si="1254"/>
        <v>21</v>
      </c>
      <c r="K2795" s="88">
        <f t="shared" si="1261"/>
        <v>12</v>
      </c>
      <c r="L2795" s="8">
        <f t="shared" si="1244"/>
        <v>1.0084306599999999</v>
      </c>
      <c r="M2795" s="89">
        <v>1</v>
      </c>
      <c r="N2795" s="89">
        <f t="shared" si="1245"/>
        <v>1</v>
      </c>
      <c r="O2795" s="82">
        <f t="shared" si="1246"/>
        <v>1.0084306599999999</v>
      </c>
      <c r="P2795" s="82">
        <f t="shared" si="1247"/>
        <v>596.76274066999997</v>
      </c>
      <c r="Q2795" s="11">
        <f t="shared" si="1260"/>
        <v>0</v>
      </c>
      <c r="R2795" s="7">
        <f t="shared" si="1255"/>
        <v>0</v>
      </c>
      <c r="S2795" s="82">
        <f t="shared" si="1248"/>
        <v>0</v>
      </c>
      <c r="T2795" s="91">
        <f t="shared" si="1256"/>
        <v>0.08</v>
      </c>
      <c r="U2795" s="90">
        <f t="shared" si="1249"/>
        <v>12</v>
      </c>
      <c r="V2795" s="90">
        <v>252</v>
      </c>
      <c r="W2795" s="89">
        <f t="shared" si="1250"/>
        <v>1.0036715350000001</v>
      </c>
      <c r="X2795" s="82">
        <f t="shared" si="1251"/>
        <v>2.1910352799999999</v>
      </c>
      <c r="Y2795" s="82">
        <f t="shared" si="1252"/>
        <v>0</v>
      </c>
      <c r="Z2795" s="94" t="str">
        <f t="shared" si="1258"/>
        <v>A+J=</v>
      </c>
      <c r="AA2795" s="87">
        <f t="shared" si="1259"/>
        <v>47046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>
        <f t="shared" si="1253"/>
        <v>47033</v>
      </c>
      <c r="B2796" s="82">
        <f t="shared" si="1239"/>
        <v>599.55603656999995</v>
      </c>
      <c r="C2796" s="207">
        <f t="shared" si="1257"/>
        <v>591.77369783000006</v>
      </c>
      <c r="D2796" s="83">
        <f t="shared" si="1240"/>
        <v>7286.35</v>
      </c>
      <c r="E2796" s="84">
        <f t="shared" si="1262"/>
        <v>7394.19</v>
      </c>
      <c r="F2796" s="85">
        <f t="shared" si="1263"/>
        <v>46985</v>
      </c>
      <c r="G2796" s="86">
        <f t="shared" si="1241"/>
        <v>1.4800277230712089E-2</v>
      </c>
      <c r="H2796" s="87">
        <f t="shared" si="1242"/>
        <v>47046</v>
      </c>
      <c r="I2796" s="87">
        <f t="shared" si="1243"/>
        <v>47046</v>
      </c>
      <c r="J2796" s="88">
        <f t="shared" si="1254"/>
        <v>21</v>
      </c>
      <c r="K2796" s="88">
        <f t="shared" si="1261"/>
        <v>13</v>
      </c>
      <c r="L2796" s="8">
        <f t="shared" si="1244"/>
        <v>1.0091364199999999</v>
      </c>
      <c r="M2796" s="89">
        <v>1</v>
      </c>
      <c r="N2796" s="89">
        <f t="shared" si="1245"/>
        <v>1</v>
      </c>
      <c r="O2796" s="82">
        <f t="shared" si="1246"/>
        <v>1.0091364199999999</v>
      </c>
      <c r="P2796" s="82">
        <f t="shared" si="1247"/>
        <v>597.18039087</v>
      </c>
      <c r="Q2796" s="11">
        <f t="shared" si="1260"/>
        <v>0</v>
      </c>
      <c r="R2796" s="7">
        <f t="shared" si="1255"/>
        <v>0</v>
      </c>
      <c r="S2796" s="82">
        <f t="shared" si="1248"/>
        <v>0</v>
      </c>
      <c r="T2796" s="91">
        <f t="shared" si="1256"/>
        <v>0.08</v>
      </c>
      <c r="U2796" s="90">
        <f t="shared" si="1249"/>
        <v>13</v>
      </c>
      <c r="V2796" s="90">
        <v>252</v>
      </c>
      <c r="W2796" s="89">
        <f t="shared" si="1250"/>
        <v>1.003978104</v>
      </c>
      <c r="X2796" s="82">
        <f t="shared" si="1251"/>
        <v>2.3756457000000002</v>
      </c>
      <c r="Y2796" s="82">
        <f t="shared" si="1252"/>
        <v>0</v>
      </c>
      <c r="Z2796" s="94" t="str">
        <f t="shared" si="1258"/>
        <v>A+J=</v>
      </c>
      <c r="AA2796" s="87">
        <f t="shared" si="1259"/>
        <v>47046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>
        <f t="shared" si="1253"/>
        <v>47034</v>
      </c>
      <c r="B2797" s="82">
        <f t="shared" si="1239"/>
        <v>599.55603656999995</v>
      </c>
      <c r="C2797" s="207">
        <f t="shared" si="1257"/>
        <v>591.77369783000006</v>
      </c>
      <c r="D2797" s="83">
        <f t="shared" si="1240"/>
        <v>7286.35</v>
      </c>
      <c r="E2797" s="84">
        <f t="shared" si="1262"/>
        <v>7394.19</v>
      </c>
      <c r="F2797" s="85">
        <f t="shared" si="1263"/>
        <v>46985</v>
      </c>
      <c r="G2797" s="86">
        <f t="shared" si="1241"/>
        <v>1.4800277230712089E-2</v>
      </c>
      <c r="H2797" s="87">
        <f t="shared" si="1242"/>
        <v>47046</v>
      </c>
      <c r="I2797" s="87">
        <f t="shared" si="1243"/>
        <v>47046</v>
      </c>
      <c r="J2797" s="88">
        <f t="shared" si="1254"/>
        <v>21</v>
      </c>
      <c r="K2797" s="88">
        <f t="shared" si="1261"/>
        <v>13</v>
      </c>
      <c r="L2797" s="8">
        <f t="shared" si="1244"/>
        <v>1.0091364199999999</v>
      </c>
      <c r="M2797" s="89">
        <v>1</v>
      </c>
      <c r="N2797" s="89">
        <f t="shared" si="1245"/>
        <v>1</v>
      </c>
      <c r="O2797" s="82">
        <f t="shared" si="1246"/>
        <v>1.0091364199999999</v>
      </c>
      <c r="P2797" s="82">
        <f t="shared" si="1247"/>
        <v>597.18039087</v>
      </c>
      <c r="Q2797" s="11">
        <f t="shared" si="1260"/>
        <v>0</v>
      </c>
      <c r="R2797" s="7">
        <f t="shared" si="1255"/>
        <v>0</v>
      </c>
      <c r="S2797" s="82">
        <f t="shared" si="1248"/>
        <v>0</v>
      </c>
      <c r="T2797" s="91">
        <f t="shared" si="1256"/>
        <v>0.08</v>
      </c>
      <c r="U2797" s="90">
        <f t="shared" si="1249"/>
        <v>13</v>
      </c>
      <c r="V2797" s="90">
        <v>252</v>
      </c>
      <c r="W2797" s="89">
        <f t="shared" si="1250"/>
        <v>1.003978104</v>
      </c>
      <c r="X2797" s="82">
        <f t="shared" si="1251"/>
        <v>2.3756457000000002</v>
      </c>
      <c r="Y2797" s="82">
        <f t="shared" si="1252"/>
        <v>0</v>
      </c>
      <c r="Z2797" s="94" t="str">
        <f t="shared" si="1258"/>
        <v>A+J=</v>
      </c>
      <c r="AA2797" s="87">
        <f t="shared" si="1259"/>
        <v>47046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>
        <f t="shared" si="1253"/>
        <v>47035</v>
      </c>
      <c r="B2798" s="82">
        <f t="shared" si="1239"/>
        <v>599.55603656999995</v>
      </c>
      <c r="C2798" s="207">
        <f t="shared" si="1257"/>
        <v>591.77369783000006</v>
      </c>
      <c r="D2798" s="83">
        <f t="shared" si="1240"/>
        <v>7286.35</v>
      </c>
      <c r="E2798" s="84">
        <f t="shared" si="1262"/>
        <v>7394.19</v>
      </c>
      <c r="F2798" s="85">
        <f t="shared" si="1263"/>
        <v>46985</v>
      </c>
      <c r="G2798" s="86">
        <f t="shared" si="1241"/>
        <v>1.4800277230712089E-2</v>
      </c>
      <c r="H2798" s="87">
        <f t="shared" si="1242"/>
        <v>47046</v>
      </c>
      <c r="I2798" s="87">
        <f t="shared" si="1243"/>
        <v>47046</v>
      </c>
      <c r="J2798" s="88">
        <f t="shared" si="1254"/>
        <v>21</v>
      </c>
      <c r="K2798" s="88">
        <f t="shared" si="1261"/>
        <v>13</v>
      </c>
      <c r="L2798" s="8">
        <f t="shared" si="1244"/>
        <v>1.0091364199999999</v>
      </c>
      <c r="M2798" s="89">
        <v>1</v>
      </c>
      <c r="N2798" s="89">
        <f t="shared" si="1245"/>
        <v>1</v>
      </c>
      <c r="O2798" s="82">
        <f t="shared" si="1246"/>
        <v>1.0091364199999999</v>
      </c>
      <c r="P2798" s="82">
        <f t="shared" si="1247"/>
        <v>597.18039087</v>
      </c>
      <c r="Q2798" s="11">
        <f t="shared" si="1260"/>
        <v>0</v>
      </c>
      <c r="R2798" s="7">
        <f t="shared" si="1255"/>
        <v>0</v>
      </c>
      <c r="S2798" s="82">
        <f t="shared" si="1248"/>
        <v>0</v>
      </c>
      <c r="T2798" s="91">
        <f t="shared" si="1256"/>
        <v>0.08</v>
      </c>
      <c r="U2798" s="90">
        <f t="shared" si="1249"/>
        <v>13</v>
      </c>
      <c r="V2798" s="90">
        <v>252</v>
      </c>
      <c r="W2798" s="89">
        <f t="shared" si="1250"/>
        <v>1.003978104</v>
      </c>
      <c r="X2798" s="82">
        <f t="shared" si="1251"/>
        <v>2.3756457000000002</v>
      </c>
      <c r="Y2798" s="82">
        <f t="shared" si="1252"/>
        <v>0</v>
      </c>
      <c r="Z2798" s="94" t="str">
        <f t="shared" si="1258"/>
        <v>A+J=</v>
      </c>
      <c r="AA2798" s="87">
        <f t="shared" si="1259"/>
        <v>47046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>
        <f t="shared" si="1253"/>
        <v>47036</v>
      </c>
      <c r="B2799" s="82">
        <f t="shared" si="1239"/>
        <v>600.15890064999996</v>
      </c>
      <c r="C2799" s="207">
        <f t="shared" si="1257"/>
        <v>591.77369783000006</v>
      </c>
      <c r="D2799" s="83">
        <f t="shared" si="1240"/>
        <v>7286.35</v>
      </c>
      <c r="E2799" s="84">
        <f t="shared" si="1262"/>
        <v>7394.19</v>
      </c>
      <c r="F2799" s="85">
        <f t="shared" si="1263"/>
        <v>46985</v>
      </c>
      <c r="G2799" s="86">
        <f t="shared" si="1241"/>
        <v>1.4800277230712089E-2</v>
      </c>
      <c r="H2799" s="87">
        <f t="shared" si="1242"/>
        <v>47046</v>
      </c>
      <c r="I2799" s="87">
        <f t="shared" si="1243"/>
        <v>47046</v>
      </c>
      <c r="J2799" s="88">
        <f t="shared" si="1254"/>
        <v>21</v>
      </c>
      <c r="K2799" s="88">
        <f t="shared" si="1261"/>
        <v>14</v>
      </c>
      <c r="L2799" s="8">
        <f t="shared" si="1244"/>
        <v>1.0098426700000001</v>
      </c>
      <c r="M2799" s="89">
        <v>1</v>
      </c>
      <c r="N2799" s="89">
        <f t="shared" si="1245"/>
        <v>1</v>
      </c>
      <c r="O2799" s="82">
        <f t="shared" si="1246"/>
        <v>1.0098426700000001</v>
      </c>
      <c r="P2799" s="82">
        <f t="shared" si="1247"/>
        <v>597.59833104999996</v>
      </c>
      <c r="Q2799" s="11">
        <f t="shared" si="1260"/>
        <v>0</v>
      </c>
      <c r="R2799" s="7">
        <f t="shared" si="1255"/>
        <v>0</v>
      </c>
      <c r="S2799" s="82">
        <f t="shared" si="1248"/>
        <v>0</v>
      </c>
      <c r="T2799" s="91">
        <f t="shared" si="1256"/>
        <v>0.08</v>
      </c>
      <c r="U2799" s="90">
        <f t="shared" si="1249"/>
        <v>14</v>
      </c>
      <c r="V2799" s="90">
        <v>252</v>
      </c>
      <c r="W2799" s="89">
        <f t="shared" si="1250"/>
        <v>1.0042847669999999</v>
      </c>
      <c r="X2799" s="82">
        <f t="shared" si="1251"/>
        <v>2.5605696</v>
      </c>
      <c r="Y2799" s="82">
        <f t="shared" si="1252"/>
        <v>0</v>
      </c>
      <c r="Z2799" s="94" t="str">
        <f t="shared" si="1258"/>
        <v>A+J=</v>
      </c>
      <c r="AA2799" s="87">
        <f t="shared" si="1259"/>
        <v>47046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>
        <f t="shared" si="1253"/>
        <v>47037</v>
      </c>
      <c r="B2800" s="82">
        <f t="shared" si="1239"/>
        <v>600.76236797999991</v>
      </c>
      <c r="C2800" s="207">
        <f t="shared" si="1257"/>
        <v>591.77369783000006</v>
      </c>
      <c r="D2800" s="83">
        <f t="shared" si="1240"/>
        <v>7286.35</v>
      </c>
      <c r="E2800" s="84">
        <f t="shared" si="1262"/>
        <v>7394.19</v>
      </c>
      <c r="F2800" s="85">
        <f t="shared" si="1263"/>
        <v>46985</v>
      </c>
      <c r="G2800" s="86">
        <f t="shared" si="1241"/>
        <v>1.4800277230712089E-2</v>
      </c>
      <c r="H2800" s="87">
        <f t="shared" si="1242"/>
        <v>47046</v>
      </c>
      <c r="I2800" s="87">
        <f t="shared" si="1243"/>
        <v>47046</v>
      </c>
      <c r="J2800" s="88">
        <f t="shared" si="1254"/>
        <v>21</v>
      </c>
      <c r="K2800" s="88">
        <f t="shared" si="1261"/>
        <v>15</v>
      </c>
      <c r="L2800" s="8">
        <f t="shared" si="1244"/>
        <v>1.0105494100000001</v>
      </c>
      <c r="M2800" s="89">
        <v>1</v>
      </c>
      <c r="N2800" s="89">
        <f t="shared" si="1245"/>
        <v>1</v>
      </c>
      <c r="O2800" s="82">
        <f t="shared" si="1246"/>
        <v>1.0105494100000001</v>
      </c>
      <c r="P2800" s="82">
        <f t="shared" si="1247"/>
        <v>598.01656118999995</v>
      </c>
      <c r="Q2800" s="11">
        <f t="shared" si="1260"/>
        <v>0</v>
      </c>
      <c r="R2800" s="7">
        <f t="shared" si="1255"/>
        <v>0</v>
      </c>
      <c r="S2800" s="82">
        <f t="shared" si="1248"/>
        <v>0</v>
      </c>
      <c r="T2800" s="91">
        <f t="shared" si="1256"/>
        <v>0.08</v>
      </c>
      <c r="U2800" s="90">
        <f t="shared" si="1249"/>
        <v>15</v>
      </c>
      <c r="V2800" s="90">
        <v>252</v>
      </c>
      <c r="W2800" s="89">
        <f t="shared" si="1250"/>
        <v>1.004591523</v>
      </c>
      <c r="X2800" s="82">
        <f t="shared" si="1251"/>
        <v>2.7458067900000001</v>
      </c>
      <c r="Y2800" s="82">
        <f t="shared" si="1252"/>
        <v>0</v>
      </c>
      <c r="Z2800" s="94" t="str">
        <f t="shared" si="1258"/>
        <v>A+J=</v>
      </c>
      <c r="AA2800" s="87">
        <f t="shared" si="1259"/>
        <v>47046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>
        <f t="shared" si="1253"/>
        <v>47038</v>
      </c>
      <c r="B2801" s="82">
        <f t="shared" si="1239"/>
        <v>601.36644549000005</v>
      </c>
      <c r="C2801" s="207">
        <f t="shared" si="1257"/>
        <v>591.77369783000006</v>
      </c>
      <c r="D2801" s="83">
        <f t="shared" si="1240"/>
        <v>7286.35</v>
      </c>
      <c r="E2801" s="84">
        <f t="shared" si="1262"/>
        <v>7394.19</v>
      </c>
      <c r="F2801" s="85">
        <f t="shared" si="1263"/>
        <v>46985</v>
      </c>
      <c r="G2801" s="86">
        <f t="shared" si="1241"/>
        <v>1.4800277230712089E-2</v>
      </c>
      <c r="H2801" s="87">
        <f t="shared" si="1242"/>
        <v>47046</v>
      </c>
      <c r="I2801" s="87">
        <f t="shared" si="1243"/>
        <v>47046</v>
      </c>
      <c r="J2801" s="88">
        <f t="shared" si="1254"/>
        <v>21</v>
      </c>
      <c r="K2801" s="88">
        <f t="shared" si="1261"/>
        <v>16</v>
      </c>
      <c r="L2801" s="8">
        <f t="shared" si="1244"/>
        <v>1.01125665</v>
      </c>
      <c r="M2801" s="89">
        <v>1</v>
      </c>
      <c r="N2801" s="89">
        <f t="shared" si="1245"/>
        <v>1</v>
      </c>
      <c r="O2801" s="82">
        <f t="shared" si="1246"/>
        <v>1.01125665</v>
      </c>
      <c r="P2801" s="82">
        <f t="shared" si="1247"/>
        <v>598.43508722000001</v>
      </c>
      <c r="Q2801" s="11">
        <f t="shared" si="1260"/>
        <v>0</v>
      </c>
      <c r="R2801" s="7">
        <f t="shared" si="1255"/>
        <v>0</v>
      </c>
      <c r="S2801" s="82">
        <f t="shared" si="1248"/>
        <v>0</v>
      </c>
      <c r="T2801" s="91">
        <f t="shared" si="1256"/>
        <v>0.08</v>
      </c>
      <c r="U2801" s="90">
        <f t="shared" si="1249"/>
        <v>16</v>
      </c>
      <c r="V2801" s="90">
        <v>252</v>
      </c>
      <c r="W2801" s="89">
        <f t="shared" si="1250"/>
        <v>1.0048983730000001</v>
      </c>
      <c r="X2801" s="82">
        <f t="shared" si="1251"/>
        <v>2.93135827</v>
      </c>
      <c r="Y2801" s="82">
        <f t="shared" si="1252"/>
        <v>0</v>
      </c>
      <c r="Z2801" s="94" t="str">
        <f t="shared" si="1258"/>
        <v>A+J=</v>
      </c>
      <c r="AA2801" s="87">
        <f t="shared" si="1259"/>
        <v>47046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>
        <f t="shared" si="1253"/>
        <v>47039</v>
      </c>
      <c r="B2802" s="82">
        <f t="shared" si="1239"/>
        <v>601.36644549000005</v>
      </c>
      <c r="C2802" s="207">
        <f t="shared" si="1257"/>
        <v>591.77369783000006</v>
      </c>
      <c r="D2802" s="83">
        <f t="shared" si="1240"/>
        <v>7286.35</v>
      </c>
      <c r="E2802" s="84">
        <f t="shared" si="1262"/>
        <v>7394.19</v>
      </c>
      <c r="F2802" s="85">
        <f t="shared" si="1263"/>
        <v>46985</v>
      </c>
      <c r="G2802" s="86">
        <f t="shared" si="1241"/>
        <v>1.4800277230712089E-2</v>
      </c>
      <c r="H2802" s="87">
        <f t="shared" si="1242"/>
        <v>47046</v>
      </c>
      <c r="I2802" s="87">
        <f t="shared" si="1243"/>
        <v>47046</v>
      </c>
      <c r="J2802" s="88">
        <f t="shared" si="1254"/>
        <v>21</v>
      </c>
      <c r="K2802" s="88">
        <f t="shared" si="1261"/>
        <v>16</v>
      </c>
      <c r="L2802" s="8">
        <f t="shared" si="1244"/>
        <v>1.01125665</v>
      </c>
      <c r="M2802" s="89">
        <v>1</v>
      </c>
      <c r="N2802" s="89">
        <f t="shared" si="1245"/>
        <v>1</v>
      </c>
      <c r="O2802" s="82">
        <f t="shared" si="1246"/>
        <v>1.01125665</v>
      </c>
      <c r="P2802" s="82">
        <f t="shared" si="1247"/>
        <v>598.43508722000001</v>
      </c>
      <c r="Q2802" s="11">
        <f t="shared" si="1260"/>
        <v>0</v>
      </c>
      <c r="R2802" s="7">
        <f t="shared" si="1255"/>
        <v>0</v>
      </c>
      <c r="S2802" s="82">
        <f t="shared" si="1248"/>
        <v>0</v>
      </c>
      <c r="T2802" s="91">
        <f t="shared" si="1256"/>
        <v>0.08</v>
      </c>
      <c r="U2802" s="90">
        <f t="shared" si="1249"/>
        <v>16</v>
      </c>
      <c r="V2802" s="90">
        <v>252</v>
      </c>
      <c r="W2802" s="89">
        <f t="shared" si="1250"/>
        <v>1.0048983730000001</v>
      </c>
      <c r="X2802" s="82">
        <f t="shared" si="1251"/>
        <v>2.93135827</v>
      </c>
      <c r="Y2802" s="82">
        <f t="shared" si="1252"/>
        <v>0</v>
      </c>
      <c r="Z2802" s="94" t="str">
        <f t="shared" si="1258"/>
        <v>A+J=</v>
      </c>
      <c r="AA2802" s="87">
        <f t="shared" si="1259"/>
        <v>47046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>
        <f t="shared" si="1253"/>
        <v>47040</v>
      </c>
      <c r="B2803" s="82">
        <f t="shared" si="1239"/>
        <v>601.97112762000006</v>
      </c>
      <c r="C2803" s="207">
        <f t="shared" si="1257"/>
        <v>591.77369783000006</v>
      </c>
      <c r="D2803" s="83">
        <f t="shared" si="1240"/>
        <v>7286.35</v>
      </c>
      <c r="E2803" s="84">
        <f t="shared" si="1262"/>
        <v>7394.19</v>
      </c>
      <c r="F2803" s="85">
        <f t="shared" si="1263"/>
        <v>46985</v>
      </c>
      <c r="G2803" s="86">
        <f t="shared" si="1241"/>
        <v>1.4800277230712089E-2</v>
      </c>
      <c r="H2803" s="87">
        <f t="shared" si="1242"/>
        <v>47046</v>
      </c>
      <c r="I2803" s="87">
        <f t="shared" si="1243"/>
        <v>47046</v>
      </c>
      <c r="J2803" s="88">
        <f t="shared" si="1254"/>
        <v>21</v>
      </c>
      <c r="K2803" s="88">
        <f t="shared" si="1261"/>
        <v>17</v>
      </c>
      <c r="L2803" s="8">
        <f t="shared" si="1244"/>
        <v>1.01196438</v>
      </c>
      <c r="M2803" s="89">
        <v>1</v>
      </c>
      <c r="N2803" s="89">
        <f t="shared" si="1245"/>
        <v>1</v>
      </c>
      <c r="O2803" s="82">
        <f t="shared" si="1246"/>
        <v>1.01196438</v>
      </c>
      <c r="P2803" s="82">
        <f t="shared" si="1247"/>
        <v>598.85390322000001</v>
      </c>
      <c r="Q2803" s="11">
        <f t="shared" si="1260"/>
        <v>0</v>
      </c>
      <c r="R2803" s="7">
        <f t="shared" si="1255"/>
        <v>0</v>
      </c>
      <c r="S2803" s="82">
        <f t="shared" si="1248"/>
        <v>0</v>
      </c>
      <c r="T2803" s="91">
        <f t="shared" si="1256"/>
        <v>0.08</v>
      </c>
      <c r="U2803" s="90">
        <f t="shared" si="1249"/>
        <v>17</v>
      </c>
      <c r="V2803" s="90">
        <v>252</v>
      </c>
      <c r="W2803" s="89">
        <f t="shared" si="1250"/>
        <v>1.0052053169999999</v>
      </c>
      <c r="X2803" s="82">
        <f t="shared" si="1251"/>
        <v>3.1172244</v>
      </c>
      <c r="Y2803" s="82">
        <f t="shared" si="1252"/>
        <v>0</v>
      </c>
      <c r="Z2803" s="94" t="str">
        <f t="shared" si="1258"/>
        <v>A+J=</v>
      </c>
      <c r="AA2803" s="87">
        <f t="shared" si="1259"/>
        <v>47046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>
        <f t="shared" si="1253"/>
        <v>47041</v>
      </c>
      <c r="B2804" s="82">
        <f t="shared" si="1239"/>
        <v>601.97112762000006</v>
      </c>
      <c r="C2804" s="207">
        <f t="shared" si="1257"/>
        <v>591.77369783000006</v>
      </c>
      <c r="D2804" s="83">
        <f t="shared" si="1240"/>
        <v>7286.35</v>
      </c>
      <c r="E2804" s="84">
        <f t="shared" si="1262"/>
        <v>7394.19</v>
      </c>
      <c r="F2804" s="85">
        <f t="shared" si="1263"/>
        <v>46985</v>
      </c>
      <c r="G2804" s="86">
        <f t="shared" si="1241"/>
        <v>1.4800277230712089E-2</v>
      </c>
      <c r="H2804" s="87">
        <f t="shared" si="1242"/>
        <v>47046</v>
      </c>
      <c r="I2804" s="87">
        <f t="shared" si="1243"/>
        <v>47046</v>
      </c>
      <c r="J2804" s="88">
        <f t="shared" si="1254"/>
        <v>21</v>
      </c>
      <c r="K2804" s="88">
        <f t="shared" si="1261"/>
        <v>17</v>
      </c>
      <c r="L2804" s="8">
        <f t="shared" si="1244"/>
        <v>1.01196438</v>
      </c>
      <c r="M2804" s="89">
        <v>1</v>
      </c>
      <c r="N2804" s="89">
        <f t="shared" si="1245"/>
        <v>1</v>
      </c>
      <c r="O2804" s="82">
        <f t="shared" si="1246"/>
        <v>1.01196438</v>
      </c>
      <c r="P2804" s="82">
        <f t="shared" si="1247"/>
        <v>598.85390322000001</v>
      </c>
      <c r="Q2804" s="11">
        <f t="shared" si="1260"/>
        <v>0</v>
      </c>
      <c r="R2804" s="7">
        <f t="shared" si="1255"/>
        <v>0</v>
      </c>
      <c r="S2804" s="82">
        <f t="shared" si="1248"/>
        <v>0</v>
      </c>
      <c r="T2804" s="91">
        <f t="shared" si="1256"/>
        <v>0.08</v>
      </c>
      <c r="U2804" s="90">
        <f t="shared" si="1249"/>
        <v>17</v>
      </c>
      <c r="V2804" s="90">
        <v>252</v>
      </c>
      <c r="W2804" s="89">
        <f t="shared" si="1250"/>
        <v>1.0052053169999999</v>
      </c>
      <c r="X2804" s="82">
        <f t="shared" si="1251"/>
        <v>3.1172244</v>
      </c>
      <c r="Y2804" s="82">
        <f t="shared" si="1252"/>
        <v>0</v>
      </c>
      <c r="Z2804" s="94" t="str">
        <f t="shared" si="1258"/>
        <v>A+J=</v>
      </c>
      <c r="AA2804" s="87">
        <f t="shared" si="1259"/>
        <v>47046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>
        <f t="shared" si="1253"/>
        <v>47042</v>
      </c>
      <c r="B2805" s="82">
        <f t="shared" si="1239"/>
        <v>601.97112762000006</v>
      </c>
      <c r="C2805" s="207">
        <f t="shared" si="1257"/>
        <v>591.77369783000006</v>
      </c>
      <c r="D2805" s="83">
        <f t="shared" si="1240"/>
        <v>7286.35</v>
      </c>
      <c r="E2805" s="84">
        <f t="shared" si="1262"/>
        <v>7394.19</v>
      </c>
      <c r="F2805" s="85">
        <f t="shared" si="1263"/>
        <v>46985</v>
      </c>
      <c r="G2805" s="86">
        <f t="shared" si="1241"/>
        <v>1.4800277230712089E-2</v>
      </c>
      <c r="H2805" s="87">
        <f t="shared" si="1242"/>
        <v>47046</v>
      </c>
      <c r="I2805" s="87">
        <f t="shared" si="1243"/>
        <v>47046</v>
      </c>
      <c r="J2805" s="88">
        <f t="shared" si="1254"/>
        <v>21</v>
      </c>
      <c r="K2805" s="88">
        <f t="shared" si="1261"/>
        <v>17</v>
      </c>
      <c r="L2805" s="8">
        <f t="shared" si="1244"/>
        <v>1.01196438</v>
      </c>
      <c r="M2805" s="89">
        <v>1</v>
      </c>
      <c r="N2805" s="89">
        <f t="shared" si="1245"/>
        <v>1</v>
      </c>
      <c r="O2805" s="82">
        <f t="shared" si="1246"/>
        <v>1.01196438</v>
      </c>
      <c r="P2805" s="82">
        <f t="shared" si="1247"/>
        <v>598.85390322000001</v>
      </c>
      <c r="Q2805" s="11">
        <f t="shared" si="1260"/>
        <v>0</v>
      </c>
      <c r="R2805" s="7">
        <f t="shared" si="1255"/>
        <v>0</v>
      </c>
      <c r="S2805" s="82">
        <f t="shared" si="1248"/>
        <v>0</v>
      </c>
      <c r="T2805" s="91">
        <f t="shared" si="1256"/>
        <v>0.08</v>
      </c>
      <c r="U2805" s="90">
        <f t="shared" si="1249"/>
        <v>17</v>
      </c>
      <c r="V2805" s="90">
        <v>252</v>
      </c>
      <c r="W2805" s="89">
        <f t="shared" si="1250"/>
        <v>1.0052053169999999</v>
      </c>
      <c r="X2805" s="82">
        <f t="shared" si="1251"/>
        <v>3.1172244</v>
      </c>
      <c r="Y2805" s="82">
        <f t="shared" si="1252"/>
        <v>0</v>
      </c>
      <c r="Z2805" s="94" t="str">
        <f t="shared" si="1258"/>
        <v>A+J=</v>
      </c>
      <c r="AA2805" s="87">
        <f t="shared" si="1259"/>
        <v>47046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>
        <f t="shared" si="1253"/>
        <v>47043</v>
      </c>
      <c r="B2806" s="82">
        <f t="shared" si="1239"/>
        <v>602.57642070999998</v>
      </c>
      <c r="C2806" s="207">
        <f t="shared" si="1257"/>
        <v>591.77369783000006</v>
      </c>
      <c r="D2806" s="83">
        <f t="shared" si="1240"/>
        <v>7286.35</v>
      </c>
      <c r="E2806" s="84">
        <f t="shared" si="1262"/>
        <v>7394.19</v>
      </c>
      <c r="F2806" s="85">
        <f t="shared" si="1263"/>
        <v>46985</v>
      </c>
      <c r="G2806" s="86">
        <f t="shared" si="1241"/>
        <v>1.4800277230712089E-2</v>
      </c>
      <c r="H2806" s="87">
        <f t="shared" si="1242"/>
        <v>47046</v>
      </c>
      <c r="I2806" s="87">
        <f t="shared" si="1243"/>
        <v>47046</v>
      </c>
      <c r="J2806" s="88">
        <f t="shared" si="1254"/>
        <v>21</v>
      </c>
      <c r="K2806" s="88">
        <f t="shared" si="1261"/>
        <v>18</v>
      </c>
      <c r="L2806" s="8">
        <f t="shared" si="1244"/>
        <v>1.0126726100000001</v>
      </c>
      <c r="M2806" s="89">
        <v>1</v>
      </c>
      <c r="N2806" s="89">
        <f t="shared" si="1245"/>
        <v>1</v>
      </c>
      <c r="O2806" s="82">
        <f t="shared" si="1246"/>
        <v>1.0126726100000001</v>
      </c>
      <c r="P2806" s="82">
        <f t="shared" si="1247"/>
        <v>599.27301510999996</v>
      </c>
      <c r="Q2806" s="11">
        <f t="shared" si="1260"/>
        <v>0</v>
      </c>
      <c r="R2806" s="7">
        <f t="shared" si="1255"/>
        <v>0</v>
      </c>
      <c r="S2806" s="82">
        <f t="shared" si="1248"/>
        <v>0</v>
      </c>
      <c r="T2806" s="91">
        <f t="shared" si="1256"/>
        <v>0.08</v>
      </c>
      <c r="U2806" s="90">
        <f t="shared" si="1249"/>
        <v>18</v>
      </c>
      <c r="V2806" s="90">
        <v>252</v>
      </c>
      <c r="W2806" s="89">
        <f t="shared" si="1250"/>
        <v>1.005512355</v>
      </c>
      <c r="X2806" s="82">
        <f t="shared" si="1251"/>
        <v>3.3034056000000001</v>
      </c>
      <c r="Y2806" s="82">
        <f t="shared" si="1252"/>
        <v>0</v>
      </c>
      <c r="Z2806" s="94" t="str">
        <f t="shared" si="1258"/>
        <v>A+J=</v>
      </c>
      <c r="AA2806" s="87">
        <f t="shared" si="1259"/>
        <v>47046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>
        <f t="shared" si="1253"/>
        <v>47044</v>
      </c>
      <c r="B2807" s="82">
        <f t="shared" si="1239"/>
        <v>603.18232452999996</v>
      </c>
      <c r="C2807" s="207">
        <f t="shared" si="1257"/>
        <v>591.77369783000006</v>
      </c>
      <c r="D2807" s="83">
        <f t="shared" si="1240"/>
        <v>7286.35</v>
      </c>
      <c r="E2807" s="84">
        <f t="shared" si="1262"/>
        <v>7394.19</v>
      </c>
      <c r="F2807" s="85">
        <f t="shared" si="1263"/>
        <v>46985</v>
      </c>
      <c r="G2807" s="86">
        <f t="shared" si="1241"/>
        <v>1.4800277230712089E-2</v>
      </c>
      <c r="H2807" s="87">
        <f t="shared" si="1242"/>
        <v>47046</v>
      </c>
      <c r="I2807" s="87">
        <f t="shared" si="1243"/>
        <v>47046</v>
      </c>
      <c r="J2807" s="88">
        <f t="shared" si="1254"/>
        <v>21</v>
      </c>
      <c r="K2807" s="88">
        <f t="shared" si="1261"/>
        <v>19</v>
      </c>
      <c r="L2807" s="8">
        <f t="shared" si="1244"/>
        <v>1.01338134</v>
      </c>
      <c r="M2807" s="89">
        <v>1</v>
      </c>
      <c r="N2807" s="89">
        <f t="shared" si="1245"/>
        <v>1</v>
      </c>
      <c r="O2807" s="82">
        <f t="shared" si="1246"/>
        <v>1.01338134</v>
      </c>
      <c r="P2807" s="82">
        <f t="shared" si="1247"/>
        <v>599.69242287999998</v>
      </c>
      <c r="Q2807" s="11">
        <f t="shared" si="1260"/>
        <v>0</v>
      </c>
      <c r="R2807" s="7">
        <f t="shared" si="1255"/>
        <v>0</v>
      </c>
      <c r="S2807" s="82">
        <f t="shared" si="1248"/>
        <v>0</v>
      </c>
      <c r="T2807" s="91">
        <f t="shared" si="1256"/>
        <v>0.08</v>
      </c>
      <c r="U2807" s="90">
        <f t="shared" si="1249"/>
        <v>19</v>
      </c>
      <c r="V2807" s="90">
        <v>252</v>
      </c>
      <c r="W2807" s="89">
        <f t="shared" si="1250"/>
        <v>1.005819486</v>
      </c>
      <c r="X2807" s="82">
        <f t="shared" si="1251"/>
        <v>3.4899016500000002</v>
      </c>
      <c r="Y2807" s="82">
        <f t="shared" si="1252"/>
        <v>0</v>
      </c>
      <c r="Z2807" s="94" t="str">
        <f t="shared" si="1258"/>
        <v>A+J=</v>
      </c>
      <c r="AA2807" s="87">
        <f t="shared" si="1259"/>
        <v>47046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>
        <f t="shared" si="1253"/>
        <v>47045</v>
      </c>
      <c r="B2808" s="82">
        <f t="shared" si="1239"/>
        <v>603.78883415000007</v>
      </c>
      <c r="C2808" s="207">
        <f t="shared" si="1257"/>
        <v>591.77369783000006</v>
      </c>
      <c r="D2808" s="83">
        <f t="shared" si="1240"/>
        <v>7286.35</v>
      </c>
      <c r="E2808" s="84">
        <f t="shared" si="1262"/>
        <v>7394.19</v>
      </c>
      <c r="F2808" s="85">
        <f t="shared" si="1263"/>
        <v>46985</v>
      </c>
      <c r="G2808" s="86">
        <f t="shared" si="1241"/>
        <v>1.4800277230712089E-2</v>
      </c>
      <c r="H2808" s="87">
        <f t="shared" si="1242"/>
        <v>47046</v>
      </c>
      <c r="I2808" s="87">
        <f t="shared" si="1243"/>
        <v>47046</v>
      </c>
      <c r="J2808" s="88">
        <f t="shared" si="1254"/>
        <v>21</v>
      </c>
      <c r="K2808" s="88">
        <f t="shared" si="1261"/>
        <v>20</v>
      </c>
      <c r="L2808" s="8">
        <f t="shared" si="1244"/>
        <v>1.0140905600000001</v>
      </c>
      <c r="M2808" s="89">
        <v>1</v>
      </c>
      <c r="N2808" s="89">
        <f t="shared" si="1245"/>
        <v>1</v>
      </c>
      <c r="O2808" s="82">
        <f t="shared" si="1246"/>
        <v>1.0140905600000001</v>
      </c>
      <c r="P2808" s="82">
        <f t="shared" si="1247"/>
        <v>600.11212062000004</v>
      </c>
      <c r="Q2808" s="11">
        <f t="shared" si="1260"/>
        <v>0</v>
      </c>
      <c r="R2808" s="7">
        <f t="shared" si="1255"/>
        <v>0</v>
      </c>
      <c r="S2808" s="82">
        <f t="shared" si="1248"/>
        <v>0</v>
      </c>
      <c r="T2808" s="91">
        <f t="shared" si="1256"/>
        <v>0.08</v>
      </c>
      <c r="U2808" s="90">
        <f t="shared" si="1249"/>
        <v>20</v>
      </c>
      <c r="V2808" s="90">
        <v>252</v>
      </c>
      <c r="W2808" s="89">
        <f t="shared" si="1250"/>
        <v>1.0061267110000001</v>
      </c>
      <c r="X2808" s="82">
        <f t="shared" si="1251"/>
        <v>3.6767135299999998</v>
      </c>
      <c r="Y2808" s="82">
        <f t="shared" si="1252"/>
        <v>0</v>
      </c>
      <c r="Z2808" s="94" t="str">
        <f t="shared" si="1258"/>
        <v>A+J=</v>
      </c>
      <c r="AA2808" s="87">
        <f t="shared" si="1259"/>
        <v>47046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>
        <f t="shared" si="1253"/>
        <v>47046</v>
      </c>
      <c r="B2809" s="82">
        <f t="shared" si="1239"/>
        <v>604.39594993000003</v>
      </c>
      <c r="C2809" s="207">
        <f t="shared" si="1257"/>
        <v>591.77369783000006</v>
      </c>
      <c r="D2809" s="83">
        <f t="shared" si="1240"/>
        <v>7286.35</v>
      </c>
      <c r="E2809" s="84">
        <f t="shared" si="1262"/>
        <v>7394.19</v>
      </c>
      <c r="F2809" s="85">
        <f t="shared" si="1263"/>
        <v>46985</v>
      </c>
      <c r="G2809" s="86">
        <f t="shared" si="1241"/>
        <v>1.4800277230712089E-2</v>
      </c>
      <c r="H2809" s="87">
        <f t="shared" si="1242"/>
        <v>47078</v>
      </c>
      <c r="I2809" s="87">
        <f t="shared" si="1243"/>
        <v>47046</v>
      </c>
      <c r="J2809" s="88">
        <f t="shared" si="1254"/>
        <v>21</v>
      </c>
      <c r="K2809" s="88">
        <f t="shared" si="1261"/>
        <v>21</v>
      </c>
      <c r="L2809" s="8">
        <f t="shared" si="1244"/>
        <v>1.0148002700000001</v>
      </c>
      <c r="M2809" s="89">
        <v>1</v>
      </c>
      <c r="N2809" s="89">
        <f t="shared" si="1245"/>
        <v>1</v>
      </c>
      <c r="O2809" s="82">
        <f t="shared" si="1246"/>
        <v>1.0148002700000001</v>
      </c>
      <c r="P2809" s="82">
        <f t="shared" si="1247"/>
        <v>600.53210833000003</v>
      </c>
      <c r="Q2809" s="11">
        <f t="shared" si="1260"/>
        <v>92</v>
      </c>
      <c r="R2809" s="7">
        <f t="shared" si="1255"/>
        <v>3.2101999999999999E-2</v>
      </c>
      <c r="S2809" s="82">
        <f t="shared" si="1248"/>
        <v>19.278281740000001</v>
      </c>
      <c r="T2809" s="91">
        <f t="shared" si="1256"/>
        <v>0.08</v>
      </c>
      <c r="U2809" s="90">
        <f t="shared" si="1249"/>
        <v>21</v>
      </c>
      <c r="V2809" s="90">
        <v>252</v>
      </c>
      <c r="W2809" s="89">
        <f t="shared" si="1250"/>
        <v>1.0064340300000001</v>
      </c>
      <c r="X2809" s="82">
        <f t="shared" si="1251"/>
        <v>3.8638416000000002</v>
      </c>
      <c r="Y2809" s="82">
        <f t="shared" si="1252"/>
        <v>23.142123340000001</v>
      </c>
      <c r="Z2809" s="94" t="str">
        <f t="shared" si="1258"/>
        <v>A+J=</v>
      </c>
      <c r="AA2809" s="87">
        <f t="shared" si="1259"/>
        <v>47046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>
        <f t="shared" si="1253"/>
        <v>47047</v>
      </c>
      <c r="B2810" s="82">
        <f t="shared" si="1239"/>
        <v>581.88113563000002</v>
      </c>
      <c r="C2810" s="207">
        <f t="shared" si="1257"/>
        <v>581.25382659000002</v>
      </c>
      <c r="D2810" s="83">
        <f t="shared" si="1240"/>
        <v>7286.35</v>
      </c>
      <c r="E2810" s="84">
        <f t="shared" si="1262"/>
        <v>7394.19</v>
      </c>
      <c r="F2810" s="85">
        <f t="shared" si="1263"/>
        <v>47016</v>
      </c>
      <c r="G2810" s="86">
        <f t="shared" si="1241"/>
        <v>1.4800277230712089E-2</v>
      </c>
      <c r="H2810" s="87">
        <f t="shared" si="1242"/>
        <v>47078</v>
      </c>
      <c r="I2810" s="87">
        <f t="shared" si="1243"/>
        <v>47078</v>
      </c>
      <c r="J2810" s="88">
        <f t="shared" si="1254"/>
        <v>19</v>
      </c>
      <c r="K2810" s="88">
        <f t="shared" si="1261"/>
        <v>1</v>
      </c>
      <c r="L2810" s="8">
        <f t="shared" si="1244"/>
        <v>1.0007735499999999</v>
      </c>
      <c r="M2810" s="89">
        <v>1</v>
      </c>
      <c r="N2810" s="89">
        <f t="shared" si="1245"/>
        <v>1</v>
      </c>
      <c r="O2810" s="82">
        <f t="shared" si="1246"/>
        <v>1.0007735499999999</v>
      </c>
      <c r="P2810" s="82">
        <f t="shared" si="1247"/>
        <v>581.70345548</v>
      </c>
      <c r="Q2810" s="11">
        <f t="shared" si="1260"/>
        <v>0</v>
      </c>
      <c r="R2810" s="7">
        <f t="shared" si="1255"/>
        <v>0</v>
      </c>
      <c r="S2810" s="82">
        <f t="shared" si="1248"/>
        <v>0</v>
      </c>
      <c r="T2810" s="91">
        <f t="shared" si="1256"/>
        <v>0.08</v>
      </c>
      <c r="U2810" s="90">
        <f t="shared" si="1249"/>
        <v>1</v>
      </c>
      <c r="V2810" s="90">
        <v>252</v>
      </c>
      <c r="W2810" s="89">
        <f t="shared" si="1250"/>
        <v>1.000305448</v>
      </c>
      <c r="X2810" s="82">
        <f t="shared" si="1251"/>
        <v>0.17768015000000001</v>
      </c>
      <c r="Y2810" s="82">
        <f t="shared" si="1252"/>
        <v>0</v>
      </c>
      <c r="Z2810" s="94" t="str">
        <f t="shared" si="1258"/>
        <v>A+J=</v>
      </c>
      <c r="AA2810" s="87">
        <f t="shared" si="1259"/>
        <v>47078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>
        <f t="shared" si="1253"/>
        <v>47048</v>
      </c>
      <c r="B2811" s="82">
        <f t="shared" si="1239"/>
        <v>581.88113563000002</v>
      </c>
      <c r="C2811" s="207">
        <f t="shared" si="1257"/>
        <v>581.25382659000002</v>
      </c>
      <c r="D2811" s="83">
        <f t="shared" si="1240"/>
        <v>7286.35</v>
      </c>
      <c r="E2811" s="84">
        <f t="shared" si="1262"/>
        <v>7394.19</v>
      </c>
      <c r="F2811" s="85">
        <f t="shared" si="1263"/>
        <v>47016</v>
      </c>
      <c r="G2811" s="86">
        <f t="shared" si="1241"/>
        <v>1.4800277230712089E-2</v>
      </c>
      <c r="H2811" s="87">
        <f t="shared" si="1242"/>
        <v>47078</v>
      </c>
      <c r="I2811" s="87">
        <f t="shared" si="1243"/>
        <v>47078</v>
      </c>
      <c r="J2811" s="88">
        <f t="shared" si="1254"/>
        <v>19</v>
      </c>
      <c r="K2811" s="88">
        <f t="shared" si="1261"/>
        <v>1</v>
      </c>
      <c r="L2811" s="8">
        <f t="shared" si="1244"/>
        <v>1.0007735499999999</v>
      </c>
      <c r="M2811" s="89">
        <v>1</v>
      </c>
      <c r="N2811" s="89">
        <f t="shared" si="1245"/>
        <v>1</v>
      </c>
      <c r="O2811" s="82">
        <f t="shared" si="1246"/>
        <v>1.0007735499999999</v>
      </c>
      <c r="P2811" s="82">
        <f t="shared" si="1247"/>
        <v>581.70345548</v>
      </c>
      <c r="Q2811" s="11">
        <f t="shared" si="1260"/>
        <v>0</v>
      </c>
      <c r="R2811" s="7">
        <f t="shared" si="1255"/>
        <v>0</v>
      </c>
      <c r="S2811" s="82">
        <f t="shared" si="1248"/>
        <v>0</v>
      </c>
      <c r="T2811" s="91">
        <f t="shared" si="1256"/>
        <v>0.08</v>
      </c>
      <c r="U2811" s="90">
        <f t="shared" si="1249"/>
        <v>1</v>
      </c>
      <c r="V2811" s="90">
        <v>252</v>
      </c>
      <c r="W2811" s="89">
        <f t="shared" si="1250"/>
        <v>1.000305448</v>
      </c>
      <c r="X2811" s="82">
        <f t="shared" si="1251"/>
        <v>0.17768015000000001</v>
      </c>
      <c r="Y2811" s="82">
        <f t="shared" si="1252"/>
        <v>0</v>
      </c>
      <c r="Z2811" s="94" t="str">
        <f t="shared" si="1258"/>
        <v>A+J=</v>
      </c>
      <c r="AA2811" s="87">
        <f t="shared" si="1259"/>
        <v>47078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>
        <f t="shared" si="1253"/>
        <v>47049</v>
      </c>
      <c r="B2812" s="82">
        <f t="shared" si="1239"/>
        <v>581.88113563000002</v>
      </c>
      <c r="C2812" s="207">
        <f t="shared" si="1257"/>
        <v>581.25382659000002</v>
      </c>
      <c r="D2812" s="83">
        <f t="shared" si="1240"/>
        <v>7286.35</v>
      </c>
      <c r="E2812" s="84">
        <f t="shared" si="1262"/>
        <v>7394.19</v>
      </c>
      <c r="F2812" s="85">
        <f t="shared" si="1263"/>
        <v>47016</v>
      </c>
      <c r="G2812" s="86">
        <f t="shared" si="1241"/>
        <v>1.4800277230712089E-2</v>
      </c>
      <c r="H2812" s="87">
        <f t="shared" si="1242"/>
        <v>47078</v>
      </c>
      <c r="I2812" s="87">
        <f t="shared" si="1243"/>
        <v>47078</v>
      </c>
      <c r="J2812" s="88">
        <f t="shared" si="1254"/>
        <v>19</v>
      </c>
      <c r="K2812" s="88">
        <f t="shared" si="1261"/>
        <v>1</v>
      </c>
      <c r="L2812" s="8">
        <f t="shared" si="1244"/>
        <v>1.0007735499999999</v>
      </c>
      <c r="M2812" s="89">
        <v>1</v>
      </c>
      <c r="N2812" s="89">
        <f t="shared" si="1245"/>
        <v>1</v>
      </c>
      <c r="O2812" s="82">
        <f t="shared" si="1246"/>
        <v>1.0007735499999999</v>
      </c>
      <c r="P2812" s="82">
        <f t="shared" si="1247"/>
        <v>581.70345548</v>
      </c>
      <c r="Q2812" s="11">
        <f t="shared" si="1260"/>
        <v>0</v>
      </c>
      <c r="R2812" s="7">
        <f t="shared" si="1255"/>
        <v>0</v>
      </c>
      <c r="S2812" s="82">
        <f t="shared" si="1248"/>
        <v>0</v>
      </c>
      <c r="T2812" s="91">
        <f t="shared" si="1256"/>
        <v>0.08</v>
      </c>
      <c r="U2812" s="90">
        <f t="shared" si="1249"/>
        <v>1</v>
      </c>
      <c r="V2812" s="90">
        <v>252</v>
      </c>
      <c r="W2812" s="89">
        <f t="shared" si="1250"/>
        <v>1.000305448</v>
      </c>
      <c r="X2812" s="82">
        <f t="shared" si="1251"/>
        <v>0.17768015000000001</v>
      </c>
      <c r="Y2812" s="82">
        <f t="shared" si="1252"/>
        <v>0</v>
      </c>
      <c r="Z2812" s="94" t="str">
        <f t="shared" si="1258"/>
        <v>A+J=</v>
      </c>
      <c r="AA2812" s="87">
        <f t="shared" si="1259"/>
        <v>47078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>
        <f t="shared" si="1253"/>
        <v>47050</v>
      </c>
      <c r="B2813" s="82">
        <f t="shared" si="1239"/>
        <v>582.50912189000007</v>
      </c>
      <c r="C2813" s="207">
        <f t="shared" si="1257"/>
        <v>581.25382659000002</v>
      </c>
      <c r="D2813" s="83">
        <f t="shared" si="1240"/>
        <v>7286.35</v>
      </c>
      <c r="E2813" s="84">
        <f t="shared" si="1262"/>
        <v>7394.19</v>
      </c>
      <c r="F2813" s="85">
        <f t="shared" si="1263"/>
        <v>47016</v>
      </c>
      <c r="G2813" s="86">
        <f t="shared" si="1241"/>
        <v>1.4800277230712089E-2</v>
      </c>
      <c r="H2813" s="87">
        <f t="shared" si="1242"/>
        <v>47078</v>
      </c>
      <c r="I2813" s="87">
        <f t="shared" si="1243"/>
        <v>47078</v>
      </c>
      <c r="J2813" s="88">
        <f t="shared" si="1254"/>
        <v>19</v>
      </c>
      <c r="K2813" s="88">
        <f t="shared" si="1261"/>
        <v>2</v>
      </c>
      <c r="L2813" s="8">
        <f t="shared" si="1244"/>
        <v>1.0015476999999999</v>
      </c>
      <c r="M2813" s="89">
        <v>1</v>
      </c>
      <c r="N2813" s="89">
        <f t="shared" si="1245"/>
        <v>1</v>
      </c>
      <c r="O2813" s="82">
        <f t="shared" si="1246"/>
        <v>1.0015476999999999</v>
      </c>
      <c r="P2813" s="82">
        <f t="shared" si="1247"/>
        <v>582.15343313000005</v>
      </c>
      <c r="Q2813" s="11">
        <f t="shared" si="1260"/>
        <v>0</v>
      </c>
      <c r="R2813" s="7">
        <f t="shared" si="1255"/>
        <v>0</v>
      </c>
      <c r="S2813" s="82">
        <f t="shared" si="1248"/>
        <v>0</v>
      </c>
      <c r="T2813" s="91">
        <f t="shared" si="1256"/>
        <v>0.08</v>
      </c>
      <c r="U2813" s="90">
        <f t="shared" si="1249"/>
        <v>2</v>
      </c>
      <c r="V2813" s="90">
        <v>252</v>
      </c>
      <c r="W2813" s="89">
        <f t="shared" si="1250"/>
        <v>1.000610988</v>
      </c>
      <c r="X2813" s="82">
        <f t="shared" si="1251"/>
        <v>0.35568875999999999</v>
      </c>
      <c r="Y2813" s="82">
        <f t="shared" si="1252"/>
        <v>0</v>
      </c>
      <c r="Z2813" s="94" t="str">
        <f t="shared" si="1258"/>
        <v>A+J=</v>
      </c>
      <c r="AA2813" s="87">
        <f t="shared" si="1259"/>
        <v>47078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>
        <f t="shared" si="1253"/>
        <v>47051</v>
      </c>
      <c r="B2814" s="82">
        <f t="shared" si="1239"/>
        <v>583.13778753000008</v>
      </c>
      <c r="C2814" s="207">
        <f t="shared" si="1257"/>
        <v>581.25382659000002</v>
      </c>
      <c r="D2814" s="83">
        <f t="shared" si="1240"/>
        <v>7286.35</v>
      </c>
      <c r="E2814" s="84">
        <f t="shared" si="1262"/>
        <v>7394.19</v>
      </c>
      <c r="F2814" s="85">
        <f t="shared" si="1263"/>
        <v>47016</v>
      </c>
      <c r="G2814" s="86">
        <f t="shared" si="1241"/>
        <v>1.4800277230712089E-2</v>
      </c>
      <c r="H2814" s="87">
        <f t="shared" si="1242"/>
        <v>47078</v>
      </c>
      <c r="I2814" s="87">
        <f t="shared" si="1243"/>
        <v>47078</v>
      </c>
      <c r="J2814" s="88">
        <f t="shared" si="1254"/>
        <v>19</v>
      </c>
      <c r="K2814" s="88">
        <f t="shared" si="1261"/>
        <v>3</v>
      </c>
      <c r="L2814" s="8">
        <f t="shared" si="1244"/>
        <v>1.0023224500000001</v>
      </c>
      <c r="M2814" s="89">
        <v>1</v>
      </c>
      <c r="N2814" s="89">
        <f t="shared" si="1245"/>
        <v>1</v>
      </c>
      <c r="O2814" s="82">
        <f t="shared" si="1246"/>
        <v>1.0023224500000001</v>
      </c>
      <c r="P2814" s="82">
        <f t="shared" si="1247"/>
        <v>582.60375953000005</v>
      </c>
      <c r="Q2814" s="11">
        <f t="shared" si="1260"/>
        <v>0</v>
      </c>
      <c r="R2814" s="7">
        <f t="shared" si="1255"/>
        <v>0</v>
      </c>
      <c r="S2814" s="82">
        <f t="shared" si="1248"/>
        <v>0</v>
      </c>
      <c r="T2814" s="91">
        <f t="shared" si="1256"/>
        <v>0.08</v>
      </c>
      <c r="U2814" s="90">
        <f t="shared" si="1249"/>
        <v>3</v>
      </c>
      <c r="V2814" s="90">
        <v>252</v>
      </c>
      <c r="W2814" s="89">
        <f t="shared" si="1250"/>
        <v>1.0009166229999999</v>
      </c>
      <c r="X2814" s="82">
        <f t="shared" si="1251"/>
        <v>0.53402799999999995</v>
      </c>
      <c r="Y2814" s="82">
        <f t="shared" si="1252"/>
        <v>0</v>
      </c>
      <c r="Z2814" s="94" t="str">
        <f t="shared" si="1258"/>
        <v>A+J=</v>
      </c>
      <c r="AA2814" s="87">
        <f t="shared" si="1259"/>
        <v>47078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>
        <f t="shared" si="1253"/>
        <v>47052</v>
      </c>
      <c r="B2815" s="82">
        <f t="shared" si="1239"/>
        <v>583.76713127000005</v>
      </c>
      <c r="C2815" s="207">
        <f t="shared" si="1257"/>
        <v>581.25382659000002</v>
      </c>
      <c r="D2815" s="83">
        <f t="shared" si="1240"/>
        <v>7286.35</v>
      </c>
      <c r="E2815" s="84">
        <f t="shared" si="1262"/>
        <v>7394.19</v>
      </c>
      <c r="F2815" s="85">
        <f t="shared" si="1263"/>
        <v>47016</v>
      </c>
      <c r="G2815" s="86">
        <f t="shared" si="1241"/>
        <v>1.4800277230712089E-2</v>
      </c>
      <c r="H2815" s="87">
        <f t="shared" si="1242"/>
        <v>47078</v>
      </c>
      <c r="I2815" s="87">
        <f t="shared" si="1243"/>
        <v>47078</v>
      </c>
      <c r="J2815" s="88">
        <f t="shared" si="1254"/>
        <v>19</v>
      </c>
      <c r="K2815" s="88">
        <f t="shared" si="1261"/>
        <v>4</v>
      </c>
      <c r="L2815" s="8">
        <f t="shared" si="1244"/>
        <v>1.0030977999999999</v>
      </c>
      <c r="M2815" s="89">
        <v>1</v>
      </c>
      <c r="N2815" s="89">
        <f t="shared" si="1245"/>
        <v>1</v>
      </c>
      <c r="O2815" s="82">
        <f t="shared" si="1246"/>
        <v>1.0030977999999999</v>
      </c>
      <c r="P2815" s="82">
        <f t="shared" si="1247"/>
        <v>583.05443468999999</v>
      </c>
      <c r="Q2815" s="11">
        <f t="shared" si="1260"/>
        <v>0</v>
      </c>
      <c r="R2815" s="7">
        <f t="shared" si="1255"/>
        <v>0</v>
      </c>
      <c r="S2815" s="82">
        <f t="shared" si="1248"/>
        <v>0</v>
      </c>
      <c r="T2815" s="91">
        <f t="shared" si="1256"/>
        <v>0.08</v>
      </c>
      <c r="U2815" s="90">
        <f t="shared" si="1249"/>
        <v>4</v>
      </c>
      <c r="V2815" s="90">
        <v>252</v>
      </c>
      <c r="W2815" s="89">
        <f t="shared" si="1250"/>
        <v>1.0012223499999999</v>
      </c>
      <c r="X2815" s="82">
        <f t="shared" si="1251"/>
        <v>0.71269658000000002</v>
      </c>
      <c r="Y2815" s="82">
        <f t="shared" si="1252"/>
        <v>0</v>
      </c>
      <c r="Z2815" s="94" t="str">
        <f t="shared" si="1258"/>
        <v>A+J=</v>
      </c>
      <c r="AA2815" s="87">
        <f t="shared" si="1259"/>
        <v>47078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>
        <f t="shared" si="1253"/>
        <v>47053</v>
      </c>
      <c r="B2816" s="82">
        <f t="shared" si="1239"/>
        <v>584.39715472</v>
      </c>
      <c r="C2816" s="207">
        <f t="shared" si="1257"/>
        <v>581.25382659000002</v>
      </c>
      <c r="D2816" s="83">
        <f t="shared" si="1240"/>
        <v>7286.35</v>
      </c>
      <c r="E2816" s="84">
        <f t="shared" si="1262"/>
        <v>7394.19</v>
      </c>
      <c r="F2816" s="85">
        <f t="shared" si="1263"/>
        <v>47016</v>
      </c>
      <c r="G2816" s="86">
        <f t="shared" si="1241"/>
        <v>1.4800277230712089E-2</v>
      </c>
      <c r="H2816" s="87">
        <f t="shared" si="1242"/>
        <v>47078</v>
      </c>
      <c r="I2816" s="87">
        <f t="shared" si="1243"/>
        <v>47078</v>
      </c>
      <c r="J2816" s="88">
        <f t="shared" si="1254"/>
        <v>19</v>
      </c>
      <c r="K2816" s="88">
        <f t="shared" si="1261"/>
        <v>5</v>
      </c>
      <c r="L2816" s="8">
        <f t="shared" si="1244"/>
        <v>1.0038737499999999</v>
      </c>
      <c r="M2816" s="89">
        <v>1</v>
      </c>
      <c r="N2816" s="89">
        <f t="shared" si="1245"/>
        <v>1</v>
      </c>
      <c r="O2816" s="82">
        <f t="shared" si="1246"/>
        <v>1.0038737499999999</v>
      </c>
      <c r="P2816" s="82">
        <f t="shared" si="1247"/>
        <v>583.5054586</v>
      </c>
      <c r="Q2816" s="11">
        <f t="shared" si="1260"/>
        <v>0</v>
      </c>
      <c r="R2816" s="7">
        <f t="shared" si="1255"/>
        <v>0</v>
      </c>
      <c r="S2816" s="82">
        <f t="shared" si="1248"/>
        <v>0</v>
      </c>
      <c r="T2816" s="91">
        <f t="shared" si="1256"/>
        <v>0.08</v>
      </c>
      <c r="U2816" s="90">
        <f t="shared" si="1249"/>
        <v>5</v>
      </c>
      <c r="V2816" s="90">
        <v>252</v>
      </c>
      <c r="W2816" s="89">
        <f t="shared" si="1250"/>
        <v>1.0015281709999999</v>
      </c>
      <c r="X2816" s="82">
        <f t="shared" si="1251"/>
        <v>0.89169611999999998</v>
      </c>
      <c r="Y2816" s="82">
        <f t="shared" si="1252"/>
        <v>0</v>
      </c>
      <c r="Z2816" s="94" t="str">
        <f t="shared" si="1258"/>
        <v>A+J=</v>
      </c>
      <c r="AA2816" s="87">
        <f t="shared" si="1259"/>
        <v>47078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>
        <f t="shared" si="1253"/>
        <v>47054</v>
      </c>
      <c r="B2817" s="82">
        <f t="shared" si="1239"/>
        <v>585.02785829000004</v>
      </c>
      <c r="C2817" s="207">
        <f t="shared" si="1257"/>
        <v>581.25382659000002</v>
      </c>
      <c r="D2817" s="83">
        <f t="shared" si="1240"/>
        <v>7286.35</v>
      </c>
      <c r="E2817" s="84">
        <f t="shared" si="1262"/>
        <v>7394.19</v>
      </c>
      <c r="F2817" s="85">
        <f t="shared" si="1263"/>
        <v>47016</v>
      </c>
      <c r="G2817" s="86">
        <f t="shared" si="1241"/>
        <v>1.4800277230712089E-2</v>
      </c>
      <c r="H2817" s="87">
        <f t="shared" si="1242"/>
        <v>47078</v>
      </c>
      <c r="I2817" s="87">
        <f t="shared" si="1243"/>
        <v>47078</v>
      </c>
      <c r="J2817" s="88">
        <f t="shared" si="1254"/>
        <v>19</v>
      </c>
      <c r="K2817" s="88">
        <f t="shared" si="1261"/>
        <v>6</v>
      </c>
      <c r="L2817" s="8">
        <f t="shared" si="1244"/>
        <v>1.0046503</v>
      </c>
      <c r="M2817" s="89">
        <v>1</v>
      </c>
      <c r="N2817" s="89">
        <f t="shared" si="1245"/>
        <v>1</v>
      </c>
      <c r="O2817" s="82">
        <f t="shared" si="1246"/>
        <v>1.0046503</v>
      </c>
      <c r="P2817" s="82">
        <f t="shared" si="1247"/>
        <v>583.95683125000005</v>
      </c>
      <c r="Q2817" s="11">
        <f t="shared" si="1260"/>
        <v>0</v>
      </c>
      <c r="R2817" s="7">
        <f t="shared" si="1255"/>
        <v>0</v>
      </c>
      <c r="S2817" s="82">
        <f t="shared" si="1248"/>
        <v>0</v>
      </c>
      <c r="T2817" s="91">
        <f t="shared" si="1256"/>
        <v>0.08</v>
      </c>
      <c r="U2817" s="90">
        <f t="shared" si="1249"/>
        <v>6</v>
      </c>
      <c r="V2817" s="90">
        <v>252</v>
      </c>
      <c r="W2817" s="89">
        <f t="shared" si="1250"/>
        <v>1.0018340859999999</v>
      </c>
      <c r="X2817" s="82">
        <f t="shared" si="1251"/>
        <v>1.0710270399999999</v>
      </c>
      <c r="Y2817" s="82">
        <f t="shared" si="1252"/>
        <v>0</v>
      </c>
      <c r="Z2817" s="94" t="str">
        <f t="shared" si="1258"/>
        <v>A+J=</v>
      </c>
      <c r="AA2817" s="87">
        <f t="shared" si="1259"/>
        <v>47078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>
        <f t="shared" si="1253"/>
        <v>47055</v>
      </c>
      <c r="B2818" s="82">
        <f t="shared" si="1239"/>
        <v>585.02785829000004</v>
      </c>
      <c r="C2818" s="207">
        <f t="shared" si="1257"/>
        <v>581.25382659000002</v>
      </c>
      <c r="D2818" s="83">
        <f t="shared" si="1240"/>
        <v>7286.35</v>
      </c>
      <c r="E2818" s="84">
        <f t="shared" si="1262"/>
        <v>7394.19</v>
      </c>
      <c r="F2818" s="85">
        <f t="shared" si="1263"/>
        <v>47016</v>
      </c>
      <c r="G2818" s="86">
        <f t="shared" si="1241"/>
        <v>1.4800277230712089E-2</v>
      </c>
      <c r="H2818" s="87">
        <f t="shared" si="1242"/>
        <v>47078</v>
      </c>
      <c r="I2818" s="87">
        <f t="shared" si="1243"/>
        <v>47078</v>
      </c>
      <c r="J2818" s="88">
        <f t="shared" si="1254"/>
        <v>19</v>
      </c>
      <c r="K2818" s="88">
        <f t="shared" si="1261"/>
        <v>6</v>
      </c>
      <c r="L2818" s="8">
        <f t="shared" si="1244"/>
        <v>1.0046503</v>
      </c>
      <c r="M2818" s="89">
        <v>1</v>
      </c>
      <c r="N2818" s="89">
        <f t="shared" si="1245"/>
        <v>1</v>
      </c>
      <c r="O2818" s="82">
        <f t="shared" si="1246"/>
        <v>1.0046503</v>
      </c>
      <c r="P2818" s="82">
        <f t="shared" si="1247"/>
        <v>583.95683125000005</v>
      </c>
      <c r="Q2818" s="11">
        <f t="shared" si="1260"/>
        <v>0</v>
      </c>
      <c r="R2818" s="7">
        <f t="shared" si="1255"/>
        <v>0</v>
      </c>
      <c r="S2818" s="82">
        <f t="shared" si="1248"/>
        <v>0</v>
      </c>
      <c r="T2818" s="91">
        <f t="shared" si="1256"/>
        <v>0.08</v>
      </c>
      <c r="U2818" s="90">
        <f t="shared" si="1249"/>
        <v>6</v>
      </c>
      <c r="V2818" s="90">
        <v>252</v>
      </c>
      <c r="W2818" s="89">
        <f t="shared" si="1250"/>
        <v>1.0018340859999999</v>
      </c>
      <c r="X2818" s="82">
        <f t="shared" si="1251"/>
        <v>1.0710270399999999</v>
      </c>
      <c r="Y2818" s="82">
        <f t="shared" si="1252"/>
        <v>0</v>
      </c>
      <c r="Z2818" s="94" t="str">
        <f t="shared" si="1258"/>
        <v>A+J=</v>
      </c>
      <c r="AA2818" s="87">
        <f t="shared" si="1259"/>
        <v>47078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>
        <f t="shared" si="1253"/>
        <v>47056</v>
      </c>
      <c r="B2819" s="82">
        <f t="shared" si="1239"/>
        <v>585.02785829000004</v>
      </c>
      <c r="C2819" s="207">
        <f t="shared" si="1257"/>
        <v>581.25382659000002</v>
      </c>
      <c r="D2819" s="83">
        <f t="shared" si="1240"/>
        <v>7286.35</v>
      </c>
      <c r="E2819" s="84">
        <f t="shared" si="1262"/>
        <v>7394.19</v>
      </c>
      <c r="F2819" s="85">
        <f t="shared" si="1263"/>
        <v>47016</v>
      </c>
      <c r="G2819" s="86">
        <f t="shared" si="1241"/>
        <v>1.4800277230712089E-2</v>
      </c>
      <c r="H2819" s="87">
        <f t="shared" si="1242"/>
        <v>47078</v>
      </c>
      <c r="I2819" s="87">
        <f t="shared" si="1243"/>
        <v>47078</v>
      </c>
      <c r="J2819" s="88">
        <f t="shared" si="1254"/>
        <v>19</v>
      </c>
      <c r="K2819" s="88">
        <f t="shared" si="1261"/>
        <v>6</v>
      </c>
      <c r="L2819" s="8">
        <f t="shared" si="1244"/>
        <v>1.0046503</v>
      </c>
      <c r="M2819" s="89">
        <v>1</v>
      </c>
      <c r="N2819" s="89">
        <f t="shared" si="1245"/>
        <v>1</v>
      </c>
      <c r="O2819" s="82">
        <f t="shared" si="1246"/>
        <v>1.0046503</v>
      </c>
      <c r="P2819" s="82">
        <f t="shared" si="1247"/>
        <v>583.95683125000005</v>
      </c>
      <c r="Q2819" s="11">
        <f t="shared" si="1260"/>
        <v>0</v>
      </c>
      <c r="R2819" s="7">
        <f t="shared" si="1255"/>
        <v>0</v>
      </c>
      <c r="S2819" s="82">
        <f t="shared" si="1248"/>
        <v>0</v>
      </c>
      <c r="T2819" s="91">
        <f t="shared" si="1256"/>
        <v>0.08</v>
      </c>
      <c r="U2819" s="90">
        <f t="shared" si="1249"/>
        <v>6</v>
      </c>
      <c r="V2819" s="90">
        <v>252</v>
      </c>
      <c r="W2819" s="89">
        <f t="shared" si="1250"/>
        <v>1.0018340859999999</v>
      </c>
      <c r="X2819" s="82">
        <f t="shared" si="1251"/>
        <v>1.0710270399999999</v>
      </c>
      <c r="Y2819" s="82">
        <f t="shared" si="1252"/>
        <v>0</v>
      </c>
      <c r="Z2819" s="94" t="str">
        <f t="shared" si="1258"/>
        <v>A+J=</v>
      </c>
      <c r="AA2819" s="87">
        <f t="shared" si="1259"/>
        <v>47078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>
        <f t="shared" si="1253"/>
        <v>47057</v>
      </c>
      <c r="B2820" s="82">
        <f t="shared" si="1239"/>
        <v>585.65924131999998</v>
      </c>
      <c r="C2820" s="207">
        <f t="shared" si="1257"/>
        <v>581.25382659000002</v>
      </c>
      <c r="D2820" s="83">
        <f t="shared" si="1240"/>
        <v>7286.35</v>
      </c>
      <c r="E2820" s="84">
        <f t="shared" si="1262"/>
        <v>7394.19</v>
      </c>
      <c r="F2820" s="85">
        <f t="shared" si="1263"/>
        <v>47016</v>
      </c>
      <c r="G2820" s="86">
        <f t="shared" si="1241"/>
        <v>1.4800277230712089E-2</v>
      </c>
      <c r="H2820" s="87">
        <f t="shared" si="1242"/>
        <v>47078</v>
      </c>
      <c r="I2820" s="87">
        <f t="shared" si="1243"/>
        <v>47078</v>
      </c>
      <c r="J2820" s="88">
        <f t="shared" si="1254"/>
        <v>19</v>
      </c>
      <c r="K2820" s="88">
        <f t="shared" si="1261"/>
        <v>7</v>
      </c>
      <c r="L2820" s="8">
        <f t="shared" si="1244"/>
        <v>1.00542745</v>
      </c>
      <c r="M2820" s="89">
        <v>1</v>
      </c>
      <c r="N2820" s="89">
        <f t="shared" si="1245"/>
        <v>1</v>
      </c>
      <c r="O2820" s="82">
        <f t="shared" si="1246"/>
        <v>1.00542745</v>
      </c>
      <c r="P2820" s="82">
        <f t="shared" si="1247"/>
        <v>584.40855266999995</v>
      </c>
      <c r="Q2820" s="11">
        <f t="shared" si="1260"/>
        <v>0</v>
      </c>
      <c r="R2820" s="7">
        <f t="shared" si="1255"/>
        <v>0</v>
      </c>
      <c r="S2820" s="82">
        <f t="shared" si="1248"/>
        <v>0</v>
      </c>
      <c r="T2820" s="91">
        <f t="shared" si="1256"/>
        <v>0.08</v>
      </c>
      <c r="U2820" s="90">
        <f t="shared" si="1249"/>
        <v>7</v>
      </c>
      <c r="V2820" s="90">
        <v>252</v>
      </c>
      <c r="W2820" s="89">
        <f t="shared" si="1250"/>
        <v>1.002140093</v>
      </c>
      <c r="X2820" s="82">
        <f t="shared" si="1251"/>
        <v>1.2506886500000001</v>
      </c>
      <c r="Y2820" s="82">
        <f t="shared" si="1252"/>
        <v>0</v>
      </c>
      <c r="Z2820" s="94" t="str">
        <f t="shared" si="1258"/>
        <v>A+J=</v>
      </c>
      <c r="AA2820" s="87">
        <f t="shared" si="1259"/>
        <v>47078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>
        <f t="shared" si="1253"/>
        <v>47058</v>
      </c>
      <c r="B2821" s="82">
        <f t="shared" si="1239"/>
        <v>586.29130596000005</v>
      </c>
      <c r="C2821" s="207">
        <f t="shared" si="1257"/>
        <v>581.25382659000002</v>
      </c>
      <c r="D2821" s="83">
        <f t="shared" si="1240"/>
        <v>7286.35</v>
      </c>
      <c r="E2821" s="84">
        <f t="shared" si="1262"/>
        <v>7394.19</v>
      </c>
      <c r="F2821" s="85">
        <f t="shared" si="1263"/>
        <v>47016</v>
      </c>
      <c r="G2821" s="86">
        <f t="shared" si="1241"/>
        <v>1.4800277230712089E-2</v>
      </c>
      <c r="H2821" s="87">
        <f t="shared" si="1242"/>
        <v>47078</v>
      </c>
      <c r="I2821" s="87">
        <f t="shared" si="1243"/>
        <v>47078</v>
      </c>
      <c r="J2821" s="88">
        <f t="shared" si="1254"/>
        <v>19</v>
      </c>
      <c r="K2821" s="88">
        <f t="shared" si="1261"/>
        <v>8</v>
      </c>
      <c r="L2821" s="8">
        <f t="shared" si="1244"/>
        <v>1.0062051999999999</v>
      </c>
      <c r="M2821" s="89">
        <v>1</v>
      </c>
      <c r="N2821" s="89">
        <f t="shared" si="1245"/>
        <v>1</v>
      </c>
      <c r="O2821" s="82">
        <f t="shared" si="1246"/>
        <v>1.0062051999999999</v>
      </c>
      <c r="P2821" s="82">
        <f t="shared" si="1247"/>
        <v>584.86062283000001</v>
      </c>
      <c r="Q2821" s="11">
        <f t="shared" si="1260"/>
        <v>0</v>
      </c>
      <c r="R2821" s="7">
        <f t="shared" si="1255"/>
        <v>0</v>
      </c>
      <c r="S2821" s="82">
        <f t="shared" si="1248"/>
        <v>0</v>
      </c>
      <c r="T2821" s="91">
        <f t="shared" si="1256"/>
        <v>0.08</v>
      </c>
      <c r="U2821" s="90">
        <f t="shared" si="1249"/>
        <v>8</v>
      </c>
      <c r="V2821" s="90">
        <v>252</v>
      </c>
      <c r="W2821" s="89">
        <f t="shared" si="1250"/>
        <v>1.0024461950000001</v>
      </c>
      <c r="X2821" s="82">
        <f t="shared" si="1251"/>
        <v>1.43068313</v>
      </c>
      <c r="Y2821" s="82">
        <f t="shared" si="1252"/>
        <v>0</v>
      </c>
      <c r="Z2821" s="94" t="str">
        <f t="shared" si="1258"/>
        <v>A+J=</v>
      </c>
      <c r="AA2821" s="87">
        <f t="shared" si="1259"/>
        <v>47078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>
        <f t="shared" si="1253"/>
        <v>47059</v>
      </c>
      <c r="B2822" s="82">
        <f t="shared" si="1239"/>
        <v>586.92405092000001</v>
      </c>
      <c r="C2822" s="207">
        <f t="shared" si="1257"/>
        <v>581.25382659000002</v>
      </c>
      <c r="D2822" s="83">
        <f t="shared" si="1240"/>
        <v>7286.35</v>
      </c>
      <c r="E2822" s="84">
        <f t="shared" si="1262"/>
        <v>7394.19</v>
      </c>
      <c r="F2822" s="85">
        <f t="shared" si="1263"/>
        <v>47016</v>
      </c>
      <c r="G2822" s="86">
        <f t="shared" si="1241"/>
        <v>1.4800277230712089E-2</v>
      </c>
      <c r="H2822" s="87">
        <f t="shared" si="1242"/>
        <v>47078</v>
      </c>
      <c r="I2822" s="87">
        <f t="shared" si="1243"/>
        <v>47078</v>
      </c>
      <c r="J2822" s="88">
        <f t="shared" si="1254"/>
        <v>19</v>
      </c>
      <c r="K2822" s="88">
        <f t="shared" si="1261"/>
        <v>9</v>
      </c>
      <c r="L2822" s="8">
        <f t="shared" si="1244"/>
        <v>1.0069835499999999</v>
      </c>
      <c r="M2822" s="89">
        <v>1</v>
      </c>
      <c r="N2822" s="89">
        <f t="shared" si="1245"/>
        <v>1</v>
      </c>
      <c r="O2822" s="82">
        <f t="shared" si="1246"/>
        <v>1.0069835499999999</v>
      </c>
      <c r="P2822" s="82">
        <f t="shared" si="1247"/>
        <v>585.31304175000002</v>
      </c>
      <c r="Q2822" s="11">
        <f t="shared" si="1260"/>
        <v>0</v>
      </c>
      <c r="R2822" s="7">
        <f t="shared" si="1255"/>
        <v>0</v>
      </c>
      <c r="S2822" s="82">
        <f t="shared" si="1248"/>
        <v>0</v>
      </c>
      <c r="T2822" s="91">
        <f t="shared" si="1256"/>
        <v>0.08</v>
      </c>
      <c r="U2822" s="90">
        <f t="shared" si="1249"/>
        <v>9</v>
      </c>
      <c r="V2822" s="90">
        <v>252</v>
      </c>
      <c r="W2822" s="89">
        <f t="shared" si="1250"/>
        <v>1.0027523890000001</v>
      </c>
      <c r="X2822" s="82">
        <f t="shared" si="1251"/>
        <v>1.61100917</v>
      </c>
      <c r="Y2822" s="82">
        <f t="shared" si="1252"/>
        <v>0</v>
      </c>
      <c r="Z2822" s="94" t="str">
        <f t="shared" si="1258"/>
        <v>A+J=</v>
      </c>
      <c r="AA2822" s="87">
        <f t="shared" si="1259"/>
        <v>47078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>
        <f t="shared" si="1253"/>
        <v>47060</v>
      </c>
      <c r="B2823" s="82">
        <f t="shared" si="1239"/>
        <v>586.92405092000001</v>
      </c>
      <c r="C2823" s="207">
        <f t="shared" si="1257"/>
        <v>581.25382659000002</v>
      </c>
      <c r="D2823" s="83">
        <f t="shared" si="1240"/>
        <v>7286.35</v>
      </c>
      <c r="E2823" s="84">
        <f t="shared" si="1262"/>
        <v>7394.19</v>
      </c>
      <c r="F2823" s="85">
        <f t="shared" si="1263"/>
        <v>47016</v>
      </c>
      <c r="G2823" s="86">
        <f t="shared" si="1241"/>
        <v>1.4800277230712089E-2</v>
      </c>
      <c r="H2823" s="87">
        <f t="shared" si="1242"/>
        <v>47078</v>
      </c>
      <c r="I2823" s="87">
        <f t="shared" si="1243"/>
        <v>47078</v>
      </c>
      <c r="J2823" s="88">
        <f t="shared" si="1254"/>
        <v>19</v>
      </c>
      <c r="K2823" s="88">
        <f t="shared" si="1261"/>
        <v>9</v>
      </c>
      <c r="L2823" s="8">
        <f t="shared" si="1244"/>
        <v>1.0069835499999999</v>
      </c>
      <c r="M2823" s="89">
        <v>1</v>
      </c>
      <c r="N2823" s="89">
        <f t="shared" si="1245"/>
        <v>1</v>
      </c>
      <c r="O2823" s="82">
        <f t="shared" si="1246"/>
        <v>1.0069835499999999</v>
      </c>
      <c r="P2823" s="82">
        <f t="shared" si="1247"/>
        <v>585.31304175000002</v>
      </c>
      <c r="Q2823" s="11">
        <f t="shared" si="1260"/>
        <v>0</v>
      </c>
      <c r="R2823" s="7">
        <f t="shared" si="1255"/>
        <v>0</v>
      </c>
      <c r="S2823" s="82">
        <f t="shared" si="1248"/>
        <v>0</v>
      </c>
      <c r="T2823" s="91">
        <f t="shared" si="1256"/>
        <v>0.08</v>
      </c>
      <c r="U2823" s="90">
        <f t="shared" si="1249"/>
        <v>9</v>
      </c>
      <c r="V2823" s="90">
        <v>252</v>
      </c>
      <c r="W2823" s="89">
        <f t="shared" si="1250"/>
        <v>1.0027523890000001</v>
      </c>
      <c r="X2823" s="82">
        <f t="shared" si="1251"/>
        <v>1.61100917</v>
      </c>
      <c r="Y2823" s="82">
        <f t="shared" si="1252"/>
        <v>0</v>
      </c>
      <c r="Z2823" s="94" t="str">
        <f t="shared" si="1258"/>
        <v>A+J=</v>
      </c>
      <c r="AA2823" s="87">
        <f t="shared" si="1259"/>
        <v>47078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>
        <f t="shared" si="1253"/>
        <v>47061</v>
      </c>
      <c r="B2824" s="82">
        <f t="shared" si="1239"/>
        <v>587.55748424000001</v>
      </c>
      <c r="C2824" s="207">
        <f t="shared" si="1257"/>
        <v>581.25382659000002</v>
      </c>
      <c r="D2824" s="83">
        <f t="shared" si="1240"/>
        <v>7286.35</v>
      </c>
      <c r="E2824" s="84">
        <f t="shared" si="1262"/>
        <v>7394.19</v>
      </c>
      <c r="F2824" s="85">
        <f t="shared" si="1263"/>
        <v>47016</v>
      </c>
      <c r="G2824" s="86">
        <f t="shared" si="1241"/>
        <v>1.4800277230712089E-2</v>
      </c>
      <c r="H2824" s="87">
        <f t="shared" si="1242"/>
        <v>47078</v>
      </c>
      <c r="I2824" s="87">
        <f t="shared" si="1243"/>
        <v>47078</v>
      </c>
      <c r="J2824" s="88">
        <f t="shared" si="1254"/>
        <v>19</v>
      </c>
      <c r="K2824" s="88">
        <f t="shared" si="1261"/>
        <v>10</v>
      </c>
      <c r="L2824" s="8">
        <f t="shared" si="1244"/>
        <v>1.0077625100000001</v>
      </c>
      <c r="M2824" s="89">
        <v>1</v>
      </c>
      <c r="N2824" s="89">
        <f t="shared" si="1245"/>
        <v>1</v>
      </c>
      <c r="O2824" s="82">
        <f t="shared" si="1246"/>
        <v>1.0077625100000001</v>
      </c>
      <c r="P2824" s="82">
        <f t="shared" si="1247"/>
        <v>585.76581523000004</v>
      </c>
      <c r="Q2824" s="11">
        <f t="shared" si="1260"/>
        <v>0</v>
      </c>
      <c r="R2824" s="7">
        <f t="shared" si="1255"/>
        <v>0</v>
      </c>
      <c r="S2824" s="82">
        <f t="shared" si="1248"/>
        <v>0</v>
      </c>
      <c r="T2824" s="91">
        <f t="shared" si="1256"/>
        <v>0.08</v>
      </c>
      <c r="U2824" s="90">
        <f t="shared" si="1249"/>
        <v>10</v>
      </c>
      <c r="V2824" s="90">
        <v>252</v>
      </c>
      <c r="W2824" s="89">
        <f t="shared" si="1250"/>
        <v>1.0030586779999999</v>
      </c>
      <c r="X2824" s="82">
        <f t="shared" si="1251"/>
        <v>1.7916690099999999</v>
      </c>
      <c r="Y2824" s="82">
        <f t="shared" si="1252"/>
        <v>0</v>
      </c>
      <c r="Z2824" s="94" t="str">
        <f t="shared" si="1258"/>
        <v>A+J=</v>
      </c>
      <c r="AA2824" s="87">
        <f t="shared" si="1259"/>
        <v>47078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>
        <f t="shared" si="1253"/>
        <v>47062</v>
      </c>
      <c r="B2825" s="82">
        <f t="shared" ref="B2825:B2888" si="1264">(P2825+X2825)</f>
        <v>587.55748424000001</v>
      </c>
      <c r="C2825" s="207">
        <f t="shared" si="1257"/>
        <v>581.25382659000002</v>
      </c>
      <c r="D2825" s="83">
        <f t="shared" ref="D2825:D2888" si="1265">IF(E2825=E2824,D2824,E2824)</f>
        <v>7286.35</v>
      </c>
      <c r="E2825" s="84">
        <f t="shared" si="1262"/>
        <v>7394.19</v>
      </c>
      <c r="F2825" s="85">
        <f t="shared" si="1263"/>
        <v>47016</v>
      </c>
      <c r="G2825" s="86">
        <f t="shared" ref="G2825:G2888" si="1266">(E2825/D2825)-1</f>
        <v>1.4800277230712089E-2</v>
      </c>
      <c r="H2825" s="87">
        <f t="shared" ref="H2825:H2888" si="1267">IF(DAY(A2825)=H$9,VLOOKUP(A2825,AH$118:AN$450,4),H2824)</f>
        <v>47078</v>
      </c>
      <c r="I2825" s="87">
        <f t="shared" ref="I2825:I2888" si="1268">IF(A2825&gt;I2824,H2825,I2824)</f>
        <v>47078</v>
      </c>
      <c r="J2825" s="88">
        <f t="shared" si="1254"/>
        <v>19</v>
      </c>
      <c r="K2825" s="88">
        <f t="shared" si="1261"/>
        <v>10</v>
      </c>
      <c r="L2825" s="8">
        <f t="shared" ref="L2825:L2888" si="1269">IF(E2825&lt;D2825,1,TRUNC((E2825/D2825)^TRUNC((K2825/J2825),9),8))</f>
        <v>1.0077625100000001</v>
      </c>
      <c r="M2825" s="89">
        <v>1</v>
      </c>
      <c r="N2825" s="89">
        <f t="shared" ref="N2825:N2888" si="1270">IF(I2825&gt;I2824,N2824*M2825,N2824)</f>
        <v>1</v>
      </c>
      <c r="O2825" s="82">
        <f t="shared" ref="O2825:O2888" si="1271">TRUNC(TRUNC((L2825*N2825),15),8)</f>
        <v>1.0077625100000001</v>
      </c>
      <c r="P2825" s="82">
        <f t="shared" ref="P2825:P2888" si="1272">TRUNC(C2825*O2825,8)</f>
        <v>585.76581523000004</v>
      </c>
      <c r="Q2825" s="11">
        <f t="shared" si="1260"/>
        <v>0</v>
      </c>
      <c r="R2825" s="7">
        <f t="shared" si="1255"/>
        <v>0</v>
      </c>
      <c r="S2825" s="82">
        <f t="shared" ref="S2825:S2888" si="1273">IF(R2825&gt;0,TRUNC(R2825*P2825,8),0)</f>
        <v>0</v>
      </c>
      <c r="T2825" s="91">
        <f t="shared" si="1256"/>
        <v>0.08</v>
      </c>
      <c r="U2825" s="90">
        <f t="shared" ref="U2825:U2888" si="1274">IF(Q2824&gt;0,1,IF(K2825=K2824,U2824,U2824+1))</f>
        <v>10</v>
      </c>
      <c r="V2825" s="90">
        <v>252</v>
      </c>
      <c r="W2825" s="89">
        <f t="shared" ref="W2825:W2888" si="1275">ROUND((1+T2825)^TRUNC((U2825/V2825),9),9)</f>
        <v>1.0030586779999999</v>
      </c>
      <c r="X2825" s="82">
        <f t="shared" ref="X2825:X2888" si="1276">TRUNC((P2825*(W2825-1)),8)</f>
        <v>1.7916690099999999</v>
      </c>
      <c r="Y2825" s="82">
        <f t="shared" ref="Y2825:Y2888" si="1277">IF(Q2825&gt;0,S2825+X2825,0)</f>
        <v>0</v>
      </c>
      <c r="Z2825" s="94" t="str">
        <f t="shared" si="1258"/>
        <v>A+J=</v>
      </c>
      <c r="AA2825" s="87">
        <f t="shared" si="1259"/>
        <v>47078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>
        <f t="shared" si="1253"/>
        <v>47063</v>
      </c>
      <c r="B2826" s="82">
        <f t="shared" si="1264"/>
        <v>587.55748424000001</v>
      </c>
      <c r="C2826" s="207">
        <f t="shared" si="1257"/>
        <v>581.25382659000002</v>
      </c>
      <c r="D2826" s="83">
        <f t="shared" si="1265"/>
        <v>7286.35</v>
      </c>
      <c r="E2826" s="84">
        <f t="shared" si="1262"/>
        <v>7394.19</v>
      </c>
      <c r="F2826" s="85">
        <f t="shared" si="1263"/>
        <v>47016</v>
      </c>
      <c r="G2826" s="86">
        <f t="shared" si="1266"/>
        <v>1.4800277230712089E-2</v>
      </c>
      <c r="H2826" s="87">
        <f t="shared" si="1267"/>
        <v>47078</v>
      </c>
      <c r="I2826" s="87">
        <f t="shared" si="1268"/>
        <v>47078</v>
      </c>
      <c r="J2826" s="88">
        <f t="shared" si="1254"/>
        <v>19</v>
      </c>
      <c r="K2826" s="88">
        <f t="shared" si="1261"/>
        <v>10</v>
      </c>
      <c r="L2826" s="8">
        <f t="shared" si="1269"/>
        <v>1.0077625100000001</v>
      </c>
      <c r="M2826" s="89">
        <v>1</v>
      </c>
      <c r="N2826" s="89">
        <f t="shared" si="1270"/>
        <v>1</v>
      </c>
      <c r="O2826" s="82">
        <f t="shared" si="1271"/>
        <v>1.0077625100000001</v>
      </c>
      <c r="P2826" s="82">
        <f t="shared" si="1272"/>
        <v>585.76581523000004</v>
      </c>
      <c r="Q2826" s="11">
        <f t="shared" si="1260"/>
        <v>0</v>
      </c>
      <c r="R2826" s="7">
        <f t="shared" si="1255"/>
        <v>0</v>
      </c>
      <c r="S2826" s="82">
        <f t="shared" si="1273"/>
        <v>0</v>
      </c>
      <c r="T2826" s="91">
        <f t="shared" si="1256"/>
        <v>0.08</v>
      </c>
      <c r="U2826" s="90">
        <f t="shared" si="1274"/>
        <v>10</v>
      </c>
      <c r="V2826" s="90">
        <v>252</v>
      </c>
      <c r="W2826" s="89">
        <f t="shared" si="1275"/>
        <v>1.0030586779999999</v>
      </c>
      <c r="X2826" s="82">
        <f t="shared" si="1276"/>
        <v>1.7916690099999999</v>
      </c>
      <c r="Y2826" s="82">
        <f t="shared" si="1277"/>
        <v>0</v>
      </c>
      <c r="Z2826" s="94" t="str">
        <f t="shared" si="1258"/>
        <v>A+J=</v>
      </c>
      <c r="AA2826" s="87">
        <f t="shared" si="1259"/>
        <v>47078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>
        <f t="shared" ref="A2827:A2890" si="1278">(A2826+1)</f>
        <v>47064</v>
      </c>
      <c r="B2827" s="82">
        <f t="shared" si="1264"/>
        <v>588.19159351999997</v>
      </c>
      <c r="C2827" s="207">
        <f t="shared" si="1257"/>
        <v>581.25382659000002</v>
      </c>
      <c r="D2827" s="83">
        <f t="shared" si="1265"/>
        <v>7286.35</v>
      </c>
      <c r="E2827" s="84">
        <f t="shared" si="1262"/>
        <v>7394.19</v>
      </c>
      <c r="F2827" s="85">
        <f t="shared" si="1263"/>
        <v>47016</v>
      </c>
      <c r="G2827" s="86">
        <f t="shared" si="1266"/>
        <v>1.4800277230712089E-2</v>
      </c>
      <c r="H2827" s="87">
        <f t="shared" si="1267"/>
        <v>47078</v>
      </c>
      <c r="I2827" s="87">
        <f t="shared" si="1268"/>
        <v>47078</v>
      </c>
      <c r="J2827" s="88">
        <f t="shared" ref="J2827:J2890" si="1279">IF(I2827=I2826,J2826,NETWORKDAYS(I2826,I2827,$AD$210:$AD$502)-1)</f>
        <v>19</v>
      </c>
      <c r="K2827" s="88">
        <f t="shared" si="1261"/>
        <v>11</v>
      </c>
      <c r="L2827" s="8">
        <f t="shared" si="1269"/>
        <v>1.0085420599999999</v>
      </c>
      <c r="M2827" s="89">
        <v>1</v>
      </c>
      <c r="N2827" s="89">
        <f t="shared" si="1270"/>
        <v>1</v>
      </c>
      <c r="O2827" s="82">
        <f t="shared" si="1271"/>
        <v>1.0085420599999999</v>
      </c>
      <c r="P2827" s="82">
        <f t="shared" si="1272"/>
        <v>586.21893164999994</v>
      </c>
      <c r="Q2827" s="11">
        <f t="shared" si="1260"/>
        <v>0</v>
      </c>
      <c r="R2827" s="7">
        <f t="shared" ref="R2827:R2890" si="1280">IF(Q2827&gt;0,VLOOKUP($A2827,$AD$10:$AI$200,6),0)</f>
        <v>0</v>
      </c>
      <c r="S2827" s="82">
        <f t="shared" si="1273"/>
        <v>0</v>
      </c>
      <c r="T2827" s="91">
        <f t="shared" ref="T2827:T2890" si="1281">(T2826)</f>
        <v>0.08</v>
      </c>
      <c r="U2827" s="90">
        <f t="shared" si="1274"/>
        <v>11</v>
      </c>
      <c r="V2827" s="90">
        <v>252</v>
      </c>
      <c r="W2827" s="89">
        <f t="shared" si="1275"/>
        <v>1.0033650599999999</v>
      </c>
      <c r="X2827" s="82">
        <f t="shared" si="1276"/>
        <v>1.97266187</v>
      </c>
      <c r="Y2827" s="82">
        <f t="shared" si="1277"/>
        <v>0</v>
      </c>
      <c r="Z2827" s="94" t="str">
        <f t="shared" si="1258"/>
        <v>A+J=</v>
      </c>
      <c r="AA2827" s="87">
        <f t="shared" si="1259"/>
        <v>47078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>
        <f t="shared" si="1278"/>
        <v>47065</v>
      </c>
      <c r="B2828" s="82">
        <f t="shared" si="1264"/>
        <v>588.82639087999996</v>
      </c>
      <c r="C2828" s="207">
        <f t="shared" ref="C2828:C2891" si="1282">IF(Q2827&gt;0,IF(J2827=K2827,P2827-S2827,C2827-(S2827/O2827)),C2827)</f>
        <v>581.25382659000002</v>
      </c>
      <c r="D2828" s="83">
        <f t="shared" si="1265"/>
        <v>7286.35</v>
      </c>
      <c r="E2828" s="84">
        <f t="shared" si="1262"/>
        <v>7394.19</v>
      </c>
      <c r="F2828" s="85">
        <f t="shared" si="1263"/>
        <v>47016</v>
      </c>
      <c r="G2828" s="86">
        <f t="shared" si="1266"/>
        <v>1.4800277230712089E-2</v>
      </c>
      <c r="H2828" s="87">
        <f t="shared" si="1267"/>
        <v>47078</v>
      </c>
      <c r="I2828" s="87">
        <f t="shared" si="1268"/>
        <v>47078</v>
      </c>
      <c r="J2828" s="88">
        <f t="shared" si="1279"/>
        <v>19</v>
      </c>
      <c r="K2828" s="88">
        <f t="shared" si="1261"/>
        <v>12</v>
      </c>
      <c r="L2828" s="8">
        <f t="shared" si="1269"/>
        <v>1.00932222</v>
      </c>
      <c r="M2828" s="89">
        <v>1</v>
      </c>
      <c r="N2828" s="89">
        <f t="shared" si="1270"/>
        <v>1</v>
      </c>
      <c r="O2828" s="82">
        <f t="shared" si="1271"/>
        <v>1.00932222</v>
      </c>
      <c r="P2828" s="82">
        <f t="shared" si="1272"/>
        <v>586.67240262999997</v>
      </c>
      <c r="Q2828" s="11">
        <f t="shared" si="1260"/>
        <v>0</v>
      </c>
      <c r="R2828" s="7">
        <f t="shared" si="1280"/>
        <v>0</v>
      </c>
      <c r="S2828" s="82">
        <f t="shared" si="1273"/>
        <v>0</v>
      </c>
      <c r="T2828" s="91">
        <f t="shared" si="1281"/>
        <v>0.08</v>
      </c>
      <c r="U2828" s="90">
        <f t="shared" si="1274"/>
        <v>12</v>
      </c>
      <c r="V2828" s="90">
        <v>252</v>
      </c>
      <c r="W2828" s="89">
        <f t="shared" si="1275"/>
        <v>1.0036715350000001</v>
      </c>
      <c r="X2828" s="82">
        <f t="shared" si="1276"/>
        <v>2.1539882499999998</v>
      </c>
      <c r="Y2828" s="82">
        <f t="shared" si="1277"/>
        <v>0</v>
      </c>
      <c r="Z2828" s="94" t="str">
        <f t="shared" ref="Z2828:Z2891" si="1283">IF($Q2827&gt;0,VLOOKUP($A2827,$AD$10:$AM$200,9),Z2827)</f>
        <v>A+J=</v>
      </c>
      <c r="AA2828" s="87">
        <f t="shared" ref="AA2828:AA2891" si="1284">IF($Q2827&gt;0,VLOOKUP($A2827,$AD$10:$AM$200,10),AA2827)</f>
        <v>47078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>
        <f t="shared" si="1278"/>
        <v>47066</v>
      </c>
      <c r="B2829" s="82">
        <f t="shared" si="1264"/>
        <v>589.46187737000002</v>
      </c>
      <c r="C2829" s="207">
        <f t="shared" si="1282"/>
        <v>581.25382659000002</v>
      </c>
      <c r="D2829" s="83">
        <f t="shared" si="1265"/>
        <v>7286.35</v>
      </c>
      <c r="E2829" s="84">
        <f t="shared" si="1262"/>
        <v>7394.19</v>
      </c>
      <c r="F2829" s="85">
        <f t="shared" si="1263"/>
        <v>47016</v>
      </c>
      <c r="G2829" s="86">
        <f t="shared" si="1266"/>
        <v>1.4800277230712089E-2</v>
      </c>
      <c r="H2829" s="87">
        <f t="shared" si="1267"/>
        <v>47078</v>
      </c>
      <c r="I2829" s="87">
        <f t="shared" si="1268"/>
        <v>47078</v>
      </c>
      <c r="J2829" s="88">
        <f t="shared" si="1279"/>
        <v>19</v>
      </c>
      <c r="K2829" s="88">
        <f t="shared" si="1261"/>
        <v>13</v>
      </c>
      <c r="L2829" s="8">
        <f t="shared" si="1269"/>
        <v>1.01010299</v>
      </c>
      <c r="M2829" s="89">
        <v>1</v>
      </c>
      <c r="N2829" s="89">
        <f t="shared" si="1270"/>
        <v>1</v>
      </c>
      <c r="O2829" s="82">
        <f t="shared" si="1271"/>
        <v>1.01010299</v>
      </c>
      <c r="P2829" s="82">
        <f t="shared" si="1272"/>
        <v>587.12622818</v>
      </c>
      <c r="Q2829" s="11">
        <f t="shared" si="1260"/>
        <v>0</v>
      </c>
      <c r="R2829" s="7">
        <f t="shared" si="1280"/>
        <v>0</v>
      </c>
      <c r="S2829" s="82">
        <f t="shared" si="1273"/>
        <v>0</v>
      </c>
      <c r="T2829" s="91">
        <f t="shared" si="1281"/>
        <v>0.08</v>
      </c>
      <c r="U2829" s="90">
        <f t="shared" si="1274"/>
        <v>13</v>
      </c>
      <c r="V2829" s="90">
        <v>252</v>
      </c>
      <c r="W2829" s="89">
        <f t="shared" si="1275"/>
        <v>1.003978104</v>
      </c>
      <c r="X2829" s="82">
        <f t="shared" si="1276"/>
        <v>2.3356491899999998</v>
      </c>
      <c r="Y2829" s="82">
        <f t="shared" si="1277"/>
        <v>0</v>
      </c>
      <c r="Z2829" s="94" t="str">
        <f t="shared" si="1283"/>
        <v>A+J=</v>
      </c>
      <c r="AA2829" s="87">
        <f t="shared" si="1284"/>
        <v>47078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>
        <f t="shared" si="1278"/>
        <v>47067</v>
      </c>
      <c r="B2830" s="82">
        <f t="shared" si="1264"/>
        <v>590.09804758999996</v>
      </c>
      <c r="C2830" s="207">
        <f t="shared" si="1282"/>
        <v>581.25382659000002</v>
      </c>
      <c r="D2830" s="83">
        <f t="shared" si="1265"/>
        <v>7286.35</v>
      </c>
      <c r="E2830" s="84">
        <f t="shared" si="1262"/>
        <v>7394.19</v>
      </c>
      <c r="F2830" s="85">
        <f t="shared" si="1263"/>
        <v>47016</v>
      </c>
      <c r="G2830" s="86">
        <f t="shared" si="1266"/>
        <v>1.4800277230712089E-2</v>
      </c>
      <c r="H2830" s="87">
        <f t="shared" si="1267"/>
        <v>47078</v>
      </c>
      <c r="I2830" s="87">
        <f t="shared" si="1268"/>
        <v>47078</v>
      </c>
      <c r="J2830" s="88">
        <f t="shared" si="1279"/>
        <v>19</v>
      </c>
      <c r="K2830" s="88">
        <f t="shared" si="1261"/>
        <v>14</v>
      </c>
      <c r="L2830" s="8">
        <f t="shared" si="1269"/>
        <v>1.0108843599999999</v>
      </c>
      <c r="M2830" s="89">
        <v>1</v>
      </c>
      <c r="N2830" s="89">
        <f t="shared" si="1270"/>
        <v>1</v>
      </c>
      <c r="O2830" s="82">
        <f t="shared" si="1271"/>
        <v>1.0108843599999999</v>
      </c>
      <c r="P2830" s="82">
        <f t="shared" si="1272"/>
        <v>587.58040247999998</v>
      </c>
      <c r="Q2830" s="11">
        <f t="shared" ref="Q2830:Q2893" si="1285">IF(VLOOKUP(A2830,AD$10:AK$200,8)=VLOOKUP(A2829,AD$10:AK$200,8),0,VLOOKUP(A2830,AD$10:AK$200,8))</f>
        <v>0</v>
      </c>
      <c r="R2830" s="7">
        <f t="shared" si="1280"/>
        <v>0</v>
      </c>
      <c r="S2830" s="82">
        <f t="shared" si="1273"/>
        <v>0</v>
      </c>
      <c r="T2830" s="91">
        <f t="shared" si="1281"/>
        <v>0.08</v>
      </c>
      <c r="U2830" s="90">
        <f t="shared" si="1274"/>
        <v>14</v>
      </c>
      <c r="V2830" s="90">
        <v>252</v>
      </c>
      <c r="W2830" s="89">
        <f t="shared" si="1275"/>
        <v>1.0042847669999999</v>
      </c>
      <c r="X2830" s="82">
        <f t="shared" si="1276"/>
        <v>2.5176451100000001</v>
      </c>
      <c r="Y2830" s="82">
        <f t="shared" si="1277"/>
        <v>0</v>
      </c>
      <c r="Z2830" s="94" t="str">
        <f t="shared" si="1283"/>
        <v>A+J=</v>
      </c>
      <c r="AA2830" s="87">
        <f t="shared" si="1284"/>
        <v>47078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>
        <f t="shared" si="1278"/>
        <v>47068</v>
      </c>
      <c r="B2831" s="82">
        <f t="shared" si="1264"/>
        <v>590.73490142000003</v>
      </c>
      <c r="C2831" s="207">
        <f t="shared" si="1282"/>
        <v>581.25382659000002</v>
      </c>
      <c r="D2831" s="83">
        <f t="shared" si="1265"/>
        <v>7286.35</v>
      </c>
      <c r="E2831" s="84">
        <f t="shared" si="1262"/>
        <v>7394.19</v>
      </c>
      <c r="F2831" s="85">
        <f t="shared" si="1263"/>
        <v>47016</v>
      </c>
      <c r="G2831" s="86">
        <f t="shared" si="1266"/>
        <v>1.4800277230712089E-2</v>
      </c>
      <c r="H2831" s="87">
        <f t="shared" si="1267"/>
        <v>47078</v>
      </c>
      <c r="I2831" s="87">
        <f t="shared" si="1268"/>
        <v>47078</v>
      </c>
      <c r="J2831" s="88">
        <f t="shared" si="1279"/>
        <v>19</v>
      </c>
      <c r="K2831" s="88">
        <f t="shared" si="1261"/>
        <v>15</v>
      </c>
      <c r="L2831" s="8">
        <f t="shared" si="1269"/>
        <v>1.0116663299999999</v>
      </c>
      <c r="M2831" s="89">
        <v>1</v>
      </c>
      <c r="N2831" s="89">
        <f t="shared" si="1270"/>
        <v>1</v>
      </c>
      <c r="O2831" s="82">
        <f t="shared" si="1271"/>
        <v>1.0116663299999999</v>
      </c>
      <c r="P2831" s="82">
        <f t="shared" si="1272"/>
        <v>588.03492554000002</v>
      </c>
      <c r="Q2831" s="11">
        <f t="shared" si="1285"/>
        <v>0</v>
      </c>
      <c r="R2831" s="7">
        <f t="shared" si="1280"/>
        <v>0</v>
      </c>
      <c r="S2831" s="82">
        <f t="shared" si="1273"/>
        <v>0</v>
      </c>
      <c r="T2831" s="91">
        <f t="shared" si="1281"/>
        <v>0.08</v>
      </c>
      <c r="U2831" s="90">
        <f t="shared" si="1274"/>
        <v>15</v>
      </c>
      <c r="V2831" s="90">
        <v>252</v>
      </c>
      <c r="W2831" s="89">
        <f t="shared" si="1275"/>
        <v>1.004591523</v>
      </c>
      <c r="X2831" s="82">
        <f t="shared" si="1276"/>
        <v>2.6999758800000002</v>
      </c>
      <c r="Y2831" s="82">
        <f t="shared" si="1277"/>
        <v>0</v>
      </c>
      <c r="Z2831" s="94" t="str">
        <f t="shared" si="1283"/>
        <v>A+J=</v>
      </c>
      <c r="AA2831" s="87">
        <f t="shared" si="1284"/>
        <v>47078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>
        <f t="shared" si="1278"/>
        <v>47069</v>
      </c>
      <c r="B2832" s="82">
        <f t="shared" si="1264"/>
        <v>590.73490142000003</v>
      </c>
      <c r="C2832" s="207">
        <f t="shared" si="1282"/>
        <v>581.25382659000002</v>
      </c>
      <c r="D2832" s="83">
        <f t="shared" si="1265"/>
        <v>7286.35</v>
      </c>
      <c r="E2832" s="84">
        <f t="shared" si="1262"/>
        <v>7394.19</v>
      </c>
      <c r="F2832" s="85">
        <f t="shared" si="1263"/>
        <v>47016</v>
      </c>
      <c r="G2832" s="86">
        <f t="shared" si="1266"/>
        <v>1.4800277230712089E-2</v>
      </c>
      <c r="H2832" s="87">
        <f t="shared" si="1267"/>
        <v>47078</v>
      </c>
      <c r="I2832" s="87">
        <f t="shared" si="1268"/>
        <v>47078</v>
      </c>
      <c r="J2832" s="88">
        <f t="shared" si="1279"/>
        <v>19</v>
      </c>
      <c r="K2832" s="88">
        <f t="shared" si="1261"/>
        <v>15</v>
      </c>
      <c r="L2832" s="8">
        <f t="shared" si="1269"/>
        <v>1.0116663299999999</v>
      </c>
      <c r="M2832" s="89">
        <v>1</v>
      </c>
      <c r="N2832" s="89">
        <f t="shared" si="1270"/>
        <v>1</v>
      </c>
      <c r="O2832" s="82">
        <f t="shared" si="1271"/>
        <v>1.0116663299999999</v>
      </c>
      <c r="P2832" s="82">
        <f t="shared" si="1272"/>
        <v>588.03492554000002</v>
      </c>
      <c r="Q2832" s="11">
        <f t="shared" si="1285"/>
        <v>0</v>
      </c>
      <c r="R2832" s="7">
        <f t="shared" si="1280"/>
        <v>0</v>
      </c>
      <c r="S2832" s="82">
        <f t="shared" si="1273"/>
        <v>0</v>
      </c>
      <c r="T2832" s="91">
        <f t="shared" si="1281"/>
        <v>0.08</v>
      </c>
      <c r="U2832" s="90">
        <f t="shared" si="1274"/>
        <v>15</v>
      </c>
      <c r="V2832" s="90">
        <v>252</v>
      </c>
      <c r="W2832" s="89">
        <f t="shared" si="1275"/>
        <v>1.004591523</v>
      </c>
      <c r="X2832" s="82">
        <f t="shared" si="1276"/>
        <v>2.6999758800000002</v>
      </c>
      <c r="Y2832" s="82">
        <f t="shared" si="1277"/>
        <v>0</v>
      </c>
      <c r="Z2832" s="94" t="str">
        <f t="shared" si="1283"/>
        <v>A+J=</v>
      </c>
      <c r="AA2832" s="87">
        <f t="shared" si="1284"/>
        <v>47078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>
        <f t="shared" si="1278"/>
        <v>47070</v>
      </c>
      <c r="B2833" s="82">
        <f t="shared" si="1264"/>
        <v>590.73490142000003</v>
      </c>
      <c r="C2833" s="207">
        <f t="shared" si="1282"/>
        <v>581.25382659000002</v>
      </c>
      <c r="D2833" s="83">
        <f t="shared" si="1265"/>
        <v>7286.35</v>
      </c>
      <c r="E2833" s="84">
        <f t="shared" si="1262"/>
        <v>7394.19</v>
      </c>
      <c r="F2833" s="85">
        <f t="shared" si="1263"/>
        <v>47016</v>
      </c>
      <c r="G2833" s="86">
        <f t="shared" si="1266"/>
        <v>1.4800277230712089E-2</v>
      </c>
      <c r="H2833" s="87">
        <f t="shared" si="1267"/>
        <v>47078</v>
      </c>
      <c r="I2833" s="87">
        <f t="shared" si="1268"/>
        <v>47078</v>
      </c>
      <c r="J2833" s="88">
        <f t="shared" si="1279"/>
        <v>19</v>
      </c>
      <c r="K2833" s="88">
        <f t="shared" si="1261"/>
        <v>15</v>
      </c>
      <c r="L2833" s="8">
        <f t="shared" si="1269"/>
        <v>1.0116663299999999</v>
      </c>
      <c r="M2833" s="89">
        <v>1</v>
      </c>
      <c r="N2833" s="89">
        <f t="shared" si="1270"/>
        <v>1</v>
      </c>
      <c r="O2833" s="82">
        <f t="shared" si="1271"/>
        <v>1.0116663299999999</v>
      </c>
      <c r="P2833" s="82">
        <f t="shared" si="1272"/>
        <v>588.03492554000002</v>
      </c>
      <c r="Q2833" s="11">
        <f t="shared" si="1285"/>
        <v>0</v>
      </c>
      <c r="R2833" s="7">
        <f t="shared" si="1280"/>
        <v>0</v>
      </c>
      <c r="S2833" s="82">
        <f t="shared" si="1273"/>
        <v>0</v>
      </c>
      <c r="T2833" s="91">
        <f t="shared" si="1281"/>
        <v>0.08</v>
      </c>
      <c r="U2833" s="90">
        <f t="shared" si="1274"/>
        <v>15</v>
      </c>
      <c r="V2833" s="90">
        <v>252</v>
      </c>
      <c r="W2833" s="89">
        <f t="shared" si="1275"/>
        <v>1.004591523</v>
      </c>
      <c r="X2833" s="82">
        <f t="shared" si="1276"/>
        <v>2.6999758800000002</v>
      </c>
      <c r="Y2833" s="82">
        <f t="shared" si="1277"/>
        <v>0</v>
      </c>
      <c r="Z2833" s="94" t="str">
        <f t="shared" si="1283"/>
        <v>A+J=</v>
      </c>
      <c r="AA2833" s="87">
        <f t="shared" si="1284"/>
        <v>47078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>
        <f t="shared" si="1278"/>
        <v>47071</v>
      </c>
      <c r="B2834" s="82">
        <f t="shared" si="1264"/>
        <v>591.37244571999997</v>
      </c>
      <c r="C2834" s="207">
        <f t="shared" si="1282"/>
        <v>581.25382659000002</v>
      </c>
      <c r="D2834" s="83">
        <f t="shared" si="1265"/>
        <v>7286.35</v>
      </c>
      <c r="E2834" s="84">
        <f t="shared" si="1262"/>
        <v>7394.19</v>
      </c>
      <c r="F2834" s="85">
        <f t="shared" si="1263"/>
        <v>47016</v>
      </c>
      <c r="G2834" s="86">
        <f t="shared" si="1266"/>
        <v>1.4800277230712089E-2</v>
      </c>
      <c r="H2834" s="87">
        <f t="shared" si="1267"/>
        <v>47078</v>
      </c>
      <c r="I2834" s="87">
        <f t="shared" si="1268"/>
        <v>47078</v>
      </c>
      <c r="J2834" s="88">
        <f t="shared" si="1279"/>
        <v>19</v>
      </c>
      <c r="K2834" s="88">
        <f t="shared" si="1261"/>
        <v>16</v>
      </c>
      <c r="L2834" s="8">
        <f t="shared" si="1269"/>
        <v>1.01244891</v>
      </c>
      <c r="M2834" s="89">
        <v>1</v>
      </c>
      <c r="N2834" s="89">
        <f t="shared" si="1270"/>
        <v>1</v>
      </c>
      <c r="O2834" s="82">
        <f t="shared" si="1271"/>
        <v>1.01244891</v>
      </c>
      <c r="P2834" s="82">
        <f t="shared" si="1272"/>
        <v>588.48980315999995</v>
      </c>
      <c r="Q2834" s="11">
        <f t="shared" si="1285"/>
        <v>0</v>
      </c>
      <c r="R2834" s="7">
        <f t="shared" si="1280"/>
        <v>0</v>
      </c>
      <c r="S2834" s="82">
        <f t="shared" si="1273"/>
        <v>0</v>
      </c>
      <c r="T2834" s="91">
        <f t="shared" si="1281"/>
        <v>0.08</v>
      </c>
      <c r="U2834" s="90">
        <f t="shared" si="1274"/>
        <v>16</v>
      </c>
      <c r="V2834" s="90">
        <v>252</v>
      </c>
      <c r="W2834" s="89">
        <f t="shared" si="1275"/>
        <v>1.0048983730000001</v>
      </c>
      <c r="X2834" s="82">
        <f t="shared" si="1276"/>
        <v>2.8826425599999999</v>
      </c>
      <c r="Y2834" s="82">
        <f t="shared" si="1277"/>
        <v>0</v>
      </c>
      <c r="Z2834" s="94" t="str">
        <f t="shared" si="1283"/>
        <v>A+J=</v>
      </c>
      <c r="AA2834" s="87">
        <f t="shared" si="1284"/>
        <v>47078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>
        <f t="shared" si="1278"/>
        <v>47072</v>
      </c>
      <c r="B2835" s="82">
        <f t="shared" si="1264"/>
        <v>592.01067510000007</v>
      </c>
      <c r="C2835" s="207">
        <f t="shared" si="1282"/>
        <v>581.25382659000002</v>
      </c>
      <c r="D2835" s="83">
        <f t="shared" si="1265"/>
        <v>7286.35</v>
      </c>
      <c r="E2835" s="84">
        <f t="shared" si="1262"/>
        <v>7394.19</v>
      </c>
      <c r="F2835" s="85">
        <f t="shared" si="1263"/>
        <v>47016</v>
      </c>
      <c r="G2835" s="86">
        <f t="shared" si="1266"/>
        <v>1.4800277230712089E-2</v>
      </c>
      <c r="H2835" s="87">
        <f t="shared" si="1267"/>
        <v>47078</v>
      </c>
      <c r="I2835" s="87">
        <f t="shared" si="1268"/>
        <v>47078</v>
      </c>
      <c r="J2835" s="88">
        <f t="shared" si="1279"/>
        <v>19</v>
      </c>
      <c r="K2835" s="88">
        <f t="shared" si="1261"/>
        <v>17</v>
      </c>
      <c r="L2835" s="8">
        <f t="shared" si="1269"/>
        <v>1.01323209</v>
      </c>
      <c r="M2835" s="89">
        <v>1</v>
      </c>
      <c r="N2835" s="89">
        <f t="shared" si="1270"/>
        <v>1</v>
      </c>
      <c r="O2835" s="82">
        <f t="shared" si="1271"/>
        <v>1.01323209</v>
      </c>
      <c r="P2835" s="82">
        <f t="shared" si="1272"/>
        <v>588.94502953000006</v>
      </c>
      <c r="Q2835" s="11">
        <f t="shared" si="1285"/>
        <v>0</v>
      </c>
      <c r="R2835" s="7">
        <f t="shared" si="1280"/>
        <v>0</v>
      </c>
      <c r="S2835" s="82">
        <f t="shared" si="1273"/>
        <v>0</v>
      </c>
      <c r="T2835" s="91">
        <f t="shared" si="1281"/>
        <v>0.08</v>
      </c>
      <c r="U2835" s="90">
        <f t="shared" si="1274"/>
        <v>17</v>
      </c>
      <c r="V2835" s="90">
        <v>252</v>
      </c>
      <c r="W2835" s="89">
        <f t="shared" si="1275"/>
        <v>1.0052053169999999</v>
      </c>
      <c r="X2835" s="82">
        <f t="shared" si="1276"/>
        <v>3.06564557</v>
      </c>
      <c r="Y2835" s="82">
        <f t="shared" si="1277"/>
        <v>0</v>
      </c>
      <c r="Z2835" s="94" t="str">
        <f t="shared" si="1283"/>
        <v>A+J=</v>
      </c>
      <c r="AA2835" s="87">
        <f t="shared" si="1284"/>
        <v>47078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>
        <f t="shared" si="1278"/>
        <v>47073</v>
      </c>
      <c r="B2836" s="82">
        <f t="shared" si="1264"/>
        <v>592.01067510000007</v>
      </c>
      <c r="C2836" s="207">
        <f t="shared" si="1282"/>
        <v>581.25382659000002</v>
      </c>
      <c r="D2836" s="83">
        <f t="shared" si="1265"/>
        <v>7286.35</v>
      </c>
      <c r="E2836" s="84">
        <f t="shared" si="1262"/>
        <v>7394.19</v>
      </c>
      <c r="F2836" s="85">
        <f t="shared" si="1263"/>
        <v>47016</v>
      </c>
      <c r="G2836" s="86">
        <f t="shared" si="1266"/>
        <v>1.4800277230712089E-2</v>
      </c>
      <c r="H2836" s="87">
        <f t="shared" si="1267"/>
        <v>47078</v>
      </c>
      <c r="I2836" s="87">
        <f t="shared" si="1268"/>
        <v>47078</v>
      </c>
      <c r="J2836" s="88">
        <f t="shared" si="1279"/>
        <v>19</v>
      </c>
      <c r="K2836" s="88">
        <f t="shared" si="1261"/>
        <v>17</v>
      </c>
      <c r="L2836" s="8">
        <f t="shared" si="1269"/>
        <v>1.01323209</v>
      </c>
      <c r="M2836" s="89">
        <v>1</v>
      </c>
      <c r="N2836" s="89">
        <f t="shared" si="1270"/>
        <v>1</v>
      </c>
      <c r="O2836" s="82">
        <f t="shared" si="1271"/>
        <v>1.01323209</v>
      </c>
      <c r="P2836" s="82">
        <f t="shared" si="1272"/>
        <v>588.94502953000006</v>
      </c>
      <c r="Q2836" s="11">
        <f t="shared" si="1285"/>
        <v>0</v>
      </c>
      <c r="R2836" s="7">
        <f t="shared" si="1280"/>
        <v>0</v>
      </c>
      <c r="S2836" s="82">
        <f t="shared" si="1273"/>
        <v>0</v>
      </c>
      <c r="T2836" s="91">
        <f t="shared" si="1281"/>
        <v>0.08</v>
      </c>
      <c r="U2836" s="90">
        <f t="shared" si="1274"/>
        <v>17</v>
      </c>
      <c r="V2836" s="90">
        <v>252</v>
      </c>
      <c r="W2836" s="89">
        <f t="shared" si="1275"/>
        <v>1.0052053169999999</v>
      </c>
      <c r="X2836" s="82">
        <f t="shared" si="1276"/>
        <v>3.06564557</v>
      </c>
      <c r="Y2836" s="82">
        <f t="shared" si="1277"/>
        <v>0</v>
      </c>
      <c r="Z2836" s="94" t="str">
        <f t="shared" si="1283"/>
        <v>A+J=</v>
      </c>
      <c r="AA2836" s="87">
        <f t="shared" si="1284"/>
        <v>47078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>
        <f t="shared" si="1278"/>
        <v>47074</v>
      </c>
      <c r="B2837" s="82">
        <f t="shared" si="1264"/>
        <v>592.64959586999998</v>
      </c>
      <c r="C2837" s="207">
        <f t="shared" si="1282"/>
        <v>581.25382659000002</v>
      </c>
      <c r="D2837" s="83">
        <f t="shared" si="1265"/>
        <v>7286.35</v>
      </c>
      <c r="E2837" s="84">
        <f t="shared" si="1262"/>
        <v>7394.19</v>
      </c>
      <c r="F2837" s="85">
        <f t="shared" si="1263"/>
        <v>47016</v>
      </c>
      <c r="G2837" s="86">
        <f t="shared" si="1266"/>
        <v>1.4800277230712089E-2</v>
      </c>
      <c r="H2837" s="87">
        <f t="shared" si="1267"/>
        <v>47078</v>
      </c>
      <c r="I2837" s="87">
        <f t="shared" si="1268"/>
        <v>47078</v>
      </c>
      <c r="J2837" s="88">
        <f t="shared" si="1279"/>
        <v>19</v>
      </c>
      <c r="K2837" s="88">
        <f t="shared" si="1261"/>
        <v>18</v>
      </c>
      <c r="L2837" s="8">
        <f t="shared" si="1269"/>
        <v>1.0140158800000001</v>
      </c>
      <c r="M2837" s="89">
        <v>1</v>
      </c>
      <c r="N2837" s="89">
        <f t="shared" si="1270"/>
        <v>1</v>
      </c>
      <c r="O2837" s="82">
        <f t="shared" si="1271"/>
        <v>1.0140158800000001</v>
      </c>
      <c r="P2837" s="82">
        <f t="shared" si="1272"/>
        <v>589.40061046999995</v>
      </c>
      <c r="Q2837" s="11">
        <f t="shared" si="1285"/>
        <v>0</v>
      </c>
      <c r="R2837" s="7">
        <f t="shared" si="1280"/>
        <v>0</v>
      </c>
      <c r="S2837" s="82">
        <f t="shared" si="1273"/>
        <v>0</v>
      </c>
      <c r="T2837" s="91">
        <f t="shared" si="1281"/>
        <v>0.08</v>
      </c>
      <c r="U2837" s="90">
        <f t="shared" si="1274"/>
        <v>18</v>
      </c>
      <c r="V2837" s="90">
        <v>252</v>
      </c>
      <c r="W2837" s="89">
        <f t="shared" si="1275"/>
        <v>1.005512355</v>
      </c>
      <c r="X2837" s="82">
        <f t="shared" si="1276"/>
        <v>3.2489854</v>
      </c>
      <c r="Y2837" s="82">
        <f t="shared" si="1277"/>
        <v>0</v>
      </c>
      <c r="Z2837" s="94" t="str">
        <f t="shared" si="1283"/>
        <v>A+J=</v>
      </c>
      <c r="AA2837" s="87">
        <f t="shared" si="1284"/>
        <v>47078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>
        <f t="shared" si="1278"/>
        <v>47075</v>
      </c>
      <c r="B2838" s="82">
        <f t="shared" si="1264"/>
        <v>593.28920202999996</v>
      </c>
      <c r="C2838" s="207">
        <f t="shared" si="1282"/>
        <v>581.25382659000002</v>
      </c>
      <c r="D2838" s="83">
        <f t="shared" si="1265"/>
        <v>7286.35</v>
      </c>
      <c r="E2838" s="84">
        <f t="shared" si="1262"/>
        <v>7394.19</v>
      </c>
      <c r="F2838" s="85">
        <f t="shared" si="1263"/>
        <v>47016</v>
      </c>
      <c r="G2838" s="86">
        <f t="shared" si="1266"/>
        <v>1.4800277230712089E-2</v>
      </c>
      <c r="H2838" s="87">
        <f t="shared" si="1267"/>
        <v>47078</v>
      </c>
      <c r="I2838" s="87">
        <f t="shared" si="1268"/>
        <v>47078</v>
      </c>
      <c r="J2838" s="88">
        <f t="shared" si="1279"/>
        <v>19</v>
      </c>
      <c r="K2838" s="88">
        <f t="shared" si="1261"/>
        <v>19</v>
      </c>
      <c r="L2838" s="8">
        <f t="shared" si="1269"/>
        <v>1.0148002700000001</v>
      </c>
      <c r="M2838" s="89">
        <v>1</v>
      </c>
      <c r="N2838" s="89">
        <f t="shared" si="1270"/>
        <v>1</v>
      </c>
      <c r="O2838" s="82">
        <f t="shared" si="1271"/>
        <v>1.0148002700000001</v>
      </c>
      <c r="P2838" s="82">
        <f t="shared" si="1272"/>
        <v>589.85654016000001</v>
      </c>
      <c r="Q2838" s="11">
        <f t="shared" si="1285"/>
        <v>0</v>
      </c>
      <c r="R2838" s="7">
        <f t="shared" si="1280"/>
        <v>0</v>
      </c>
      <c r="S2838" s="82">
        <f t="shared" si="1273"/>
        <v>0</v>
      </c>
      <c r="T2838" s="91">
        <f t="shared" si="1281"/>
        <v>0.08</v>
      </c>
      <c r="U2838" s="90">
        <f t="shared" si="1274"/>
        <v>19</v>
      </c>
      <c r="V2838" s="90">
        <v>252</v>
      </c>
      <c r="W2838" s="89">
        <f t="shared" si="1275"/>
        <v>1.005819486</v>
      </c>
      <c r="X2838" s="82">
        <f t="shared" si="1276"/>
        <v>3.43266187</v>
      </c>
      <c r="Y2838" s="82">
        <f t="shared" si="1277"/>
        <v>0</v>
      </c>
      <c r="Z2838" s="94" t="str">
        <f t="shared" si="1283"/>
        <v>A+J=</v>
      </c>
      <c r="AA2838" s="87">
        <f t="shared" si="1284"/>
        <v>47078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>
        <f t="shared" si="1278"/>
        <v>47076</v>
      </c>
      <c r="B2839" s="82">
        <f t="shared" si="1264"/>
        <v>593.28920202999996</v>
      </c>
      <c r="C2839" s="207">
        <f t="shared" si="1282"/>
        <v>581.25382659000002</v>
      </c>
      <c r="D2839" s="83">
        <f t="shared" si="1265"/>
        <v>7286.35</v>
      </c>
      <c r="E2839" s="84">
        <f t="shared" si="1262"/>
        <v>7394.19</v>
      </c>
      <c r="F2839" s="85">
        <f t="shared" si="1263"/>
        <v>47016</v>
      </c>
      <c r="G2839" s="86">
        <f t="shared" si="1266"/>
        <v>1.4800277230712089E-2</v>
      </c>
      <c r="H2839" s="87">
        <f t="shared" si="1267"/>
        <v>47078</v>
      </c>
      <c r="I2839" s="87">
        <f t="shared" si="1268"/>
        <v>47078</v>
      </c>
      <c r="J2839" s="88">
        <f t="shared" si="1279"/>
        <v>19</v>
      </c>
      <c r="K2839" s="88">
        <f t="shared" si="1261"/>
        <v>19</v>
      </c>
      <c r="L2839" s="8">
        <f t="shared" si="1269"/>
        <v>1.0148002700000001</v>
      </c>
      <c r="M2839" s="89">
        <v>1</v>
      </c>
      <c r="N2839" s="89">
        <f t="shared" si="1270"/>
        <v>1</v>
      </c>
      <c r="O2839" s="82">
        <f t="shared" si="1271"/>
        <v>1.0148002700000001</v>
      </c>
      <c r="P2839" s="82">
        <f t="shared" si="1272"/>
        <v>589.85654016000001</v>
      </c>
      <c r="Q2839" s="11">
        <f t="shared" si="1285"/>
        <v>0</v>
      </c>
      <c r="R2839" s="7">
        <f t="shared" si="1280"/>
        <v>0</v>
      </c>
      <c r="S2839" s="82">
        <f t="shared" si="1273"/>
        <v>0</v>
      </c>
      <c r="T2839" s="91">
        <f t="shared" si="1281"/>
        <v>0.08</v>
      </c>
      <c r="U2839" s="90">
        <f t="shared" si="1274"/>
        <v>19</v>
      </c>
      <c r="V2839" s="90">
        <v>252</v>
      </c>
      <c r="W2839" s="89">
        <f t="shared" si="1275"/>
        <v>1.005819486</v>
      </c>
      <c r="X2839" s="82">
        <f t="shared" si="1276"/>
        <v>3.43266187</v>
      </c>
      <c r="Y2839" s="82">
        <f t="shared" si="1277"/>
        <v>0</v>
      </c>
      <c r="Z2839" s="94" t="str">
        <f t="shared" si="1283"/>
        <v>A+J=</v>
      </c>
      <c r="AA2839" s="87">
        <f t="shared" si="1284"/>
        <v>47078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>
        <f t="shared" si="1278"/>
        <v>47077</v>
      </c>
      <c r="B2840" s="82">
        <f t="shared" si="1264"/>
        <v>593.28920202999996</v>
      </c>
      <c r="C2840" s="207">
        <f t="shared" si="1282"/>
        <v>581.25382659000002</v>
      </c>
      <c r="D2840" s="83">
        <f t="shared" si="1265"/>
        <v>7286.35</v>
      </c>
      <c r="E2840" s="84">
        <f t="shared" si="1262"/>
        <v>7394.19</v>
      </c>
      <c r="F2840" s="85">
        <f t="shared" si="1263"/>
        <v>47016</v>
      </c>
      <c r="G2840" s="86">
        <f t="shared" si="1266"/>
        <v>1.4800277230712089E-2</v>
      </c>
      <c r="H2840" s="87">
        <f t="shared" si="1267"/>
        <v>47107</v>
      </c>
      <c r="I2840" s="87">
        <f t="shared" si="1268"/>
        <v>47078</v>
      </c>
      <c r="J2840" s="88">
        <f t="shared" si="1279"/>
        <v>19</v>
      </c>
      <c r="K2840" s="88">
        <f t="shared" si="1261"/>
        <v>19</v>
      </c>
      <c r="L2840" s="8">
        <f t="shared" si="1269"/>
        <v>1.0148002700000001</v>
      </c>
      <c r="M2840" s="89">
        <v>1</v>
      </c>
      <c r="N2840" s="89">
        <f t="shared" si="1270"/>
        <v>1</v>
      </c>
      <c r="O2840" s="82">
        <f t="shared" si="1271"/>
        <v>1.0148002700000001</v>
      </c>
      <c r="P2840" s="82">
        <f t="shared" si="1272"/>
        <v>589.85654016000001</v>
      </c>
      <c r="Q2840" s="11">
        <f t="shared" si="1285"/>
        <v>0</v>
      </c>
      <c r="R2840" s="7">
        <f t="shared" si="1280"/>
        <v>0</v>
      </c>
      <c r="S2840" s="82">
        <f t="shared" si="1273"/>
        <v>0</v>
      </c>
      <c r="T2840" s="91">
        <f t="shared" si="1281"/>
        <v>0.08</v>
      </c>
      <c r="U2840" s="90">
        <f t="shared" si="1274"/>
        <v>19</v>
      </c>
      <c r="V2840" s="90">
        <v>252</v>
      </c>
      <c r="W2840" s="89">
        <f t="shared" si="1275"/>
        <v>1.005819486</v>
      </c>
      <c r="X2840" s="82">
        <f t="shared" si="1276"/>
        <v>3.43266187</v>
      </c>
      <c r="Y2840" s="82">
        <f t="shared" si="1277"/>
        <v>0</v>
      </c>
      <c r="Z2840" s="94" t="str">
        <f t="shared" si="1283"/>
        <v>A+J=</v>
      </c>
      <c r="AA2840" s="87">
        <f t="shared" si="1284"/>
        <v>47078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>
        <f t="shared" si="1278"/>
        <v>47078</v>
      </c>
      <c r="B2841" s="82">
        <f t="shared" si="1264"/>
        <v>593.28920202999996</v>
      </c>
      <c r="C2841" s="207">
        <f t="shared" si="1282"/>
        <v>581.25382659000002</v>
      </c>
      <c r="D2841" s="83">
        <f t="shared" si="1265"/>
        <v>7286.35</v>
      </c>
      <c r="E2841" s="84">
        <f t="shared" si="1262"/>
        <v>7394.19</v>
      </c>
      <c r="F2841" s="85">
        <f t="shared" si="1263"/>
        <v>47016</v>
      </c>
      <c r="G2841" s="86">
        <f t="shared" si="1266"/>
        <v>1.4800277230712089E-2</v>
      </c>
      <c r="H2841" s="87">
        <f t="shared" si="1267"/>
        <v>47107</v>
      </c>
      <c r="I2841" s="87">
        <f t="shared" si="1268"/>
        <v>47078</v>
      </c>
      <c r="J2841" s="88">
        <f t="shared" si="1279"/>
        <v>19</v>
      </c>
      <c r="K2841" s="88">
        <f t="shared" si="1261"/>
        <v>19</v>
      </c>
      <c r="L2841" s="8">
        <f t="shared" si="1269"/>
        <v>1.0148002700000001</v>
      </c>
      <c r="M2841" s="89">
        <v>1</v>
      </c>
      <c r="N2841" s="89">
        <f t="shared" si="1270"/>
        <v>1</v>
      </c>
      <c r="O2841" s="82">
        <f t="shared" si="1271"/>
        <v>1.0148002700000001</v>
      </c>
      <c r="P2841" s="82">
        <f t="shared" si="1272"/>
        <v>589.85654016000001</v>
      </c>
      <c r="Q2841" s="11">
        <f t="shared" si="1285"/>
        <v>93</v>
      </c>
      <c r="R2841" s="7">
        <f t="shared" si="1280"/>
        <v>3.3229000000000002E-2</v>
      </c>
      <c r="S2841" s="82">
        <f t="shared" si="1273"/>
        <v>19.60034297</v>
      </c>
      <c r="T2841" s="91">
        <f t="shared" si="1281"/>
        <v>0.08</v>
      </c>
      <c r="U2841" s="90">
        <f t="shared" si="1274"/>
        <v>19</v>
      </c>
      <c r="V2841" s="90">
        <v>252</v>
      </c>
      <c r="W2841" s="89">
        <f t="shared" si="1275"/>
        <v>1.005819486</v>
      </c>
      <c r="X2841" s="82">
        <f t="shared" si="1276"/>
        <v>3.43266187</v>
      </c>
      <c r="Y2841" s="82">
        <f t="shared" si="1277"/>
        <v>23.03300484</v>
      </c>
      <c r="Z2841" s="94" t="str">
        <f t="shared" si="1283"/>
        <v>A+J=</v>
      </c>
      <c r="AA2841" s="87">
        <f t="shared" si="1284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>
        <f t="shared" si="1278"/>
        <v>47079</v>
      </c>
      <c r="B2842" s="82">
        <f t="shared" si="1264"/>
        <v>570.82959648999997</v>
      </c>
      <c r="C2842" s="207">
        <f t="shared" si="1282"/>
        <v>570.25619718999997</v>
      </c>
      <c r="D2842" s="83">
        <f t="shared" si="1265"/>
        <v>7286.35</v>
      </c>
      <c r="E2842" s="84">
        <f t="shared" si="1262"/>
        <v>7394.19</v>
      </c>
      <c r="F2842" s="85">
        <f t="shared" si="1263"/>
        <v>47047</v>
      </c>
      <c r="G2842" s="86">
        <f t="shared" si="1266"/>
        <v>1.4800277230712089E-2</v>
      </c>
      <c r="H2842" s="87">
        <f t="shared" si="1267"/>
        <v>47107</v>
      </c>
      <c r="I2842" s="87">
        <f t="shared" si="1268"/>
        <v>47107</v>
      </c>
      <c r="J2842" s="88">
        <f t="shared" si="1279"/>
        <v>21</v>
      </c>
      <c r="K2842" s="88">
        <f t="shared" si="1261"/>
        <v>1</v>
      </c>
      <c r="L2842" s="8">
        <f t="shared" si="1269"/>
        <v>1.0006998499999999</v>
      </c>
      <c r="M2842" s="89">
        <v>1</v>
      </c>
      <c r="N2842" s="89">
        <f t="shared" si="1270"/>
        <v>1</v>
      </c>
      <c r="O2842" s="82">
        <f t="shared" si="1271"/>
        <v>1.0006998499999999</v>
      </c>
      <c r="P2842" s="82">
        <f t="shared" si="1272"/>
        <v>570.65529098000002</v>
      </c>
      <c r="Q2842" s="11">
        <f t="shared" si="1285"/>
        <v>0</v>
      </c>
      <c r="R2842" s="7">
        <f t="shared" si="1280"/>
        <v>0</v>
      </c>
      <c r="S2842" s="82">
        <f t="shared" si="1273"/>
        <v>0</v>
      </c>
      <c r="T2842" s="91">
        <f t="shared" si="1281"/>
        <v>0.08</v>
      </c>
      <c r="U2842" s="90">
        <f t="shared" si="1274"/>
        <v>1</v>
      </c>
      <c r="V2842" s="90">
        <v>252</v>
      </c>
      <c r="W2842" s="89">
        <f t="shared" si="1275"/>
        <v>1.000305448</v>
      </c>
      <c r="X2842" s="82">
        <f t="shared" si="1276"/>
        <v>0.17430551</v>
      </c>
      <c r="Y2842" s="82">
        <f t="shared" si="1277"/>
        <v>0</v>
      </c>
      <c r="Z2842" s="94" t="str">
        <f t="shared" si="1283"/>
        <v>A+J=</v>
      </c>
      <c r="AA2842" s="87">
        <f t="shared" si="1284"/>
        <v>47107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>
        <f t="shared" si="1278"/>
        <v>47080</v>
      </c>
      <c r="B2843" s="82">
        <f t="shared" si="1264"/>
        <v>571.40357746000007</v>
      </c>
      <c r="C2843" s="207">
        <f t="shared" si="1282"/>
        <v>570.25619718999997</v>
      </c>
      <c r="D2843" s="83">
        <f t="shared" si="1265"/>
        <v>7286.35</v>
      </c>
      <c r="E2843" s="84">
        <f t="shared" si="1262"/>
        <v>7394.19</v>
      </c>
      <c r="F2843" s="85">
        <f t="shared" si="1263"/>
        <v>47047</v>
      </c>
      <c r="G2843" s="86">
        <f t="shared" si="1266"/>
        <v>1.4800277230712089E-2</v>
      </c>
      <c r="H2843" s="87">
        <f t="shared" si="1267"/>
        <v>47107</v>
      </c>
      <c r="I2843" s="87">
        <f t="shared" si="1268"/>
        <v>47107</v>
      </c>
      <c r="J2843" s="88">
        <f t="shared" si="1279"/>
        <v>21</v>
      </c>
      <c r="K2843" s="88">
        <f t="shared" si="1261"/>
        <v>2</v>
      </c>
      <c r="L2843" s="8">
        <f t="shared" si="1269"/>
        <v>1.0014002</v>
      </c>
      <c r="M2843" s="89">
        <v>1</v>
      </c>
      <c r="N2843" s="89">
        <f t="shared" si="1270"/>
        <v>1</v>
      </c>
      <c r="O2843" s="82">
        <f t="shared" si="1271"/>
        <v>1.0014002</v>
      </c>
      <c r="P2843" s="82">
        <f t="shared" si="1272"/>
        <v>571.05466991000003</v>
      </c>
      <c r="Q2843" s="11">
        <f t="shared" si="1285"/>
        <v>0</v>
      </c>
      <c r="R2843" s="7">
        <f t="shared" si="1280"/>
        <v>0</v>
      </c>
      <c r="S2843" s="82">
        <f t="shared" si="1273"/>
        <v>0</v>
      </c>
      <c r="T2843" s="91">
        <f t="shared" si="1281"/>
        <v>0.08</v>
      </c>
      <c r="U2843" s="90">
        <f t="shared" si="1274"/>
        <v>2</v>
      </c>
      <c r="V2843" s="90">
        <v>252</v>
      </c>
      <c r="W2843" s="89">
        <f t="shared" si="1275"/>
        <v>1.000610988</v>
      </c>
      <c r="X2843" s="82">
        <f t="shared" si="1276"/>
        <v>0.34890755000000001</v>
      </c>
      <c r="Y2843" s="82">
        <f t="shared" si="1277"/>
        <v>0</v>
      </c>
      <c r="Z2843" s="94" t="str">
        <f t="shared" si="1283"/>
        <v>A+J=</v>
      </c>
      <c r="AA2843" s="87">
        <f t="shared" si="1284"/>
        <v>47107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>
        <f t="shared" si="1278"/>
        <v>47081</v>
      </c>
      <c r="B2844" s="82">
        <f t="shared" si="1264"/>
        <v>571.97813073000009</v>
      </c>
      <c r="C2844" s="207">
        <f t="shared" si="1282"/>
        <v>570.25619718999997</v>
      </c>
      <c r="D2844" s="83">
        <f t="shared" si="1265"/>
        <v>7286.35</v>
      </c>
      <c r="E2844" s="84">
        <f t="shared" si="1262"/>
        <v>7394.19</v>
      </c>
      <c r="F2844" s="85">
        <f t="shared" si="1263"/>
        <v>47047</v>
      </c>
      <c r="G2844" s="86">
        <f t="shared" si="1266"/>
        <v>1.4800277230712089E-2</v>
      </c>
      <c r="H2844" s="87">
        <f t="shared" si="1267"/>
        <v>47107</v>
      </c>
      <c r="I2844" s="87">
        <f t="shared" si="1268"/>
        <v>47107</v>
      </c>
      <c r="J2844" s="88">
        <f t="shared" si="1279"/>
        <v>21</v>
      </c>
      <c r="K2844" s="88">
        <f t="shared" si="1261"/>
        <v>3</v>
      </c>
      <c r="L2844" s="8">
        <f t="shared" si="1269"/>
        <v>1.0021010299999999</v>
      </c>
      <c r="M2844" s="89">
        <v>1</v>
      </c>
      <c r="N2844" s="89">
        <f t="shared" si="1270"/>
        <v>1</v>
      </c>
      <c r="O2844" s="82">
        <f t="shared" si="1271"/>
        <v>1.0021010299999999</v>
      </c>
      <c r="P2844" s="82">
        <f t="shared" si="1272"/>
        <v>571.45432256000004</v>
      </c>
      <c r="Q2844" s="11">
        <f t="shared" si="1285"/>
        <v>0</v>
      </c>
      <c r="R2844" s="7">
        <f t="shared" si="1280"/>
        <v>0</v>
      </c>
      <c r="S2844" s="82">
        <f t="shared" si="1273"/>
        <v>0</v>
      </c>
      <c r="T2844" s="91">
        <f t="shared" si="1281"/>
        <v>0.08</v>
      </c>
      <c r="U2844" s="90">
        <f t="shared" si="1274"/>
        <v>3</v>
      </c>
      <c r="V2844" s="90">
        <v>252</v>
      </c>
      <c r="W2844" s="89">
        <f t="shared" si="1275"/>
        <v>1.0009166229999999</v>
      </c>
      <c r="X2844" s="82">
        <f t="shared" si="1276"/>
        <v>0.52380817000000002</v>
      </c>
      <c r="Y2844" s="82">
        <f t="shared" si="1277"/>
        <v>0</v>
      </c>
      <c r="Z2844" s="94" t="str">
        <f t="shared" si="1283"/>
        <v>A+J=</v>
      </c>
      <c r="AA2844" s="87">
        <f t="shared" si="1284"/>
        <v>47107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>
        <f t="shared" si="1278"/>
        <v>47082</v>
      </c>
      <c r="B2845" s="82">
        <f t="shared" si="1264"/>
        <v>572.55326638999998</v>
      </c>
      <c r="C2845" s="207">
        <f t="shared" si="1282"/>
        <v>570.25619718999997</v>
      </c>
      <c r="D2845" s="83">
        <f t="shared" si="1265"/>
        <v>7286.35</v>
      </c>
      <c r="E2845" s="84">
        <f t="shared" si="1262"/>
        <v>7394.19</v>
      </c>
      <c r="F2845" s="85">
        <f t="shared" si="1263"/>
        <v>47047</v>
      </c>
      <c r="G2845" s="86">
        <f t="shared" si="1266"/>
        <v>1.4800277230712089E-2</v>
      </c>
      <c r="H2845" s="87">
        <f t="shared" si="1267"/>
        <v>47107</v>
      </c>
      <c r="I2845" s="87">
        <f t="shared" si="1268"/>
        <v>47107</v>
      </c>
      <c r="J2845" s="88">
        <f t="shared" si="1279"/>
        <v>21</v>
      </c>
      <c r="K2845" s="88">
        <f t="shared" si="1261"/>
        <v>4</v>
      </c>
      <c r="L2845" s="8">
        <f t="shared" si="1269"/>
        <v>1.00280236</v>
      </c>
      <c r="M2845" s="89">
        <v>1</v>
      </c>
      <c r="N2845" s="89">
        <f t="shared" si="1270"/>
        <v>1</v>
      </c>
      <c r="O2845" s="82">
        <f t="shared" si="1271"/>
        <v>1.00280236</v>
      </c>
      <c r="P2845" s="82">
        <f t="shared" si="1272"/>
        <v>571.85426034</v>
      </c>
      <c r="Q2845" s="11">
        <f t="shared" si="1285"/>
        <v>0</v>
      </c>
      <c r="R2845" s="7">
        <f t="shared" si="1280"/>
        <v>0</v>
      </c>
      <c r="S2845" s="82">
        <f t="shared" si="1273"/>
        <v>0</v>
      </c>
      <c r="T2845" s="91">
        <f t="shared" si="1281"/>
        <v>0.08</v>
      </c>
      <c r="U2845" s="90">
        <f t="shared" si="1274"/>
        <v>4</v>
      </c>
      <c r="V2845" s="90">
        <v>252</v>
      </c>
      <c r="W2845" s="89">
        <f t="shared" si="1275"/>
        <v>1.0012223499999999</v>
      </c>
      <c r="X2845" s="82">
        <f t="shared" si="1276"/>
        <v>0.69900605000000005</v>
      </c>
      <c r="Y2845" s="82">
        <f t="shared" si="1277"/>
        <v>0</v>
      </c>
      <c r="Z2845" s="94" t="str">
        <f t="shared" si="1283"/>
        <v>A+J=</v>
      </c>
      <c r="AA2845" s="87">
        <f t="shared" si="1284"/>
        <v>47107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>
        <f t="shared" si="1278"/>
        <v>47083</v>
      </c>
      <c r="B2846" s="82">
        <f t="shared" si="1264"/>
        <v>572.55326638999998</v>
      </c>
      <c r="C2846" s="207">
        <f t="shared" si="1282"/>
        <v>570.25619718999997</v>
      </c>
      <c r="D2846" s="83">
        <f t="shared" si="1265"/>
        <v>7286.35</v>
      </c>
      <c r="E2846" s="84">
        <f t="shared" si="1262"/>
        <v>7394.19</v>
      </c>
      <c r="F2846" s="85">
        <f t="shared" si="1263"/>
        <v>47047</v>
      </c>
      <c r="G2846" s="86">
        <f t="shared" si="1266"/>
        <v>1.4800277230712089E-2</v>
      </c>
      <c r="H2846" s="87">
        <f t="shared" si="1267"/>
        <v>47107</v>
      </c>
      <c r="I2846" s="87">
        <f t="shared" si="1268"/>
        <v>47107</v>
      </c>
      <c r="J2846" s="88">
        <f t="shared" si="1279"/>
        <v>21</v>
      </c>
      <c r="K2846" s="88">
        <f t="shared" si="1261"/>
        <v>4</v>
      </c>
      <c r="L2846" s="8">
        <f t="shared" si="1269"/>
        <v>1.00280236</v>
      </c>
      <c r="M2846" s="89">
        <v>1</v>
      </c>
      <c r="N2846" s="89">
        <f t="shared" si="1270"/>
        <v>1</v>
      </c>
      <c r="O2846" s="82">
        <f t="shared" si="1271"/>
        <v>1.00280236</v>
      </c>
      <c r="P2846" s="82">
        <f t="shared" si="1272"/>
        <v>571.85426034</v>
      </c>
      <c r="Q2846" s="11">
        <f t="shared" si="1285"/>
        <v>0</v>
      </c>
      <c r="R2846" s="7">
        <f t="shared" si="1280"/>
        <v>0</v>
      </c>
      <c r="S2846" s="82">
        <f t="shared" si="1273"/>
        <v>0</v>
      </c>
      <c r="T2846" s="91">
        <f t="shared" si="1281"/>
        <v>0.08</v>
      </c>
      <c r="U2846" s="90">
        <f t="shared" si="1274"/>
        <v>4</v>
      </c>
      <c r="V2846" s="90">
        <v>252</v>
      </c>
      <c r="W2846" s="89">
        <f t="shared" si="1275"/>
        <v>1.0012223499999999</v>
      </c>
      <c r="X2846" s="82">
        <f t="shared" si="1276"/>
        <v>0.69900605000000005</v>
      </c>
      <c r="Y2846" s="82">
        <f t="shared" si="1277"/>
        <v>0</v>
      </c>
      <c r="Z2846" s="94" t="str">
        <f t="shared" si="1283"/>
        <v>A+J=</v>
      </c>
      <c r="AA2846" s="87">
        <f t="shared" si="1284"/>
        <v>47107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>
        <f t="shared" si="1278"/>
        <v>47084</v>
      </c>
      <c r="B2847" s="82">
        <f t="shared" si="1264"/>
        <v>572.55326638999998</v>
      </c>
      <c r="C2847" s="207">
        <f t="shared" si="1282"/>
        <v>570.25619718999997</v>
      </c>
      <c r="D2847" s="83">
        <f t="shared" si="1265"/>
        <v>7286.35</v>
      </c>
      <c r="E2847" s="84">
        <f t="shared" si="1262"/>
        <v>7394.19</v>
      </c>
      <c r="F2847" s="85">
        <f t="shared" si="1263"/>
        <v>47047</v>
      </c>
      <c r="G2847" s="86">
        <f t="shared" si="1266"/>
        <v>1.4800277230712089E-2</v>
      </c>
      <c r="H2847" s="87">
        <f t="shared" si="1267"/>
        <v>47107</v>
      </c>
      <c r="I2847" s="87">
        <f t="shared" si="1268"/>
        <v>47107</v>
      </c>
      <c r="J2847" s="88">
        <f t="shared" si="1279"/>
        <v>21</v>
      </c>
      <c r="K2847" s="88">
        <f t="shared" si="1261"/>
        <v>4</v>
      </c>
      <c r="L2847" s="8">
        <f t="shared" si="1269"/>
        <v>1.00280236</v>
      </c>
      <c r="M2847" s="89">
        <v>1</v>
      </c>
      <c r="N2847" s="89">
        <f t="shared" si="1270"/>
        <v>1</v>
      </c>
      <c r="O2847" s="82">
        <f t="shared" si="1271"/>
        <v>1.00280236</v>
      </c>
      <c r="P2847" s="82">
        <f t="shared" si="1272"/>
        <v>571.85426034</v>
      </c>
      <c r="Q2847" s="11">
        <f t="shared" si="1285"/>
        <v>0</v>
      </c>
      <c r="R2847" s="7">
        <f t="shared" si="1280"/>
        <v>0</v>
      </c>
      <c r="S2847" s="82">
        <f t="shared" si="1273"/>
        <v>0</v>
      </c>
      <c r="T2847" s="91">
        <f t="shared" si="1281"/>
        <v>0.08</v>
      </c>
      <c r="U2847" s="90">
        <f t="shared" si="1274"/>
        <v>4</v>
      </c>
      <c r="V2847" s="90">
        <v>252</v>
      </c>
      <c r="W2847" s="89">
        <f t="shared" si="1275"/>
        <v>1.0012223499999999</v>
      </c>
      <c r="X2847" s="82">
        <f t="shared" si="1276"/>
        <v>0.69900605000000005</v>
      </c>
      <c r="Y2847" s="82">
        <f t="shared" si="1277"/>
        <v>0</v>
      </c>
      <c r="Z2847" s="94" t="str">
        <f t="shared" si="1283"/>
        <v>A+J=</v>
      </c>
      <c r="AA2847" s="87">
        <f t="shared" si="1284"/>
        <v>47107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>
        <f t="shared" si="1278"/>
        <v>47085</v>
      </c>
      <c r="B2848" s="82">
        <f t="shared" si="1264"/>
        <v>573.12897451999993</v>
      </c>
      <c r="C2848" s="207">
        <f t="shared" si="1282"/>
        <v>570.25619718999997</v>
      </c>
      <c r="D2848" s="83">
        <f t="shared" si="1265"/>
        <v>7286.35</v>
      </c>
      <c r="E2848" s="84">
        <f t="shared" si="1262"/>
        <v>7394.19</v>
      </c>
      <c r="F2848" s="85">
        <f t="shared" si="1263"/>
        <v>47047</v>
      </c>
      <c r="G2848" s="86">
        <f t="shared" si="1266"/>
        <v>1.4800277230712089E-2</v>
      </c>
      <c r="H2848" s="87">
        <f t="shared" si="1267"/>
        <v>47107</v>
      </c>
      <c r="I2848" s="87">
        <f t="shared" si="1268"/>
        <v>47107</v>
      </c>
      <c r="J2848" s="88">
        <f t="shared" si="1279"/>
        <v>21</v>
      </c>
      <c r="K2848" s="88">
        <f t="shared" si="1261"/>
        <v>5</v>
      </c>
      <c r="L2848" s="8">
        <f t="shared" si="1269"/>
        <v>1.00350417</v>
      </c>
      <c r="M2848" s="89">
        <v>1</v>
      </c>
      <c r="N2848" s="89">
        <f t="shared" si="1270"/>
        <v>1</v>
      </c>
      <c r="O2848" s="82">
        <f t="shared" si="1271"/>
        <v>1.00350417</v>
      </c>
      <c r="P2848" s="82">
        <f t="shared" si="1272"/>
        <v>572.25447183999995</v>
      </c>
      <c r="Q2848" s="11">
        <f t="shared" si="1285"/>
        <v>0</v>
      </c>
      <c r="R2848" s="7">
        <f t="shared" si="1280"/>
        <v>0</v>
      </c>
      <c r="S2848" s="82">
        <f t="shared" si="1273"/>
        <v>0</v>
      </c>
      <c r="T2848" s="91">
        <f t="shared" si="1281"/>
        <v>0.08</v>
      </c>
      <c r="U2848" s="90">
        <f t="shared" si="1274"/>
        <v>5</v>
      </c>
      <c r="V2848" s="90">
        <v>252</v>
      </c>
      <c r="W2848" s="89">
        <f t="shared" si="1275"/>
        <v>1.0015281709999999</v>
      </c>
      <c r="X2848" s="82">
        <f t="shared" si="1276"/>
        <v>0.87450267999999998</v>
      </c>
      <c r="Y2848" s="82">
        <f t="shared" si="1277"/>
        <v>0</v>
      </c>
      <c r="Z2848" s="94" t="str">
        <f t="shared" si="1283"/>
        <v>A+J=</v>
      </c>
      <c r="AA2848" s="87">
        <f t="shared" si="1284"/>
        <v>47107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>
        <f t="shared" si="1278"/>
        <v>47086</v>
      </c>
      <c r="B2849" s="82">
        <f t="shared" si="1264"/>
        <v>573.70526692999999</v>
      </c>
      <c r="C2849" s="207">
        <f t="shared" si="1282"/>
        <v>570.25619718999997</v>
      </c>
      <c r="D2849" s="83">
        <f t="shared" si="1265"/>
        <v>7286.35</v>
      </c>
      <c r="E2849" s="84">
        <f t="shared" si="1262"/>
        <v>7394.19</v>
      </c>
      <c r="F2849" s="85">
        <f t="shared" si="1263"/>
        <v>47047</v>
      </c>
      <c r="G2849" s="86">
        <f t="shared" si="1266"/>
        <v>1.4800277230712089E-2</v>
      </c>
      <c r="H2849" s="87">
        <f t="shared" si="1267"/>
        <v>47107</v>
      </c>
      <c r="I2849" s="87">
        <f t="shared" si="1268"/>
        <v>47107</v>
      </c>
      <c r="J2849" s="88">
        <f t="shared" si="1279"/>
        <v>21</v>
      </c>
      <c r="K2849" s="88">
        <f t="shared" si="1261"/>
        <v>6</v>
      </c>
      <c r="L2849" s="8">
        <f t="shared" si="1269"/>
        <v>1.0042064799999999</v>
      </c>
      <c r="M2849" s="89">
        <v>1</v>
      </c>
      <c r="N2849" s="89">
        <f t="shared" si="1270"/>
        <v>1</v>
      </c>
      <c r="O2849" s="82">
        <f t="shared" si="1271"/>
        <v>1.0042064799999999</v>
      </c>
      <c r="P2849" s="82">
        <f t="shared" si="1272"/>
        <v>572.65496846999997</v>
      </c>
      <c r="Q2849" s="11">
        <f t="shared" si="1285"/>
        <v>0</v>
      </c>
      <c r="R2849" s="7">
        <f t="shared" si="1280"/>
        <v>0</v>
      </c>
      <c r="S2849" s="82">
        <f t="shared" si="1273"/>
        <v>0</v>
      </c>
      <c r="T2849" s="91">
        <f t="shared" si="1281"/>
        <v>0.08</v>
      </c>
      <c r="U2849" s="90">
        <f t="shared" si="1274"/>
        <v>6</v>
      </c>
      <c r="V2849" s="90">
        <v>252</v>
      </c>
      <c r="W2849" s="89">
        <f t="shared" si="1275"/>
        <v>1.0018340859999999</v>
      </c>
      <c r="X2849" s="82">
        <f t="shared" si="1276"/>
        <v>1.05029846</v>
      </c>
      <c r="Y2849" s="82">
        <f t="shared" si="1277"/>
        <v>0</v>
      </c>
      <c r="Z2849" s="94" t="str">
        <f t="shared" si="1283"/>
        <v>A+J=</v>
      </c>
      <c r="AA2849" s="87">
        <f t="shared" si="1284"/>
        <v>47107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>
        <f t="shared" si="1278"/>
        <v>47087</v>
      </c>
      <c r="B2850" s="82">
        <f t="shared" si="1264"/>
        <v>574.28213711000001</v>
      </c>
      <c r="C2850" s="207">
        <f t="shared" si="1282"/>
        <v>570.25619718999997</v>
      </c>
      <c r="D2850" s="83">
        <f t="shared" si="1265"/>
        <v>7286.35</v>
      </c>
      <c r="E2850" s="84">
        <f t="shared" si="1262"/>
        <v>7394.19</v>
      </c>
      <c r="F2850" s="85">
        <f t="shared" si="1263"/>
        <v>47047</v>
      </c>
      <c r="G2850" s="86">
        <f t="shared" si="1266"/>
        <v>1.4800277230712089E-2</v>
      </c>
      <c r="H2850" s="87">
        <f t="shared" si="1267"/>
        <v>47107</v>
      </c>
      <c r="I2850" s="87">
        <f t="shared" si="1268"/>
        <v>47107</v>
      </c>
      <c r="J2850" s="88">
        <f t="shared" si="1279"/>
        <v>21</v>
      </c>
      <c r="K2850" s="88">
        <f t="shared" si="1261"/>
        <v>7</v>
      </c>
      <c r="L2850" s="8">
        <f t="shared" si="1269"/>
        <v>1.0049092799999999</v>
      </c>
      <c r="M2850" s="89">
        <v>1</v>
      </c>
      <c r="N2850" s="89">
        <f t="shared" si="1270"/>
        <v>1</v>
      </c>
      <c r="O2850" s="82">
        <f t="shared" si="1271"/>
        <v>1.0049092799999999</v>
      </c>
      <c r="P2850" s="82">
        <f t="shared" si="1272"/>
        <v>573.05574452999997</v>
      </c>
      <c r="Q2850" s="11">
        <f t="shared" si="1285"/>
        <v>0</v>
      </c>
      <c r="R2850" s="7">
        <f t="shared" si="1280"/>
        <v>0</v>
      </c>
      <c r="S2850" s="82">
        <f t="shared" si="1273"/>
        <v>0</v>
      </c>
      <c r="T2850" s="91">
        <f t="shared" si="1281"/>
        <v>0.08</v>
      </c>
      <c r="U2850" s="90">
        <f t="shared" si="1274"/>
        <v>7</v>
      </c>
      <c r="V2850" s="90">
        <v>252</v>
      </c>
      <c r="W2850" s="89">
        <f t="shared" si="1275"/>
        <v>1.002140093</v>
      </c>
      <c r="X2850" s="82">
        <f t="shared" si="1276"/>
        <v>1.22639258</v>
      </c>
      <c r="Y2850" s="82">
        <f t="shared" si="1277"/>
        <v>0</v>
      </c>
      <c r="Z2850" s="94" t="str">
        <f t="shared" si="1283"/>
        <v>A+J=</v>
      </c>
      <c r="AA2850" s="87">
        <f t="shared" si="1284"/>
        <v>47107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>
        <f t="shared" si="1278"/>
        <v>47088</v>
      </c>
      <c r="B2851" s="82">
        <f t="shared" si="1264"/>
        <v>574.85958716000005</v>
      </c>
      <c r="C2851" s="207">
        <f t="shared" si="1282"/>
        <v>570.25619718999997</v>
      </c>
      <c r="D2851" s="83">
        <f t="shared" si="1265"/>
        <v>7286.35</v>
      </c>
      <c r="E2851" s="84">
        <f t="shared" si="1262"/>
        <v>7394.19</v>
      </c>
      <c r="F2851" s="85">
        <f t="shared" si="1263"/>
        <v>47047</v>
      </c>
      <c r="G2851" s="86">
        <f t="shared" si="1266"/>
        <v>1.4800277230712089E-2</v>
      </c>
      <c r="H2851" s="87">
        <f t="shared" si="1267"/>
        <v>47107</v>
      </c>
      <c r="I2851" s="87">
        <f t="shared" si="1268"/>
        <v>47107</v>
      </c>
      <c r="J2851" s="88">
        <f t="shared" si="1279"/>
        <v>21</v>
      </c>
      <c r="K2851" s="88">
        <f t="shared" si="1261"/>
        <v>8</v>
      </c>
      <c r="L2851" s="8">
        <f t="shared" si="1269"/>
        <v>1.00561257</v>
      </c>
      <c r="M2851" s="89">
        <v>1</v>
      </c>
      <c r="N2851" s="89">
        <f t="shared" si="1270"/>
        <v>1</v>
      </c>
      <c r="O2851" s="82">
        <f t="shared" si="1271"/>
        <v>1.00561257</v>
      </c>
      <c r="P2851" s="82">
        <f t="shared" si="1272"/>
        <v>573.45680001000005</v>
      </c>
      <c r="Q2851" s="11">
        <f t="shared" si="1285"/>
        <v>0</v>
      </c>
      <c r="R2851" s="7">
        <f t="shared" si="1280"/>
        <v>0</v>
      </c>
      <c r="S2851" s="82">
        <f t="shared" si="1273"/>
        <v>0</v>
      </c>
      <c r="T2851" s="91">
        <f t="shared" si="1281"/>
        <v>0.08</v>
      </c>
      <c r="U2851" s="90">
        <f t="shared" si="1274"/>
        <v>8</v>
      </c>
      <c r="V2851" s="90">
        <v>252</v>
      </c>
      <c r="W2851" s="89">
        <f t="shared" si="1275"/>
        <v>1.0024461950000001</v>
      </c>
      <c r="X2851" s="82">
        <f t="shared" si="1276"/>
        <v>1.40278715</v>
      </c>
      <c r="Y2851" s="82">
        <f t="shared" si="1277"/>
        <v>0</v>
      </c>
      <c r="Z2851" s="94" t="str">
        <f t="shared" si="1283"/>
        <v>A+J=</v>
      </c>
      <c r="AA2851" s="87">
        <f t="shared" si="1284"/>
        <v>47107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>
        <f t="shared" si="1278"/>
        <v>47089</v>
      </c>
      <c r="B2852" s="82">
        <f t="shared" si="1264"/>
        <v>575.43761572999995</v>
      </c>
      <c r="C2852" s="207">
        <f t="shared" si="1282"/>
        <v>570.25619718999997</v>
      </c>
      <c r="D2852" s="83">
        <f t="shared" si="1265"/>
        <v>7286.35</v>
      </c>
      <c r="E2852" s="84">
        <f t="shared" si="1262"/>
        <v>7394.19</v>
      </c>
      <c r="F2852" s="85">
        <f t="shared" si="1263"/>
        <v>47047</v>
      </c>
      <c r="G2852" s="86">
        <f t="shared" si="1266"/>
        <v>1.4800277230712089E-2</v>
      </c>
      <c r="H2852" s="87">
        <f t="shared" si="1267"/>
        <v>47107</v>
      </c>
      <c r="I2852" s="87">
        <f t="shared" si="1268"/>
        <v>47107</v>
      </c>
      <c r="J2852" s="88">
        <f t="shared" si="1279"/>
        <v>21</v>
      </c>
      <c r="K2852" s="88">
        <f t="shared" si="1261"/>
        <v>9</v>
      </c>
      <c r="L2852" s="8">
        <f t="shared" si="1269"/>
        <v>1.0063163500000001</v>
      </c>
      <c r="M2852" s="89">
        <v>1</v>
      </c>
      <c r="N2852" s="89">
        <f t="shared" si="1270"/>
        <v>1</v>
      </c>
      <c r="O2852" s="82">
        <f t="shared" si="1271"/>
        <v>1.0063163500000001</v>
      </c>
      <c r="P2852" s="82">
        <f t="shared" si="1272"/>
        <v>573.85813492</v>
      </c>
      <c r="Q2852" s="11">
        <f t="shared" si="1285"/>
        <v>0</v>
      </c>
      <c r="R2852" s="7">
        <f t="shared" si="1280"/>
        <v>0</v>
      </c>
      <c r="S2852" s="82">
        <f t="shared" si="1273"/>
        <v>0</v>
      </c>
      <c r="T2852" s="91">
        <f t="shared" si="1281"/>
        <v>0.08</v>
      </c>
      <c r="U2852" s="90">
        <f t="shared" si="1274"/>
        <v>9</v>
      </c>
      <c r="V2852" s="90">
        <v>252</v>
      </c>
      <c r="W2852" s="89">
        <f t="shared" si="1275"/>
        <v>1.0027523890000001</v>
      </c>
      <c r="X2852" s="82">
        <f t="shared" si="1276"/>
        <v>1.57948081</v>
      </c>
      <c r="Y2852" s="82">
        <f t="shared" si="1277"/>
        <v>0</v>
      </c>
      <c r="Z2852" s="94" t="str">
        <f t="shared" si="1283"/>
        <v>A+J=</v>
      </c>
      <c r="AA2852" s="87">
        <f t="shared" si="1284"/>
        <v>47107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>
        <f t="shared" si="1278"/>
        <v>47090</v>
      </c>
      <c r="B2853" s="82">
        <f t="shared" si="1264"/>
        <v>575.43761572999995</v>
      </c>
      <c r="C2853" s="207">
        <f t="shared" si="1282"/>
        <v>570.25619718999997</v>
      </c>
      <c r="D2853" s="83">
        <f t="shared" si="1265"/>
        <v>7286.35</v>
      </c>
      <c r="E2853" s="84">
        <f t="shared" si="1262"/>
        <v>7394.19</v>
      </c>
      <c r="F2853" s="85">
        <f t="shared" si="1263"/>
        <v>47047</v>
      </c>
      <c r="G2853" s="86">
        <f t="shared" si="1266"/>
        <v>1.4800277230712089E-2</v>
      </c>
      <c r="H2853" s="87">
        <f t="shared" si="1267"/>
        <v>47107</v>
      </c>
      <c r="I2853" s="87">
        <f t="shared" si="1268"/>
        <v>47107</v>
      </c>
      <c r="J2853" s="88">
        <f t="shared" si="1279"/>
        <v>21</v>
      </c>
      <c r="K2853" s="88">
        <f t="shared" si="1261"/>
        <v>9</v>
      </c>
      <c r="L2853" s="8">
        <f t="shared" si="1269"/>
        <v>1.0063163500000001</v>
      </c>
      <c r="M2853" s="89">
        <v>1</v>
      </c>
      <c r="N2853" s="89">
        <f t="shared" si="1270"/>
        <v>1</v>
      </c>
      <c r="O2853" s="82">
        <f t="shared" si="1271"/>
        <v>1.0063163500000001</v>
      </c>
      <c r="P2853" s="82">
        <f t="shared" si="1272"/>
        <v>573.85813492</v>
      </c>
      <c r="Q2853" s="11">
        <f t="shared" si="1285"/>
        <v>0</v>
      </c>
      <c r="R2853" s="7">
        <f t="shared" si="1280"/>
        <v>0</v>
      </c>
      <c r="S2853" s="82">
        <f t="shared" si="1273"/>
        <v>0</v>
      </c>
      <c r="T2853" s="91">
        <f t="shared" si="1281"/>
        <v>0.08</v>
      </c>
      <c r="U2853" s="90">
        <f t="shared" si="1274"/>
        <v>9</v>
      </c>
      <c r="V2853" s="90">
        <v>252</v>
      </c>
      <c r="W2853" s="89">
        <f t="shared" si="1275"/>
        <v>1.0027523890000001</v>
      </c>
      <c r="X2853" s="82">
        <f t="shared" si="1276"/>
        <v>1.57948081</v>
      </c>
      <c r="Y2853" s="82">
        <f t="shared" si="1277"/>
        <v>0</v>
      </c>
      <c r="Z2853" s="94" t="str">
        <f t="shared" si="1283"/>
        <v>A+J=</v>
      </c>
      <c r="AA2853" s="87">
        <f t="shared" si="1284"/>
        <v>47107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>
        <f t="shared" si="1278"/>
        <v>47091</v>
      </c>
      <c r="B2854" s="82">
        <f t="shared" si="1264"/>
        <v>575.43761572999995</v>
      </c>
      <c r="C2854" s="207">
        <f t="shared" si="1282"/>
        <v>570.25619718999997</v>
      </c>
      <c r="D2854" s="83">
        <f t="shared" si="1265"/>
        <v>7286.35</v>
      </c>
      <c r="E2854" s="84">
        <f t="shared" si="1262"/>
        <v>7394.19</v>
      </c>
      <c r="F2854" s="85">
        <f t="shared" si="1263"/>
        <v>47047</v>
      </c>
      <c r="G2854" s="86">
        <f t="shared" si="1266"/>
        <v>1.4800277230712089E-2</v>
      </c>
      <c r="H2854" s="87">
        <f t="shared" si="1267"/>
        <v>47107</v>
      </c>
      <c r="I2854" s="87">
        <f t="shared" si="1268"/>
        <v>47107</v>
      </c>
      <c r="J2854" s="88">
        <f t="shared" si="1279"/>
        <v>21</v>
      </c>
      <c r="K2854" s="88">
        <f t="shared" si="1261"/>
        <v>9</v>
      </c>
      <c r="L2854" s="8">
        <f t="shared" si="1269"/>
        <v>1.0063163500000001</v>
      </c>
      <c r="M2854" s="89">
        <v>1</v>
      </c>
      <c r="N2854" s="89">
        <f t="shared" si="1270"/>
        <v>1</v>
      </c>
      <c r="O2854" s="82">
        <f t="shared" si="1271"/>
        <v>1.0063163500000001</v>
      </c>
      <c r="P2854" s="82">
        <f t="shared" si="1272"/>
        <v>573.85813492</v>
      </c>
      <c r="Q2854" s="11">
        <f t="shared" si="1285"/>
        <v>0</v>
      </c>
      <c r="R2854" s="7">
        <f t="shared" si="1280"/>
        <v>0</v>
      </c>
      <c r="S2854" s="82">
        <f t="shared" si="1273"/>
        <v>0</v>
      </c>
      <c r="T2854" s="91">
        <f t="shared" si="1281"/>
        <v>0.08</v>
      </c>
      <c r="U2854" s="90">
        <f t="shared" si="1274"/>
        <v>9</v>
      </c>
      <c r="V2854" s="90">
        <v>252</v>
      </c>
      <c r="W2854" s="89">
        <f t="shared" si="1275"/>
        <v>1.0027523890000001</v>
      </c>
      <c r="X2854" s="82">
        <f t="shared" si="1276"/>
        <v>1.57948081</v>
      </c>
      <c r="Y2854" s="82">
        <f t="shared" si="1277"/>
        <v>0</v>
      </c>
      <c r="Z2854" s="94" t="str">
        <f t="shared" si="1283"/>
        <v>A+J=</v>
      </c>
      <c r="AA2854" s="87">
        <f t="shared" si="1284"/>
        <v>47107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>
        <f t="shared" si="1278"/>
        <v>47092</v>
      </c>
      <c r="B2855" s="82">
        <f t="shared" si="1264"/>
        <v>576.01623061999999</v>
      </c>
      <c r="C2855" s="207">
        <f t="shared" si="1282"/>
        <v>570.25619718999997</v>
      </c>
      <c r="D2855" s="83">
        <f t="shared" si="1265"/>
        <v>7286.35</v>
      </c>
      <c r="E2855" s="84">
        <f t="shared" si="1262"/>
        <v>7394.19</v>
      </c>
      <c r="F2855" s="85">
        <f t="shared" si="1263"/>
        <v>47047</v>
      </c>
      <c r="G2855" s="86">
        <f t="shared" si="1266"/>
        <v>1.4800277230712089E-2</v>
      </c>
      <c r="H2855" s="87">
        <f t="shared" si="1267"/>
        <v>47107</v>
      </c>
      <c r="I2855" s="87">
        <f t="shared" si="1268"/>
        <v>47107</v>
      </c>
      <c r="J2855" s="88">
        <f t="shared" si="1279"/>
        <v>21</v>
      </c>
      <c r="K2855" s="88">
        <f t="shared" si="1261"/>
        <v>10</v>
      </c>
      <c r="L2855" s="8">
        <f t="shared" si="1269"/>
        <v>1.00702063</v>
      </c>
      <c r="M2855" s="89">
        <v>1</v>
      </c>
      <c r="N2855" s="89">
        <f t="shared" si="1270"/>
        <v>1</v>
      </c>
      <c r="O2855" s="82">
        <f t="shared" si="1271"/>
        <v>1.00702063</v>
      </c>
      <c r="P2855" s="82">
        <f t="shared" si="1272"/>
        <v>574.25975495</v>
      </c>
      <c r="Q2855" s="11">
        <f t="shared" si="1285"/>
        <v>0</v>
      </c>
      <c r="R2855" s="7">
        <f t="shared" si="1280"/>
        <v>0</v>
      </c>
      <c r="S2855" s="82">
        <f t="shared" si="1273"/>
        <v>0</v>
      </c>
      <c r="T2855" s="91">
        <f t="shared" si="1281"/>
        <v>0.08</v>
      </c>
      <c r="U2855" s="90">
        <f t="shared" si="1274"/>
        <v>10</v>
      </c>
      <c r="V2855" s="90">
        <v>252</v>
      </c>
      <c r="W2855" s="89">
        <f t="shared" si="1275"/>
        <v>1.0030586779999999</v>
      </c>
      <c r="X2855" s="82">
        <f t="shared" si="1276"/>
        <v>1.7564756699999999</v>
      </c>
      <c r="Y2855" s="82">
        <f t="shared" si="1277"/>
        <v>0</v>
      </c>
      <c r="Z2855" s="94" t="str">
        <f t="shared" si="1283"/>
        <v>A+J=</v>
      </c>
      <c r="AA2855" s="87">
        <f t="shared" si="1284"/>
        <v>47107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>
        <f t="shared" si="1278"/>
        <v>47093</v>
      </c>
      <c r="B2856" s="82">
        <f t="shared" si="1264"/>
        <v>576.59542535000003</v>
      </c>
      <c r="C2856" s="207">
        <f t="shared" si="1282"/>
        <v>570.25619718999997</v>
      </c>
      <c r="D2856" s="83">
        <f t="shared" si="1265"/>
        <v>7286.35</v>
      </c>
      <c r="E2856" s="84">
        <f t="shared" si="1262"/>
        <v>7394.19</v>
      </c>
      <c r="F2856" s="85">
        <f t="shared" si="1263"/>
        <v>47047</v>
      </c>
      <c r="G2856" s="86">
        <f t="shared" si="1266"/>
        <v>1.4800277230712089E-2</v>
      </c>
      <c r="H2856" s="87">
        <f t="shared" si="1267"/>
        <v>47107</v>
      </c>
      <c r="I2856" s="87">
        <f t="shared" si="1268"/>
        <v>47107</v>
      </c>
      <c r="J2856" s="88">
        <f t="shared" si="1279"/>
        <v>21</v>
      </c>
      <c r="K2856" s="88">
        <f t="shared" si="1261"/>
        <v>11</v>
      </c>
      <c r="L2856" s="8">
        <f t="shared" si="1269"/>
        <v>1.0077254</v>
      </c>
      <c r="M2856" s="89">
        <v>1</v>
      </c>
      <c r="N2856" s="89">
        <f t="shared" si="1270"/>
        <v>1</v>
      </c>
      <c r="O2856" s="82">
        <f t="shared" si="1271"/>
        <v>1.0077254</v>
      </c>
      <c r="P2856" s="82">
        <f t="shared" si="1272"/>
        <v>574.66165440999998</v>
      </c>
      <c r="Q2856" s="11">
        <f t="shared" si="1285"/>
        <v>0</v>
      </c>
      <c r="R2856" s="7">
        <f t="shared" si="1280"/>
        <v>0</v>
      </c>
      <c r="S2856" s="82">
        <f t="shared" si="1273"/>
        <v>0</v>
      </c>
      <c r="T2856" s="91">
        <f t="shared" si="1281"/>
        <v>0.08</v>
      </c>
      <c r="U2856" s="90">
        <f t="shared" si="1274"/>
        <v>11</v>
      </c>
      <c r="V2856" s="90">
        <v>252</v>
      </c>
      <c r="W2856" s="89">
        <f t="shared" si="1275"/>
        <v>1.0033650599999999</v>
      </c>
      <c r="X2856" s="82">
        <f t="shared" si="1276"/>
        <v>1.93377094</v>
      </c>
      <c r="Y2856" s="82">
        <f t="shared" si="1277"/>
        <v>0</v>
      </c>
      <c r="Z2856" s="94" t="str">
        <f t="shared" si="1283"/>
        <v>A+J=</v>
      </c>
      <c r="AA2856" s="87">
        <f t="shared" si="1284"/>
        <v>47107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>
        <f t="shared" si="1278"/>
        <v>47094</v>
      </c>
      <c r="B2857" s="82">
        <f t="shared" si="1264"/>
        <v>577.17520029000002</v>
      </c>
      <c r="C2857" s="207">
        <f t="shared" si="1282"/>
        <v>570.25619718999997</v>
      </c>
      <c r="D2857" s="83">
        <f t="shared" si="1265"/>
        <v>7286.35</v>
      </c>
      <c r="E2857" s="84">
        <f t="shared" si="1262"/>
        <v>7394.19</v>
      </c>
      <c r="F2857" s="85">
        <f t="shared" si="1263"/>
        <v>47047</v>
      </c>
      <c r="G2857" s="86">
        <f t="shared" si="1266"/>
        <v>1.4800277230712089E-2</v>
      </c>
      <c r="H2857" s="87">
        <f t="shared" si="1267"/>
        <v>47107</v>
      </c>
      <c r="I2857" s="87">
        <f t="shared" si="1268"/>
        <v>47107</v>
      </c>
      <c r="J2857" s="88">
        <f t="shared" si="1279"/>
        <v>21</v>
      </c>
      <c r="K2857" s="88">
        <f t="shared" ref="K2857:K2920" si="1286">(J2857-(NETWORKDAYS(A2857,I2857,AD$210:AD$502)-1))</f>
        <v>12</v>
      </c>
      <c r="L2857" s="8">
        <f t="shared" si="1269"/>
        <v>1.0084306599999999</v>
      </c>
      <c r="M2857" s="89">
        <v>1</v>
      </c>
      <c r="N2857" s="89">
        <f t="shared" si="1270"/>
        <v>1</v>
      </c>
      <c r="O2857" s="82">
        <f t="shared" si="1271"/>
        <v>1.0084306599999999</v>
      </c>
      <c r="P2857" s="82">
        <f t="shared" si="1272"/>
        <v>575.06383330000006</v>
      </c>
      <c r="Q2857" s="11">
        <f t="shared" si="1285"/>
        <v>0</v>
      </c>
      <c r="R2857" s="7">
        <f t="shared" si="1280"/>
        <v>0</v>
      </c>
      <c r="S2857" s="82">
        <f t="shared" si="1273"/>
        <v>0</v>
      </c>
      <c r="T2857" s="91">
        <f t="shared" si="1281"/>
        <v>0.08</v>
      </c>
      <c r="U2857" s="90">
        <f t="shared" si="1274"/>
        <v>12</v>
      </c>
      <c r="V2857" s="90">
        <v>252</v>
      </c>
      <c r="W2857" s="89">
        <f t="shared" si="1275"/>
        <v>1.0036715350000001</v>
      </c>
      <c r="X2857" s="82">
        <f t="shared" si="1276"/>
        <v>2.1113669900000001</v>
      </c>
      <c r="Y2857" s="82">
        <f t="shared" si="1277"/>
        <v>0</v>
      </c>
      <c r="Z2857" s="94" t="str">
        <f t="shared" si="1283"/>
        <v>A+J=</v>
      </c>
      <c r="AA2857" s="87">
        <f t="shared" si="1284"/>
        <v>47107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>
        <f t="shared" si="1278"/>
        <v>47095</v>
      </c>
      <c r="B2858" s="82">
        <f t="shared" si="1264"/>
        <v>577.75556208</v>
      </c>
      <c r="C2858" s="207">
        <f t="shared" si="1282"/>
        <v>570.25619718999997</v>
      </c>
      <c r="D2858" s="83">
        <f t="shared" si="1265"/>
        <v>7286.35</v>
      </c>
      <c r="E2858" s="84">
        <f t="shared" ref="E2858:E2921" si="1287">IF($K2858=1,VLOOKUP($A2857,$AO$10:$AS$200,4),E2857)</f>
        <v>7394.19</v>
      </c>
      <c r="F2858" s="85">
        <f t="shared" ref="F2858:F2921" si="1288">IF($K2858=1,VLOOKUP($A2857,$AO$10:$AS$200,5),F2857)</f>
        <v>47047</v>
      </c>
      <c r="G2858" s="86">
        <f t="shared" si="1266"/>
        <v>1.4800277230712089E-2</v>
      </c>
      <c r="H2858" s="87">
        <f t="shared" si="1267"/>
        <v>47107</v>
      </c>
      <c r="I2858" s="87">
        <f t="shared" si="1268"/>
        <v>47107</v>
      </c>
      <c r="J2858" s="88">
        <f t="shared" si="1279"/>
        <v>21</v>
      </c>
      <c r="K2858" s="88">
        <f t="shared" si="1286"/>
        <v>13</v>
      </c>
      <c r="L2858" s="8">
        <f t="shared" si="1269"/>
        <v>1.0091364199999999</v>
      </c>
      <c r="M2858" s="89">
        <v>1</v>
      </c>
      <c r="N2858" s="89">
        <f t="shared" si="1270"/>
        <v>1</v>
      </c>
      <c r="O2858" s="82">
        <f t="shared" si="1271"/>
        <v>1.0091364199999999</v>
      </c>
      <c r="P2858" s="82">
        <f t="shared" si="1272"/>
        <v>575.46629730999996</v>
      </c>
      <c r="Q2858" s="11">
        <f t="shared" si="1285"/>
        <v>0</v>
      </c>
      <c r="R2858" s="7">
        <f t="shared" si="1280"/>
        <v>0</v>
      </c>
      <c r="S2858" s="82">
        <f t="shared" si="1273"/>
        <v>0</v>
      </c>
      <c r="T2858" s="91">
        <f t="shared" si="1281"/>
        <v>0.08</v>
      </c>
      <c r="U2858" s="90">
        <f t="shared" si="1274"/>
        <v>13</v>
      </c>
      <c r="V2858" s="90">
        <v>252</v>
      </c>
      <c r="W2858" s="89">
        <f t="shared" si="1275"/>
        <v>1.003978104</v>
      </c>
      <c r="X2858" s="82">
        <f t="shared" si="1276"/>
        <v>2.2892647699999999</v>
      </c>
      <c r="Y2858" s="82">
        <f t="shared" si="1277"/>
        <v>0</v>
      </c>
      <c r="Z2858" s="94" t="str">
        <f t="shared" si="1283"/>
        <v>A+J=</v>
      </c>
      <c r="AA2858" s="87">
        <f t="shared" si="1284"/>
        <v>47107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>
        <f t="shared" si="1278"/>
        <v>47096</v>
      </c>
      <c r="B2859" s="82">
        <f t="shared" si="1264"/>
        <v>578.33650540999997</v>
      </c>
      <c r="C2859" s="207">
        <f t="shared" si="1282"/>
        <v>570.25619718999997</v>
      </c>
      <c r="D2859" s="83">
        <f t="shared" si="1265"/>
        <v>7286.35</v>
      </c>
      <c r="E2859" s="84">
        <f t="shared" si="1287"/>
        <v>7394.19</v>
      </c>
      <c r="F2859" s="85">
        <f t="shared" si="1288"/>
        <v>47047</v>
      </c>
      <c r="G2859" s="86">
        <f t="shared" si="1266"/>
        <v>1.4800277230712089E-2</v>
      </c>
      <c r="H2859" s="87">
        <f t="shared" si="1267"/>
        <v>47107</v>
      </c>
      <c r="I2859" s="87">
        <f t="shared" si="1268"/>
        <v>47107</v>
      </c>
      <c r="J2859" s="88">
        <f t="shared" si="1279"/>
        <v>21</v>
      </c>
      <c r="K2859" s="88">
        <f t="shared" si="1286"/>
        <v>14</v>
      </c>
      <c r="L2859" s="8">
        <f t="shared" si="1269"/>
        <v>1.0098426700000001</v>
      </c>
      <c r="M2859" s="89">
        <v>1</v>
      </c>
      <c r="N2859" s="89">
        <f t="shared" si="1270"/>
        <v>1</v>
      </c>
      <c r="O2859" s="82">
        <f t="shared" si="1271"/>
        <v>1.0098426700000001</v>
      </c>
      <c r="P2859" s="82">
        <f t="shared" si="1272"/>
        <v>575.86904074999995</v>
      </c>
      <c r="Q2859" s="11">
        <f t="shared" si="1285"/>
        <v>0</v>
      </c>
      <c r="R2859" s="7">
        <f t="shared" si="1280"/>
        <v>0</v>
      </c>
      <c r="S2859" s="82">
        <f t="shared" si="1273"/>
        <v>0</v>
      </c>
      <c r="T2859" s="91">
        <f t="shared" si="1281"/>
        <v>0.08</v>
      </c>
      <c r="U2859" s="90">
        <f t="shared" si="1274"/>
        <v>14</v>
      </c>
      <c r="V2859" s="90">
        <v>252</v>
      </c>
      <c r="W2859" s="89">
        <f t="shared" si="1275"/>
        <v>1.0042847669999999</v>
      </c>
      <c r="X2859" s="82">
        <f t="shared" si="1276"/>
        <v>2.4674646600000001</v>
      </c>
      <c r="Y2859" s="82">
        <f t="shared" si="1277"/>
        <v>0</v>
      </c>
      <c r="Z2859" s="94" t="str">
        <f t="shared" si="1283"/>
        <v>A+J=</v>
      </c>
      <c r="AA2859" s="87">
        <f t="shared" si="1284"/>
        <v>47107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>
        <f t="shared" si="1278"/>
        <v>47097</v>
      </c>
      <c r="B2860" s="82">
        <f t="shared" si="1264"/>
        <v>578.33650540999997</v>
      </c>
      <c r="C2860" s="207">
        <f t="shared" si="1282"/>
        <v>570.25619718999997</v>
      </c>
      <c r="D2860" s="83">
        <f t="shared" si="1265"/>
        <v>7286.35</v>
      </c>
      <c r="E2860" s="84">
        <f t="shared" si="1287"/>
        <v>7394.19</v>
      </c>
      <c r="F2860" s="85">
        <f t="shared" si="1288"/>
        <v>47047</v>
      </c>
      <c r="G2860" s="86">
        <f t="shared" si="1266"/>
        <v>1.4800277230712089E-2</v>
      </c>
      <c r="H2860" s="87">
        <f t="shared" si="1267"/>
        <v>47107</v>
      </c>
      <c r="I2860" s="87">
        <f t="shared" si="1268"/>
        <v>47107</v>
      </c>
      <c r="J2860" s="88">
        <f t="shared" si="1279"/>
        <v>21</v>
      </c>
      <c r="K2860" s="88">
        <f t="shared" si="1286"/>
        <v>14</v>
      </c>
      <c r="L2860" s="8">
        <f t="shared" si="1269"/>
        <v>1.0098426700000001</v>
      </c>
      <c r="M2860" s="89">
        <v>1</v>
      </c>
      <c r="N2860" s="89">
        <f t="shared" si="1270"/>
        <v>1</v>
      </c>
      <c r="O2860" s="82">
        <f t="shared" si="1271"/>
        <v>1.0098426700000001</v>
      </c>
      <c r="P2860" s="82">
        <f t="shared" si="1272"/>
        <v>575.86904074999995</v>
      </c>
      <c r="Q2860" s="11">
        <f t="shared" si="1285"/>
        <v>0</v>
      </c>
      <c r="R2860" s="7">
        <f t="shared" si="1280"/>
        <v>0</v>
      </c>
      <c r="S2860" s="82">
        <f t="shared" si="1273"/>
        <v>0</v>
      </c>
      <c r="T2860" s="91">
        <f t="shared" si="1281"/>
        <v>0.08</v>
      </c>
      <c r="U2860" s="90">
        <f t="shared" si="1274"/>
        <v>14</v>
      </c>
      <c r="V2860" s="90">
        <v>252</v>
      </c>
      <c r="W2860" s="89">
        <f t="shared" si="1275"/>
        <v>1.0042847669999999</v>
      </c>
      <c r="X2860" s="82">
        <f t="shared" si="1276"/>
        <v>2.4674646600000001</v>
      </c>
      <c r="Y2860" s="82">
        <f t="shared" si="1277"/>
        <v>0</v>
      </c>
      <c r="Z2860" s="94" t="str">
        <f t="shared" si="1283"/>
        <v>A+J=</v>
      </c>
      <c r="AA2860" s="87">
        <f t="shared" si="1284"/>
        <v>47107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>
        <f t="shared" si="1278"/>
        <v>47098</v>
      </c>
      <c r="B2861" s="82">
        <f t="shared" si="1264"/>
        <v>578.33650540999997</v>
      </c>
      <c r="C2861" s="207">
        <f t="shared" si="1282"/>
        <v>570.25619718999997</v>
      </c>
      <c r="D2861" s="83">
        <f t="shared" si="1265"/>
        <v>7286.35</v>
      </c>
      <c r="E2861" s="84">
        <f t="shared" si="1287"/>
        <v>7394.19</v>
      </c>
      <c r="F2861" s="85">
        <f t="shared" si="1288"/>
        <v>47047</v>
      </c>
      <c r="G2861" s="86">
        <f t="shared" si="1266"/>
        <v>1.4800277230712089E-2</v>
      </c>
      <c r="H2861" s="87">
        <f t="shared" si="1267"/>
        <v>47107</v>
      </c>
      <c r="I2861" s="87">
        <f t="shared" si="1268"/>
        <v>47107</v>
      </c>
      <c r="J2861" s="88">
        <f t="shared" si="1279"/>
        <v>21</v>
      </c>
      <c r="K2861" s="88">
        <f t="shared" si="1286"/>
        <v>14</v>
      </c>
      <c r="L2861" s="8">
        <f t="shared" si="1269"/>
        <v>1.0098426700000001</v>
      </c>
      <c r="M2861" s="89">
        <v>1</v>
      </c>
      <c r="N2861" s="89">
        <f t="shared" si="1270"/>
        <v>1</v>
      </c>
      <c r="O2861" s="82">
        <f t="shared" si="1271"/>
        <v>1.0098426700000001</v>
      </c>
      <c r="P2861" s="82">
        <f t="shared" si="1272"/>
        <v>575.86904074999995</v>
      </c>
      <c r="Q2861" s="11">
        <f t="shared" si="1285"/>
        <v>0</v>
      </c>
      <c r="R2861" s="7">
        <f t="shared" si="1280"/>
        <v>0</v>
      </c>
      <c r="S2861" s="82">
        <f t="shared" si="1273"/>
        <v>0</v>
      </c>
      <c r="T2861" s="91">
        <f t="shared" si="1281"/>
        <v>0.08</v>
      </c>
      <c r="U2861" s="90">
        <f t="shared" si="1274"/>
        <v>14</v>
      </c>
      <c r="V2861" s="90">
        <v>252</v>
      </c>
      <c r="W2861" s="89">
        <f t="shared" si="1275"/>
        <v>1.0042847669999999</v>
      </c>
      <c r="X2861" s="82">
        <f t="shared" si="1276"/>
        <v>2.4674646600000001</v>
      </c>
      <c r="Y2861" s="82">
        <f t="shared" si="1277"/>
        <v>0</v>
      </c>
      <c r="Z2861" s="94" t="str">
        <f t="shared" si="1283"/>
        <v>A+J=</v>
      </c>
      <c r="AA2861" s="87">
        <f t="shared" si="1284"/>
        <v>47107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>
        <f t="shared" si="1278"/>
        <v>47099</v>
      </c>
      <c r="B2862" s="82">
        <f t="shared" si="1264"/>
        <v>578.91803004000008</v>
      </c>
      <c r="C2862" s="207">
        <f t="shared" si="1282"/>
        <v>570.25619718999997</v>
      </c>
      <c r="D2862" s="83">
        <f t="shared" si="1265"/>
        <v>7286.35</v>
      </c>
      <c r="E2862" s="84">
        <f t="shared" si="1287"/>
        <v>7394.19</v>
      </c>
      <c r="F2862" s="85">
        <f t="shared" si="1288"/>
        <v>47047</v>
      </c>
      <c r="G2862" s="86">
        <f t="shared" si="1266"/>
        <v>1.4800277230712089E-2</v>
      </c>
      <c r="H2862" s="87">
        <f t="shared" si="1267"/>
        <v>47107</v>
      </c>
      <c r="I2862" s="87">
        <f t="shared" si="1268"/>
        <v>47107</v>
      </c>
      <c r="J2862" s="88">
        <f t="shared" si="1279"/>
        <v>21</v>
      </c>
      <c r="K2862" s="88">
        <f t="shared" si="1286"/>
        <v>15</v>
      </c>
      <c r="L2862" s="8">
        <f t="shared" si="1269"/>
        <v>1.0105494100000001</v>
      </c>
      <c r="M2862" s="89">
        <v>1</v>
      </c>
      <c r="N2862" s="89">
        <f t="shared" si="1270"/>
        <v>1</v>
      </c>
      <c r="O2862" s="82">
        <f t="shared" si="1271"/>
        <v>1.0105494100000001</v>
      </c>
      <c r="P2862" s="82">
        <f t="shared" si="1272"/>
        <v>576.27206361000003</v>
      </c>
      <c r="Q2862" s="11">
        <f t="shared" si="1285"/>
        <v>0</v>
      </c>
      <c r="R2862" s="7">
        <f t="shared" si="1280"/>
        <v>0</v>
      </c>
      <c r="S2862" s="82">
        <f t="shared" si="1273"/>
        <v>0</v>
      </c>
      <c r="T2862" s="91">
        <f t="shared" si="1281"/>
        <v>0.08</v>
      </c>
      <c r="U2862" s="90">
        <f t="shared" si="1274"/>
        <v>15</v>
      </c>
      <c r="V2862" s="90">
        <v>252</v>
      </c>
      <c r="W2862" s="89">
        <f t="shared" si="1275"/>
        <v>1.004591523</v>
      </c>
      <c r="X2862" s="82">
        <f t="shared" si="1276"/>
        <v>2.6459664300000001</v>
      </c>
      <c r="Y2862" s="82">
        <f t="shared" si="1277"/>
        <v>0</v>
      </c>
      <c r="Z2862" s="94" t="str">
        <f t="shared" si="1283"/>
        <v>A+J=</v>
      </c>
      <c r="AA2862" s="87">
        <f t="shared" si="1284"/>
        <v>47107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>
        <f t="shared" si="1278"/>
        <v>47100</v>
      </c>
      <c r="B2863" s="82">
        <f t="shared" si="1264"/>
        <v>579.50014267999995</v>
      </c>
      <c r="C2863" s="207">
        <f t="shared" si="1282"/>
        <v>570.25619718999997</v>
      </c>
      <c r="D2863" s="83">
        <f t="shared" si="1265"/>
        <v>7286.35</v>
      </c>
      <c r="E2863" s="84">
        <f t="shared" si="1287"/>
        <v>7394.19</v>
      </c>
      <c r="F2863" s="85">
        <f t="shared" si="1288"/>
        <v>47047</v>
      </c>
      <c r="G2863" s="86">
        <f t="shared" si="1266"/>
        <v>1.4800277230712089E-2</v>
      </c>
      <c r="H2863" s="87">
        <f t="shared" si="1267"/>
        <v>47107</v>
      </c>
      <c r="I2863" s="87">
        <f t="shared" si="1268"/>
        <v>47107</v>
      </c>
      <c r="J2863" s="88">
        <f t="shared" si="1279"/>
        <v>21</v>
      </c>
      <c r="K2863" s="88">
        <f t="shared" si="1286"/>
        <v>16</v>
      </c>
      <c r="L2863" s="8">
        <f t="shared" si="1269"/>
        <v>1.01125665</v>
      </c>
      <c r="M2863" s="89">
        <v>1</v>
      </c>
      <c r="N2863" s="89">
        <f t="shared" si="1270"/>
        <v>1</v>
      </c>
      <c r="O2863" s="82">
        <f t="shared" si="1271"/>
        <v>1.01125665</v>
      </c>
      <c r="P2863" s="82">
        <f t="shared" si="1272"/>
        <v>576.67537160999996</v>
      </c>
      <c r="Q2863" s="11">
        <f t="shared" si="1285"/>
        <v>0</v>
      </c>
      <c r="R2863" s="7">
        <f t="shared" si="1280"/>
        <v>0</v>
      </c>
      <c r="S2863" s="82">
        <f t="shared" si="1273"/>
        <v>0</v>
      </c>
      <c r="T2863" s="91">
        <f t="shared" si="1281"/>
        <v>0.08</v>
      </c>
      <c r="U2863" s="90">
        <f t="shared" si="1274"/>
        <v>16</v>
      </c>
      <c r="V2863" s="90">
        <v>252</v>
      </c>
      <c r="W2863" s="89">
        <f t="shared" si="1275"/>
        <v>1.0048983730000001</v>
      </c>
      <c r="X2863" s="82">
        <f t="shared" si="1276"/>
        <v>2.8247710700000002</v>
      </c>
      <c r="Y2863" s="82">
        <f t="shared" si="1277"/>
        <v>0</v>
      </c>
      <c r="Z2863" s="94" t="str">
        <f t="shared" si="1283"/>
        <v>A+J=</v>
      </c>
      <c r="AA2863" s="87">
        <f t="shared" si="1284"/>
        <v>47107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>
        <f t="shared" si="1278"/>
        <v>47101</v>
      </c>
      <c r="B2864" s="82">
        <f t="shared" si="1264"/>
        <v>580.08283793999999</v>
      </c>
      <c r="C2864" s="207">
        <f t="shared" si="1282"/>
        <v>570.25619718999997</v>
      </c>
      <c r="D2864" s="83">
        <f t="shared" si="1265"/>
        <v>7286.35</v>
      </c>
      <c r="E2864" s="84">
        <f t="shared" si="1287"/>
        <v>7394.19</v>
      </c>
      <c r="F2864" s="85">
        <f t="shared" si="1288"/>
        <v>47047</v>
      </c>
      <c r="G2864" s="86">
        <f t="shared" si="1266"/>
        <v>1.4800277230712089E-2</v>
      </c>
      <c r="H2864" s="87">
        <f t="shared" si="1267"/>
        <v>47107</v>
      </c>
      <c r="I2864" s="87">
        <f t="shared" si="1268"/>
        <v>47107</v>
      </c>
      <c r="J2864" s="88">
        <f t="shared" si="1279"/>
        <v>21</v>
      </c>
      <c r="K2864" s="88">
        <f t="shared" si="1286"/>
        <v>17</v>
      </c>
      <c r="L2864" s="8">
        <f t="shared" si="1269"/>
        <v>1.01196438</v>
      </c>
      <c r="M2864" s="89">
        <v>1</v>
      </c>
      <c r="N2864" s="89">
        <f t="shared" si="1270"/>
        <v>1</v>
      </c>
      <c r="O2864" s="82">
        <f t="shared" si="1271"/>
        <v>1.01196438</v>
      </c>
      <c r="P2864" s="82">
        <f t="shared" si="1272"/>
        <v>577.07895902999996</v>
      </c>
      <c r="Q2864" s="11">
        <f t="shared" si="1285"/>
        <v>0</v>
      </c>
      <c r="R2864" s="7">
        <f t="shared" si="1280"/>
        <v>0</v>
      </c>
      <c r="S2864" s="82">
        <f t="shared" si="1273"/>
        <v>0</v>
      </c>
      <c r="T2864" s="91">
        <f t="shared" si="1281"/>
        <v>0.08</v>
      </c>
      <c r="U2864" s="90">
        <f t="shared" si="1274"/>
        <v>17</v>
      </c>
      <c r="V2864" s="90">
        <v>252</v>
      </c>
      <c r="W2864" s="89">
        <f t="shared" si="1275"/>
        <v>1.0052053169999999</v>
      </c>
      <c r="X2864" s="82">
        <f t="shared" si="1276"/>
        <v>3.0038789100000001</v>
      </c>
      <c r="Y2864" s="82">
        <f t="shared" si="1277"/>
        <v>0</v>
      </c>
      <c r="Z2864" s="94" t="str">
        <f t="shared" si="1283"/>
        <v>A+J=</v>
      </c>
      <c r="AA2864" s="87">
        <f t="shared" si="1284"/>
        <v>47107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>
        <f t="shared" si="1278"/>
        <v>47102</v>
      </c>
      <c r="B2865" s="82">
        <f t="shared" si="1264"/>
        <v>580.66612194000004</v>
      </c>
      <c r="C2865" s="207">
        <f t="shared" si="1282"/>
        <v>570.25619718999997</v>
      </c>
      <c r="D2865" s="83">
        <f t="shared" si="1265"/>
        <v>7286.35</v>
      </c>
      <c r="E2865" s="84">
        <f t="shared" si="1287"/>
        <v>7394.19</v>
      </c>
      <c r="F2865" s="85">
        <f t="shared" si="1288"/>
        <v>47047</v>
      </c>
      <c r="G2865" s="86">
        <f t="shared" si="1266"/>
        <v>1.4800277230712089E-2</v>
      </c>
      <c r="H2865" s="87">
        <f t="shared" si="1267"/>
        <v>47107</v>
      </c>
      <c r="I2865" s="87">
        <f t="shared" si="1268"/>
        <v>47107</v>
      </c>
      <c r="J2865" s="88">
        <f t="shared" si="1279"/>
        <v>21</v>
      </c>
      <c r="K2865" s="88">
        <f t="shared" si="1286"/>
        <v>18</v>
      </c>
      <c r="L2865" s="8">
        <f t="shared" si="1269"/>
        <v>1.0126726100000001</v>
      </c>
      <c r="M2865" s="89">
        <v>1</v>
      </c>
      <c r="N2865" s="89">
        <f t="shared" si="1270"/>
        <v>1</v>
      </c>
      <c r="O2865" s="82">
        <f t="shared" si="1271"/>
        <v>1.0126726100000001</v>
      </c>
      <c r="P2865" s="82">
        <f t="shared" si="1272"/>
        <v>577.48283157000003</v>
      </c>
      <c r="Q2865" s="11">
        <f t="shared" si="1285"/>
        <v>0</v>
      </c>
      <c r="R2865" s="7">
        <f t="shared" si="1280"/>
        <v>0</v>
      </c>
      <c r="S2865" s="82">
        <f t="shared" si="1273"/>
        <v>0</v>
      </c>
      <c r="T2865" s="91">
        <f t="shared" si="1281"/>
        <v>0.08</v>
      </c>
      <c r="U2865" s="90">
        <f t="shared" si="1274"/>
        <v>18</v>
      </c>
      <c r="V2865" s="90">
        <v>252</v>
      </c>
      <c r="W2865" s="89">
        <f t="shared" si="1275"/>
        <v>1.005512355</v>
      </c>
      <c r="X2865" s="82">
        <f t="shared" si="1276"/>
        <v>3.1832903699999999</v>
      </c>
      <c r="Y2865" s="82">
        <f t="shared" si="1277"/>
        <v>0</v>
      </c>
      <c r="Z2865" s="94" t="str">
        <f t="shared" si="1283"/>
        <v>A+J=</v>
      </c>
      <c r="AA2865" s="87">
        <f t="shared" si="1284"/>
        <v>47107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>
        <f t="shared" si="1278"/>
        <v>47103</v>
      </c>
      <c r="B2866" s="82">
        <f t="shared" si="1264"/>
        <v>581.24999449000006</v>
      </c>
      <c r="C2866" s="207">
        <f t="shared" si="1282"/>
        <v>570.25619718999997</v>
      </c>
      <c r="D2866" s="83">
        <f t="shared" si="1265"/>
        <v>7286.35</v>
      </c>
      <c r="E2866" s="84">
        <f t="shared" si="1287"/>
        <v>7394.19</v>
      </c>
      <c r="F2866" s="85">
        <f t="shared" si="1288"/>
        <v>47047</v>
      </c>
      <c r="G2866" s="86">
        <f t="shared" si="1266"/>
        <v>1.4800277230712089E-2</v>
      </c>
      <c r="H2866" s="87">
        <f t="shared" si="1267"/>
        <v>47107</v>
      </c>
      <c r="I2866" s="87">
        <f t="shared" si="1268"/>
        <v>47107</v>
      </c>
      <c r="J2866" s="88">
        <f t="shared" si="1279"/>
        <v>21</v>
      </c>
      <c r="K2866" s="88">
        <f t="shared" si="1286"/>
        <v>19</v>
      </c>
      <c r="L2866" s="8">
        <f t="shared" si="1269"/>
        <v>1.01338134</v>
      </c>
      <c r="M2866" s="89">
        <v>1</v>
      </c>
      <c r="N2866" s="89">
        <f t="shared" si="1270"/>
        <v>1</v>
      </c>
      <c r="O2866" s="82">
        <f t="shared" si="1271"/>
        <v>1.01338134</v>
      </c>
      <c r="P2866" s="82">
        <f t="shared" si="1272"/>
        <v>577.88698925000006</v>
      </c>
      <c r="Q2866" s="11">
        <f t="shared" si="1285"/>
        <v>0</v>
      </c>
      <c r="R2866" s="7">
        <f t="shared" si="1280"/>
        <v>0</v>
      </c>
      <c r="S2866" s="82">
        <f t="shared" si="1273"/>
        <v>0</v>
      </c>
      <c r="T2866" s="91">
        <f t="shared" si="1281"/>
        <v>0.08</v>
      </c>
      <c r="U2866" s="90">
        <f t="shared" si="1274"/>
        <v>19</v>
      </c>
      <c r="V2866" s="90">
        <v>252</v>
      </c>
      <c r="W2866" s="89">
        <f t="shared" si="1275"/>
        <v>1.005819486</v>
      </c>
      <c r="X2866" s="82">
        <f t="shared" si="1276"/>
        <v>3.3630052400000001</v>
      </c>
      <c r="Y2866" s="82">
        <f t="shared" si="1277"/>
        <v>0</v>
      </c>
      <c r="Z2866" s="94" t="str">
        <f t="shared" si="1283"/>
        <v>A+J=</v>
      </c>
      <c r="AA2866" s="87">
        <f t="shared" si="1284"/>
        <v>47107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>
        <f t="shared" si="1278"/>
        <v>47104</v>
      </c>
      <c r="B2867" s="82">
        <f t="shared" si="1264"/>
        <v>581.24999449000006</v>
      </c>
      <c r="C2867" s="207">
        <f t="shared" si="1282"/>
        <v>570.25619718999997</v>
      </c>
      <c r="D2867" s="83">
        <f t="shared" si="1265"/>
        <v>7286.35</v>
      </c>
      <c r="E2867" s="84">
        <f t="shared" si="1287"/>
        <v>7394.19</v>
      </c>
      <c r="F2867" s="85">
        <f t="shared" si="1288"/>
        <v>47047</v>
      </c>
      <c r="G2867" s="86">
        <f t="shared" si="1266"/>
        <v>1.4800277230712089E-2</v>
      </c>
      <c r="H2867" s="87">
        <f t="shared" si="1267"/>
        <v>47107</v>
      </c>
      <c r="I2867" s="87">
        <f t="shared" si="1268"/>
        <v>47107</v>
      </c>
      <c r="J2867" s="88">
        <f t="shared" si="1279"/>
        <v>21</v>
      </c>
      <c r="K2867" s="88">
        <f t="shared" si="1286"/>
        <v>19</v>
      </c>
      <c r="L2867" s="8">
        <f t="shared" si="1269"/>
        <v>1.01338134</v>
      </c>
      <c r="M2867" s="89">
        <v>1</v>
      </c>
      <c r="N2867" s="89">
        <f t="shared" si="1270"/>
        <v>1</v>
      </c>
      <c r="O2867" s="82">
        <f t="shared" si="1271"/>
        <v>1.01338134</v>
      </c>
      <c r="P2867" s="82">
        <f t="shared" si="1272"/>
        <v>577.88698925000006</v>
      </c>
      <c r="Q2867" s="11">
        <f t="shared" si="1285"/>
        <v>0</v>
      </c>
      <c r="R2867" s="7">
        <f t="shared" si="1280"/>
        <v>0</v>
      </c>
      <c r="S2867" s="82">
        <f t="shared" si="1273"/>
        <v>0</v>
      </c>
      <c r="T2867" s="91">
        <f t="shared" si="1281"/>
        <v>0.08</v>
      </c>
      <c r="U2867" s="90">
        <f t="shared" si="1274"/>
        <v>19</v>
      </c>
      <c r="V2867" s="90">
        <v>252</v>
      </c>
      <c r="W2867" s="89">
        <f t="shared" si="1275"/>
        <v>1.005819486</v>
      </c>
      <c r="X2867" s="82">
        <f t="shared" si="1276"/>
        <v>3.3630052400000001</v>
      </c>
      <c r="Y2867" s="82">
        <f t="shared" si="1277"/>
        <v>0</v>
      </c>
      <c r="Z2867" s="94" t="str">
        <f t="shared" si="1283"/>
        <v>A+J=</v>
      </c>
      <c r="AA2867" s="87">
        <f t="shared" si="1284"/>
        <v>47107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>
        <f t="shared" si="1278"/>
        <v>47105</v>
      </c>
      <c r="B2868" s="82">
        <f t="shared" si="1264"/>
        <v>581.24999449000006</v>
      </c>
      <c r="C2868" s="207">
        <f t="shared" si="1282"/>
        <v>570.25619718999997</v>
      </c>
      <c r="D2868" s="83">
        <f t="shared" si="1265"/>
        <v>7286.35</v>
      </c>
      <c r="E2868" s="84">
        <f t="shared" si="1287"/>
        <v>7394.19</v>
      </c>
      <c r="F2868" s="85">
        <f t="shared" si="1288"/>
        <v>47047</v>
      </c>
      <c r="G2868" s="86">
        <f t="shared" si="1266"/>
        <v>1.4800277230712089E-2</v>
      </c>
      <c r="H2868" s="87">
        <f t="shared" si="1267"/>
        <v>47107</v>
      </c>
      <c r="I2868" s="87">
        <f t="shared" si="1268"/>
        <v>47107</v>
      </c>
      <c r="J2868" s="88">
        <f t="shared" si="1279"/>
        <v>21</v>
      </c>
      <c r="K2868" s="88">
        <f t="shared" si="1286"/>
        <v>19</v>
      </c>
      <c r="L2868" s="8">
        <f t="shared" si="1269"/>
        <v>1.01338134</v>
      </c>
      <c r="M2868" s="89">
        <v>1</v>
      </c>
      <c r="N2868" s="89">
        <f t="shared" si="1270"/>
        <v>1</v>
      </c>
      <c r="O2868" s="82">
        <f t="shared" si="1271"/>
        <v>1.01338134</v>
      </c>
      <c r="P2868" s="82">
        <f t="shared" si="1272"/>
        <v>577.88698925000006</v>
      </c>
      <c r="Q2868" s="11">
        <f t="shared" si="1285"/>
        <v>0</v>
      </c>
      <c r="R2868" s="7">
        <f t="shared" si="1280"/>
        <v>0</v>
      </c>
      <c r="S2868" s="82">
        <f t="shared" si="1273"/>
        <v>0</v>
      </c>
      <c r="T2868" s="91">
        <f t="shared" si="1281"/>
        <v>0.08</v>
      </c>
      <c r="U2868" s="90">
        <f t="shared" si="1274"/>
        <v>19</v>
      </c>
      <c r="V2868" s="90">
        <v>252</v>
      </c>
      <c r="W2868" s="89">
        <f t="shared" si="1275"/>
        <v>1.005819486</v>
      </c>
      <c r="X2868" s="82">
        <f t="shared" si="1276"/>
        <v>3.3630052400000001</v>
      </c>
      <c r="Y2868" s="82">
        <f t="shared" si="1277"/>
        <v>0</v>
      </c>
      <c r="Z2868" s="94" t="str">
        <f t="shared" si="1283"/>
        <v>A+J=</v>
      </c>
      <c r="AA2868" s="87">
        <f t="shared" si="1284"/>
        <v>47107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>
        <f t="shared" si="1278"/>
        <v>47106</v>
      </c>
      <c r="B2869" s="82">
        <f t="shared" si="1264"/>
        <v>581.83445079000001</v>
      </c>
      <c r="C2869" s="207">
        <f t="shared" si="1282"/>
        <v>570.25619718999997</v>
      </c>
      <c r="D2869" s="83">
        <f t="shared" si="1265"/>
        <v>7286.35</v>
      </c>
      <c r="E2869" s="84">
        <f t="shared" si="1287"/>
        <v>7394.19</v>
      </c>
      <c r="F2869" s="85">
        <f t="shared" si="1288"/>
        <v>47047</v>
      </c>
      <c r="G2869" s="86">
        <f t="shared" si="1266"/>
        <v>1.4800277230712089E-2</v>
      </c>
      <c r="H2869" s="87">
        <f t="shared" si="1267"/>
        <v>47107</v>
      </c>
      <c r="I2869" s="87">
        <f t="shared" si="1268"/>
        <v>47107</v>
      </c>
      <c r="J2869" s="88">
        <f t="shared" si="1279"/>
        <v>21</v>
      </c>
      <c r="K2869" s="88">
        <f t="shared" si="1286"/>
        <v>20</v>
      </c>
      <c r="L2869" s="8">
        <f t="shared" si="1269"/>
        <v>1.0140905600000001</v>
      </c>
      <c r="M2869" s="89">
        <v>1</v>
      </c>
      <c r="N2869" s="89">
        <f t="shared" si="1270"/>
        <v>1</v>
      </c>
      <c r="O2869" s="82">
        <f t="shared" si="1271"/>
        <v>1.0140905600000001</v>
      </c>
      <c r="P2869" s="82">
        <f t="shared" si="1272"/>
        <v>578.29142635000005</v>
      </c>
      <c r="Q2869" s="11">
        <f t="shared" si="1285"/>
        <v>0</v>
      </c>
      <c r="R2869" s="7">
        <f t="shared" si="1280"/>
        <v>0</v>
      </c>
      <c r="S2869" s="82">
        <f t="shared" si="1273"/>
        <v>0</v>
      </c>
      <c r="T2869" s="91">
        <f t="shared" si="1281"/>
        <v>0.08</v>
      </c>
      <c r="U2869" s="90">
        <f t="shared" si="1274"/>
        <v>20</v>
      </c>
      <c r="V2869" s="90">
        <v>252</v>
      </c>
      <c r="W2869" s="89">
        <f t="shared" si="1275"/>
        <v>1.0061267110000001</v>
      </c>
      <c r="X2869" s="82">
        <f t="shared" si="1276"/>
        <v>3.5430244399999999</v>
      </c>
      <c r="Y2869" s="82">
        <f t="shared" si="1277"/>
        <v>0</v>
      </c>
      <c r="Z2869" s="94" t="str">
        <f t="shared" si="1283"/>
        <v>A+J=</v>
      </c>
      <c r="AA2869" s="87">
        <f t="shared" si="1284"/>
        <v>47107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>
        <f t="shared" si="1278"/>
        <v>47107</v>
      </c>
      <c r="B2870" s="82">
        <f t="shared" si="1264"/>
        <v>582.41949121000005</v>
      </c>
      <c r="C2870" s="207">
        <f t="shared" si="1282"/>
        <v>570.25619718999997</v>
      </c>
      <c r="D2870" s="83">
        <f t="shared" si="1265"/>
        <v>7286.35</v>
      </c>
      <c r="E2870" s="84">
        <f t="shared" si="1287"/>
        <v>7394.19</v>
      </c>
      <c r="F2870" s="85">
        <f t="shared" si="1288"/>
        <v>47047</v>
      </c>
      <c r="G2870" s="86">
        <f t="shared" si="1266"/>
        <v>1.4800277230712089E-2</v>
      </c>
      <c r="H2870" s="87">
        <f t="shared" si="1267"/>
        <v>47140</v>
      </c>
      <c r="I2870" s="87">
        <f t="shared" si="1268"/>
        <v>47107</v>
      </c>
      <c r="J2870" s="88">
        <f t="shared" si="1279"/>
        <v>21</v>
      </c>
      <c r="K2870" s="88">
        <f t="shared" si="1286"/>
        <v>21</v>
      </c>
      <c r="L2870" s="8">
        <f t="shared" si="1269"/>
        <v>1.0148002700000001</v>
      </c>
      <c r="M2870" s="89">
        <v>1</v>
      </c>
      <c r="N2870" s="89">
        <f t="shared" si="1270"/>
        <v>1</v>
      </c>
      <c r="O2870" s="82">
        <f t="shared" si="1271"/>
        <v>1.0148002700000001</v>
      </c>
      <c r="P2870" s="82">
        <f t="shared" si="1272"/>
        <v>578.69614287000002</v>
      </c>
      <c r="Q2870" s="11">
        <f t="shared" si="1285"/>
        <v>94</v>
      </c>
      <c r="R2870" s="7">
        <f t="shared" si="1280"/>
        <v>3.3648999999999998E-2</v>
      </c>
      <c r="S2870" s="82">
        <f t="shared" si="1273"/>
        <v>19.472546510000001</v>
      </c>
      <c r="T2870" s="91">
        <f t="shared" si="1281"/>
        <v>0.08</v>
      </c>
      <c r="U2870" s="90">
        <f t="shared" si="1274"/>
        <v>21</v>
      </c>
      <c r="V2870" s="90">
        <v>252</v>
      </c>
      <c r="W2870" s="89">
        <f t="shared" si="1275"/>
        <v>1.0064340300000001</v>
      </c>
      <c r="X2870" s="82">
        <f t="shared" si="1276"/>
        <v>3.7233483399999998</v>
      </c>
      <c r="Y2870" s="82">
        <f t="shared" si="1277"/>
        <v>23.195894850000002</v>
      </c>
      <c r="Z2870" s="94" t="str">
        <f t="shared" si="1283"/>
        <v>A+J=</v>
      </c>
      <c r="AA2870" s="87">
        <f t="shared" si="1284"/>
        <v>47107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>
        <f t="shared" si="1278"/>
        <v>47108</v>
      </c>
      <c r="B2871" s="82">
        <f t="shared" si="1264"/>
        <v>559.78590225999994</v>
      </c>
      <c r="C2871" s="207">
        <f t="shared" si="1282"/>
        <v>559.22359635999999</v>
      </c>
      <c r="D2871" s="83">
        <f t="shared" si="1265"/>
        <v>7286.35</v>
      </c>
      <c r="E2871" s="84">
        <f t="shared" si="1287"/>
        <v>7394.19</v>
      </c>
      <c r="F2871" s="85">
        <f t="shared" si="1288"/>
        <v>47077</v>
      </c>
      <c r="G2871" s="86">
        <f t="shared" si="1266"/>
        <v>1.4800277230712089E-2</v>
      </c>
      <c r="H2871" s="87">
        <f t="shared" si="1267"/>
        <v>47140</v>
      </c>
      <c r="I2871" s="87">
        <f t="shared" si="1268"/>
        <v>47140</v>
      </c>
      <c r="J2871" s="88">
        <f t="shared" si="1279"/>
        <v>21</v>
      </c>
      <c r="K2871" s="88">
        <f t="shared" si="1286"/>
        <v>1</v>
      </c>
      <c r="L2871" s="8">
        <f t="shared" si="1269"/>
        <v>1.0006998499999999</v>
      </c>
      <c r="M2871" s="89">
        <v>1</v>
      </c>
      <c r="N2871" s="89">
        <f t="shared" si="1270"/>
        <v>1</v>
      </c>
      <c r="O2871" s="82">
        <f t="shared" si="1271"/>
        <v>1.0006998499999999</v>
      </c>
      <c r="P2871" s="82">
        <f t="shared" si="1272"/>
        <v>559.61496898999997</v>
      </c>
      <c r="Q2871" s="11">
        <f t="shared" si="1285"/>
        <v>0</v>
      </c>
      <c r="R2871" s="7">
        <f t="shared" si="1280"/>
        <v>0</v>
      </c>
      <c r="S2871" s="82">
        <f t="shared" si="1273"/>
        <v>0</v>
      </c>
      <c r="T2871" s="91">
        <f t="shared" si="1281"/>
        <v>0.08</v>
      </c>
      <c r="U2871" s="90">
        <f t="shared" si="1274"/>
        <v>1</v>
      </c>
      <c r="V2871" s="90">
        <v>252</v>
      </c>
      <c r="W2871" s="89">
        <f t="shared" si="1275"/>
        <v>1.000305448</v>
      </c>
      <c r="X2871" s="82">
        <f t="shared" si="1276"/>
        <v>0.17093327</v>
      </c>
      <c r="Y2871" s="82">
        <f t="shared" si="1277"/>
        <v>0</v>
      </c>
      <c r="Z2871" s="94" t="str">
        <f t="shared" si="1283"/>
        <v>A+J=</v>
      </c>
      <c r="AA2871" s="87">
        <f t="shared" si="1284"/>
        <v>47140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>
        <f t="shared" si="1278"/>
        <v>47109</v>
      </c>
      <c r="B2872" s="82">
        <f t="shared" si="1264"/>
        <v>560.34877854999991</v>
      </c>
      <c r="C2872" s="207">
        <f t="shared" si="1282"/>
        <v>559.22359635999999</v>
      </c>
      <c r="D2872" s="83">
        <f t="shared" si="1265"/>
        <v>7286.35</v>
      </c>
      <c r="E2872" s="84">
        <f t="shared" si="1287"/>
        <v>7394.19</v>
      </c>
      <c r="F2872" s="85">
        <f t="shared" si="1288"/>
        <v>47077</v>
      </c>
      <c r="G2872" s="86">
        <f t="shared" si="1266"/>
        <v>1.4800277230712089E-2</v>
      </c>
      <c r="H2872" s="87">
        <f t="shared" si="1267"/>
        <v>47140</v>
      </c>
      <c r="I2872" s="87">
        <f t="shared" si="1268"/>
        <v>47140</v>
      </c>
      <c r="J2872" s="88">
        <f t="shared" si="1279"/>
        <v>21</v>
      </c>
      <c r="K2872" s="88">
        <f t="shared" si="1286"/>
        <v>2</v>
      </c>
      <c r="L2872" s="8">
        <f t="shared" si="1269"/>
        <v>1.0014002</v>
      </c>
      <c r="M2872" s="89">
        <v>1</v>
      </c>
      <c r="N2872" s="89">
        <f t="shared" si="1270"/>
        <v>1</v>
      </c>
      <c r="O2872" s="82">
        <f t="shared" si="1271"/>
        <v>1.0014002</v>
      </c>
      <c r="P2872" s="82">
        <f t="shared" si="1272"/>
        <v>560.00662122999995</v>
      </c>
      <c r="Q2872" s="11">
        <f t="shared" si="1285"/>
        <v>0</v>
      </c>
      <c r="R2872" s="7">
        <f t="shared" si="1280"/>
        <v>0</v>
      </c>
      <c r="S2872" s="82">
        <f t="shared" si="1273"/>
        <v>0</v>
      </c>
      <c r="T2872" s="91">
        <f t="shared" si="1281"/>
        <v>0.08</v>
      </c>
      <c r="U2872" s="90">
        <f t="shared" si="1274"/>
        <v>2</v>
      </c>
      <c r="V2872" s="90">
        <v>252</v>
      </c>
      <c r="W2872" s="89">
        <f t="shared" si="1275"/>
        <v>1.000610988</v>
      </c>
      <c r="X2872" s="82">
        <f t="shared" si="1276"/>
        <v>0.34215731999999999</v>
      </c>
      <c r="Y2872" s="82">
        <f t="shared" si="1277"/>
        <v>0</v>
      </c>
      <c r="Z2872" s="94" t="str">
        <f t="shared" si="1283"/>
        <v>A+J=</v>
      </c>
      <c r="AA2872" s="87">
        <f t="shared" si="1284"/>
        <v>47140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>
        <f t="shared" si="1278"/>
        <v>47110</v>
      </c>
      <c r="B2873" s="82">
        <f t="shared" si="1264"/>
        <v>560.91221609999991</v>
      </c>
      <c r="C2873" s="207">
        <f t="shared" si="1282"/>
        <v>559.22359635999999</v>
      </c>
      <c r="D2873" s="83">
        <f t="shared" si="1265"/>
        <v>7286.35</v>
      </c>
      <c r="E2873" s="84">
        <f t="shared" si="1287"/>
        <v>7394.19</v>
      </c>
      <c r="F2873" s="85">
        <f t="shared" si="1288"/>
        <v>47077</v>
      </c>
      <c r="G2873" s="86">
        <f t="shared" si="1266"/>
        <v>1.4800277230712089E-2</v>
      </c>
      <c r="H2873" s="87">
        <f t="shared" si="1267"/>
        <v>47140</v>
      </c>
      <c r="I2873" s="87">
        <f t="shared" si="1268"/>
        <v>47140</v>
      </c>
      <c r="J2873" s="88">
        <f t="shared" si="1279"/>
        <v>21</v>
      </c>
      <c r="K2873" s="88">
        <f t="shared" si="1286"/>
        <v>3</v>
      </c>
      <c r="L2873" s="8">
        <f t="shared" si="1269"/>
        <v>1.0021010299999999</v>
      </c>
      <c r="M2873" s="89">
        <v>1</v>
      </c>
      <c r="N2873" s="89">
        <f t="shared" si="1270"/>
        <v>1</v>
      </c>
      <c r="O2873" s="82">
        <f t="shared" si="1271"/>
        <v>1.0021010299999999</v>
      </c>
      <c r="P2873" s="82">
        <f t="shared" si="1272"/>
        <v>560.39854190999995</v>
      </c>
      <c r="Q2873" s="11">
        <f t="shared" si="1285"/>
        <v>0</v>
      </c>
      <c r="R2873" s="7">
        <f t="shared" si="1280"/>
        <v>0</v>
      </c>
      <c r="S2873" s="82">
        <f t="shared" si="1273"/>
        <v>0</v>
      </c>
      <c r="T2873" s="91">
        <f t="shared" si="1281"/>
        <v>0.08</v>
      </c>
      <c r="U2873" s="90">
        <f t="shared" si="1274"/>
        <v>3</v>
      </c>
      <c r="V2873" s="90">
        <v>252</v>
      </c>
      <c r="W2873" s="89">
        <f t="shared" si="1275"/>
        <v>1.0009166229999999</v>
      </c>
      <c r="X2873" s="82">
        <f t="shared" si="1276"/>
        <v>0.51367419000000003</v>
      </c>
      <c r="Y2873" s="82">
        <f t="shared" si="1277"/>
        <v>0</v>
      </c>
      <c r="Z2873" s="94" t="str">
        <f t="shared" si="1283"/>
        <v>A+J=</v>
      </c>
      <c r="AA2873" s="87">
        <f t="shared" si="1284"/>
        <v>47140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>
        <f t="shared" si="1278"/>
        <v>47111</v>
      </c>
      <c r="B2874" s="82">
        <f t="shared" si="1264"/>
        <v>560.91221609999991</v>
      </c>
      <c r="C2874" s="207">
        <f t="shared" si="1282"/>
        <v>559.22359635999999</v>
      </c>
      <c r="D2874" s="83">
        <f t="shared" si="1265"/>
        <v>7286.35</v>
      </c>
      <c r="E2874" s="84">
        <f t="shared" si="1287"/>
        <v>7394.19</v>
      </c>
      <c r="F2874" s="85">
        <f t="shared" si="1288"/>
        <v>47077</v>
      </c>
      <c r="G2874" s="86">
        <f t="shared" si="1266"/>
        <v>1.4800277230712089E-2</v>
      </c>
      <c r="H2874" s="87">
        <f t="shared" si="1267"/>
        <v>47140</v>
      </c>
      <c r="I2874" s="87">
        <f t="shared" si="1268"/>
        <v>47140</v>
      </c>
      <c r="J2874" s="88">
        <f t="shared" si="1279"/>
        <v>21</v>
      </c>
      <c r="K2874" s="88">
        <f t="shared" si="1286"/>
        <v>3</v>
      </c>
      <c r="L2874" s="8">
        <f t="shared" si="1269"/>
        <v>1.0021010299999999</v>
      </c>
      <c r="M2874" s="89">
        <v>1</v>
      </c>
      <c r="N2874" s="89">
        <f t="shared" si="1270"/>
        <v>1</v>
      </c>
      <c r="O2874" s="82">
        <f t="shared" si="1271"/>
        <v>1.0021010299999999</v>
      </c>
      <c r="P2874" s="82">
        <f t="shared" si="1272"/>
        <v>560.39854190999995</v>
      </c>
      <c r="Q2874" s="11">
        <f t="shared" si="1285"/>
        <v>0</v>
      </c>
      <c r="R2874" s="7">
        <f t="shared" si="1280"/>
        <v>0</v>
      </c>
      <c r="S2874" s="82">
        <f t="shared" si="1273"/>
        <v>0</v>
      </c>
      <c r="T2874" s="91">
        <f t="shared" si="1281"/>
        <v>0.08</v>
      </c>
      <c r="U2874" s="90">
        <f t="shared" si="1274"/>
        <v>3</v>
      </c>
      <c r="V2874" s="90">
        <v>252</v>
      </c>
      <c r="W2874" s="89">
        <f t="shared" si="1275"/>
        <v>1.0009166229999999</v>
      </c>
      <c r="X2874" s="82">
        <f t="shared" si="1276"/>
        <v>0.51367419000000003</v>
      </c>
      <c r="Y2874" s="82">
        <f t="shared" si="1277"/>
        <v>0</v>
      </c>
      <c r="Z2874" s="94" t="str">
        <f t="shared" si="1283"/>
        <v>A+J=</v>
      </c>
      <c r="AA2874" s="87">
        <f t="shared" si="1284"/>
        <v>47140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>
        <f t="shared" si="1278"/>
        <v>47112</v>
      </c>
      <c r="B2875" s="82">
        <f t="shared" si="1264"/>
        <v>560.91221609999991</v>
      </c>
      <c r="C2875" s="207">
        <f t="shared" si="1282"/>
        <v>559.22359635999999</v>
      </c>
      <c r="D2875" s="83">
        <f t="shared" si="1265"/>
        <v>7286.35</v>
      </c>
      <c r="E2875" s="84">
        <f t="shared" si="1287"/>
        <v>7394.19</v>
      </c>
      <c r="F2875" s="85">
        <f t="shared" si="1288"/>
        <v>47077</v>
      </c>
      <c r="G2875" s="86">
        <f t="shared" si="1266"/>
        <v>1.4800277230712089E-2</v>
      </c>
      <c r="H2875" s="87">
        <f t="shared" si="1267"/>
        <v>47140</v>
      </c>
      <c r="I2875" s="87">
        <f t="shared" si="1268"/>
        <v>47140</v>
      </c>
      <c r="J2875" s="88">
        <f t="shared" si="1279"/>
        <v>21</v>
      </c>
      <c r="K2875" s="88">
        <f t="shared" si="1286"/>
        <v>3</v>
      </c>
      <c r="L2875" s="8">
        <f t="shared" si="1269"/>
        <v>1.0021010299999999</v>
      </c>
      <c r="M2875" s="89">
        <v>1</v>
      </c>
      <c r="N2875" s="89">
        <f t="shared" si="1270"/>
        <v>1</v>
      </c>
      <c r="O2875" s="82">
        <f t="shared" si="1271"/>
        <v>1.0021010299999999</v>
      </c>
      <c r="P2875" s="82">
        <f t="shared" si="1272"/>
        <v>560.39854190999995</v>
      </c>
      <c r="Q2875" s="11">
        <f t="shared" si="1285"/>
        <v>0</v>
      </c>
      <c r="R2875" s="7">
        <f t="shared" si="1280"/>
        <v>0</v>
      </c>
      <c r="S2875" s="82">
        <f t="shared" si="1273"/>
        <v>0</v>
      </c>
      <c r="T2875" s="91">
        <f t="shared" si="1281"/>
        <v>0.08</v>
      </c>
      <c r="U2875" s="90">
        <f t="shared" si="1274"/>
        <v>3</v>
      </c>
      <c r="V2875" s="90">
        <v>252</v>
      </c>
      <c r="W2875" s="89">
        <f t="shared" si="1275"/>
        <v>1.0009166229999999</v>
      </c>
      <c r="X2875" s="82">
        <f t="shared" si="1276"/>
        <v>0.51367419000000003</v>
      </c>
      <c r="Y2875" s="82">
        <f t="shared" si="1277"/>
        <v>0</v>
      </c>
      <c r="Z2875" s="94" t="str">
        <f t="shared" si="1283"/>
        <v>A+J=</v>
      </c>
      <c r="AA2875" s="87">
        <f t="shared" si="1284"/>
        <v>47140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>
        <f t="shared" si="1278"/>
        <v>47113</v>
      </c>
      <c r="B2876" s="82">
        <f t="shared" si="1264"/>
        <v>560.91221609999991</v>
      </c>
      <c r="C2876" s="207">
        <f t="shared" si="1282"/>
        <v>559.22359635999999</v>
      </c>
      <c r="D2876" s="83">
        <f t="shared" si="1265"/>
        <v>7286.35</v>
      </c>
      <c r="E2876" s="84">
        <f t="shared" si="1287"/>
        <v>7394.19</v>
      </c>
      <c r="F2876" s="85">
        <f t="shared" si="1288"/>
        <v>47077</v>
      </c>
      <c r="G2876" s="86">
        <f t="shared" si="1266"/>
        <v>1.4800277230712089E-2</v>
      </c>
      <c r="H2876" s="87">
        <f t="shared" si="1267"/>
        <v>47140</v>
      </c>
      <c r="I2876" s="87">
        <f t="shared" si="1268"/>
        <v>47140</v>
      </c>
      <c r="J2876" s="88">
        <f t="shared" si="1279"/>
        <v>21</v>
      </c>
      <c r="K2876" s="88">
        <f t="shared" si="1286"/>
        <v>3</v>
      </c>
      <c r="L2876" s="8">
        <f t="shared" si="1269"/>
        <v>1.0021010299999999</v>
      </c>
      <c r="M2876" s="89">
        <v>1</v>
      </c>
      <c r="N2876" s="89">
        <f t="shared" si="1270"/>
        <v>1</v>
      </c>
      <c r="O2876" s="82">
        <f t="shared" si="1271"/>
        <v>1.0021010299999999</v>
      </c>
      <c r="P2876" s="82">
        <f t="shared" si="1272"/>
        <v>560.39854190999995</v>
      </c>
      <c r="Q2876" s="11">
        <f t="shared" si="1285"/>
        <v>0</v>
      </c>
      <c r="R2876" s="7">
        <f t="shared" si="1280"/>
        <v>0</v>
      </c>
      <c r="S2876" s="82">
        <f t="shared" si="1273"/>
        <v>0</v>
      </c>
      <c r="T2876" s="91">
        <f t="shared" si="1281"/>
        <v>0.08</v>
      </c>
      <c r="U2876" s="90">
        <f t="shared" si="1274"/>
        <v>3</v>
      </c>
      <c r="V2876" s="90">
        <v>252</v>
      </c>
      <c r="W2876" s="89">
        <f t="shared" si="1275"/>
        <v>1.0009166229999999</v>
      </c>
      <c r="X2876" s="82">
        <f t="shared" si="1276"/>
        <v>0.51367419000000003</v>
      </c>
      <c r="Y2876" s="82">
        <f t="shared" si="1277"/>
        <v>0</v>
      </c>
      <c r="Z2876" s="94" t="str">
        <f t="shared" si="1283"/>
        <v>A+J=</v>
      </c>
      <c r="AA2876" s="87">
        <f t="shared" si="1284"/>
        <v>47140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>
        <f t="shared" si="1278"/>
        <v>47114</v>
      </c>
      <c r="B2877" s="82">
        <f t="shared" si="1264"/>
        <v>561.47622474999991</v>
      </c>
      <c r="C2877" s="207">
        <f t="shared" si="1282"/>
        <v>559.22359635999999</v>
      </c>
      <c r="D2877" s="83">
        <f t="shared" si="1265"/>
        <v>7286.35</v>
      </c>
      <c r="E2877" s="84">
        <f t="shared" si="1287"/>
        <v>7394.19</v>
      </c>
      <c r="F2877" s="85">
        <f t="shared" si="1288"/>
        <v>47077</v>
      </c>
      <c r="G2877" s="86">
        <f t="shared" si="1266"/>
        <v>1.4800277230712089E-2</v>
      </c>
      <c r="H2877" s="87">
        <f t="shared" si="1267"/>
        <v>47140</v>
      </c>
      <c r="I2877" s="87">
        <f t="shared" si="1268"/>
        <v>47140</v>
      </c>
      <c r="J2877" s="88">
        <f t="shared" si="1279"/>
        <v>21</v>
      </c>
      <c r="K2877" s="88">
        <f t="shared" si="1286"/>
        <v>4</v>
      </c>
      <c r="L2877" s="8">
        <f t="shared" si="1269"/>
        <v>1.00280236</v>
      </c>
      <c r="M2877" s="89">
        <v>1</v>
      </c>
      <c r="N2877" s="89">
        <f t="shared" si="1270"/>
        <v>1</v>
      </c>
      <c r="O2877" s="82">
        <f t="shared" si="1271"/>
        <v>1.00280236</v>
      </c>
      <c r="P2877" s="82">
        <f t="shared" si="1272"/>
        <v>560.79074218999995</v>
      </c>
      <c r="Q2877" s="11">
        <f t="shared" si="1285"/>
        <v>0</v>
      </c>
      <c r="R2877" s="7">
        <f t="shared" si="1280"/>
        <v>0</v>
      </c>
      <c r="S2877" s="82">
        <f t="shared" si="1273"/>
        <v>0</v>
      </c>
      <c r="T2877" s="91">
        <f t="shared" si="1281"/>
        <v>0.08</v>
      </c>
      <c r="U2877" s="90">
        <f t="shared" si="1274"/>
        <v>4</v>
      </c>
      <c r="V2877" s="90">
        <v>252</v>
      </c>
      <c r="W2877" s="89">
        <f t="shared" si="1275"/>
        <v>1.0012223499999999</v>
      </c>
      <c r="X2877" s="82">
        <f t="shared" si="1276"/>
        <v>0.68548255999999996</v>
      </c>
      <c r="Y2877" s="82">
        <f t="shared" si="1277"/>
        <v>0</v>
      </c>
      <c r="Z2877" s="94" t="str">
        <f t="shared" si="1283"/>
        <v>A+J=</v>
      </c>
      <c r="AA2877" s="87">
        <f t="shared" si="1284"/>
        <v>47140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>
        <f t="shared" si="1278"/>
        <v>47115</v>
      </c>
      <c r="B2878" s="82">
        <f t="shared" si="1264"/>
        <v>562.04079479999996</v>
      </c>
      <c r="C2878" s="207">
        <f t="shared" si="1282"/>
        <v>559.22359635999999</v>
      </c>
      <c r="D2878" s="83">
        <f t="shared" si="1265"/>
        <v>7286.35</v>
      </c>
      <c r="E2878" s="84">
        <f t="shared" si="1287"/>
        <v>7394.19</v>
      </c>
      <c r="F2878" s="85">
        <f t="shared" si="1288"/>
        <v>47077</v>
      </c>
      <c r="G2878" s="86">
        <f t="shared" si="1266"/>
        <v>1.4800277230712089E-2</v>
      </c>
      <c r="H2878" s="87">
        <f t="shared" si="1267"/>
        <v>47140</v>
      </c>
      <c r="I2878" s="87">
        <f t="shared" si="1268"/>
        <v>47140</v>
      </c>
      <c r="J2878" s="88">
        <f t="shared" si="1279"/>
        <v>21</v>
      </c>
      <c r="K2878" s="88">
        <f t="shared" si="1286"/>
        <v>5</v>
      </c>
      <c r="L2878" s="8">
        <f t="shared" si="1269"/>
        <v>1.00350417</v>
      </c>
      <c r="M2878" s="89">
        <v>1</v>
      </c>
      <c r="N2878" s="89">
        <f t="shared" si="1270"/>
        <v>1</v>
      </c>
      <c r="O2878" s="82">
        <f t="shared" si="1271"/>
        <v>1.00350417</v>
      </c>
      <c r="P2878" s="82">
        <f t="shared" si="1272"/>
        <v>561.18321089999995</v>
      </c>
      <c r="Q2878" s="11">
        <f t="shared" si="1285"/>
        <v>0</v>
      </c>
      <c r="R2878" s="7">
        <f t="shared" si="1280"/>
        <v>0</v>
      </c>
      <c r="S2878" s="82">
        <f t="shared" si="1273"/>
        <v>0</v>
      </c>
      <c r="T2878" s="91">
        <f t="shared" si="1281"/>
        <v>0.08</v>
      </c>
      <c r="U2878" s="90">
        <f t="shared" si="1274"/>
        <v>5</v>
      </c>
      <c r="V2878" s="90">
        <v>252</v>
      </c>
      <c r="W2878" s="89">
        <f t="shared" si="1275"/>
        <v>1.0015281709999999</v>
      </c>
      <c r="X2878" s="82">
        <f t="shared" si="1276"/>
        <v>0.85758389999999995</v>
      </c>
      <c r="Y2878" s="82">
        <f t="shared" si="1277"/>
        <v>0</v>
      </c>
      <c r="Z2878" s="94" t="str">
        <f t="shared" si="1283"/>
        <v>A+J=</v>
      </c>
      <c r="AA2878" s="87">
        <f t="shared" si="1284"/>
        <v>47140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>
        <f t="shared" si="1278"/>
        <v>47116</v>
      </c>
      <c r="B2879" s="82">
        <f t="shared" si="1264"/>
        <v>562.60593783000002</v>
      </c>
      <c r="C2879" s="207">
        <f t="shared" si="1282"/>
        <v>559.22359635999999</v>
      </c>
      <c r="D2879" s="83">
        <f t="shared" si="1265"/>
        <v>7286.35</v>
      </c>
      <c r="E2879" s="84">
        <f t="shared" si="1287"/>
        <v>7394.19</v>
      </c>
      <c r="F2879" s="85">
        <f t="shared" si="1288"/>
        <v>47077</v>
      </c>
      <c r="G2879" s="86">
        <f t="shared" si="1266"/>
        <v>1.4800277230712089E-2</v>
      </c>
      <c r="H2879" s="87">
        <f t="shared" si="1267"/>
        <v>47140</v>
      </c>
      <c r="I2879" s="87">
        <f t="shared" si="1268"/>
        <v>47140</v>
      </c>
      <c r="J2879" s="88">
        <f t="shared" si="1279"/>
        <v>21</v>
      </c>
      <c r="K2879" s="88">
        <f t="shared" si="1286"/>
        <v>6</v>
      </c>
      <c r="L2879" s="8">
        <f t="shared" si="1269"/>
        <v>1.0042064799999999</v>
      </c>
      <c r="M2879" s="89">
        <v>1</v>
      </c>
      <c r="N2879" s="89">
        <f t="shared" si="1270"/>
        <v>1</v>
      </c>
      <c r="O2879" s="82">
        <f t="shared" si="1271"/>
        <v>1.0042064799999999</v>
      </c>
      <c r="P2879" s="82">
        <f t="shared" si="1272"/>
        <v>561.57595922999997</v>
      </c>
      <c r="Q2879" s="11">
        <f t="shared" si="1285"/>
        <v>0</v>
      </c>
      <c r="R2879" s="7">
        <f t="shared" si="1280"/>
        <v>0</v>
      </c>
      <c r="S2879" s="82">
        <f t="shared" si="1273"/>
        <v>0</v>
      </c>
      <c r="T2879" s="91">
        <f t="shared" si="1281"/>
        <v>0.08</v>
      </c>
      <c r="U2879" s="90">
        <f t="shared" si="1274"/>
        <v>6</v>
      </c>
      <c r="V2879" s="90">
        <v>252</v>
      </c>
      <c r="W2879" s="89">
        <f t="shared" si="1275"/>
        <v>1.0018340859999999</v>
      </c>
      <c r="X2879" s="82">
        <f t="shared" si="1276"/>
        <v>1.0299786</v>
      </c>
      <c r="Y2879" s="82">
        <f t="shared" si="1277"/>
        <v>0</v>
      </c>
      <c r="Z2879" s="94" t="str">
        <f t="shared" si="1283"/>
        <v>A+J=</v>
      </c>
      <c r="AA2879" s="87">
        <f t="shared" si="1284"/>
        <v>47140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>
        <f t="shared" si="1278"/>
        <v>47117</v>
      </c>
      <c r="B2880" s="82">
        <f t="shared" si="1264"/>
        <v>563.17164745000002</v>
      </c>
      <c r="C2880" s="207">
        <f t="shared" si="1282"/>
        <v>559.22359635999999</v>
      </c>
      <c r="D2880" s="83">
        <f t="shared" si="1265"/>
        <v>7286.35</v>
      </c>
      <c r="E2880" s="84">
        <f t="shared" si="1287"/>
        <v>7394.19</v>
      </c>
      <c r="F2880" s="85">
        <f t="shared" si="1288"/>
        <v>47077</v>
      </c>
      <c r="G2880" s="86">
        <f t="shared" si="1266"/>
        <v>1.4800277230712089E-2</v>
      </c>
      <c r="H2880" s="87">
        <f t="shared" si="1267"/>
        <v>47140</v>
      </c>
      <c r="I2880" s="87">
        <f t="shared" si="1268"/>
        <v>47140</v>
      </c>
      <c r="J2880" s="88">
        <f t="shared" si="1279"/>
        <v>21</v>
      </c>
      <c r="K2880" s="88">
        <f t="shared" si="1286"/>
        <v>7</v>
      </c>
      <c r="L2880" s="8">
        <f t="shared" si="1269"/>
        <v>1.0049092799999999</v>
      </c>
      <c r="M2880" s="89">
        <v>1</v>
      </c>
      <c r="N2880" s="89">
        <f t="shared" si="1270"/>
        <v>1</v>
      </c>
      <c r="O2880" s="82">
        <f t="shared" si="1271"/>
        <v>1.0049092799999999</v>
      </c>
      <c r="P2880" s="82">
        <f t="shared" si="1272"/>
        <v>561.96898156999998</v>
      </c>
      <c r="Q2880" s="11">
        <f t="shared" si="1285"/>
        <v>0</v>
      </c>
      <c r="R2880" s="7">
        <f t="shared" si="1280"/>
        <v>0</v>
      </c>
      <c r="S2880" s="82">
        <f t="shared" si="1273"/>
        <v>0</v>
      </c>
      <c r="T2880" s="91">
        <f t="shared" si="1281"/>
        <v>0.08</v>
      </c>
      <c r="U2880" s="90">
        <f t="shared" si="1274"/>
        <v>7</v>
      </c>
      <c r="V2880" s="90">
        <v>252</v>
      </c>
      <c r="W2880" s="89">
        <f t="shared" si="1275"/>
        <v>1.002140093</v>
      </c>
      <c r="X2880" s="82">
        <f t="shared" si="1276"/>
        <v>1.2026658800000001</v>
      </c>
      <c r="Y2880" s="82">
        <f t="shared" si="1277"/>
        <v>0</v>
      </c>
      <c r="Z2880" s="94" t="str">
        <f t="shared" si="1283"/>
        <v>A+J=</v>
      </c>
      <c r="AA2880" s="87">
        <f t="shared" si="1284"/>
        <v>47140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>
        <f t="shared" si="1278"/>
        <v>47118</v>
      </c>
      <c r="B2881" s="82">
        <f t="shared" si="1264"/>
        <v>563.17164745000002</v>
      </c>
      <c r="C2881" s="207">
        <f t="shared" si="1282"/>
        <v>559.22359635999999</v>
      </c>
      <c r="D2881" s="83">
        <f t="shared" si="1265"/>
        <v>7286.35</v>
      </c>
      <c r="E2881" s="84">
        <f t="shared" si="1287"/>
        <v>7394.19</v>
      </c>
      <c r="F2881" s="85">
        <f t="shared" si="1288"/>
        <v>47077</v>
      </c>
      <c r="G2881" s="86">
        <f t="shared" si="1266"/>
        <v>1.4800277230712089E-2</v>
      </c>
      <c r="H2881" s="87">
        <f t="shared" si="1267"/>
        <v>47140</v>
      </c>
      <c r="I2881" s="87">
        <f t="shared" si="1268"/>
        <v>47140</v>
      </c>
      <c r="J2881" s="88">
        <f t="shared" si="1279"/>
        <v>21</v>
      </c>
      <c r="K2881" s="88">
        <f t="shared" si="1286"/>
        <v>7</v>
      </c>
      <c r="L2881" s="8">
        <f t="shared" si="1269"/>
        <v>1.0049092799999999</v>
      </c>
      <c r="M2881" s="89">
        <v>1</v>
      </c>
      <c r="N2881" s="89">
        <f t="shared" si="1270"/>
        <v>1</v>
      </c>
      <c r="O2881" s="82">
        <f t="shared" si="1271"/>
        <v>1.0049092799999999</v>
      </c>
      <c r="P2881" s="82">
        <f t="shared" si="1272"/>
        <v>561.96898156999998</v>
      </c>
      <c r="Q2881" s="11">
        <f t="shared" si="1285"/>
        <v>0</v>
      </c>
      <c r="R2881" s="7">
        <f t="shared" si="1280"/>
        <v>0</v>
      </c>
      <c r="S2881" s="82">
        <f t="shared" si="1273"/>
        <v>0</v>
      </c>
      <c r="T2881" s="91">
        <f t="shared" si="1281"/>
        <v>0.08</v>
      </c>
      <c r="U2881" s="90">
        <f t="shared" si="1274"/>
        <v>7</v>
      </c>
      <c r="V2881" s="90">
        <v>252</v>
      </c>
      <c r="W2881" s="89">
        <f t="shared" si="1275"/>
        <v>1.002140093</v>
      </c>
      <c r="X2881" s="82">
        <f t="shared" si="1276"/>
        <v>1.2026658800000001</v>
      </c>
      <c r="Y2881" s="82">
        <f t="shared" si="1277"/>
        <v>0</v>
      </c>
      <c r="Z2881" s="94" t="str">
        <f t="shared" si="1283"/>
        <v>A+J=</v>
      </c>
      <c r="AA2881" s="87">
        <f t="shared" si="1284"/>
        <v>47140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>
        <f t="shared" si="1278"/>
        <v>47119</v>
      </c>
      <c r="B2882" s="82">
        <f t="shared" si="1264"/>
        <v>563.17164745000002</v>
      </c>
      <c r="C2882" s="207">
        <f t="shared" si="1282"/>
        <v>559.22359635999999</v>
      </c>
      <c r="D2882" s="83">
        <f t="shared" si="1265"/>
        <v>7286.35</v>
      </c>
      <c r="E2882" s="84">
        <f t="shared" si="1287"/>
        <v>7394.19</v>
      </c>
      <c r="F2882" s="85">
        <f t="shared" si="1288"/>
        <v>47077</v>
      </c>
      <c r="G2882" s="86">
        <f t="shared" si="1266"/>
        <v>1.4800277230712089E-2</v>
      </c>
      <c r="H2882" s="87">
        <f t="shared" si="1267"/>
        <v>47140</v>
      </c>
      <c r="I2882" s="87">
        <f t="shared" si="1268"/>
        <v>47140</v>
      </c>
      <c r="J2882" s="88">
        <f t="shared" si="1279"/>
        <v>21</v>
      </c>
      <c r="K2882" s="88">
        <f t="shared" si="1286"/>
        <v>7</v>
      </c>
      <c r="L2882" s="8">
        <f t="shared" si="1269"/>
        <v>1.0049092799999999</v>
      </c>
      <c r="M2882" s="89">
        <v>1</v>
      </c>
      <c r="N2882" s="89">
        <f t="shared" si="1270"/>
        <v>1</v>
      </c>
      <c r="O2882" s="82">
        <f t="shared" si="1271"/>
        <v>1.0049092799999999</v>
      </c>
      <c r="P2882" s="82">
        <f t="shared" si="1272"/>
        <v>561.96898156999998</v>
      </c>
      <c r="Q2882" s="11">
        <f t="shared" si="1285"/>
        <v>0</v>
      </c>
      <c r="R2882" s="7">
        <f t="shared" si="1280"/>
        <v>0</v>
      </c>
      <c r="S2882" s="82">
        <f t="shared" si="1273"/>
        <v>0</v>
      </c>
      <c r="T2882" s="91">
        <f t="shared" si="1281"/>
        <v>0.08</v>
      </c>
      <c r="U2882" s="90">
        <f t="shared" si="1274"/>
        <v>7</v>
      </c>
      <c r="V2882" s="90">
        <v>252</v>
      </c>
      <c r="W2882" s="89">
        <f t="shared" si="1275"/>
        <v>1.002140093</v>
      </c>
      <c r="X2882" s="82">
        <f t="shared" si="1276"/>
        <v>1.2026658800000001</v>
      </c>
      <c r="Y2882" s="82">
        <f t="shared" si="1277"/>
        <v>0</v>
      </c>
      <c r="Z2882" s="94" t="str">
        <f t="shared" si="1283"/>
        <v>A+J=</v>
      </c>
      <c r="AA2882" s="87">
        <f t="shared" si="1284"/>
        <v>47140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>
        <f t="shared" si="1278"/>
        <v>47120</v>
      </c>
      <c r="B2883" s="82">
        <f t="shared" si="1264"/>
        <v>563.17164745000002</v>
      </c>
      <c r="C2883" s="207">
        <f t="shared" si="1282"/>
        <v>559.22359635999999</v>
      </c>
      <c r="D2883" s="83">
        <f t="shared" si="1265"/>
        <v>7286.35</v>
      </c>
      <c r="E2883" s="84">
        <f t="shared" si="1287"/>
        <v>7394.19</v>
      </c>
      <c r="F2883" s="85">
        <f t="shared" si="1288"/>
        <v>47077</v>
      </c>
      <c r="G2883" s="86">
        <f t="shared" si="1266"/>
        <v>1.4800277230712089E-2</v>
      </c>
      <c r="H2883" s="87">
        <f t="shared" si="1267"/>
        <v>47140</v>
      </c>
      <c r="I2883" s="87">
        <f t="shared" si="1268"/>
        <v>47140</v>
      </c>
      <c r="J2883" s="88">
        <f t="shared" si="1279"/>
        <v>21</v>
      </c>
      <c r="K2883" s="88">
        <f t="shared" si="1286"/>
        <v>7</v>
      </c>
      <c r="L2883" s="8">
        <f t="shared" si="1269"/>
        <v>1.0049092799999999</v>
      </c>
      <c r="M2883" s="89">
        <v>1</v>
      </c>
      <c r="N2883" s="89">
        <f t="shared" si="1270"/>
        <v>1</v>
      </c>
      <c r="O2883" s="82">
        <f t="shared" si="1271"/>
        <v>1.0049092799999999</v>
      </c>
      <c r="P2883" s="82">
        <f t="shared" si="1272"/>
        <v>561.96898156999998</v>
      </c>
      <c r="Q2883" s="11">
        <f t="shared" si="1285"/>
        <v>0</v>
      </c>
      <c r="R2883" s="7">
        <f t="shared" si="1280"/>
        <v>0</v>
      </c>
      <c r="S2883" s="82">
        <f t="shared" si="1273"/>
        <v>0</v>
      </c>
      <c r="T2883" s="91">
        <f t="shared" si="1281"/>
        <v>0.08</v>
      </c>
      <c r="U2883" s="90">
        <f t="shared" si="1274"/>
        <v>7</v>
      </c>
      <c r="V2883" s="90">
        <v>252</v>
      </c>
      <c r="W2883" s="89">
        <f t="shared" si="1275"/>
        <v>1.002140093</v>
      </c>
      <c r="X2883" s="82">
        <f t="shared" si="1276"/>
        <v>1.2026658800000001</v>
      </c>
      <c r="Y2883" s="82">
        <f t="shared" si="1277"/>
        <v>0</v>
      </c>
      <c r="Z2883" s="94" t="str">
        <f t="shared" si="1283"/>
        <v>A+J=</v>
      </c>
      <c r="AA2883" s="87">
        <f t="shared" si="1284"/>
        <v>47140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>
        <f t="shared" si="1278"/>
        <v>47121</v>
      </c>
      <c r="B2884" s="82">
        <f t="shared" si="1264"/>
        <v>563.73792573000003</v>
      </c>
      <c r="C2884" s="207">
        <f t="shared" si="1282"/>
        <v>559.22359635999999</v>
      </c>
      <c r="D2884" s="83">
        <f t="shared" si="1265"/>
        <v>7286.35</v>
      </c>
      <c r="E2884" s="84">
        <f t="shared" si="1287"/>
        <v>7394.19</v>
      </c>
      <c r="F2884" s="85">
        <f t="shared" si="1288"/>
        <v>47077</v>
      </c>
      <c r="G2884" s="86">
        <f t="shared" si="1266"/>
        <v>1.4800277230712089E-2</v>
      </c>
      <c r="H2884" s="87">
        <f t="shared" si="1267"/>
        <v>47140</v>
      </c>
      <c r="I2884" s="87">
        <f t="shared" si="1268"/>
        <v>47140</v>
      </c>
      <c r="J2884" s="88">
        <f t="shared" si="1279"/>
        <v>21</v>
      </c>
      <c r="K2884" s="88">
        <f t="shared" si="1286"/>
        <v>8</v>
      </c>
      <c r="L2884" s="8">
        <f t="shared" si="1269"/>
        <v>1.00561257</v>
      </c>
      <c r="M2884" s="89">
        <v>1</v>
      </c>
      <c r="N2884" s="89">
        <f t="shared" si="1270"/>
        <v>1</v>
      </c>
      <c r="O2884" s="82">
        <f t="shared" si="1271"/>
        <v>1.00561257</v>
      </c>
      <c r="P2884" s="82">
        <f t="shared" si="1272"/>
        <v>562.36227794000001</v>
      </c>
      <c r="Q2884" s="11">
        <f t="shared" si="1285"/>
        <v>0</v>
      </c>
      <c r="R2884" s="7">
        <f t="shared" si="1280"/>
        <v>0</v>
      </c>
      <c r="S2884" s="82">
        <f t="shared" si="1273"/>
        <v>0</v>
      </c>
      <c r="T2884" s="91">
        <f t="shared" si="1281"/>
        <v>0.08</v>
      </c>
      <c r="U2884" s="90">
        <f t="shared" si="1274"/>
        <v>8</v>
      </c>
      <c r="V2884" s="90">
        <v>252</v>
      </c>
      <c r="W2884" s="89">
        <f t="shared" si="1275"/>
        <v>1.0024461950000001</v>
      </c>
      <c r="X2884" s="82">
        <f t="shared" si="1276"/>
        <v>1.3756477899999999</v>
      </c>
      <c r="Y2884" s="82">
        <f t="shared" si="1277"/>
        <v>0</v>
      </c>
      <c r="Z2884" s="94" t="str">
        <f t="shared" si="1283"/>
        <v>A+J=</v>
      </c>
      <c r="AA2884" s="87">
        <f t="shared" si="1284"/>
        <v>47140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>
        <f t="shared" si="1278"/>
        <v>47122</v>
      </c>
      <c r="B2885" s="82">
        <f t="shared" si="1264"/>
        <v>564.30477131999999</v>
      </c>
      <c r="C2885" s="207">
        <f t="shared" si="1282"/>
        <v>559.22359635999999</v>
      </c>
      <c r="D2885" s="83">
        <f t="shared" si="1265"/>
        <v>7286.35</v>
      </c>
      <c r="E2885" s="84">
        <f t="shared" si="1287"/>
        <v>7394.19</v>
      </c>
      <c r="F2885" s="85">
        <f t="shared" si="1288"/>
        <v>47077</v>
      </c>
      <c r="G2885" s="86">
        <f t="shared" si="1266"/>
        <v>1.4800277230712089E-2</v>
      </c>
      <c r="H2885" s="87">
        <f t="shared" si="1267"/>
        <v>47140</v>
      </c>
      <c r="I2885" s="87">
        <f t="shared" si="1268"/>
        <v>47140</v>
      </c>
      <c r="J2885" s="88">
        <f t="shared" si="1279"/>
        <v>21</v>
      </c>
      <c r="K2885" s="88">
        <f t="shared" si="1286"/>
        <v>9</v>
      </c>
      <c r="L2885" s="8">
        <f t="shared" si="1269"/>
        <v>1.0063163500000001</v>
      </c>
      <c r="M2885" s="89">
        <v>1</v>
      </c>
      <c r="N2885" s="89">
        <f t="shared" si="1270"/>
        <v>1</v>
      </c>
      <c r="O2885" s="82">
        <f t="shared" si="1271"/>
        <v>1.0063163500000001</v>
      </c>
      <c r="P2885" s="82">
        <f t="shared" si="1272"/>
        <v>562.75584832000004</v>
      </c>
      <c r="Q2885" s="11">
        <f t="shared" si="1285"/>
        <v>0</v>
      </c>
      <c r="R2885" s="7">
        <f t="shared" si="1280"/>
        <v>0</v>
      </c>
      <c r="S2885" s="82">
        <f t="shared" si="1273"/>
        <v>0</v>
      </c>
      <c r="T2885" s="91">
        <f t="shared" si="1281"/>
        <v>0.08</v>
      </c>
      <c r="U2885" s="90">
        <f t="shared" si="1274"/>
        <v>9</v>
      </c>
      <c r="V2885" s="90">
        <v>252</v>
      </c>
      <c r="W2885" s="89">
        <f t="shared" si="1275"/>
        <v>1.0027523890000001</v>
      </c>
      <c r="X2885" s="82">
        <f t="shared" si="1276"/>
        <v>1.548923</v>
      </c>
      <c r="Y2885" s="82">
        <f t="shared" si="1277"/>
        <v>0</v>
      </c>
      <c r="Z2885" s="94" t="str">
        <f t="shared" si="1283"/>
        <v>A+J=</v>
      </c>
      <c r="AA2885" s="87">
        <f t="shared" si="1284"/>
        <v>47140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>
        <f t="shared" si="1278"/>
        <v>47123</v>
      </c>
      <c r="B2886" s="82">
        <f t="shared" si="1264"/>
        <v>564.87219189999996</v>
      </c>
      <c r="C2886" s="207">
        <f t="shared" si="1282"/>
        <v>559.22359635999999</v>
      </c>
      <c r="D2886" s="83">
        <f t="shared" si="1265"/>
        <v>7286.35</v>
      </c>
      <c r="E2886" s="84">
        <f t="shared" si="1287"/>
        <v>7394.19</v>
      </c>
      <c r="F2886" s="85">
        <f t="shared" si="1288"/>
        <v>47077</v>
      </c>
      <c r="G2886" s="86">
        <f t="shared" si="1266"/>
        <v>1.4800277230712089E-2</v>
      </c>
      <c r="H2886" s="87">
        <f t="shared" si="1267"/>
        <v>47140</v>
      </c>
      <c r="I2886" s="87">
        <f t="shared" si="1268"/>
        <v>47140</v>
      </c>
      <c r="J2886" s="88">
        <f t="shared" si="1279"/>
        <v>21</v>
      </c>
      <c r="K2886" s="88">
        <f t="shared" si="1286"/>
        <v>10</v>
      </c>
      <c r="L2886" s="8">
        <f t="shared" si="1269"/>
        <v>1.00702063</v>
      </c>
      <c r="M2886" s="89">
        <v>1</v>
      </c>
      <c r="N2886" s="89">
        <f t="shared" si="1270"/>
        <v>1</v>
      </c>
      <c r="O2886" s="82">
        <f t="shared" si="1271"/>
        <v>1.00702063</v>
      </c>
      <c r="P2886" s="82">
        <f t="shared" si="1272"/>
        <v>563.14969830999996</v>
      </c>
      <c r="Q2886" s="11">
        <f t="shared" si="1285"/>
        <v>0</v>
      </c>
      <c r="R2886" s="7">
        <f t="shared" si="1280"/>
        <v>0</v>
      </c>
      <c r="S2886" s="82">
        <f t="shared" si="1273"/>
        <v>0</v>
      </c>
      <c r="T2886" s="91">
        <f t="shared" si="1281"/>
        <v>0.08</v>
      </c>
      <c r="U2886" s="90">
        <f t="shared" si="1274"/>
        <v>10</v>
      </c>
      <c r="V2886" s="90">
        <v>252</v>
      </c>
      <c r="W2886" s="89">
        <f t="shared" si="1275"/>
        <v>1.0030586779999999</v>
      </c>
      <c r="X2886" s="82">
        <f t="shared" si="1276"/>
        <v>1.72249359</v>
      </c>
      <c r="Y2886" s="82">
        <f t="shared" si="1277"/>
        <v>0</v>
      </c>
      <c r="Z2886" s="94" t="str">
        <f t="shared" si="1283"/>
        <v>A+J=</v>
      </c>
      <c r="AA2886" s="87">
        <f t="shared" si="1284"/>
        <v>47140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>
        <f t="shared" si="1278"/>
        <v>47124</v>
      </c>
      <c r="B2887" s="82">
        <f t="shared" si="1264"/>
        <v>565.44018110000002</v>
      </c>
      <c r="C2887" s="207">
        <f t="shared" si="1282"/>
        <v>559.22359635999999</v>
      </c>
      <c r="D2887" s="83">
        <f t="shared" si="1265"/>
        <v>7286.35</v>
      </c>
      <c r="E2887" s="84">
        <f t="shared" si="1287"/>
        <v>7394.19</v>
      </c>
      <c r="F2887" s="85">
        <f t="shared" si="1288"/>
        <v>47077</v>
      </c>
      <c r="G2887" s="86">
        <f t="shared" si="1266"/>
        <v>1.4800277230712089E-2</v>
      </c>
      <c r="H2887" s="87">
        <f t="shared" si="1267"/>
        <v>47140</v>
      </c>
      <c r="I2887" s="87">
        <f t="shared" si="1268"/>
        <v>47140</v>
      </c>
      <c r="J2887" s="88">
        <f t="shared" si="1279"/>
        <v>21</v>
      </c>
      <c r="K2887" s="88">
        <f t="shared" si="1286"/>
        <v>11</v>
      </c>
      <c r="L2887" s="8">
        <f t="shared" si="1269"/>
        <v>1.0077254</v>
      </c>
      <c r="M2887" s="89">
        <v>1</v>
      </c>
      <c r="N2887" s="89">
        <f t="shared" si="1270"/>
        <v>1</v>
      </c>
      <c r="O2887" s="82">
        <f t="shared" si="1271"/>
        <v>1.0077254</v>
      </c>
      <c r="P2887" s="82">
        <f t="shared" si="1272"/>
        <v>563.54382233000001</v>
      </c>
      <c r="Q2887" s="11">
        <f t="shared" si="1285"/>
        <v>0</v>
      </c>
      <c r="R2887" s="7">
        <f t="shared" si="1280"/>
        <v>0</v>
      </c>
      <c r="S2887" s="82">
        <f t="shared" si="1273"/>
        <v>0</v>
      </c>
      <c r="T2887" s="91">
        <f t="shared" si="1281"/>
        <v>0.08</v>
      </c>
      <c r="U2887" s="90">
        <f t="shared" si="1274"/>
        <v>11</v>
      </c>
      <c r="V2887" s="90">
        <v>252</v>
      </c>
      <c r="W2887" s="89">
        <f t="shared" si="1275"/>
        <v>1.0033650599999999</v>
      </c>
      <c r="X2887" s="82">
        <f t="shared" si="1276"/>
        <v>1.89635877</v>
      </c>
      <c r="Y2887" s="82">
        <f t="shared" si="1277"/>
        <v>0</v>
      </c>
      <c r="Z2887" s="94" t="str">
        <f t="shared" si="1283"/>
        <v>A+J=</v>
      </c>
      <c r="AA2887" s="87">
        <f t="shared" si="1284"/>
        <v>47140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>
        <f t="shared" si="1278"/>
        <v>47125</v>
      </c>
      <c r="B2888" s="82">
        <f t="shared" si="1264"/>
        <v>565.44018110000002</v>
      </c>
      <c r="C2888" s="207">
        <f t="shared" si="1282"/>
        <v>559.22359635999999</v>
      </c>
      <c r="D2888" s="83">
        <f t="shared" si="1265"/>
        <v>7286.35</v>
      </c>
      <c r="E2888" s="84">
        <f t="shared" si="1287"/>
        <v>7394.19</v>
      </c>
      <c r="F2888" s="85">
        <f t="shared" si="1288"/>
        <v>47077</v>
      </c>
      <c r="G2888" s="86">
        <f t="shared" si="1266"/>
        <v>1.4800277230712089E-2</v>
      </c>
      <c r="H2888" s="87">
        <f t="shared" si="1267"/>
        <v>47140</v>
      </c>
      <c r="I2888" s="87">
        <f t="shared" si="1268"/>
        <v>47140</v>
      </c>
      <c r="J2888" s="88">
        <f t="shared" si="1279"/>
        <v>21</v>
      </c>
      <c r="K2888" s="88">
        <f t="shared" si="1286"/>
        <v>11</v>
      </c>
      <c r="L2888" s="8">
        <f t="shared" si="1269"/>
        <v>1.0077254</v>
      </c>
      <c r="M2888" s="89">
        <v>1</v>
      </c>
      <c r="N2888" s="89">
        <f t="shared" si="1270"/>
        <v>1</v>
      </c>
      <c r="O2888" s="82">
        <f t="shared" si="1271"/>
        <v>1.0077254</v>
      </c>
      <c r="P2888" s="82">
        <f t="shared" si="1272"/>
        <v>563.54382233000001</v>
      </c>
      <c r="Q2888" s="11">
        <f t="shared" si="1285"/>
        <v>0</v>
      </c>
      <c r="R2888" s="7">
        <f t="shared" si="1280"/>
        <v>0</v>
      </c>
      <c r="S2888" s="82">
        <f t="shared" si="1273"/>
        <v>0</v>
      </c>
      <c r="T2888" s="91">
        <f t="shared" si="1281"/>
        <v>0.08</v>
      </c>
      <c r="U2888" s="90">
        <f t="shared" si="1274"/>
        <v>11</v>
      </c>
      <c r="V2888" s="90">
        <v>252</v>
      </c>
      <c r="W2888" s="89">
        <f t="shared" si="1275"/>
        <v>1.0033650599999999</v>
      </c>
      <c r="X2888" s="82">
        <f t="shared" si="1276"/>
        <v>1.89635877</v>
      </c>
      <c r="Y2888" s="82">
        <f t="shared" si="1277"/>
        <v>0</v>
      </c>
      <c r="Z2888" s="94" t="str">
        <f t="shared" si="1283"/>
        <v>A+J=</v>
      </c>
      <c r="AA2888" s="87">
        <f t="shared" si="1284"/>
        <v>47140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>
        <f t="shared" si="1278"/>
        <v>47126</v>
      </c>
      <c r="B2889" s="82">
        <f t="shared" ref="B2889:B2952" si="1289">(P2889+X2889)</f>
        <v>565.44018110000002</v>
      </c>
      <c r="C2889" s="207">
        <f t="shared" si="1282"/>
        <v>559.22359635999999</v>
      </c>
      <c r="D2889" s="83">
        <f t="shared" ref="D2889:D2952" si="1290">IF(E2889=E2888,D2888,E2888)</f>
        <v>7286.35</v>
      </c>
      <c r="E2889" s="84">
        <f t="shared" si="1287"/>
        <v>7394.19</v>
      </c>
      <c r="F2889" s="85">
        <f t="shared" si="1288"/>
        <v>47077</v>
      </c>
      <c r="G2889" s="86">
        <f t="shared" ref="G2889:G2952" si="1291">(E2889/D2889)-1</f>
        <v>1.4800277230712089E-2</v>
      </c>
      <c r="H2889" s="87">
        <f t="shared" ref="H2889:H2952" si="1292">IF(DAY(A2889)=H$9,VLOOKUP(A2889,AH$118:AN$450,4),H2888)</f>
        <v>47140</v>
      </c>
      <c r="I2889" s="87">
        <f t="shared" ref="I2889:I2952" si="1293">IF(A2889&gt;I2888,H2889,I2888)</f>
        <v>47140</v>
      </c>
      <c r="J2889" s="88">
        <f t="shared" si="1279"/>
        <v>21</v>
      </c>
      <c r="K2889" s="88">
        <f t="shared" si="1286"/>
        <v>11</v>
      </c>
      <c r="L2889" s="8">
        <f t="shared" ref="L2889:L2952" si="1294">IF(E2889&lt;D2889,1,TRUNC((E2889/D2889)^TRUNC((K2889/J2889),9),8))</f>
        <v>1.0077254</v>
      </c>
      <c r="M2889" s="89">
        <v>1</v>
      </c>
      <c r="N2889" s="89">
        <f t="shared" ref="N2889:N2952" si="1295">IF(I2889&gt;I2888,N2888*M2889,N2888)</f>
        <v>1</v>
      </c>
      <c r="O2889" s="82">
        <f t="shared" ref="O2889:O2952" si="1296">TRUNC(TRUNC((L2889*N2889),15),8)</f>
        <v>1.0077254</v>
      </c>
      <c r="P2889" s="82">
        <f t="shared" ref="P2889:P2952" si="1297">TRUNC(C2889*O2889,8)</f>
        <v>563.54382233000001</v>
      </c>
      <c r="Q2889" s="11">
        <f t="shared" si="1285"/>
        <v>0</v>
      </c>
      <c r="R2889" s="7">
        <f t="shared" si="1280"/>
        <v>0</v>
      </c>
      <c r="S2889" s="82">
        <f t="shared" ref="S2889:S2952" si="1298">IF(R2889&gt;0,TRUNC(R2889*P2889,8),0)</f>
        <v>0</v>
      </c>
      <c r="T2889" s="91">
        <f t="shared" si="1281"/>
        <v>0.08</v>
      </c>
      <c r="U2889" s="90">
        <f t="shared" ref="U2889:U2952" si="1299">IF(Q2888&gt;0,1,IF(K2889=K2888,U2888,U2888+1))</f>
        <v>11</v>
      </c>
      <c r="V2889" s="90">
        <v>252</v>
      </c>
      <c r="W2889" s="89">
        <f t="shared" ref="W2889:W2952" si="1300">ROUND((1+T2889)^TRUNC((U2889/V2889),9),9)</f>
        <v>1.0033650599999999</v>
      </c>
      <c r="X2889" s="82">
        <f t="shared" ref="X2889:X2952" si="1301">TRUNC((P2889*(W2889-1)),8)</f>
        <v>1.89635877</v>
      </c>
      <c r="Y2889" s="82">
        <f t="shared" ref="Y2889:Y2952" si="1302">IF(Q2889&gt;0,S2889+X2889,0)</f>
        <v>0</v>
      </c>
      <c r="Z2889" s="94" t="str">
        <f t="shared" si="1283"/>
        <v>A+J=</v>
      </c>
      <c r="AA2889" s="87">
        <f t="shared" si="1284"/>
        <v>47140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>
        <f t="shared" si="1278"/>
        <v>47127</v>
      </c>
      <c r="B2890" s="82">
        <f t="shared" si="1289"/>
        <v>566.00873926999998</v>
      </c>
      <c r="C2890" s="207">
        <f t="shared" si="1282"/>
        <v>559.22359635999999</v>
      </c>
      <c r="D2890" s="83">
        <f t="shared" si="1290"/>
        <v>7286.35</v>
      </c>
      <c r="E2890" s="84">
        <f t="shared" si="1287"/>
        <v>7394.19</v>
      </c>
      <c r="F2890" s="85">
        <f t="shared" si="1288"/>
        <v>47077</v>
      </c>
      <c r="G2890" s="86">
        <f t="shared" si="1291"/>
        <v>1.4800277230712089E-2</v>
      </c>
      <c r="H2890" s="87">
        <f t="shared" si="1292"/>
        <v>47140</v>
      </c>
      <c r="I2890" s="87">
        <f t="shared" si="1293"/>
        <v>47140</v>
      </c>
      <c r="J2890" s="88">
        <f t="shared" si="1279"/>
        <v>21</v>
      </c>
      <c r="K2890" s="88">
        <f t="shared" si="1286"/>
        <v>12</v>
      </c>
      <c r="L2890" s="8">
        <f t="shared" si="1294"/>
        <v>1.0084306599999999</v>
      </c>
      <c r="M2890" s="89">
        <v>1</v>
      </c>
      <c r="N2890" s="89">
        <f t="shared" si="1295"/>
        <v>1</v>
      </c>
      <c r="O2890" s="82">
        <f t="shared" si="1296"/>
        <v>1.0084306599999999</v>
      </c>
      <c r="P2890" s="82">
        <f t="shared" si="1297"/>
        <v>563.93822035999995</v>
      </c>
      <c r="Q2890" s="11">
        <f t="shared" si="1285"/>
        <v>0</v>
      </c>
      <c r="R2890" s="7">
        <f t="shared" si="1280"/>
        <v>0</v>
      </c>
      <c r="S2890" s="82">
        <f t="shared" si="1298"/>
        <v>0</v>
      </c>
      <c r="T2890" s="91">
        <f t="shared" si="1281"/>
        <v>0.08</v>
      </c>
      <c r="U2890" s="90">
        <f t="shared" si="1299"/>
        <v>12</v>
      </c>
      <c r="V2890" s="90">
        <v>252</v>
      </c>
      <c r="W2890" s="89">
        <f t="shared" si="1300"/>
        <v>1.0036715350000001</v>
      </c>
      <c r="X2890" s="82">
        <f t="shared" si="1301"/>
        <v>2.0705189100000001</v>
      </c>
      <c r="Y2890" s="82">
        <f t="shared" si="1302"/>
        <v>0</v>
      </c>
      <c r="Z2890" s="94" t="str">
        <f t="shared" si="1283"/>
        <v>A+J=</v>
      </c>
      <c r="AA2890" s="87">
        <f t="shared" si="1284"/>
        <v>47140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>
        <f t="shared" ref="A2891:A2954" si="1303">(A2890+1)</f>
        <v>47128</v>
      </c>
      <c r="B2891" s="82">
        <f t="shared" si="1289"/>
        <v>566.57787296000004</v>
      </c>
      <c r="C2891" s="207">
        <f t="shared" si="1282"/>
        <v>559.22359635999999</v>
      </c>
      <c r="D2891" s="83">
        <f t="shared" si="1290"/>
        <v>7286.35</v>
      </c>
      <c r="E2891" s="84">
        <f t="shared" si="1287"/>
        <v>7394.19</v>
      </c>
      <c r="F2891" s="85">
        <f t="shared" si="1288"/>
        <v>47077</v>
      </c>
      <c r="G2891" s="86">
        <f t="shared" si="1291"/>
        <v>1.4800277230712089E-2</v>
      </c>
      <c r="H2891" s="87">
        <f t="shared" si="1292"/>
        <v>47140</v>
      </c>
      <c r="I2891" s="87">
        <f t="shared" si="1293"/>
        <v>47140</v>
      </c>
      <c r="J2891" s="88">
        <f t="shared" ref="J2891:J2954" si="1304">IF(I2891=I2890,J2890,NETWORKDAYS(I2890,I2891,$AD$210:$AD$502)-1)</f>
        <v>21</v>
      </c>
      <c r="K2891" s="88">
        <f t="shared" si="1286"/>
        <v>13</v>
      </c>
      <c r="L2891" s="8">
        <f t="shared" si="1294"/>
        <v>1.0091364199999999</v>
      </c>
      <c r="M2891" s="89">
        <v>1</v>
      </c>
      <c r="N2891" s="89">
        <f t="shared" si="1295"/>
        <v>1</v>
      </c>
      <c r="O2891" s="82">
        <f t="shared" si="1296"/>
        <v>1.0091364199999999</v>
      </c>
      <c r="P2891" s="82">
        <f t="shared" si="1297"/>
        <v>564.33289801000001</v>
      </c>
      <c r="Q2891" s="11">
        <f t="shared" si="1285"/>
        <v>0</v>
      </c>
      <c r="R2891" s="7">
        <f t="shared" ref="R2891:R2954" si="1305">IF(Q2891&gt;0,VLOOKUP($A2891,$AD$10:$AI$200,6),0)</f>
        <v>0</v>
      </c>
      <c r="S2891" s="82">
        <f t="shared" si="1298"/>
        <v>0</v>
      </c>
      <c r="T2891" s="91">
        <f t="shared" ref="T2891:T2954" si="1306">(T2890)</f>
        <v>0.08</v>
      </c>
      <c r="U2891" s="90">
        <f t="shared" si="1299"/>
        <v>13</v>
      </c>
      <c r="V2891" s="90">
        <v>252</v>
      </c>
      <c r="W2891" s="89">
        <f t="shared" si="1300"/>
        <v>1.003978104</v>
      </c>
      <c r="X2891" s="82">
        <f t="shared" si="1301"/>
        <v>2.24497495</v>
      </c>
      <c r="Y2891" s="82">
        <f t="shared" si="1302"/>
        <v>0</v>
      </c>
      <c r="Z2891" s="94" t="str">
        <f t="shared" si="1283"/>
        <v>A+J=</v>
      </c>
      <c r="AA2891" s="87">
        <f t="shared" si="1284"/>
        <v>47140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>
        <f t="shared" si="1303"/>
        <v>47129</v>
      </c>
      <c r="B2892" s="82">
        <f t="shared" si="1289"/>
        <v>567.14757692000001</v>
      </c>
      <c r="C2892" s="207">
        <f t="shared" ref="C2892:C2955" si="1307">IF(Q2891&gt;0,IF(J2891=K2891,P2891-S2891,C2891-(S2891/O2891)),C2891)</f>
        <v>559.22359635999999</v>
      </c>
      <c r="D2892" s="83">
        <f t="shared" si="1290"/>
        <v>7286.35</v>
      </c>
      <c r="E2892" s="84">
        <f t="shared" si="1287"/>
        <v>7394.19</v>
      </c>
      <c r="F2892" s="85">
        <f t="shared" si="1288"/>
        <v>47077</v>
      </c>
      <c r="G2892" s="86">
        <f t="shared" si="1291"/>
        <v>1.4800277230712089E-2</v>
      </c>
      <c r="H2892" s="87">
        <f t="shared" si="1292"/>
        <v>47140</v>
      </c>
      <c r="I2892" s="87">
        <f t="shared" si="1293"/>
        <v>47140</v>
      </c>
      <c r="J2892" s="88">
        <f t="shared" si="1304"/>
        <v>21</v>
      </c>
      <c r="K2892" s="88">
        <f t="shared" si="1286"/>
        <v>14</v>
      </c>
      <c r="L2892" s="8">
        <f t="shared" si="1294"/>
        <v>1.0098426700000001</v>
      </c>
      <c r="M2892" s="89">
        <v>1</v>
      </c>
      <c r="N2892" s="89">
        <f t="shared" si="1295"/>
        <v>1</v>
      </c>
      <c r="O2892" s="82">
        <f t="shared" si="1296"/>
        <v>1.0098426700000001</v>
      </c>
      <c r="P2892" s="82">
        <f t="shared" si="1297"/>
        <v>564.72784966999996</v>
      </c>
      <c r="Q2892" s="11">
        <f t="shared" si="1285"/>
        <v>0</v>
      </c>
      <c r="R2892" s="7">
        <f t="shared" si="1305"/>
        <v>0</v>
      </c>
      <c r="S2892" s="82">
        <f t="shared" si="1298"/>
        <v>0</v>
      </c>
      <c r="T2892" s="91">
        <f t="shared" si="1306"/>
        <v>0.08</v>
      </c>
      <c r="U2892" s="90">
        <f t="shared" si="1299"/>
        <v>14</v>
      </c>
      <c r="V2892" s="90">
        <v>252</v>
      </c>
      <c r="W2892" s="89">
        <f t="shared" si="1300"/>
        <v>1.0042847669999999</v>
      </c>
      <c r="X2892" s="82">
        <f t="shared" si="1301"/>
        <v>2.4197272500000002</v>
      </c>
      <c r="Y2892" s="82">
        <f t="shared" si="1302"/>
        <v>0</v>
      </c>
      <c r="Z2892" s="94" t="str">
        <f t="shared" ref="Z2892:Z2955" si="1308">IF($Q2891&gt;0,VLOOKUP($A2891,$AD$10:$AM$200,9),Z2891)</f>
        <v>A+J=</v>
      </c>
      <c r="AA2892" s="87">
        <f t="shared" ref="AA2892:AA2955" si="1309">IF($Q2891&gt;0,VLOOKUP($A2891,$AD$10:$AM$200,10),AA2891)</f>
        <v>47140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>
        <f t="shared" si="1303"/>
        <v>47130</v>
      </c>
      <c r="B2893" s="82">
        <f t="shared" si="1289"/>
        <v>567.71785094000006</v>
      </c>
      <c r="C2893" s="207">
        <f t="shared" si="1307"/>
        <v>559.22359635999999</v>
      </c>
      <c r="D2893" s="83">
        <f t="shared" si="1290"/>
        <v>7286.35</v>
      </c>
      <c r="E2893" s="84">
        <f t="shared" si="1287"/>
        <v>7394.19</v>
      </c>
      <c r="F2893" s="85">
        <f t="shared" si="1288"/>
        <v>47077</v>
      </c>
      <c r="G2893" s="86">
        <f t="shared" si="1291"/>
        <v>1.4800277230712089E-2</v>
      </c>
      <c r="H2893" s="87">
        <f t="shared" si="1292"/>
        <v>47140</v>
      </c>
      <c r="I2893" s="87">
        <f t="shared" si="1293"/>
        <v>47140</v>
      </c>
      <c r="J2893" s="88">
        <f t="shared" si="1304"/>
        <v>21</v>
      </c>
      <c r="K2893" s="88">
        <f t="shared" si="1286"/>
        <v>15</v>
      </c>
      <c r="L2893" s="8">
        <f t="shared" si="1294"/>
        <v>1.0105494100000001</v>
      </c>
      <c r="M2893" s="89">
        <v>1</v>
      </c>
      <c r="N2893" s="89">
        <f t="shared" si="1295"/>
        <v>1</v>
      </c>
      <c r="O2893" s="82">
        <f t="shared" si="1296"/>
        <v>1.0105494100000001</v>
      </c>
      <c r="P2893" s="82">
        <f t="shared" si="1297"/>
        <v>565.12307535000002</v>
      </c>
      <c r="Q2893" s="11">
        <f t="shared" si="1285"/>
        <v>0</v>
      </c>
      <c r="R2893" s="7">
        <f t="shared" si="1305"/>
        <v>0</v>
      </c>
      <c r="S2893" s="82">
        <f t="shared" si="1298"/>
        <v>0</v>
      </c>
      <c r="T2893" s="91">
        <f t="shared" si="1306"/>
        <v>0.08</v>
      </c>
      <c r="U2893" s="90">
        <f t="shared" si="1299"/>
        <v>15</v>
      </c>
      <c r="V2893" s="90">
        <v>252</v>
      </c>
      <c r="W2893" s="89">
        <f t="shared" si="1300"/>
        <v>1.004591523</v>
      </c>
      <c r="X2893" s="82">
        <f t="shared" si="1301"/>
        <v>2.5947755899999998</v>
      </c>
      <c r="Y2893" s="82">
        <f t="shared" si="1302"/>
        <v>0</v>
      </c>
      <c r="Z2893" s="94" t="str">
        <f t="shared" si="1308"/>
        <v>A+J=</v>
      </c>
      <c r="AA2893" s="87">
        <f t="shared" si="1309"/>
        <v>47140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>
        <f t="shared" si="1303"/>
        <v>47131</v>
      </c>
      <c r="B2894" s="82">
        <f t="shared" si="1289"/>
        <v>568.28870158999996</v>
      </c>
      <c r="C2894" s="207">
        <f t="shared" si="1307"/>
        <v>559.22359635999999</v>
      </c>
      <c r="D2894" s="83">
        <f t="shared" si="1290"/>
        <v>7286.35</v>
      </c>
      <c r="E2894" s="84">
        <f t="shared" si="1287"/>
        <v>7394.19</v>
      </c>
      <c r="F2894" s="85">
        <f t="shared" si="1288"/>
        <v>47077</v>
      </c>
      <c r="G2894" s="86">
        <f t="shared" si="1291"/>
        <v>1.4800277230712089E-2</v>
      </c>
      <c r="H2894" s="87">
        <f t="shared" si="1292"/>
        <v>47140</v>
      </c>
      <c r="I2894" s="87">
        <f t="shared" si="1293"/>
        <v>47140</v>
      </c>
      <c r="J2894" s="88">
        <f t="shared" si="1304"/>
        <v>21</v>
      </c>
      <c r="K2894" s="88">
        <f t="shared" si="1286"/>
        <v>16</v>
      </c>
      <c r="L2894" s="8">
        <f t="shared" si="1294"/>
        <v>1.01125665</v>
      </c>
      <c r="M2894" s="89">
        <v>1</v>
      </c>
      <c r="N2894" s="89">
        <f t="shared" si="1295"/>
        <v>1</v>
      </c>
      <c r="O2894" s="82">
        <f t="shared" si="1296"/>
        <v>1.01125665</v>
      </c>
      <c r="P2894" s="82">
        <f t="shared" si="1297"/>
        <v>565.51858064999999</v>
      </c>
      <c r="Q2894" s="11">
        <f t="shared" ref="Q2894:Q2957" si="1310">IF(VLOOKUP(A2894,AD$10:AK$200,8)=VLOOKUP(A2893,AD$10:AK$200,8),0,VLOOKUP(A2894,AD$10:AK$200,8))</f>
        <v>0</v>
      </c>
      <c r="R2894" s="7">
        <f t="shared" si="1305"/>
        <v>0</v>
      </c>
      <c r="S2894" s="82">
        <f t="shared" si="1298"/>
        <v>0</v>
      </c>
      <c r="T2894" s="91">
        <f t="shared" si="1306"/>
        <v>0.08</v>
      </c>
      <c r="U2894" s="90">
        <f t="shared" si="1299"/>
        <v>16</v>
      </c>
      <c r="V2894" s="90">
        <v>252</v>
      </c>
      <c r="W2894" s="89">
        <f t="shared" si="1300"/>
        <v>1.0048983730000001</v>
      </c>
      <c r="X2894" s="82">
        <f t="shared" si="1301"/>
        <v>2.77012094</v>
      </c>
      <c r="Y2894" s="82">
        <f t="shared" si="1302"/>
        <v>0</v>
      </c>
      <c r="Z2894" s="94" t="str">
        <f t="shared" si="1308"/>
        <v>A+J=</v>
      </c>
      <c r="AA2894" s="87">
        <f t="shared" si="1309"/>
        <v>47140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>
        <f t="shared" si="1303"/>
        <v>47132</v>
      </c>
      <c r="B2895" s="82">
        <f t="shared" si="1289"/>
        <v>568.28870158999996</v>
      </c>
      <c r="C2895" s="207">
        <f t="shared" si="1307"/>
        <v>559.22359635999999</v>
      </c>
      <c r="D2895" s="83">
        <f t="shared" si="1290"/>
        <v>7286.35</v>
      </c>
      <c r="E2895" s="84">
        <f t="shared" si="1287"/>
        <v>7394.19</v>
      </c>
      <c r="F2895" s="85">
        <f t="shared" si="1288"/>
        <v>47077</v>
      </c>
      <c r="G2895" s="86">
        <f t="shared" si="1291"/>
        <v>1.4800277230712089E-2</v>
      </c>
      <c r="H2895" s="87">
        <f t="shared" si="1292"/>
        <v>47140</v>
      </c>
      <c r="I2895" s="87">
        <f t="shared" si="1293"/>
        <v>47140</v>
      </c>
      <c r="J2895" s="88">
        <f t="shared" si="1304"/>
        <v>21</v>
      </c>
      <c r="K2895" s="88">
        <f t="shared" si="1286"/>
        <v>16</v>
      </c>
      <c r="L2895" s="8">
        <f t="shared" si="1294"/>
        <v>1.01125665</v>
      </c>
      <c r="M2895" s="89">
        <v>1</v>
      </c>
      <c r="N2895" s="89">
        <f t="shared" si="1295"/>
        <v>1</v>
      </c>
      <c r="O2895" s="82">
        <f t="shared" si="1296"/>
        <v>1.01125665</v>
      </c>
      <c r="P2895" s="82">
        <f t="shared" si="1297"/>
        <v>565.51858064999999</v>
      </c>
      <c r="Q2895" s="11">
        <f t="shared" si="1310"/>
        <v>0</v>
      </c>
      <c r="R2895" s="7">
        <f t="shared" si="1305"/>
        <v>0</v>
      </c>
      <c r="S2895" s="82">
        <f t="shared" si="1298"/>
        <v>0</v>
      </c>
      <c r="T2895" s="91">
        <f t="shared" si="1306"/>
        <v>0.08</v>
      </c>
      <c r="U2895" s="90">
        <f t="shared" si="1299"/>
        <v>16</v>
      </c>
      <c r="V2895" s="90">
        <v>252</v>
      </c>
      <c r="W2895" s="89">
        <f t="shared" si="1300"/>
        <v>1.0048983730000001</v>
      </c>
      <c r="X2895" s="82">
        <f t="shared" si="1301"/>
        <v>2.77012094</v>
      </c>
      <c r="Y2895" s="82">
        <f t="shared" si="1302"/>
        <v>0</v>
      </c>
      <c r="Z2895" s="94" t="str">
        <f t="shared" si="1308"/>
        <v>A+J=</v>
      </c>
      <c r="AA2895" s="87">
        <f t="shared" si="1309"/>
        <v>47140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>
        <f t="shared" si="1303"/>
        <v>47133</v>
      </c>
      <c r="B2896" s="82">
        <f t="shared" si="1289"/>
        <v>568.28870158999996</v>
      </c>
      <c r="C2896" s="207">
        <f t="shared" si="1307"/>
        <v>559.22359635999999</v>
      </c>
      <c r="D2896" s="83">
        <f t="shared" si="1290"/>
        <v>7286.35</v>
      </c>
      <c r="E2896" s="84">
        <f t="shared" si="1287"/>
        <v>7394.19</v>
      </c>
      <c r="F2896" s="85">
        <f t="shared" si="1288"/>
        <v>47077</v>
      </c>
      <c r="G2896" s="86">
        <f t="shared" si="1291"/>
        <v>1.4800277230712089E-2</v>
      </c>
      <c r="H2896" s="87">
        <f t="shared" si="1292"/>
        <v>47140</v>
      </c>
      <c r="I2896" s="87">
        <f t="shared" si="1293"/>
        <v>47140</v>
      </c>
      <c r="J2896" s="88">
        <f t="shared" si="1304"/>
        <v>21</v>
      </c>
      <c r="K2896" s="88">
        <f t="shared" si="1286"/>
        <v>16</v>
      </c>
      <c r="L2896" s="8">
        <f t="shared" si="1294"/>
        <v>1.01125665</v>
      </c>
      <c r="M2896" s="89">
        <v>1</v>
      </c>
      <c r="N2896" s="89">
        <f t="shared" si="1295"/>
        <v>1</v>
      </c>
      <c r="O2896" s="82">
        <f t="shared" si="1296"/>
        <v>1.01125665</v>
      </c>
      <c r="P2896" s="82">
        <f t="shared" si="1297"/>
        <v>565.51858064999999</v>
      </c>
      <c r="Q2896" s="11">
        <f t="shared" si="1310"/>
        <v>0</v>
      </c>
      <c r="R2896" s="7">
        <f t="shared" si="1305"/>
        <v>0</v>
      </c>
      <c r="S2896" s="82">
        <f t="shared" si="1298"/>
        <v>0</v>
      </c>
      <c r="T2896" s="91">
        <f t="shared" si="1306"/>
        <v>0.08</v>
      </c>
      <c r="U2896" s="90">
        <f t="shared" si="1299"/>
        <v>16</v>
      </c>
      <c r="V2896" s="90">
        <v>252</v>
      </c>
      <c r="W2896" s="89">
        <f t="shared" si="1300"/>
        <v>1.0048983730000001</v>
      </c>
      <c r="X2896" s="82">
        <f t="shared" si="1301"/>
        <v>2.77012094</v>
      </c>
      <c r="Y2896" s="82">
        <f t="shared" si="1302"/>
        <v>0</v>
      </c>
      <c r="Z2896" s="94" t="str">
        <f t="shared" si="1308"/>
        <v>A+J=</v>
      </c>
      <c r="AA2896" s="87">
        <f t="shared" si="1309"/>
        <v>47140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>
        <f t="shared" si="1303"/>
        <v>47134</v>
      </c>
      <c r="B2897" s="82">
        <f t="shared" si="1289"/>
        <v>568.86012359999995</v>
      </c>
      <c r="C2897" s="207">
        <f t="shared" si="1307"/>
        <v>559.22359635999999</v>
      </c>
      <c r="D2897" s="83">
        <f t="shared" si="1290"/>
        <v>7286.35</v>
      </c>
      <c r="E2897" s="84">
        <f t="shared" si="1287"/>
        <v>7394.19</v>
      </c>
      <c r="F2897" s="85">
        <f t="shared" si="1288"/>
        <v>47077</v>
      </c>
      <c r="G2897" s="86">
        <f t="shared" si="1291"/>
        <v>1.4800277230712089E-2</v>
      </c>
      <c r="H2897" s="87">
        <f t="shared" si="1292"/>
        <v>47140</v>
      </c>
      <c r="I2897" s="87">
        <f t="shared" si="1293"/>
        <v>47140</v>
      </c>
      <c r="J2897" s="88">
        <f t="shared" si="1304"/>
        <v>21</v>
      </c>
      <c r="K2897" s="88">
        <f t="shared" si="1286"/>
        <v>17</v>
      </c>
      <c r="L2897" s="8">
        <f t="shared" si="1294"/>
        <v>1.01196438</v>
      </c>
      <c r="M2897" s="89">
        <v>1</v>
      </c>
      <c r="N2897" s="89">
        <f t="shared" si="1295"/>
        <v>1</v>
      </c>
      <c r="O2897" s="82">
        <f t="shared" si="1296"/>
        <v>1.01196438</v>
      </c>
      <c r="P2897" s="82">
        <f t="shared" si="1297"/>
        <v>565.91435996999996</v>
      </c>
      <c r="Q2897" s="11">
        <f t="shared" si="1310"/>
        <v>0</v>
      </c>
      <c r="R2897" s="7">
        <f t="shared" si="1305"/>
        <v>0</v>
      </c>
      <c r="S2897" s="82">
        <f t="shared" si="1298"/>
        <v>0</v>
      </c>
      <c r="T2897" s="91">
        <f t="shared" si="1306"/>
        <v>0.08</v>
      </c>
      <c r="U2897" s="90">
        <f t="shared" si="1299"/>
        <v>17</v>
      </c>
      <c r="V2897" s="90">
        <v>252</v>
      </c>
      <c r="W2897" s="89">
        <f t="shared" si="1300"/>
        <v>1.0052053169999999</v>
      </c>
      <c r="X2897" s="82">
        <f t="shared" si="1301"/>
        <v>2.9457636300000001</v>
      </c>
      <c r="Y2897" s="82">
        <f t="shared" si="1302"/>
        <v>0</v>
      </c>
      <c r="Z2897" s="94" t="str">
        <f t="shared" si="1308"/>
        <v>A+J=</v>
      </c>
      <c r="AA2897" s="87">
        <f t="shared" si="1309"/>
        <v>47140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>
        <f t="shared" si="1303"/>
        <v>47135</v>
      </c>
      <c r="B2898" s="82">
        <f t="shared" si="1289"/>
        <v>569.43212295000001</v>
      </c>
      <c r="C2898" s="207">
        <f t="shared" si="1307"/>
        <v>559.22359635999999</v>
      </c>
      <c r="D2898" s="83">
        <f t="shared" si="1290"/>
        <v>7286.35</v>
      </c>
      <c r="E2898" s="84">
        <f t="shared" si="1287"/>
        <v>7394.19</v>
      </c>
      <c r="F2898" s="85">
        <f t="shared" si="1288"/>
        <v>47077</v>
      </c>
      <c r="G2898" s="86">
        <f t="shared" si="1291"/>
        <v>1.4800277230712089E-2</v>
      </c>
      <c r="H2898" s="87">
        <f t="shared" si="1292"/>
        <v>47140</v>
      </c>
      <c r="I2898" s="87">
        <f t="shared" si="1293"/>
        <v>47140</v>
      </c>
      <c r="J2898" s="88">
        <f t="shared" si="1304"/>
        <v>21</v>
      </c>
      <c r="K2898" s="88">
        <f t="shared" si="1286"/>
        <v>18</v>
      </c>
      <c r="L2898" s="8">
        <f t="shared" si="1294"/>
        <v>1.0126726100000001</v>
      </c>
      <c r="M2898" s="89">
        <v>1</v>
      </c>
      <c r="N2898" s="89">
        <f t="shared" si="1295"/>
        <v>1</v>
      </c>
      <c r="O2898" s="82">
        <f t="shared" si="1296"/>
        <v>1.0126726100000001</v>
      </c>
      <c r="P2898" s="82">
        <f t="shared" si="1297"/>
        <v>566.31041889000005</v>
      </c>
      <c r="Q2898" s="11">
        <f t="shared" si="1310"/>
        <v>0</v>
      </c>
      <c r="R2898" s="7">
        <f t="shared" si="1305"/>
        <v>0</v>
      </c>
      <c r="S2898" s="82">
        <f t="shared" si="1298"/>
        <v>0</v>
      </c>
      <c r="T2898" s="91">
        <f t="shared" si="1306"/>
        <v>0.08</v>
      </c>
      <c r="U2898" s="90">
        <f t="shared" si="1299"/>
        <v>18</v>
      </c>
      <c r="V2898" s="90">
        <v>252</v>
      </c>
      <c r="W2898" s="89">
        <f t="shared" si="1300"/>
        <v>1.005512355</v>
      </c>
      <c r="X2898" s="82">
        <f t="shared" si="1301"/>
        <v>3.1217040599999999</v>
      </c>
      <c r="Y2898" s="82">
        <f t="shared" si="1302"/>
        <v>0</v>
      </c>
      <c r="Z2898" s="94" t="str">
        <f t="shared" si="1308"/>
        <v>A+J=</v>
      </c>
      <c r="AA2898" s="87">
        <f t="shared" si="1309"/>
        <v>47140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>
        <f t="shared" si="1303"/>
        <v>47136</v>
      </c>
      <c r="B2899" s="82">
        <f t="shared" si="1289"/>
        <v>570.00469946999999</v>
      </c>
      <c r="C2899" s="207">
        <f t="shared" si="1307"/>
        <v>559.22359635999999</v>
      </c>
      <c r="D2899" s="83">
        <f t="shared" si="1290"/>
        <v>7286.35</v>
      </c>
      <c r="E2899" s="84">
        <f t="shared" si="1287"/>
        <v>7394.19</v>
      </c>
      <c r="F2899" s="85">
        <f t="shared" si="1288"/>
        <v>47077</v>
      </c>
      <c r="G2899" s="86">
        <f t="shared" si="1291"/>
        <v>1.4800277230712089E-2</v>
      </c>
      <c r="H2899" s="87">
        <f t="shared" si="1292"/>
        <v>47140</v>
      </c>
      <c r="I2899" s="87">
        <f t="shared" si="1293"/>
        <v>47140</v>
      </c>
      <c r="J2899" s="88">
        <f t="shared" si="1304"/>
        <v>21</v>
      </c>
      <c r="K2899" s="88">
        <f t="shared" si="1286"/>
        <v>19</v>
      </c>
      <c r="L2899" s="8">
        <f t="shared" si="1294"/>
        <v>1.01338134</v>
      </c>
      <c r="M2899" s="89">
        <v>1</v>
      </c>
      <c r="N2899" s="89">
        <f t="shared" si="1295"/>
        <v>1</v>
      </c>
      <c r="O2899" s="82">
        <f t="shared" si="1296"/>
        <v>1.01338134</v>
      </c>
      <c r="P2899" s="82">
        <f t="shared" si="1297"/>
        <v>566.70675743000004</v>
      </c>
      <c r="Q2899" s="11">
        <f t="shared" si="1310"/>
        <v>0</v>
      </c>
      <c r="R2899" s="7">
        <f t="shared" si="1305"/>
        <v>0</v>
      </c>
      <c r="S2899" s="82">
        <f t="shared" si="1298"/>
        <v>0</v>
      </c>
      <c r="T2899" s="91">
        <f t="shared" si="1306"/>
        <v>0.08</v>
      </c>
      <c r="U2899" s="90">
        <f t="shared" si="1299"/>
        <v>19</v>
      </c>
      <c r="V2899" s="90">
        <v>252</v>
      </c>
      <c r="W2899" s="89">
        <f t="shared" si="1300"/>
        <v>1.005819486</v>
      </c>
      <c r="X2899" s="82">
        <f t="shared" si="1301"/>
        <v>3.2979420400000001</v>
      </c>
      <c r="Y2899" s="82">
        <f t="shared" si="1302"/>
        <v>0</v>
      </c>
      <c r="Z2899" s="94" t="str">
        <f t="shared" si="1308"/>
        <v>A+J=</v>
      </c>
      <c r="AA2899" s="87">
        <f t="shared" si="1309"/>
        <v>47140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>
        <f t="shared" si="1303"/>
        <v>47137</v>
      </c>
      <c r="B2900" s="82">
        <f t="shared" si="1289"/>
        <v>570.57784844000003</v>
      </c>
      <c r="C2900" s="207">
        <f t="shared" si="1307"/>
        <v>559.22359635999999</v>
      </c>
      <c r="D2900" s="83">
        <f t="shared" si="1290"/>
        <v>7286.35</v>
      </c>
      <c r="E2900" s="84">
        <f t="shared" si="1287"/>
        <v>7394.19</v>
      </c>
      <c r="F2900" s="85">
        <f t="shared" si="1288"/>
        <v>47077</v>
      </c>
      <c r="G2900" s="86">
        <f t="shared" si="1291"/>
        <v>1.4800277230712089E-2</v>
      </c>
      <c r="H2900" s="87">
        <f t="shared" si="1292"/>
        <v>47140</v>
      </c>
      <c r="I2900" s="87">
        <f t="shared" si="1293"/>
        <v>47140</v>
      </c>
      <c r="J2900" s="88">
        <f t="shared" si="1304"/>
        <v>21</v>
      </c>
      <c r="K2900" s="88">
        <f t="shared" si="1286"/>
        <v>20</v>
      </c>
      <c r="L2900" s="8">
        <f t="shared" si="1294"/>
        <v>1.0140905600000001</v>
      </c>
      <c r="M2900" s="89">
        <v>1</v>
      </c>
      <c r="N2900" s="89">
        <f t="shared" si="1295"/>
        <v>1</v>
      </c>
      <c r="O2900" s="82">
        <f t="shared" si="1296"/>
        <v>1.0140905600000001</v>
      </c>
      <c r="P2900" s="82">
        <f t="shared" si="1297"/>
        <v>567.10336999000003</v>
      </c>
      <c r="Q2900" s="11">
        <f t="shared" si="1310"/>
        <v>0</v>
      </c>
      <c r="R2900" s="7">
        <f t="shared" si="1305"/>
        <v>0</v>
      </c>
      <c r="S2900" s="82">
        <f t="shared" si="1298"/>
        <v>0</v>
      </c>
      <c r="T2900" s="91">
        <f t="shared" si="1306"/>
        <v>0.08</v>
      </c>
      <c r="U2900" s="90">
        <f t="shared" si="1299"/>
        <v>20</v>
      </c>
      <c r="V2900" s="90">
        <v>252</v>
      </c>
      <c r="W2900" s="89">
        <f t="shared" si="1300"/>
        <v>1.0061267110000001</v>
      </c>
      <c r="X2900" s="82">
        <f t="shared" si="1301"/>
        <v>3.4744784499999999</v>
      </c>
      <c r="Y2900" s="82">
        <f t="shared" si="1302"/>
        <v>0</v>
      </c>
      <c r="Z2900" s="94" t="str">
        <f t="shared" si="1308"/>
        <v>A+J=</v>
      </c>
      <c r="AA2900" s="87">
        <f t="shared" si="1309"/>
        <v>47140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>
        <f t="shared" si="1303"/>
        <v>47138</v>
      </c>
      <c r="B2901" s="82">
        <f t="shared" si="1289"/>
        <v>571.15157024000007</v>
      </c>
      <c r="C2901" s="207">
        <f t="shared" si="1307"/>
        <v>559.22359635999999</v>
      </c>
      <c r="D2901" s="83">
        <f t="shared" si="1290"/>
        <v>7286.35</v>
      </c>
      <c r="E2901" s="84">
        <f t="shared" si="1287"/>
        <v>7394.19</v>
      </c>
      <c r="F2901" s="85">
        <f t="shared" si="1288"/>
        <v>47077</v>
      </c>
      <c r="G2901" s="86">
        <f t="shared" si="1291"/>
        <v>1.4800277230712089E-2</v>
      </c>
      <c r="H2901" s="87">
        <f t="shared" si="1292"/>
        <v>47169</v>
      </c>
      <c r="I2901" s="87">
        <f t="shared" si="1293"/>
        <v>47140</v>
      </c>
      <c r="J2901" s="88">
        <f t="shared" si="1304"/>
        <v>21</v>
      </c>
      <c r="K2901" s="88">
        <f t="shared" si="1286"/>
        <v>21</v>
      </c>
      <c r="L2901" s="8">
        <f t="shared" si="1294"/>
        <v>1.0148002700000001</v>
      </c>
      <c r="M2901" s="89">
        <v>1</v>
      </c>
      <c r="N2901" s="89">
        <f t="shared" si="1295"/>
        <v>1</v>
      </c>
      <c r="O2901" s="82">
        <f t="shared" si="1296"/>
        <v>1.0148002700000001</v>
      </c>
      <c r="P2901" s="82">
        <f t="shared" si="1297"/>
        <v>567.50025657000003</v>
      </c>
      <c r="Q2901" s="11">
        <f t="shared" si="1310"/>
        <v>0</v>
      </c>
      <c r="R2901" s="7">
        <f t="shared" si="1305"/>
        <v>0</v>
      </c>
      <c r="S2901" s="82">
        <f t="shared" si="1298"/>
        <v>0</v>
      </c>
      <c r="T2901" s="91">
        <f t="shared" si="1306"/>
        <v>0.08</v>
      </c>
      <c r="U2901" s="90">
        <f t="shared" si="1299"/>
        <v>21</v>
      </c>
      <c r="V2901" s="90">
        <v>252</v>
      </c>
      <c r="W2901" s="89">
        <f t="shared" si="1300"/>
        <v>1.0064340300000001</v>
      </c>
      <c r="X2901" s="82">
        <f t="shared" si="1301"/>
        <v>3.65131367</v>
      </c>
      <c r="Y2901" s="82">
        <f t="shared" si="1302"/>
        <v>0</v>
      </c>
      <c r="Z2901" s="94" t="str">
        <f t="shared" si="1308"/>
        <v>A+J=</v>
      </c>
      <c r="AA2901" s="87">
        <f t="shared" si="1309"/>
        <v>47140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>
        <f t="shared" si="1303"/>
        <v>47139</v>
      </c>
      <c r="B2902" s="82">
        <f t="shared" si="1289"/>
        <v>571.15157024000007</v>
      </c>
      <c r="C2902" s="207">
        <f t="shared" si="1307"/>
        <v>559.22359635999999</v>
      </c>
      <c r="D2902" s="83">
        <f t="shared" si="1290"/>
        <v>7286.35</v>
      </c>
      <c r="E2902" s="84">
        <f t="shared" si="1287"/>
        <v>7394.19</v>
      </c>
      <c r="F2902" s="85">
        <f t="shared" si="1288"/>
        <v>47077</v>
      </c>
      <c r="G2902" s="86">
        <f t="shared" si="1291"/>
        <v>1.4800277230712089E-2</v>
      </c>
      <c r="H2902" s="87">
        <f t="shared" si="1292"/>
        <v>47169</v>
      </c>
      <c r="I2902" s="87">
        <f t="shared" si="1293"/>
        <v>47140</v>
      </c>
      <c r="J2902" s="88">
        <f t="shared" si="1304"/>
        <v>21</v>
      </c>
      <c r="K2902" s="88">
        <f t="shared" si="1286"/>
        <v>21</v>
      </c>
      <c r="L2902" s="8">
        <f t="shared" si="1294"/>
        <v>1.0148002700000001</v>
      </c>
      <c r="M2902" s="89">
        <v>1</v>
      </c>
      <c r="N2902" s="89">
        <f t="shared" si="1295"/>
        <v>1</v>
      </c>
      <c r="O2902" s="82">
        <f t="shared" si="1296"/>
        <v>1.0148002700000001</v>
      </c>
      <c r="P2902" s="82">
        <f t="shared" si="1297"/>
        <v>567.50025657000003</v>
      </c>
      <c r="Q2902" s="11">
        <f t="shared" si="1310"/>
        <v>0</v>
      </c>
      <c r="R2902" s="7">
        <f t="shared" si="1305"/>
        <v>0</v>
      </c>
      <c r="S2902" s="82">
        <f t="shared" si="1298"/>
        <v>0</v>
      </c>
      <c r="T2902" s="91">
        <f t="shared" si="1306"/>
        <v>0.08</v>
      </c>
      <c r="U2902" s="90">
        <f t="shared" si="1299"/>
        <v>21</v>
      </c>
      <c r="V2902" s="90">
        <v>252</v>
      </c>
      <c r="W2902" s="89">
        <f t="shared" si="1300"/>
        <v>1.0064340300000001</v>
      </c>
      <c r="X2902" s="82">
        <f t="shared" si="1301"/>
        <v>3.65131367</v>
      </c>
      <c r="Y2902" s="82">
        <f t="shared" si="1302"/>
        <v>0</v>
      </c>
      <c r="Z2902" s="94" t="str">
        <f t="shared" si="1308"/>
        <v>A+J=</v>
      </c>
      <c r="AA2902" s="87">
        <f t="shared" si="1309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>
        <f t="shared" si="1303"/>
        <v>47140</v>
      </c>
      <c r="B2903" s="82">
        <f t="shared" si="1289"/>
        <v>571.15157024000007</v>
      </c>
      <c r="C2903" s="207">
        <f t="shared" si="1307"/>
        <v>559.22359635999999</v>
      </c>
      <c r="D2903" s="83">
        <f t="shared" si="1290"/>
        <v>7286.35</v>
      </c>
      <c r="E2903" s="84">
        <f t="shared" si="1287"/>
        <v>7394.19</v>
      </c>
      <c r="F2903" s="85">
        <f t="shared" si="1288"/>
        <v>47077</v>
      </c>
      <c r="G2903" s="86">
        <f t="shared" si="1291"/>
        <v>1.4800277230712089E-2</v>
      </c>
      <c r="H2903" s="87">
        <f t="shared" si="1292"/>
        <v>47169</v>
      </c>
      <c r="I2903" s="87">
        <f t="shared" si="1293"/>
        <v>47140</v>
      </c>
      <c r="J2903" s="88">
        <f t="shared" si="1304"/>
        <v>21</v>
      </c>
      <c r="K2903" s="88">
        <f t="shared" si="1286"/>
        <v>21</v>
      </c>
      <c r="L2903" s="8">
        <f t="shared" si="1294"/>
        <v>1.0148002700000001</v>
      </c>
      <c r="M2903" s="89">
        <v>1</v>
      </c>
      <c r="N2903" s="89">
        <f t="shared" si="1295"/>
        <v>1</v>
      </c>
      <c r="O2903" s="82">
        <f t="shared" si="1296"/>
        <v>1.0148002700000001</v>
      </c>
      <c r="P2903" s="82">
        <f t="shared" si="1297"/>
        <v>567.50025657000003</v>
      </c>
      <c r="Q2903" s="11">
        <f t="shared" si="1310"/>
        <v>95</v>
      </c>
      <c r="R2903" s="7">
        <f t="shared" si="1305"/>
        <v>3.5362999999999999E-2</v>
      </c>
      <c r="S2903" s="82">
        <f t="shared" si="1298"/>
        <v>20.068511569999998</v>
      </c>
      <c r="T2903" s="91">
        <f t="shared" si="1306"/>
        <v>0.08</v>
      </c>
      <c r="U2903" s="90">
        <f t="shared" si="1299"/>
        <v>21</v>
      </c>
      <c r="V2903" s="90">
        <v>252</v>
      </c>
      <c r="W2903" s="89">
        <f t="shared" si="1300"/>
        <v>1.0064340300000001</v>
      </c>
      <c r="X2903" s="82">
        <f t="shared" si="1301"/>
        <v>3.65131367</v>
      </c>
      <c r="Y2903" s="82">
        <f t="shared" si="1302"/>
        <v>23.719825239999999</v>
      </c>
      <c r="Z2903" s="94" t="str">
        <f t="shared" si="1308"/>
        <v>A+J=</v>
      </c>
      <c r="AA2903" s="87">
        <f t="shared" si="1309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>
        <f t="shared" si="1303"/>
        <v>47141</v>
      </c>
      <c r="B2904" s="82">
        <f t="shared" si="1289"/>
        <v>548.02255208999998</v>
      </c>
      <c r="C2904" s="207">
        <f t="shared" si="1307"/>
        <v>547.43174500000009</v>
      </c>
      <c r="D2904" s="83">
        <f t="shared" si="1290"/>
        <v>7286.35</v>
      </c>
      <c r="E2904" s="84">
        <f t="shared" si="1287"/>
        <v>7394.19</v>
      </c>
      <c r="F2904" s="85">
        <f t="shared" si="1288"/>
        <v>47109</v>
      </c>
      <c r="G2904" s="86">
        <f t="shared" si="1291"/>
        <v>1.4800277230712089E-2</v>
      </c>
      <c r="H2904" s="87">
        <f t="shared" si="1292"/>
        <v>47169</v>
      </c>
      <c r="I2904" s="87">
        <f t="shared" si="1293"/>
        <v>47169</v>
      </c>
      <c r="J2904" s="88">
        <f t="shared" si="1304"/>
        <v>19</v>
      </c>
      <c r="K2904" s="88">
        <f t="shared" si="1286"/>
        <v>1</v>
      </c>
      <c r="L2904" s="8">
        <f t="shared" si="1294"/>
        <v>1.0007735499999999</v>
      </c>
      <c r="M2904" s="89">
        <v>1</v>
      </c>
      <c r="N2904" s="89">
        <f t="shared" si="1295"/>
        <v>1</v>
      </c>
      <c r="O2904" s="82">
        <f t="shared" si="1296"/>
        <v>1.0007735499999999</v>
      </c>
      <c r="P2904" s="82">
        <f t="shared" si="1297"/>
        <v>547.85521082000002</v>
      </c>
      <c r="Q2904" s="11">
        <f t="shared" si="1310"/>
        <v>0</v>
      </c>
      <c r="R2904" s="7">
        <f t="shared" si="1305"/>
        <v>0</v>
      </c>
      <c r="S2904" s="82">
        <f t="shared" si="1298"/>
        <v>0</v>
      </c>
      <c r="T2904" s="91">
        <f t="shared" si="1306"/>
        <v>0.08</v>
      </c>
      <c r="U2904" s="90">
        <f t="shared" si="1299"/>
        <v>1</v>
      </c>
      <c r="V2904" s="90">
        <v>252</v>
      </c>
      <c r="W2904" s="89">
        <f t="shared" si="1300"/>
        <v>1.000305448</v>
      </c>
      <c r="X2904" s="82">
        <f t="shared" si="1301"/>
        <v>0.16734126999999999</v>
      </c>
      <c r="Y2904" s="82">
        <f t="shared" si="1302"/>
        <v>0</v>
      </c>
      <c r="Z2904" s="94" t="str">
        <f t="shared" si="1308"/>
        <v>A+J=</v>
      </c>
      <c r="AA2904" s="87">
        <f t="shared" si="1309"/>
        <v>47169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>
        <f t="shared" si="1303"/>
        <v>47142</v>
      </c>
      <c r="B2905" s="82">
        <f t="shared" si="1289"/>
        <v>548.61399699999993</v>
      </c>
      <c r="C2905" s="207">
        <f t="shared" si="1307"/>
        <v>547.43174500000009</v>
      </c>
      <c r="D2905" s="83">
        <f t="shared" si="1290"/>
        <v>7286.35</v>
      </c>
      <c r="E2905" s="84">
        <f t="shared" si="1287"/>
        <v>7394.19</v>
      </c>
      <c r="F2905" s="85">
        <f t="shared" si="1288"/>
        <v>47109</v>
      </c>
      <c r="G2905" s="86">
        <f t="shared" si="1291"/>
        <v>1.4800277230712089E-2</v>
      </c>
      <c r="H2905" s="87">
        <f t="shared" si="1292"/>
        <v>47169</v>
      </c>
      <c r="I2905" s="87">
        <f t="shared" si="1293"/>
        <v>47169</v>
      </c>
      <c r="J2905" s="88">
        <f t="shared" si="1304"/>
        <v>19</v>
      </c>
      <c r="K2905" s="88">
        <f t="shared" si="1286"/>
        <v>2</v>
      </c>
      <c r="L2905" s="8">
        <f t="shared" si="1294"/>
        <v>1.0015476999999999</v>
      </c>
      <c r="M2905" s="89">
        <v>1</v>
      </c>
      <c r="N2905" s="89">
        <f t="shared" si="1295"/>
        <v>1</v>
      </c>
      <c r="O2905" s="82">
        <f t="shared" si="1296"/>
        <v>1.0015476999999999</v>
      </c>
      <c r="P2905" s="82">
        <f t="shared" si="1297"/>
        <v>548.27900510999996</v>
      </c>
      <c r="Q2905" s="11">
        <f t="shared" si="1310"/>
        <v>0</v>
      </c>
      <c r="R2905" s="7">
        <f t="shared" si="1305"/>
        <v>0</v>
      </c>
      <c r="S2905" s="82">
        <f t="shared" si="1298"/>
        <v>0</v>
      </c>
      <c r="T2905" s="91">
        <f t="shared" si="1306"/>
        <v>0.08</v>
      </c>
      <c r="U2905" s="90">
        <f t="shared" si="1299"/>
        <v>2</v>
      </c>
      <c r="V2905" s="90">
        <v>252</v>
      </c>
      <c r="W2905" s="89">
        <f t="shared" si="1300"/>
        <v>1.000610988</v>
      </c>
      <c r="X2905" s="82">
        <f t="shared" si="1301"/>
        <v>0.33499189000000001</v>
      </c>
      <c r="Y2905" s="82">
        <f t="shared" si="1302"/>
        <v>0</v>
      </c>
      <c r="Z2905" s="94" t="str">
        <f t="shared" si="1308"/>
        <v>A+J=</v>
      </c>
      <c r="AA2905" s="87">
        <f t="shared" si="1309"/>
        <v>47169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>
        <f t="shared" si="1303"/>
        <v>47143</v>
      </c>
      <c r="B2906" s="82">
        <f t="shared" si="1289"/>
        <v>549.20608174999995</v>
      </c>
      <c r="C2906" s="207">
        <f t="shared" si="1307"/>
        <v>547.43174500000009</v>
      </c>
      <c r="D2906" s="83">
        <f t="shared" si="1290"/>
        <v>7286.35</v>
      </c>
      <c r="E2906" s="84">
        <f t="shared" si="1287"/>
        <v>7394.19</v>
      </c>
      <c r="F2906" s="85">
        <f t="shared" si="1288"/>
        <v>47109</v>
      </c>
      <c r="G2906" s="86">
        <f t="shared" si="1291"/>
        <v>1.4800277230712089E-2</v>
      </c>
      <c r="H2906" s="87">
        <f t="shared" si="1292"/>
        <v>47169</v>
      </c>
      <c r="I2906" s="87">
        <f t="shared" si="1293"/>
        <v>47169</v>
      </c>
      <c r="J2906" s="88">
        <f t="shared" si="1304"/>
        <v>19</v>
      </c>
      <c r="K2906" s="88">
        <f t="shared" si="1286"/>
        <v>3</v>
      </c>
      <c r="L2906" s="8">
        <f t="shared" si="1294"/>
        <v>1.0023224500000001</v>
      </c>
      <c r="M2906" s="89">
        <v>1</v>
      </c>
      <c r="N2906" s="89">
        <f t="shared" si="1295"/>
        <v>1</v>
      </c>
      <c r="O2906" s="82">
        <f t="shared" si="1296"/>
        <v>1.0023224500000001</v>
      </c>
      <c r="P2906" s="82">
        <f t="shared" si="1297"/>
        <v>548.70312784999999</v>
      </c>
      <c r="Q2906" s="11">
        <f t="shared" si="1310"/>
        <v>0</v>
      </c>
      <c r="R2906" s="7">
        <f t="shared" si="1305"/>
        <v>0</v>
      </c>
      <c r="S2906" s="82">
        <f t="shared" si="1298"/>
        <v>0</v>
      </c>
      <c r="T2906" s="91">
        <f t="shared" si="1306"/>
        <v>0.08</v>
      </c>
      <c r="U2906" s="90">
        <f t="shared" si="1299"/>
        <v>3</v>
      </c>
      <c r="V2906" s="90">
        <v>252</v>
      </c>
      <c r="W2906" s="89">
        <f t="shared" si="1300"/>
        <v>1.0009166229999999</v>
      </c>
      <c r="X2906" s="82">
        <f t="shared" si="1301"/>
        <v>0.50295389999999995</v>
      </c>
      <c r="Y2906" s="82">
        <f t="shared" si="1302"/>
        <v>0</v>
      </c>
      <c r="Z2906" s="94" t="str">
        <f t="shared" si="1308"/>
        <v>A+J=</v>
      </c>
      <c r="AA2906" s="87">
        <f t="shared" si="1309"/>
        <v>47169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>
        <f t="shared" si="1303"/>
        <v>47144</v>
      </c>
      <c r="B2907" s="82">
        <f t="shared" si="1289"/>
        <v>549.79880514000001</v>
      </c>
      <c r="C2907" s="207">
        <f t="shared" si="1307"/>
        <v>547.43174500000009</v>
      </c>
      <c r="D2907" s="83">
        <f t="shared" si="1290"/>
        <v>7286.35</v>
      </c>
      <c r="E2907" s="84">
        <f t="shared" si="1287"/>
        <v>7394.19</v>
      </c>
      <c r="F2907" s="85">
        <f t="shared" si="1288"/>
        <v>47109</v>
      </c>
      <c r="G2907" s="86">
        <f t="shared" si="1291"/>
        <v>1.4800277230712089E-2</v>
      </c>
      <c r="H2907" s="87">
        <f t="shared" si="1292"/>
        <v>47169</v>
      </c>
      <c r="I2907" s="87">
        <f t="shared" si="1293"/>
        <v>47169</v>
      </c>
      <c r="J2907" s="88">
        <f t="shared" si="1304"/>
        <v>19</v>
      </c>
      <c r="K2907" s="88">
        <f t="shared" si="1286"/>
        <v>4</v>
      </c>
      <c r="L2907" s="8">
        <f t="shared" si="1294"/>
        <v>1.0030977999999999</v>
      </c>
      <c r="M2907" s="89">
        <v>1</v>
      </c>
      <c r="N2907" s="89">
        <f t="shared" si="1295"/>
        <v>1</v>
      </c>
      <c r="O2907" s="82">
        <f t="shared" si="1296"/>
        <v>1.0030977999999999</v>
      </c>
      <c r="P2907" s="82">
        <f t="shared" si="1297"/>
        <v>549.12757905000001</v>
      </c>
      <c r="Q2907" s="11">
        <f t="shared" si="1310"/>
        <v>0</v>
      </c>
      <c r="R2907" s="7">
        <f t="shared" si="1305"/>
        <v>0</v>
      </c>
      <c r="S2907" s="82">
        <f t="shared" si="1298"/>
        <v>0</v>
      </c>
      <c r="T2907" s="91">
        <f t="shared" si="1306"/>
        <v>0.08</v>
      </c>
      <c r="U2907" s="90">
        <f t="shared" si="1299"/>
        <v>4</v>
      </c>
      <c r="V2907" s="90">
        <v>252</v>
      </c>
      <c r="W2907" s="89">
        <f t="shared" si="1300"/>
        <v>1.0012223499999999</v>
      </c>
      <c r="X2907" s="82">
        <f t="shared" si="1301"/>
        <v>0.67122609</v>
      </c>
      <c r="Y2907" s="82">
        <f t="shared" si="1302"/>
        <v>0</v>
      </c>
      <c r="Z2907" s="94" t="str">
        <f t="shared" si="1308"/>
        <v>A+J=</v>
      </c>
      <c r="AA2907" s="87">
        <f t="shared" si="1309"/>
        <v>47169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>
        <f t="shared" si="1303"/>
        <v>47145</v>
      </c>
      <c r="B2908" s="82">
        <f t="shared" si="1289"/>
        <v>550.39216869000006</v>
      </c>
      <c r="C2908" s="207">
        <f t="shared" si="1307"/>
        <v>547.43174500000009</v>
      </c>
      <c r="D2908" s="83">
        <f t="shared" si="1290"/>
        <v>7286.35</v>
      </c>
      <c r="E2908" s="84">
        <f t="shared" si="1287"/>
        <v>7394.19</v>
      </c>
      <c r="F2908" s="85">
        <f t="shared" si="1288"/>
        <v>47109</v>
      </c>
      <c r="G2908" s="86">
        <f t="shared" si="1291"/>
        <v>1.4800277230712089E-2</v>
      </c>
      <c r="H2908" s="87">
        <f t="shared" si="1292"/>
        <v>47169</v>
      </c>
      <c r="I2908" s="87">
        <f t="shared" si="1293"/>
        <v>47169</v>
      </c>
      <c r="J2908" s="88">
        <f t="shared" si="1304"/>
        <v>19</v>
      </c>
      <c r="K2908" s="88">
        <f t="shared" si="1286"/>
        <v>5</v>
      </c>
      <c r="L2908" s="8">
        <f t="shared" si="1294"/>
        <v>1.0038737499999999</v>
      </c>
      <c r="M2908" s="89">
        <v>1</v>
      </c>
      <c r="N2908" s="89">
        <f t="shared" si="1295"/>
        <v>1</v>
      </c>
      <c r="O2908" s="82">
        <f t="shared" si="1296"/>
        <v>1.0038737499999999</v>
      </c>
      <c r="P2908" s="82">
        <f t="shared" si="1297"/>
        <v>549.55235872000003</v>
      </c>
      <c r="Q2908" s="11">
        <f t="shared" si="1310"/>
        <v>0</v>
      </c>
      <c r="R2908" s="7">
        <f t="shared" si="1305"/>
        <v>0</v>
      </c>
      <c r="S2908" s="82">
        <f t="shared" si="1298"/>
        <v>0</v>
      </c>
      <c r="T2908" s="91">
        <f t="shared" si="1306"/>
        <v>0.08</v>
      </c>
      <c r="U2908" s="90">
        <f t="shared" si="1299"/>
        <v>5</v>
      </c>
      <c r="V2908" s="90">
        <v>252</v>
      </c>
      <c r="W2908" s="89">
        <f t="shared" si="1300"/>
        <v>1.0015281709999999</v>
      </c>
      <c r="X2908" s="82">
        <f t="shared" si="1301"/>
        <v>0.83980997000000002</v>
      </c>
      <c r="Y2908" s="82">
        <f t="shared" si="1302"/>
        <v>0</v>
      </c>
      <c r="Z2908" s="94" t="str">
        <f t="shared" si="1308"/>
        <v>A+J=</v>
      </c>
      <c r="AA2908" s="87">
        <f t="shared" si="1309"/>
        <v>47169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>
        <f t="shared" si="1303"/>
        <v>47146</v>
      </c>
      <c r="B2909" s="82">
        <f t="shared" si="1289"/>
        <v>550.39216869000006</v>
      </c>
      <c r="C2909" s="207">
        <f t="shared" si="1307"/>
        <v>547.43174500000009</v>
      </c>
      <c r="D2909" s="83">
        <f t="shared" si="1290"/>
        <v>7286.35</v>
      </c>
      <c r="E2909" s="84">
        <f t="shared" si="1287"/>
        <v>7394.19</v>
      </c>
      <c r="F2909" s="85">
        <f t="shared" si="1288"/>
        <v>47109</v>
      </c>
      <c r="G2909" s="86">
        <f t="shared" si="1291"/>
        <v>1.4800277230712089E-2</v>
      </c>
      <c r="H2909" s="87">
        <f t="shared" si="1292"/>
        <v>47169</v>
      </c>
      <c r="I2909" s="87">
        <f t="shared" si="1293"/>
        <v>47169</v>
      </c>
      <c r="J2909" s="88">
        <f t="shared" si="1304"/>
        <v>19</v>
      </c>
      <c r="K2909" s="88">
        <f t="shared" si="1286"/>
        <v>5</v>
      </c>
      <c r="L2909" s="8">
        <f t="shared" si="1294"/>
        <v>1.0038737499999999</v>
      </c>
      <c r="M2909" s="89">
        <v>1</v>
      </c>
      <c r="N2909" s="89">
        <f t="shared" si="1295"/>
        <v>1</v>
      </c>
      <c r="O2909" s="82">
        <f t="shared" si="1296"/>
        <v>1.0038737499999999</v>
      </c>
      <c r="P2909" s="82">
        <f t="shared" si="1297"/>
        <v>549.55235872000003</v>
      </c>
      <c r="Q2909" s="11">
        <f t="shared" si="1310"/>
        <v>0</v>
      </c>
      <c r="R2909" s="7">
        <f t="shared" si="1305"/>
        <v>0</v>
      </c>
      <c r="S2909" s="82">
        <f t="shared" si="1298"/>
        <v>0</v>
      </c>
      <c r="T2909" s="91">
        <f t="shared" si="1306"/>
        <v>0.08</v>
      </c>
      <c r="U2909" s="90">
        <f t="shared" si="1299"/>
        <v>5</v>
      </c>
      <c r="V2909" s="90">
        <v>252</v>
      </c>
      <c r="W2909" s="89">
        <f t="shared" si="1300"/>
        <v>1.0015281709999999</v>
      </c>
      <c r="X2909" s="82">
        <f t="shared" si="1301"/>
        <v>0.83980997000000002</v>
      </c>
      <c r="Y2909" s="82">
        <f t="shared" si="1302"/>
        <v>0</v>
      </c>
      <c r="Z2909" s="94" t="str">
        <f t="shared" si="1308"/>
        <v>A+J=</v>
      </c>
      <c r="AA2909" s="87">
        <f t="shared" si="1309"/>
        <v>47169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>
        <f t="shared" si="1303"/>
        <v>47147</v>
      </c>
      <c r="B2910" s="82">
        <f t="shared" si="1289"/>
        <v>550.39216869000006</v>
      </c>
      <c r="C2910" s="207">
        <f t="shared" si="1307"/>
        <v>547.43174500000009</v>
      </c>
      <c r="D2910" s="83">
        <f t="shared" si="1290"/>
        <v>7286.35</v>
      </c>
      <c r="E2910" s="84">
        <f t="shared" si="1287"/>
        <v>7394.19</v>
      </c>
      <c r="F2910" s="85">
        <f t="shared" si="1288"/>
        <v>47109</v>
      </c>
      <c r="G2910" s="86">
        <f t="shared" si="1291"/>
        <v>1.4800277230712089E-2</v>
      </c>
      <c r="H2910" s="87">
        <f t="shared" si="1292"/>
        <v>47169</v>
      </c>
      <c r="I2910" s="87">
        <f t="shared" si="1293"/>
        <v>47169</v>
      </c>
      <c r="J2910" s="88">
        <f t="shared" si="1304"/>
        <v>19</v>
      </c>
      <c r="K2910" s="88">
        <f t="shared" si="1286"/>
        <v>5</v>
      </c>
      <c r="L2910" s="8">
        <f t="shared" si="1294"/>
        <v>1.0038737499999999</v>
      </c>
      <c r="M2910" s="89">
        <v>1</v>
      </c>
      <c r="N2910" s="89">
        <f t="shared" si="1295"/>
        <v>1</v>
      </c>
      <c r="O2910" s="82">
        <f t="shared" si="1296"/>
        <v>1.0038737499999999</v>
      </c>
      <c r="P2910" s="82">
        <f t="shared" si="1297"/>
        <v>549.55235872000003</v>
      </c>
      <c r="Q2910" s="11">
        <f t="shared" si="1310"/>
        <v>0</v>
      </c>
      <c r="R2910" s="7">
        <f t="shared" si="1305"/>
        <v>0</v>
      </c>
      <c r="S2910" s="82">
        <f t="shared" si="1298"/>
        <v>0</v>
      </c>
      <c r="T2910" s="91">
        <f t="shared" si="1306"/>
        <v>0.08</v>
      </c>
      <c r="U2910" s="90">
        <f t="shared" si="1299"/>
        <v>5</v>
      </c>
      <c r="V2910" s="90">
        <v>252</v>
      </c>
      <c r="W2910" s="89">
        <f t="shared" si="1300"/>
        <v>1.0015281709999999</v>
      </c>
      <c r="X2910" s="82">
        <f t="shared" si="1301"/>
        <v>0.83980997000000002</v>
      </c>
      <c r="Y2910" s="82">
        <f t="shared" si="1302"/>
        <v>0</v>
      </c>
      <c r="Z2910" s="94" t="str">
        <f t="shared" si="1308"/>
        <v>A+J=</v>
      </c>
      <c r="AA2910" s="87">
        <f t="shared" si="1309"/>
        <v>47169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>
        <f t="shared" si="1303"/>
        <v>47148</v>
      </c>
      <c r="B2911" s="82">
        <f t="shared" si="1289"/>
        <v>550.98617281000008</v>
      </c>
      <c r="C2911" s="207">
        <f t="shared" si="1307"/>
        <v>547.43174500000009</v>
      </c>
      <c r="D2911" s="83">
        <f t="shared" si="1290"/>
        <v>7286.35</v>
      </c>
      <c r="E2911" s="84">
        <f t="shared" si="1287"/>
        <v>7394.19</v>
      </c>
      <c r="F2911" s="85">
        <f t="shared" si="1288"/>
        <v>47109</v>
      </c>
      <c r="G2911" s="86">
        <f t="shared" si="1291"/>
        <v>1.4800277230712089E-2</v>
      </c>
      <c r="H2911" s="87">
        <f t="shared" si="1292"/>
        <v>47169</v>
      </c>
      <c r="I2911" s="87">
        <f t="shared" si="1293"/>
        <v>47169</v>
      </c>
      <c r="J2911" s="88">
        <f t="shared" si="1304"/>
        <v>19</v>
      </c>
      <c r="K2911" s="88">
        <f t="shared" si="1286"/>
        <v>6</v>
      </c>
      <c r="L2911" s="8">
        <f t="shared" si="1294"/>
        <v>1.0046503</v>
      </c>
      <c r="M2911" s="89">
        <v>1</v>
      </c>
      <c r="N2911" s="89">
        <f t="shared" si="1295"/>
        <v>1</v>
      </c>
      <c r="O2911" s="82">
        <f t="shared" si="1296"/>
        <v>1.0046503</v>
      </c>
      <c r="P2911" s="82">
        <f t="shared" si="1297"/>
        <v>549.97746684000003</v>
      </c>
      <c r="Q2911" s="11">
        <f t="shared" si="1310"/>
        <v>0</v>
      </c>
      <c r="R2911" s="7">
        <f t="shared" si="1305"/>
        <v>0</v>
      </c>
      <c r="S2911" s="82">
        <f t="shared" si="1298"/>
        <v>0</v>
      </c>
      <c r="T2911" s="91">
        <f t="shared" si="1306"/>
        <v>0.08</v>
      </c>
      <c r="U2911" s="90">
        <f t="shared" si="1299"/>
        <v>6</v>
      </c>
      <c r="V2911" s="90">
        <v>252</v>
      </c>
      <c r="W2911" s="89">
        <f t="shared" si="1300"/>
        <v>1.0018340859999999</v>
      </c>
      <c r="X2911" s="82">
        <f t="shared" si="1301"/>
        <v>1.0087059700000001</v>
      </c>
      <c r="Y2911" s="82">
        <f t="shared" si="1302"/>
        <v>0</v>
      </c>
      <c r="Z2911" s="94" t="str">
        <f t="shared" si="1308"/>
        <v>A+J=</v>
      </c>
      <c r="AA2911" s="87">
        <f t="shared" si="1309"/>
        <v>47169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>
        <f t="shared" si="1303"/>
        <v>47149</v>
      </c>
      <c r="B2912" s="82">
        <f t="shared" si="1289"/>
        <v>551.58081682</v>
      </c>
      <c r="C2912" s="207">
        <f t="shared" si="1307"/>
        <v>547.43174500000009</v>
      </c>
      <c r="D2912" s="83">
        <f t="shared" si="1290"/>
        <v>7286.35</v>
      </c>
      <c r="E2912" s="84">
        <f t="shared" si="1287"/>
        <v>7394.19</v>
      </c>
      <c r="F2912" s="85">
        <f t="shared" si="1288"/>
        <v>47109</v>
      </c>
      <c r="G2912" s="86">
        <f t="shared" si="1291"/>
        <v>1.4800277230712089E-2</v>
      </c>
      <c r="H2912" s="87">
        <f t="shared" si="1292"/>
        <v>47169</v>
      </c>
      <c r="I2912" s="87">
        <f t="shared" si="1293"/>
        <v>47169</v>
      </c>
      <c r="J2912" s="88">
        <f t="shared" si="1304"/>
        <v>19</v>
      </c>
      <c r="K2912" s="88">
        <f t="shared" si="1286"/>
        <v>7</v>
      </c>
      <c r="L2912" s="8">
        <f t="shared" si="1294"/>
        <v>1.00542745</v>
      </c>
      <c r="M2912" s="89">
        <v>1</v>
      </c>
      <c r="N2912" s="89">
        <f t="shared" si="1295"/>
        <v>1</v>
      </c>
      <c r="O2912" s="82">
        <f t="shared" si="1296"/>
        <v>1.00542745</v>
      </c>
      <c r="P2912" s="82">
        <f t="shared" si="1297"/>
        <v>550.40290342000003</v>
      </c>
      <c r="Q2912" s="11">
        <f t="shared" si="1310"/>
        <v>0</v>
      </c>
      <c r="R2912" s="7">
        <f t="shared" si="1305"/>
        <v>0</v>
      </c>
      <c r="S2912" s="82">
        <f t="shared" si="1298"/>
        <v>0</v>
      </c>
      <c r="T2912" s="91">
        <f t="shared" si="1306"/>
        <v>0.08</v>
      </c>
      <c r="U2912" s="90">
        <f t="shared" si="1299"/>
        <v>7</v>
      </c>
      <c r="V2912" s="90">
        <v>252</v>
      </c>
      <c r="W2912" s="89">
        <f t="shared" si="1300"/>
        <v>1.002140093</v>
      </c>
      <c r="X2912" s="82">
        <f t="shared" si="1301"/>
        <v>1.1779134</v>
      </c>
      <c r="Y2912" s="82">
        <f t="shared" si="1302"/>
        <v>0</v>
      </c>
      <c r="Z2912" s="94" t="str">
        <f t="shared" si="1308"/>
        <v>A+J=</v>
      </c>
      <c r="AA2912" s="87">
        <f t="shared" si="1309"/>
        <v>47169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>
        <f t="shared" si="1303"/>
        <v>47150</v>
      </c>
      <c r="B2913" s="82">
        <f t="shared" si="1289"/>
        <v>552.17610279000007</v>
      </c>
      <c r="C2913" s="207">
        <f t="shared" si="1307"/>
        <v>547.43174500000009</v>
      </c>
      <c r="D2913" s="83">
        <f t="shared" si="1290"/>
        <v>7286.35</v>
      </c>
      <c r="E2913" s="84">
        <f t="shared" si="1287"/>
        <v>7394.19</v>
      </c>
      <c r="F2913" s="85">
        <f t="shared" si="1288"/>
        <v>47109</v>
      </c>
      <c r="G2913" s="86">
        <f t="shared" si="1291"/>
        <v>1.4800277230712089E-2</v>
      </c>
      <c r="H2913" s="87">
        <f t="shared" si="1292"/>
        <v>47169</v>
      </c>
      <c r="I2913" s="87">
        <f t="shared" si="1293"/>
        <v>47169</v>
      </c>
      <c r="J2913" s="88">
        <f t="shared" si="1304"/>
        <v>19</v>
      </c>
      <c r="K2913" s="88">
        <f t="shared" si="1286"/>
        <v>8</v>
      </c>
      <c r="L2913" s="8">
        <f t="shared" si="1294"/>
        <v>1.0062051999999999</v>
      </c>
      <c r="M2913" s="89">
        <v>1</v>
      </c>
      <c r="N2913" s="89">
        <f t="shared" si="1295"/>
        <v>1</v>
      </c>
      <c r="O2913" s="82">
        <f t="shared" si="1296"/>
        <v>1.0062051999999999</v>
      </c>
      <c r="P2913" s="82">
        <f t="shared" si="1297"/>
        <v>550.82866846000002</v>
      </c>
      <c r="Q2913" s="11">
        <f t="shared" si="1310"/>
        <v>0</v>
      </c>
      <c r="R2913" s="7">
        <f t="shared" si="1305"/>
        <v>0</v>
      </c>
      <c r="S2913" s="82">
        <f t="shared" si="1298"/>
        <v>0</v>
      </c>
      <c r="T2913" s="91">
        <f t="shared" si="1306"/>
        <v>0.08</v>
      </c>
      <c r="U2913" s="90">
        <f t="shared" si="1299"/>
        <v>8</v>
      </c>
      <c r="V2913" s="90">
        <v>252</v>
      </c>
      <c r="W2913" s="89">
        <f t="shared" si="1300"/>
        <v>1.0024461950000001</v>
      </c>
      <c r="X2913" s="82">
        <f t="shared" si="1301"/>
        <v>1.34743433</v>
      </c>
      <c r="Y2913" s="82">
        <f t="shared" si="1302"/>
        <v>0</v>
      </c>
      <c r="Z2913" s="94" t="str">
        <f t="shared" si="1308"/>
        <v>A+J=</v>
      </c>
      <c r="AA2913" s="87">
        <f t="shared" si="1309"/>
        <v>47169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>
        <f t="shared" si="1303"/>
        <v>47151</v>
      </c>
      <c r="B2914" s="82">
        <f t="shared" si="1289"/>
        <v>552.77202950000003</v>
      </c>
      <c r="C2914" s="207">
        <f t="shared" si="1307"/>
        <v>547.43174500000009</v>
      </c>
      <c r="D2914" s="83">
        <f t="shared" si="1290"/>
        <v>7286.35</v>
      </c>
      <c r="E2914" s="84">
        <f t="shared" si="1287"/>
        <v>7394.19</v>
      </c>
      <c r="F2914" s="85">
        <f t="shared" si="1288"/>
        <v>47109</v>
      </c>
      <c r="G2914" s="86">
        <f t="shared" si="1291"/>
        <v>1.4800277230712089E-2</v>
      </c>
      <c r="H2914" s="87">
        <f t="shared" si="1292"/>
        <v>47169</v>
      </c>
      <c r="I2914" s="87">
        <f t="shared" si="1293"/>
        <v>47169</v>
      </c>
      <c r="J2914" s="88">
        <f t="shared" si="1304"/>
        <v>19</v>
      </c>
      <c r="K2914" s="88">
        <f t="shared" si="1286"/>
        <v>9</v>
      </c>
      <c r="L2914" s="8">
        <f t="shared" si="1294"/>
        <v>1.0069835499999999</v>
      </c>
      <c r="M2914" s="89">
        <v>1</v>
      </c>
      <c r="N2914" s="89">
        <f t="shared" si="1295"/>
        <v>1</v>
      </c>
      <c r="O2914" s="82">
        <f t="shared" si="1296"/>
        <v>1.0069835499999999</v>
      </c>
      <c r="P2914" s="82">
        <f t="shared" si="1297"/>
        <v>551.25476196</v>
      </c>
      <c r="Q2914" s="11">
        <f t="shared" si="1310"/>
        <v>0</v>
      </c>
      <c r="R2914" s="7">
        <f t="shared" si="1305"/>
        <v>0</v>
      </c>
      <c r="S2914" s="82">
        <f t="shared" si="1298"/>
        <v>0</v>
      </c>
      <c r="T2914" s="91">
        <f t="shared" si="1306"/>
        <v>0.08</v>
      </c>
      <c r="U2914" s="90">
        <f t="shared" si="1299"/>
        <v>9</v>
      </c>
      <c r="V2914" s="90">
        <v>252</v>
      </c>
      <c r="W2914" s="89">
        <f t="shared" si="1300"/>
        <v>1.0027523890000001</v>
      </c>
      <c r="X2914" s="82">
        <f t="shared" si="1301"/>
        <v>1.51726754</v>
      </c>
      <c r="Y2914" s="82">
        <f t="shared" si="1302"/>
        <v>0</v>
      </c>
      <c r="Z2914" s="94" t="str">
        <f t="shared" si="1308"/>
        <v>A+J=</v>
      </c>
      <c r="AA2914" s="87">
        <f t="shared" si="1309"/>
        <v>47169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>
        <f t="shared" si="1303"/>
        <v>47152</v>
      </c>
      <c r="B2915" s="82">
        <f t="shared" si="1289"/>
        <v>553.36860449999995</v>
      </c>
      <c r="C2915" s="207">
        <f t="shared" si="1307"/>
        <v>547.43174500000009</v>
      </c>
      <c r="D2915" s="83">
        <f t="shared" si="1290"/>
        <v>7286.35</v>
      </c>
      <c r="E2915" s="84">
        <f t="shared" si="1287"/>
        <v>7394.19</v>
      </c>
      <c r="F2915" s="85">
        <f t="shared" si="1288"/>
        <v>47109</v>
      </c>
      <c r="G2915" s="86">
        <f t="shared" si="1291"/>
        <v>1.4800277230712089E-2</v>
      </c>
      <c r="H2915" s="87">
        <f t="shared" si="1292"/>
        <v>47169</v>
      </c>
      <c r="I2915" s="87">
        <f t="shared" si="1293"/>
        <v>47169</v>
      </c>
      <c r="J2915" s="88">
        <f t="shared" si="1304"/>
        <v>19</v>
      </c>
      <c r="K2915" s="88">
        <f t="shared" si="1286"/>
        <v>10</v>
      </c>
      <c r="L2915" s="8">
        <f t="shared" si="1294"/>
        <v>1.0077625100000001</v>
      </c>
      <c r="M2915" s="89">
        <v>1</v>
      </c>
      <c r="N2915" s="89">
        <f t="shared" si="1295"/>
        <v>1</v>
      </c>
      <c r="O2915" s="82">
        <f t="shared" si="1296"/>
        <v>1.0077625100000001</v>
      </c>
      <c r="P2915" s="82">
        <f t="shared" si="1297"/>
        <v>551.68118938999999</v>
      </c>
      <c r="Q2915" s="11">
        <f t="shared" si="1310"/>
        <v>0</v>
      </c>
      <c r="R2915" s="7">
        <f t="shared" si="1305"/>
        <v>0</v>
      </c>
      <c r="S2915" s="82">
        <f t="shared" si="1298"/>
        <v>0</v>
      </c>
      <c r="T2915" s="91">
        <f t="shared" si="1306"/>
        <v>0.08</v>
      </c>
      <c r="U2915" s="90">
        <f t="shared" si="1299"/>
        <v>10</v>
      </c>
      <c r="V2915" s="90">
        <v>252</v>
      </c>
      <c r="W2915" s="89">
        <f t="shared" si="1300"/>
        <v>1.0030586779999999</v>
      </c>
      <c r="X2915" s="82">
        <f t="shared" si="1301"/>
        <v>1.6874151100000001</v>
      </c>
      <c r="Y2915" s="82">
        <f t="shared" si="1302"/>
        <v>0</v>
      </c>
      <c r="Z2915" s="94" t="str">
        <f t="shared" si="1308"/>
        <v>A+J=</v>
      </c>
      <c r="AA2915" s="87">
        <f t="shared" si="1309"/>
        <v>47169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>
        <f t="shared" si="1303"/>
        <v>47153</v>
      </c>
      <c r="B2916" s="82">
        <f t="shared" si="1289"/>
        <v>553.36860449999995</v>
      </c>
      <c r="C2916" s="207">
        <f t="shared" si="1307"/>
        <v>547.43174500000009</v>
      </c>
      <c r="D2916" s="83">
        <f t="shared" si="1290"/>
        <v>7286.35</v>
      </c>
      <c r="E2916" s="84">
        <f t="shared" si="1287"/>
        <v>7394.19</v>
      </c>
      <c r="F2916" s="85">
        <f t="shared" si="1288"/>
        <v>47109</v>
      </c>
      <c r="G2916" s="86">
        <f t="shared" si="1291"/>
        <v>1.4800277230712089E-2</v>
      </c>
      <c r="H2916" s="87">
        <f t="shared" si="1292"/>
        <v>47169</v>
      </c>
      <c r="I2916" s="87">
        <f t="shared" si="1293"/>
        <v>47169</v>
      </c>
      <c r="J2916" s="88">
        <f t="shared" si="1304"/>
        <v>19</v>
      </c>
      <c r="K2916" s="88">
        <f t="shared" si="1286"/>
        <v>10</v>
      </c>
      <c r="L2916" s="8">
        <f t="shared" si="1294"/>
        <v>1.0077625100000001</v>
      </c>
      <c r="M2916" s="89">
        <v>1</v>
      </c>
      <c r="N2916" s="89">
        <f t="shared" si="1295"/>
        <v>1</v>
      </c>
      <c r="O2916" s="82">
        <f t="shared" si="1296"/>
        <v>1.0077625100000001</v>
      </c>
      <c r="P2916" s="82">
        <f t="shared" si="1297"/>
        <v>551.68118938999999</v>
      </c>
      <c r="Q2916" s="11">
        <f t="shared" si="1310"/>
        <v>0</v>
      </c>
      <c r="R2916" s="7">
        <f t="shared" si="1305"/>
        <v>0</v>
      </c>
      <c r="S2916" s="82">
        <f t="shared" si="1298"/>
        <v>0</v>
      </c>
      <c r="T2916" s="91">
        <f t="shared" si="1306"/>
        <v>0.08</v>
      </c>
      <c r="U2916" s="90">
        <f t="shared" si="1299"/>
        <v>10</v>
      </c>
      <c r="V2916" s="90">
        <v>252</v>
      </c>
      <c r="W2916" s="89">
        <f t="shared" si="1300"/>
        <v>1.0030586779999999</v>
      </c>
      <c r="X2916" s="82">
        <f t="shared" si="1301"/>
        <v>1.6874151100000001</v>
      </c>
      <c r="Y2916" s="82">
        <f t="shared" si="1302"/>
        <v>0</v>
      </c>
      <c r="Z2916" s="94" t="str">
        <f t="shared" si="1308"/>
        <v>A+J=</v>
      </c>
      <c r="AA2916" s="87">
        <f t="shared" si="1309"/>
        <v>47169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>
        <f t="shared" si="1303"/>
        <v>47154</v>
      </c>
      <c r="B2917" s="82">
        <f t="shared" si="1289"/>
        <v>553.36860449999995</v>
      </c>
      <c r="C2917" s="207">
        <f t="shared" si="1307"/>
        <v>547.43174500000009</v>
      </c>
      <c r="D2917" s="83">
        <f t="shared" si="1290"/>
        <v>7286.35</v>
      </c>
      <c r="E2917" s="84">
        <f t="shared" si="1287"/>
        <v>7394.19</v>
      </c>
      <c r="F2917" s="85">
        <f t="shared" si="1288"/>
        <v>47109</v>
      </c>
      <c r="G2917" s="86">
        <f t="shared" si="1291"/>
        <v>1.4800277230712089E-2</v>
      </c>
      <c r="H2917" s="87">
        <f t="shared" si="1292"/>
        <v>47169</v>
      </c>
      <c r="I2917" s="87">
        <f t="shared" si="1293"/>
        <v>47169</v>
      </c>
      <c r="J2917" s="88">
        <f t="shared" si="1304"/>
        <v>19</v>
      </c>
      <c r="K2917" s="88">
        <f t="shared" si="1286"/>
        <v>10</v>
      </c>
      <c r="L2917" s="8">
        <f t="shared" si="1294"/>
        <v>1.0077625100000001</v>
      </c>
      <c r="M2917" s="89">
        <v>1</v>
      </c>
      <c r="N2917" s="89">
        <f t="shared" si="1295"/>
        <v>1</v>
      </c>
      <c r="O2917" s="82">
        <f t="shared" si="1296"/>
        <v>1.0077625100000001</v>
      </c>
      <c r="P2917" s="82">
        <f t="shared" si="1297"/>
        <v>551.68118938999999</v>
      </c>
      <c r="Q2917" s="11">
        <f t="shared" si="1310"/>
        <v>0</v>
      </c>
      <c r="R2917" s="7">
        <f t="shared" si="1305"/>
        <v>0</v>
      </c>
      <c r="S2917" s="82">
        <f t="shared" si="1298"/>
        <v>0</v>
      </c>
      <c r="T2917" s="91">
        <f t="shared" si="1306"/>
        <v>0.08</v>
      </c>
      <c r="U2917" s="90">
        <f t="shared" si="1299"/>
        <v>10</v>
      </c>
      <c r="V2917" s="90">
        <v>252</v>
      </c>
      <c r="W2917" s="89">
        <f t="shared" si="1300"/>
        <v>1.0030586779999999</v>
      </c>
      <c r="X2917" s="82">
        <f t="shared" si="1301"/>
        <v>1.6874151100000001</v>
      </c>
      <c r="Y2917" s="82">
        <f t="shared" si="1302"/>
        <v>0</v>
      </c>
      <c r="Z2917" s="94" t="str">
        <f t="shared" si="1308"/>
        <v>A+J=</v>
      </c>
      <c r="AA2917" s="87">
        <f t="shared" si="1309"/>
        <v>47169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>
        <f t="shared" si="1303"/>
        <v>47155</v>
      </c>
      <c r="B2918" s="82">
        <f t="shared" si="1289"/>
        <v>553.96581614999991</v>
      </c>
      <c r="C2918" s="207">
        <f t="shared" si="1307"/>
        <v>547.43174500000009</v>
      </c>
      <c r="D2918" s="83">
        <f t="shared" si="1290"/>
        <v>7286.35</v>
      </c>
      <c r="E2918" s="84">
        <f t="shared" si="1287"/>
        <v>7394.19</v>
      </c>
      <c r="F2918" s="85">
        <f t="shared" si="1288"/>
        <v>47109</v>
      </c>
      <c r="G2918" s="86">
        <f t="shared" si="1291"/>
        <v>1.4800277230712089E-2</v>
      </c>
      <c r="H2918" s="87">
        <f t="shared" si="1292"/>
        <v>47169</v>
      </c>
      <c r="I2918" s="87">
        <f t="shared" si="1293"/>
        <v>47169</v>
      </c>
      <c r="J2918" s="88">
        <f t="shared" si="1304"/>
        <v>19</v>
      </c>
      <c r="K2918" s="88">
        <f t="shared" si="1286"/>
        <v>11</v>
      </c>
      <c r="L2918" s="8">
        <f t="shared" si="1294"/>
        <v>1.0085420599999999</v>
      </c>
      <c r="M2918" s="89">
        <v>1</v>
      </c>
      <c r="N2918" s="89">
        <f t="shared" si="1295"/>
        <v>1</v>
      </c>
      <c r="O2918" s="82">
        <f t="shared" si="1296"/>
        <v>1.0085420599999999</v>
      </c>
      <c r="P2918" s="82">
        <f t="shared" si="1297"/>
        <v>552.10793980999995</v>
      </c>
      <c r="Q2918" s="11">
        <f t="shared" si="1310"/>
        <v>0</v>
      </c>
      <c r="R2918" s="7">
        <f t="shared" si="1305"/>
        <v>0</v>
      </c>
      <c r="S2918" s="82">
        <f t="shared" si="1298"/>
        <v>0</v>
      </c>
      <c r="T2918" s="91">
        <f t="shared" si="1306"/>
        <v>0.08</v>
      </c>
      <c r="U2918" s="90">
        <f t="shared" si="1299"/>
        <v>11</v>
      </c>
      <c r="V2918" s="90">
        <v>252</v>
      </c>
      <c r="W2918" s="89">
        <f t="shared" si="1300"/>
        <v>1.0033650599999999</v>
      </c>
      <c r="X2918" s="82">
        <f t="shared" si="1301"/>
        <v>1.85787634</v>
      </c>
      <c r="Y2918" s="82">
        <f t="shared" si="1302"/>
        <v>0</v>
      </c>
      <c r="Z2918" s="94" t="str">
        <f t="shared" si="1308"/>
        <v>A+J=</v>
      </c>
      <c r="AA2918" s="87">
        <f t="shared" si="1309"/>
        <v>47169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>
        <f t="shared" si="1303"/>
        <v>47156</v>
      </c>
      <c r="B2919" s="82">
        <f t="shared" si="1289"/>
        <v>554.56367583000008</v>
      </c>
      <c r="C2919" s="207">
        <f t="shared" si="1307"/>
        <v>547.43174500000009</v>
      </c>
      <c r="D2919" s="83">
        <f t="shared" si="1290"/>
        <v>7286.35</v>
      </c>
      <c r="E2919" s="84">
        <f t="shared" si="1287"/>
        <v>7394.19</v>
      </c>
      <c r="F2919" s="85">
        <f t="shared" si="1288"/>
        <v>47109</v>
      </c>
      <c r="G2919" s="86">
        <f t="shared" si="1291"/>
        <v>1.4800277230712089E-2</v>
      </c>
      <c r="H2919" s="87">
        <f t="shared" si="1292"/>
        <v>47169</v>
      </c>
      <c r="I2919" s="87">
        <f t="shared" si="1293"/>
        <v>47169</v>
      </c>
      <c r="J2919" s="88">
        <f t="shared" si="1304"/>
        <v>19</v>
      </c>
      <c r="K2919" s="88">
        <f t="shared" si="1286"/>
        <v>12</v>
      </c>
      <c r="L2919" s="8">
        <f t="shared" si="1294"/>
        <v>1.00932222</v>
      </c>
      <c r="M2919" s="89">
        <v>1</v>
      </c>
      <c r="N2919" s="89">
        <f t="shared" si="1295"/>
        <v>1</v>
      </c>
      <c r="O2919" s="82">
        <f t="shared" si="1296"/>
        <v>1.00932222</v>
      </c>
      <c r="P2919" s="82">
        <f t="shared" si="1297"/>
        <v>552.53502416000003</v>
      </c>
      <c r="Q2919" s="11">
        <f t="shared" si="1310"/>
        <v>0</v>
      </c>
      <c r="R2919" s="7">
        <f t="shared" si="1305"/>
        <v>0</v>
      </c>
      <c r="S2919" s="82">
        <f t="shared" si="1298"/>
        <v>0</v>
      </c>
      <c r="T2919" s="91">
        <f t="shared" si="1306"/>
        <v>0.08</v>
      </c>
      <c r="U2919" s="90">
        <f t="shared" si="1299"/>
        <v>12</v>
      </c>
      <c r="V2919" s="90">
        <v>252</v>
      </c>
      <c r="W2919" s="89">
        <f t="shared" si="1300"/>
        <v>1.0036715350000001</v>
      </c>
      <c r="X2919" s="82">
        <f t="shared" si="1301"/>
        <v>2.0286516699999999</v>
      </c>
      <c r="Y2919" s="82">
        <f t="shared" si="1302"/>
        <v>0</v>
      </c>
      <c r="Z2919" s="94" t="str">
        <f t="shared" si="1308"/>
        <v>A+J=</v>
      </c>
      <c r="AA2919" s="87">
        <f t="shared" si="1309"/>
        <v>47169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>
        <f t="shared" si="1303"/>
        <v>47157</v>
      </c>
      <c r="B2920" s="82">
        <f t="shared" si="1289"/>
        <v>555.16218454</v>
      </c>
      <c r="C2920" s="207">
        <f t="shared" si="1307"/>
        <v>547.43174500000009</v>
      </c>
      <c r="D2920" s="83">
        <f t="shared" si="1290"/>
        <v>7286.35</v>
      </c>
      <c r="E2920" s="84">
        <f t="shared" si="1287"/>
        <v>7394.19</v>
      </c>
      <c r="F2920" s="85">
        <f t="shared" si="1288"/>
        <v>47109</v>
      </c>
      <c r="G2920" s="86">
        <f t="shared" si="1291"/>
        <v>1.4800277230712089E-2</v>
      </c>
      <c r="H2920" s="87">
        <f t="shared" si="1292"/>
        <v>47169</v>
      </c>
      <c r="I2920" s="87">
        <f t="shared" si="1293"/>
        <v>47169</v>
      </c>
      <c r="J2920" s="88">
        <f t="shared" si="1304"/>
        <v>19</v>
      </c>
      <c r="K2920" s="88">
        <f t="shared" si="1286"/>
        <v>13</v>
      </c>
      <c r="L2920" s="8">
        <f t="shared" si="1294"/>
        <v>1.01010299</v>
      </c>
      <c r="M2920" s="89">
        <v>1</v>
      </c>
      <c r="N2920" s="89">
        <f t="shared" si="1295"/>
        <v>1</v>
      </c>
      <c r="O2920" s="82">
        <f t="shared" si="1296"/>
        <v>1.01010299</v>
      </c>
      <c r="P2920" s="82">
        <f t="shared" si="1297"/>
        <v>552.96244244000002</v>
      </c>
      <c r="Q2920" s="11">
        <f t="shared" si="1310"/>
        <v>0</v>
      </c>
      <c r="R2920" s="7">
        <f t="shared" si="1305"/>
        <v>0</v>
      </c>
      <c r="S2920" s="82">
        <f t="shared" si="1298"/>
        <v>0</v>
      </c>
      <c r="T2920" s="91">
        <f t="shared" si="1306"/>
        <v>0.08</v>
      </c>
      <c r="U2920" s="90">
        <f t="shared" si="1299"/>
        <v>13</v>
      </c>
      <c r="V2920" s="90">
        <v>252</v>
      </c>
      <c r="W2920" s="89">
        <f t="shared" si="1300"/>
        <v>1.003978104</v>
      </c>
      <c r="X2920" s="82">
        <f t="shared" si="1301"/>
        <v>2.1997420999999999</v>
      </c>
      <c r="Y2920" s="82">
        <f t="shared" si="1302"/>
        <v>0</v>
      </c>
      <c r="Z2920" s="94" t="str">
        <f t="shared" si="1308"/>
        <v>A+J=</v>
      </c>
      <c r="AA2920" s="87">
        <f t="shared" si="1309"/>
        <v>47169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>
        <f t="shared" si="1303"/>
        <v>47158</v>
      </c>
      <c r="B2921" s="82">
        <f t="shared" si="1289"/>
        <v>555.76133719999996</v>
      </c>
      <c r="C2921" s="207">
        <f t="shared" si="1307"/>
        <v>547.43174500000009</v>
      </c>
      <c r="D2921" s="83">
        <f t="shared" si="1290"/>
        <v>7286.35</v>
      </c>
      <c r="E2921" s="84">
        <f t="shared" si="1287"/>
        <v>7394.19</v>
      </c>
      <c r="F2921" s="85">
        <f t="shared" si="1288"/>
        <v>47109</v>
      </c>
      <c r="G2921" s="86">
        <f t="shared" si="1291"/>
        <v>1.4800277230712089E-2</v>
      </c>
      <c r="H2921" s="87">
        <f t="shared" si="1292"/>
        <v>47169</v>
      </c>
      <c r="I2921" s="87">
        <f t="shared" si="1293"/>
        <v>47169</v>
      </c>
      <c r="J2921" s="88">
        <f t="shared" si="1304"/>
        <v>19</v>
      </c>
      <c r="K2921" s="88">
        <f t="shared" ref="K2921:K2984" si="1311">(J2921-(NETWORKDAYS(A2921,I2921,AD$210:AD$502)-1))</f>
        <v>14</v>
      </c>
      <c r="L2921" s="8">
        <f t="shared" si="1294"/>
        <v>1.0108843599999999</v>
      </c>
      <c r="M2921" s="89">
        <v>1</v>
      </c>
      <c r="N2921" s="89">
        <f t="shared" si="1295"/>
        <v>1</v>
      </c>
      <c r="O2921" s="82">
        <f t="shared" si="1296"/>
        <v>1.0108843599999999</v>
      </c>
      <c r="P2921" s="82">
        <f t="shared" si="1297"/>
        <v>553.39018917999999</v>
      </c>
      <c r="Q2921" s="11">
        <f t="shared" si="1310"/>
        <v>0</v>
      </c>
      <c r="R2921" s="7">
        <f t="shared" si="1305"/>
        <v>0</v>
      </c>
      <c r="S2921" s="82">
        <f t="shared" si="1298"/>
        <v>0</v>
      </c>
      <c r="T2921" s="91">
        <f t="shared" si="1306"/>
        <v>0.08</v>
      </c>
      <c r="U2921" s="90">
        <f t="shared" si="1299"/>
        <v>14</v>
      </c>
      <c r="V2921" s="90">
        <v>252</v>
      </c>
      <c r="W2921" s="89">
        <f t="shared" si="1300"/>
        <v>1.0042847669999999</v>
      </c>
      <c r="X2921" s="82">
        <f t="shared" si="1301"/>
        <v>2.3711480200000001</v>
      </c>
      <c r="Y2921" s="82">
        <f t="shared" si="1302"/>
        <v>0</v>
      </c>
      <c r="Z2921" s="94" t="str">
        <f t="shared" si="1308"/>
        <v>A+J=</v>
      </c>
      <c r="AA2921" s="87">
        <f t="shared" si="1309"/>
        <v>47169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>
        <f t="shared" si="1303"/>
        <v>47159</v>
      </c>
      <c r="B2922" s="82">
        <f t="shared" si="1289"/>
        <v>556.36113366999996</v>
      </c>
      <c r="C2922" s="207">
        <f t="shared" si="1307"/>
        <v>547.43174500000009</v>
      </c>
      <c r="D2922" s="83">
        <f t="shared" si="1290"/>
        <v>7286.35</v>
      </c>
      <c r="E2922" s="84">
        <f t="shared" ref="E2922:E2985" si="1312">IF($K2922=1,VLOOKUP($A2921,$AO$10:$AS$200,4),E2921)</f>
        <v>7394.19</v>
      </c>
      <c r="F2922" s="85">
        <f t="shared" ref="F2922:F2985" si="1313">IF($K2922=1,VLOOKUP($A2921,$AO$10:$AS$200,5),F2921)</f>
        <v>47109</v>
      </c>
      <c r="G2922" s="86">
        <f t="shared" si="1291"/>
        <v>1.4800277230712089E-2</v>
      </c>
      <c r="H2922" s="87">
        <f t="shared" si="1292"/>
        <v>47169</v>
      </c>
      <c r="I2922" s="87">
        <f t="shared" si="1293"/>
        <v>47169</v>
      </c>
      <c r="J2922" s="88">
        <f t="shared" si="1304"/>
        <v>19</v>
      </c>
      <c r="K2922" s="88">
        <f t="shared" si="1311"/>
        <v>15</v>
      </c>
      <c r="L2922" s="8">
        <f t="shared" si="1294"/>
        <v>1.0116663299999999</v>
      </c>
      <c r="M2922" s="89">
        <v>1</v>
      </c>
      <c r="N2922" s="89">
        <f t="shared" si="1295"/>
        <v>1</v>
      </c>
      <c r="O2922" s="82">
        <f t="shared" si="1296"/>
        <v>1.0116663299999999</v>
      </c>
      <c r="P2922" s="82">
        <f t="shared" si="1297"/>
        <v>553.81826437999996</v>
      </c>
      <c r="Q2922" s="11">
        <f t="shared" si="1310"/>
        <v>0</v>
      </c>
      <c r="R2922" s="7">
        <f t="shared" si="1305"/>
        <v>0</v>
      </c>
      <c r="S2922" s="82">
        <f t="shared" si="1298"/>
        <v>0</v>
      </c>
      <c r="T2922" s="91">
        <f t="shared" si="1306"/>
        <v>0.08</v>
      </c>
      <c r="U2922" s="90">
        <f t="shared" si="1299"/>
        <v>15</v>
      </c>
      <c r="V2922" s="90">
        <v>252</v>
      </c>
      <c r="W2922" s="89">
        <f t="shared" si="1300"/>
        <v>1.004591523</v>
      </c>
      <c r="X2922" s="82">
        <f t="shared" si="1301"/>
        <v>2.5428692900000001</v>
      </c>
      <c r="Y2922" s="82">
        <f t="shared" si="1302"/>
        <v>0</v>
      </c>
      <c r="Z2922" s="94" t="str">
        <f t="shared" si="1308"/>
        <v>A+J=</v>
      </c>
      <c r="AA2922" s="87">
        <f t="shared" si="1309"/>
        <v>47169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>
        <f t="shared" si="1303"/>
        <v>47160</v>
      </c>
      <c r="B2923" s="82">
        <f t="shared" si="1289"/>
        <v>556.36113366999996</v>
      </c>
      <c r="C2923" s="207">
        <f t="shared" si="1307"/>
        <v>547.43174500000009</v>
      </c>
      <c r="D2923" s="83">
        <f t="shared" si="1290"/>
        <v>7286.35</v>
      </c>
      <c r="E2923" s="84">
        <f t="shared" si="1312"/>
        <v>7394.19</v>
      </c>
      <c r="F2923" s="85">
        <f t="shared" si="1313"/>
        <v>47109</v>
      </c>
      <c r="G2923" s="86">
        <f t="shared" si="1291"/>
        <v>1.4800277230712089E-2</v>
      </c>
      <c r="H2923" s="87">
        <f t="shared" si="1292"/>
        <v>47169</v>
      </c>
      <c r="I2923" s="87">
        <f t="shared" si="1293"/>
        <v>47169</v>
      </c>
      <c r="J2923" s="88">
        <f t="shared" si="1304"/>
        <v>19</v>
      </c>
      <c r="K2923" s="88">
        <f t="shared" si="1311"/>
        <v>15</v>
      </c>
      <c r="L2923" s="8">
        <f t="shared" si="1294"/>
        <v>1.0116663299999999</v>
      </c>
      <c r="M2923" s="89">
        <v>1</v>
      </c>
      <c r="N2923" s="89">
        <f t="shared" si="1295"/>
        <v>1</v>
      </c>
      <c r="O2923" s="82">
        <f t="shared" si="1296"/>
        <v>1.0116663299999999</v>
      </c>
      <c r="P2923" s="82">
        <f t="shared" si="1297"/>
        <v>553.81826437999996</v>
      </c>
      <c r="Q2923" s="11">
        <f t="shared" si="1310"/>
        <v>0</v>
      </c>
      <c r="R2923" s="7">
        <f t="shared" si="1305"/>
        <v>0</v>
      </c>
      <c r="S2923" s="82">
        <f t="shared" si="1298"/>
        <v>0</v>
      </c>
      <c r="T2923" s="91">
        <f t="shared" si="1306"/>
        <v>0.08</v>
      </c>
      <c r="U2923" s="90">
        <f t="shared" si="1299"/>
        <v>15</v>
      </c>
      <c r="V2923" s="90">
        <v>252</v>
      </c>
      <c r="W2923" s="89">
        <f t="shared" si="1300"/>
        <v>1.004591523</v>
      </c>
      <c r="X2923" s="82">
        <f t="shared" si="1301"/>
        <v>2.5428692900000001</v>
      </c>
      <c r="Y2923" s="82">
        <f t="shared" si="1302"/>
        <v>0</v>
      </c>
      <c r="Z2923" s="94" t="str">
        <f t="shared" si="1308"/>
        <v>A+J=</v>
      </c>
      <c r="AA2923" s="87">
        <f t="shared" si="1309"/>
        <v>47169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>
        <f t="shared" si="1303"/>
        <v>47161</v>
      </c>
      <c r="B2924" s="82">
        <f t="shared" si="1289"/>
        <v>556.36113366999996</v>
      </c>
      <c r="C2924" s="207">
        <f t="shared" si="1307"/>
        <v>547.43174500000009</v>
      </c>
      <c r="D2924" s="83">
        <f t="shared" si="1290"/>
        <v>7286.35</v>
      </c>
      <c r="E2924" s="84">
        <f t="shared" si="1312"/>
        <v>7394.19</v>
      </c>
      <c r="F2924" s="85">
        <f t="shared" si="1313"/>
        <v>47109</v>
      </c>
      <c r="G2924" s="86">
        <f t="shared" si="1291"/>
        <v>1.4800277230712089E-2</v>
      </c>
      <c r="H2924" s="87">
        <f t="shared" si="1292"/>
        <v>47169</v>
      </c>
      <c r="I2924" s="87">
        <f t="shared" si="1293"/>
        <v>47169</v>
      </c>
      <c r="J2924" s="88">
        <f t="shared" si="1304"/>
        <v>19</v>
      </c>
      <c r="K2924" s="88">
        <f t="shared" si="1311"/>
        <v>15</v>
      </c>
      <c r="L2924" s="8">
        <f t="shared" si="1294"/>
        <v>1.0116663299999999</v>
      </c>
      <c r="M2924" s="89">
        <v>1</v>
      </c>
      <c r="N2924" s="89">
        <f t="shared" si="1295"/>
        <v>1</v>
      </c>
      <c r="O2924" s="82">
        <f t="shared" si="1296"/>
        <v>1.0116663299999999</v>
      </c>
      <c r="P2924" s="82">
        <f t="shared" si="1297"/>
        <v>553.81826437999996</v>
      </c>
      <c r="Q2924" s="11">
        <f t="shared" si="1310"/>
        <v>0</v>
      </c>
      <c r="R2924" s="7">
        <f t="shared" si="1305"/>
        <v>0</v>
      </c>
      <c r="S2924" s="82">
        <f t="shared" si="1298"/>
        <v>0</v>
      </c>
      <c r="T2924" s="91">
        <f t="shared" si="1306"/>
        <v>0.08</v>
      </c>
      <c r="U2924" s="90">
        <f t="shared" si="1299"/>
        <v>15</v>
      </c>
      <c r="V2924" s="90">
        <v>252</v>
      </c>
      <c r="W2924" s="89">
        <f t="shared" si="1300"/>
        <v>1.004591523</v>
      </c>
      <c r="X2924" s="82">
        <f t="shared" si="1301"/>
        <v>2.5428692900000001</v>
      </c>
      <c r="Y2924" s="82">
        <f t="shared" si="1302"/>
        <v>0</v>
      </c>
      <c r="Z2924" s="94" t="str">
        <f t="shared" si="1308"/>
        <v>A+J=</v>
      </c>
      <c r="AA2924" s="87">
        <f t="shared" si="1309"/>
        <v>47169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>
        <f t="shared" si="1303"/>
        <v>47162</v>
      </c>
      <c r="B2925" s="82">
        <f t="shared" si="1289"/>
        <v>556.36113366999996</v>
      </c>
      <c r="C2925" s="207">
        <f t="shared" si="1307"/>
        <v>547.43174500000009</v>
      </c>
      <c r="D2925" s="83">
        <f t="shared" si="1290"/>
        <v>7286.35</v>
      </c>
      <c r="E2925" s="84">
        <f t="shared" si="1312"/>
        <v>7394.19</v>
      </c>
      <c r="F2925" s="85">
        <f t="shared" si="1313"/>
        <v>47109</v>
      </c>
      <c r="G2925" s="86">
        <f t="shared" si="1291"/>
        <v>1.4800277230712089E-2</v>
      </c>
      <c r="H2925" s="87">
        <f t="shared" si="1292"/>
        <v>47169</v>
      </c>
      <c r="I2925" s="87">
        <f t="shared" si="1293"/>
        <v>47169</v>
      </c>
      <c r="J2925" s="88">
        <f t="shared" si="1304"/>
        <v>19</v>
      </c>
      <c r="K2925" s="88">
        <f t="shared" si="1311"/>
        <v>15</v>
      </c>
      <c r="L2925" s="8">
        <f t="shared" si="1294"/>
        <v>1.0116663299999999</v>
      </c>
      <c r="M2925" s="89">
        <v>1</v>
      </c>
      <c r="N2925" s="89">
        <f t="shared" si="1295"/>
        <v>1</v>
      </c>
      <c r="O2925" s="82">
        <f t="shared" si="1296"/>
        <v>1.0116663299999999</v>
      </c>
      <c r="P2925" s="82">
        <f t="shared" si="1297"/>
        <v>553.81826437999996</v>
      </c>
      <c r="Q2925" s="11">
        <f t="shared" si="1310"/>
        <v>0</v>
      </c>
      <c r="R2925" s="7">
        <f t="shared" si="1305"/>
        <v>0</v>
      </c>
      <c r="S2925" s="82">
        <f t="shared" si="1298"/>
        <v>0</v>
      </c>
      <c r="T2925" s="91">
        <f t="shared" si="1306"/>
        <v>0.08</v>
      </c>
      <c r="U2925" s="90">
        <f t="shared" si="1299"/>
        <v>15</v>
      </c>
      <c r="V2925" s="90">
        <v>252</v>
      </c>
      <c r="W2925" s="89">
        <f t="shared" si="1300"/>
        <v>1.004591523</v>
      </c>
      <c r="X2925" s="82">
        <f t="shared" si="1301"/>
        <v>2.5428692900000001</v>
      </c>
      <c r="Y2925" s="82">
        <f t="shared" si="1302"/>
        <v>0</v>
      </c>
      <c r="Z2925" s="94" t="str">
        <f t="shared" si="1308"/>
        <v>A+J=</v>
      </c>
      <c r="AA2925" s="87">
        <f t="shared" si="1309"/>
        <v>47169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>
        <f t="shared" si="1303"/>
        <v>47163</v>
      </c>
      <c r="B2926" s="82">
        <f t="shared" si="1289"/>
        <v>556.36113366999996</v>
      </c>
      <c r="C2926" s="207">
        <f t="shared" si="1307"/>
        <v>547.43174500000009</v>
      </c>
      <c r="D2926" s="83">
        <f t="shared" si="1290"/>
        <v>7286.35</v>
      </c>
      <c r="E2926" s="84">
        <f t="shared" si="1312"/>
        <v>7394.19</v>
      </c>
      <c r="F2926" s="85">
        <f t="shared" si="1313"/>
        <v>47109</v>
      </c>
      <c r="G2926" s="86">
        <f t="shared" si="1291"/>
        <v>1.4800277230712089E-2</v>
      </c>
      <c r="H2926" s="87">
        <f t="shared" si="1292"/>
        <v>47169</v>
      </c>
      <c r="I2926" s="87">
        <f t="shared" si="1293"/>
        <v>47169</v>
      </c>
      <c r="J2926" s="88">
        <f t="shared" si="1304"/>
        <v>19</v>
      </c>
      <c r="K2926" s="88">
        <f t="shared" si="1311"/>
        <v>15</v>
      </c>
      <c r="L2926" s="8">
        <f t="shared" si="1294"/>
        <v>1.0116663299999999</v>
      </c>
      <c r="M2926" s="89">
        <v>1</v>
      </c>
      <c r="N2926" s="89">
        <f t="shared" si="1295"/>
        <v>1</v>
      </c>
      <c r="O2926" s="82">
        <f t="shared" si="1296"/>
        <v>1.0116663299999999</v>
      </c>
      <c r="P2926" s="82">
        <f t="shared" si="1297"/>
        <v>553.81826437999996</v>
      </c>
      <c r="Q2926" s="11">
        <f t="shared" si="1310"/>
        <v>0</v>
      </c>
      <c r="R2926" s="7">
        <f t="shared" si="1305"/>
        <v>0</v>
      </c>
      <c r="S2926" s="82">
        <f t="shared" si="1298"/>
        <v>0</v>
      </c>
      <c r="T2926" s="91">
        <f t="shared" si="1306"/>
        <v>0.08</v>
      </c>
      <c r="U2926" s="90">
        <f t="shared" si="1299"/>
        <v>15</v>
      </c>
      <c r="V2926" s="90">
        <v>252</v>
      </c>
      <c r="W2926" s="89">
        <f t="shared" si="1300"/>
        <v>1.004591523</v>
      </c>
      <c r="X2926" s="82">
        <f t="shared" si="1301"/>
        <v>2.5428692900000001</v>
      </c>
      <c r="Y2926" s="82">
        <f t="shared" si="1302"/>
        <v>0</v>
      </c>
      <c r="Z2926" s="94" t="str">
        <f t="shared" si="1308"/>
        <v>A+J=</v>
      </c>
      <c r="AA2926" s="87">
        <f t="shared" si="1309"/>
        <v>47169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>
        <f t="shared" si="1303"/>
        <v>47164</v>
      </c>
      <c r="B2927" s="82">
        <f t="shared" si="1289"/>
        <v>556.96158045999994</v>
      </c>
      <c r="C2927" s="207">
        <f t="shared" si="1307"/>
        <v>547.43174500000009</v>
      </c>
      <c r="D2927" s="83">
        <f t="shared" si="1290"/>
        <v>7286.35</v>
      </c>
      <c r="E2927" s="84">
        <f t="shared" si="1312"/>
        <v>7394.19</v>
      </c>
      <c r="F2927" s="85">
        <f t="shared" si="1313"/>
        <v>47109</v>
      </c>
      <c r="G2927" s="86">
        <f t="shared" si="1291"/>
        <v>1.4800277230712089E-2</v>
      </c>
      <c r="H2927" s="87">
        <f t="shared" si="1292"/>
        <v>47169</v>
      </c>
      <c r="I2927" s="87">
        <f t="shared" si="1293"/>
        <v>47169</v>
      </c>
      <c r="J2927" s="88">
        <f t="shared" si="1304"/>
        <v>19</v>
      </c>
      <c r="K2927" s="88">
        <f t="shared" si="1311"/>
        <v>16</v>
      </c>
      <c r="L2927" s="8">
        <f t="shared" si="1294"/>
        <v>1.01244891</v>
      </c>
      <c r="M2927" s="89">
        <v>1</v>
      </c>
      <c r="N2927" s="89">
        <f t="shared" si="1295"/>
        <v>1</v>
      </c>
      <c r="O2927" s="82">
        <f t="shared" si="1296"/>
        <v>1.01244891</v>
      </c>
      <c r="P2927" s="82">
        <f t="shared" si="1297"/>
        <v>554.24667351999994</v>
      </c>
      <c r="Q2927" s="11">
        <f t="shared" si="1310"/>
        <v>0</v>
      </c>
      <c r="R2927" s="7">
        <f t="shared" si="1305"/>
        <v>0</v>
      </c>
      <c r="S2927" s="82">
        <f t="shared" si="1298"/>
        <v>0</v>
      </c>
      <c r="T2927" s="91">
        <f t="shared" si="1306"/>
        <v>0.08</v>
      </c>
      <c r="U2927" s="90">
        <f t="shared" si="1299"/>
        <v>16</v>
      </c>
      <c r="V2927" s="90">
        <v>252</v>
      </c>
      <c r="W2927" s="89">
        <f t="shared" si="1300"/>
        <v>1.0048983730000001</v>
      </c>
      <c r="X2927" s="82">
        <f t="shared" si="1301"/>
        <v>2.7149069400000001</v>
      </c>
      <c r="Y2927" s="82">
        <f t="shared" si="1302"/>
        <v>0</v>
      </c>
      <c r="Z2927" s="94" t="str">
        <f t="shared" si="1308"/>
        <v>A+J=</v>
      </c>
      <c r="AA2927" s="87">
        <f t="shared" si="1309"/>
        <v>47169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>
        <f t="shared" si="1303"/>
        <v>47165</v>
      </c>
      <c r="B2928" s="82">
        <f t="shared" si="1289"/>
        <v>557.56267245000004</v>
      </c>
      <c r="C2928" s="207">
        <f t="shared" si="1307"/>
        <v>547.43174500000009</v>
      </c>
      <c r="D2928" s="83">
        <f t="shared" si="1290"/>
        <v>7286.35</v>
      </c>
      <c r="E2928" s="84">
        <f t="shared" si="1312"/>
        <v>7394.19</v>
      </c>
      <c r="F2928" s="85">
        <f t="shared" si="1313"/>
        <v>47109</v>
      </c>
      <c r="G2928" s="86">
        <f t="shared" si="1291"/>
        <v>1.4800277230712089E-2</v>
      </c>
      <c r="H2928" s="87">
        <f t="shared" si="1292"/>
        <v>47169</v>
      </c>
      <c r="I2928" s="87">
        <f t="shared" si="1293"/>
        <v>47169</v>
      </c>
      <c r="J2928" s="88">
        <f t="shared" si="1304"/>
        <v>19</v>
      </c>
      <c r="K2928" s="88">
        <f t="shared" si="1311"/>
        <v>17</v>
      </c>
      <c r="L2928" s="8">
        <f t="shared" si="1294"/>
        <v>1.01323209</v>
      </c>
      <c r="M2928" s="89">
        <v>1</v>
      </c>
      <c r="N2928" s="89">
        <f t="shared" si="1295"/>
        <v>1</v>
      </c>
      <c r="O2928" s="82">
        <f t="shared" si="1296"/>
        <v>1.01323209</v>
      </c>
      <c r="P2928" s="82">
        <f t="shared" si="1297"/>
        <v>554.67541111000003</v>
      </c>
      <c r="Q2928" s="11">
        <f t="shared" si="1310"/>
        <v>0</v>
      </c>
      <c r="R2928" s="7">
        <f t="shared" si="1305"/>
        <v>0</v>
      </c>
      <c r="S2928" s="82">
        <f t="shared" si="1298"/>
        <v>0</v>
      </c>
      <c r="T2928" s="91">
        <f t="shared" si="1306"/>
        <v>0.08</v>
      </c>
      <c r="U2928" s="90">
        <f t="shared" si="1299"/>
        <v>17</v>
      </c>
      <c r="V2928" s="90">
        <v>252</v>
      </c>
      <c r="W2928" s="89">
        <f t="shared" si="1300"/>
        <v>1.0052053169999999</v>
      </c>
      <c r="X2928" s="82">
        <f t="shared" si="1301"/>
        <v>2.8872613399999998</v>
      </c>
      <c r="Y2928" s="82">
        <f t="shared" si="1302"/>
        <v>0</v>
      </c>
      <c r="Z2928" s="94" t="str">
        <f t="shared" si="1308"/>
        <v>A+J=</v>
      </c>
      <c r="AA2928" s="87">
        <f t="shared" si="1309"/>
        <v>47169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>
        <f t="shared" si="1303"/>
        <v>47166</v>
      </c>
      <c r="B2929" s="82">
        <f t="shared" si="1289"/>
        <v>558.16441560999999</v>
      </c>
      <c r="C2929" s="207">
        <f t="shared" si="1307"/>
        <v>547.43174500000009</v>
      </c>
      <c r="D2929" s="83">
        <f t="shared" si="1290"/>
        <v>7286.35</v>
      </c>
      <c r="E2929" s="84">
        <f t="shared" si="1312"/>
        <v>7394.19</v>
      </c>
      <c r="F2929" s="85">
        <f t="shared" si="1313"/>
        <v>47109</v>
      </c>
      <c r="G2929" s="86">
        <f t="shared" si="1291"/>
        <v>1.4800277230712089E-2</v>
      </c>
      <c r="H2929" s="87">
        <f t="shared" si="1292"/>
        <v>47169</v>
      </c>
      <c r="I2929" s="87">
        <f t="shared" si="1293"/>
        <v>47169</v>
      </c>
      <c r="J2929" s="88">
        <f t="shared" si="1304"/>
        <v>19</v>
      </c>
      <c r="K2929" s="88">
        <f t="shared" si="1311"/>
        <v>18</v>
      </c>
      <c r="L2929" s="8">
        <f t="shared" si="1294"/>
        <v>1.0140158800000001</v>
      </c>
      <c r="M2929" s="89">
        <v>1</v>
      </c>
      <c r="N2929" s="89">
        <f t="shared" si="1295"/>
        <v>1</v>
      </c>
      <c r="O2929" s="82">
        <f t="shared" si="1296"/>
        <v>1.0140158800000001</v>
      </c>
      <c r="P2929" s="82">
        <f t="shared" si="1297"/>
        <v>555.10448264000001</v>
      </c>
      <c r="Q2929" s="11">
        <f t="shared" si="1310"/>
        <v>0</v>
      </c>
      <c r="R2929" s="7">
        <f t="shared" si="1305"/>
        <v>0</v>
      </c>
      <c r="S2929" s="82">
        <f t="shared" si="1298"/>
        <v>0</v>
      </c>
      <c r="T2929" s="91">
        <f t="shared" si="1306"/>
        <v>0.08</v>
      </c>
      <c r="U2929" s="90">
        <f t="shared" si="1299"/>
        <v>18</v>
      </c>
      <c r="V2929" s="90">
        <v>252</v>
      </c>
      <c r="W2929" s="89">
        <f t="shared" si="1300"/>
        <v>1.005512355</v>
      </c>
      <c r="X2929" s="82">
        <f t="shared" si="1301"/>
        <v>3.0599329700000002</v>
      </c>
      <c r="Y2929" s="82">
        <f t="shared" si="1302"/>
        <v>0</v>
      </c>
      <c r="Z2929" s="94" t="str">
        <f t="shared" si="1308"/>
        <v>A+J=</v>
      </c>
      <c r="AA2929" s="87">
        <f t="shared" si="1309"/>
        <v>47169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>
        <f t="shared" si="1303"/>
        <v>47167</v>
      </c>
      <c r="B2930" s="82">
        <f t="shared" si="1289"/>
        <v>558.16441560999999</v>
      </c>
      <c r="C2930" s="207">
        <f t="shared" si="1307"/>
        <v>547.43174500000009</v>
      </c>
      <c r="D2930" s="83">
        <f t="shared" si="1290"/>
        <v>7286.35</v>
      </c>
      <c r="E2930" s="84">
        <f t="shared" si="1312"/>
        <v>7394.19</v>
      </c>
      <c r="F2930" s="85">
        <f t="shared" si="1313"/>
        <v>47109</v>
      </c>
      <c r="G2930" s="86">
        <f t="shared" si="1291"/>
        <v>1.4800277230712089E-2</v>
      </c>
      <c r="H2930" s="87">
        <f t="shared" si="1292"/>
        <v>47169</v>
      </c>
      <c r="I2930" s="87">
        <f t="shared" si="1293"/>
        <v>47169</v>
      </c>
      <c r="J2930" s="88">
        <f t="shared" si="1304"/>
        <v>19</v>
      </c>
      <c r="K2930" s="88">
        <f t="shared" si="1311"/>
        <v>18</v>
      </c>
      <c r="L2930" s="8">
        <f t="shared" si="1294"/>
        <v>1.0140158800000001</v>
      </c>
      <c r="M2930" s="89">
        <v>1</v>
      </c>
      <c r="N2930" s="89">
        <f t="shared" si="1295"/>
        <v>1</v>
      </c>
      <c r="O2930" s="82">
        <f t="shared" si="1296"/>
        <v>1.0140158800000001</v>
      </c>
      <c r="P2930" s="82">
        <f t="shared" si="1297"/>
        <v>555.10448264000001</v>
      </c>
      <c r="Q2930" s="11">
        <f t="shared" si="1310"/>
        <v>0</v>
      </c>
      <c r="R2930" s="7">
        <f t="shared" si="1305"/>
        <v>0</v>
      </c>
      <c r="S2930" s="82">
        <f t="shared" si="1298"/>
        <v>0</v>
      </c>
      <c r="T2930" s="91">
        <f t="shared" si="1306"/>
        <v>0.08</v>
      </c>
      <c r="U2930" s="90">
        <f t="shared" si="1299"/>
        <v>18</v>
      </c>
      <c r="V2930" s="90">
        <v>252</v>
      </c>
      <c r="W2930" s="89">
        <f t="shared" si="1300"/>
        <v>1.005512355</v>
      </c>
      <c r="X2930" s="82">
        <f t="shared" si="1301"/>
        <v>3.0599329700000002</v>
      </c>
      <c r="Y2930" s="82">
        <f t="shared" si="1302"/>
        <v>0</v>
      </c>
      <c r="Z2930" s="94" t="str">
        <f t="shared" si="1308"/>
        <v>A+J=</v>
      </c>
      <c r="AA2930" s="87">
        <f t="shared" si="1309"/>
        <v>47169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>
        <f t="shared" si="1303"/>
        <v>47168</v>
      </c>
      <c r="B2931" s="82">
        <f t="shared" si="1289"/>
        <v>558.16441560999999</v>
      </c>
      <c r="C2931" s="207">
        <f t="shared" si="1307"/>
        <v>547.43174500000009</v>
      </c>
      <c r="D2931" s="83">
        <f t="shared" si="1290"/>
        <v>7286.35</v>
      </c>
      <c r="E2931" s="84">
        <f t="shared" si="1312"/>
        <v>7394.19</v>
      </c>
      <c r="F2931" s="85">
        <f t="shared" si="1313"/>
        <v>47109</v>
      </c>
      <c r="G2931" s="86">
        <f t="shared" si="1291"/>
        <v>1.4800277230712089E-2</v>
      </c>
      <c r="H2931" s="87">
        <f t="shared" si="1292"/>
        <v>47169</v>
      </c>
      <c r="I2931" s="87">
        <f t="shared" si="1293"/>
        <v>47169</v>
      </c>
      <c r="J2931" s="88">
        <f t="shared" si="1304"/>
        <v>19</v>
      </c>
      <c r="K2931" s="88">
        <f t="shared" si="1311"/>
        <v>18</v>
      </c>
      <c r="L2931" s="8">
        <f t="shared" si="1294"/>
        <v>1.0140158800000001</v>
      </c>
      <c r="M2931" s="89">
        <v>1</v>
      </c>
      <c r="N2931" s="89">
        <f t="shared" si="1295"/>
        <v>1</v>
      </c>
      <c r="O2931" s="82">
        <f t="shared" si="1296"/>
        <v>1.0140158800000001</v>
      </c>
      <c r="P2931" s="82">
        <f t="shared" si="1297"/>
        <v>555.10448264000001</v>
      </c>
      <c r="Q2931" s="11">
        <f t="shared" si="1310"/>
        <v>0</v>
      </c>
      <c r="R2931" s="7">
        <f t="shared" si="1305"/>
        <v>0</v>
      </c>
      <c r="S2931" s="82">
        <f t="shared" si="1298"/>
        <v>0</v>
      </c>
      <c r="T2931" s="91">
        <f t="shared" si="1306"/>
        <v>0.08</v>
      </c>
      <c r="U2931" s="90">
        <f t="shared" si="1299"/>
        <v>18</v>
      </c>
      <c r="V2931" s="90">
        <v>252</v>
      </c>
      <c r="W2931" s="89">
        <f t="shared" si="1300"/>
        <v>1.005512355</v>
      </c>
      <c r="X2931" s="82">
        <f t="shared" si="1301"/>
        <v>3.0599329700000002</v>
      </c>
      <c r="Y2931" s="82">
        <f t="shared" si="1302"/>
        <v>0</v>
      </c>
      <c r="Z2931" s="94" t="str">
        <f t="shared" si="1308"/>
        <v>A+J=</v>
      </c>
      <c r="AA2931" s="87">
        <f t="shared" si="1309"/>
        <v>47169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>
        <f t="shared" si="1303"/>
        <v>47169</v>
      </c>
      <c r="B2932" s="82">
        <f t="shared" si="1289"/>
        <v>558.76680427999997</v>
      </c>
      <c r="C2932" s="207">
        <f t="shared" si="1307"/>
        <v>547.43174500000009</v>
      </c>
      <c r="D2932" s="83">
        <f t="shared" si="1290"/>
        <v>7286.35</v>
      </c>
      <c r="E2932" s="84">
        <f t="shared" si="1312"/>
        <v>7394.19</v>
      </c>
      <c r="F2932" s="85">
        <f t="shared" si="1313"/>
        <v>47109</v>
      </c>
      <c r="G2932" s="86">
        <f t="shared" si="1291"/>
        <v>1.4800277230712089E-2</v>
      </c>
      <c r="H2932" s="87">
        <f t="shared" si="1292"/>
        <v>47197</v>
      </c>
      <c r="I2932" s="87">
        <f t="shared" si="1293"/>
        <v>47169</v>
      </c>
      <c r="J2932" s="88">
        <f t="shared" si="1304"/>
        <v>19</v>
      </c>
      <c r="K2932" s="88">
        <f t="shared" si="1311"/>
        <v>19</v>
      </c>
      <c r="L2932" s="8">
        <f t="shared" si="1294"/>
        <v>1.0148002700000001</v>
      </c>
      <c r="M2932" s="89">
        <v>1</v>
      </c>
      <c r="N2932" s="89">
        <f t="shared" si="1295"/>
        <v>1</v>
      </c>
      <c r="O2932" s="82">
        <f t="shared" si="1296"/>
        <v>1.0148002700000001</v>
      </c>
      <c r="P2932" s="82">
        <f t="shared" si="1297"/>
        <v>555.53388262999999</v>
      </c>
      <c r="Q2932" s="11">
        <f t="shared" si="1310"/>
        <v>96</v>
      </c>
      <c r="R2932" s="7">
        <f t="shared" si="1305"/>
        <v>3.7509000000000001E-2</v>
      </c>
      <c r="S2932" s="82">
        <f t="shared" si="1298"/>
        <v>20.837520399999999</v>
      </c>
      <c r="T2932" s="91">
        <f t="shared" si="1306"/>
        <v>0.08</v>
      </c>
      <c r="U2932" s="90">
        <f t="shared" si="1299"/>
        <v>19</v>
      </c>
      <c r="V2932" s="90">
        <v>252</v>
      </c>
      <c r="W2932" s="89">
        <f t="shared" si="1300"/>
        <v>1.005819486</v>
      </c>
      <c r="X2932" s="82">
        <f t="shared" si="1301"/>
        <v>3.2329216500000002</v>
      </c>
      <c r="Y2932" s="82">
        <f t="shared" si="1302"/>
        <v>24.07044205</v>
      </c>
      <c r="Z2932" s="94" t="str">
        <f t="shared" si="1308"/>
        <v>A+J=</v>
      </c>
      <c r="AA2932" s="87">
        <f t="shared" si="1309"/>
        <v>47169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>
        <f t="shared" si="1303"/>
        <v>47170</v>
      </c>
      <c r="B2933" s="82">
        <f t="shared" si="1289"/>
        <v>535.25273114000004</v>
      </c>
      <c r="C2933" s="207">
        <f t="shared" si="1307"/>
        <v>534.69636222999998</v>
      </c>
      <c r="D2933" s="83">
        <f t="shared" si="1290"/>
        <v>7286.35</v>
      </c>
      <c r="E2933" s="84">
        <f t="shared" si="1312"/>
        <v>7394.19</v>
      </c>
      <c r="F2933" s="85">
        <f t="shared" si="1313"/>
        <v>47138</v>
      </c>
      <c r="G2933" s="86">
        <f t="shared" si="1291"/>
        <v>1.4800277230712089E-2</v>
      </c>
      <c r="H2933" s="87">
        <f t="shared" si="1292"/>
        <v>47197</v>
      </c>
      <c r="I2933" s="87">
        <f t="shared" si="1293"/>
        <v>47197</v>
      </c>
      <c r="J2933" s="88">
        <f t="shared" si="1304"/>
        <v>20</v>
      </c>
      <c r="K2933" s="88">
        <f t="shared" si="1311"/>
        <v>1</v>
      </c>
      <c r="L2933" s="8">
        <f t="shared" si="1294"/>
        <v>1.0007348599999999</v>
      </c>
      <c r="M2933" s="89">
        <v>1</v>
      </c>
      <c r="N2933" s="89">
        <f t="shared" si="1295"/>
        <v>1</v>
      </c>
      <c r="O2933" s="82">
        <f t="shared" si="1296"/>
        <v>1.0007348599999999</v>
      </c>
      <c r="P2933" s="82">
        <f t="shared" si="1297"/>
        <v>535.08928919000004</v>
      </c>
      <c r="Q2933" s="11">
        <f t="shared" si="1310"/>
        <v>0</v>
      </c>
      <c r="R2933" s="7">
        <f t="shared" si="1305"/>
        <v>0</v>
      </c>
      <c r="S2933" s="82">
        <f t="shared" si="1298"/>
        <v>0</v>
      </c>
      <c r="T2933" s="91">
        <f t="shared" si="1306"/>
        <v>0.08</v>
      </c>
      <c r="U2933" s="90">
        <f t="shared" si="1299"/>
        <v>1</v>
      </c>
      <c r="V2933" s="90">
        <v>252</v>
      </c>
      <c r="W2933" s="89">
        <f t="shared" si="1300"/>
        <v>1.000305448</v>
      </c>
      <c r="X2933" s="82">
        <f t="shared" si="1301"/>
        <v>0.16344195</v>
      </c>
      <c r="Y2933" s="82">
        <f t="shared" si="1302"/>
        <v>0</v>
      </c>
      <c r="Z2933" s="94" t="str">
        <f t="shared" si="1308"/>
        <v>A+J=</v>
      </c>
      <c r="AA2933" s="87">
        <f t="shared" si="1309"/>
        <v>47197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>
        <f t="shared" si="1303"/>
        <v>47171</v>
      </c>
      <c r="B2934" s="82">
        <f t="shared" si="1289"/>
        <v>535.80967827999996</v>
      </c>
      <c r="C2934" s="207">
        <f t="shared" si="1307"/>
        <v>534.69636222999998</v>
      </c>
      <c r="D2934" s="83">
        <f t="shared" si="1290"/>
        <v>7286.35</v>
      </c>
      <c r="E2934" s="84">
        <f t="shared" si="1312"/>
        <v>7394.19</v>
      </c>
      <c r="F2934" s="85">
        <f t="shared" si="1313"/>
        <v>47138</v>
      </c>
      <c r="G2934" s="86">
        <f t="shared" si="1291"/>
        <v>1.4800277230712089E-2</v>
      </c>
      <c r="H2934" s="87">
        <f t="shared" si="1292"/>
        <v>47197</v>
      </c>
      <c r="I2934" s="87">
        <f t="shared" si="1293"/>
        <v>47197</v>
      </c>
      <c r="J2934" s="88">
        <f t="shared" si="1304"/>
        <v>20</v>
      </c>
      <c r="K2934" s="88">
        <f t="shared" si="1311"/>
        <v>2</v>
      </c>
      <c r="L2934" s="8">
        <f t="shared" si="1294"/>
        <v>1.0014702600000001</v>
      </c>
      <c r="M2934" s="89">
        <v>1</v>
      </c>
      <c r="N2934" s="89">
        <f t="shared" si="1295"/>
        <v>1</v>
      </c>
      <c r="O2934" s="82">
        <f t="shared" si="1296"/>
        <v>1.0014702600000001</v>
      </c>
      <c r="P2934" s="82">
        <f t="shared" si="1297"/>
        <v>535.48250489999998</v>
      </c>
      <c r="Q2934" s="11">
        <f t="shared" si="1310"/>
        <v>0</v>
      </c>
      <c r="R2934" s="7">
        <f t="shared" si="1305"/>
        <v>0</v>
      </c>
      <c r="S2934" s="82">
        <f t="shared" si="1298"/>
        <v>0</v>
      </c>
      <c r="T2934" s="91">
        <f t="shared" si="1306"/>
        <v>0.08</v>
      </c>
      <c r="U2934" s="90">
        <f t="shared" si="1299"/>
        <v>2</v>
      </c>
      <c r="V2934" s="90">
        <v>252</v>
      </c>
      <c r="W2934" s="89">
        <f t="shared" si="1300"/>
        <v>1.000610988</v>
      </c>
      <c r="X2934" s="82">
        <f t="shared" si="1301"/>
        <v>0.32717338000000001</v>
      </c>
      <c r="Y2934" s="82">
        <f t="shared" si="1302"/>
        <v>0</v>
      </c>
      <c r="Z2934" s="94" t="str">
        <f t="shared" si="1308"/>
        <v>A+J=</v>
      </c>
      <c r="AA2934" s="87">
        <f t="shared" si="1309"/>
        <v>47197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>
        <f t="shared" si="1303"/>
        <v>47172</v>
      </c>
      <c r="B2935" s="82">
        <f t="shared" si="1289"/>
        <v>536.36720561000004</v>
      </c>
      <c r="C2935" s="207">
        <f t="shared" si="1307"/>
        <v>534.69636222999998</v>
      </c>
      <c r="D2935" s="83">
        <f t="shared" si="1290"/>
        <v>7286.35</v>
      </c>
      <c r="E2935" s="84">
        <f t="shared" si="1312"/>
        <v>7394.19</v>
      </c>
      <c r="F2935" s="85">
        <f t="shared" si="1313"/>
        <v>47138</v>
      </c>
      <c r="G2935" s="86">
        <f t="shared" si="1291"/>
        <v>1.4800277230712089E-2</v>
      </c>
      <c r="H2935" s="87">
        <f t="shared" si="1292"/>
        <v>47197</v>
      </c>
      <c r="I2935" s="87">
        <f t="shared" si="1293"/>
        <v>47197</v>
      </c>
      <c r="J2935" s="88">
        <f t="shared" si="1304"/>
        <v>20</v>
      </c>
      <c r="K2935" s="88">
        <f t="shared" si="1311"/>
        <v>3</v>
      </c>
      <c r="L2935" s="8">
        <f t="shared" si="1294"/>
        <v>1.0022062</v>
      </c>
      <c r="M2935" s="89">
        <v>1</v>
      </c>
      <c r="N2935" s="89">
        <f t="shared" si="1295"/>
        <v>1</v>
      </c>
      <c r="O2935" s="82">
        <f t="shared" si="1296"/>
        <v>1.0022062</v>
      </c>
      <c r="P2935" s="82">
        <f t="shared" si="1297"/>
        <v>535.87600934</v>
      </c>
      <c r="Q2935" s="11">
        <f t="shared" si="1310"/>
        <v>0</v>
      </c>
      <c r="R2935" s="7">
        <f t="shared" si="1305"/>
        <v>0</v>
      </c>
      <c r="S2935" s="82">
        <f t="shared" si="1298"/>
        <v>0</v>
      </c>
      <c r="T2935" s="91">
        <f t="shared" si="1306"/>
        <v>0.08</v>
      </c>
      <c r="U2935" s="90">
        <f t="shared" si="1299"/>
        <v>3</v>
      </c>
      <c r="V2935" s="90">
        <v>252</v>
      </c>
      <c r="W2935" s="89">
        <f t="shared" si="1300"/>
        <v>1.0009166229999999</v>
      </c>
      <c r="X2935" s="82">
        <f t="shared" si="1301"/>
        <v>0.49119626999999999</v>
      </c>
      <c r="Y2935" s="82">
        <f t="shared" si="1302"/>
        <v>0</v>
      </c>
      <c r="Z2935" s="94" t="str">
        <f t="shared" si="1308"/>
        <v>A+J=</v>
      </c>
      <c r="AA2935" s="87">
        <f t="shared" si="1309"/>
        <v>47197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>
        <f t="shared" si="1303"/>
        <v>47173</v>
      </c>
      <c r="B2936" s="82">
        <f t="shared" si="1289"/>
        <v>536.92531191</v>
      </c>
      <c r="C2936" s="207">
        <f t="shared" si="1307"/>
        <v>534.69636222999998</v>
      </c>
      <c r="D2936" s="83">
        <f t="shared" si="1290"/>
        <v>7286.35</v>
      </c>
      <c r="E2936" s="84">
        <f t="shared" si="1312"/>
        <v>7394.19</v>
      </c>
      <c r="F2936" s="85">
        <f t="shared" si="1313"/>
        <v>47138</v>
      </c>
      <c r="G2936" s="86">
        <f t="shared" si="1291"/>
        <v>1.4800277230712089E-2</v>
      </c>
      <c r="H2936" s="87">
        <f t="shared" si="1292"/>
        <v>47197</v>
      </c>
      <c r="I2936" s="87">
        <f t="shared" si="1293"/>
        <v>47197</v>
      </c>
      <c r="J2936" s="88">
        <f t="shared" si="1304"/>
        <v>20</v>
      </c>
      <c r="K2936" s="88">
        <f t="shared" si="1311"/>
        <v>4</v>
      </c>
      <c r="L2936" s="8">
        <f t="shared" si="1294"/>
        <v>1.0029426800000001</v>
      </c>
      <c r="M2936" s="89">
        <v>1</v>
      </c>
      <c r="N2936" s="89">
        <f t="shared" si="1295"/>
        <v>1</v>
      </c>
      <c r="O2936" s="82">
        <f t="shared" si="1296"/>
        <v>1.0029426800000001</v>
      </c>
      <c r="P2936" s="82">
        <f t="shared" si="1297"/>
        <v>536.26980251999998</v>
      </c>
      <c r="Q2936" s="11">
        <f t="shared" si="1310"/>
        <v>0</v>
      </c>
      <c r="R2936" s="7">
        <f t="shared" si="1305"/>
        <v>0</v>
      </c>
      <c r="S2936" s="82">
        <f t="shared" si="1298"/>
        <v>0</v>
      </c>
      <c r="T2936" s="91">
        <f t="shared" si="1306"/>
        <v>0.08</v>
      </c>
      <c r="U2936" s="90">
        <f t="shared" si="1299"/>
        <v>4</v>
      </c>
      <c r="V2936" s="90">
        <v>252</v>
      </c>
      <c r="W2936" s="89">
        <f t="shared" si="1300"/>
        <v>1.0012223499999999</v>
      </c>
      <c r="X2936" s="82">
        <f t="shared" si="1301"/>
        <v>0.65550938999999997</v>
      </c>
      <c r="Y2936" s="82">
        <f t="shared" si="1302"/>
        <v>0</v>
      </c>
      <c r="Z2936" s="94" t="str">
        <f t="shared" si="1308"/>
        <v>A+J=</v>
      </c>
      <c r="AA2936" s="87">
        <f t="shared" si="1309"/>
        <v>47197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>
        <f t="shared" si="1303"/>
        <v>47174</v>
      </c>
      <c r="B2937" s="82">
        <f t="shared" si="1289"/>
        <v>536.92531191</v>
      </c>
      <c r="C2937" s="207">
        <f t="shared" si="1307"/>
        <v>534.69636222999998</v>
      </c>
      <c r="D2937" s="83">
        <f t="shared" si="1290"/>
        <v>7286.35</v>
      </c>
      <c r="E2937" s="84">
        <f t="shared" si="1312"/>
        <v>7394.19</v>
      </c>
      <c r="F2937" s="85">
        <f t="shared" si="1313"/>
        <v>47138</v>
      </c>
      <c r="G2937" s="86">
        <f t="shared" si="1291"/>
        <v>1.4800277230712089E-2</v>
      </c>
      <c r="H2937" s="87">
        <f t="shared" si="1292"/>
        <v>47197</v>
      </c>
      <c r="I2937" s="87">
        <f t="shared" si="1293"/>
        <v>47197</v>
      </c>
      <c r="J2937" s="88">
        <f t="shared" si="1304"/>
        <v>20</v>
      </c>
      <c r="K2937" s="88">
        <f t="shared" si="1311"/>
        <v>4</v>
      </c>
      <c r="L2937" s="8">
        <f t="shared" si="1294"/>
        <v>1.0029426800000001</v>
      </c>
      <c r="M2937" s="89">
        <v>1</v>
      </c>
      <c r="N2937" s="89">
        <f t="shared" si="1295"/>
        <v>1</v>
      </c>
      <c r="O2937" s="82">
        <f t="shared" si="1296"/>
        <v>1.0029426800000001</v>
      </c>
      <c r="P2937" s="82">
        <f t="shared" si="1297"/>
        <v>536.26980251999998</v>
      </c>
      <c r="Q2937" s="11">
        <f t="shared" si="1310"/>
        <v>0</v>
      </c>
      <c r="R2937" s="7">
        <f t="shared" si="1305"/>
        <v>0</v>
      </c>
      <c r="S2937" s="82">
        <f t="shared" si="1298"/>
        <v>0</v>
      </c>
      <c r="T2937" s="91">
        <f t="shared" si="1306"/>
        <v>0.08</v>
      </c>
      <c r="U2937" s="90">
        <f t="shared" si="1299"/>
        <v>4</v>
      </c>
      <c r="V2937" s="90">
        <v>252</v>
      </c>
      <c r="W2937" s="89">
        <f t="shared" si="1300"/>
        <v>1.0012223499999999</v>
      </c>
      <c r="X2937" s="82">
        <f t="shared" si="1301"/>
        <v>0.65550938999999997</v>
      </c>
      <c r="Y2937" s="82">
        <f t="shared" si="1302"/>
        <v>0</v>
      </c>
      <c r="Z2937" s="94" t="str">
        <f t="shared" si="1308"/>
        <v>A+J=</v>
      </c>
      <c r="AA2937" s="87">
        <f t="shared" si="1309"/>
        <v>47197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>
        <f t="shared" si="1303"/>
        <v>47175</v>
      </c>
      <c r="B2938" s="82">
        <f t="shared" si="1289"/>
        <v>536.92531191</v>
      </c>
      <c r="C2938" s="207">
        <f t="shared" si="1307"/>
        <v>534.69636222999998</v>
      </c>
      <c r="D2938" s="83">
        <f t="shared" si="1290"/>
        <v>7286.35</v>
      </c>
      <c r="E2938" s="84">
        <f t="shared" si="1312"/>
        <v>7394.19</v>
      </c>
      <c r="F2938" s="85">
        <f t="shared" si="1313"/>
        <v>47138</v>
      </c>
      <c r="G2938" s="86">
        <f t="shared" si="1291"/>
        <v>1.4800277230712089E-2</v>
      </c>
      <c r="H2938" s="87">
        <f t="shared" si="1292"/>
        <v>47197</v>
      </c>
      <c r="I2938" s="87">
        <f t="shared" si="1293"/>
        <v>47197</v>
      </c>
      <c r="J2938" s="88">
        <f t="shared" si="1304"/>
        <v>20</v>
      </c>
      <c r="K2938" s="88">
        <f t="shared" si="1311"/>
        <v>4</v>
      </c>
      <c r="L2938" s="8">
        <f t="shared" si="1294"/>
        <v>1.0029426800000001</v>
      </c>
      <c r="M2938" s="89">
        <v>1</v>
      </c>
      <c r="N2938" s="89">
        <f t="shared" si="1295"/>
        <v>1</v>
      </c>
      <c r="O2938" s="82">
        <f t="shared" si="1296"/>
        <v>1.0029426800000001</v>
      </c>
      <c r="P2938" s="82">
        <f t="shared" si="1297"/>
        <v>536.26980251999998</v>
      </c>
      <c r="Q2938" s="11">
        <f t="shared" si="1310"/>
        <v>0</v>
      </c>
      <c r="R2938" s="7">
        <f t="shared" si="1305"/>
        <v>0</v>
      </c>
      <c r="S2938" s="82">
        <f t="shared" si="1298"/>
        <v>0</v>
      </c>
      <c r="T2938" s="91">
        <f t="shared" si="1306"/>
        <v>0.08</v>
      </c>
      <c r="U2938" s="90">
        <f t="shared" si="1299"/>
        <v>4</v>
      </c>
      <c r="V2938" s="90">
        <v>252</v>
      </c>
      <c r="W2938" s="89">
        <f t="shared" si="1300"/>
        <v>1.0012223499999999</v>
      </c>
      <c r="X2938" s="82">
        <f t="shared" si="1301"/>
        <v>0.65550938999999997</v>
      </c>
      <c r="Y2938" s="82">
        <f t="shared" si="1302"/>
        <v>0</v>
      </c>
      <c r="Z2938" s="94" t="str">
        <f t="shared" si="1308"/>
        <v>A+J=</v>
      </c>
      <c r="AA2938" s="87">
        <f t="shared" si="1309"/>
        <v>47197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>
        <f t="shared" si="1303"/>
        <v>47176</v>
      </c>
      <c r="B2939" s="82">
        <f t="shared" si="1289"/>
        <v>537.48399861000007</v>
      </c>
      <c r="C2939" s="207">
        <f t="shared" si="1307"/>
        <v>534.69636222999998</v>
      </c>
      <c r="D2939" s="83">
        <f t="shared" si="1290"/>
        <v>7286.35</v>
      </c>
      <c r="E2939" s="84">
        <f t="shared" si="1312"/>
        <v>7394.19</v>
      </c>
      <c r="F2939" s="85">
        <f t="shared" si="1313"/>
        <v>47138</v>
      </c>
      <c r="G2939" s="86">
        <f t="shared" si="1291"/>
        <v>1.4800277230712089E-2</v>
      </c>
      <c r="H2939" s="87">
        <f t="shared" si="1292"/>
        <v>47197</v>
      </c>
      <c r="I2939" s="87">
        <f t="shared" si="1293"/>
        <v>47197</v>
      </c>
      <c r="J2939" s="88">
        <f t="shared" si="1304"/>
        <v>20</v>
      </c>
      <c r="K2939" s="88">
        <f t="shared" si="1311"/>
        <v>5</v>
      </c>
      <c r="L2939" s="8">
        <f t="shared" si="1294"/>
        <v>1.0036797</v>
      </c>
      <c r="M2939" s="89">
        <v>1</v>
      </c>
      <c r="N2939" s="89">
        <f t="shared" si="1295"/>
        <v>1</v>
      </c>
      <c r="O2939" s="82">
        <f t="shared" si="1296"/>
        <v>1.0036797</v>
      </c>
      <c r="P2939" s="82">
        <f t="shared" si="1297"/>
        <v>536.66388443000005</v>
      </c>
      <c r="Q2939" s="11">
        <f t="shared" si="1310"/>
        <v>0</v>
      </c>
      <c r="R2939" s="7">
        <f t="shared" si="1305"/>
        <v>0</v>
      </c>
      <c r="S2939" s="82">
        <f t="shared" si="1298"/>
        <v>0</v>
      </c>
      <c r="T2939" s="91">
        <f t="shared" si="1306"/>
        <v>0.08</v>
      </c>
      <c r="U2939" s="90">
        <f t="shared" si="1299"/>
        <v>5</v>
      </c>
      <c r="V2939" s="90">
        <v>252</v>
      </c>
      <c r="W2939" s="89">
        <f t="shared" si="1300"/>
        <v>1.0015281709999999</v>
      </c>
      <c r="X2939" s="82">
        <f t="shared" si="1301"/>
        <v>0.82011418000000003</v>
      </c>
      <c r="Y2939" s="82">
        <f t="shared" si="1302"/>
        <v>0</v>
      </c>
      <c r="Z2939" s="94" t="str">
        <f t="shared" si="1308"/>
        <v>A+J=</v>
      </c>
      <c r="AA2939" s="87">
        <f t="shared" si="1309"/>
        <v>47197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>
        <f t="shared" si="1303"/>
        <v>47177</v>
      </c>
      <c r="B2940" s="82">
        <f t="shared" si="1289"/>
        <v>538.04327145000002</v>
      </c>
      <c r="C2940" s="207">
        <f t="shared" si="1307"/>
        <v>534.69636222999998</v>
      </c>
      <c r="D2940" s="83">
        <f t="shared" si="1290"/>
        <v>7286.35</v>
      </c>
      <c r="E2940" s="84">
        <f t="shared" si="1312"/>
        <v>7394.19</v>
      </c>
      <c r="F2940" s="85">
        <f t="shared" si="1313"/>
        <v>47138</v>
      </c>
      <c r="G2940" s="86">
        <f t="shared" si="1291"/>
        <v>1.4800277230712089E-2</v>
      </c>
      <c r="H2940" s="87">
        <f t="shared" si="1292"/>
        <v>47197</v>
      </c>
      <c r="I2940" s="87">
        <f t="shared" si="1293"/>
        <v>47197</v>
      </c>
      <c r="J2940" s="88">
        <f t="shared" si="1304"/>
        <v>20</v>
      </c>
      <c r="K2940" s="88">
        <f t="shared" si="1311"/>
        <v>6</v>
      </c>
      <c r="L2940" s="8">
        <f t="shared" si="1294"/>
        <v>1.00441727</v>
      </c>
      <c r="M2940" s="89">
        <v>1</v>
      </c>
      <c r="N2940" s="89">
        <f t="shared" si="1295"/>
        <v>1</v>
      </c>
      <c r="O2940" s="82">
        <f t="shared" si="1296"/>
        <v>1.00441727</v>
      </c>
      <c r="P2940" s="82">
        <f t="shared" si="1297"/>
        <v>537.05826042000001</v>
      </c>
      <c r="Q2940" s="11">
        <f t="shared" si="1310"/>
        <v>0</v>
      </c>
      <c r="R2940" s="7">
        <f t="shared" si="1305"/>
        <v>0</v>
      </c>
      <c r="S2940" s="82">
        <f t="shared" si="1298"/>
        <v>0</v>
      </c>
      <c r="T2940" s="91">
        <f t="shared" si="1306"/>
        <v>0.08</v>
      </c>
      <c r="U2940" s="90">
        <f t="shared" si="1299"/>
        <v>6</v>
      </c>
      <c r="V2940" s="90">
        <v>252</v>
      </c>
      <c r="W2940" s="89">
        <f t="shared" si="1300"/>
        <v>1.0018340859999999</v>
      </c>
      <c r="X2940" s="82">
        <f t="shared" si="1301"/>
        <v>0.98501103000000001</v>
      </c>
      <c r="Y2940" s="82">
        <f t="shared" si="1302"/>
        <v>0</v>
      </c>
      <c r="Z2940" s="94" t="str">
        <f t="shared" si="1308"/>
        <v>A+J=</v>
      </c>
      <c r="AA2940" s="87">
        <f t="shared" si="1309"/>
        <v>47197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>
        <f t="shared" si="1303"/>
        <v>47178</v>
      </c>
      <c r="B2941" s="82">
        <f t="shared" si="1289"/>
        <v>538.60312439999996</v>
      </c>
      <c r="C2941" s="207">
        <f t="shared" si="1307"/>
        <v>534.69636222999998</v>
      </c>
      <c r="D2941" s="83">
        <f t="shared" si="1290"/>
        <v>7286.35</v>
      </c>
      <c r="E2941" s="84">
        <f t="shared" si="1312"/>
        <v>7394.19</v>
      </c>
      <c r="F2941" s="85">
        <f t="shared" si="1313"/>
        <v>47138</v>
      </c>
      <c r="G2941" s="86">
        <f t="shared" si="1291"/>
        <v>1.4800277230712089E-2</v>
      </c>
      <c r="H2941" s="87">
        <f t="shared" si="1292"/>
        <v>47197</v>
      </c>
      <c r="I2941" s="87">
        <f t="shared" si="1293"/>
        <v>47197</v>
      </c>
      <c r="J2941" s="88">
        <f t="shared" si="1304"/>
        <v>20</v>
      </c>
      <c r="K2941" s="88">
        <f t="shared" si="1311"/>
        <v>7</v>
      </c>
      <c r="L2941" s="8">
        <f t="shared" si="1294"/>
        <v>1.0051553799999999</v>
      </c>
      <c r="M2941" s="89">
        <v>1</v>
      </c>
      <c r="N2941" s="89">
        <f t="shared" si="1295"/>
        <v>1</v>
      </c>
      <c r="O2941" s="82">
        <f t="shared" si="1296"/>
        <v>1.0051553799999999</v>
      </c>
      <c r="P2941" s="82">
        <f t="shared" si="1297"/>
        <v>537.45292515999995</v>
      </c>
      <c r="Q2941" s="11">
        <f t="shared" si="1310"/>
        <v>0</v>
      </c>
      <c r="R2941" s="7">
        <f t="shared" si="1305"/>
        <v>0</v>
      </c>
      <c r="S2941" s="82">
        <f t="shared" si="1298"/>
        <v>0</v>
      </c>
      <c r="T2941" s="91">
        <f t="shared" si="1306"/>
        <v>0.08</v>
      </c>
      <c r="U2941" s="90">
        <f t="shared" si="1299"/>
        <v>7</v>
      </c>
      <c r="V2941" s="90">
        <v>252</v>
      </c>
      <c r="W2941" s="89">
        <f t="shared" si="1300"/>
        <v>1.002140093</v>
      </c>
      <c r="X2941" s="82">
        <f t="shared" si="1301"/>
        <v>1.1501992400000001</v>
      </c>
      <c r="Y2941" s="82">
        <f t="shared" si="1302"/>
        <v>0</v>
      </c>
      <c r="Z2941" s="94" t="str">
        <f t="shared" si="1308"/>
        <v>A+J=</v>
      </c>
      <c r="AA2941" s="87">
        <f t="shared" si="1309"/>
        <v>47197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>
        <f t="shared" si="1303"/>
        <v>47179</v>
      </c>
      <c r="B2942" s="82">
        <f t="shared" si="1289"/>
        <v>539.16355940999995</v>
      </c>
      <c r="C2942" s="207">
        <f t="shared" si="1307"/>
        <v>534.69636222999998</v>
      </c>
      <c r="D2942" s="83">
        <f t="shared" si="1290"/>
        <v>7286.35</v>
      </c>
      <c r="E2942" s="84">
        <f t="shared" si="1312"/>
        <v>7394.19</v>
      </c>
      <c r="F2942" s="85">
        <f t="shared" si="1313"/>
        <v>47138</v>
      </c>
      <c r="G2942" s="86">
        <f t="shared" si="1291"/>
        <v>1.4800277230712089E-2</v>
      </c>
      <c r="H2942" s="87">
        <f t="shared" si="1292"/>
        <v>47197</v>
      </c>
      <c r="I2942" s="87">
        <f t="shared" si="1293"/>
        <v>47197</v>
      </c>
      <c r="J2942" s="88">
        <f t="shared" si="1304"/>
        <v>20</v>
      </c>
      <c r="K2942" s="88">
        <f t="shared" si="1311"/>
        <v>8</v>
      </c>
      <c r="L2942" s="8">
        <f t="shared" si="1294"/>
        <v>1.0058940300000001</v>
      </c>
      <c r="M2942" s="89">
        <v>1</v>
      </c>
      <c r="N2942" s="89">
        <f t="shared" si="1295"/>
        <v>1</v>
      </c>
      <c r="O2942" s="82">
        <f t="shared" si="1296"/>
        <v>1.0058940300000001</v>
      </c>
      <c r="P2942" s="82">
        <f t="shared" si="1297"/>
        <v>537.84787861999996</v>
      </c>
      <c r="Q2942" s="11">
        <f t="shared" si="1310"/>
        <v>0</v>
      </c>
      <c r="R2942" s="7">
        <f t="shared" si="1305"/>
        <v>0</v>
      </c>
      <c r="S2942" s="82">
        <f t="shared" si="1298"/>
        <v>0</v>
      </c>
      <c r="T2942" s="91">
        <f t="shared" si="1306"/>
        <v>0.08</v>
      </c>
      <c r="U2942" s="90">
        <f t="shared" si="1299"/>
        <v>8</v>
      </c>
      <c r="V2942" s="90">
        <v>252</v>
      </c>
      <c r="W2942" s="89">
        <f t="shared" si="1300"/>
        <v>1.0024461950000001</v>
      </c>
      <c r="X2942" s="82">
        <f t="shared" si="1301"/>
        <v>1.31568079</v>
      </c>
      <c r="Y2942" s="82">
        <f t="shared" si="1302"/>
        <v>0</v>
      </c>
      <c r="Z2942" s="94" t="str">
        <f t="shared" si="1308"/>
        <v>A+J=</v>
      </c>
      <c r="AA2942" s="87">
        <f t="shared" si="1309"/>
        <v>47197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>
        <f t="shared" si="1303"/>
        <v>47180</v>
      </c>
      <c r="B2943" s="82">
        <f t="shared" si="1289"/>
        <v>539.72457526999995</v>
      </c>
      <c r="C2943" s="207">
        <f t="shared" si="1307"/>
        <v>534.69636222999998</v>
      </c>
      <c r="D2943" s="83">
        <f t="shared" si="1290"/>
        <v>7286.35</v>
      </c>
      <c r="E2943" s="84">
        <f t="shared" si="1312"/>
        <v>7394.19</v>
      </c>
      <c r="F2943" s="85">
        <f t="shared" si="1313"/>
        <v>47138</v>
      </c>
      <c r="G2943" s="86">
        <f t="shared" si="1291"/>
        <v>1.4800277230712089E-2</v>
      </c>
      <c r="H2943" s="87">
        <f t="shared" si="1292"/>
        <v>47197</v>
      </c>
      <c r="I2943" s="87">
        <f t="shared" si="1293"/>
        <v>47197</v>
      </c>
      <c r="J2943" s="88">
        <f t="shared" si="1304"/>
        <v>20</v>
      </c>
      <c r="K2943" s="88">
        <f t="shared" si="1311"/>
        <v>9</v>
      </c>
      <c r="L2943" s="8">
        <f t="shared" si="1294"/>
        <v>1.0066332200000001</v>
      </c>
      <c r="M2943" s="89">
        <v>1</v>
      </c>
      <c r="N2943" s="89">
        <f t="shared" si="1295"/>
        <v>1</v>
      </c>
      <c r="O2943" s="82">
        <f t="shared" si="1296"/>
        <v>1.0066332200000001</v>
      </c>
      <c r="P2943" s="82">
        <f t="shared" si="1297"/>
        <v>538.24312082999995</v>
      </c>
      <c r="Q2943" s="11">
        <f t="shared" si="1310"/>
        <v>0</v>
      </c>
      <c r="R2943" s="7">
        <f t="shared" si="1305"/>
        <v>0</v>
      </c>
      <c r="S2943" s="82">
        <f t="shared" si="1298"/>
        <v>0</v>
      </c>
      <c r="T2943" s="91">
        <f t="shared" si="1306"/>
        <v>0.08</v>
      </c>
      <c r="U2943" s="90">
        <f t="shared" si="1299"/>
        <v>9</v>
      </c>
      <c r="V2943" s="90">
        <v>252</v>
      </c>
      <c r="W2943" s="89">
        <f t="shared" si="1300"/>
        <v>1.0027523890000001</v>
      </c>
      <c r="X2943" s="82">
        <f t="shared" si="1301"/>
        <v>1.48145444</v>
      </c>
      <c r="Y2943" s="82">
        <f t="shared" si="1302"/>
        <v>0</v>
      </c>
      <c r="Z2943" s="94" t="str">
        <f t="shared" si="1308"/>
        <v>A+J=</v>
      </c>
      <c r="AA2943" s="87">
        <f t="shared" si="1309"/>
        <v>47197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>
        <f t="shared" si="1303"/>
        <v>47181</v>
      </c>
      <c r="B2944" s="82">
        <f t="shared" si="1289"/>
        <v>539.72457526999995</v>
      </c>
      <c r="C2944" s="207">
        <f t="shared" si="1307"/>
        <v>534.69636222999998</v>
      </c>
      <c r="D2944" s="83">
        <f t="shared" si="1290"/>
        <v>7286.35</v>
      </c>
      <c r="E2944" s="84">
        <f t="shared" si="1312"/>
        <v>7394.19</v>
      </c>
      <c r="F2944" s="85">
        <f t="shared" si="1313"/>
        <v>47138</v>
      </c>
      <c r="G2944" s="86">
        <f t="shared" si="1291"/>
        <v>1.4800277230712089E-2</v>
      </c>
      <c r="H2944" s="87">
        <f t="shared" si="1292"/>
        <v>47197</v>
      </c>
      <c r="I2944" s="87">
        <f t="shared" si="1293"/>
        <v>47197</v>
      </c>
      <c r="J2944" s="88">
        <f t="shared" si="1304"/>
        <v>20</v>
      </c>
      <c r="K2944" s="88">
        <f t="shared" si="1311"/>
        <v>9</v>
      </c>
      <c r="L2944" s="8">
        <f t="shared" si="1294"/>
        <v>1.0066332200000001</v>
      </c>
      <c r="M2944" s="89">
        <v>1</v>
      </c>
      <c r="N2944" s="89">
        <f t="shared" si="1295"/>
        <v>1</v>
      </c>
      <c r="O2944" s="82">
        <f t="shared" si="1296"/>
        <v>1.0066332200000001</v>
      </c>
      <c r="P2944" s="82">
        <f t="shared" si="1297"/>
        <v>538.24312082999995</v>
      </c>
      <c r="Q2944" s="11">
        <f t="shared" si="1310"/>
        <v>0</v>
      </c>
      <c r="R2944" s="7">
        <f t="shared" si="1305"/>
        <v>0</v>
      </c>
      <c r="S2944" s="82">
        <f t="shared" si="1298"/>
        <v>0</v>
      </c>
      <c r="T2944" s="91">
        <f t="shared" si="1306"/>
        <v>0.08</v>
      </c>
      <c r="U2944" s="90">
        <f t="shared" si="1299"/>
        <v>9</v>
      </c>
      <c r="V2944" s="90">
        <v>252</v>
      </c>
      <c r="W2944" s="89">
        <f t="shared" si="1300"/>
        <v>1.0027523890000001</v>
      </c>
      <c r="X2944" s="82">
        <f t="shared" si="1301"/>
        <v>1.48145444</v>
      </c>
      <c r="Y2944" s="82">
        <f t="shared" si="1302"/>
        <v>0</v>
      </c>
      <c r="Z2944" s="94" t="str">
        <f t="shared" si="1308"/>
        <v>A+J=</v>
      </c>
      <c r="AA2944" s="87">
        <f t="shared" si="1309"/>
        <v>47197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>
        <f t="shared" si="1303"/>
        <v>47182</v>
      </c>
      <c r="B2945" s="82">
        <f t="shared" si="1289"/>
        <v>539.72457526999995</v>
      </c>
      <c r="C2945" s="207">
        <f t="shared" si="1307"/>
        <v>534.69636222999998</v>
      </c>
      <c r="D2945" s="83">
        <f t="shared" si="1290"/>
        <v>7286.35</v>
      </c>
      <c r="E2945" s="84">
        <f t="shared" si="1312"/>
        <v>7394.19</v>
      </c>
      <c r="F2945" s="85">
        <f t="shared" si="1313"/>
        <v>47138</v>
      </c>
      <c r="G2945" s="86">
        <f t="shared" si="1291"/>
        <v>1.4800277230712089E-2</v>
      </c>
      <c r="H2945" s="87">
        <f t="shared" si="1292"/>
        <v>47197</v>
      </c>
      <c r="I2945" s="87">
        <f t="shared" si="1293"/>
        <v>47197</v>
      </c>
      <c r="J2945" s="88">
        <f t="shared" si="1304"/>
        <v>20</v>
      </c>
      <c r="K2945" s="88">
        <f t="shared" si="1311"/>
        <v>9</v>
      </c>
      <c r="L2945" s="8">
        <f t="shared" si="1294"/>
        <v>1.0066332200000001</v>
      </c>
      <c r="M2945" s="89">
        <v>1</v>
      </c>
      <c r="N2945" s="89">
        <f t="shared" si="1295"/>
        <v>1</v>
      </c>
      <c r="O2945" s="82">
        <f t="shared" si="1296"/>
        <v>1.0066332200000001</v>
      </c>
      <c r="P2945" s="82">
        <f t="shared" si="1297"/>
        <v>538.24312082999995</v>
      </c>
      <c r="Q2945" s="11">
        <f t="shared" si="1310"/>
        <v>0</v>
      </c>
      <c r="R2945" s="7">
        <f t="shared" si="1305"/>
        <v>0</v>
      </c>
      <c r="S2945" s="82">
        <f t="shared" si="1298"/>
        <v>0</v>
      </c>
      <c r="T2945" s="91">
        <f t="shared" si="1306"/>
        <v>0.08</v>
      </c>
      <c r="U2945" s="90">
        <f t="shared" si="1299"/>
        <v>9</v>
      </c>
      <c r="V2945" s="90">
        <v>252</v>
      </c>
      <c r="W2945" s="89">
        <f t="shared" si="1300"/>
        <v>1.0027523890000001</v>
      </c>
      <c r="X2945" s="82">
        <f t="shared" si="1301"/>
        <v>1.48145444</v>
      </c>
      <c r="Y2945" s="82">
        <f t="shared" si="1302"/>
        <v>0</v>
      </c>
      <c r="Z2945" s="94" t="str">
        <f t="shared" si="1308"/>
        <v>A+J=</v>
      </c>
      <c r="AA2945" s="87">
        <f t="shared" si="1309"/>
        <v>47197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>
        <f t="shared" si="1303"/>
        <v>47183</v>
      </c>
      <c r="B2946" s="82">
        <f t="shared" si="1289"/>
        <v>540.28617396000004</v>
      </c>
      <c r="C2946" s="207">
        <f t="shared" si="1307"/>
        <v>534.69636222999998</v>
      </c>
      <c r="D2946" s="83">
        <f t="shared" si="1290"/>
        <v>7286.35</v>
      </c>
      <c r="E2946" s="84">
        <f t="shared" si="1312"/>
        <v>7394.19</v>
      </c>
      <c r="F2946" s="85">
        <f t="shared" si="1313"/>
        <v>47138</v>
      </c>
      <c r="G2946" s="86">
        <f t="shared" si="1291"/>
        <v>1.4800277230712089E-2</v>
      </c>
      <c r="H2946" s="87">
        <f t="shared" si="1292"/>
        <v>47197</v>
      </c>
      <c r="I2946" s="87">
        <f t="shared" si="1293"/>
        <v>47197</v>
      </c>
      <c r="J2946" s="88">
        <f t="shared" si="1304"/>
        <v>20</v>
      </c>
      <c r="K2946" s="88">
        <f t="shared" si="1311"/>
        <v>10</v>
      </c>
      <c r="L2946" s="8">
        <f t="shared" si="1294"/>
        <v>1.0073729499999999</v>
      </c>
      <c r="M2946" s="89">
        <v>1</v>
      </c>
      <c r="N2946" s="89">
        <f t="shared" si="1295"/>
        <v>1</v>
      </c>
      <c r="O2946" s="82">
        <f t="shared" si="1296"/>
        <v>1.0073729499999999</v>
      </c>
      <c r="P2946" s="82">
        <f t="shared" si="1297"/>
        <v>538.63865177000002</v>
      </c>
      <c r="Q2946" s="11">
        <f t="shared" si="1310"/>
        <v>0</v>
      </c>
      <c r="R2946" s="7">
        <f t="shared" si="1305"/>
        <v>0</v>
      </c>
      <c r="S2946" s="82">
        <f t="shared" si="1298"/>
        <v>0</v>
      </c>
      <c r="T2946" s="91">
        <f t="shared" si="1306"/>
        <v>0.08</v>
      </c>
      <c r="U2946" s="90">
        <f t="shared" si="1299"/>
        <v>10</v>
      </c>
      <c r="V2946" s="90">
        <v>252</v>
      </c>
      <c r="W2946" s="89">
        <f t="shared" si="1300"/>
        <v>1.0030586779999999</v>
      </c>
      <c r="X2946" s="82">
        <f t="shared" si="1301"/>
        <v>1.6475221900000001</v>
      </c>
      <c r="Y2946" s="82">
        <f t="shared" si="1302"/>
        <v>0</v>
      </c>
      <c r="Z2946" s="94" t="str">
        <f t="shared" si="1308"/>
        <v>A+J=</v>
      </c>
      <c r="AA2946" s="87">
        <f t="shared" si="1309"/>
        <v>47197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>
        <f t="shared" si="1303"/>
        <v>47184</v>
      </c>
      <c r="B2947" s="82">
        <f t="shared" si="1289"/>
        <v>540.84836013999995</v>
      </c>
      <c r="C2947" s="207">
        <f t="shared" si="1307"/>
        <v>534.69636222999998</v>
      </c>
      <c r="D2947" s="83">
        <f t="shared" si="1290"/>
        <v>7286.35</v>
      </c>
      <c r="E2947" s="84">
        <f t="shared" si="1312"/>
        <v>7394.19</v>
      </c>
      <c r="F2947" s="85">
        <f t="shared" si="1313"/>
        <v>47138</v>
      </c>
      <c r="G2947" s="86">
        <f t="shared" si="1291"/>
        <v>1.4800277230712089E-2</v>
      </c>
      <c r="H2947" s="87">
        <f t="shared" si="1292"/>
        <v>47197</v>
      </c>
      <c r="I2947" s="87">
        <f t="shared" si="1293"/>
        <v>47197</v>
      </c>
      <c r="J2947" s="88">
        <f t="shared" si="1304"/>
        <v>20</v>
      </c>
      <c r="K2947" s="88">
        <f t="shared" si="1311"/>
        <v>11</v>
      </c>
      <c r="L2947" s="8">
        <f t="shared" si="1294"/>
        <v>1.00811323</v>
      </c>
      <c r="M2947" s="89">
        <v>1</v>
      </c>
      <c r="N2947" s="89">
        <f t="shared" si="1295"/>
        <v>1</v>
      </c>
      <c r="O2947" s="82">
        <f t="shared" si="1296"/>
        <v>1.00811323</v>
      </c>
      <c r="P2947" s="82">
        <f t="shared" si="1297"/>
        <v>539.03447678999999</v>
      </c>
      <c r="Q2947" s="11">
        <f t="shared" si="1310"/>
        <v>0</v>
      </c>
      <c r="R2947" s="7">
        <f t="shared" si="1305"/>
        <v>0</v>
      </c>
      <c r="S2947" s="82">
        <f t="shared" si="1298"/>
        <v>0</v>
      </c>
      <c r="T2947" s="91">
        <f t="shared" si="1306"/>
        <v>0.08</v>
      </c>
      <c r="U2947" s="90">
        <f t="shared" si="1299"/>
        <v>11</v>
      </c>
      <c r="V2947" s="90">
        <v>252</v>
      </c>
      <c r="W2947" s="89">
        <f t="shared" si="1300"/>
        <v>1.0033650599999999</v>
      </c>
      <c r="X2947" s="82">
        <f t="shared" si="1301"/>
        <v>1.81388335</v>
      </c>
      <c r="Y2947" s="82">
        <f t="shared" si="1302"/>
        <v>0</v>
      </c>
      <c r="Z2947" s="94" t="str">
        <f t="shared" si="1308"/>
        <v>A+J=</v>
      </c>
      <c r="AA2947" s="87">
        <f t="shared" si="1309"/>
        <v>47197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>
        <f t="shared" si="1303"/>
        <v>47185</v>
      </c>
      <c r="B2948" s="82">
        <f t="shared" si="1289"/>
        <v>541.41113421</v>
      </c>
      <c r="C2948" s="207">
        <f t="shared" si="1307"/>
        <v>534.69636222999998</v>
      </c>
      <c r="D2948" s="83">
        <f t="shared" si="1290"/>
        <v>7286.35</v>
      </c>
      <c r="E2948" s="84">
        <f t="shared" si="1312"/>
        <v>7394.19</v>
      </c>
      <c r="F2948" s="85">
        <f t="shared" si="1313"/>
        <v>47138</v>
      </c>
      <c r="G2948" s="86">
        <f t="shared" si="1291"/>
        <v>1.4800277230712089E-2</v>
      </c>
      <c r="H2948" s="87">
        <f t="shared" si="1292"/>
        <v>47197</v>
      </c>
      <c r="I2948" s="87">
        <f t="shared" si="1293"/>
        <v>47197</v>
      </c>
      <c r="J2948" s="88">
        <f t="shared" si="1304"/>
        <v>20</v>
      </c>
      <c r="K2948" s="88">
        <f t="shared" si="1311"/>
        <v>12</v>
      </c>
      <c r="L2948" s="8">
        <f t="shared" si="1294"/>
        <v>1.00885406</v>
      </c>
      <c r="M2948" s="89">
        <v>1</v>
      </c>
      <c r="N2948" s="89">
        <f t="shared" si="1295"/>
        <v>1</v>
      </c>
      <c r="O2948" s="82">
        <f t="shared" si="1296"/>
        <v>1.00885406</v>
      </c>
      <c r="P2948" s="82">
        <f t="shared" si="1297"/>
        <v>539.43059589999996</v>
      </c>
      <c r="Q2948" s="11">
        <f t="shared" si="1310"/>
        <v>0</v>
      </c>
      <c r="R2948" s="7">
        <f t="shared" si="1305"/>
        <v>0</v>
      </c>
      <c r="S2948" s="82">
        <f t="shared" si="1298"/>
        <v>0</v>
      </c>
      <c r="T2948" s="91">
        <f t="shared" si="1306"/>
        <v>0.08</v>
      </c>
      <c r="U2948" s="90">
        <f t="shared" si="1299"/>
        <v>12</v>
      </c>
      <c r="V2948" s="90">
        <v>252</v>
      </c>
      <c r="W2948" s="89">
        <f t="shared" si="1300"/>
        <v>1.0036715350000001</v>
      </c>
      <c r="X2948" s="82">
        <f t="shared" si="1301"/>
        <v>1.98053831</v>
      </c>
      <c r="Y2948" s="82">
        <f t="shared" si="1302"/>
        <v>0</v>
      </c>
      <c r="Z2948" s="94" t="str">
        <f t="shared" si="1308"/>
        <v>A+J=</v>
      </c>
      <c r="AA2948" s="87">
        <f t="shared" si="1309"/>
        <v>47197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>
        <f t="shared" si="1303"/>
        <v>47186</v>
      </c>
      <c r="B2949" s="82">
        <f t="shared" si="1289"/>
        <v>541.97448632999999</v>
      </c>
      <c r="C2949" s="207">
        <f t="shared" si="1307"/>
        <v>534.69636222999998</v>
      </c>
      <c r="D2949" s="83">
        <f t="shared" si="1290"/>
        <v>7286.35</v>
      </c>
      <c r="E2949" s="84">
        <f t="shared" si="1312"/>
        <v>7394.19</v>
      </c>
      <c r="F2949" s="85">
        <f t="shared" si="1313"/>
        <v>47138</v>
      </c>
      <c r="G2949" s="86">
        <f t="shared" si="1291"/>
        <v>1.4800277230712089E-2</v>
      </c>
      <c r="H2949" s="87">
        <f t="shared" si="1292"/>
        <v>47197</v>
      </c>
      <c r="I2949" s="87">
        <f t="shared" si="1293"/>
        <v>47197</v>
      </c>
      <c r="J2949" s="88">
        <f t="shared" si="1304"/>
        <v>20</v>
      </c>
      <c r="K2949" s="88">
        <f t="shared" si="1311"/>
        <v>13</v>
      </c>
      <c r="L2949" s="8">
        <f t="shared" si="1294"/>
        <v>1.0095954199999999</v>
      </c>
      <c r="M2949" s="89">
        <v>1</v>
      </c>
      <c r="N2949" s="89">
        <f t="shared" si="1295"/>
        <v>1</v>
      </c>
      <c r="O2949" s="82">
        <f t="shared" si="1296"/>
        <v>1.0095954199999999</v>
      </c>
      <c r="P2949" s="82">
        <f t="shared" si="1297"/>
        <v>539.82699838999997</v>
      </c>
      <c r="Q2949" s="11">
        <f t="shared" si="1310"/>
        <v>0</v>
      </c>
      <c r="R2949" s="7">
        <f t="shared" si="1305"/>
        <v>0</v>
      </c>
      <c r="S2949" s="82">
        <f t="shared" si="1298"/>
        <v>0</v>
      </c>
      <c r="T2949" s="91">
        <f t="shared" si="1306"/>
        <v>0.08</v>
      </c>
      <c r="U2949" s="90">
        <f t="shared" si="1299"/>
        <v>13</v>
      </c>
      <c r="V2949" s="90">
        <v>252</v>
      </c>
      <c r="W2949" s="89">
        <f t="shared" si="1300"/>
        <v>1.003978104</v>
      </c>
      <c r="X2949" s="82">
        <f t="shared" si="1301"/>
        <v>2.14748794</v>
      </c>
      <c r="Y2949" s="82">
        <f t="shared" si="1302"/>
        <v>0</v>
      </c>
      <c r="Z2949" s="94" t="str">
        <f t="shared" si="1308"/>
        <v>A+J=</v>
      </c>
      <c r="AA2949" s="87">
        <f t="shared" si="1309"/>
        <v>47197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>
        <f t="shared" si="1303"/>
        <v>47187</v>
      </c>
      <c r="B2950" s="82">
        <f t="shared" si="1289"/>
        <v>542.53843300000005</v>
      </c>
      <c r="C2950" s="207">
        <f t="shared" si="1307"/>
        <v>534.69636222999998</v>
      </c>
      <c r="D2950" s="83">
        <f t="shared" si="1290"/>
        <v>7286.35</v>
      </c>
      <c r="E2950" s="84">
        <f t="shared" si="1312"/>
        <v>7394.19</v>
      </c>
      <c r="F2950" s="85">
        <f t="shared" si="1313"/>
        <v>47138</v>
      </c>
      <c r="G2950" s="86">
        <f t="shared" si="1291"/>
        <v>1.4800277230712089E-2</v>
      </c>
      <c r="H2950" s="87">
        <f t="shared" si="1292"/>
        <v>47197</v>
      </c>
      <c r="I2950" s="87">
        <f t="shared" si="1293"/>
        <v>47197</v>
      </c>
      <c r="J2950" s="88">
        <f t="shared" si="1304"/>
        <v>20</v>
      </c>
      <c r="K2950" s="88">
        <f t="shared" si="1311"/>
        <v>14</v>
      </c>
      <c r="L2950" s="8">
        <f t="shared" si="1294"/>
        <v>1.01033734</v>
      </c>
      <c r="M2950" s="89">
        <v>1</v>
      </c>
      <c r="N2950" s="89">
        <f t="shared" si="1295"/>
        <v>1</v>
      </c>
      <c r="O2950" s="82">
        <f t="shared" si="1296"/>
        <v>1.01033734</v>
      </c>
      <c r="P2950" s="82">
        <f t="shared" si="1297"/>
        <v>540.22370032000003</v>
      </c>
      <c r="Q2950" s="11">
        <f t="shared" si="1310"/>
        <v>0</v>
      </c>
      <c r="R2950" s="7">
        <f t="shared" si="1305"/>
        <v>0</v>
      </c>
      <c r="S2950" s="82">
        <f t="shared" si="1298"/>
        <v>0</v>
      </c>
      <c r="T2950" s="91">
        <f t="shared" si="1306"/>
        <v>0.08</v>
      </c>
      <c r="U2950" s="90">
        <f t="shared" si="1299"/>
        <v>14</v>
      </c>
      <c r="V2950" s="90">
        <v>252</v>
      </c>
      <c r="W2950" s="89">
        <f t="shared" si="1300"/>
        <v>1.0042847669999999</v>
      </c>
      <c r="X2950" s="82">
        <f t="shared" si="1301"/>
        <v>2.3147326800000001</v>
      </c>
      <c r="Y2950" s="82">
        <f t="shared" si="1302"/>
        <v>0</v>
      </c>
      <c r="Z2950" s="94" t="str">
        <f t="shared" si="1308"/>
        <v>A+J=</v>
      </c>
      <c r="AA2950" s="87">
        <f t="shared" si="1309"/>
        <v>47197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>
        <f t="shared" si="1303"/>
        <v>47188</v>
      </c>
      <c r="B2951" s="82">
        <f t="shared" si="1289"/>
        <v>542.53843300000005</v>
      </c>
      <c r="C2951" s="207">
        <f t="shared" si="1307"/>
        <v>534.69636222999998</v>
      </c>
      <c r="D2951" s="83">
        <f t="shared" si="1290"/>
        <v>7286.35</v>
      </c>
      <c r="E2951" s="84">
        <f t="shared" si="1312"/>
        <v>7394.19</v>
      </c>
      <c r="F2951" s="85">
        <f t="shared" si="1313"/>
        <v>47138</v>
      </c>
      <c r="G2951" s="86">
        <f t="shared" si="1291"/>
        <v>1.4800277230712089E-2</v>
      </c>
      <c r="H2951" s="87">
        <f t="shared" si="1292"/>
        <v>47197</v>
      </c>
      <c r="I2951" s="87">
        <f t="shared" si="1293"/>
        <v>47197</v>
      </c>
      <c r="J2951" s="88">
        <f t="shared" si="1304"/>
        <v>20</v>
      </c>
      <c r="K2951" s="88">
        <f t="shared" si="1311"/>
        <v>14</v>
      </c>
      <c r="L2951" s="8">
        <f t="shared" si="1294"/>
        <v>1.01033734</v>
      </c>
      <c r="M2951" s="89">
        <v>1</v>
      </c>
      <c r="N2951" s="89">
        <f t="shared" si="1295"/>
        <v>1</v>
      </c>
      <c r="O2951" s="82">
        <f t="shared" si="1296"/>
        <v>1.01033734</v>
      </c>
      <c r="P2951" s="82">
        <f t="shared" si="1297"/>
        <v>540.22370032000003</v>
      </c>
      <c r="Q2951" s="11">
        <f t="shared" si="1310"/>
        <v>0</v>
      </c>
      <c r="R2951" s="7">
        <f t="shared" si="1305"/>
        <v>0</v>
      </c>
      <c r="S2951" s="82">
        <f t="shared" si="1298"/>
        <v>0</v>
      </c>
      <c r="T2951" s="91">
        <f t="shared" si="1306"/>
        <v>0.08</v>
      </c>
      <c r="U2951" s="90">
        <f t="shared" si="1299"/>
        <v>14</v>
      </c>
      <c r="V2951" s="90">
        <v>252</v>
      </c>
      <c r="W2951" s="89">
        <f t="shared" si="1300"/>
        <v>1.0042847669999999</v>
      </c>
      <c r="X2951" s="82">
        <f t="shared" si="1301"/>
        <v>2.3147326800000001</v>
      </c>
      <c r="Y2951" s="82">
        <f t="shared" si="1302"/>
        <v>0</v>
      </c>
      <c r="Z2951" s="94" t="str">
        <f t="shared" si="1308"/>
        <v>A+J=</v>
      </c>
      <c r="AA2951" s="87">
        <f t="shared" si="1309"/>
        <v>47197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>
        <f t="shared" si="1303"/>
        <v>47189</v>
      </c>
      <c r="B2952" s="82">
        <f t="shared" si="1289"/>
        <v>542.53843300000005</v>
      </c>
      <c r="C2952" s="207">
        <f t="shared" si="1307"/>
        <v>534.69636222999998</v>
      </c>
      <c r="D2952" s="83">
        <f t="shared" si="1290"/>
        <v>7286.35</v>
      </c>
      <c r="E2952" s="84">
        <f t="shared" si="1312"/>
        <v>7394.19</v>
      </c>
      <c r="F2952" s="85">
        <f t="shared" si="1313"/>
        <v>47138</v>
      </c>
      <c r="G2952" s="86">
        <f t="shared" si="1291"/>
        <v>1.4800277230712089E-2</v>
      </c>
      <c r="H2952" s="87">
        <f t="shared" si="1292"/>
        <v>47197</v>
      </c>
      <c r="I2952" s="87">
        <f t="shared" si="1293"/>
        <v>47197</v>
      </c>
      <c r="J2952" s="88">
        <f t="shared" si="1304"/>
        <v>20</v>
      </c>
      <c r="K2952" s="88">
        <f t="shared" si="1311"/>
        <v>14</v>
      </c>
      <c r="L2952" s="8">
        <f t="shared" si="1294"/>
        <v>1.01033734</v>
      </c>
      <c r="M2952" s="89">
        <v>1</v>
      </c>
      <c r="N2952" s="89">
        <f t="shared" si="1295"/>
        <v>1</v>
      </c>
      <c r="O2952" s="82">
        <f t="shared" si="1296"/>
        <v>1.01033734</v>
      </c>
      <c r="P2952" s="82">
        <f t="shared" si="1297"/>
        <v>540.22370032000003</v>
      </c>
      <c r="Q2952" s="11">
        <f t="shared" si="1310"/>
        <v>0</v>
      </c>
      <c r="R2952" s="7">
        <f t="shared" si="1305"/>
        <v>0</v>
      </c>
      <c r="S2952" s="82">
        <f t="shared" si="1298"/>
        <v>0</v>
      </c>
      <c r="T2952" s="91">
        <f t="shared" si="1306"/>
        <v>0.08</v>
      </c>
      <c r="U2952" s="90">
        <f t="shared" si="1299"/>
        <v>14</v>
      </c>
      <c r="V2952" s="90">
        <v>252</v>
      </c>
      <c r="W2952" s="89">
        <f t="shared" si="1300"/>
        <v>1.0042847669999999</v>
      </c>
      <c r="X2952" s="82">
        <f t="shared" si="1301"/>
        <v>2.3147326800000001</v>
      </c>
      <c r="Y2952" s="82">
        <f t="shared" si="1302"/>
        <v>0</v>
      </c>
      <c r="Z2952" s="94" t="str">
        <f t="shared" si="1308"/>
        <v>A+J=</v>
      </c>
      <c r="AA2952" s="87">
        <f t="shared" si="1309"/>
        <v>47197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>
        <f t="shared" si="1303"/>
        <v>47190</v>
      </c>
      <c r="B2953" s="82">
        <f t="shared" ref="B2953:B3016" si="1314">(P2953+X2953)</f>
        <v>543.10295794000001</v>
      </c>
      <c r="C2953" s="207">
        <f t="shared" si="1307"/>
        <v>534.69636222999998</v>
      </c>
      <c r="D2953" s="83">
        <f t="shared" ref="D2953:D3016" si="1315">IF(E2953=E2952,D2952,E2952)</f>
        <v>7286.35</v>
      </c>
      <c r="E2953" s="84">
        <f t="shared" si="1312"/>
        <v>7394.19</v>
      </c>
      <c r="F2953" s="85">
        <f t="shared" si="1313"/>
        <v>47138</v>
      </c>
      <c r="G2953" s="86">
        <f t="shared" ref="G2953:G3016" si="1316">(E2953/D2953)-1</f>
        <v>1.4800277230712089E-2</v>
      </c>
      <c r="H2953" s="87">
        <f t="shared" ref="H2953:H3016" si="1317">IF(DAY(A2953)=H$9,VLOOKUP(A2953,AH$118:AN$450,4),H2952)</f>
        <v>47197</v>
      </c>
      <c r="I2953" s="87">
        <f t="shared" ref="I2953:I3016" si="1318">IF(A2953&gt;I2952,H2953,I2952)</f>
        <v>47197</v>
      </c>
      <c r="J2953" s="88">
        <f t="shared" si="1304"/>
        <v>20</v>
      </c>
      <c r="K2953" s="88">
        <f t="shared" si="1311"/>
        <v>15</v>
      </c>
      <c r="L2953" s="8">
        <f t="shared" ref="L2953:L3016" si="1319">IF(E2953&lt;D2953,1,TRUNC((E2953/D2953)^TRUNC((K2953/J2953),9),8))</f>
        <v>1.0110797899999999</v>
      </c>
      <c r="M2953" s="89">
        <v>1</v>
      </c>
      <c r="N2953" s="89">
        <f t="shared" ref="N2953:N3016" si="1320">IF(I2953&gt;I2952,N2952*M2953,N2952)</f>
        <v>1</v>
      </c>
      <c r="O2953" s="82">
        <f t="shared" ref="O2953:O3016" si="1321">TRUNC(TRUNC((L2953*N2953),15),8)</f>
        <v>1.0110797899999999</v>
      </c>
      <c r="P2953" s="82">
        <f t="shared" ref="P2953:P3016" si="1322">TRUNC(C2953*O2953,8)</f>
        <v>540.62068563000003</v>
      </c>
      <c r="Q2953" s="11">
        <f t="shared" si="1310"/>
        <v>0</v>
      </c>
      <c r="R2953" s="7">
        <f t="shared" si="1305"/>
        <v>0</v>
      </c>
      <c r="S2953" s="82">
        <f t="shared" ref="S2953:S3016" si="1323">IF(R2953&gt;0,TRUNC(R2953*P2953,8),0)</f>
        <v>0</v>
      </c>
      <c r="T2953" s="91">
        <f t="shared" si="1306"/>
        <v>0.08</v>
      </c>
      <c r="U2953" s="90">
        <f t="shared" ref="U2953:U3016" si="1324">IF(Q2952&gt;0,1,IF(K2953=K2952,U2952,U2952+1))</f>
        <v>15</v>
      </c>
      <c r="V2953" s="90">
        <v>252</v>
      </c>
      <c r="W2953" s="89">
        <f t="shared" ref="W2953:W3016" si="1325">ROUND((1+T2953)^TRUNC((U2953/V2953),9),9)</f>
        <v>1.004591523</v>
      </c>
      <c r="X2953" s="82">
        <f t="shared" ref="X2953:X3016" si="1326">TRUNC((P2953*(W2953-1)),8)</f>
        <v>2.4822723099999999</v>
      </c>
      <c r="Y2953" s="82">
        <f t="shared" ref="Y2953:Y3016" si="1327">IF(Q2953&gt;0,S2953+X2953,0)</f>
        <v>0</v>
      </c>
      <c r="Z2953" s="94" t="str">
        <f t="shared" si="1308"/>
        <v>A+J=</v>
      </c>
      <c r="AA2953" s="87">
        <f t="shared" si="1309"/>
        <v>47197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>
        <f t="shared" si="1303"/>
        <v>47191</v>
      </c>
      <c r="B2954" s="82">
        <f t="shared" si="1314"/>
        <v>543.66807818999996</v>
      </c>
      <c r="C2954" s="207">
        <f t="shared" si="1307"/>
        <v>534.69636222999998</v>
      </c>
      <c r="D2954" s="83">
        <f t="shared" si="1315"/>
        <v>7286.35</v>
      </c>
      <c r="E2954" s="84">
        <f t="shared" si="1312"/>
        <v>7394.19</v>
      </c>
      <c r="F2954" s="85">
        <f t="shared" si="1313"/>
        <v>47138</v>
      </c>
      <c r="G2954" s="86">
        <f t="shared" si="1316"/>
        <v>1.4800277230712089E-2</v>
      </c>
      <c r="H2954" s="87">
        <f t="shared" si="1317"/>
        <v>47197</v>
      </c>
      <c r="I2954" s="87">
        <f t="shared" si="1318"/>
        <v>47197</v>
      </c>
      <c r="J2954" s="88">
        <f t="shared" si="1304"/>
        <v>20</v>
      </c>
      <c r="K2954" s="88">
        <f t="shared" si="1311"/>
        <v>16</v>
      </c>
      <c r="L2954" s="8">
        <f t="shared" si="1319"/>
        <v>1.0118228</v>
      </c>
      <c r="M2954" s="89">
        <v>1</v>
      </c>
      <c r="N2954" s="89">
        <f t="shared" si="1320"/>
        <v>1</v>
      </c>
      <c r="O2954" s="82">
        <f t="shared" si="1321"/>
        <v>1.0118228</v>
      </c>
      <c r="P2954" s="82">
        <f t="shared" si="1322"/>
        <v>541.01797037999995</v>
      </c>
      <c r="Q2954" s="11">
        <f t="shared" si="1310"/>
        <v>0</v>
      </c>
      <c r="R2954" s="7">
        <f t="shared" si="1305"/>
        <v>0</v>
      </c>
      <c r="S2954" s="82">
        <f t="shared" si="1323"/>
        <v>0</v>
      </c>
      <c r="T2954" s="91">
        <f t="shared" si="1306"/>
        <v>0.08</v>
      </c>
      <c r="U2954" s="90">
        <f t="shared" si="1324"/>
        <v>16</v>
      </c>
      <c r="V2954" s="90">
        <v>252</v>
      </c>
      <c r="W2954" s="89">
        <f t="shared" si="1325"/>
        <v>1.0048983730000001</v>
      </c>
      <c r="X2954" s="82">
        <f t="shared" si="1326"/>
        <v>2.6501078100000002</v>
      </c>
      <c r="Y2954" s="82">
        <f t="shared" si="1327"/>
        <v>0</v>
      </c>
      <c r="Z2954" s="94" t="str">
        <f t="shared" si="1308"/>
        <v>A+J=</v>
      </c>
      <c r="AA2954" s="87">
        <f t="shared" si="1309"/>
        <v>47197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>
        <f t="shared" ref="A2955:A3018" si="1328">(A2954+1)</f>
        <v>47192</v>
      </c>
      <c r="B2955" s="82">
        <f t="shared" si="1314"/>
        <v>544.23377801000004</v>
      </c>
      <c r="C2955" s="207">
        <f t="shared" si="1307"/>
        <v>534.69636222999998</v>
      </c>
      <c r="D2955" s="83">
        <f t="shared" si="1315"/>
        <v>7286.35</v>
      </c>
      <c r="E2955" s="84">
        <f t="shared" si="1312"/>
        <v>7394.19</v>
      </c>
      <c r="F2955" s="85">
        <f t="shared" si="1313"/>
        <v>47138</v>
      </c>
      <c r="G2955" s="86">
        <f t="shared" si="1316"/>
        <v>1.4800277230712089E-2</v>
      </c>
      <c r="H2955" s="87">
        <f t="shared" si="1317"/>
        <v>47197</v>
      </c>
      <c r="I2955" s="87">
        <f t="shared" si="1318"/>
        <v>47197</v>
      </c>
      <c r="J2955" s="88">
        <f t="shared" ref="J2955:J3018" si="1329">IF(I2955=I2954,J2954,NETWORKDAYS(I2954,I2955,$AD$210:$AD$502)-1)</f>
        <v>20</v>
      </c>
      <c r="K2955" s="88">
        <f t="shared" si="1311"/>
        <v>17</v>
      </c>
      <c r="L2955" s="8">
        <f t="shared" si="1319"/>
        <v>1.01256634</v>
      </c>
      <c r="M2955" s="89">
        <v>1</v>
      </c>
      <c r="N2955" s="89">
        <f t="shared" si="1320"/>
        <v>1</v>
      </c>
      <c r="O2955" s="82">
        <f t="shared" si="1321"/>
        <v>1.01256634</v>
      </c>
      <c r="P2955" s="82">
        <f t="shared" si="1322"/>
        <v>541.41553851000003</v>
      </c>
      <c r="Q2955" s="11">
        <f t="shared" si="1310"/>
        <v>0</v>
      </c>
      <c r="R2955" s="7">
        <f t="shared" ref="R2955:R3018" si="1330">IF(Q2955&gt;0,VLOOKUP($A2955,$AD$10:$AI$200,6),0)</f>
        <v>0</v>
      </c>
      <c r="S2955" s="82">
        <f t="shared" si="1323"/>
        <v>0</v>
      </c>
      <c r="T2955" s="91">
        <f t="shared" ref="T2955:T3018" si="1331">(T2954)</f>
        <v>0.08</v>
      </c>
      <c r="U2955" s="90">
        <f t="shared" si="1324"/>
        <v>17</v>
      </c>
      <c r="V2955" s="90">
        <v>252</v>
      </c>
      <c r="W2955" s="89">
        <f t="shared" si="1325"/>
        <v>1.0052053169999999</v>
      </c>
      <c r="X2955" s="82">
        <f t="shared" si="1326"/>
        <v>2.8182394999999998</v>
      </c>
      <c r="Y2955" s="82">
        <f t="shared" si="1327"/>
        <v>0</v>
      </c>
      <c r="Z2955" s="94" t="str">
        <f t="shared" si="1308"/>
        <v>A+J=</v>
      </c>
      <c r="AA2955" s="87">
        <f t="shared" si="1309"/>
        <v>47197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>
        <f t="shared" si="1328"/>
        <v>47193</v>
      </c>
      <c r="B2956" s="82">
        <f t="shared" si="1314"/>
        <v>544.80007390000003</v>
      </c>
      <c r="C2956" s="207">
        <f t="shared" ref="C2956:C3019" si="1332">IF(Q2955&gt;0,IF(J2955=K2955,P2955-S2955,C2955-(S2955/O2955)),C2955)</f>
        <v>534.69636222999998</v>
      </c>
      <c r="D2956" s="83">
        <f t="shared" si="1315"/>
        <v>7286.35</v>
      </c>
      <c r="E2956" s="84">
        <f t="shared" si="1312"/>
        <v>7394.19</v>
      </c>
      <c r="F2956" s="85">
        <f t="shared" si="1313"/>
        <v>47138</v>
      </c>
      <c r="G2956" s="86">
        <f t="shared" si="1316"/>
        <v>1.4800277230712089E-2</v>
      </c>
      <c r="H2956" s="87">
        <f t="shared" si="1317"/>
        <v>47197</v>
      </c>
      <c r="I2956" s="87">
        <f t="shared" si="1318"/>
        <v>47197</v>
      </c>
      <c r="J2956" s="88">
        <f t="shared" si="1329"/>
        <v>20</v>
      </c>
      <c r="K2956" s="88">
        <f t="shared" si="1311"/>
        <v>18</v>
      </c>
      <c r="L2956" s="8">
        <f t="shared" si="1319"/>
        <v>1.0133104399999999</v>
      </c>
      <c r="M2956" s="89">
        <v>1</v>
      </c>
      <c r="N2956" s="89">
        <f t="shared" si="1320"/>
        <v>1</v>
      </c>
      <c r="O2956" s="82">
        <f t="shared" si="1321"/>
        <v>1.0133104399999999</v>
      </c>
      <c r="P2956" s="82">
        <f t="shared" si="1322"/>
        <v>541.81340607000004</v>
      </c>
      <c r="Q2956" s="11">
        <f t="shared" si="1310"/>
        <v>0</v>
      </c>
      <c r="R2956" s="7">
        <f t="shared" si="1330"/>
        <v>0</v>
      </c>
      <c r="S2956" s="82">
        <f t="shared" si="1323"/>
        <v>0</v>
      </c>
      <c r="T2956" s="91">
        <f t="shared" si="1331"/>
        <v>0.08</v>
      </c>
      <c r="U2956" s="90">
        <f t="shared" si="1324"/>
        <v>18</v>
      </c>
      <c r="V2956" s="90">
        <v>252</v>
      </c>
      <c r="W2956" s="89">
        <f t="shared" si="1325"/>
        <v>1.005512355</v>
      </c>
      <c r="X2956" s="82">
        <f t="shared" si="1326"/>
        <v>2.98666783</v>
      </c>
      <c r="Y2956" s="82">
        <f t="shared" si="1327"/>
        <v>0</v>
      </c>
      <c r="Z2956" s="94" t="str">
        <f t="shared" ref="Z2956:Z3019" si="1333">IF($Q2955&gt;0,VLOOKUP($A2955,$AD$10:$AM$200,9),Z2955)</f>
        <v>A+J=</v>
      </c>
      <c r="AA2956" s="87">
        <f t="shared" ref="AA2956:AA3019" si="1334">IF($Q2955&gt;0,VLOOKUP($A2955,$AD$10:$AM$200,10),AA2955)</f>
        <v>47197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>
        <f t="shared" si="1328"/>
        <v>47194</v>
      </c>
      <c r="B2957" s="82">
        <f t="shared" si="1314"/>
        <v>545.36695496000004</v>
      </c>
      <c r="C2957" s="207">
        <f t="shared" si="1332"/>
        <v>534.69636222999998</v>
      </c>
      <c r="D2957" s="83">
        <f t="shared" si="1315"/>
        <v>7286.35</v>
      </c>
      <c r="E2957" s="84">
        <f t="shared" si="1312"/>
        <v>7394.19</v>
      </c>
      <c r="F2957" s="85">
        <f t="shared" si="1313"/>
        <v>47138</v>
      </c>
      <c r="G2957" s="86">
        <f t="shared" si="1316"/>
        <v>1.4800277230712089E-2</v>
      </c>
      <c r="H2957" s="87">
        <f t="shared" si="1317"/>
        <v>47197</v>
      </c>
      <c r="I2957" s="87">
        <f t="shared" si="1318"/>
        <v>47197</v>
      </c>
      <c r="J2957" s="88">
        <f t="shared" si="1329"/>
        <v>20</v>
      </c>
      <c r="K2957" s="88">
        <f t="shared" si="1311"/>
        <v>19</v>
      </c>
      <c r="L2957" s="8">
        <f t="shared" si="1319"/>
        <v>1.0140550800000001</v>
      </c>
      <c r="M2957" s="89">
        <v>1</v>
      </c>
      <c r="N2957" s="89">
        <f t="shared" si="1320"/>
        <v>1</v>
      </c>
      <c r="O2957" s="82">
        <f t="shared" si="1321"/>
        <v>1.0140550800000001</v>
      </c>
      <c r="P2957" s="82">
        <f t="shared" si="1322"/>
        <v>542.21156237000002</v>
      </c>
      <c r="Q2957" s="11">
        <f t="shared" si="1310"/>
        <v>0</v>
      </c>
      <c r="R2957" s="7">
        <f t="shared" si="1330"/>
        <v>0</v>
      </c>
      <c r="S2957" s="82">
        <f t="shared" si="1323"/>
        <v>0</v>
      </c>
      <c r="T2957" s="91">
        <f t="shared" si="1331"/>
        <v>0.08</v>
      </c>
      <c r="U2957" s="90">
        <f t="shared" si="1324"/>
        <v>19</v>
      </c>
      <c r="V2957" s="90">
        <v>252</v>
      </c>
      <c r="W2957" s="89">
        <f t="shared" si="1325"/>
        <v>1.005819486</v>
      </c>
      <c r="X2957" s="82">
        <f t="shared" si="1326"/>
        <v>3.1553925899999999</v>
      </c>
      <c r="Y2957" s="82">
        <f t="shared" si="1327"/>
        <v>0</v>
      </c>
      <c r="Z2957" s="94" t="str">
        <f t="shared" si="1333"/>
        <v>A+J=</v>
      </c>
      <c r="AA2957" s="87">
        <f t="shared" si="1334"/>
        <v>47197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>
        <f t="shared" si="1328"/>
        <v>47195</v>
      </c>
      <c r="B2958" s="82">
        <f t="shared" si="1314"/>
        <v>545.36695496000004</v>
      </c>
      <c r="C2958" s="207">
        <f t="shared" si="1332"/>
        <v>534.69636222999998</v>
      </c>
      <c r="D2958" s="83">
        <f t="shared" si="1315"/>
        <v>7286.35</v>
      </c>
      <c r="E2958" s="84">
        <f t="shared" si="1312"/>
        <v>7394.19</v>
      </c>
      <c r="F2958" s="85">
        <f t="shared" si="1313"/>
        <v>47138</v>
      </c>
      <c r="G2958" s="86">
        <f t="shared" si="1316"/>
        <v>1.4800277230712089E-2</v>
      </c>
      <c r="H2958" s="87">
        <f t="shared" si="1317"/>
        <v>47197</v>
      </c>
      <c r="I2958" s="87">
        <f t="shared" si="1318"/>
        <v>47197</v>
      </c>
      <c r="J2958" s="88">
        <f t="shared" si="1329"/>
        <v>20</v>
      </c>
      <c r="K2958" s="88">
        <f t="shared" si="1311"/>
        <v>19</v>
      </c>
      <c r="L2958" s="8">
        <f t="shared" si="1319"/>
        <v>1.0140550800000001</v>
      </c>
      <c r="M2958" s="89">
        <v>1</v>
      </c>
      <c r="N2958" s="89">
        <f t="shared" si="1320"/>
        <v>1</v>
      </c>
      <c r="O2958" s="82">
        <f t="shared" si="1321"/>
        <v>1.0140550800000001</v>
      </c>
      <c r="P2958" s="82">
        <f t="shared" si="1322"/>
        <v>542.21156237000002</v>
      </c>
      <c r="Q2958" s="11">
        <f t="shared" ref="Q2958:Q3021" si="1335">IF(VLOOKUP(A2958,AD$10:AK$200,8)=VLOOKUP(A2957,AD$10:AK$200,8),0,VLOOKUP(A2958,AD$10:AK$200,8))</f>
        <v>0</v>
      </c>
      <c r="R2958" s="7">
        <f t="shared" si="1330"/>
        <v>0</v>
      </c>
      <c r="S2958" s="82">
        <f t="shared" si="1323"/>
        <v>0</v>
      </c>
      <c r="T2958" s="91">
        <f t="shared" si="1331"/>
        <v>0.08</v>
      </c>
      <c r="U2958" s="90">
        <f t="shared" si="1324"/>
        <v>19</v>
      </c>
      <c r="V2958" s="90">
        <v>252</v>
      </c>
      <c r="W2958" s="89">
        <f t="shared" si="1325"/>
        <v>1.005819486</v>
      </c>
      <c r="X2958" s="82">
        <f t="shared" si="1326"/>
        <v>3.1553925899999999</v>
      </c>
      <c r="Y2958" s="82">
        <f t="shared" si="1327"/>
        <v>0</v>
      </c>
      <c r="Z2958" s="94" t="str">
        <f t="shared" si="1333"/>
        <v>A+J=</v>
      </c>
      <c r="AA2958" s="87">
        <f t="shared" si="1334"/>
        <v>47197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>
        <f t="shared" si="1328"/>
        <v>47196</v>
      </c>
      <c r="B2959" s="82">
        <f t="shared" si="1314"/>
        <v>545.36695496000004</v>
      </c>
      <c r="C2959" s="207">
        <f t="shared" si="1332"/>
        <v>534.69636222999998</v>
      </c>
      <c r="D2959" s="83">
        <f t="shared" si="1315"/>
        <v>7286.35</v>
      </c>
      <c r="E2959" s="84">
        <f t="shared" si="1312"/>
        <v>7394.19</v>
      </c>
      <c r="F2959" s="85">
        <f t="shared" si="1313"/>
        <v>47138</v>
      </c>
      <c r="G2959" s="86">
        <f t="shared" si="1316"/>
        <v>1.4800277230712089E-2</v>
      </c>
      <c r="H2959" s="87">
        <f t="shared" si="1317"/>
        <v>47197</v>
      </c>
      <c r="I2959" s="87">
        <f t="shared" si="1318"/>
        <v>47197</v>
      </c>
      <c r="J2959" s="88">
        <f t="shared" si="1329"/>
        <v>20</v>
      </c>
      <c r="K2959" s="88">
        <f t="shared" si="1311"/>
        <v>19</v>
      </c>
      <c r="L2959" s="8">
        <f t="shared" si="1319"/>
        <v>1.0140550800000001</v>
      </c>
      <c r="M2959" s="89">
        <v>1</v>
      </c>
      <c r="N2959" s="89">
        <f t="shared" si="1320"/>
        <v>1</v>
      </c>
      <c r="O2959" s="82">
        <f t="shared" si="1321"/>
        <v>1.0140550800000001</v>
      </c>
      <c r="P2959" s="82">
        <f t="shared" si="1322"/>
        <v>542.21156237000002</v>
      </c>
      <c r="Q2959" s="11">
        <f t="shared" si="1335"/>
        <v>0</v>
      </c>
      <c r="R2959" s="7">
        <f t="shared" si="1330"/>
        <v>0</v>
      </c>
      <c r="S2959" s="82">
        <f t="shared" si="1323"/>
        <v>0</v>
      </c>
      <c r="T2959" s="91">
        <f t="shared" si="1331"/>
        <v>0.08</v>
      </c>
      <c r="U2959" s="90">
        <f t="shared" si="1324"/>
        <v>19</v>
      </c>
      <c r="V2959" s="90">
        <v>252</v>
      </c>
      <c r="W2959" s="89">
        <f t="shared" si="1325"/>
        <v>1.005819486</v>
      </c>
      <c r="X2959" s="82">
        <f t="shared" si="1326"/>
        <v>3.1553925899999999</v>
      </c>
      <c r="Y2959" s="82">
        <f t="shared" si="1327"/>
        <v>0</v>
      </c>
      <c r="Z2959" s="94" t="str">
        <f t="shared" si="1333"/>
        <v>A+J=</v>
      </c>
      <c r="AA2959" s="87">
        <f t="shared" si="1334"/>
        <v>47197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>
        <f t="shared" si="1328"/>
        <v>47197</v>
      </c>
      <c r="B2960" s="82">
        <f t="shared" si="1314"/>
        <v>545.93442747999995</v>
      </c>
      <c r="C2960" s="207">
        <f t="shared" si="1332"/>
        <v>534.69636222999998</v>
      </c>
      <c r="D2960" s="83">
        <f t="shared" si="1315"/>
        <v>7286.35</v>
      </c>
      <c r="E2960" s="84">
        <f t="shared" si="1312"/>
        <v>7394.19</v>
      </c>
      <c r="F2960" s="85">
        <f t="shared" si="1313"/>
        <v>47138</v>
      </c>
      <c r="G2960" s="86">
        <f t="shared" si="1316"/>
        <v>1.4800277230712089E-2</v>
      </c>
      <c r="H2960" s="87">
        <f t="shared" si="1317"/>
        <v>47228</v>
      </c>
      <c r="I2960" s="87">
        <f t="shared" si="1318"/>
        <v>47197</v>
      </c>
      <c r="J2960" s="88">
        <f t="shared" si="1329"/>
        <v>20</v>
      </c>
      <c r="K2960" s="88">
        <f t="shared" si="1311"/>
        <v>20</v>
      </c>
      <c r="L2960" s="8">
        <f t="shared" si="1319"/>
        <v>1.0148002700000001</v>
      </c>
      <c r="M2960" s="89">
        <v>1</v>
      </c>
      <c r="N2960" s="89">
        <f t="shared" si="1320"/>
        <v>1</v>
      </c>
      <c r="O2960" s="82">
        <f t="shared" si="1321"/>
        <v>1.0148002700000001</v>
      </c>
      <c r="P2960" s="82">
        <f t="shared" si="1322"/>
        <v>542.61001275000001</v>
      </c>
      <c r="Q2960" s="11">
        <f t="shared" si="1335"/>
        <v>97</v>
      </c>
      <c r="R2960" s="7">
        <f t="shared" si="1330"/>
        <v>3.8891000000000002E-2</v>
      </c>
      <c r="S2960" s="82">
        <f t="shared" si="1323"/>
        <v>21.102646</v>
      </c>
      <c r="T2960" s="91">
        <f t="shared" si="1331"/>
        <v>0.08</v>
      </c>
      <c r="U2960" s="90">
        <f t="shared" si="1324"/>
        <v>20</v>
      </c>
      <c r="V2960" s="90">
        <v>252</v>
      </c>
      <c r="W2960" s="89">
        <f t="shared" si="1325"/>
        <v>1.0061267110000001</v>
      </c>
      <c r="X2960" s="82">
        <f t="shared" si="1326"/>
        <v>3.32441473</v>
      </c>
      <c r="Y2960" s="82">
        <f t="shared" si="1327"/>
        <v>24.427060730000001</v>
      </c>
      <c r="Z2960" s="94" t="str">
        <f t="shared" si="1333"/>
        <v>A+J=</v>
      </c>
      <c r="AA2960" s="87">
        <f t="shared" si="1334"/>
        <v>47197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>
        <f t="shared" si="1328"/>
        <v>47198</v>
      </c>
      <c r="B2961" s="82">
        <f t="shared" si="1314"/>
        <v>522.01514909999992</v>
      </c>
      <c r="C2961" s="207">
        <f t="shared" si="1332"/>
        <v>521.50736674999996</v>
      </c>
      <c r="D2961" s="83">
        <f t="shared" si="1315"/>
        <v>7286.35</v>
      </c>
      <c r="E2961" s="84">
        <f t="shared" si="1312"/>
        <v>7394.19</v>
      </c>
      <c r="F2961" s="85">
        <f t="shared" si="1313"/>
        <v>47169</v>
      </c>
      <c r="G2961" s="86">
        <f t="shared" si="1316"/>
        <v>1.4800277230712089E-2</v>
      </c>
      <c r="H2961" s="87">
        <f t="shared" si="1317"/>
        <v>47228</v>
      </c>
      <c r="I2961" s="87">
        <f t="shared" si="1318"/>
        <v>47228</v>
      </c>
      <c r="J2961" s="88">
        <f t="shared" si="1329"/>
        <v>22</v>
      </c>
      <c r="K2961" s="88">
        <f t="shared" si="1311"/>
        <v>1</v>
      </c>
      <c r="L2961" s="8">
        <f t="shared" si="1319"/>
        <v>1.0006680299999999</v>
      </c>
      <c r="M2961" s="89">
        <v>1</v>
      </c>
      <c r="N2961" s="89">
        <f t="shared" si="1320"/>
        <v>1</v>
      </c>
      <c r="O2961" s="82">
        <f t="shared" si="1321"/>
        <v>1.0006680299999999</v>
      </c>
      <c r="P2961" s="82">
        <f t="shared" si="1322"/>
        <v>521.85574930999996</v>
      </c>
      <c r="Q2961" s="11">
        <f t="shared" si="1335"/>
        <v>0</v>
      </c>
      <c r="R2961" s="7">
        <f t="shared" si="1330"/>
        <v>0</v>
      </c>
      <c r="S2961" s="82">
        <f t="shared" si="1323"/>
        <v>0</v>
      </c>
      <c r="T2961" s="91">
        <f t="shared" si="1331"/>
        <v>0.08</v>
      </c>
      <c r="U2961" s="90">
        <f t="shared" si="1324"/>
        <v>1</v>
      </c>
      <c r="V2961" s="90">
        <v>252</v>
      </c>
      <c r="W2961" s="89">
        <f t="shared" si="1325"/>
        <v>1.000305448</v>
      </c>
      <c r="X2961" s="82">
        <f t="shared" si="1326"/>
        <v>0.15939979000000001</v>
      </c>
      <c r="Y2961" s="82">
        <f t="shared" si="1327"/>
        <v>0</v>
      </c>
      <c r="Z2961" s="94" t="str">
        <f t="shared" si="1333"/>
        <v>A+J=</v>
      </c>
      <c r="AA2961" s="87">
        <f t="shared" si="1334"/>
        <v>47228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>
        <f t="shared" si="1328"/>
        <v>47199</v>
      </c>
      <c r="B2962" s="82">
        <f t="shared" si="1314"/>
        <v>522.52342715999998</v>
      </c>
      <c r="C2962" s="207">
        <f t="shared" si="1332"/>
        <v>521.50736674999996</v>
      </c>
      <c r="D2962" s="83">
        <f t="shared" si="1315"/>
        <v>7286.35</v>
      </c>
      <c r="E2962" s="84">
        <f t="shared" si="1312"/>
        <v>7394.19</v>
      </c>
      <c r="F2962" s="85">
        <f t="shared" si="1313"/>
        <v>47169</v>
      </c>
      <c r="G2962" s="86">
        <f t="shared" si="1316"/>
        <v>1.4800277230712089E-2</v>
      </c>
      <c r="H2962" s="87">
        <f t="shared" si="1317"/>
        <v>47228</v>
      </c>
      <c r="I2962" s="87">
        <f t="shared" si="1318"/>
        <v>47228</v>
      </c>
      <c r="J2962" s="88">
        <f t="shared" si="1329"/>
        <v>22</v>
      </c>
      <c r="K2962" s="88">
        <f t="shared" si="1311"/>
        <v>2</v>
      </c>
      <c r="L2962" s="8">
        <f t="shared" si="1319"/>
        <v>1.00133651</v>
      </c>
      <c r="M2962" s="89">
        <v>1</v>
      </c>
      <c r="N2962" s="89">
        <f t="shared" si="1320"/>
        <v>1</v>
      </c>
      <c r="O2962" s="82">
        <f t="shared" si="1321"/>
        <v>1.00133651</v>
      </c>
      <c r="P2962" s="82">
        <f t="shared" si="1322"/>
        <v>522.20436656000004</v>
      </c>
      <c r="Q2962" s="11">
        <f t="shared" si="1335"/>
        <v>0</v>
      </c>
      <c r="R2962" s="7">
        <f t="shared" si="1330"/>
        <v>0</v>
      </c>
      <c r="S2962" s="82">
        <f t="shared" si="1323"/>
        <v>0</v>
      </c>
      <c r="T2962" s="91">
        <f t="shared" si="1331"/>
        <v>0.08</v>
      </c>
      <c r="U2962" s="90">
        <f t="shared" si="1324"/>
        <v>2</v>
      </c>
      <c r="V2962" s="90">
        <v>252</v>
      </c>
      <c r="W2962" s="89">
        <f t="shared" si="1325"/>
        <v>1.000610988</v>
      </c>
      <c r="X2962" s="82">
        <f t="shared" si="1326"/>
        <v>0.31906060000000003</v>
      </c>
      <c r="Y2962" s="82">
        <f t="shared" si="1327"/>
        <v>0</v>
      </c>
      <c r="Z2962" s="94" t="str">
        <f t="shared" si="1333"/>
        <v>A+J=</v>
      </c>
      <c r="AA2962" s="87">
        <f t="shared" si="1334"/>
        <v>47228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>
        <f t="shared" si="1328"/>
        <v>47200</v>
      </c>
      <c r="B2963" s="82">
        <f t="shared" si="1314"/>
        <v>523.03219754999998</v>
      </c>
      <c r="C2963" s="207">
        <f t="shared" si="1332"/>
        <v>521.50736674999996</v>
      </c>
      <c r="D2963" s="83">
        <f t="shared" si="1315"/>
        <v>7286.35</v>
      </c>
      <c r="E2963" s="84">
        <f t="shared" si="1312"/>
        <v>7394.19</v>
      </c>
      <c r="F2963" s="85">
        <f t="shared" si="1313"/>
        <v>47169</v>
      </c>
      <c r="G2963" s="86">
        <f t="shared" si="1316"/>
        <v>1.4800277230712089E-2</v>
      </c>
      <c r="H2963" s="87">
        <f t="shared" si="1317"/>
        <v>47228</v>
      </c>
      <c r="I2963" s="87">
        <f t="shared" si="1318"/>
        <v>47228</v>
      </c>
      <c r="J2963" s="88">
        <f t="shared" si="1329"/>
        <v>22</v>
      </c>
      <c r="K2963" s="88">
        <f t="shared" si="1311"/>
        <v>3</v>
      </c>
      <c r="L2963" s="8">
        <f t="shared" si="1319"/>
        <v>1.0020054300000001</v>
      </c>
      <c r="M2963" s="89">
        <v>1</v>
      </c>
      <c r="N2963" s="89">
        <f t="shared" si="1320"/>
        <v>1</v>
      </c>
      <c r="O2963" s="82">
        <f t="shared" si="1321"/>
        <v>1.0020054300000001</v>
      </c>
      <c r="P2963" s="82">
        <f t="shared" si="1322"/>
        <v>522.55321326000001</v>
      </c>
      <c r="Q2963" s="11">
        <f t="shared" si="1335"/>
        <v>0</v>
      </c>
      <c r="R2963" s="7">
        <f t="shared" si="1330"/>
        <v>0</v>
      </c>
      <c r="S2963" s="82">
        <f t="shared" si="1323"/>
        <v>0</v>
      </c>
      <c r="T2963" s="91">
        <f t="shared" si="1331"/>
        <v>0.08</v>
      </c>
      <c r="U2963" s="90">
        <f t="shared" si="1324"/>
        <v>3</v>
      </c>
      <c r="V2963" s="90">
        <v>252</v>
      </c>
      <c r="W2963" s="89">
        <f t="shared" si="1325"/>
        <v>1.0009166229999999</v>
      </c>
      <c r="X2963" s="82">
        <f t="shared" si="1326"/>
        <v>0.47898428999999998</v>
      </c>
      <c r="Y2963" s="82">
        <f t="shared" si="1327"/>
        <v>0</v>
      </c>
      <c r="Z2963" s="94" t="str">
        <f t="shared" si="1333"/>
        <v>A+J=</v>
      </c>
      <c r="AA2963" s="87">
        <f t="shared" si="1334"/>
        <v>47228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>
        <f t="shared" si="1328"/>
        <v>47201</v>
      </c>
      <c r="B2964" s="82">
        <f t="shared" si="1314"/>
        <v>523.54146947999993</v>
      </c>
      <c r="C2964" s="207">
        <f t="shared" si="1332"/>
        <v>521.50736674999996</v>
      </c>
      <c r="D2964" s="83">
        <f t="shared" si="1315"/>
        <v>7286.35</v>
      </c>
      <c r="E2964" s="84">
        <f t="shared" si="1312"/>
        <v>7394.19</v>
      </c>
      <c r="F2964" s="85">
        <f t="shared" si="1313"/>
        <v>47169</v>
      </c>
      <c r="G2964" s="86">
        <f t="shared" si="1316"/>
        <v>1.4800277230712089E-2</v>
      </c>
      <c r="H2964" s="87">
        <f t="shared" si="1317"/>
        <v>47228</v>
      </c>
      <c r="I2964" s="87">
        <f t="shared" si="1318"/>
        <v>47228</v>
      </c>
      <c r="J2964" s="88">
        <f t="shared" si="1329"/>
        <v>22</v>
      </c>
      <c r="K2964" s="88">
        <f t="shared" si="1311"/>
        <v>4</v>
      </c>
      <c r="L2964" s="8">
        <f t="shared" si="1319"/>
        <v>1.00267481</v>
      </c>
      <c r="M2964" s="89">
        <v>1</v>
      </c>
      <c r="N2964" s="89">
        <f t="shared" si="1320"/>
        <v>1</v>
      </c>
      <c r="O2964" s="82">
        <f t="shared" si="1321"/>
        <v>1.00267481</v>
      </c>
      <c r="P2964" s="82">
        <f t="shared" si="1322"/>
        <v>522.90229985999997</v>
      </c>
      <c r="Q2964" s="11">
        <f t="shared" si="1335"/>
        <v>0</v>
      </c>
      <c r="R2964" s="7">
        <f t="shared" si="1330"/>
        <v>0</v>
      </c>
      <c r="S2964" s="82">
        <f t="shared" si="1323"/>
        <v>0</v>
      </c>
      <c r="T2964" s="91">
        <f t="shared" si="1331"/>
        <v>0.08</v>
      </c>
      <c r="U2964" s="90">
        <f t="shared" si="1324"/>
        <v>4</v>
      </c>
      <c r="V2964" s="90">
        <v>252</v>
      </c>
      <c r="W2964" s="89">
        <f t="shared" si="1325"/>
        <v>1.0012223499999999</v>
      </c>
      <c r="X2964" s="82">
        <f t="shared" si="1326"/>
        <v>0.63916961999999999</v>
      </c>
      <c r="Y2964" s="82">
        <f t="shared" si="1327"/>
        <v>0</v>
      </c>
      <c r="Z2964" s="94" t="str">
        <f t="shared" si="1333"/>
        <v>A+J=</v>
      </c>
      <c r="AA2964" s="87">
        <f t="shared" si="1334"/>
        <v>47228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>
        <f t="shared" si="1328"/>
        <v>47202</v>
      </c>
      <c r="B2965" s="82">
        <f t="shared" si="1314"/>
        <v>523.54146947999993</v>
      </c>
      <c r="C2965" s="207">
        <f t="shared" si="1332"/>
        <v>521.50736674999996</v>
      </c>
      <c r="D2965" s="83">
        <f t="shared" si="1315"/>
        <v>7286.35</v>
      </c>
      <c r="E2965" s="84">
        <f t="shared" si="1312"/>
        <v>7394.19</v>
      </c>
      <c r="F2965" s="85">
        <f t="shared" si="1313"/>
        <v>47169</v>
      </c>
      <c r="G2965" s="86">
        <f t="shared" si="1316"/>
        <v>1.4800277230712089E-2</v>
      </c>
      <c r="H2965" s="87">
        <f t="shared" si="1317"/>
        <v>47228</v>
      </c>
      <c r="I2965" s="87">
        <f t="shared" si="1318"/>
        <v>47228</v>
      </c>
      <c r="J2965" s="88">
        <f t="shared" si="1329"/>
        <v>22</v>
      </c>
      <c r="K2965" s="88">
        <f t="shared" si="1311"/>
        <v>4</v>
      </c>
      <c r="L2965" s="8">
        <f t="shared" si="1319"/>
        <v>1.00267481</v>
      </c>
      <c r="M2965" s="89">
        <v>1</v>
      </c>
      <c r="N2965" s="89">
        <f t="shared" si="1320"/>
        <v>1</v>
      </c>
      <c r="O2965" s="82">
        <f t="shared" si="1321"/>
        <v>1.00267481</v>
      </c>
      <c r="P2965" s="82">
        <f t="shared" si="1322"/>
        <v>522.90229985999997</v>
      </c>
      <c r="Q2965" s="11">
        <f t="shared" si="1335"/>
        <v>0</v>
      </c>
      <c r="R2965" s="7">
        <f t="shared" si="1330"/>
        <v>0</v>
      </c>
      <c r="S2965" s="82">
        <f t="shared" si="1323"/>
        <v>0</v>
      </c>
      <c r="T2965" s="91">
        <f t="shared" si="1331"/>
        <v>0.08</v>
      </c>
      <c r="U2965" s="90">
        <f t="shared" si="1324"/>
        <v>4</v>
      </c>
      <c r="V2965" s="90">
        <v>252</v>
      </c>
      <c r="W2965" s="89">
        <f t="shared" si="1325"/>
        <v>1.0012223499999999</v>
      </c>
      <c r="X2965" s="82">
        <f t="shared" si="1326"/>
        <v>0.63916961999999999</v>
      </c>
      <c r="Y2965" s="82">
        <f t="shared" si="1327"/>
        <v>0</v>
      </c>
      <c r="Z2965" s="94" t="str">
        <f t="shared" si="1333"/>
        <v>A+J=</v>
      </c>
      <c r="AA2965" s="87">
        <f t="shared" si="1334"/>
        <v>47228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>
        <f t="shared" si="1328"/>
        <v>47203</v>
      </c>
      <c r="B2966" s="82">
        <f t="shared" si="1314"/>
        <v>523.54146947999993</v>
      </c>
      <c r="C2966" s="207">
        <f t="shared" si="1332"/>
        <v>521.50736674999996</v>
      </c>
      <c r="D2966" s="83">
        <f t="shared" si="1315"/>
        <v>7286.35</v>
      </c>
      <c r="E2966" s="84">
        <f t="shared" si="1312"/>
        <v>7394.19</v>
      </c>
      <c r="F2966" s="85">
        <f t="shared" si="1313"/>
        <v>47169</v>
      </c>
      <c r="G2966" s="86">
        <f t="shared" si="1316"/>
        <v>1.4800277230712089E-2</v>
      </c>
      <c r="H2966" s="87">
        <f t="shared" si="1317"/>
        <v>47228</v>
      </c>
      <c r="I2966" s="87">
        <f t="shared" si="1318"/>
        <v>47228</v>
      </c>
      <c r="J2966" s="88">
        <f t="shared" si="1329"/>
        <v>22</v>
      </c>
      <c r="K2966" s="88">
        <f t="shared" si="1311"/>
        <v>4</v>
      </c>
      <c r="L2966" s="8">
        <f t="shared" si="1319"/>
        <v>1.00267481</v>
      </c>
      <c r="M2966" s="89">
        <v>1</v>
      </c>
      <c r="N2966" s="89">
        <f t="shared" si="1320"/>
        <v>1</v>
      </c>
      <c r="O2966" s="82">
        <f t="shared" si="1321"/>
        <v>1.00267481</v>
      </c>
      <c r="P2966" s="82">
        <f t="shared" si="1322"/>
        <v>522.90229985999997</v>
      </c>
      <c r="Q2966" s="11">
        <f t="shared" si="1335"/>
        <v>0</v>
      </c>
      <c r="R2966" s="7">
        <f t="shared" si="1330"/>
        <v>0</v>
      </c>
      <c r="S2966" s="82">
        <f t="shared" si="1323"/>
        <v>0</v>
      </c>
      <c r="T2966" s="91">
        <f t="shared" si="1331"/>
        <v>0.08</v>
      </c>
      <c r="U2966" s="90">
        <f t="shared" si="1324"/>
        <v>4</v>
      </c>
      <c r="V2966" s="90">
        <v>252</v>
      </c>
      <c r="W2966" s="89">
        <f t="shared" si="1325"/>
        <v>1.0012223499999999</v>
      </c>
      <c r="X2966" s="82">
        <f t="shared" si="1326"/>
        <v>0.63916961999999999</v>
      </c>
      <c r="Y2966" s="82">
        <f t="shared" si="1327"/>
        <v>0</v>
      </c>
      <c r="Z2966" s="94" t="str">
        <f t="shared" si="1333"/>
        <v>A+J=</v>
      </c>
      <c r="AA2966" s="87">
        <f t="shared" si="1334"/>
        <v>47228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>
        <f t="shared" si="1328"/>
        <v>47204</v>
      </c>
      <c r="B2967" s="82">
        <f t="shared" si="1314"/>
        <v>524.05123386999992</v>
      </c>
      <c r="C2967" s="207">
        <f t="shared" si="1332"/>
        <v>521.50736674999996</v>
      </c>
      <c r="D2967" s="83">
        <f t="shared" si="1315"/>
        <v>7286.35</v>
      </c>
      <c r="E2967" s="84">
        <f t="shared" si="1312"/>
        <v>7394.19</v>
      </c>
      <c r="F2967" s="85">
        <f t="shared" si="1313"/>
        <v>47169</v>
      </c>
      <c r="G2967" s="86">
        <f t="shared" si="1316"/>
        <v>1.4800277230712089E-2</v>
      </c>
      <c r="H2967" s="87">
        <f t="shared" si="1317"/>
        <v>47228</v>
      </c>
      <c r="I2967" s="87">
        <f t="shared" si="1318"/>
        <v>47228</v>
      </c>
      <c r="J2967" s="88">
        <f t="shared" si="1329"/>
        <v>22</v>
      </c>
      <c r="K2967" s="88">
        <f t="shared" si="1311"/>
        <v>5</v>
      </c>
      <c r="L2967" s="8">
        <f t="shared" si="1319"/>
        <v>1.00334463</v>
      </c>
      <c r="M2967" s="89">
        <v>1</v>
      </c>
      <c r="N2967" s="89">
        <f t="shared" si="1320"/>
        <v>1</v>
      </c>
      <c r="O2967" s="82">
        <f t="shared" si="1321"/>
        <v>1.00334463</v>
      </c>
      <c r="P2967" s="82">
        <f t="shared" si="1322"/>
        <v>523.25161592999996</v>
      </c>
      <c r="Q2967" s="11">
        <f t="shared" si="1335"/>
        <v>0</v>
      </c>
      <c r="R2967" s="7">
        <f t="shared" si="1330"/>
        <v>0</v>
      </c>
      <c r="S2967" s="82">
        <f t="shared" si="1323"/>
        <v>0</v>
      </c>
      <c r="T2967" s="91">
        <f t="shared" si="1331"/>
        <v>0.08</v>
      </c>
      <c r="U2967" s="90">
        <f t="shared" si="1324"/>
        <v>5</v>
      </c>
      <c r="V2967" s="90">
        <v>252</v>
      </c>
      <c r="W2967" s="89">
        <f t="shared" si="1325"/>
        <v>1.0015281709999999</v>
      </c>
      <c r="X2967" s="82">
        <f t="shared" si="1326"/>
        <v>0.79961793999999997</v>
      </c>
      <c r="Y2967" s="82">
        <f t="shared" si="1327"/>
        <v>0</v>
      </c>
      <c r="Z2967" s="94" t="str">
        <f t="shared" si="1333"/>
        <v>A+J=</v>
      </c>
      <c r="AA2967" s="87">
        <f t="shared" si="1334"/>
        <v>47228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>
        <f t="shared" si="1328"/>
        <v>47205</v>
      </c>
      <c r="B2968" s="82">
        <f t="shared" si="1314"/>
        <v>524.56149100999994</v>
      </c>
      <c r="C2968" s="207">
        <f t="shared" si="1332"/>
        <v>521.50736674999996</v>
      </c>
      <c r="D2968" s="83">
        <f t="shared" si="1315"/>
        <v>7286.35</v>
      </c>
      <c r="E2968" s="84">
        <f t="shared" si="1312"/>
        <v>7394.19</v>
      </c>
      <c r="F2968" s="85">
        <f t="shared" si="1313"/>
        <v>47169</v>
      </c>
      <c r="G2968" s="86">
        <f t="shared" si="1316"/>
        <v>1.4800277230712089E-2</v>
      </c>
      <c r="H2968" s="87">
        <f t="shared" si="1317"/>
        <v>47228</v>
      </c>
      <c r="I2968" s="87">
        <f t="shared" si="1318"/>
        <v>47228</v>
      </c>
      <c r="J2968" s="88">
        <f t="shared" si="1329"/>
        <v>22</v>
      </c>
      <c r="K2968" s="88">
        <f t="shared" si="1311"/>
        <v>6</v>
      </c>
      <c r="L2968" s="8">
        <f t="shared" si="1319"/>
        <v>1.0040148900000001</v>
      </c>
      <c r="M2968" s="89">
        <v>1</v>
      </c>
      <c r="N2968" s="89">
        <f t="shared" si="1320"/>
        <v>1</v>
      </c>
      <c r="O2968" s="82">
        <f t="shared" si="1321"/>
        <v>1.0040148900000001</v>
      </c>
      <c r="P2968" s="82">
        <f t="shared" si="1322"/>
        <v>523.60116145999996</v>
      </c>
      <c r="Q2968" s="11">
        <f t="shared" si="1335"/>
        <v>0</v>
      </c>
      <c r="R2968" s="7">
        <f t="shared" si="1330"/>
        <v>0</v>
      </c>
      <c r="S2968" s="82">
        <f t="shared" si="1323"/>
        <v>0</v>
      </c>
      <c r="T2968" s="91">
        <f t="shared" si="1331"/>
        <v>0.08</v>
      </c>
      <c r="U2968" s="90">
        <f t="shared" si="1324"/>
        <v>6</v>
      </c>
      <c r="V2968" s="90">
        <v>252</v>
      </c>
      <c r="W2968" s="89">
        <f t="shared" si="1325"/>
        <v>1.0018340859999999</v>
      </c>
      <c r="X2968" s="82">
        <f t="shared" si="1326"/>
        <v>0.96032954999999998</v>
      </c>
      <c r="Y2968" s="82">
        <f t="shared" si="1327"/>
        <v>0</v>
      </c>
      <c r="Z2968" s="94" t="str">
        <f t="shared" si="1333"/>
        <v>A+J=</v>
      </c>
      <c r="AA2968" s="87">
        <f t="shared" si="1334"/>
        <v>47228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>
        <f t="shared" si="1328"/>
        <v>47206</v>
      </c>
      <c r="B2969" s="82">
        <f t="shared" si="1314"/>
        <v>525.07225062999998</v>
      </c>
      <c r="C2969" s="207">
        <f t="shared" si="1332"/>
        <v>521.50736674999996</v>
      </c>
      <c r="D2969" s="83">
        <f t="shared" si="1315"/>
        <v>7286.35</v>
      </c>
      <c r="E2969" s="84">
        <f t="shared" si="1312"/>
        <v>7394.19</v>
      </c>
      <c r="F2969" s="85">
        <f t="shared" si="1313"/>
        <v>47169</v>
      </c>
      <c r="G2969" s="86">
        <f t="shared" si="1316"/>
        <v>1.4800277230712089E-2</v>
      </c>
      <c r="H2969" s="87">
        <f t="shared" si="1317"/>
        <v>47228</v>
      </c>
      <c r="I2969" s="87">
        <f t="shared" si="1318"/>
        <v>47228</v>
      </c>
      <c r="J2969" s="88">
        <f t="shared" si="1329"/>
        <v>22</v>
      </c>
      <c r="K2969" s="88">
        <f t="shared" si="1311"/>
        <v>7</v>
      </c>
      <c r="L2969" s="8">
        <f t="shared" si="1319"/>
        <v>1.0046856099999999</v>
      </c>
      <c r="M2969" s="89">
        <v>1</v>
      </c>
      <c r="N2969" s="89">
        <f t="shared" si="1320"/>
        <v>1</v>
      </c>
      <c r="O2969" s="82">
        <f t="shared" si="1321"/>
        <v>1.0046856099999999</v>
      </c>
      <c r="P2969" s="82">
        <f t="shared" si="1322"/>
        <v>523.95094687999995</v>
      </c>
      <c r="Q2969" s="11">
        <f t="shared" si="1335"/>
        <v>0</v>
      </c>
      <c r="R2969" s="7">
        <f t="shared" si="1330"/>
        <v>0</v>
      </c>
      <c r="S2969" s="82">
        <f t="shared" si="1323"/>
        <v>0</v>
      </c>
      <c r="T2969" s="91">
        <f t="shared" si="1331"/>
        <v>0.08</v>
      </c>
      <c r="U2969" s="90">
        <f t="shared" si="1324"/>
        <v>7</v>
      </c>
      <c r="V2969" s="90">
        <v>252</v>
      </c>
      <c r="W2969" s="89">
        <f t="shared" si="1325"/>
        <v>1.002140093</v>
      </c>
      <c r="X2969" s="82">
        <f t="shared" si="1326"/>
        <v>1.12130375</v>
      </c>
      <c r="Y2969" s="82">
        <f t="shared" si="1327"/>
        <v>0</v>
      </c>
      <c r="Z2969" s="94" t="str">
        <f t="shared" si="1333"/>
        <v>A+J=</v>
      </c>
      <c r="AA2969" s="87">
        <f t="shared" si="1334"/>
        <v>47228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>
        <f t="shared" si="1328"/>
        <v>47207</v>
      </c>
      <c r="B2970" s="82">
        <f t="shared" si="1314"/>
        <v>525.58350414999995</v>
      </c>
      <c r="C2970" s="207">
        <f t="shared" si="1332"/>
        <v>521.50736674999996</v>
      </c>
      <c r="D2970" s="83">
        <f t="shared" si="1315"/>
        <v>7286.35</v>
      </c>
      <c r="E2970" s="84">
        <f t="shared" si="1312"/>
        <v>7394.19</v>
      </c>
      <c r="F2970" s="85">
        <f t="shared" si="1313"/>
        <v>47169</v>
      </c>
      <c r="G2970" s="86">
        <f t="shared" si="1316"/>
        <v>1.4800277230712089E-2</v>
      </c>
      <c r="H2970" s="87">
        <f t="shared" si="1317"/>
        <v>47228</v>
      </c>
      <c r="I2970" s="87">
        <f t="shared" si="1318"/>
        <v>47228</v>
      </c>
      <c r="J2970" s="88">
        <f t="shared" si="1329"/>
        <v>22</v>
      </c>
      <c r="K2970" s="88">
        <f t="shared" si="1311"/>
        <v>8</v>
      </c>
      <c r="L2970" s="8">
        <f t="shared" si="1319"/>
        <v>1.0053567699999999</v>
      </c>
      <c r="M2970" s="89">
        <v>1</v>
      </c>
      <c r="N2970" s="89">
        <f t="shared" si="1320"/>
        <v>1</v>
      </c>
      <c r="O2970" s="82">
        <f t="shared" si="1321"/>
        <v>1.0053567699999999</v>
      </c>
      <c r="P2970" s="82">
        <f t="shared" si="1322"/>
        <v>524.30096175999995</v>
      </c>
      <c r="Q2970" s="11">
        <f t="shared" si="1335"/>
        <v>0</v>
      </c>
      <c r="R2970" s="7">
        <f t="shared" si="1330"/>
        <v>0</v>
      </c>
      <c r="S2970" s="82">
        <f t="shared" si="1323"/>
        <v>0</v>
      </c>
      <c r="T2970" s="91">
        <f t="shared" si="1331"/>
        <v>0.08</v>
      </c>
      <c r="U2970" s="90">
        <f t="shared" si="1324"/>
        <v>8</v>
      </c>
      <c r="V2970" s="90">
        <v>252</v>
      </c>
      <c r="W2970" s="89">
        <f t="shared" si="1325"/>
        <v>1.0024461950000001</v>
      </c>
      <c r="X2970" s="82">
        <f t="shared" si="1326"/>
        <v>1.2825423899999999</v>
      </c>
      <c r="Y2970" s="82">
        <f t="shared" si="1327"/>
        <v>0</v>
      </c>
      <c r="Z2970" s="94" t="str">
        <f t="shared" si="1333"/>
        <v>A+J=</v>
      </c>
      <c r="AA2970" s="87">
        <f t="shared" si="1334"/>
        <v>47228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>
        <f t="shared" si="1328"/>
        <v>47208</v>
      </c>
      <c r="B2971" s="82">
        <f t="shared" si="1314"/>
        <v>525.58350414999995</v>
      </c>
      <c r="C2971" s="207">
        <f t="shared" si="1332"/>
        <v>521.50736674999996</v>
      </c>
      <c r="D2971" s="83">
        <f t="shared" si="1315"/>
        <v>7286.35</v>
      </c>
      <c r="E2971" s="84">
        <f t="shared" si="1312"/>
        <v>7394.19</v>
      </c>
      <c r="F2971" s="85">
        <f t="shared" si="1313"/>
        <v>47169</v>
      </c>
      <c r="G2971" s="86">
        <f t="shared" si="1316"/>
        <v>1.4800277230712089E-2</v>
      </c>
      <c r="H2971" s="87">
        <f t="shared" si="1317"/>
        <v>47228</v>
      </c>
      <c r="I2971" s="87">
        <f t="shared" si="1318"/>
        <v>47228</v>
      </c>
      <c r="J2971" s="88">
        <f t="shared" si="1329"/>
        <v>22</v>
      </c>
      <c r="K2971" s="88">
        <f t="shared" si="1311"/>
        <v>8</v>
      </c>
      <c r="L2971" s="8">
        <f t="shared" si="1319"/>
        <v>1.0053567699999999</v>
      </c>
      <c r="M2971" s="89">
        <v>1</v>
      </c>
      <c r="N2971" s="89">
        <f t="shared" si="1320"/>
        <v>1</v>
      </c>
      <c r="O2971" s="82">
        <f t="shared" si="1321"/>
        <v>1.0053567699999999</v>
      </c>
      <c r="P2971" s="82">
        <f t="shared" si="1322"/>
        <v>524.30096175999995</v>
      </c>
      <c r="Q2971" s="11">
        <f t="shared" si="1335"/>
        <v>0</v>
      </c>
      <c r="R2971" s="7">
        <f t="shared" si="1330"/>
        <v>0</v>
      </c>
      <c r="S2971" s="82">
        <f t="shared" si="1323"/>
        <v>0</v>
      </c>
      <c r="T2971" s="91">
        <f t="shared" si="1331"/>
        <v>0.08</v>
      </c>
      <c r="U2971" s="90">
        <f t="shared" si="1324"/>
        <v>8</v>
      </c>
      <c r="V2971" s="90">
        <v>252</v>
      </c>
      <c r="W2971" s="89">
        <f t="shared" si="1325"/>
        <v>1.0024461950000001</v>
      </c>
      <c r="X2971" s="82">
        <f t="shared" si="1326"/>
        <v>1.2825423899999999</v>
      </c>
      <c r="Y2971" s="82">
        <f t="shared" si="1327"/>
        <v>0</v>
      </c>
      <c r="Z2971" s="94" t="str">
        <f t="shared" si="1333"/>
        <v>A+J=</v>
      </c>
      <c r="AA2971" s="87">
        <f t="shared" si="1334"/>
        <v>47228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>
        <f t="shared" si="1328"/>
        <v>47209</v>
      </c>
      <c r="B2972" s="82">
        <f t="shared" si="1314"/>
        <v>525.58350414999995</v>
      </c>
      <c r="C2972" s="207">
        <f t="shared" si="1332"/>
        <v>521.50736674999996</v>
      </c>
      <c r="D2972" s="83">
        <f t="shared" si="1315"/>
        <v>7286.35</v>
      </c>
      <c r="E2972" s="84">
        <f t="shared" si="1312"/>
        <v>7394.19</v>
      </c>
      <c r="F2972" s="85">
        <f t="shared" si="1313"/>
        <v>47169</v>
      </c>
      <c r="G2972" s="86">
        <f t="shared" si="1316"/>
        <v>1.4800277230712089E-2</v>
      </c>
      <c r="H2972" s="87">
        <f t="shared" si="1317"/>
        <v>47228</v>
      </c>
      <c r="I2972" s="87">
        <f t="shared" si="1318"/>
        <v>47228</v>
      </c>
      <c r="J2972" s="88">
        <f t="shared" si="1329"/>
        <v>22</v>
      </c>
      <c r="K2972" s="88">
        <f t="shared" si="1311"/>
        <v>8</v>
      </c>
      <c r="L2972" s="8">
        <f t="shared" si="1319"/>
        <v>1.0053567699999999</v>
      </c>
      <c r="M2972" s="89">
        <v>1</v>
      </c>
      <c r="N2972" s="89">
        <f t="shared" si="1320"/>
        <v>1</v>
      </c>
      <c r="O2972" s="82">
        <f t="shared" si="1321"/>
        <v>1.0053567699999999</v>
      </c>
      <c r="P2972" s="82">
        <f t="shared" si="1322"/>
        <v>524.30096175999995</v>
      </c>
      <c r="Q2972" s="11">
        <f t="shared" si="1335"/>
        <v>0</v>
      </c>
      <c r="R2972" s="7">
        <f t="shared" si="1330"/>
        <v>0</v>
      </c>
      <c r="S2972" s="82">
        <f t="shared" si="1323"/>
        <v>0</v>
      </c>
      <c r="T2972" s="91">
        <f t="shared" si="1331"/>
        <v>0.08</v>
      </c>
      <c r="U2972" s="90">
        <f t="shared" si="1324"/>
        <v>8</v>
      </c>
      <c r="V2972" s="90">
        <v>252</v>
      </c>
      <c r="W2972" s="89">
        <f t="shared" si="1325"/>
        <v>1.0024461950000001</v>
      </c>
      <c r="X2972" s="82">
        <f t="shared" si="1326"/>
        <v>1.2825423899999999</v>
      </c>
      <c r="Y2972" s="82">
        <f t="shared" si="1327"/>
        <v>0</v>
      </c>
      <c r="Z2972" s="94" t="str">
        <f t="shared" si="1333"/>
        <v>A+J=</v>
      </c>
      <c r="AA2972" s="87">
        <f t="shared" si="1334"/>
        <v>47228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>
        <f t="shared" si="1328"/>
        <v>47210</v>
      </c>
      <c r="B2973" s="82">
        <f t="shared" si="1314"/>
        <v>525.58350414999995</v>
      </c>
      <c r="C2973" s="207">
        <f t="shared" si="1332"/>
        <v>521.50736674999996</v>
      </c>
      <c r="D2973" s="83">
        <f t="shared" si="1315"/>
        <v>7286.35</v>
      </c>
      <c r="E2973" s="84">
        <f t="shared" si="1312"/>
        <v>7394.19</v>
      </c>
      <c r="F2973" s="85">
        <f t="shared" si="1313"/>
        <v>47169</v>
      </c>
      <c r="G2973" s="86">
        <f t="shared" si="1316"/>
        <v>1.4800277230712089E-2</v>
      </c>
      <c r="H2973" s="87">
        <f t="shared" si="1317"/>
        <v>47228</v>
      </c>
      <c r="I2973" s="87">
        <f t="shared" si="1318"/>
        <v>47228</v>
      </c>
      <c r="J2973" s="88">
        <f t="shared" si="1329"/>
        <v>22</v>
      </c>
      <c r="K2973" s="88">
        <f t="shared" si="1311"/>
        <v>8</v>
      </c>
      <c r="L2973" s="8">
        <f t="shared" si="1319"/>
        <v>1.0053567699999999</v>
      </c>
      <c r="M2973" s="89">
        <v>1</v>
      </c>
      <c r="N2973" s="89">
        <f t="shared" si="1320"/>
        <v>1</v>
      </c>
      <c r="O2973" s="82">
        <f t="shared" si="1321"/>
        <v>1.0053567699999999</v>
      </c>
      <c r="P2973" s="82">
        <f t="shared" si="1322"/>
        <v>524.30096175999995</v>
      </c>
      <c r="Q2973" s="11">
        <f t="shared" si="1335"/>
        <v>0</v>
      </c>
      <c r="R2973" s="7">
        <f t="shared" si="1330"/>
        <v>0</v>
      </c>
      <c r="S2973" s="82">
        <f t="shared" si="1323"/>
        <v>0</v>
      </c>
      <c r="T2973" s="91">
        <f t="shared" si="1331"/>
        <v>0.08</v>
      </c>
      <c r="U2973" s="90">
        <f t="shared" si="1324"/>
        <v>8</v>
      </c>
      <c r="V2973" s="90">
        <v>252</v>
      </c>
      <c r="W2973" s="89">
        <f t="shared" si="1325"/>
        <v>1.0024461950000001</v>
      </c>
      <c r="X2973" s="82">
        <f t="shared" si="1326"/>
        <v>1.2825423899999999</v>
      </c>
      <c r="Y2973" s="82">
        <f t="shared" si="1327"/>
        <v>0</v>
      </c>
      <c r="Z2973" s="94" t="str">
        <f t="shared" si="1333"/>
        <v>A+J=</v>
      </c>
      <c r="AA2973" s="87">
        <f t="shared" si="1334"/>
        <v>47228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>
        <f t="shared" si="1328"/>
        <v>47211</v>
      </c>
      <c r="B2974" s="82">
        <f t="shared" si="1314"/>
        <v>526.09525554000004</v>
      </c>
      <c r="C2974" s="207">
        <f t="shared" si="1332"/>
        <v>521.50736674999996</v>
      </c>
      <c r="D2974" s="83">
        <f t="shared" si="1315"/>
        <v>7286.35</v>
      </c>
      <c r="E2974" s="84">
        <f t="shared" si="1312"/>
        <v>7394.19</v>
      </c>
      <c r="F2974" s="85">
        <f t="shared" si="1313"/>
        <v>47169</v>
      </c>
      <c r="G2974" s="86">
        <f t="shared" si="1316"/>
        <v>1.4800277230712089E-2</v>
      </c>
      <c r="H2974" s="87">
        <f t="shared" si="1317"/>
        <v>47228</v>
      </c>
      <c r="I2974" s="87">
        <f t="shared" si="1318"/>
        <v>47228</v>
      </c>
      <c r="J2974" s="88">
        <f t="shared" si="1329"/>
        <v>22</v>
      </c>
      <c r="K2974" s="88">
        <f t="shared" si="1311"/>
        <v>9</v>
      </c>
      <c r="L2974" s="8">
        <f t="shared" si="1319"/>
        <v>1.0060283800000001</v>
      </c>
      <c r="M2974" s="89">
        <v>1</v>
      </c>
      <c r="N2974" s="89">
        <f t="shared" si="1320"/>
        <v>1</v>
      </c>
      <c r="O2974" s="82">
        <f t="shared" si="1321"/>
        <v>1.0060283800000001</v>
      </c>
      <c r="P2974" s="82">
        <f t="shared" si="1322"/>
        <v>524.65121132000002</v>
      </c>
      <c r="Q2974" s="11">
        <f t="shared" si="1335"/>
        <v>0</v>
      </c>
      <c r="R2974" s="7">
        <f t="shared" si="1330"/>
        <v>0</v>
      </c>
      <c r="S2974" s="82">
        <f t="shared" si="1323"/>
        <v>0</v>
      </c>
      <c r="T2974" s="91">
        <f t="shared" si="1331"/>
        <v>0.08</v>
      </c>
      <c r="U2974" s="90">
        <f t="shared" si="1324"/>
        <v>9</v>
      </c>
      <c r="V2974" s="90">
        <v>252</v>
      </c>
      <c r="W2974" s="89">
        <f t="shared" si="1325"/>
        <v>1.0027523890000001</v>
      </c>
      <c r="X2974" s="82">
        <f t="shared" si="1326"/>
        <v>1.4440442200000001</v>
      </c>
      <c r="Y2974" s="82">
        <f t="shared" si="1327"/>
        <v>0</v>
      </c>
      <c r="Z2974" s="94" t="str">
        <f t="shared" si="1333"/>
        <v>A+J=</v>
      </c>
      <c r="AA2974" s="87">
        <f t="shared" si="1334"/>
        <v>47228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>
        <f t="shared" si="1328"/>
        <v>47212</v>
      </c>
      <c r="B2975" s="82">
        <f t="shared" si="1314"/>
        <v>526.60750670000004</v>
      </c>
      <c r="C2975" s="207">
        <f t="shared" si="1332"/>
        <v>521.50736674999996</v>
      </c>
      <c r="D2975" s="83">
        <f t="shared" si="1315"/>
        <v>7286.35</v>
      </c>
      <c r="E2975" s="84">
        <f t="shared" si="1312"/>
        <v>7394.19</v>
      </c>
      <c r="F2975" s="85">
        <f t="shared" si="1313"/>
        <v>47169</v>
      </c>
      <c r="G2975" s="86">
        <f t="shared" si="1316"/>
        <v>1.4800277230712089E-2</v>
      </c>
      <c r="H2975" s="87">
        <f t="shared" si="1317"/>
        <v>47228</v>
      </c>
      <c r="I2975" s="87">
        <f t="shared" si="1318"/>
        <v>47228</v>
      </c>
      <c r="J2975" s="88">
        <f t="shared" si="1329"/>
        <v>22</v>
      </c>
      <c r="K2975" s="88">
        <f t="shared" si="1311"/>
        <v>10</v>
      </c>
      <c r="L2975" s="8">
        <f t="shared" si="1319"/>
        <v>1.0067004399999999</v>
      </c>
      <c r="M2975" s="89">
        <v>1</v>
      </c>
      <c r="N2975" s="89">
        <f t="shared" si="1320"/>
        <v>1</v>
      </c>
      <c r="O2975" s="82">
        <f t="shared" si="1321"/>
        <v>1.0067004399999999</v>
      </c>
      <c r="P2975" s="82">
        <f t="shared" si="1322"/>
        <v>525.00169557000004</v>
      </c>
      <c r="Q2975" s="11">
        <f t="shared" si="1335"/>
        <v>0</v>
      </c>
      <c r="R2975" s="7">
        <f t="shared" si="1330"/>
        <v>0</v>
      </c>
      <c r="S2975" s="82">
        <f t="shared" si="1323"/>
        <v>0</v>
      </c>
      <c r="T2975" s="91">
        <f t="shared" si="1331"/>
        <v>0.08</v>
      </c>
      <c r="U2975" s="90">
        <f t="shared" si="1324"/>
        <v>10</v>
      </c>
      <c r="V2975" s="90">
        <v>252</v>
      </c>
      <c r="W2975" s="89">
        <f t="shared" si="1325"/>
        <v>1.0030586779999999</v>
      </c>
      <c r="X2975" s="82">
        <f t="shared" si="1326"/>
        <v>1.60581113</v>
      </c>
      <c r="Y2975" s="82">
        <f t="shared" si="1327"/>
        <v>0</v>
      </c>
      <c r="Z2975" s="94" t="str">
        <f t="shared" si="1333"/>
        <v>A+J=</v>
      </c>
      <c r="AA2975" s="87">
        <f t="shared" si="1334"/>
        <v>47228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>
        <f t="shared" si="1328"/>
        <v>47213</v>
      </c>
      <c r="B2976" s="82">
        <f t="shared" si="1314"/>
        <v>527.12025687000005</v>
      </c>
      <c r="C2976" s="207">
        <f t="shared" si="1332"/>
        <v>521.50736674999996</v>
      </c>
      <c r="D2976" s="83">
        <f t="shared" si="1315"/>
        <v>7286.35</v>
      </c>
      <c r="E2976" s="84">
        <f t="shared" si="1312"/>
        <v>7394.19</v>
      </c>
      <c r="F2976" s="85">
        <f t="shared" si="1313"/>
        <v>47169</v>
      </c>
      <c r="G2976" s="86">
        <f t="shared" si="1316"/>
        <v>1.4800277230712089E-2</v>
      </c>
      <c r="H2976" s="87">
        <f t="shared" si="1317"/>
        <v>47228</v>
      </c>
      <c r="I2976" s="87">
        <f t="shared" si="1318"/>
        <v>47228</v>
      </c>
      <c r="J2976" s="88">
        <f t="shared" si="1329"/>
        <v>22</v>
      </c>
      <c r="K2976" s="88">
        <f t="shared" si="1311"/>
        <v>11</v>
      </c>
      <c r="L2976" s="8">
        <f t="shared" si="1319"/>
        <v>1.0073729499999999</v>
      </c>
      <c r="M2976" s="89">
        <v>1</v>
      </c>
      <c r="N2976" s="89">
        <f t="shared" si="1320"/>
        <v>1</v>
      </c>
      <c r="O2976" s="82">
        <f t="shared" si="1321"/>
        <v>1.0073729499999999</v>
      </c>
      <c r="P2976" s="82">
        <f t="shared" si="1322"/>
        <v>525.35241447999999</v>
      </c>
      <c r="Q2976" s="11">
        <f t="shared" si="1335"/>
        <v>0</v>
      </c>
      <c r="R2976" s="7">
        <f t="shared" si="1330"/>
        <v>0</v>
      </c>
      <c r="S2976" s="82">
        <f t="shared" si="1323"/>
        <v>0</v>
      </c>
      <c r="T2976" s="91">
        <f t="shared" si="1331"/>
        <v>0.08</v>
      </c>
      <c r="U2976" s="90">
        <f t="shared" si="1324"/>
        <v>11</v>
      </c>
      <c r="V2976" s="90">
        <v>252</v>
      </c>
      <c r="W2976" s="89">
        <f t="shared" si="1325"/>
        <v>1.0033650599999999</v>
      </c>
      <c r="X2976" s="82">
        <f t="shared" si="1326"/>
        <v>1.76784239</v>
      </c>
      <c r="Y2976" s="82">
        <f t="shared" si="1327"/>
        <v>0</v>
      </c>
      <c r="Z2976" s="94" t="str">
        <f t="shared" si="1333"/>
        <v>A+J=</v>
      </c>
      <c r="AA2976" s="87">
        <f t="shared" si="1334"/>
        <v>47228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>
        <f t="shared" si="1328"/>
        <v>47214</v>
      </c>
      <c r="B2977" s="82">
        <f t="shared" si="1314"/>
        <v>527.63350638999998</v>
      </c>
      <c r="C2977" s="207">
        <f t="shared" si="1332"/>
        <v>521.50736674999996</v>
      </c>
      <c r="D2977" s="83">
        <f t="shared" si="1315"/>
        <v>7286.35</v>
      </c>
      <c r="E2977" s="84">
        <f t="shared" si="1312"/>
        <v>7394.19</v>
      </c>
      <c r="F2977" s="85">
        <f t="shared" si="1313"/>
        <v>47169</v>
      </c>
      <c r="G2977" s="86">
        <f t="shared" si="1316"/>
        <v>1.4800277230712089E-2</v>
      </c>
      <c r="H2977" s="87">
        <f t="shared" si="1317"/>
        <v>47228</v>
      </c>
      <c r="I2977" s="87">
        <f t="shared" si="1318"/>
        <v>47228</v>
      </c>
      <c r="J2977" s="88">
        <f t="shared" si="1329"/>
        <v>22</v>
      </c>
      <c r="K2977" s="88">
        <f t="shared" si="1311"/>
        <v>12</v>
      </c>
      <c r="L2977" s="8">
        <f t="shared" si="1319"/>
        <v>1.0080459100000001</v>
      </c>
      <c r="M2977" s="89">
        <v>1</v>
      </c>
      <c r="N2977" s="89">
        <f t="shared" si="1320"/>
        <v>1</v>
      </c>
      <c r="O2977" s="82">
        <f t="shared" si="1321"/>
        <v>1.0080459100000001</v>
      </c>
      <c r="P2977" s="82">
        <f t="shared" si="1322"/>
        <v>525.70336808000002</v>
      </c>
      <c r="Q2977" s="11">
        <f t="shared" si="1335"/>
        <v>0</v>
      </c>
      <c r="R2977" s="7">
        <f t="shared" si="1330"/>
        <v>0</v>
      </c>
      <c r="S2977" s="82">
        <f t="shared" si="1323"/>
        <v>0</v>
      </c>
      <c r="T2977" s="91">
        <f t="shared" si="1331"/>
        <v>0.08</v>
      </c>
      <c r="U2977" s="90">
        <f t="shared" si="1324"/>
        <v>12</v>
      </c>
      <c r="V2977" s="90">
        <v>252</v>
      </c>
      <c r="W2977" s="89">
        <f t="shared" si="1325"/>
        <v>1.0036715350000001</v>
      </c>
      <c r="X2977" s="82">
        <f t="shared" si="1326"/>
        <v>1.93013831</v>
      </c>
      <c r="Y2977" s="82">
        <f t="shared" si="1327"/>
        <v>0</v>
      </c>
      <c r="Z2977" s="94" t="str">
        <f t="shared" si="1333"/>
        <v>A+J=</v>
      </c>
      <c r="AA2977" s="87">
        <f t="shared" si="1334"/>
        <v>47228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>
        <f t="shared" si="1328"/>
        <v>47215</v>
      </c>
      <c r="B2978" s="82">
        <f t="shared" si="1314"/>
        <v>528.14725609000004</v>
      </c>
      <c r="C2978" s="207">
        <f t="shared" si="1332"/>
        <v>521.50736674999996</v>
      </c>
      <c r="D2978" s="83">
        <f t="shared" si="1315"/>
        <v>7286.35</v>
      </c>
      <c r="E2978" s="84">
        <f t="shared" si="1312"/>
        <v>7394.19</v>
      </c>
      <c r="F2978" s="85">
        <f t="shared" si="1313"/>
        <v>47169</v>
      </c>
      <c r="G2978" s="86">
        <f t="shared" si="1316"/>
        <v>1.4800277230712089E-2</v>
      </c>
      <c r="H2978" s="87">
        <f t="shared" si="1317"/>
        <v>47228</v>
      </c>
      <c r="I2978" s="87">
        <f t="shared" si="1318"/>
        <v>47228</v>
      </c>
      <c r="J2978" s="88">
        <f t="shared" si="1329"/>
        <v>22</v>
      </c>
      <c r="K2978" s="88">
        <f t="shared" si="1311"/>
        <v>13</v>
      </c>
      <c r="L2978" s="8">
        <f t="shared" si="1319"/>
        <v>1.00871932</v>
      </c>
      <c r="M2978" s="89">
        <v>1</v>
      </c>
      <c r="N2978" s="89">
        <f t="shared" si="1320"/>
        <v>1</v>
      </c>
      <c r="O2978" s="82">
        <f t="shared" si="1321"/>
        <v>1.00871932</v>
      </c>
      <c r="P2978" s="82">
        <f t="shared" si="1322"/>
        <v>526.05455635999999</v>
      </c>
      <c r="Q2978" s="11">
        <f t="shared" si="1335"/>
        <v>0</v>
      </c>
      <c r="R2978" s="7">
        <f t="shared" si="1330"/>
        <v>0</v>
      </c>
      <c r="S2978" s="82">
        <f t="shared" si="1323"/>
        <v>0</v>
      </c>
      <c r="T2978" s="91">
        <f t="shared" si="1331"/>
        <v>0.08</v>
      </c>
      <c r="U2978" s="90">
        <f t="shared" si="1324"/>
        <v>13</v>
      </c>
      <c r="V2978" s="90">
        <v>252</v>
      </c>
      <c r="W2978" s="89">
        <f t="shared" si="1325"/>
        <v>1.003978104</v>
      </c>
      <c r="X2978" s="82">
        <f t="shared" si="1326"/>
        <v>2.0926997300000001</v>
      </c>
      <c r="Y2978" s="82">
        <f t="shared" si="1327"/>
        <v>0</v>
      </c>
      <c r="Z2978" s="94" t="str">
        <f t="shared" si="1333"/>
        <v>A+J=</v>
      </c>
      <c r="AA2978" s="87">
        <f t="shared" si="1334"/>
        <v>47228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>
        <f t="shared" si="1328"/>
        <v>47216</v>
      </c>
      <c r="B2979" s="82">
        <f t="shared" si="1314"/>
        <v>528.14725609000004</v>
      </c>
      <c r="C2979" s="207">
        <f t="shared" si="1332"/>
        <v>521.50736674999996</v>
      </c>
      <c r="D2979" s="83">
        <f t="shared" si="1315"/>
        <v>7286.35</v>
      </c>
      <c r="E2979" s="84">
        <f t="shared" si="1312"/>
        <v>7394.19</v>
      </c>
      <c r="F2979" s="85">
        <f t="shared" si="1313"/>
        <v>47169</v>
      </c>
      <c r="G2979" s="86">
        <f t="shared" si="1316"/>
        <v>1.4800277230712089E-2</v>
      </c>
      <c r="H2979" s="87">
        <f t="shared" si="1317"/>
        <v>47228</v>
      </c>
      <c r="I2979" s="87">
        <f t="shared" si="1318"/>
        <v>47228</v>
      </c>
      <c r="J2979" s="88">
        <f t="shared" si="1329"/>
        <v>22</v>
      </c>
      <c r="K2979" s="88">
        <f t="shared" si="1311"/>
        <v>13</v>
      </c>
      <c r="L2979" s="8">
        <f t="shared" si="1319"/>
        <v>1.00871932</v>
      </c>
      <c r="M2979" s="89">
        <v>1</v>
      </c>
      <c r="N2979" s="89">
        <f t="shared" si="1320"/>
        <v>1</v>
      </c>
      <c r="O2979" s="82">
        <f t="shared" si="1321"/>
        <v>1.00871932</v>
      </c>
      <c r="P2979" s="82">
        <f t="shared" si="1322"/>
        <v>526.05455635999999</v>
      </c>
      <c r="Q2979" s="11">
        <f t="shared" si="1335"/>
        <v>0</v>
      </c>
      <c r="R2979" s="7">
        <f t="shared" si="1330"/>
        <v>0</v>
      </c>
      <c r="S2979" s="82">
        <f t="shared" si="1323"/>
        <v>0</v>
      </c>
      <c r="T2979" s="91">
        <f t="shared" si="1331"/>
        <v>0.08</v>
      </c>
      <c r="U2979" s="90">
        <f t="shared" si="1324"/>
        <v>13</v>
      </c>
      <c r="V2979" s="90">
        <v>252</v>
      </c>
      <c r="W2979" s="89">
        <f t="shared" si="1325"/>
        <v>1.003978104</v>
      </c>
      <c r="X2979" s="82">
        <f t="shared" si="1326"/>
        <v>2.0926997300000001</v>
      </c>
      <c r="Y2979" s="82">
        <f t="shared" si="1327"/>
        <v>0</v>
      </c>
      <c r="Z2979" s="94" t="str">
        <f t="shared" si="1333"/>
        <v>A+J=</v>
      </c>
      <c r="AA2979" s="87">
        <f t="shared" si="1334"/>
        <v>47228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>
        <f t="shared" si="1328"/>
        <v>47217</v>
      </c>
      <c r="B2980" s="82">
        <f t="shared" si="1314"/>
        <v>528.14725609000004</v>
      </c>
      <c r="C2980" s="207">
        <f t="shared" si="1332"/>
        <v>521.50736674999996</v>
      </c>
      <c r="D2980" s="83">
        <f t="shared" si="1315"/>
        <v>7286.35</v>
      </c>
      <c r="E2980" s="84">
        <f t="shared" si="1312"/>
        <v>7394.19</v>
      </c>
      <c r="F2980" s="85">
        <f t="shared" si="1313"/>
        <v>47169</v>
      </c>
      <c r="G2980" s="86">
        <f t="shared" si="1316"/>
        <v>1.4800277230712089E-2</v>
      </c>
      <c r="H2980" s="87">
        <f t="shared" si="1317"/>
        <v>47228</v>
      </c>
      <c r="I2980" s="87">
        <f t="shared" si="1318"/>
        <v>47228</v>
      </c>
      <c r="J2980" s="88">
        <f t="shared" si="1329"/>
        <v>22</v>
      </c>
      <c r="K2980" s="88">
        <f t="shared" si="1311"/>
        <v>13</v>
      </c>
      <c r="L2980" s="8">
        <f t="shared" si="1319"/>
        <v>1.00871932</v>
      </c>
      <c r="M2980" s="89">
        <v>1</v>
      </c>
      <c r="N2980" s="89">
        <f t="shared" si="1320"/>
        <v>1</v>
      </c>
      <c r="O2980" s="82">
        <f t="shared" si="1321"/>
        <v>1.00871932</v>
      </c>
      <c r="P2980" s="82">
        <f t="shared" si="1322"/>
        <v>526.05455635999999</v>
      </c>
      <c r="Q2980" s="11">
        <f t="shared" si="1335"/>
        <v>0</v>
      </c>
      <c r="R2980" s="7">
        <f t="shared" si="1330"/>
        <v>0</v>
      </c>
      <c r="S2980" s="82">
        <f t="shared" si="1323"/>
        <v>0</v>
      </c>
      <c r="T2980" s="91">
        <f t="shared" si="1331"/>
        <v>0.08</v>
      </c>
      <c r="U2980" s="90">
        <f t="shared" si="1324"/>
        <v>13</v>
      </c>
      <c r="V2980" s="90">
        <v>252</v>
      </c>
      <c r="W2980" s="89">
        <f t="shared" si="1325"/>
        <v>1.003978104</v>
      </c>
      <c r="X2980" s="82">
        <f t="shared" si="1326"/>
        <v>2.0926997300000001</v>
      </c>
      <c r="Y2980" s="82">
        <f t="shared" si="1327"/>
        <v>0</v>
      </c>
      <c r="Z2980" s="94" t="str">
        <f t="shared" si="1333"/>
        <v>A+J=</v>
      </c>
      <c r="AA2980" s="87">
        <f t="shared" si="1334"/>
        <v>47228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>
        <f t="shared" si="1328"/>
        <v>47218</v>
      </c>
      <c r="B2981" s="82">
        <f t="shared" si="1314"/>
        <v>528.66150627000002</v>
      </c>
      <c r="C2981" s="207">
        <f t="shared" si="1332"/>
        <v>521.50736674999996</v>
      </c>
      <c r="D2981" s="83">
        <f t="shared" si="1315"/>
        <v>7286.35</v>
      </c>
      <c r="E2981" s="84">
        <f t="shared" si="1312"/>
        <v>7394.19</v>
      </c>
      <c r="F2981" s="85">
        <f t="shared" si="1313"/>
        <v>47169</v>
      </c>
      <c r="G2981" s="86">
        <f t="shared" si="1316"/>
        <v>1.4800277230712089E-2</v>
      </c>
      <c r="H2981" s="87">
        <f t="shared" si="1317"/>
        <v>47228</v>
      </c>
      <c r="I2981" s="87">
        <f t="shared" si="1318"/>
        <v>47228</v>
      </c>
      <c r="J2981" s="88">
        <f t="shared" si="1329"/>
        <v>22</v>
      </c>
      <c r="K2981" s="88">
        <f t="shared" si="1311"/>
        <v>14</v>
      </c>
      <c r="L2981" s="8">
        <f t="shared" si="1319"/>
        <v>1.00939318</v>
      </c>
      <c r="M2981" s="89">
        <v>1</v>
      </c>
      <c r="N2981" s="89">
        <f t="shared" si="1320"/>
        <v>1</v>
      </c>
      <c r="O2981" s="82">
        <f t="shared" si="1321"/>
        <v>1.00939318</v>
      </c>
      <c r="P2981" s="82">
        <f t="shared" si="1322"/>
        <v>526.40597931000002</v>
      </c>
      <c r="Q2981" s="11">
        <f t="shared" si="1335"/>
        <v>0</v>
      </c>
      <c r="R2981" s="7">
        <f t="shared" si="1330"/>
        <v>0</v>
      </c>
      <c r="S2981" s="82">
        <f t="shared" si="1323"/>
        <v>0</v>
      </c>
      <c r="T2981" s="91">
        <f t="shared" si="1331"/>
        <v>0.08</v>
      </c>
      <c r="U2981" s="90">
        <f t="shared" si="1324"/>
        <v>14</v>
      </c>
      <c r="V2981" s="90">
        <v>252</v>
      </c>
      <c r="W2981" s="89">
        <f t="shared" si="1325"/>
        <v>1.0042847669999999</v>
      </c>
      <c r="X2981" s="82">
        <f t="shared" si="1326"/>
        <v>2.2555269600000001</v>
      </c>
      <c r="Y2981" s="82">
        <f t="shared" si="1327"/>
        <v>0</v>
      </c>
      <c r="Z2981" s="94" t="str">
        <f t="shared" si="1333"/>
        <v>A+J=</v>
      </c>
      <c r="AA2981" s="87">
        <f t="shared" si="1334"/>
        <v>47228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>
        <f t="shared" si="1328"/>
        <v>47219</v>
      </c>
      <c r="B2982" s="82">
        <f t="shared" si="1314"/>
        <v>529.17625673999999</v>
      </c>
      <c r="C2982" s="207">
        <f t="shared" si="1332"/>
        <v>521.50736674999996</v>
      </c>
      <c r="D2982" s="83">
        <f t="shared" si="1315"/>
        <v>7286.35</v>
      </c>
      <c r="E2982" s="84">
        <f t="shared" si="1312"/>
        <v>7394.19</v>
      </c>
      <c r="F2982" s="85">
        <f t="shared" si="1313"/>
        <v>47169</v>
      </c>
      <c r="G2982" s="86">
        <f t="shared" si="1316"/>
        <v>1.4800277230712089E-2</v>
      </c>
      <c r="H2982" s="87">
        <f t="shared" si="1317"/>
        <v>47228</v>
      </c>
      <c r="I2982" s="87">
        <f t="shared" si="1318"/>
        <v>47228</v>
      </c>
      <c r="J2982" s="88">
        <f t="shared" si="1329"/>
        <v>22</v>
      </c>
      <c r="K2982" s="88">
        <f t="shared" si="1311"/>
        <v>15</v>
      </c>
      <c r="L2982" s="8">
        <f t="shared" si="1319"/>
        <v>1.01006749</v>
      </c>
      <c r="M2982" s="89">
        <v>1</v>
      </c>
      <c r="N2982" s="89">
        <f t="shared" si="1320"/>
        <v>1</v>
      </c>
      <c r="O2982" s="82">
        <f t="shared" si="1321"/>
        <v>1.01006749</v>
      </c>
      <c r="P2982" s="82">
        <f t="shared" si="1322"/>
        <v>526.75763694</v>
      </c>
      <c r="Q2982" s="11">
        <f t="shared" si="1335"/>
        <v>0</v>
      </c>
      <c r="R2982" s="7">
        <f t="shared" si="1330"/>
        <v>0</v>
      </c>
      <c r="S2982" s="82">
        <f t="shared" si="1323"/>
        <v>0</v>
      </c>
      <c r="T2982" s="91">
        <f t="shared" si="1331"/>
        <v>0.08</v>
      </c>
      <c r="U2982" s="90">
        <f t="shared" si="1324"/>
        <v>15</v>
      </c>
      <c r="V2982" s="90">
        <v>252</v>
      </c>
      <c r="W2982" s="89">
        <f t="shared" si="1325"/>
        <v>1.004591523</v>
      </c>
      <c r="X2982" s="82">
        <f t="shared" si="1326"/>
        <v>2.4186198000000001</v>
      </c>
      <c r="Y2982" s="82">
        <f t="shared" si="1327"/>
        <v>0</v>
      </c>
      <c r="Z2982" s="94" t="str">
        <f t="shared" si="1333"/>
        <v>A+J=</v>
      </c>
      <c r="AA2982" s="87">
        <f t="shared" si="1334"/>
        <v>47228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>
        <f t="shared" si="1328"/>
        <v>47220</v>
      </c>
      <c r="B2983" s="82">
        <f t="shared" si="1314"/>
        <v>529.69150309999998</v>
      </c>
      <c r="C2983" s="207">
        <f t="shared" si="1332"/>
        <v>521.50736674999996</v>
      </c>
      <c r="D2983" s="83">
        <f t="shared" si="1315"/>
        <v>7286.35</v>
      </c>
      <c r="E2983" s="84">
        <f t="shared" si="1312"/>
        <v>7394.19</v>
      </c>
      <c r="F2983" s="85">
        <f t="shared" si="1313"/>
        <v>47169</v>
      </c>
      <c r="G2983" s="86">
        <f t="shared" si="1316"/>
        <v>1.4800277230712089E-2</v>
      </c>
      <c r="H2983" s="87">
        <f t="shared" si="1317"/>
        <v>47228</v>
      </c>
      <c r="I2983" s="87">
        <f t="shared" si="1318"/>
        <v>47228</v>
      </c>
      <c r="J2983" s="88">
        <f t="shared" si="1329"/>
        <v>22</v>
      </c>
      <c r="K2983" s="88">
        <f t="shared" si="1311"/>
        <v>16</v>
      </c>
      <c r="L2983" s="8">
        <f t="shared" si="1319"/>
        <v>1.0107422399999999</v>
      </c>
      <c r="M2983" s="89">
        <v>1</v>
      </c>
      <c r="N2983" s="89">
        <f t="shared" si="1320"/>
        <v>1</v>
      </c>
      <c r="O2983" s="82">
        <f t="shared" si="1321"/>
        <v>1.0107422399999999</v>
      </c>
      <c r="P2983" s="82">
        <f t="shared" si="1322"/>
        <v>527.10952404</v>
      </c>
      <c r="Q2983" s="11">
        <f t="shared" si="1335"/>
        <v>0</v>
      </c>
      <c r="R2983" s="7">
        <f t="shared" si="1330"/>
        <v>0</v>
      </c>
      <c r="S2983" s="82">
        <f t="shared" si="1323"/>
        <v>0</v>
      </c>
      <c r="T2983" s="91">
        <f t="shared" si="1331"/>
        <v>0.08</v>
      </c>
      <c r="U2983" s="90">
        <f t="shared" si="1324"/>
        <v>16</v>
      </c>
      <c r="V2983" s="90">
        <v>252</v>
      </c>
      <c r="W2983" s="89">
        <f t="shared" si="1325"/>
        <v>1.0048983730000001</v>
      </c>
      <c r="X2983" s="82">
        <f t="shared" si="1326"/>
        <v>2.5819790600000001</v>
      </c>
      <c r="Y2983" s="82">
        <f t="shared" si="1327"/>
        <v>0</v>
      </c>
      <c r="Z2983" s="94" t="str">
        <f t="shared" si="1333"/>
        <v>A+J=</v>
      </c>
      <c r="AA2983" s="87">
        <f t="shared" si="1334"/>
        <v>47228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>
        <f t="shared" si="1328"/>
        <v>47221</v>
      </c>
      <c r="B2984" s="82">
        <f t="shared" si="1314"/>
        <v>530.20725612000001</v>
      </c>
      <c r="C2984" s="207">
        <f t="shared" si="1332"/>
        <v>521.50736674999996</v>
      </c>
      <c r="D2984" s="83">
        <f t="shared" si="1315"/>
        <v>7286.35</v>
      </c>
      <c r="E2984" s="84">
        <f t="shared" si="1312"/>
        <v>7394.19</v>
      </c>
      <c r="F2984" s="85">
        <f t="shared" si="1313"/>
        <v>47169</v>
      </c>
      <c r="G2984" s="86">
        <f t="shared" si="1316"/>
        <v>1.4800277230712089E-2</v>
      </c>
      <c r="H2984" s="87">
        <f t="shared" si="1317"/>
        <v>47228</v>
      </c>
      <c r="I2984" s="87">
        <f t="shared" si="1318"/>
        <v>47228</v>
      </c>
      <c r="J2984" s="88">
        <f t="shared" si="1329"/>
        <v>22</v>
      </c>
      <c r="K2984" s="88">
        <f t="shared" si="1311"/>
        <v>17</v>
      </c>
      <c r="L2984" s="8">
        <f t="shared" si="1319"/>
        <v>1.0114174499999999</v>
      </c>
      <c r="M2984" s="89">
        <v>1</v>
      </c>
      <c r="N2984" s="89">
        <f t="shared" si="1320"/>
        <v>1</v>
      </c>
      <c r="O2984" s="82">
        <f t="shared" si="1321"/>
        <v>1.0114174499999999</v>
      </c>
      <c r="P2984" s="82">
        <f t="shared" si="1322"/>
        <v>527.46165102999998</v>
      </c>
      <c r="Q2984" s="11">
        <f t="shared" si="1335"/>
        <v>0</v>
      </c>
      <c r="R2984" s="7">
        <f t="shared" si="1330"/>
        <v>0</v>
      </c>
      <c r="S2984" s="82">
        <f t="shared" si="1323"/>
        <v>0</v>
      </c>
      <c r="T2984" s="91">
        <f t="shared" si="1331"/>
        <v>0.08</v>
      </c>
      <c r="U2984" s="90">
        <f t="shared" si="1324"/>
        <v>17</v>
      </c>
      <c r="V2984" s="90">
        <v>252</v>
      </c>
      <c r="W2984" s="89">
        <f t="shared" si="1325"/>
        <v>1.0052053169999999</v>
      </c>
      <c r="X2984" s="82">
        <f t="shared" si="1326"/>
        <v>2.7456050900000002</v>
      </c>
      <c r="Y2984" s="82">
        <f t="shared" si="1327"/>
        <v>0</v>
      </c>
      <c r="Z2984" s="94" t="str">
        <f t="shared" si="1333"/>
        <v>A+J=</v>
      </c>
      <c r="AA2984" s="87">
        <f t="shared" si="1334"/>
        <v>47228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>
        <f t="shared" si="1328"/>
        <v>47222</v>
      </c>
      <c r="B2985" s="82">
        <f t="shared" si="1314"/>
        <v>530.72351091000007</v>
      </c>
      <c r="C2985" s="207">
        <f t="shared" si="1332"/>
        <v>521.50736674999996</v>
      </c>
      <c r="D2985" s="83">
        <f t="shared" si="1315"/>
        <v>7286.35</v>
      </c>
      <c r="E2985" s="84">
        <f t="shared" si="1312"/>
        <v>7394.19</v>
      </c>
      <c r="F2985" s="85">
        <f t="shared" si="1313"/>
        <v>47169</v>
      </c>
      <c r="G2985" s="86">
        <f t="shared" si="1316"/>
        <v>1.4800277230712089E-2</v>
      </c>
      <c r="H2985" s="87">
        <f t="shared" si="1317"/>
        <v>47228</v>
      </c>
      <c r="I2985" s="87">
        <f t="shared" si="1318"/>
        <v>47228</v>
      </c>
      <c r="J2985" s="88">
        <f t="shared" si="1329"/>
        <v>22</v>
      </c>
      <c r="K2985" s="88">
        <f t="shared" ref="K2985:K3048" si="1336">(J2985-(NETWORKDAYS(A2985,I2985,AD$210:AD$502)-1))</f>
        <v>18</v>
      </c>
      <c r="L2985" s="8">
        <f t="shared" si="1319"/>
        <v>1.0120931099999999</v>
      </c>
      <c r="M2985" s="89">
        <v>1</v>
      </c>
      <c r="N2985" s="89">
        <f t="shared" si="1320"/>
        <v>1</v>
      </c>
      <c r="O2985" s="82">
        <f t="shared" si="1321"/>
        <v>1.0120931099999999</v>
      </c>
      <c r="P2985" s="82">
        <f t="shared" si="1322"/>
        <v>527.81401270000003</v>
      </c>
      <c r="Q2985" s="11">
        <f t="shared" si="1335"/>
        <v>0</v>
      </c>
      <c r="R2985" s="7">
        <f t="shared" si="1330"/>
        <v>0</v>
      </c>
      <c r="S2985" s="82">
        <f t="shared" si="1323"/>
        <v>0</v>
      </c>
      <c r="T2985" s="91">
        <f t="shared" si="1331"/>
        <v>0.08</v>
      </c>
      <c r="U2985" s="90">
        <f t="shared" si="1324"/>
        <v>18</v>
      </c>
      <c r="V2985" s="90">
        <v>252</v>
      </c>
      <c r="W2985" s="89">
        <f t="shared" si="1325"/>
        <v>1.005512355</v>
      </c>
      <c r="X2985" s="82">
        <f t="shared" si="1326"/>
        <v>2.9094982100000002</v>
      </c>
      <c r="Y2985" s="82">
        <f t="shared" si="1327"/>
        <v>0</v>
      </c>
      <c r="Z2985" s="94" t="str">
        <f t="shared" si="1333"/>
        <v>A+J=</v>
      </c>
      <c r="AA2985" s="87">
        <f t="shared" si="1334"/>
        <v>47228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>
        <f t="shared" si="1328"/>
        <v>47223</v>
      </c>
      <c r="B2986" s="82">
        <f t="shared" si="1314"/>
        <v>530.72351091000007</v>
      </c>
      <c r="C2986" s="207">
        <f t="shared" si="1332"/>
        <v>521.50736674999996</v>
      </c>
      <c r="D2986" s="83">
        <f t="shared" si="1315"/>
        <v>7286.35</v>
      </c>
      <c r="E2986" s="84">
        <f t="shared" ref="E2986:E3049" si="1337">IF($K2986=1,VLOOKUP($A2985,$AO$10:$AS$200,4),E2985)</f>
        <v>7394.19</v>
      </c>
      <c r="F2986" s="85">
        <f t="shared" ref="F2986:F3049" si="1338">IF($K2986=1,VLOOKUP($A2985,$AO$10:$AS$200,5),F2985)</f>
        <v>47169</v>
      </c>
      <c r="G2986" s="86">
        <f t="shared" si="1316"/>
        <v>1.4800277230712089E-2</v>
      </c>
      <c r="H2986" s="87">
        <f t="shared" si="1317"/>
        <v>47228</v>
      </c>
      <c r="I2986" s="87">
        <f t="shared" si="1318"/>
        <v>47228</v>
      </c>
      <c r="J2986" s="88">
        <f t="shared" si="1329"/>
        <v>22</v>
      </c>
      <c r="K2986" s="88">
        <f t="shared" si="1336"/>
        <v>18</v>
      </c>
      <c r="L2986" s="8">
        <f t="shared" si="1319"/>
        <v>1.0120931099999999</v>
      </c>
      <c r="M2986" s="89">
        <v>1</v>
      </c>
      <c r="N2986" s="89">
        <f t="shared" si="1320"/>
        <v>1</v>
      </c>
      <c r="O2986" s="82">
        <f t="shared" si="1321"/>
        <v>1.0120931099999999</v>
      </c>
      <c r="P2986" s="82">
        <f t="shared" si="1322"/>
        <v>527.81401270000003</v>
      </c>
      <c r="Q2986" s="11">
        <f t="shared" si="1335"/>
        <v>0</v>
      </c>
      <c r="R2986" s="7">
        <f t="shared" si="1330"/>
        <v>0</v>
      </c>
      <c r="S2986" s="82">
        <f t="shared" si="1323"/>
        <v>0</v>
      </c>
      <c r="T2986" s="91">
        <f t="shared" si="1331"/>
        <v>0.08</v>
      </c>
      <c r="U2986" s="90">
        <f t="shared" si="1324"/>
        <v>18</v>
      </c>
      <c r="V2986" s="90">
        <v>252</v>
      </c>
      <c r="W2986" s="89">
        <f t="shared" si="1325"/>
        <v>1.005512355</v>
      </c>
      <c r="X2986" s="82">
        <f t="shared" si="1326"/>
        <v>2.9094982100000002</v>
      </c>
      <c r="Y2986" s="82">
        <f t="shared" si="1327"/>
        <v>0</v>
      </c>
      <c r="Z2986" s="94" t="str">
        <f t="shared" si="1333"/>
        <v>A+J=</v>
      </c>
      <c r="AA2986" s="87">
        <f t="shared" si="1334"/>
        <v>47228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>
        <f t="shared" si="1328"/>
        <v>47224</v>
      </c>
      <c r="B2987" s="82">
        <f t="shared" si="1314"/>
        <v>530.72351091000007</v>
      </c>
      <c r="C2987" s="207">
        <f t="shared" si="1332"/>
        <v>521.50736674999996</v>
      </c>
      <c r="D2987" s="83">
        <f t="shared" si="1315"/>
        <v>7286.35</v>
      </c>
      <c r="E2987" s="84">
        <f t="shared" si="1337"/>
        <v>7394.19</v>
      </c>
      <c r="F2987" s="85">
        <f t="shared" si="1338"/>
        <v>47169</v>
      </c>
      <c r="G2987" s="86">
        <f t="shared" si="1316"/>
        <v>1.4800277230712089E-2</v>
      </c>
      <c r="H2987" s="87">
        <f t="shared" si="1317"/>
        <v>47228</v>
      </c>
      <c r="I2987" s="87">
        <f t="shared" si="1318"/>
        <v>47228</v>
      </c>
      <c r="J2987" s="88">
        <f t="shared" si="1329"/>
        <v>22</v>
      </c>
      <c r="K2987" s="88">
        <f t="shared" si="1336"/>
        <v>18</v>
      </c>
      <c r="L2987" s="8">
        <f t="shared" si="1319"/>
        <v>1.0120931099999999</v>
      </c>
      <c r="M2987" s="89">
        <v>1</v>
      </c>
      <c r="N2987" s="89">
        <f t="shared" si="1320"/>
        <v>1</v>
      </c>
      <c r="O2987" s="82">
        <f t="shared" si="1321"/>
        <v>1.0120931099999999</v>
      </c>
      <c r="P2987" s="82">
        <f t="shared" si="1322"/>
        <v>527.81401270000003</v>
      </c>
      <c r="Q2987" s="11">
        <f t="shared" si="1335"/>
        <v>0</v>
      </c>
      <c r="R2987" s="7">
        <f t="shared" si="1330"/>
        <v>0</v>
      </c>
      <c r="S2987" s="82">
        <f t="shared" si="1323"/>
        <v>0</v>
      </c>
      <c r="T2987" s="91">
        <f t="shared" si="1331"/>
        <v>0.08</v>
      </c>
      <c r="U2987" s="90">
        <f t="shared" si="1324"/>
        <v>18</v>
      </c>
      <c r="V2987" s="90">
        <v>252</v>
      </c>
      <c r="W2987" s="89">
        <f t="shared" si="1325"/>
        <v>1.005512355</v>
      </c>
      <c r="X2987" s="82">
        <f t="shared" si="1326"/>
        <v>2.9094982100000002</v>
      </c>
      <c r="Y2987" s="82">
        <f t="shared" si="1327"/>
        <v>0</v>
      </c>
      <c r="Z2987" s="94" t="str">
        <f t="shared" si="1333"/>
        <v>A+J=</v>
      </c>
      <c r="AA2987" s="87">
        <f t="shared" si="1334"/>
        <v>47228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>
        <f t="shared" si="1328"/>
        <v>47225</v>
      </c>
      <c r="B2988" s="82">
        <f t="shared" si="1314"/>
        <v>531.24027246999992</v>
      </c>
      <c r="C2988" s="207">
        <f t="shared" si="1332"/>
        <v>521.50736674999996</v>
      </c>
      <c r="D2988" s="83">
        <f t="shared" si="1315"/>
        <v>7286.35</v>
      </c>
      <c r="E2988" s="84">
        <f t="shared" si="1337"/>
        <v>7394.19</v>
      </c>
      <c r="F2988" s="85">
        <f t="shared" si="1338"/>
        <v>47169</v>
      </c>
      <c r="G2988" s="86">
        <f t="shared" si="1316"/>
        <v>1.4800277230712089E-2</v>
      </c>
      <c r="H2988" s="87">
        <f t="shared" si="1317"/>
        <v>47228</v>
      </c>
      <c r="I2988" s="87">
        <f t="shared" si="1318"/>
        <v>47228</v>
      </c>
      <c r="J2988" s="88">
        <f t="shared" si="1329"/>
        <v>22</v>
      </c>
      <c r="K2988" s="88">
        <f t="shared" si="1336"/>
        <v>19</v>
      </c>
      <c r="L2988" s="8">
        <f t="shared" si="1319"/>
        <v>1.01276923</v>
      </c>
      <c r="M2988" s="89">
        <v>1</v>
      </c>
      <c r="N2988" s="89">
        <f t="shared" si="1320"/>
        <v>1</v>
      </c>
      <c r="O2988" s="82">
        <f t="shared" si="1321"/>
        <v>1.01276923</v>
      </c>
      <c r="P2988" s="82">
        <f t="shared" si="1322"/>
        <v>528.16661425999996</v>
      </c>
      <c r="Q2988" s="11">
        <f t="shared" si="1335"/>
        <v>0</v>
      </c>
      <c r="R2988" s="7">
        <f t="shared" si="1330"/>
        <v>0</v>
      </c>
      <c r="S2988" s="82">
        <f t="shared" si="1323"/>
        <v>0</v>
      </c>
      <c r="T2988" s="91">
        <f t="shared" si="1331"/>
        <v>0.08</v>
      </c>
      <c r="U2988" s="90">
        <f t="shared" si="1324"/>
        <v>19</v>
      </c>
      <c r="V2988" s="90">
        <v>252</v>
      </c>
      <c r="W2988" s="89">
        <f t="shared" si="1325"/>
        <v>1.005819486</v>
      </c>
      <c r="X2988" s="82">
        <f t="shared" si="1326"/>
        <v>3.0736582100000001</v>
      </c>
      <c r="Y2988" s="82">
        <f t="shared" si="1327"/>
        <v>0</v>
      </c>
      <c r="Z2988" s="94" t="str">
        <f t="shared" si="1333"/>
        <v>A+J=</v>
      </c>
      <c r="AA2988" s="87">
        <f t="shared" si="1334"/>
        <v>47228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>
        <f t="shared" si="1328"/>
        <v>47226</v>
      </c>
      <c r="B2989" s="82">
        <f t="shared" si="1314"/>
        <v>531.75753116999999</v>
      </c>
      <c r="C2989" s="207">
        <f t="shared" si="1332"/>
        <v>521.50736674999996</v>
      </c>
      <c r="D2989" s="83">
        <f t="shared" si="1315"/>
        <v>7286.35</v>
      </c>
      <c r="E2989" s="84">
        <f t="shared" si="1337"/>
        <v>7394.19</v>
      </c>
      <c r="F2989" s="85">
        <f t="shared" si="1338"/>
        <v>47169</v>
      </c>
      <c r="G2989" s="86">
        <f t="shared" si="1316"/>
        <v>1.4800277230712089E-2</v>
      </c>
      <c r="H2989" s="87">
        <f t="shared" si="1317"/>
        <v>47228</v>
      </c>
      <c r="I2989" s="87">
        <f t="shared" si="1318"/>
        <v>47228</v>
      </c>
      <c r="J2989" s="88">
        <f t="shared" si="1329"/>
        <v>22</v>
      </c>
      <c r="K2989" s="88">
        <f t="shared" si="1336"/>
        <v>20</v>
      </c>
      <c r="L2989" s="8">
        <f t="shared" si="1319"/>
        <v>1.01344579</v>
      </c>
      <c r="M2989" s="89">
        <v>1</v>
      </c>
      <c r="N2989" s="89">
        <f t="shared" si="1320"/>
        <v>1</v>
      </c>
      <c r="O2989" s="82">
        <f t="shared" si="1321"/>
        <v>1.01344579</v>
      </c>
      <c r="P2989" s="82">
        <f t="shared" si="1322"/>
        <v>528.51944528000001</v>
      </c>
      <c r="Q2989" s="11">
        <f t="shared" si="1335"/>
        <v>0</v>
      </c>
      <c r="R2989" s="7">
        <f t="shared" si="1330"/>
        <v>0</v>
      </c>
      <c r="S2989" s="82">
        <f t="shared" si="1323"/>
        <v>0</v>
      </c>
      <c r="T2989" s="91">
        <f t="shared" si="1331"/>
        <v>0.08</v>
      </c>
      <c r="U2989" s="90">
        <f t="shared" si="1324"/>
        <v>20</v>
      </c>
      <c r="V2989" s="90">
        <v>252</v>
      </c>
      <c r="W2989" s="89">
        <f t="shared" si="1325"/>
        <v>1.0061267110000001</v>
      </c>
      <c r="X2989" s="82">
        <f t="shared" si="1326"/>
        <v>3.2380858899999998</v>
      </c>
      <c r="Y2989" s="82">
        <f t="shared" si="1327"/>
        <v>0</v>
      </c>
      <c r="Z2989" s="94" t="str">
        <f t="shared" si="1333"/>
        <v>A+J=</v>
      </c>
      <c r="AA2989" s="87">
        <f t="shared" si="1334"/>
        <v>47228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>
        <f t="shared" si="1328"/>
        <v>47227</v>
      </c>
      <c r="B2990" s="82">
        <f t="shared" si="1314"/>
        <v>532.27529258000004</v>
      </c>
      <c r="C2990" s="207">
        <f t="shared" si="1332"/>
        <v>521.50736674999996</v>
      </c>
      <c r="D2990" s="83">
        <f t="shared" si="1315"/>
        <v>7286.35</v>
      </c>
      <c r="E2990" s="84">
        <f t="shared" si="1337"/>
        <v>7394.19</v>
      </c>
      <c r="F2990" s="85">
        <f t="shared" si="1338"/>
        <v>47169</v>
      </c>
      <c r="G2990" s="86">
        <f t="shared" si="1316"/>
        <v>1.4800277230712089E-2</v>
      </c>
      <c r="H2990" s="87">
        <f t="shared" si="1317"/>
        <v>47228</v>
      </c>
      <c r="I2990" s="87">
        <f t="shared" si="1318"/>
        <v>47228</v>
      </c>
      <c r="J2990" s="88">
        <f t="shared" si="1329"/>
        <v>22</v>
      </c>
      <c r="K2990" s="88">
        <f t="shared" si="1336"/>
        <v>21</v>
      </c>
      <c r="L2990" s="8">
        <f t="shared" si="1319"/>
        <v>1.0141228</v>
      </c>
      <c r="M2990" s="89">
        <v>1</v>
      </c>
      <c r="N2990" s="89">
        <f t="shared" si="1320"/>
        <v>1</v>
      </c>
      <c r="O2990" s="82">
        <f t="shared" si="1321"/>
        <v>1.0141228</v>
      </c>
      <c r="P2990" s="82">
        <f t="shared" si="1322"/>
        <v>528.87251098000002</v>
      </c>
      <c r="Q2990" s="11">
        <f t="shared" si="1335"/>
        <v>0</v>
      </c>
      <c r="R2990" s="7">
        <f t="shared" si="1330"/>
        <v>0</v>
      </c>
      <c r="S2990" s="82">
        <f t="shared" si="1323"/>
        <v>0</v>
      </c>
      <c r="T2990" s="91">
        <f t="shared" si="1331"/>
        <v>0.08</v>
      </c>
      <c r="U2990" s="90">
        <f t="shared" si="1324"/>
        <v>21</v>
      </c>
      <c r="V2990" s="90">
        <v>252</v>
      </c>
      <c r="W2990" s="89">
        <f t="shared" si="1325"/>
        <v>1.0064340300000001</v>
      </c>
      <c r="X2990" s="82">
        <f t="shared" si="1326"/>
        <v>3.4027816</v>
      </c>
      <c r="Y2990" s="82">
        <f t="shared" si="1327"/>
        <v>0</v>
      </c>
      <c r="Z2990" s="94" t="str">
        <f t="shared" si="1333"/>
        <v>A+J=</v>
      </c>
      <c r="AA2990" s="87">
        <f t="shared" si="1334"/>
        <v>47228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>
        <f t="shared" si="1328"/>
        <v>47228</v>
      </c>
      <c r="B2991" s="82">
        <f t="shared" si="1314"/>
        <v>532.79356225000004</v>
      </c>
      <c r="C2991" s="207">
        <f t="shared" si="1332"/>
        <v>521.50736674999996</v>
      </c>
      <c r="D2991" s="83">
        <f t="shared" si="1315"/>
        <v>7286.35</v>
      </c>
      <c r="E2991" s="84">
        <f t="shared" si="1337"/>
        <v>7394.19</v>
      </c>
      <c r="F2991" s="85">
        <f t="shared" si="1338"/>
        <v>47169</v>
      </c>
      <c r="G2991" s="86">
        <f t="shared" si="1316"/>
        <v>1.4800277230712089E-2</v>
      </c>
      <c r="H2991" s="87">
        <f t="shared" si="1317"/>
        <v>47259</v>
      </c>
      <c r="I2991" s="87">
        <f t="shared" si="1318"/>
        <v>47228</v>
      </c>
      <c r="J2991" s="88">
        <f t="shared" si="1329"/>
        <v>22</v>
      </c>
      <c r="K2991" s="88">
        <f t="shared" si="1336"/>
        <v>22</v>
      </c>
      <c r="L2991" s="8">
        <f t="shared" si="1319"/>
        <v>1.0148002700000001</v>
      </c>
      <c r="M2991" s="89">
        <v>1</v>
      </c>
      <c r="N2991" s="89">
        <f t="shared" si="1320"/>
        <v>1</v>
      </c>
      <c r="O2991" s="82">
        <f t="shared" si="1321"/>
        <v>1.0148002700000001</v>
      </c>
      <c r="P2991" s="82">
        <f t="shared" si="1322"/>
        <v>529.22581658000001</v>
      </c>
      <c r="Q2991" s="11">
        <f t="shared" si="1335"/>
        <v>98</v>
      </c>
      <c r="R2991" s="7">
        <f t="shared" si="1330"/>
        <v>4.0098000000000002E-2</v>
      </c>
      <c r="S2991" s="82">
        <f t="shared" si="1323"/>
        <v>21.220896790000001</v>
      </c>
      <c r="T2991" s="91">
        <f t="shared" si="1331"/>
        <v>0.08</v>
      </c>
      <c r="U2991" s="90">
        <f t="shared" si="1324"/>
        <v>22</v>
      </c>
      <c r="V2991" s="90">
        <v>252</v>
      </c>
      <c r="W2991" s="89">
        <f t="shared" si="1325"/>
        <v>1.0067414429999999</v>
      </c>
      <c r="X2991" s="82">
        <f t="shared" si="1326"/>
        <v>3.5677456699999999</v>
      </c>
      <c r="Y2991" s="82">
        <f t="shared" si="1327"/>
        <v>24.788642460000002</v>
      </c>
      <c r="Z2991" s="94" t="str">
        <f t="shared" si="1333"/>
        <v>A+J=</v>
      </c>
      <c r="AA2991" s="87">
        <f t="shared" si="1334"/>
        <v>47228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>
        <f t="shared" si="1328"/>
        <v>47229</v>
      </c>
      <c r="B2992" s="82">
        <f t="shared" si="1314"/>
        <v>508.53351539000005</v>
      </c>
      <c r="C2992" s="207">
        <f t="shared" si="1332"/>
        <v>508.00491979000003</v>
      </c>
      <c r="D2992" s="83">
        <f t="shared" si="1315"/>
        <v>7286.35</v>
      </c>
      <c r="E2992" s="84">
        <f t="shared" si="1337"/>
        <v>7394.19</v>
      </c>
      <c r="F2992" s="85">
        <f t="shared" si="1338"/>
        <v>47197</v>
      </c>
      <c r="G2992" s="86">
        <f t="shared" si="1316"/>
        <v>1.4800277230712089E-2</v>
      </c>
      <c r="H2992" s="87">
        <f t="shared" si="1317"/>
        <v>47259</v>
      </c>
      <c r="I2992" s="87">
        <f t="shared" si="1318"/>
        <v>47259</v>
      </c>
      <c r="J2992" s="88">
        <f t="shared" si="1329"/>
        <v>20</v>
      </c>
      <c r="K2992" s="88">
        <f t="shared" si="1336"/>
        <v>1</v>
      </c>
      <c r="L2992" s="8">
        <f t="shared" si="1319"/>
        <v>1.0007348599999999</v>
      </c>
      <c r="M2992" s="89">
        <v>1</v>
      </c>
      <c r="N2992" s="89">
        <f t="shared" si="1320"/>
        <v>1</v>
      </c>
      <c r="O2992" s="82">
        <f t="shared" si="1321"/>
        <v>1.0007348599999999</v>
      </c>
      <c r="P2992" s="82">
        <f t="shared" si="1322"/>
        <v>508.37823228000002</v>
      </c>
      <c r="Q2992" s="11">
        <f t="shared" si="1335"/>
        <v>0</v>
      </c>
      <c r="R2992" s="7">
        <f t="shared" si="1330"/>
        <v>0</v>
      </c>
      <c r="S2992" s="82">
        <f t="shared" si="1323"/>
        <v>0</v>
      </c>
      <c r="T2992" s="91">
        <f t="shared" si="1331"/>
        <v>0.08</v>
      </c>
      <c r="U2992" s="90">
        <f t="shared" si="1324"/>
        <v>1</v>
      </c>
      <c r="V2992" s="90">
        <v>252</v>
      </c>
      <c r="W2992" s="89">
        <f t="shared" si="1325"/>
        <v>1.000305448</v>
      </c>
      <c r="X2992" s="82">
        <f t="shared" si="1326"/>
        <v>0.15528311</v>
      </c>
      <c r="Y2992" s="82">
        <f t="shared" si="1327"/>
        <v>0</v>
      </c>
      <c r="Z2992" s="94" t="str">
        <f t="shared" si="1333"/>
        <v>A+J=</v>
      </c>
      <c r="AA2992" s="87">
        <f t="shared" si="1334"/>
        <v>47259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>
        <f t="shared" si="1328"/>
        <v>47230</v>
      </c>
      <c r="B2993" s="82">
        <f t="shared" si="1314"/>
        <v>508.53351539000005</v>
      </c>
      <c r="C2993" s="207">
        <f t="shared" si="1332"/>
        <v>508.00491979000003</v>
      </c>
      <c r="D2993" s="83">
        <f t="shared" si="1315"/>
        <v>7286.35</v>
      </c>
      <c r="E2993" s="84">
        <f t="shared" si="1337"/>
        <v>7394.19</v>
      </c>
      <c r="F2993" s="85">
        <f t="shared" si="1338"/>
        <v>47197</v>
      </c>
      <c r="G2993" s="86">
        <f t="shared" si="1316"/>
        <v>1.4800277230712089E-2</v>
      </c>
      <c r="H2993" s="87">
        <f t="shared" si="1317"/>
        <v>47259</v>
      </c>
      <c r="I2993" s="87">
        <f t="shared" si="1318"/>
        <v>47259</v>
      </c>
      <c r="J2993" s="88">
        <f t="shared" si="1329"/>
        <v>20</v>
      </c>
      <c r="K2993" s="88">
        <f t="shared" si="1336"/>
        <v>1</v>
      </c>
      <c r="L2993" s="8">
        <f t="shared" si="1319"/>
        <v>1.0007348599999999</v>
      </c>
      <c r="M2993" s="89">
        <v>1</v>
      </c>
      <c r="N2993" s="89">
        <f t="shared" si="1320"/>
        <v>1</v>
      </c>
      <c r="O2993" s="82">
        <f t="shared" si="1321"/>
        <v>1.0007348599999999</v>
      </c>
      <c r="P2993" s="82">
        <f t="shared" si="1322"/>
        <v>508.37823228000002</v>
      </c>
      <c r="Q2993" s="11">
        <f t="shared" si="1335"/>
        <v>0</v>
      </c>
      <c r="R2993" s="7">
        <f t="shared" si="1330"/>
        <v>0</v>
      </c>
      <c r="S2993" s="82">
        <f t="shared" si="1323"/>
        <v>0</v>
      </c>
      <c r="T2993" s="91">
        <f t="shared" si="1331"/>
        <v>0.08</v>
      </c>
      <c r="U2993" s="90">
        <f t="shared" si="1324"/>
        <v>1</v>
      </c>
      <c r="V2993" s="90">
        <v>252</v>
      </c>
      <c r="W2993" s="89">
        <f t="shared" si="1325"/>
        <v>1.000305448</v>
      </c>
      <c r="X2993" s="82">
        <f t="shared" si="1326"/>
        <v>0.15528311</v>
      </c>
      <c r="Y2993" s="82">
        <f t="shared" si="1327"/>
        <v>0</v>
      </c>
      <c r="Z2993" s="94" t="str">
        <f t="shared" si="1333"/>
        <v>A+J=</v>
      </c>
      <c r="AA2993" s="87">
        <f t="shared" si="1334"/>
        <v>47259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>
        <f t="shared" si="1328"/>
        <v>47231</v>
      </c>
      <c r="B2994" s="82">
        <f t="shared" si="1314"/>
        <v>508.53351539000005</v>
      </c>
      <c r="C2994" s="207">
        <f t="shared" si="1332"/>
        <v>508.00491979000003</v>
      </c>
      <c r="D2994" s="83">
        <f t="shared" si="1315"/>
        <v>7286.35</v>
      </c>
      <c r="E2994" s="84">
        <f t="shared" si="1337"/>
        <v>7394.19</v>
      </c>
      <c r="F2994" s="85">
        <f t="shared" si="1338"/>
        <v>47197</v>
      </c>
      <c r="G2994" s="86">
        <f t="shared" si="1316"/>
        <v>1.4800277230712089E-2</v>
      </c>
      <c r="H2994" s="87">
        <f t="shared" si="1317"/>
        <v>47259</v>
      </c>
      <c r="I2994" s="87">
        <f t="shared" si="1318"/>
        <v>47259</v>
      </c>
      <c r="J2994" s="88">
        <f t="shared" si="1329"/>
        <v>20</v>
      </c>
      <c r="K2994" s="88">
        <f t="shared" si="1336"/>
        <v>1</v>
      </c>
      <c r="L2994" s="8">
        <f t="shared" si="1319"/>
        <v>1.0007348599999999</v>
      </c>
      <c r="M2994" s="89">
        <v>1</v>
      </c>
      <c r="N2994" s="89">
        <f t="shared" si="1320"/>
        <v>1</v>
      </c>
      <c r="O2994" s="82">
        <f t="shared" si="1321"/>
        <v>1.0007348599999999</v>
      </c>
      <c r="P2994" s="82">
        <f t="shared" si="1322"/>
        <v>508.37823228000002</v>
      </c>
      <c r="Q2994" s="11">
        <f t="shared" si="1335"/>
        <v>0</v>
      </c>
      <c r="R2994" s="7">
        <f t="shared" si="1330"/>
        <v>0</v>
      </c>
      <c r="S2994" s="82">
        <f t="shared" si="1323"/>
        <v>0</v>
      </c>
      <c r="T2994" s="91">
        <f t="shared" si="1331"/>
        <v>0.08</v>
      </c>
      <c r="U2994" s="90">
        <f t="shared" si="1324"/>
        <v>1</v>
      </c>
      <c r="V2994" s="90">
        <v>252</v>
      </c>
      <c r="W2994" s="89">
        <f t="shared" si="1325"/>
        <v>1.000305448</v>
      </c>
      <c r="X2994" s="82">
        <f t="shared" si="1326"/>
        <v>0.15528311</v>
      </c>
      <c r="Y2994" s="82">
        <f t="shared" si="1327"/>
        <v>0</v>
      </c>
      <c r="Z2994" s="94" t="str">
        <f t="shared" si="1333"/>
        <v>A+J=</v>
      </c>
      <c r="AA2994" s="87">
        <f t="shared" si="1334"/>
        <v>47259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>
        <f t="shared" si="1328"/>
        <v>47232</v>
      </c>
      <c r="B2995" s="82">
        <f t="shared" si="1314"/>
        <v>509.06266034999999</v>
      </c>
      <c r="C2995" s="207">
        <f t="shared" si="1332"/>
        <v>508.00491979000003</v>
      </c>
      <c r="D2995" s="83">
        <f t="shared" si="1315"/>
        <v>7286.35</v>
      </c>
      <c r="E2995" s="84">
        <f t="shared" si="1337"/>
        <v>7394.19</v>
      </c>
      <c r="F2995" s="85">
        <f t="shared" si="1338"/>
        <v>47197</v>
      </c>
      <c r="G2995" s="86">
        <f t="shared" si="1316"/>
        <v>1.4800277230712089E-2</v>
      </c>
      <c r="H2995" s="87">
        <f t="shared" si="1317"/>
        <v>47259</v>
      </c>
      <c r="I2995" s="87">
        <f t="shared" si="1318"/>
        <v>47259</v>
      </c>
      <c r="J2995" s="88">
        <f t="shared" si="1329"/>
        <v>20</v>
      </c>
      <c r="K2995" s="88">
        <f t="shared" si="1336"/>
        <v>2</v>
      </c>
      <c r="L2995" s="8">
        <f t="shared" si="1319"/>
        <v>1.0014702600000001</v>
      </c>
      <c r="M2995" s="89">
        <v>1</v>
      </c>
      <c r="N2995" s="89">
        <f t="shared" si="1320"/>
        <v>1</v>
      </c>
      <c r="O2995" s="82">
        <f t="shared" si="1321"/>
        <v>1.0014702600000001</v>
      </c>
      <c r="P2995" s="82">
        <f t="shared" si="1322"/>
        <v>508.75181909999998</v>
      </c>
      <c r="Q2995" s="11">
        <f t="shared" si="1335"/>
        <v>0</v>
      </c>
      <c r="R2995" s="7">
        <f t="shared" si="1330"/>
        <v>0</v>
      </c>
      <c r="S2995" s="82">
        <f t="shared" si="1323"/>
        <v>0</v>
      </c>
      <c r="T2995" s="91">
        <f t="shared" si="1331"/>
        <v>0.08</v>
      </c>
      <c r="U2995" s="90">
        <f t="shared" si="1324"/>
        <v>2</v>
      </c>
      <c r="V2995" s="90">
        <v>252</v>
      </c>
      <c r="W2995" s="89">
        <f t="shared" si="1325"/>
        <v>1.000610988</v>
      </c>
      <c r="X2995" s="82">
        <f t="shared" si="1326"/>
        <v>0.31084125000000001</v>
      </c>
      <c r="Y2995" s="82">
        <f t="shared" si="1327"/>
        <v>0</v>
      </c>
      <c r="Z2995" s="94" t="str">
        <f t="shared" si="1333"/>
        <v>A+J=</v>
      </c>
      <c r="AA2995" s="87">
        <f t="shared" si="1334"/>
        <v>47259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>
        <f t="shared" si="1328"/>
        <v>47233</v>
      </c>
      <c r="B2996" s="82">
        <f t="shared" si="1314"/>
        <v>509.59235654000003</v>
      </c>
      <c r="C2996" s="207">
        <f t="shared" si="1332"/>
        <v>508.00491979000003</v>
      </c>
      <c r="D2996" s="83">
        <f t="shared" si="1315"/>
        <v>7286.35</v>
      </c>
      <c r="E2996" s="84">
        <f t="shared" si="1337"/>
        <v>7394.19</v>
      </c>
      <c r="F2996" s="85">
        <f t="shared" si="1338"/>
        <v>47197</v>
      </c>
      <c r="G2996" s="86">
        <f t="shared" si="1316"/>
        <v>1.4800277230712089E-2</v>
      </c>
      <c r="H2996" s="87">
        <f t="shared" si="1317"/>
        <v>47259</v>
      </c>
      <c r="I2996" s="87">
        <f t="shared" si="1318"/>
        <v>47259</v>
      </c>
      <c r="J2996" s="88">
        <f t="shared" si="1329"/>
        <v>20</v>
      </c>
      <c r="K2996" s="88">
        <f t="shared" si="1336"/>
        <v>3</v>
      </c>
      <c r="L2996" s="8">
        <f t="shared" si="1319"/>
        <v>1.0022062</v>
      </c>
      <c r="M2996" s="89">
        <v>1</v>
      </c>
      <c r="N2996" s="89">
        <f t="shared" si="1320"/>
        <v>1</v>
      </c>
      <c r="O2996" s="82">
        <f t="shared" si="1321"/>
        <v>1.0022062</v>
      </c>
      <c r="P2996" s="82">
        <f t="shared" si="1322"/>
        <v>509.12568024000001</v>
      </c>
      <c r="Q2996" s="11">
        <f t="shared" si="1335"/>
        <v>0</v>
      </c>
      <c r="R2996" s="7">
        <f t="shared" si="1330"/>
        <v>0</v>
      </c>
      <c r="S2996" s="82">
        <f t="shared" si="1323"/>
        <v>0</v>
      </c>
      <c r="T2996" s="91">
        <f t="shared" si="1331"/>
        <v>0.08</v>
      </c>
      <c r="U2996" s="90">
        <f t="shared" si="1324"/>
        <v>3</v>
      </c>
      <c r="V2996" s="90">
        <v>252</v>
      </c>
      <c r="W2996" s="89">
        <f t="shared" si="1325"/>
        <v>1.0009166229999999</v>
      </c>
      <c r="X2996" s="82">
        <f t="shared" si="1326"/>
        <v>0.46667629999999999</v>
      </c>
      <c r="Y2996" s="82">
        <f t="shared" si="1327"/>
        <v>0</v>
      </c>
      <c r="Z2996" s="94" t="str">
        <f t="shared" si="1333"/>
        <v>A+J=</v>
      </c>
      <c r="AA2996" s="87">
        <f t="shared" si="1334"/>
        <v>47259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>
        <f t="shared" si="1328"/>
        <v>47234</v>
      </c>
      <c r="B2997" s="82">
        <f t="shared" si="1314"/>
        <v>510.12260278999997</v>
      </c>
      <c r="C2997" s="207">
        <f t="shared" si="1332"/>
        <v>508.00491979000003</v>
      </c>
      <c r="D2997" s="83">
        <f t="shared" si="1315"/>
        <v>7286.35</v>
      </c>
      <c r="E2997" s="84">
        <f t="shared" si="1337"/>
        <v>7394.19</v>
      </c>
      <c r="F2997" s="85">
        <f t="shared" si="1338"/>
        <v>47197</v>
      </c>
      <c r="G2997" s="86">
        <f t="shared" si="1316"/>
        <v>1.4800277230712089E-2</v>
      </c>
      <c r="H2997" s="87">
        <f t="shared" si="1317"/>
        <v>47259</v>
      </c>
      <c r="I2997" s="87">
        <f t="shared" si="1318"/>
        <v>47259</v>
      </c>
      <c r="J2997" s="88">
        <f t="shared" si="1329"/>
        <v>20</v>
      </c>
      <c r="K2997" s="88">
        <f t="shared" si="1336"/>
        <v>4</v>
      </c>
      <c r="L2997" s="8">
        <f t="shared" si="1319"/>
        <v>1.0029426800000001</v>
      </c>
      <c r="M2997" s="89">
        <v>1</v>
      </c>
      <c r="N2997" s="89">
        <f t="shared" si="1320"/>
        <v>1</v>
      </c>
      <c r="O2997" s="82">
        <f t="shared" si="1321"/>
        <v>1.0029426800000001</v>
      </c>
      <c r="P2997" s="82">
        <f t="shared" si="1322"/>
        <v>509.4998157</v>
      </c>
      <c r="Q2997" s="11">
        <f t="shared" si="1335"/>
        <v>0</v>
      </c>
      <c r="R2997" s="7">
        <f t="shared" si="1330"/>
        <v>0</v>
      </c>
      <c r="S2997" s="82">
        <f t="shared" si="1323"/>
        <v>0</v>
      </c>
      <c r="T2997" s="91">
        <f t="shared" si="1331"/>
        <v>0.08</v>
      </c>
      <c r="U2997" s="90">
        <f t="shared" si="1324"/>
        <v>4</v>
      </c>
      <c r="V2997" s="90">
        <v>252</v>
      </c>
      <c r="W2997" s="89">
        <f t="shared" si="1325"/>
        <v>1.0012223499999999</v>
      </c>
      <c r="X2997" s="82">
        <f t="shared" si="1326"/>
        <v>0.62278708999999999</v>
      </c>
      <c r="Y2997" s="82">
        <f t="shared" si="1327"/>
        <v>0</v>
      </c>
      <c r="Z2997" s="94" t="str">
        <f t="shared" si="1333"/>
        <v>A+J=</v>
      </c>
      <c r="AA2997" s="87">
        <f t="shared" si="1334"/>
        <v>47259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>
        <f t="shared" si="1328"/>
        <v>47235</v>
      </c>
      <c r="B2998" s="82">
        <f t="shared" si="1314"/>
        <v>510.65340049000002</v>
      </c>
      <c r="C2998" s="207">
        <f t="shared" si="1332"/>
        <v>508.00491979000003</v>
      </c>
      <c r="D2998" s="83">
        <f t="shared" si="1315"/>
        <v>7286.35</v>
      </c>
      <c r="E2998" s="84">
        <f t="shared" si="1337"/>
        <v>7394.19</v>
      </c>
      <c r="F2998" s="85">
        <f t="shared" si="1338"/>
        <v>47197</v>
      </c>
      <c r="G2998" s="86">
        <f t="shared" si="1316"/>
        <v>1.4800277230712089E-2</v>
      </c>
      <c r="H2998" s="87">
        <f t="shared" si="1317"/>
        <v>47259</v>
      </c>
      <c r="I2998" s="87">
        <f t="shared" si="1318"/>
        <v>47259</v>
      </c>
      <c r="J2998" s="88">
        <f t="shared" si="1329"/>
        <v>20</v>
      </c>
      <c r="K2998" s="88">
        <f t="shared" si="1336"/>
        <v>5</v>
      </c>
      <c r="L2998" s="8">
        <f t="shared" si="1319"/>
        <v>1.0036797</v>
      </c>
      <c r="M2998" s="89">
        <v>1</v>
      </c>
      <c r="N2998" s="89">
        <f t="shared" si="1320"/>
        <v>1</v>
      </c>
      <c r="O2998" s="82">
        <f t="shared" si="1321"/>
        <v>1.0036797</v>
      </c>
      <c r="P2998" s="82">
        <f t="shared" si="1322"/>
        <v>509.87422549000001</v>
      </c>
      <c r="Q2998" s="11">
        <f t="shared" si="1335"/>
        <v>0</v>
      </c>
      <c r="R2998" s="7">
        <f t="shared" si="1330"/>
        <v>0</v>
      </c>
      <c r="S2998" s="82">
        <f t="shared" si="1323"/>
        <v>0</v>
      </c>
      <c r="T2998" s="91">
        <f t="shared" si="1331"/>
        <v>0.08</v>
      </c>
      <c r="U2998" s="90">
        <f t="shared" si="1324"/>
        <v>5</v>
      </c>
      <c r="V2998" s="90">
        <v>252</v>
      </c>
      <c r="W2998" s="89">
        <f t="shared" si="1325"/>
        <v>1.0015281709999999</v>
      </c>
      <c r="X2998" s="82">
        <f t="shared" si="1326"/>
        <v>0.77917499999999995</v>
      </c>
      <c r="Y2998" s="82">
        <f t="shared" si="1327"/>
        <v>0</v>
      </c>
      <c r="Z2998" s="94" t="str">
        <f t="shared" si="1333"/>
        <v>A+J=</v>
      </c>
      <c r="AA2998" s="87">
        <f t="shared" si="1334"/>
        <v>47259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>
        <f t="shared" si="1328"/>
        <v>47236</v>
      </c>
      <c r="B2999" s="82">
        <f t="shared" si="1314"/>
        <v>511.18475506999999</v>
      </c>
      <c r="C2999" s="207">
        <f t="shared" si="1332"/>
        <v>508.00491979000003</v>
      </c>
      <c r="D2999" s="83">
        <f t="shared" si="1315"/>
        <v>7286.35</v>
      </c>
      <c r="E2999" s="84">
        <f t="shared" si="1337"/>
        <v>7394.19</v>
      </c>
      <c r="F2999" s="85">
        <f t="shared" si="1338"/>
        <v>47197</v>
      </c>
      <c r="G2999" s="86">
        <f t="shared" si="1316"/>
        <v>1.4800277230712089E-2</v>
      </c>
      <c r="H2999" s="87">
        <f t="shared" si="1317"/>
        <v>47259</v>
      </c>
      <c r="I2999" s="87">
        <f t="shared" si="1318"/>
        <v>47259</v>
      </c>
      <c r="J2999" s="88">
        <f t="shared" si="1329"/>
        <v>20</v>
      </c>
      <c r="K2999" s="88">
        <f t="shared" si="1336"/>
        <v>6</v>
      </c>
      <c r="L2999" s="8">
        <f t="shared" si="1319"/>
        <v>1.00441727</v>
      </c>
      <c r="M2999" s="89">
        <v>1</v>
      </c>
      <c r="N2999" s="89">
        <f t="shared" si="1320"/>
        <v>1</v>
      </c>
      <c r="O2999" s="82">
        <f t="shared" si="1321"/>
        <v>1.00441727</v>
      </c>
      <c r="P2999" s="82">
        <f t="shared" si="1322"/>
        <v>510.24891467999998</v>
      </c>
      <c r="Q2999" s="11">
        <f t="shared" si="1335"/>
        <v>0</v>
      </c>
      <c r="R2999" s="7">
        <f t="shared" si="1330"/>
        <v>0</v>
      </c>
      <c r="S2999" s="82">
        <f t="shared" si="1323"/>
        <v>0</v>
      </c>
      <c r="T2999" s="91">
        <f t="shared" si="1331"/>
        <v>0.08</v>
      </c>
      <c r="U2999" s="90">
        <f t="shared" si="1324"/>
        <v>6</v>
      </c>
      <c r="V2999" s="90">
        <v>252</v>
      </c>
      <c r="W2999" s="89">
        <f t="shared" si="1325"/>
        <v>1.0018340859999999</v>
      </c>
      <c r="X2999" s="82">
        <f t="shared" si="1326"/>
        <v>0.93584038999999997</v>
      </c>
      <c r="Y2999" s="82">
        <f t="shared" si="1327"/>
        <v>0</v>
      </c>
      <c r="Z2999" s="94" t="str">
        <f t="shared" si="1333"/>
        <v>A+J=</v>
      </c>
      <c r="AA2999" s="87">
        <f t="shared" si="1334"/>
        <v>47259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>
        <f t="shared" si="1328"/>
        <v>47237</v>
      </c>
      <c r="B3000" s="82">
        <f t="shared" si="1314"/>
        <v>511.18475506999999</v>
      </c>
      <c r="C3000" s="207">
        <f t="shared" si="1332"/>
        <v>508.00491979000003</v>
      </c>
      <c r="D3000" s="83">
        <f t="shared" si="1315"/>
        <v>7286.35</v>
      </c>
      <c r="E3000" s="84">
        <f t="shared" si="1337"/>
        <v>7394.19</v>
      </c>
      <c r="F3000" s="85">
        <f t="shared" si="1338"/>
        <v>47197</v>
      </c>
      <c r="G3000" s="86">
        <f t="shared" si="1316"/>
        <v>1.4800277230712089E-2</v>
      </c>
      <c r="H3000" s="87">
        <f t="shared" si="1317"/>
        <v>47259</v>
      </c>
      <c r="I3000" s="87">
        <f t="shared" si="1318"/>
        <v>47259</v>
      </c>
      <c r="J3000" s="88">
        <f t="shared" si="1329"/>
        <v>20</v>
      </c>
      <c r="K3000" s="88">
        <f t="shared" si="1336"/>
        <v>6</v>
      </c>
      <c r="L3000" s="8">
        <f t="shared" si="1319"/>
        <v>1.00441727</v>
      </c>
      <c r="M3000" s="89">
        <v>1</v>
      </c>
      <c r="N3000" s="89">
        <f t="shared" si="1320"/>
        <v>1</v>
      </c>
      <c r="O3000" s="82">
        <f t="shared" si="1321"/>
        <v>1.00441727</v>
      </c>
      <c r="P3000" s="82">
        <f t="shared" si="1322"/>
        <v>510.24891467999998</v>
      </c>
      <c r="Q3000" s="11">
        <f t="shared" si="1335"/>
        <v>0</v>
      </c>
      <c r="R3000" s="7">
        <f t="shared" si="1330"/>
        <v>0</v>
      </c>
      <c r="S3000" s="82">
        <f t="shared" si="1323"/>
        <v>0</v>
      </c>
      <c r="T3000" s="91">
        <f t="shared" si="1331"/>
        <v>0.08</v>
      </c>
      <c r="U3000" s="90">
        <f t="shared" si="1324"/>
        <v>6</v>
      </c>
      <c r="V3000" s="90">
        <v>252</v>
      </c>
      <c r="W3000" s="89">
        <f t="shared" si="1325"/>
        <v>1.0018340859999999</v>
      </c>
      <c r="X3000" s="82">
        <f t="shared" si="1326"/>
        <v>0.93584038999999997</v>
      </c>
      <c r="Y3000" s="82">
        <f t="shared" si="1327"/>
        <v>0</v>
      </c>
      <c r="Z3000" s="94" t="str">
        <f t="shared" si="1333"/>
        <v>A+J=</v>
      </c>
      <c r="AA3000" s="87">
        <f t="shared" si="1334"/>
        <v>47259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>
        <f t="shared" si="1328"/>
        <v>47238</v>
      </c>
      <c r="B3001" s="82">
        <f t="shared" si="1314"/>
        <v>511.18475506999999</v>
      </c>
      <c r="C3001" s="207">
        <f t="shared" si="1332"/>
        <v>508.00491979000003</v>
      </c>
      <c r="D3001" s="83">
        <f t="shared" si="1315"/>
        <v>7286.35</v>
      </c>
      <c r="E3001" s="84">
        <f t="shared" si="1337"/>
        <v>7394.19</v>
      </c>
      <c r="F3001" s="85">
        <f t="shared" si="1338"/>
        <v>47197</v>
      </c>
      <c r="G3001" s="86">
        <f t="shared" si="1316"/>
        <v>1.4800277230712089E-2</v>
      </c>
      <c r="H3001" s="87">
        <f t="shared" si="1317"/>
        <v>47259</v>
      </c>
      <c r="I3001" s="87">
        <f t="shared" si="1318"/>
        <v>47259</v>
      </c>
      <c r="J3001" s="88">
        <f t="shared" si="1329"/>
        <v>20</v>
      </c>
      <c r="K3001" s="88">
        <f t="shared" si="1336"/>
        <v>6</v>
      </c>
      <c r="L3001" s="8">
        <f t="shared" si="1319"/>
        <v>1.00441727</v>
      </c>
      <c r="M3001" s="89">
        <v>1</v>
      </c>
      <c r="N3001" s="89">
        <f t="shared" si="1320"/>
        <v>1</v>
      </c>
      <c r="O3001" s="82">
        <f t="shared" si="1321"/>
        <v>1.00441727</v>
      </c>
      <c r="P3001" s="82">
        <f t="shared" si="1322"/>
        <v>510.24891467999998</v>
      </c>
      <c r="Q3001" s="11">
        <f t="shared" si="1335"/>
        <v>0</v>
      </c>
      <c r="R3001" s="7">
        <f t="shared" si="1330"/>
        <v>0</v>
      </c>
      <c r="S3001" s="82">
        <f t="shared" si="1323"/>
        <v>0</v>
      </c>
      <c r="T3001" s="91">
        <f t="shared" si="1331"/>
        <v>0.08</v>
      </c>
      <c r="U3001" s="90">
        <f t="shared" si="1324"/>
        <v>6</v>
      </c>
      <c r="V3001" s="90">
        <v>252</v>
      </c>
      <c r="W3001" s="89">
        <f t="shared" si="1325"/>
        <v>1.0018340859999999</v>
      </c>
      <c r="X3001" s="82">
        <f t="shared" si="1326"/>
        <v>0.93584038999999997</v>
      </c>
      <c r="Y3001" s="82">
        <f t="shared" si="1327"/>
        <v>0</v>
      </c>
      <c r="Z3001" s="94" t="str">
        <f t="shared" si="1333"/>
        <v>A+J=</v>
      </c>
      <c r="AA3001" s="87">
        <f t="shared" si="1334"/>
        <v>47259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>
        <f t="shared" si="1328"/>
        <v>47239</v>
      </c>
      <c r="B3002" s="82">
        <f t="shared" si="1314"/>
        <v>511.71666077000003</v>
      </c>
      <c r="C3002" s="207">
        <f t="shared" si="1332"/>
        <v>508.00491979000003</v>
      </c>
      <c r="D3002" s="83">
        <f t="shared" si="1315"/>
        <v>7286.35</v>
      </c>
      <c r="E3002" s="84">
        <f t="shared" si="1337"/>
        <v>7394.19</v>
      </c>
      <c r="F3002" s="85">
        <f t="shared" si="1338"/>
        <v>47197</v>
      </c>
      <c r="G3002" s="86">
        <f t="shared" si="1316"/>
        <v>1.4800277230712089E-2</v>
      </c>
      <c r="H3002" s="87">
        <f t="shared" si="1317"/>
        <v>47259</v>
      </c>
      <c r="I3002" s="87">
        <f t="shared" si="1318"/>
        <v>47259</v>
      </c>
      <c r="J3002" s="88">
        <f t="shared" si="1329"/>
        <v>20</v>
      </c>
      <c r="K3002" s="88">
        <f t="shared" si="1336"/>
        <v>7</v>
      </c>
      <c r="L3002" s="8">
        <f t="shared" si="1319"/>
        <v>1.0051553799999999</v>
      </c>
      <c r="M3002" s="89">
        <v>1</v>
      </c>
      <c r="N3002" s="89">
        <f t="shared" si="1320"/>
        <v>1</v>
      </c>
      <c r="O3002" s="82">
        <f t="shared" si="1321"/>
        <v>1.0051553799999999</v>
      </c>
      <c r="P3002" s="82">
        <f t="shared" si="1322"/>
        <v>510.62387819000003</v>
      </c>
      <c r="Q3002" s="11">
        <f t="shared" si="1335"/>
        <v>0</v>
      </c>
      <c r="R3002" s="7">
        <f t="shared" si="1330"/>
        <v>0</v>
      </c>
      <c r="S3002" s="82">
        <f t="shared" si="1323"/>
        <v>0</v>
      </c>
      <c r="T3002" s="91">
        <f t="shared" si="1331"/>
        <v>0.08</v>
      </c>
      <c r="U3002" s="90">
        <f t="shared" si="1324"/>
        <v>7</v>
      </c>
      <c r="V3002" s="90">
        <v>252</v>
      </c>
      <c r="W3002" s="89">
        <f t="shared" si="1325"/>
        <v>1.002140093</v>
      </c>
      <c r="X3002" s="82">
        <f t="shared" si="1326"/>
        <v>1.0927825799999999</v>
      </c>
      <c r="Y3002" s="82">
        <f t="shared" si="1327"/>
        <v>0</v>
      </c>
      <c r="Z3002" s="94" t="str">
        <f t="shared" si="1333"/>
        <v>A+J=</v>
      </c>
      <c r="AA3002" s="87">
        <f t="shared" si="1334"/>
        <v>47259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>
        <f t="shared" si="1328"/>
        <v>47240</v>
      </c>
      <c r="B3003" s="82">
        <f t="shared" si="1314"/>
        <v>511.71666077000003</v>
      </c>
      <c r="C3003" s="207">
        <f t="shared" si="1332"/>
        <v>508.00491979000003</v>
      </c>
      <c r="D3003" s="83">
        <f t="shared" si="1315"/>
        <v>7286.35</v>
      </c>
      <c r="E3003" s="84">
        <f t="shared" si="1337"/>
        <v>7394.19</v>
      </c>
      <c r="F3003" s="85">
        <f t="shared" si="1338"/>
        <v>47197</v>
      </c>
      <c r="G3003" s="86">
        <f t="shared" si="1316"/>
        <v>1.4800277230712089E-2</v>
      </c>
      <c r="H3003" s="87">
        <f t="shared" si="1317"/>
        <v>47259</v>
      </c>
      <c r="I3003" s="87">
        <f t="shared" si="1318"/>
        <v>47259</v>
      </c>
      <c r="J3003" s="88">
        <f t="shared" si="1329"/>
        <v>20</v>
      </c>
      <c r="K3003" s="88">
        <f t="shared" si="1336"/>
        <v>7</v>
      </c>
      <c r="L3003" s="8">
        <f t="shared" si="1319"/>
        <v>1.0051553799999999</v>
      </c>
      <c r="M3003" s="89">
        <v>1</v>
      </c>
      <c r="N3003" s="89">
        <f t="shared" si="1320"/>
        <v>1</v>
      </c>
      <c r="O3003" s="82">
        <f t="shared" si="1321"/>
        <v>1.0051553799999999</v>
      </c>
      <c r="P3003" s="82">
        <f t="shared" si="1322"/>
        <v>510.62387819000003</v>
      </c>
      <c r="Q3003" s="11">
        <f t="shared" si="1335"/>
        <v>0</v>
      </c>
      <c r="R3003" s="7">
        <f t="shared" si="1330"/>
        <v>0</v>
      </c>
      <c r="S3003" s="82">
        <f t="shared" si="1323"/>
        <v>0</v>
      </c>
      <c r="T3003" s="91">
        <f t="shared" si="1331"/>
        <v>0.08</v>
      </c>
      <c r="U3003" s="90">
        <f t="shared" si="1324"/>
        <v>7</v>
      </c>
      <c r="V3003" s="90">
        <v>252</v>
      </c>
      <c r="W3003" s="89">
        <f t="shared" si="1325"/>
        <v>1.002140093</v>
      </c>
      <c r="X3003" s="82">
        <f t="shared" si="1326"/>
        <v>1.0927825799999999</v>
      </c>
      <c r="Y3003" s="82">
        <f t="shared" si="1327"/>
        <v>0</v>
      </c>
      <c r="Z3003" s="94" t="str">
        <f t="shared" si="1333"/>
        <v>A+J=</v>
      </c>
      <c r="AA3003" s="87">
        <f t="shared" si="1334"/>
        <v>47259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>
        <f t="shared" si="1328"/>
        <v>47241</v>
      </c>
      <c r="B3004" s="82">
        <f t="shared" si="1314"/>
        <v>512.24911950000001</v>
      </c>
      <c r="C3004" s="207">
        <f t="shared" si="1332"/>
        <v>508.00491979000003</v>
      </c>
      <c r="D3004" s="83">
        <f t="shared" si="1315"/>
        <v>7286.35</v>
      </c>
      <c r="E3004" s="84">
        <f t="shared" si="1337"/>
        <v>7394.19</v>
      </c>
      <c r="F3004" s="85">
        <f t="shared" si="1338"/>
        <v>47197</v>
      </c>
      <c r="G3004" s="86">
        <f t="shared" si="1316"/>
        <v>1.4800277230712089E-2</v>
      </c>
      <c r="H3004" s="87">
        <f t="shared" si="1317"/>
        <v>47259</v>
      </c>
      <c r="I3004" s="87">
        <f t="shared" si="1318"/>
        <v>47259</v>
      </c>
      <c r="J3004" s="88">
        <f t="shared" si="1329"/>
        <v>20</v>
      </c>
      <c r="K3004" s="88">
        <f t="shared" si="1336"/>
        <v>8</v>
      </c>
      <c r="L3004" s="8">
        <f t="shared" si="1319"/>
        <v>1.0058940300000001</v>
      </c>
      <c r="M3004" s="89">
        <v>1</v>
      </c>
      <c r="N3004" s="89">
        <f t="shared" si="1320"/>
        <v>1</v>
      </c>
      <c r="O3004" s="82">
        <f t="shared" si="1321"/>
        <v>1.0058940300000001</v>
      </c>
      <c r="P3004" s="82">
        <f t="shared" si="1322"/>
        <v>510.99911601999997</v>
      </c>
      <c r="Q3004" s="11">
        <f t="shared" si="1335"/>
        <v>0</v>
      </c>
      <c r="R3004" s="7">
        <f t="shared" si="1330"/>
        <v>0</v>
      </c>
      <c r="S3004" s="82">
        <f t="shared" si="1323"/>
        <v>0</v>
      </c>
      <c r="T3004" s="91">
        <f t="shared" si="1331"/>
        <v>0.08</v>
      </c>
      <c r="U3004" s="90">
        <f t="shared" si="1324"/>
        <v>8</v>
      </c>
      <c r="V3004" s="90">
        <v>252</v>
      </c>
      <c r="W3004" s="89">
        <f t="shared" si="1325"/>
        <v>1.0024461950000001</v>
      </c>
      <c r="X3004" s="82">
        <f t="shared" si="1326"/>
        <v>1.2500034799999999</v>
      </c>
      <c r="Y3004" s="82">
        <f t="shared" si="1327"/>
        <v>0</v>
      </c>
      <c r="Z3004" s="94" t="str">
        <f t="shared" si="1333"/>
        <v>A+J=</v>
      </c>
      <c r="AA3004" s="87">
        <f t="shared" si="1334"/>
        <v>47259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>
        <f t="shared" si="1328"/>
        <v>47242</v>
      </c>
      <c r="B3005" s="82">
        <f t="shared" si="1314"/>
        <v>512.78213008</v>
      </c>
      <c r="C3005" s="207">
        <f t="shared" si="1332"/>
        <v>508.00491979000003</v>
      </c>
      <c r="D3005" s="83">
        <f t="shared" si="1315"/>
        <v>7286.35</v>
      </c>
      <c r="E3005" s="84">
        <f t="shared" si="1337"/>
        <v>7394.19</v>
      </c>
      <c r="F3005" s="85">
        <f t="shared" si="1338"/>
        <v>47197</v>
      </c>
      <c r="G3005" s="86">
        <f t="shared" si="1316"/>
        <v>1.4800277230712089E-2</v>
      </c>
      <c r="H3005" s="87">
        <f t="shared" si="1317"/>
        <v>47259</v>
      </c>
      <c r="I3005" s="87">
        <f t="shared" si="1318"/>
        <v>47259</v>
      </c>
      <c r="J3005" s="88">
        <f t="shared" si="1329"/>
        <v>20</v>
      </c>
      <c r="K3005" s="88">
        <f t="shared" si="1336"/>
        <v>9</v>
      </c>
      <c r="L3005" s="8">
        <f t="shared" si="1319"/>
        <v>1.0066332200000001</v>
      </c>
      <c r="M3005" s="89">
        <v>1</v>
      </c>
      <c r="N3005" s="89">
        <f t="shared" si="1320"/>
        <v>1</v>
      </c>
      <c r="O3005" s="82">
        <f t="shared" si="1321"/>
        <v>1.0066332200000001</v>
      </c>
      <c r="P3005" s="82">
        <f t="shared" si="1322"/>
        <v>511.37462818</v>
      </c>
      <c r="Q3005" s="11">
        <f t="shared" si="1335"/>
        <v>0</v>
      </c>
      <c r="R3005" s="7">
        <f t="shared" si="1330"/>
        <v>0</v>
      </c>
      <c r="S3005" s="82">
        <f t="shared" si="1323"/>
        <v>0</v>
      </c>
      <c r="T3005" s="91">
        <f t="shared" si="1331"/>
        <v>0.08</v>
      </c>
      <c r="U3005" s="90">
        <f t="shared" si="1324"/>
        <v>9</v>
      </c>
      <c r="V3005" s="90">
        <v>252</v>
      </c>
      <c r="W3005" s="89">
        <f t="shared" si="1325"/>
        <v>1.0027523890000001</v>
      </c>
      <c r="X3005" s="82">
        <f t="shared" si="1326"/>
        <v>1.4075019</v>
      </c>
      <c r="Y3005" s="82">
        <f t="shared" si="1327"/>
        <v>0</v>
      </c>
      <c r="Z3005" s="94" t="str">
        <f t="shared" si="1333"/>
        <v>A+J=</v>
      </c>
      <c r="AA3005" s="87">
        <f t="shared" si="1334"/>
        <v>47259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>
        <f t="shared" si="1328"/>
        <v>47243</v>
      </c>
      <c r="B3006" s="82">
        <f t="shared" si="1314"/>
        <v>513.31569438999998</v>
      </c>
      <c r="C3006" s="207">
        <f t="shared" si="1332"/>
        <v>508.00491979000003</v>
      </c>
      <c r="D3006" s="83">
        <f t="shared" si="1315"/>
        <v>7286.35</v>
      </c>
      <c r="E3006" s="84">
        <f t="shared" si="1337"/>
        <v>7394.19</v>
      </c>
      <c r="F3006" s="85">
        <f t="shared" si="1338"/>
        <v>47197</v>
      </c>
      <c r="G3006" s="86">
        <f t="shared" si="1316"/>
        <v>1.4800277230712089E-2</v>
      </c>
      <c r="H3006" s="87">
        <f t="shared" si="1317"/>
        <v>47259</v>
      </c>
      <c r="I3006" s="87">
        <f t="shared" si="1318"/>
        <v>47259</v>
      </c>
      <c r="J3006" s="88">
        <f t="shared" si="1329"/>
        <v>20</v>
      </c>
      <c r="K3006" s="88">
        <f t="shared" si="1336"/>
        <v>10</v>
      </c>
      <c r="L3006" s="8">
        <f t="shared" si="1319"/>
        <v>1.0073729499999999</v>
      </c>
      <c r="M3006" s="89">
        <v>1</v>
      </c>
      <c r="N3006" s="89">
        <f t="shared" si="1320"/>
        <v>1</v>
      </c>
      <c r="O3006" s="82">
        <f t="shared" si="1321"/>
        <v>1.0073729499999999</v>
      </c>
      <c r="P3006" s="82">
        <f t="shared" si="1322"/>
        <v>511.75041465999999</v>
      </c>
      <c r="Q3006" s="11">
        <f t="shared" si="1335"/>
        <v>0</v>
      </c>
      <c r="R3006" s="7">
        <f t="shared" si="1330"/>
        <v>0</v>
      </c>
      <c r="S3006" s="82">
        <f t="shared" si="1323"/>
        <v>0</v>
      </c>
      <c r="T3006" s="91">
        <f t="shared" si="1331"/>
        <v>0.08</v>
      </c>
      <c r="U3006" s="90">
        <f t="shared" si="1324"/>
        <v>10</v>
      </c>
      <c r="V3006" s="90">
        <v>252</v>
      </c>
      <c r="W3006" s="89">
        <f t="shared" si="1325"/>
        <v>1.0030586779999999</v>
      </c>
      <c r="X3006" s="82">
        <f t="shared" si="1326"/>
        <v>1.5652797300000001</v>
      </c>
      <c r="Y3006" s="82">
        <f t="shared" si="1327"/>
        <v>0</v>
      </c>
      <c r="Z3006" s="94" t="str">
        <f t="shared" si="1333"/>
        <v>A+J=</v>
      </c>
      <c r="AA3006" s="87">
        <f t="shared" si="1334"/>
        <v>47259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>
        <f t="shared" si="1328"/>
        <v>47244</v>
      </c>
      <c r="B3007" s="82">
        <f t="shared" si="1314"/>
        <v>513.31569438999998</v>
      </c>
      <c r="C3007" s="207">
        <f t="shared" si="1332"/>
        <v>508.00491979000003</v>
      </c>
      <c r="D3007" s="83">
        <f t="shared" si="1315"/>
        <v>7286.35</v>
      </c>
      <c r="E3007" s="84">
        <f t="shared" si="1337"/>
        <v>7394.19</v>
      </c>
      <c r="F3007" s="85">
        <f t="shared" si="1338"/>
        <v>47197</v>
      </c>
      <c r="G3007" s="86">
        <f t="shared" si="1316"/>
        <v>1.4800277230712089E-2</v>
      </c>
      <c r="H3007" s="87">
        <f t="shared" si="1317"/>
        <v>47259</v>
      </c>
      <c r="I3007" s="87">
        <f t="shared" si="1318"/>
        <v>47259</v>
      </c>
      <c r="J3007" s="88">
        <f t="shared" si="1329"/>
        <v>20</v>
      </c>
      <c r="K3007" s="88">
        <f t="shared" si="1336"/>
        <v>10</v>
      </c>
      <c r="L3007" s="8">
        <f t="shared" si="1319"/>
        <v>1.0073729499999999</v>
      </c>
      <c r="M3007" s="89">
        <v>1</v>
      </c>
      <c r="N3007" s="89">
        <f t="shared" si="1320"/>
        <v>1</v>
      </c>
      <c r="O3007" s="82">
        <f t="shared" si="1321"/>
        <v>1.0073729499999999</v>
      </c>
      <c r="P3007" s="82">
        <f t="shared" si="1322"/>
        <v>511.75041465999999</v>
      </c>
      <c r="Q3007" s="11">
        <f t="shared" si="1335"/>
        <v>0</v>
      </c>
      <c r="R3007" s="7">
        <f t="shared" si="1330"/>
        <v>0</v>
      </c>
      <c r="S3007" s="82">
        <f t="shared" si="1323"/>
        <v>0</v>
      </c>
      <c r="T3007" s="91">
        <f t="shared" si="1331"/>
        <v>0.08</v>
      </c>
      <c r="U3007" s="90">
        <f t="shared" si="1324"/>
        <v>10</v>
      </c>
      <c r="V3007" s="90">
        <v>252</v>
      </c>
      <c r="W3007" s="89">
        <f t="shared" si="1325"/>
        <v>1.0030586779999999</v>
      </c>
      <c r="X3007" s="82">
        <f t="shared" si="1326"/>
        <v>1.5652797300000001</v>
      </c>
      <c r="Y3007" s="82">
        <f t="shared" si="1327"/>
        <v>0</v>
      </c>
      <c r="Z3007" s="94" t="str">
        <f t="shared" si="1333"/>
        <v>A+J=</v>
      </c>
      <c r="AA3007" s="87">
        <f t="shared" si="1334"/>
        <v>47259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>
        <f t="shared" si="1328"/>
        <v>47245</v>
      </c>
      <c r="B3008" s="82">
        <f t="shared" si="1314"/>
        <v>513.31569438999998</v>
      </c>
      <c r="C3008" s="207">
        <f t="shared" si="1332"/>
        <v>508.00491979000003</v>
      </c>
      <c r="D3008" s="83">
        <f t="shared" si="1315"/>
        <v>7286.35</v>
      </c>
      <c r="E3008" s="84">
        <f t="shared" si="1337"/>
        <v>7394.19</v>
      </c>
      <c r="F3008" s="85">
        <f t="shared" si="1338"/>
        <v>47197</v>
      </c>
      <c r="G3008" s="86">
        <f t="shared" si="1316"/>
        <v>1.4800277230712089E-2</v>
      </c>
      <c r="H3008" s="87">
        <f t="shared" si="1317"/>
        <v>47259</v>
      </c>
      <c r="I3008" s="87">
        <f t="shared" si="1318"/>
        <v>47259</v>
      </c>
      <c r="J3008" s="88">
        <f t="shared" si="1329"/>
        <v>20</v>
      </c>
      <c r="K3008" s="88">
        <f t="shared" si="1336"/>
        <v>10</v>
      </c>
      <c r="L3008" s="8">
        <f t="shared" si="1319"/>
        <v>1.0073729499999999</v>
      </c>
      <c r="M3008" s="89">
        <v>1</v>
      </c>
      <c r="N3008" s="89">
        <f t="shared" si="1320"/>
        <v>1</v>
      </c>
      <c r="O3008" s="82">
        <f t="shared" si="1321"/>
        <v>1.0073729499999999</v>
      </c>
      <c r="P3008" s="82">
        <f t="shared" si="1322"/>
        <v>511.75041465999999</v>
      </c>
      <c r="Q3008" s="11">
        <f t="shared" si="1335"/>
        <v>0</v>
      </c>
      <c r="R3008" s="7">
        <f t="shared" si="1330"/>
        <v>0</v>
      </c>
      <c r="S3008" s="82">
        <f t="shared" si="1323"/>
        <v>0</v>
      </c>
      <c r="T3008" s="91">
        <f t="shared" si="1331"/>
        <v>0.08</v>
      </c>
      <c r="U3008" s="90">
        <f t="shared" si="1324"/>
        <v>10</v>
      </c>
      <c r="V3008" s="90">
        <v>252</v>
      </c>
      <c r="W3008" s="89">
        <f t="shared" si="1325"/>
        <v>1.0030586779999999</v>
      </c>
      <c r="X3008" s="82">
        <f t="shared" si="1326"/>
        <v>1.5652797300000001</v>
      </c>
      <c r="Y3008" s="82">
        <f t="shared" si="1327"/>
        <v>0</v>
      </c>
      <c r="Z3008" s="94" t="str">
        <f t="shared" si="1333"/>
        <v>A+J=</v>
      </c>
      <c r="AA3008" s="87">
        <f t="shared" si="1334"/>
        <v>47259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>
        <f t="shared" si="1328"/>
        <v>47246</v>
      </c>
      <c r="B3009" s="82">
        <f t="shared" si="1314"/>
        <v>513.84981687000004</v>
      </c>
      <c r="C3009" s="207">
        <f t="shared" si="1332"/>
        <v>508.00491979000003</v>
      </c>
      <c r="D3009" s="83">
        <f t="shared" si="1315"/>
        <v>7286.35</v>
      </c>
      <c r="E3009" s="84">
        <f t="shared" si="1337"/>
        <v>7394.19</v>
      </c>
      <c r="F3009" s="85">
        <f t="shared" si="1338"/>
        <v>47197</v>
      </c>
      <c r="G3009" s="86">
        <f t="shared" si="1316"/>
        <v>1.4800277230712089E-2</v>
      </c>
      <c r="H3009" s="87">
        <f t="shared" si="1317"/>
        <v>47259</v>
      </c>
      <c r="I3009" s="87">
        <f t="shared" si="1318"/>
        <v>47259</v>
      </c>
      <c r="J3009" s="88">
        <f t="shared" si="1329"/>
        <v>20</v>
      </c>
      <c r="K3009" s="88">
        <f t="shared" si="1336"/>
        <v>11</v>
      </c>
      <c r="L3009" s="8">
        <f t="shared" si="1319"/>
        <v>1.00811323</v>
      </c>
      <c r="M3009" s="89">
        <v>1</v>
      </c>
      <c r="N3009" s="89">
        <f t="shared" si="1320"/>
        <v>1</v>
      </c>
      <c r="O3009" s="82">
        <f t="shared" si="1321"/>
        <v>1.00811323</v>
      </c>
      <c r="P3009" s="82">
        <f t="shared" si="1322"/>
        <v>512.12648053999999</v>
      </c>
      <c r="Q3009" s="11">
        <f t="shared" si="1335"/>
        <v>0</v>
      </c>
      <c r="R3009" s="7">
        <f t="shared" si="1330"/>
        <v>0</v>
      </c>
      <c r="S3009" s="82">
        <f t="shared" si="1323"/>
        <v>0</v>
      </c>
      <c r="T3009" s="91">
        <f t="shared" si="1331"/>
        <v>0.08</v>
      </c>
      <c r="U3009" s="90">
        <f t="shared" si="1324"/>
        <v>11</v>
      </c>
      <c r="V3009" s="90">
        <v>252</v>
      </c>
      <c r="W3009" s="89">
        <f t="shared" si="1325"/>
        <v>1.0033650599999999</v>
      </c>
      <c r="X3009" s="82">
        <f t="shared" si="1326"/>
        <v>1.72333633</v>
      </c>
      <c r="Y3009" s="82">
        <f t="shared" si="1327"/>
        <v>0</v>
      </c>
      <c r="Z3009" s="94" t="str">
        <f t="shared" si="1333"/>
        <v>A+J=</v>
      </c>
      <c r="AA3009" s="87">
        <f t="shared" si="1334"/>
        <v>47259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>
        <f t="shared" si="1328"/>
        <v>47247</v>
      </c>
      <c r="B3010" s="82">
        <f t="shared" si="1314"/>
        <v>514.38449789000003</v>
      </c>
      <c r="C3010" s="207">
        <f t="shared" si="1332"/>
        <v>508.00491979000003</v>
      </c>
      <c r="D3010" s="83">
        <f t="shared" si="1315"/>
        <v>7286.35</v>
      </c>
      <c r="E3010" s="84">
        <f t="shared" si="1337"/>
        <v>7394.19</v>
      </c>
      <c r="F3010" s="85">
        <f t="shared" si="1338"/>
        <v>47197</v>
      </c>
      <c r="G3010" s="86">
        <f t="shared" si="1316"/>
        <v>1.4800277230712089E-2</v>
      </c>
      <c r="H3010" s="87">
        <f t="shared" si="1317"/>
        <v>47259</v>
      </c>
      <c r="I3010" s="87">
        <f t="shared" si="1318"/>
        <v>47259</v>
      </c>
      <c r="J3010" s="88">
        <f t="shared" si="1329"/>
        <v>20</v>
      </c>
      <c r="K3010" s="88">
        <f t="shared" si="1336"/>
        <v>12</v>
      </c>
      <c r="L3010" s="8">
        <f t="shared" si="1319"/>
        <v>1.00885406</v>
      </c>
      <c r="M3010" s="89">
        <v>1</v>
      </c>
      <c r="N3010" s="89">
        <f t="shared" si="1320"/>
        <v>1</v>
      </c>
      <c r="O3010" s="82">
        <f t="shared" si="1321"/>
        <v>1.00885406</v>
      </c>
      <c r="P3010" s="82">
        <f t="shared" si="1322"/>
        <v>512.50282583000001</v>
      </c>
      <c r="Q3010" s="11">
        <f t="shared" si="1335"/>
        <v>0</v>
      </c>
      <c r="R3010" s="7">
        <f t="shared" si="1330"/>
        <v>0</v>
      </c>
      <c r="S3010" s="82">
        <f t="shared" si="1323"/>
        <v>0</v>
      </c>
      <c r="T3010" s="91">
        <f t="shared" si="1331"/>
        <v>0.08</v>
      </c>
      <c r="U3010" s="90">
        <f t="shared" si="1324"/>
        <v>12</v>
      </c>
      <c r="V3010" s="90">
        <v>252</v>
      </c>
      <c r="W3010" s="89">
        <f t="shared" si="1325"/>
        <v>1.0036715350000001</v>
      </c>
      <c r="X3010" s="82">
        <f t="shared" si="1326"/>
        <v>1.8816720600000001</v>
      </c>
      <c r="Y3010" s="82">
        <f t="shared" si="1327"/>
        <v>0</v>
      </c>
      <c r="Z3010" s="94" t="str">
        <f t="shared" si="1333"/>
        <v>A+J=</v>
      </c>
      <c r="AA3010" s="87">
        <f t="shared" si="1334"/>
        <v>47259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>
        <f t="shared" si="1328"/>
        <v>47248</v>
      </c>
      <c r="B3011" s="82">
        <f t="shared" si="1314"/>
        <v>514.91972809999993</v>
      </c>
      <c r="C3011" s="207">
        <f t="shared" si="1332"/>
        <v>508.00491979000003</v>
      </c>
      <c r="D3011" s="83">
        <f t="shared" si="1315"/>
        <v>7286.35</v>
      </c>
      <c r="E3011" s="84">
        <f t="shared" si="1337"/>
        <v>7394.19</v>
      </c>
      <c r="F3011" s="85">
        <f t="shared" si="1338"/>
        <v>47197</v>
      </c>
      <c r="G3011" s="86">
        <f t="shared" si="1316"/>
        <v>1.4800277230712089E-2</v>
      </c>
      <c r="H3011" s="87">
        <f t="shared" si="1317"/>
        <v>47259</v>
      </c>
      <c r="I3011" s="87">
        <f t="shared" si="1318"/>
        <v>47259</v>
      </c>
      <c r="J3011" s="88">
        <f t="shared" si="1329"/>
        <v>20</v>
      </c>
      <c r="K3011" s="88">
        <f t="shared" si="1336"/>
        <v>13</v>
      </c>
      <c r="L3011" s="8">
        <f t="shared" si="1319"/>
        <v>1.0095954199999999</v>
      </c>
      <c r="M3011" s="89">
        <v>1</v>
      </c>
      <c r="N3011" s="89">
        <f t="shared" si="1320"/>
        <v>1</v>
      </c>
      <c r="O3011" s="82">
        <f t="shared" si="1321"/>
        <v>1.0095954199999999</v>
      </c>
      <c r="P3011" s="82">
        <f t="shared" si="1322"/>
        <v>512.87944034999998</v>
      </c>
      <c r="Q3011" s="11">
        <f t="shared" si="1335"/>
        <v>0</v>
      </c>
      <c r="R3011" s="7">
        <f t="shared" si="1330"/>
        <v>0</v>
      </c>
      <c r="S3011" s="82">
        <f t="shared" si="1323"/>
        <v>0</v>
      </c>
      <c r="T3011" s="91">
        <f t="shared" si="1331"/>
        <v>0.08</v>
      </c>
      <c r="U3011" s="90">
        <f t="shared" si="1324"/>
        <v>13</v>
      </c>
      <c r="V3011" s="90">
        <v>252</v>
      </c>
      <c r="W3011" s="89">
        <f t="shared" si="1325"/>
        <v>1.003978104</v>
      </c>
      <c r="X3011" s="82">
        <f t="shared" si="1326"/>
        <v>2.0402877500000001</v>
      </c>
      <c r="Y3011" s="82">
        <f t="shared" si="1327"/>
        <v>0</v>
      </c>
      <c r="Z3011" s="94" t="str">
        <f t="shared" si="1333"/>
        <v>A+J=</v>
      </c>
      <c r="AA3011" s="87">
        <f t="shared" si="1334"/>
        <v>47259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>
        <f t="shared" si="1328"/>
        <v>47249</v>
      </c>
      <c r="B3012" s="82">
        <f t="shared" si="1314"/>
        <v>515.45552318</v>
      </c>
      <c r="C3012" s="207">
        <f t="shared" si="1332"/>
        <v>508.00491979000003</v>
      </c>
      <c r="D3012" s="83">
        <f t="shared" si="1315"/>
        <v>7286.35</v>
      </c>
      <c r="E3012" s="84">
        <f t="shared" si="1337"/>
        <v>7394.19</v>
      </c>
      <c r="F3012" s="85">
        <f t="shared" si="1338"/>
        <v>47197</v>
      </c>
      <c r="G3012" s="86">
        <f t="shared" si="1316"/>
        <v>1.4800277230712089E-2</v>
      </c>
      <c r="H3012" s="87">
        <f t="shared" si="1317"/>
        <v>47259</v>
      </c>
      <c r="I3012" s="87">
        <f t="shared" si="1318"/>
        <v>47259</v>
      </c>
      <c r="J3012" s="88">
        <f t="shared" si="1329"/>
        <v>20</v>
      </c>
      <c r="K3012" s="88">
        <f t="shared" si="1336"/>
        <v>14</v>
      </c>
      <c r="L3012" s="8">
        <f t="shared" si="1319"/>
        <v>1.01033734</v>
      </c>
      <c r="M3012" s="89">
        <v>1</v>
      </c>
      <c r="N3012" s="89">
        <f t="shared" si="1320"/>
        <v>1</v>
      </c>
      <c r="O3012" s="82">
        <f t="shared" si="1321"/>
        <v>1.01033734</v>
      </c>
      <c r="P3012" s="82">
        <f t="shared" si="1322"/>
        <v>513.25633935999997</v>
      </c>
      <c r="Q3012" s="11">
        <f t="shared" si="1335"/>
        <v>0</v>
      </c>
      <c r="R3012" s="7">
        <f t="shared" si="1330"/>
        <v>0</v>
      </c>
      <c r="S3012" s="82">
        <f t="shared" si="1323"/>
        <v>0</v>
      </c>
      <c r="T3012" s="91">
        <f t="shared" si="1331"/>
        <v>0.08</v>
      </c>
      <c r="U3012" s="90">
        <f t="shared" si="1324"/>
        <v>14</v>
      </c>
      <c r="V3012" s="90">
        <v>252</v>
      </c>
      <c r="W3012" s="89">
        <f t="shared" si="1325"/>
        <v>1.0042847669999999</v>
      </c>
      <c r="X3012" s="82">
        <f t="shared" si="1326"/>
        <v>2.19918382</v>
      </c>
      <c r="Y3012" s="82">
        <f t="shared" si="1327"/>
        <v>0</v>
      </c>
      <c r="Z3012" s="94" t="str">
        <f t="shared" si="1333"/>
        <v>A+J=</v>
      </c>
      <c r="AA3012" s="87">
        <f t="shared" si="1334"/>
        <v>47259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>
        <f t="shared" si="1328"/>
        <v>47250</v>
      </c>
      <c r="B3013" s="82">
        <f t="shared" si="1314"/>
        <v>515.99186768000004</v>
      </c>
      <c r="C3013" s="207">
        <f t="shared" si="1332"/>
        <v>508.00491979000003</v>
      </c>
      <c r="D3013" s="83">
        <f t="shared" si="1315"/>
        <v>7286.35</v>
      </c>
      <c r="E3013" s="84">
        <f t="shared" si="1337"/>
        <v>7394.19</v>
      </c>
      <c r="F3013" s="85">
        <f t="shared" si="1338"/>
        <v>47197</v>
      </c>
      <c r="G3013" s="86">
        <f t="shared" si="1316"/>
        <v>1.4800277230712089E-2</v>
      </c>
      <c r="H3013" s="87">
        <f t="shared" si="1317"/>
        <v>47259</v>
      </c>
      <c r="I3013" s="87">
        <f t="shared" si="1318"/>
        <v>47259</v>
      </c>
      <c r="J3013" s="88">
        <f t="shared" si="1329"/>
        <v>20</v>
      </c>
      <c r="K3013" s="88">
        <f t="shared" si="1336"/>
        <v>15</v>
      </c>
      <c r="L3013" s="8">
        <f t="shared" si="1319"/>
        <v>1.0110797899999999</v>
      </c>
      <c r="M3013" s="89">
        <v>1</v>
      </c>
      <c r="N3013" s="89">
        <f t="shared" si="1320"/>
        <v>1</v>
      </c>
      <c r="O3013" s="82">
        <f t="shared" si="1321"/>
        <v>1.0110797899999999</v>
      </c>
      <c r="P3013" s="82">
        <f t="shared" si="1322"/>
        <v>513.63350762000005</v>
      </c>
      <c r="Q3013" s="11">
        <f t="shared" si="1335"/>
        <v>0</v>
      </c>
      <c r="R3013" s="7">
        <f t="shared" si="1330"/>
        <v>0</v>
      </c>
      <c r="S3013" s="82">
        <f t="shared" si="1323"/>
        <v>0</v>
      </c>
      <c r="T3013" s="91">
        <f t="shared" si="1331"/>
        <v>0.08</v>
      </c>
      <c r="U3013" s="90">
        <f t="shared" si="1324"/>
        <v>15</v>
      </c>
      <c r="V3013" s="90">
        <v>252</v>
      </c>
      <c r="W3013" s="89">
        <f t="shared" si="1325"/>
        <v>1.004591523</v>
      </c>
      <c r="X3013" s="82">
        <f t="shared" si="1326"/>
        <v>2.3583600599999999</v>
      </c>
      <c r="Y3013" s="82">
        <f t="shared" si="1327"/>
        <v>0</v>
      </c>
      <c r="Z3013" s="94" t="str">
        <f t="shared" si="1333"/>
        <v>A+J=</v>
      </c>
      <c r="AA3013" s="87">
        <f t="shared" si="1334"/>
        <v>47259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>
        <f t="shared" si="1328"/>
        <v>47251</v>
      </c>
      <c r="B3014" s="82">
        <f t="shared" si="1314"/>
        <v>515.99186768000004</v>
      </c>
      <c r="C3014" s="207">
        <f t="shared" si="1332"/>
        <v>508.00491979000003</v>
      </c>
      <c r="D3014" s="83">
        <f t="shared" si="1315"/>
        <v>7286.35</v>
      </c>
      <c r="E3014" s="84">
        <f t="shared" si="1337"/>
        <v>7394.19</v>
      </c>
      <c r="F3014" s="85">
        <f t="shared" si="1338"/>
        <v>47197</v>
      </c>
      <c r="G3014" s="86">
        <f t="shared" si="1316"/>
        <v>1.4800277230712089E-2</v>
      </c>
      <c r="H3014" s="87">
        <f t="shared" si="1317"/>
        <v>47259</v>
      </c>
      <c r="I3014" s="87">
        <f t="shared" si="1318"/>
        <v>47259</v>
      </c>
      <c r="J3014" s="88">
        <f t="shared" si="1329"/>
        <v>20</v>
      </c>
      <c r="K3014" s="88">
        <f t="shared" si="1336"/>
        <v>15</v>
      </c>
      <c r="L3014" s="8">
        <f t="shared" si="1319"/>
        <v>1.0110797899999999</v>
      </c>
      <c r="M3014" s="89">
        <v>1</v>
      </c>
      <c r="N3014" s="89">
        <f t="shared" si="1320"/>
        <v>1</v>
      </c>
      <c r="O3014" s="82">
        <f t="shared" si="1321"/>
        <v>1.0110797899999999</v>
      </c>
      <c r="P3014" s="82">
        <f t="shared" si="1322"/>
        <v>513.63350762000005</v>
      </c>
      <c r="Q3014" s="11">
        <f t="shared" si="1335"/>
        <v>0</v>
      </c>
      <c r="R3014" s="7">
        <f t="shared" si="1330"/>
        <v>0</v>
      </c>
      <c r="S3014" s="82">
        <f t="shared" si="1323"/>
        <v>0</v>
      </c>
      <c r="T3014" s="91">
        <f t="shared" si="1331"/>
        <v>0.08</v>
      </c>
      <c r="U3014" s="90">
        <f t="shared" si="1324"/>
        <v>15</v>
      </c>
      <c r="V3014" s="90">
        <v>252</v>
      </c>
      <c r="W3014" s="89">
        <f t="shared" si="1325"/>
        <v>1.004591523</v>
      </c>
      <c r="X3014" s="82">
        <f t="shared" si="1326"/>
        <v>2.3583600599999999</v>
      </c>
      <c r="Y3014" s="82">
        <f t="shared" si="1327"/>
        <v>0</v>
      </c>
      <c r="Z3014" s="94" t="str">
        <f t="shared" si="1333"/>
        <v>A+J=</v>
      </c>
      <c r="AA3014" s="87">
        <f t="shared" si="1334"/>
        <v>47259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>
        <f t="shared" si="1328"/>
        <v>47252</v>
      </c>
      <c r="B3015" s="82">
        <f t="shared" si="1314"/>
        <v>515.99186768000004</v>
      </c>
      <c r="C3015" s="207">
        <f t="shared" si="1332"/>
        <v>508.00491979000003</v>
      </c>
      <c r="D3015" s="83">
        <f t="shared" si="1315"/>
        <v>7286.35</v>
      </c>
      <c r="E3015" s="84">
        <f t="shared" si="1337"/>
        <v>7394.19</v>
      </c>
      <c r="F3015" s="85">
        <f t="shared" si="1338"/>
        <v>47197</v>
      </c>
      <c r="G3015" s="86">
        <f t="shared" si="1316"/>
        <v>1.4800277230712089E-2</v>
      </c>
      <c r="H3015" s="87">
        <f t="shared" si="1317"/>
        <v>47259</v>
      </c>
      <c r="I3015" s="87">
        <f t="shared" si="1318"/>
        <v>47259</v>
      </c>
      <c r="J3015" s="88">
        <f t="shared" si="1329"/>
        <v>20</v>
      </c>
      <c r="K3015" s="88">
        <f t="shared" si="1336"/>
        <v>15</v>
      </c>
      <c r="L3015" s="8">
        <f t="shared" si="1319"/>
        <v>1.0110797899999999</v>
      </c>
      <c r="M3015" s="89">
        <v>1</v>
      </c>
      <c r="N3015" s="89">
        <f t="shared" si="1320"/>
        <v>1</v>
      </c>
      <c r="O3015" s="82">
        <f t="shared" si="1321"/>
        <v>1.0110797899999999</v>
      </c>
      <c r="P3015" s="82">
        <f t="shared" si="1322"/>
        <v>513.63350762000005</v>
      </c>
      <c r="Q3015" s="11">
        <f t="shared" si="1335"/>
        <v>0</v>
      </c>
      <c r="R3015" s="7">
        <f t="shared" si="1330"/>
        <v>0</v>
      </c>
      <c r="S3015" s="82">
        <f t="shared" si="1323"/>
        <v>0</v>
      </c>
      <c r="T3015" s="91">
        <f t="shared" si="1331"/>
        <v>0.08</v>
      </c>
      <c r="U3015" s="90">
        <f t="shared" si="1324"/>
        <v>15</v>
      </c>
      <c r="V3015" s="90">
        <v>252</v>
      </c>
      <c r="W3015" s="89">
        <f t="shared" si="1325"/>
        <v>1.004591523</v>
      </c>
      <c r="X3015" s="82">
        <f t="shared" si="1326"/>
        <v>2.3583600599999999</v>
      </c>
      <c r="Y3015" s="82">
        <f t="shared" si="1327"/>
        <v>0</v>
      </c>
      <c r="Z3015" s="94" t="str">
        <f t="shared" si="1333"/>
        <v>A+J=</v>
      </c>
      <c r="AA3015" s="87">
        <f t="shared" si="1334"/>
        <v>47259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>
        <f t="shared" si="1328"/>
        <v>47253</v>
      </c>
      <c r="B3016" s="82">
        <f t="shared" si="1314"/>
        <v>516.52877775000002</v>
      </c>
      <c r="C3016" s="207">
        <f t="shared" si="1332"/>
        <v>508.00491979000003</v>
      </c>
      <c r="D3016" s="83">
        <f t="shared" si="1315"/>
        <v>7286.35</v>
      </c>
      <c r="E3016" s="84">
        <f t="shared" si="1337"/>
        <v>7394.19</v>
      </c>
      <c r="F3016" s="85">
        <f t="shared" si="1338"/>
        <v>47197</v>
      </c>
      <c r="G3016" s="86">
        <f t="shared" si="1316"/>
        <v>1.4800277230712089E-2</v>
      </c>
      <c r="H3016" s="87">
        <f t="shared" si="1317"/>
        <v>47259</v>
      </c>
      <c r="I3016" s="87">
        <f t="shared" si="1318"/>
        <v>47259</v>
      </c>
      <c r="J3016" s="88">
        <f t="shared" si="1329"/>
        <v>20</v>
      </c>
      <c r="K3016" s="88">
        <f t="shared" si="1336"/>
        <v>16</v>
      </c>
      <c r="L3016" s="8">
        <f t="shared" si="1319"/>
        <v>1.0118228</v>
      </c>
      <c r="M3016" s="89">
        <v>1</v>
      </c>
      <c r="N3016" s="89">
        <f t="shared" si="1320"/>
        <v>1</v>
      </c>
      <c r="O3016" s="82">
        <f t="shared" si="1321"/>
        <v>1.0118228</v>
      </c>
      <c r="P3016" s="82">
        <f t="shared" si="1322"/>
        <v>514.01096035</v>
      </c>
      <c r="Q3016" s="11">
        <f t="shared" si="1335"/>
        <v>0</v>
      </c>
      <c r="R3016" s="7">
        <f t="shared" si="1330"/>
        <v>0</v>
      </c>
      <c r="S3016" s="82">
        <f t="shared" si="1323"/>
        <v>0</v>
      </c>
      <c r="T3016" s="91">
        <f t="shared" si="1331"/>
        <v>0.08</v>
      </c>
      <c r="U3016" s="90">
        <f t="shared" si="1324"/>
        <v>16</v>
      </c>
      <c r="V3016" s="90">
        <v>252</v>
      </c>
      <c r="W3016" s="89">
        <f t="shared" si="1325"/>
        <v>1.0048983730000001</v>
      </c>
      <c r="X3016" s="82">
        <f t="shared" si="1326"/>
        <v>2.5178174000000002</v>
      </c>
      <c r="Y3016" s="82">
        <f t="shared" si="1327"/>
        <v>0</v>
      </c>
      <c r="Z3016" s="94" t="str">
        <f t="shared" si="1333"/>
        <v>A+J=</v>
      </c>
      <c r="AA3016" s="87">
        <f t="shared" si="1334"/>
        <v>47259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>
        <f t="shared" si="1328"/>
        <v>47254</v>
      </c>
      <c r="B3017" s="82">
        <f t="shared" ref="B3017:B3080" si="1339">(P3017+X3017)</f>
        <v>517.06623848000004</v>
      </c>
      <c r="C3017" s="207">
        <f t="shared" si="1332"/>
        <v>508.00491979000003</v>
      </c>
      <c r="D3017" s="83">
        <f t="shared" ref="D3017:D3080" si="1340">IF(E3017=E3016,D3016,E3016)</f>
        <v>7286.35</v>
      </c>
      <c r="E3017" s="84">
        <f t="shared" si="1337"/>
        <v>7394.19</v>
      </c>
      <c r="F3017" s="85">
        <f t="shared" si="1338"/>
        <v>47197</v>
      </c>
      <c r="G3017" s="86">
        <f t="shared" ref="G3017:G3080" si="1341">(E3017/D3017)-1</f>
        <v>1.4800277230712089E-2</v>
      </c>
      <c r="H3017" s="87">
        <f t="shared" ref="H3017:H3080" si="1342">IF(DAY(A3017)=H$9,VLOOKUP(A3017,AH$118:AN$450,4),H3016)</f>
        <v>47259</v>
      </c>
      <c r="I3017" s="87">
        <f t="shared" ref="I3017:I3080" si="1343">IF(A3017&gt;I3016,H3017,I3016)</f>
        <v>47259</v>
      </c>
      <c r="J3017" s="88">
        <f t="shared" si="1329"/>
        <v>20</v>
      </c>
      <c r="K3017" s="88">
        <f t="shared" si="1336"/>
        <v>17</v>
      </c>
      <c r="L3017" s="8">
        <f t="shared" ref="L3017:L3080" si="1344">IF(E3017&lt;D3017,1,TRUNC((E3017/D3017)^TRUNC((K3017/J3017),9),8))</f>
        <v>1.01256634</v>
      </c>
      <c r="M3017" s="89">
        <v>1</v>
      </c>
      <c r="N3017" s="89">
        <f t="shared" ref="N3017:N3080" si="1345">IF(I3017&gt;I3016,N3016*M3017,N3016)</f>
        <v>1</v>
      </c>
      <c r="O3017" s="82">
        <f t="shared" ref="O3017:O3080" si="1346">TRUNC(TRUNC((L3017*N3017),15),8)</f>
        <v>1.01256634</v>
      </c>
      <c r="P3017" s="82">
        <f t="shared" ref="P3017:P3080" si="1347">TRUNC(C3017*O3017,8)</f>
        <v>514.38868233000005</v>
      </c>
      <c r="Q3017" s="11">
        <f t="shared" si="1335"/>
        <v>0</v>
      </c>
      <c r="R3017" s="7">
        <f t="shared" si="1330"/>
        <v>0</v>
      </c>
      <c r="S3017" s="82">
        <f t="shared" ref="S3017:S3080" si="1348">IF(R3017&gt;0,TRUNC(R3017*P3017,8),0)</f>
        <v>0</v>
      </c>
      <c r="T3017" s="91">
        <f t="shared" si="1331"/>
        <v>0.08</v>
      </c>
      <c r="U3017" s="90">
        <f t="shared" ref="U3017:U3080" si="1349">IF(Q3016&gt;0,1,IF(K3017=K3016,U3016,U3016+1))</f>
        <v>17</v>
      </c>
      <c r="V3017" s="90">
        <v>252</v>
      </c>
      <c r="W3017" s="89">
        <f t="shared" ref="W3017:W3080" si="1350">ROUND((1+T3017)^TRUNC((U3017/V3017),9),9)</f>
        <v>1.0052053169999999</v>
      </c>
      <c r="X3017" s="82">
        <f t="shared" ref="X3017:X3080" si="1351">TRUNC((P3017*(W3017-1)),8)</f>
        <v>2.67755615</v>
      </c>
      <c r="Y3017" s="82">
        <f t="shared" ref="Y3017:Y3080" si="1352">IF(Q3017&gt;0,S3017+X3017,0)</f>
        <v>0</v>
      </c>
      <c r="Z3017" s="94" t="str">
        <f t="shared" si="1333"/>
        <v>A+J=</v>
      </c>
      <c r="AA3017" s="87">
        <f t="shared" si="1334"/>
        <v>47259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>
        <f t="shared" si="1328"/>
        <v>47255</v>
      </c>
      <c r="B3018" s="82">
        <f t="shared" si="1339"/>
        <v>517.60426552000001</v>
      </c>
      <c r="C3018" s="207">
        <f t="shared" si="1332"/>
        <v>508.00491979000003</v>
      </c>
      <c r="D3018" s="83">
        <f t="shared" si="1340"/>
        <v>7286.35</v>
      </c>
      <c r="E3018" s="84">
        <f t="shared" si="1337"/>
        <v>7394.19</v>
      </c>
      <c r="F3018" s="85">
        <f t="shared" si="1338"/>
        <v>47197</v>
      </c>
      <c r="G3018" s="86">
        <f t="shared" si="1341"/>
        <v>1.4800277230712089E-2</v>
      </c>
      <c r="H3018" s="87">
        <f t="shared" si="1342"/>
        <v>47259</v>
      </c>
      <c r="I3018" s="87">
        <f t="shared" si="1343"/>
        <v>47259</v>
      </c>
      <c r="J3018" s="88">
        <f t="shared" si="1329"/>
        <v>20</v>
      </c>
      <c r="K3018" s="88">
        <f t="shared" si="1336"/>
        <v>18</v>
      </c>
      <c r="L3018" s="8">
        <f t="shared" si="1344"/>
        <v>1.0133104399999999</v>
      </c>
      <c r="M3018" s="89">
        <v>1</v>
      </c>
      <c r="N3018" s="89">
        <f t="shared" si="1345"/>
        <v>1</v>
      </c>
      <c r="O3018" s="82">
        <f t="shared" si="1346"/>
        <v>1.0133104399999999</v>
      </c>
      <c r="P3018" s="82">
        <f t="shared" si="1347"/>
        <v>514.76668878999999</v>
      </c>
      <c r="Q3018" s="11">
        <f t="shared" si="1335"/>
        <v>0</v>
      </c>
      <c r="R3018" s="7">
        <f t="shared" si="1330"/>
        <v>0</v>
      </c>
      <c r="S3018" s="82">
        <f t="shared" si="1348"/>
        <v>0</v>
      </c>
      <c r="T3018" s="91">
        <f t="shared" si="1331"/>
        <v>0.08</v>
      </c>
      <c r="U3018" s="90">
        <f t="shared" si="1349"/>
        <v>18</v>
      </c>
      <c r="V3018" s="90">
        <v>252</v>
      </c>
      <c r="W3018" s="89">
        <f t="shared" si="1350"/>
        <v>1.005512355</v>
      </c>
      <c r="X3018" s="82">
        <f t="shared" si="1351"/>
        <v>2.8375767299999999</v>
      </c>
      <c r="Y3018" s="82">
        <f t="shared" si="1352"/>
        <v>0</v>
      </c>
      <c r="Z3018" s="94" t="str">
        <f t="shared" si="1333"/>
        <v>A+J=</v>
      </c>
      <c r="AA3018" s="87">
        <f t="shared" si="1334"/>
        <v>47259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>
        <f t="shared" ref="A3019:A3082" si="1353">(A3018+1)</f>
        <v>47256</v>
      </c>
      <c r="B3019" s="82">
        <f t="shared" si="1339"/>
        <v>518.1428484999999</v>
      </c>
      <c r="C3019" s="207">
        <f t="shared" si="1332"/>
        <v>508.00491979000003</v>
      </c>
      <c r="D3019" s="83">
        <f t="shared" si="1340"/>
        <v>7286.35</v>
      </c>
      <c r="E3019" s="84">
        <f t="shared" si="1337"/>
        <v>7394.19</v>
      </c>
      <c r="F3019" s="85">
        <f t="shared" si="1338"/>
        <v>47197</v>
      </c>
      <c r="G3019" s="86">
        <f t="shared" si="1341"/>
        <v>1.4800277230712089E-2</v>
      </c>
      <c r="H3019" s="87">
        <f t="shared" si="1342"/>
        <v>47259</v>
      </c>
      <c r="I3019" s="87">
        <f t="shared" si="1343"/>
        <v>47259</v>
      </c>
      <c r="J3019" s="88">
        <f t="shared" ref="J3019:J3082" si="1354">IF(I3019=I3018,J3018,NETWORKDAYS(I3018,I3019,$AD$210:$AD$502)-1)</f>
        <v>20</v>
      </c>
      <c r="K3019" s="88">
        <f t="shared" si="1336"/>
        <v>19</v>
      </c>
      <c r="L3019" s="8">
        <f t="shared" si="1344"/>
        <v>1.0140550800000001</v>
      </c>
      <c r="M3019" s="89">
        <v>1</v>
      </c>
      <c r="N3019" s="89">
        <f t="shared" si="1345"/>
        <v>1</v>
      </c>
      <c r="O3019" s="82">
        <f t="shared" si="1346"/>
        <v>1.0140550800000001</v>
      </c>
      <c r="P3019" s="82">
        <f t="shared" si="1347"/>
        <v>515.14496956999994</v>
      </c>
      <c r="Q3019" s="11">
        <f t="shared" si="1335"/>
        <v>0</v>
      </c>
      <c r="R3019" s="7">
        <f t="shared" ref="R3019:R3082" si="1355">IF(Q3019&gt;0,VLOOKUP($A3019,$AD$10:$AI$200,6),0)</f>
        <v>0</v>
      </c>
      <c r="S3019" s="82">
        <f t="shared" si="1348"/>
        <v>0</v>
      </c>
      <c r="T3019" s="91">
        <f t="shared" ref="T3019:T3082" si="1356">(T3018)</f>
        <v>0.08</v>
      </c>
      <c r="U3019" s="90">
        <f t="shared" si="1349"/>
        <v>19</v>
      </c>
      <c r="V3019" s="90">
        <v>252</v>
      </c>
      <c r="W3019" s="89">
        <f t="shared" si="1350"/>
        <v>1.005819486</v>
      </c>
      <c r="X3019" s="82">
        <f t="shared" si="1351"/>
        <v>2.9978789300000002</v>
      </c>
      <c r="Y3019" s="82">
        <f t="shared" si="1352"/>
        <v>0</v>
      </c>
      <c r="Z3019" s="94" t="str">
        <f t="shared" si="1333"/>
        <v>A+J=</v>
      </c>
      <c r="AA3019" s="87">
        <f t="shared" si="1334"/>
        <v>47259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>
        <f t="shared" si="1353"/>
        <v>47257</v>
      </c>
      <c r="B3020" s="82">
        <f t="shared" si="1339"/>
        <v>518.68199343999993</v>
      </c>
      <c r="C3020" s="207">
        <f t="shared" ref="C3020:C3083" si="1357">IF(Q3019&gt;0,IF(J3019=K3019,P3019-S3019,C3019-(S3019/O3019)),C3019)</f>
        <v>508.00491979000003</v>
      </c>
      <c r="D3020" s="83">
        <f t="shared" si="1340"/>
        <v>7286.35</v>
      </c>
      <c r="E3020" s="84">
        <f t="shared" si="1337"/>
        <v>7394.19</v>
      </c>
      <c r="F3020" s="85">
        <f t="shared" si="1338"/>
        <v>47197</v>
      </c>
      <c r="G3020" s="86">
        <f t="shared" si="1341"/>
        <v>1.4800277230712089E-2</v>
      </c>
      <c r="H3020" s="87">
        <f t="shared" si="1342"/>
        <v>47259</v>
      </c>
      <c r="I3020" s="87">
        <f t="shared" si="1343"/>
        <v>47259</v>
      </c>
      <c r="J3020" s="88">
        <f t="shared" si="1354"/>
        <v>20</v>
      </c>
      <c r="K3020" s="88">
        <f t="shared" si="1336"/>
        <v>20</v>
      </c>
      <c r="L3020" s="8">
        <f t="shared" si="1344"/>
        <v>1.0148002700000001</v>
      </c>
      <c r="M3020" s="89">
        <v>1</v>
      </c>
      <c r="N3020" s="89">
        <f t="shared" si="1345"/>
        <v>1</v>
      </c>
      <c r="O3020" s="82">
        <f t="shared" si="1346"/>
        <v>1.0148002700000001</v>
      </c>
      <c r="P3020" s="82">
        <f t="shared" si="1347"/>
        <v>515.52352975999997</v>
      </c>
      <c r="Q3020" s="11">
        <f t="shared" si="1335"/>
        <v>0</v>
      </c>
      <c r="R3020" s="7">
        <f t="shared" si="1355"/>
        <v>0</v>
      </c>
      <c r="S3020" s="82">
        <f t="shared" si="1348"/>
        <v>0</v>
      </c>
      <c r="T3020" s="91">
        <f t="shared" si="1356"/>
        <v>0.08</v>
      </c>
      <c r="U3020" s="90">
        <f t="shared" si="1349"/>
        <v>20</v>
      </c>
      <c r="V3020" s="90">
        <v>252</v>
      </c>
      <c r="W3020" s="89">
        <f t="shared" si="1350"/>
        <v>1.0061267110000001</v>
      </c>
      <c r="X3020" s="82">
        <f t="shared" si="1351"/>
        <v>3.1584636800000001</v>
      </c>
      <c r="Y3020" s="82">
        <f t="shared" si="1352"/>
        <v>0</v>
      </c>
      <c r="Z3020" s="94" t="str">
        <f t="shared" ref="Z3020:Z3083" si="1358">IF($Q3019&gt;0,VLOOKUP($A3019,$AD$10:$AM$200,9),Z3019)</f>
        <v>A+J=</v>
      </c>
      <c r="AA3020" s="87">
        <f t="shared" ref="AA3020:AA3083" si="1359">IF($Q3019&gt;0,VLOOKUP($A3019,$AD$10:$AM$200,10),AA3019)</f>
        <v>47259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>
        <f t="shared" si="1353"/>
        <v>47258</v>
      </c>
      <c r="B3021" s="82">
        <f t="shared" si="1339"/>
        <v>518.68199343999993</v>
      </c>
      <c r="C3021" s="207">
        <f t="shared" si="1357"/>
        <v>508.00491979000003</v>
      </c>
      <c r="D3021" s="83">
        <f t="shared" si="1340"/>
        <v>7286.35</v>
      </c>
      <c r="E3021" s="84">
        <f t="shared" si="1337"/>
        <v>7394.19</v>
      </c>
      <c r="F3021" s="85">
        <f t="shared" si="1338"/>
        <v>47197</v>
      </c>
      <c r="G3021" s="86">
        <f t="shared" si="1341"/>
        <v>1.4800277230712089E-2</v>
      </c>
      <c r="H3021" s="87">
        <f t="shared" si="1342"/>
        <v>47289</v>
      </c>
      <c r="I3021" s="87">
        <f t="shared" si="1343"/>
        <v>47259</v>
      </c>
      <c r="J3021" s="88">
        <f t="shared" si="1354"/>
        <v>20</v>
      </c>
      <c r="K3021" s="88">
        <f t="shared" si="1336"/>
        <v>20</v>
      </c>
      <c r="L3021" s="8">
        <f t="shared" si="1344"/>
        <v>1.0148002700000001</v>
      </c>
      <c r="M3021" s="89">
        <v>1</v>
      </c>
      <c r="N3021" s="89">
        <f t="shared" si="1345"/>
        <v>1</v>
      </c>
      <c r="O3021" s="82">
        <f t="shared" si="1346"/>
        <v>1.0148002700000001</v>
      </c>
      <c r="P3021" s="82">
        <f t="shared" si="1347"/>
        <v>515.52352975999997</v>
      </c>
      <c r="Q3021" s="11">
        <f t="shared" si="1335"/>
        <v>0</v>
      </c>
      <c r="R3021" s="7">
        <f t="shared" si="1355"/>
        <v>0</v>
      </c>
      <c r="S3021" s="82">
        <f t="shared" si="1348"/>
        <v>0</v>
      </c>
      <c r="T3021" s="91">
        <f t="shared" si="1356"/>
        <v>0.08</v>
      </c>
      <c r="U3021" s="90">
        <f t="shared" si="1349"/>
        <v>20</v>
      </c>
      <c r="V3021" s="90">
        <v>252</v>
      </c>
      <c r="W3021" s="89">
        <f t="shared" si="1350"/>
        <v>1.0061267110000001</v>
      </c>
      <c r="X3021" s="82">
        <f t="shared" si="1351"/>
        <v>3.1584636800000001</v>
      </c>
      <c r="Y3021" s="82">
        <f t="shared" si="1352"/>
        <v>0</v>
      </c>
      <c r="Z3021" s="94" t="str">
        <f t="shared" si="1358"/>
        <v>A+J=</v>
      </c>
      <c r="AA3021" s="87">
        <f t="shared" si="1359"/>
        <v>47259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>
        <f t="shared" si="1353"/>
        <v>47259</v>
      </c>
      <c r="B3022" s="82">
        <f t="shared" si="1339"/>
        <v>518.68199343999993</v>
      </c>
      <c r="C3022" s="207">
        <f t="shared" si="1357"/>
        <v>508.00491979000003</v>
      </c>
      <c r="D3022" s="83">
        <f t="shared" si="1340"/>
        <v>7286.35</v>
      </c>
      <c r="E3022" s="84">
        <f t="shared" si="1337"/>
        <v>7394.19</v>
      </c>
      <c r="F3022" s="85">
        <f t="shared" si="1338"/>
        <v>47197</v>
      </c>
      <c r="G3022" s="86">
        <f t="shared" si="1341"/>
        <v>1.4800277230712089E-2</v>
      </c>
      <c r="H3022" s="87">
        <f t="shared" si="1342"/>
        <v>47289</v>
      </c>
      <c r="I3022" s="87">
        <f t="shared" si="1343"/>
        <v>47259</v>
      </c>
      <c r="J3022" s="88">
        <f t="shared" si="1354"/>
        <v>20</v>
      </c>
      <c r="K3022" s="88">
        <f t="shared" si="1336"/>
        <v>20</v>
      </c>
      <c r="L3022" s="8">
        <f t="shared" si="1344"/>
        <v>1.0148002700000001</v>
      </c>
      <c r="M3022" s="89">
        <v>1</v>
      </c>
      <c r="N3022" s="89">
        <f t="shared" si="1345"/>
        <v>1</v>
      </c>
      <c r="O3022" s="82">
        <f t="shared" si="1346"/>
        <v>1.0148002700000001</v>
      </c>
      <c r="P3022" s="82">
        <f t="shared" si="1347"/>
        <v>515.52352975999997</v>
      </c>
      <c r="Q3022" s="11">
        <f t="shared" ref="Q3022:Q3085" si="1360">IF(VLOOKUP(A3022,AD$10:AK$200,8)=VLOOKUP(A3021,AD$10:AK$200,8),0,VLOOKUP(A3022,AD$10:AK$200,8))</f>
        <v>99</v>
      </c>
      <c r="R3022" s="7">
        <f t="shared" si="1355"/>
        <v>4.2668999999999999E-2</v>
      </c>
      <c r="S3022" s="82">
        <f t="shared" si="1348"/>
        <v>21.996873489999999</v>
      </c>
      <c r="T3022" s="91">
        <f t="shared" si="1356"/>
        <v>0.08</v>
      </c>
      <c r="U3022" s="90">
        <f t="shared" si="1349"/>
        <v>20</v>
      </c>
      <c r="V3022" s="90">
        <v>252</v>
      </c>
      <c r="W3022" s="89">
        <f t="shared" si="1350"/>
        <v>1.0061267110000001</v>
      </c>
      <c r="X3022" s="82">
        <f t="shared" si="1351"/>
        <v>3.1584636800000001</v>
      </c>
      <c r="Y3022" s="82">
        <f t="shared" si="1352"/>
        <v>25.155337169999999</v>
      </c>
      <c r="Z3022" s="94" t="str">
        <f t="shared" si="1358"/>
        <v>A+J=</v>
      </c>
      <c r="AA3022" s="87">
        <f t="shared" si="1359"/>
        <v>47259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>
        <f t="shared" si="1353"/>
        <v>47260</v>
      </c>
      <c r="B3023" s="82">
        <f t="shared" si="1339"/>
        <v>494.02290312999997</v>
      </c>
      <c r="C3023" s="207">
        <f t="shared" si="1357"/>
        <v>493.52665626999999</v>
      </c>
      <c r="D3023" s="83">
        <f t="shared" si="1340"/>
        <v>7286.35</v>
      </c>
      <c r="E3023" s="84">
        <f t="shared" si="1337"/>
        <v>7394.19</v>
      </c>
      <c r="F3023" s="85">
        <f t="shared" si="1338"/>
        <v>47229</v>
      </c>
      <c r="G3023" s="86">
        <f t="shared" si="1341"/>
        <v>1.4800277230712089E-2</v>
      </c>
      <c r="H3023" s="87">
        <f t="shared" si="1342"/>
        <v>47289</v>
      </c>
      <c r="I3023" s="87">
        <f t="shared" si="1343"/>
        <v>47289</v>
      </c>
      <c r="J3023" s="88">
        <f t="shared" si="1354"/>
        <v>21</v>
      </c>
      <c r="K3023" s="88">
        <f t="shared" si="1336"/>
        <v>1</v>
      </c>
      <c r="L3023" s="8">
        <f t="shared" si="1344"/>
        <v>1.0006998499999999</v>
      </c>
      <c r="M3023" s="89">
        <v>1</v>
      </c>
      <c r="N3023" s="89">
        <f t="shared" si="1345"/>
        <v>1</v>
      </c>
      <c r="O3023" s="82">
        <f t="shared" si="1346"/>
        <v>1.0006998499999999</v>
      </c>
      <c r="P3023" s="82">
        <f t="shared" si="1347"/>
        <v>493.87205089999998</v>
      </c>
      <c r="Q3023" s="11">
        <f t="shared" si="1360"/>
        <v>0</v>
      </c>
      <c r="R3023" s="7">
        <f t="shared" si="1355"/>
        <v>0</v>
      </c>
      <c r="S3023" s="82">
        <f t="shared" si="1348"/>
        <v>0</v>
      </c>
      <c r="T3023" s="91">
        <f t="shared" si="1356"/>
        <v>0.08</v>
      </c>
      <c r="U3023" s="90">
        <f t="shared" si="1349"/>
        <v>1</v>
      </c>
      <c r="V3023" s="90">
        <v>252</v>
      </c>
      <c r="W3023" s="89">
        <f t="shared" si="1350"/>
        <v>1.000305448</v>
      </c>
      <c r="X3023" s="82">
        <f t="shared" si="1351"/>
        <v>0.15085223</v>
      </c>
      <c r="Y3023" s="82">
        <f t="shared" si="1352"/>
        <v>0</v>
      </c>
      <c r="Z3023" s="94" t="str">
        <f t="shared" si="1358"/>
        <v>A+J=</v>
      </c>
      <c r="AA3023" s="87">
        <f t="shared" si="1359"/>
        <v>47289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>
        <f t="shared" si="1353"/>
        <v>47261</v>
      </c>
      <c r="B3024" s="82">
        <f t="shared" si="1339"/>
        <v>494.51965336000001</v>
      </c>
      <c r="C3024" s="207">
        <f t="shared" si="1357"/>
        <v>493.52665626999999</v>
      </c>
      <c r="D3024" s="83">
        <f t="shared" si="1340"/>
        <v>7286.35</v>
      </c>
      <c r="E3024" s="84">
        <f t="shared" si="1337"/>
        <v>7394.19</v>
      </c>
      <c r="F3024" s="85">
        <f t="shared" si="1338"/>
        <v>47229</v>
      </c>
      <c r="G3024" s="86">
        <f t="shared" si="1341"/>
        <v>1.4800277230712089E-2</v>
      </c>
      <c r="H3024" s="87">
        <f t="shared" si="1342"/>
        <v>47289</v>
      </c>
      <c r="I3024" s="87">
        <f t="shared" si="1343"/>
        <v>47289</v>
      </c>
      <c r="J3024" s="88">
        <f t="shared" si="1354"/>
        <v>21</v>
      </c>
      <c r="K3024" s="88">
        <f t="shared" si="1336"/>
        <v>2</v>
      </c>
      <c r="L3024" s="8">
        <f t="shared" si="1344"/>
        <v>1.0014002</v>
      </c>
      <c r="M3024" s="89">
        <v>1</v>
      </c>
      <c r="N3024" s="89">
        <f t="shared" si="1345"/>
        <v>1</v>
      </c>
      <c r="O3024" s="82">
        <f t="shared" si="1346"/>
        <v>1.0014002</v>
      </c>
      <c r="P3024" s="82">
        <f t="shared" si="1347"/>
        <v>494.21769229</v>
      </c>
      <c r="Q3024" s="11">
        <f t="shared" si="1360"/>
        <v>0</v>
      </c>
      <c r="R3024" s="7">
        <f t="shared" si="1355"/>
        <v>0</v>
      </c>
      <c r="S3024" s="82">
        <f t="shared" si="1348"/>
        <v>0</v>
      </c>
      <c r="T3024" s="91">
        <f t="shared" si="1356"/>
        <v>0.08</v>
      </c>
      <c r="U3024" s="90">
        <f t="shared" si="1349"/>
        <v>2</v>
      </c>
      <c r="V3024" s="90">
        <v>252</v>
      </c>
      <c r="W3024" s="89">
        <f t="shared" si="1350"/>
        <v>1.000610988</v>
      </c>
      <c r="X3024" s="82">
        <f t="shared" si="1351"/>
        <v>0.30196107</v>
      </c>
      <c r="Y3024" s="82">
        <f t="shared" si="1352"/>
        <v>0</v>
      </c>
      <c r="Z3024" s="94" t="str">
        <f t="shared" si="1358"/>
        <v>A+J=</v>
      </c>
      <c r="AA3024" s="87">
        <f t="shared" si="1359"/>
        <v>47289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>
        <f t="shared" si="1353"/>
        <v>47262</v>
      </c>
      <c r="B3025" s="82">
        <f t="shared" si="1339"/>
        <v>495.01689891999996</v>
      </c>
      <c r="C3025" s="207">
        <f t="shared" si="1357"/>
        <v>493.52665626999999</v>
      </c>
      <c r="D3025" s="83">
        <f t="shared" si="1340"/>
        <v>7286.35</v>
      </c>
      <c r="E3025" s="84">
        <f t="shared" si="1337"/>
        <v>7394.19</v>
      </c>
      <c r="F3025" s="85">
        <f t="shared" si="1338"/>
        <v>47229</v>
      </c>
      <c r="G3025" s="86">
        <f t="shared" si="1341"/>
        <v>1.4800277230712089E-2</v>
      </c>
      <c r="H3025" s="87">
        <f t="shared" si="1342"/>
        <v>47289</v>
      </c>
      <c r="I3025" s="87">
        <f t="shared" si="1343"/>
        <v>47289</v>
      </c>
      <c r="J3025" s="88">
        <f t="shared" si="1354"/>
        <v>21</v>
      </c>
      <c r="K3025" s="88">
        <f t="shared" si="1336"/>
        <v>3</v>
      </c>
      <c r="L3025" s="8">
        <f t="shared" si="1344"/>
        <v>1.0021010299999999</v>
      </c>
      <c r="M3025" s="89">
        <v>1</v>
      </c>
      <c r="N3025" s="89">
        <f t="shared" si="1345"/>
        <v>1</v>
      </c>
      <c r="O3025" s="82">
        <f t="shared" si="1346"/>
        <v>1.0021010299999999</v>
      </c>
      <c r="P3025" s="82">
        <f t="shared" si="1347"/>
        <v>494.56357057999998</v>
      </c>
      <c r="Q3025" s="11">
        <f t="shared" si="1360"/>
        <v>0</v>
      </c>
      <c r="R3025" s="7">
        <f t="shared" si="1355"/>
        <v>0</v>
      </c>
      <c r="S3025" s="82">
        <f t="shared" si="1348"/>
        <v>0</v>
      </c>
      <c r="T3025" s="91">
        <f t="shared" si="1356"/>
        <v>0.08</v>
      </c>
      <c r="U3025" s="90">
        <f t="shared" si="1349"/>
        <v>3</v>
      </c>
      <c r="V3025" s="90">
        <v>252</v>
      </c>
      <c r="W3025" s="89">
        <f t="shared" si="1350"/>
        <v>1.0009166229999999</v>
      </c>
      <c r="X3025" s="82">
        <f t="shared" si="1351"/>
        <v>0.45332834</v>
      </c>
      <c r="Y3025" s="82">
        <f t="shared" si="1352"/>
        <v>0</v>
      </c>
      <c r="Z3025" s="94" t="str">
        <f t="shared" si="1358"/>
        <v>A+J=</v>
      </c>
      <c r="AA3025" s="87">
        <f t="shared" si="1359"/>
        <v>47289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>
        <f t="shared" si="1353"/>
        <v>47263</v>
      </c>
      <c r="B3026" s="82">
        <f t="shared" si="1339"/>
        <v>495.51464849000001</v>
      </c>
      <c r="C3026" s="207">
        <f t="shared" si="1357"/>
        <v>493.52665626999999</v>
      </c>
      <c r="D3026" s="83">
        <f t="shared" si="1340"/>
        <v>7286.35</v>
      </c>
      <c r="E3026" s="84">
        <f t="shared" si="1337"/>
        <v>7394.19</v>
      </c>
      <c r="F3026" s="85">
        <f t="shared" si="1338"/>
        <v>47229</v>
      </c>
      <c r="G3026" s="86">
        <f t="shared" si="1341"/>
        <v>1.4800277230712089E-2</v>
      </c>
      <c r="H3026" s="87">
        <f t="shared" si="1342"/>
        <v>47289</v>
      </c>
      <c r="I3026" s="87">
        <f t="shared" si="1343"/>
        <v>47289</v>
      </c>
      <c r="J3026" s="88">
        <f t="shared" si="1354"/>
        <v>21</v>
      </c>
      <c r="K3026" s="88">
        <f t="shared" si="1336"/>
        <v>4</v>
      </c>
      <c r="L3026" s="8">
        <f t="shared" si="1344"/>
        <v>1.00280236</v>
      </c>
      <c r="M3026" s="89">
        <v>1</v>
      </c>
      <c r="N3026" s="89">
        <f t="shared" si="1345"/>
        <v>1</v>
      </c>
      <c r="O3026" s="82">
        <f t="shared" si="1346"/>
        <v>1.00280236</v>
      </c>
      <c r="P3026" s="82">
        <f t="shared" si="1347"/>
        <v>494.90969562999999</v>
      </c>
      <c r="Q3026" s="11">
        <f t="shared" si="1360"/>
        <v>0</v>
      </c>
      <c r="R3026" s="7">
        <f t="shared" si="1355"/>
        <v>0</v>
      </c>
      <c r="S3026" s="82">
        <f t="shared" si="1348"/>
        <v>0</v>
      </c>
      <c r="T3026" s="91">
        <f t="shared" si="1356"/>
        <v>0.08</v>
      </c>
      <c r="U3026" s="90">
        <f t="shared" si="1349"/>
        <v>4</v>
      </c>
      <c r="V3026" s="90">
        <v>252</v>
      </c>
      <c r="W3026" s="89">
        <f t="shared" si="1350"/>
        <v>1.0012223499999999</v>
      </c>
      <c r="X3026" s="82">
        <f t="shared" si="1351"/>
        <v>0.60495286000000004</v>
      </c>
      <c r="Y3026" s="82">
        <f t="shared" si="1352"/>
        <v>0</v>
      </c>
      <c r="Z3026" s="94" t="str">
        <f t="shared" si="1358"/>
        <v>A+J=</v>
      </c>
      <c r="AA3026" s="87">
        <f t="shared" si="1359"/>
        <v>47289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>
        <f t="shared" si="1353"/>
        <v>47264</v>
      </c>
      <c r="B3027" s="82">
        <f t="shared" si="1339"/>
        <v>496.01289350999997</v>
      </c>
      <c r="C3027" s="207">
        <f t="shared" si="1357"/>
        <v>493.52665626999999</v>
      </c>
      <c r="D3027" s="83">
        <f t="shared" si="1340"/>
        <v>7286.35</v>
      </c>
      <c r="E3027" s="84">
        <f t="shared" si="1337"/>
        <v>7394.19</v>
      </c>
      <c r="F3027" s="85">
        <f t="shared" si="1338"/>
        <v>47229</v>
      </c>
      <c r="G3027" s="86">
        <f t="shared" si="1341"/>
        <v>1.4800277230712089E-2</v>
      </c>
      <c r="H3027" s="87">
        <f t="shared" si="1342"/>
        <v>47289</v>
      </c>
      <c r="I3027" s="87">
        <f t="shared" si="1343"/>
        <v>47289</v>
      </c>
      <c r="J3027" s="88">
        <f t="shared" si="1354"/>
        <v>21</v>
      </c>
      <c r="K3027" s="88">
        <f t="shared" si="1336"/>
        <v>5</v>
      </c>
      <c r="L3027" s="8">
        <f t="shared" si="1344"/>
        <v>1.00350417</v>
      </c>
      <c r="M3027" s="89">
        <v>1</v>
      </c>
      <c r="N3027" s="89">
        <f t="shared" si="1345"/>
        <v>1</v>
      </c>
      <c r="O3027" s="82">
        <f t="shared" si="1346"/>
        <v>1.00350417</v>
      </c>
      <c r="P3027" s="82">
        <f t="shared" si="1347"/>
        <v>495.25605757</v>
      </c>
      <c r="Q3027" s="11">
        <f t="shared" si="1360"/>
        <v>0</v>
      </c>
      <c r="R3027" s="7">
        <f t="shared" si="1355"/>
        <v>0</v>
      </c>
      <c r="S3027" s="82">
        <f t="shared" si="1348"/>
        <v>0</v>
      </c>
      <c r="T3027" s="91">
        <f t="shared" si="1356"/>
        <v>0.08</v>
      </c>
      <c r="U3027" s="90">
        <f t="shared" si="1349"/>
        <v>5</v>
      </c>
      <c r="V3027" s="90">
        <v>252</v>
      </c>
      <c r="W3027" s="89">
        <f t="shared" si="1350"/>
        <v>1.0015281709999999</v>
      </c>
      <c r="X3027" s="82">
        <f t="shared" si="1351"/>
        <v>0.75683593999999998</v>
      </c>
      <c r="Y3027" s="82">
        <f t="shared" si="1352"/>
        <v>0</v>
      </c>
      <c r="Z3027" s="94" t="str">
        <f t="shared" si="1358"/>
        <v>A+J=</v>
      </c>
      <c r="AA3027" s="87">
        <f t="shared" si="1359"/>
        <v>47289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>
        <f t="shared" si="1353"/>
        <v>47265</v>
      </c>
      <c r="B3028" s="82">
        <f t="shared" si="1339"/>
        <v>496.01289350999997</v>
      </c>
      <c r="C3028" s="207">
        <f t="shared" si="1357"/>
        <v>493.52665626999999</v>
      </c>
      <c r="D3028" s="83">
        <f t="shared" si="1340"/>
        <v>7286.35</v>
      </c>
      <c r="E3028" s="84">
        <f t="shared" si="1337"/>
        <v>7394.19</v>
      </c>
      <c r="F3028" s="85">
        <f t="shared" si="1338"/>
        <v>47229</v>
      </c>
      <c r="G3028" s="86">
        <f t="shared" si="1341"/>
        <v>1.4800277230712089E-2</v>
      </c>
      <c r="H3028" s="87">
        <f t="shared" si="1342"/>
        <v>47289</v>
      </c>
      <c r="I3028" s="87">
        <f t="shared" si="1343"/>
        <v>47289</v>
      </c>
      <c r="J3028" s="88">
        <f t="shared" si="1354"/>
        <v>21</v>
      </c>
      <c r="K3028" s="88">
        <f t="shared" si="1336"/>
        <v>5</v>
      </c>
      <c r="L3028" s="8">
        <f t="shared" si="1344"/>
        <v>1.00350417</v>
      </c>
      <c r="M3028" s="89">
        <v>1</v>
      </c>
      <c r="N3028" s="89">
        <f t="shared" si="1345"/>
        <v>1</v>
      </c>
      <c r="O3028" s="82">
        <f t="shared" si="1346"/>
        <v>1.00350417</v>
      </c>
      <c r="P3028" s="82">
        <f t="shared" si="1347"/>
        <v>495.25605757</v>
      </c>
      <c r="Q3028" s="11">
        <f t="shared" si="1360"/>
        <v>0</v>
      </c>
      <c r="R3028" s="7">
        <f t="shared" si="1355"/>
        <v>0</v>
      </c>
      <c r="S3028" s="82">
        <f t="shared" si="1348"/>
        <v>0</v>
      </c>
      <c r="T3028" s="91">
        <f t="shared" si="1356"/>
        <v>0.08</v>
      </c>
      <c r="U3028" s="90">
        <f t="shared" si="1349"/>
        <v>5</v>
      </c>
      <c r="V3028" s="90">
        <v>252</v>
      </c>
      <c r="W3028" s="89">
        <f t="shared" si="1350"/>
        <v>1.0015281709999999</v>
      </c>
      <c r="X3028" s="82">
        <f t="shared" si="1351"/>
        <v>0.75683593999999998</v>
      </c>
      <c r="Y3028" s="82">
        <f t="shared" si="1352"/>
        <v>0</v>
      </c>
      <c r="Z3028" s="94" t="str">
        <f t="shared" si="1358"/>
        <v>A+J=</v>
      </c>
      <c r="AA3028" s="87">
        <f t="shared" si="1359"/>
        <v>47289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>
        <f t="shared" si="1353"/>
        <v>47266</v>
      </c>
      <c r="B3029" s="82">
        <f t="shared" si="1339"/>
        <v>496.01289350999997</v>
      </c>
      <c r="C3029" s="207">
        <f t="shared" si="1357"/>
        <v>493.52665626999999</v>
      </c>
      <c r="D3029" s="83">
        <f t="shared" si="1340"/>
        <v>7286.35</v>
      </c>
      <c r="E3029" s="84">
        <f t="shared" si="1337"/>
        <v>7394.19</v>
      </c>
      <c r="F3029" s="85">
        <f t="shared" si="1338"/>
        <v>47229</v>
      </c>
      <c r="G3029" s="86">
        <f t="shared" si="1341"/>
        <v>1.4800277230712089E-2</v>
      </c>
      <c r="H3029" s="87">
        <f t="shared" si="1342"/>
        <v>47289</v>
      </c>
      <c r="I3029" s="87">
        <f t="shared" si="1343"/>
        <v>47289</v>
      </c>
      <c r="J3029" s="88">
        <f t="shared" si="1354"/>
        <v>21</v>
      </c>
      <c r="K3029" s="88">
        <f t="shared" si="1336"/>
        <v>5</v>
      </c>
      <c r="L3029" s="8">
        <f t="shared" si="1344"/>
        <v>1.00350417</v>
      </c>
      <c r="M3029" s="89">
        <v>1</v>
      </c>
      <c r="N3029" s="89">
        <f t="shared" si="1345"/>
        <v>1</v>
      </c>
      <c r="O3029" s="82">
        <f t="shared" si="1346"/>
        <v>1.00350417</v>
      </c>
      <c r="P3029" s="82">
        <f t="shared" si="1347"/>
        <v>495.25605757</v>
      </c>
      <c r="Q3029" s="11">
        <f t="shared" si="1360"/>
        <v>0</v>
      </c>
      <c r="R3029" s="7">
        <f t="shared" si="1355"/>
        <v>0</v>
      </c>
      <c r="S3029" s="82">
        <f t="shared" si="1348"/>
        <v>0</v>
      </c>
      <c r="T3029" s="91">
        <f t="shared" si="1356"/>
        <v>0.08</v>
      </c>
      <c r="U3029" s="90">
        <f t="shared" si="1349"/>
        <v>5</v>
      </c>
      <c r="V3029" s="90">
        <v>252</v>
      </c>
      <c r="W3029" s="89">
        <f t="shared" si="1350"/>
        <v>1.0015281709999999</v>
      </c>
      <c r="X3029" s="82">
        <f t="shared" si="1351"/>
        <v>0.75683593999999998</v>
      </c>
      <c r="Y3029" s="82">
        <f t="shared" si="1352"/>
        <v>0</v>
      </c>
      <c r="Z3029" s="94" t="str">
        <f t="shared" si="1358"/>
        <v>A+J=</v>
      </c>
      <c r="AA3029" s="87">
        <f t="shared" si="1359"/>
        <v>47289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>
        <f t="shared" si="1353"/>
        <v>47267</v>
      </c>
      <c r="B3030" s="82">
        <f t="shared" si="1339"/>
        <v>496.51164417999996</v>
      </c>
      <c r="C3030" s="207">
        <f t="shared" si="1357"/>
        <v>493.52665626999999</v>
      </c>
      <c r="D3030" s="83">
        <f t="shared" si="1340"/>
        <v>7286.35</v>
      </c>
      <c r="E3030" s="84">
        <f t="shared" si="1337"/>
        <v>7394.19</v>
      </c>
      <c r="F3030" s="85">
        <f t="shared" si="1338"/>
        <v>47229</v>
      </c>
      <c r="G3030" s="86">
        <f t="shared" si="1341"/>
        <v>1.4800277230712089E-2</v>
      </c>
      <c r="H3030" s="87">
        <f t="shared" si="1342"/>
        <v>47289</v>
      </c>
      <c r="I3030" s="87">
        <f t="shared" si="1343"/>
        <v>47289</v>
      </c>
      <c r="J3030" s="88">
        <f t="shared" si="1354"/>
        <v>21</v>
      </c>
      <c r="K3030" s="88">
        <f t="shared" si="1336"/>
        <v>6</v>
      </c>
      <c r="L3030" s="8">
        <f t="shared" si="1344"/>
        <v>1.0042064799999999</v>
      </c>
      <c r="M3030" s="89">
        <v>1</v>
      </c>
      <c r="N3030" s="89">
        <f t="shared" si="1345"/>
        <v>1</v>
      </c>
      <c r="O3030" s="82">
        <f t="shared" si="1346"/>
        <v>1.0042064799999999</v>
      </c>
      <c r="P3030" s="82">
        <f t="shared" si="1347"/>
        <v>495.60266626999999</v>
      </c>
      <c r="Q3030" s="11">
        <f t="shared" si="1360"/>
        <v>0</v>
      </c>
      <c r="R3030" s="7">
        <f t="shared" si="1355"/>
        <v>0</v>
      </c>
      <c r="S3030" s="82">
        <f t="shared" si="1348"/>
        <v>0</v>
      </c>
      <c r="T3030" s="91">
        <f t="shared" si="1356"/>
        <v>0.08</v>
      </c>
      <c r="U3030" s="90">
        <f t="shared" si="1349"/>
        <v>6</v>
      </c>
      <c r="V3030" s="90">
        <v>252</v>
      </c>
      <c r="W3030" s="89">
        <f t="shared" si="1350"/>
        <v>1.0018340859999999</v>
      </c>
      <c r="X3030" s="82">
        <f t="shared" si="1351"/>
        <v>0.90897790999999994</v>
      </c>
      <c r="Y3030" s="82">
        <f t="shared" si="1352"/>
        <v>0</v>
      </c>
      <c r="Z3030" s="94" t="str">
        <f t="shared" si="1358"/>
        <v>A+J=</v>
      </c>
      <c r="AA3030" s="87">
        <f t="shared" si="1359"/>
        <v>47289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>
        <f t="shared" si="1353"/>
        <v>47268</v>
      </c>
      <c r="B3031" s="82">
        <f t="shared" si="1339"/>
        <v>497.01089488999997</v>
      </c>
      <c r="C3031" s="207">
        <f t="shared" si="1357"/>
        <v>493.52665626999999</v>
      </c>
      <c r="D3031" s="83">
        <f t="shared" si="1340"/>
        <v>7286.35</v>
      </c>
      <c r="E3031" s="84">
        <f t="shared" si="1337"/>
        <v>7394.19</v>
      </c>
      <c r="F3031" s="85">
        <f t="shared" si="1338"/>
        <v>47229</v>
      </c>
      <c r="G3031" s="86">
        <f t="shared" si="1341"/>
        <v>1.4800277230712089E-2</v>
      </c>
      <c r="H3031" s="87">
        <f t="shared" si="1342"/>
        <v>47289</v>
      </c>
      <c r="I3031" s="87">
        <f t="shared" si="1343"/>
        <v>47289</v>
      </c>
      <c r="J3031" s="88">
        <f t="shared" si="1354"/>
        <v>21</v>
      </c>
      <c r="K3031" s="88">
        <f t="shared" si="1336"/>
        <v>7</v>
      </c>
      <c r="L3031" s="8">
        <f t="shared" si="1344"/>
        <v>1.0049092799999999</v>
      </c>
      <c r="M3031" s="89">
        <v>1</v>
      </c>
      <c r="N3031" s="89">
        <f t="shared" si="1345"/>
        <v>1</v>
      </c>
      <c r="O3031" s="82">
        <f t="shared" si="1346"/>
        <v>1.0049092799999999</v>
      </c>
      <c r="P3031" s="82">
        <f t="shared" si="1347"/>
        <v>495.94951680999998</v>
      </c>
      <c r="Q3031" s="11">
        <f t="shared" si="1360"/>
        <v>0</v>
      </c>
      <c r="R3031" s="7">
        <f t="shared" si="1355"/>
        <v>0</v>
      </c>
      <c r="S3031" s="82">
        <f t="shared" si="1348"/>
        <v>0</v>
      </c>
      <c r="T3031" s="91">
        <f t="shared" si="1356"/>
        <v>0.08</v>
      </c>
      <c r="U3031" s="90">
        <f t="shared" si="1349"/>
        <v>7</v>
      </c>
      <c r="V3031" s="90">
        <v>252</v>
      </c>
      <c r="W3031" s="89">
        <f t="shared" si="1350"/>
        <v>1.002140093</v>
      </c>
      <c r="X3031" s="82">
        <f t="shared" si="1351"/>
        <v>1.0613780799999999</v>
      </c>
      <c r="Y3031" s="82">
        <f t="shared" si="1352"/>
        <v>0</v>
      </c>
      <c r="Z3031" s="94" t="str">
        <f t="shared" si="1358"/>
        <v>A+J=</v>
      </c>
      <c r="AA3031" s="87">
        <f t="shared" si="1359"/>
        <v>47289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>
        <f t="shared" si="1353"/>
        <v>47269</v>
      </c>
      <c r="B3032" s="82">
        <f t="shared" si="1339"/>
        <v>497.51064745000002</v>
      </c>
      <c r="C3032" s="207">
        <f t="shared" si="1357"/>
        <v>493.52665626999999</v>
      </c>
      <c r="D3032" s="83">
        <f t="shared" si="1340"/>
        <v>7286.35</v>
      </c>
      <c r="E3032" s="84">
        <f t="shared" si="1337"/>
        <v>7394.19</v>
      </c>
      <c r="F3032" s="85">
        <f t="shared" si="1338"/>
        <v>47229</v>
      </c>
      <c r="G3032" s="86">
        <f t="shared" si="1341"/>
        <v>1.4800277230712089E-2</v>
      </c>
      <c r="H3032" s="87">
        <f t="shared" si="1342"/>
        <v>47289</v>
      </c>
      <c r="I3032" s="87">
        <f t="shared" si="1343"/>
        <v>47289</v>
      </c>
      <c r="J3032" s="88">
        <f t="shared" si="1354"/>
        <v>21</v>
      </c>
      <c r="K3032" s="88">
        <f t="shared" si="1336"/>
        <v>8</v>
      </c>
      <c r="L3032" s="8">
        <f t="shared" si="1344"/>
        <v>1.00561257</v>
      </c>
      <c r="M3032" s="89">
        <v>1</v>
      </c>
      <c r="N3032" s="89">
        <f t="shared" si="1345"/>
        <v>1</v>
      </c>
      <c r="O3032" s="82">
        <f t="shared" si="1346"/>
        <v>1.00561257</v>
      </c>
      <c r="P3032" s="82">
        <f t="shared" si="1347"/>
        <v>496.29660917000001</v>
      </c>
      <c r="Q3032" s="11">
        <f t="shared" si="1360"/>
        <v>0</v>
      </c>
      <c r="R3032" s="7">
        <f t="shared" si="1355"/>
        <v>0</v>
      </c>
      <c r="S3032" s="82">
        <f t="shared" si="1348"/>
        <v>0</v>
      </c>
      <c r="T3032" s="91">
        <f t="shared" si="1356"/>
        <v>0.08</v>
      </c>
      <c r="U3032" s="90">
        <f t="shared" si="1349"/>
        <v>8</v>
      </c>
      <c r="V3032" s="90">
        <v>252</v>
      </c>
      <c r="W3032" s="89">
        <f t="shared" si="1350"/>
        <v>1.0024461950000001</v>
      </c>
      <c r="X3032" s="82">
        <f t="shared" si="1351"/>
        <v>1.21403828</v>
      </c>
      <c r="Y3032" s="82">
        <f t="shared" si="1352"/>
        <v>0</v>
      </c>
      <c r="Z3032" s="94" t="str">
        <f t="shared" si="1358"/>
        <v>A+J=</v>
      </c>
      <c r="AA3032" s="87">
        <f t="shared" si="1359"/>
        <v>47289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>
        <f t="shared" si="1353"/>
        <v>47270</v>
      </c>
      <c r="B3033" s="82">
        <f t="shared" si="1339"/>
        <v>497.51064745000002</v>
      </c>
      <c r="C3033" s="207">
        <f t="shared" si="1357"/>
        <v>493.52665626999999</v>
      </c>
      <c r="D3033" s="83">
        <f t="shared" si="1340"/>
        <v>7286.35</v>
      </c>
      <c r="E3033" s="84">
        <f t="shared" si="1337"/>
        <v>7394.19</v>
      </c>
      <c r="F3033" s="85">
        <f t="shared" si="1338"/>
        <v>47229</v>
      </c>
      <c r="G3033" s="86">
        <f t="shared" si="1341"/>
        <v>1.4800277230712089E-2</v>
      </c>
      <c r="H3033" s="87">
        <f t="shared" si="1342"/>
        <v>47289</v>
      </c>
      <c r="I3033" s="87">
        <f t="shared" si="1343"/>
        <v>47289</v>
      </c>
      <c r="J3033" s="88">
        <f t="shared" si="1354"/>
        <v>21</v>
      </c>
      <c r="K3033" s="88">
        <f t="shared" si="1336"/>
        <v>8</v>
      </c>
      <c r="L3033" s="8">
        <f t="shared" si="1344"/>
        <v>1.00561257</v>
      </c>
      <c r="M3033" s="89">
        <v>1</v>
      </c>
      <c r="N3033" s="89">
        <f t="shared" si="1345"/>
        <v>1</v>
      </c>
      <c r="O3033" s="82">
        <f t="shared" si="1346"/>
        <v>1.00561257</v>
      </c>
      <c r="P3033" s="82">
        <f t="shared" si="1347"/>
        <v>496.29660917000001</v>
      </c>
      <c r="Q3033" s="11">
        <f t="shared" si="1360"/>
        <v>0</v>
      </c>
      <c r="R3033" s="7">
        <f t="shared" si="1355"/>
        <v>0</v>
      </c>
      <c r="S3033" s="82">
        <f t="shared" si="1348"/>
        <v>0</v>
      </c>
      <c r="T3033" s="91">
        <f t="shared" si="1356"/>
        <v>0.08</v>
      </c>
      <c r="U3033" s="90">
        <f t="shared" si="1349"/>
        <v>8</v>
      </c>
      <c r="V3033" s="90">
        <v>252</v>
      </c>
      <c r="W3033" s="89">
        <f t="shared" si="1350"/>
        <v>1.0024461950000001</v>
      </c>
      <c r="X3033" s="82">
        <f t="shared" si="1351"/>
        <v>1.21403828</v>
      </c>
      <c r="Y3033" s="82">
        <f t="shared" si="1352"/>
        <v>0</v>
      </c>
      <c r="Z3033" s="94" t="str">
        <f t="shared" si="1358"/>
        <v>A+J=</v>
      </c>
      <c r="AA3033" s="87">
        <f t="shared" si="1359"/>
        <v>47289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>
        <f t="shared" si="1353"/>
        <v>47271</v>
      </c>
      <c r="B3034" s="82">
        <f t="shared" si="1339"/>
        <v>498.01090067999996</v>
      </c>
      <c r="C3034" s="207">
        <f t="shared" si="1357"/>
        <v>493.52665626999999</v>
      </c>
      <c r="D3034" s="83">
        <f t="shared" si="1340"/>
        <v>7286.35</v>
      </c>
      <c r="E3034" s="84">
        <f t="shared" si="1337"/>
        <v>7394.19</v>
      </c>
      <c r="F3034" s="85">
        <f t="shared" si="1338"/>
        <v>47229</v>
      </c>
      <c r="G3034" s="86">
        <f t="shared" si="1341"/>
        <v>1.4800277230712089E-2</v>
      </c>
      <c r="H3034" s="87">
        <f t="shared" si="1342"/>
        <v>47289</v>
      </c>
      <c r="I3034" s="87">
        <f t="shared" si="1343"/>
        <v>47289</v>
      </c>
      <c r="J3034" s="88">
        <f t="shared" si="1354"/>
        <v>21</v>
      </c>
      <c r="K3034" s="88">
        <f t="shared" si="1336"/>
        <v>9</v>
      </c>
      <c r="L3034" s="8">
        <f t="shared" si="1344"/>
        <v>1.0063163500000001</v>
      </c>
      <c r="M3034" s="89">
        <v>1</v>
      </c>
      <c r="N3034" s="89">
        <f t="shared" si="1345"/>
        <v>1</v>
      </c>
      <c r="O3034" s="82">
        <f t="shared" si="1346"/>
        <v>1.0063163500000001</v>
      </c>
      <c r="P3034" s="82">
        <f t="shared" si="1347"/>
        <v>496.64394335999998</v>
      </c>
      <c r="Q3034" s="11">
        <f t="shared" si="1360"/>
        <v>0</v>
      </c>
      <c r="R3034" s="7">
        <f t="shared" si="1355"/>
        <v>0</v>
      </c>
      <c r="S3034" s="82">
        <f t="shared" si="1348"/>
        <v>0</v>
      </c>
      <c r="T3034" s="91">
        <f t="shared" si="1356"/>
        <v>0.08</v>
      </c>
      <c r="U3034" s="90">
        <f t="shared" si="1349"/>
        <v>9</v>
      </c>
      <c r="V3034" s="90">
        <v>252</v>
      </c>
      <c r="W3034" s="89">
        <f t="shared" si="1350"/>
        <v>1.0027523890000001</v>
      </c>
      <c r="X3034" s="82">
        <f t="shared" si="1351"/>
        <v>1.36695732</v>
      </c>
      <c r="Y3034" s="82">
        <f t="shared" si="1352"/>
        <v>0</v>
      </c>
      <c r="Z3034" s="94" t="str">
        <f t="shared" si="1358"/>
        <v>A+J=</v>
      </c>
      <c r="AA3034" s="87">
        <f t="shared" si="1359"/>
        <v>47289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>
        <f t="shared" si="1353"/>
        <v>47272</v>
      </c>
      <c r="B3035" s="82">
        <f t="shared" si="1339"/>
        <v>498.01090067999996</v>
      </c>
      <c r="C3035" s="207">
        <f t="shared" si="1357"/>
        <v>493.52665626999999</v>
      </c>
      <c r="D3035" s="83">
        <f t="shared" si="1340"/>
        <v>7286.35</v>
      </c>
      <c r="E3035" s="84">
        <f t="shared" si="1337"/>
        <v>7394.19</v>
      </c>
      <c r="F3035" s="85">
        <f t="shared" si="1338"/>
        <v>47229</v>
      </c>
      <c r="G3035" s="86">
        <f t="shared" si="1341"/>
        <v>1.4800277230712089E-2</v>
      </c>
      <c r="H3035" s="87">
        <f t="shared" si="1342"/>
        <v>47289</v>
      </c>
      <c r="I3035" s="87">
        <f t="shared" si="1343"/>
        <v>47289</v>
      </c>
      <c r="J3035" s="88">
        <f t="shared" si="1354"/>
        <v>21</v>
      </c>
      <c r="K3035" s="88">
        <f t="shared" si="1336"/>
        <v>9</v>
      </c>
      <c r="L3035" s="8">
        <f t="shared" si="1344"/>
        <v>1.0063163500000001</v>
      </c>
      <c r="M3035" s="89">
        <v>1</v>
      </c>
      <c r="N3035" s="89">
        <f t="shared" si="1345"/>
        <v>1</v>
      </c>
      <c r="O3035" s="82">
        <f t="shared" si="1346"/>
        <v>1.0063163500000001</v>
      </c>
      <c r="P3035" s="82">
        <f t="shared" si="1347"/>
        <v>496.64394335999998</v>
      </c>
      <c r="Q3035" s="11">
        <f t="shared" si="1360"/>
        <v>0</v>
      </c>
      <c r="R3035" s="7">
        <f t="shared" si="1355"/>
        <v>0</v>
      </c>
      <c r="S3035" s="82">
        <f t="shared" si="1348"/>
        <v>0</v>
      </c>
      <c r="T3035" s="91">
        <f t="shared" si="1356"/>
        <v>0.08</v>
      </c>
      <c r="U3035" s="90">
        <f t="shared" si="1349"/>
        <v>9</v>
      </c>
      <c r="V3035" s="90">
        <v>252</v>
      </c>
      <c r="W3035" s="89">
        <f t="shared" si="1350"/>
        <v>1.0027523890000001</v>
      </c>
      <c r="X3035" s="82">
        <f t="shared" si="1351"/>
        <v>1.36695732</v>
      </c>
      <c r="Y3035" s="82">
        <f t="shared" si="1352"/>
        <v>0</v>
      </c>
      <c r="Z3035" s="94" t="str">
        <f t="shared" si="1358"/>
        <v>A+J=</v>
      </c>
      <c r="AA3035" s="87">
        <f t="shared" si="1359"/>
        <v>47289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>
        <f t="shared" si="1353"/>
        <v>47273</v>
      </c>
      <c r="B3036" s="82">
        <f t="shared" si="1339"/>
        <v>498.01090067999996</v>
      </c>
      <c r="C3036" s="207">
        <f t="shared" si="1357"/>
        <v>493.52665626999999</v>
      </c>
      <c r="D3036" s="83">
        <f t="shared" si="1340"/>
        <v>7286.35</v>
      </c>
      <c r="E3036" s="84">
        <f t="shared" si="1337"/>
        <v>7394.19</v>
      </c>
      <c r="F3036" s="85">
        <f t="shared" si="1338"/>
        <v>47229</v>
      </c>
      <c r="G3036" s="86">
        <f t="shared" si="1341"/>
        <v>1.4800277230712089E-2</v>
      </c>
      <c r="H3036" s="87">
        <f t="shared" si="1342"/>
        <v>47289</v>
      </c>
      <c r="I3036" s="87">
        <f t="shared" si="1343"/>
        <v>47289</v>
      </c>
      <c r="J3036" s="88">
        <f t="shared" si="1354"/>
        <v>21</v>
      </c>
      <c r="K3036" s="88">
        <f t="shared" si="1336"/>
        <v>9</v>
      </c>
      <c r="L3036" s="8">
        <f t="shared" si="1344"/>
        <v>1.0063163500000001</v>
      </c>
      <c r="M3036" s="89">
        <v>1</v>
      </c>
      <c r="N3036" s="89">
        <f t="shared" si="1345"/>
        <v>1</v>
      </c>
      <c r="O3036" s="82">
        <f t="shared" si="1346"/>
        <v>1.0063163500000001</v>
      </c>
      <c r="P3036" s="82">
        <f t="shared" si="1347"/>
        <v>496.64394335999998</v>
      </c>
      <c r="Q3036" s="11">
        <f t="shared" si="1360"/>
        <v>0</v>
      </c>
      <c r="R3036" s="7">
        <f t="shared" si="1355"/>
        <v>0</v>
      </c>
      <c r="S3036" s="82">
        <f t="shared" si="1348"/>
        <v>0</v>
      </c>
      <c r="T3036" s="91">
        <f t="shared" si="1356"/>
        <v>0.08</v>
      </c>
      <c r="U3036" s="90">
        <f t="shared" si="1349"/>
        <v>9</v>
      </c>
      <c r="V3036" s="90">
        <v>252</v>
      </c>
      <c r="W3036" s="89">
        <f t="shared" si="1350"/>
        <v>1.0027523890000001</v>
      </c>
      <c r="X3036" s="82">
        <f t="shared" si="1351"/>
        <v>1.36695732</v>
      </c>
      <c r="Y3036" s="82">
        <f t="shared" si="1352"/>
        <v>0</v>
      </c>
      <c r="Z3036" s="94" t="str">
        <f t="shared" si="1358"/>
        <v>A+J=</v>
      </c>
      <c r="AA3036" s="87">
        <f t="shared" si="1359"/>
        <v>47289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>
        <f t="shared" si="1353"/>
        <v>47274</v>
      </c>
      <c r="B3037" s="82">
        <f t="shared" si="1339"/>
        <v>498.51166135</v>
      </c>
      <c r="C3037" s="207">
        <f t="shared" si="1357"/>
        <v>493.52665626999999</v>
      </c>
      <c r="D3037" s="83">
        <f t="shared" si="1340"/>
        <v>7286.35</v>
      </c>
      <c r="E3037" s="84">
        <f t="shared" si="1337"/>
        <v>7394.19</v>
      </c>
      <c r="F3037" s="85">
        <f t="shared" si="1338"/>
        <v>47229</v>
      </c>
      <c r="G3037" s="86">
        <f t="shared" si="1341"/>
        <v>1.4800277230712089E-2</v>
      </c>
      <c r="H3037" s="87">
        <f t="shared" si="1342"/>
        <v>47289</v>
      </c>
      <c r="I3037" s="87">
        <f t="shared" si="1343"/>
        <v>47289</v>
      </c>
      <c r="J3037" s="88">
        <f t="shared" si="1354"/>
        <v>21</v>
      </c>
      <c r="K3037" s="88">
        <f t="shared" si="1336"/>
        <v>10</v>
      </c>
      <c r="L3037" s="8">
        <f t="shared" si="1344"/>
        <v>1.00702063</v>
      </c>
      <c r="M3037" s="89">
        <v>1</v>
      </c>
      <c r="N3037" s="89">
        <f t="shared" si="1345"/>
        <v>1</v>
      </c>
      <c r="O3037" s="82">
        <f t="shared" si="1346"/>
        <v>1.00702063</v>
      </c>
      <c r="P3037" s="82">
        <f t="shared" si="1347"/>
        <v>496.99152430999999</v>
      </c>
      <c r="Q3037" s="11">
        <f t="shared" si="1360"/>
        <v>0</v>
      </c>
      <c r="R3037" s="7">
        <f t="shared" si="1355"/>
        <v>0</v>
      </c>
      <c r="S3037" s="82">
        <f t="shared" si="1348"/>
        <v>0</v>
      </c>
      <c r="T3037" s="91">
        <f t="shared" si="1356"/>
        <v>0.08</v>
      </c>
      <c r="U3037" s="90">
        <f t="shared" si="1349"/>
        <v>10</v>
      </c>
      <c r="V3037" s="90">
        <v>252</v>
      </c>
      <c r="W3037" s="89">
        <f t="shared" si="1350"/>
        <v>1.0030586779999999</v>
      </c>
      <c r="X3037" s="82">
        <f t="shared" si="1351"/>
        <v>1.5201370400000001</v>
      </c>
      <c r="Y3037" s="82">
        <f t="shared" si="1352"/>
        <v>0</v>
      </c>
      <c r="Z3037" s="94" t="str">
        <f t="shared" si="1358"/>
        <v>A+J=</v>
      </c>
      <c r="AA3037" s="87">
        <f t="shared" si="1359"/>
        <v>47289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>
        <f t="shared" si="1353"/>
        <v>47275</v>
      </c>
      <c r="B3038" s="82">
        <f t="shared" si="1339"/>
        <v>499.01292383999998</v>
      </c>
      <c r="C3038" s="207">
        <f t="shared" si="1357"/>
        <v>493.52665626999999</v>
      </c>
      <c r="D3038" s="83">
        <f t="shared" si="1340"/>
        <v>7286.35</v>
      </c>
      <c r="E3038" s="84">
        <f t="shared" si="1337"/>
        <v>7394.19</v>
      </c>
      <c r="F3038" s="85">
        <f t="shared" si="1338"/>
        <v>47229</v>
      </c>
      <c r="G3038" s="86">
        <f t="shared" si="1341"/>
        <v>1.4800277230712089E-2</v>
      </c>
      <c r="H3038" s="87">
        <f t="shared" si="1342"/>
        <v>47289</v>
      </c>
      <c r="I3038" s="87">
        <f t="shared" si="1343"/>
        <v>47289</v>
      </c>
      <c r="J3038" s="88">
        <f t="shared" si="1354"/>
        <v>21</v>
      </c>
      <c r="K3038" s="88">
        <f t="shared" si="1336"/>
        <v>11</v>
      </c>
      <c r="L3038" s="8">
        <f t="shared" si="1344"/>
        <v>1.0077254</v>
      </c>
      <c r="M3038" s="89">
        <v>1</v>
      </c>
      <c r="N3038" s="89">
        <f t="shared" si="1345"/>
        <v>1</v>
      </c>
      <c r="O3038" s="82">
        <f t="shared" si="1346"/>
        <v>1.0077254</v>
      </c>
      <c r="P3038" s="82">
        <f t="shared" si="1347"/>
        <v>497.3393471</v>
      </c>
      <c r="Q3038" s="11">
        <f t="shared" si="1360"/>
        <v>0</v>
      </c>
      <c r="R3038" s="7">
        <f t="shared" si="1355"/>
        <v>0</v>
      </c>
      <c r="S3038" s="82">
        <f t="shared" si="1348"/>
        <v>0</v>
      </c>
      <c r="T3038" s="91">
        <f t="shared" si="1356"/>
        <v>0.08</v>
      </c>
      <c r="U3038" s="90">
        <f t="shared" si="1349"/>
        <v>11</v>
      </c>
      <c r="V3038" s="90">
        <v>252</v>
      </c>
      <c r="W3038" s="89">
        <f t="shared" si="1350"/>
        <v>1.0033650599999999</v>
      </c>
      <c r="X3038" s="82">
        <f t="shared" si="1351"/>
        <v>1.6735767399999999</v>
      </c>
      <c r="Y3038" s="82">
        <f t="shared" si="1352"/>
        <v>0</v>
      </c>
      <c r="Z3038" s="94" t="str">
        <f t="shared" si="1358"/>
        <v>A+J=</v>
      </c>
      <c r="AA3038" s="87">
        <f t="shared" si="1359"/>
        <v>47289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>
        <f t="shared" si="1353"/>
        <v>47276</v>
      </c>
      <c r="B3039" s="82">
        <f t="shared" si="1339"/>
        <v>499.51468844999999</v>
      </c>
      <c r="C3039" s="207">
        <f t="shared" si="1357"/>
        <v>493.52665626999999</v>
      </c>
      <c r="D3039" s="83">
        <f t="shared" si="1340"/>
        <v>7286.35</v>
      </c>
      <c r="E3039" s="84">
        <f t="shared" si="1337"/>
        <v>7394.19</v>
      </c>
      <c r="F3039" s="85">
        <f t="shared" si="1338"/>
        <v>47229</v>
      </c>
      <c r="G3039" s="86">
        <f t="shared" si="1341"/>
        <v>1.4800277230712089E-2</v>
      </c>
      <c r="H3039" s="87">
        <f t="shared" si="1342"/>
        <v>47289</v>
      </c>
      <c r="I3039" s="87">
        <f t="shared" si="1343"/>
        <v>47289</v>
      </c>
      <c r="J3039" s="88">
        <f t="shared" si="1354"/>
        <v>21</v>
      </c>
      <c r="K3039" s="88">
        <f t="shared" si="1336"/>
        <v>12</v>
      </c>
      <c r="L3039" s="8">
        <f t="shared" si="1344"/>
        <v>1.0084306599999999</v>
      </c>
      <c r="M3039" s="89">
        <v>1</v>
      </c>
      <c r="N3039" s="89">
        <f t="shared" si="1345"/>
        <v>1</v>
      </c>
      <c r="O3039" s="82">
        <f t="shared" si="1346"/>
        <v>1.0084306599999999</v>
      </c>
      <c r="P3039" s="82">
        <f t="shared" si="1347"/>
        <v>497.68741169999998</v>
      </c>
      <c r="Q3039" s="11">
        <f t="shared" si="1360"/>
        <v>0</v>
      </c>
      <c r="R3039" s="7">
        <f t="shared" si="1355"/>
        <v>0</v>
      </c>
      <c r="S3039" s="82">
        <f t="shared" si="1348"/>
        <v>0</v>
      </c>
      <c r="T3039" s="91">
        <f t="shared" si="1356"/>
        <v>0.08</v>
      </c>
      <c r="U3039" s="90">
        <f t="shared" si="1349"/>
        <v>12</v>
      </c>
      <c r="V3039" s="90">
        <v>252</v>
      </c>
      <c r="W3039" s="89">
        <f t="shared" si="1350"/>
        <v>1.0036715350000001</v>
      </c>
      <c r="X3039" s="82">
        <f t="shared" si="1351"/>
        <v>1.82727675</v>
      </c>
      <c r="Y3039" s="82">
        <f t="shared" si="1352"/>
        <v>0</v>
      </c>
      <c r="Z3039" s="94" t="str">
        <f t="shared" si="1358"/>
        <v>A+J=</v>
      </c>
      <c r="AA3039" s="87">
        <f t="shared" si="1359"/>
        <v>47289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>
        <f t="shared" si="1353"/>
        <v>47277</v>
      </c>
      <c r="B3040" s="82">
        <f t="shared" si="1339"/>
        <v>500.01696098000002</v>
      </c>
      <c r="C3040" s="207">
        <f t="shared" si="1357"/>
        <v>493.52665626999999</v>
      </c>
      <c r="D3040" s="83">
        <f t="shared" si="1340"/>
        <v>7286.35</v>
      </c>
      <c r="E3040" s="84">
        <f t="shared" si="1337"/>
        <v>7394.19</v>
      </c>
      <c r="F3040" s="85">
        <f t="shared" si="1338"/>
        <v>47229</v>
      </c>
      <c r="G3040" s="86">
        <f t="shared" si="1341"/>
        <v>1.4800277230712089E-2</v>
      </c>
      <c r="H3040" s="87">
        <f t="shared" si="1342"/>
        <v>47289</v>
      </c>
      <c r="I3040" s="87">
        <f t="shared" si="1343"/>
        <v>47289</v>
      </c>
      <c r="J3040" s="88">
        <f t="shared" si="1354"/>
        <v>21</v>
      </c>
      <c r="K3040" s="88">
        <f t="shared" si="1336"/>
        <v>13</v>
      </c>
      <c r="L3040" s="8">
        <f t="shared" si="1344"/>
        <v>1.0091364199999999</v>
      </c>
      <c r="M3040" s="89">
        <v>1</v>
      </c>
      <c r="N3040" s="89">
        <f t="shared" si="1345"/>
        <v>1</v>
      </c>
      <c r="O3040" s="82">
        <f t="shared" si="1346"/>
        <v>1.0091364199999999</v>
      </c>
      <c r="P3040" s="82">
        <f t="shared" si="1347"/>
        <v>498.03572308000003</v>
      </c>
      <c r="Q3040" s="11">
        <f t="shared" si="1360"/>
        <v>0</v>
      </c>
      <c r="R3040" s="7">
        <f t="shared" si="1355"/>
        <v>0</v>
      </c>
      <c r="S3040" s="82">
        <f t="shared" si="1348"/>
        <v>0</v>
      </c>
      <c r="T3040" s="91">
        <f t="shared" si="1356"/>
        <v>0.08</v>
      </c>
      <c r="U3040" s="90">
        <f t="shared" si="1349"/>
        <v>13</v>
      </c>
      <c r="V3040" s="90">
        <v>252</v>
      </c>
      <c r="W3040" s="89">
        <f t="shared" si="1350"/>
        <v>1.003978104</v>
      </c>
      <c r="X3040" s="82">
        <f t="shared" si="1351"/>
        <v>1.9812379</v>
      </c>
      <c r="Y3040" s="82">
        <f t="shared" si="1352"/>
        <v>0</v>
      </c>
      <c r="Z3040" s="94" t="str">
        <f t="shared" si="1358"/>
        <v>A+J=</v>
      </c>
      <c r="AA3040" s="87">
        <f t="shared" si="1359"/>
        <v>47289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>
        <f t="shared" si="1353"/>
        <v>47278</v>
      </c>
      <c r="B3041" s="82">
        <f t="shared" si="1339"/>
        <v>500.51973678000002</v>
      </c>
      <c r="C3041" s="207">
        <f t="shared" si="1357"/>
        <v>493.52665626999999</v>
      </c>
      <c r="D3041" s="83">
        <f t="shared" si="1340"/>
        <v>7286.35</v>
      </c>
      <c r="E3041" s="84">
        <f t="shared" si="1337"/>
        <v>7394.19</v>
      </c>
      <c r="F3041" s="85">
        <f t="shared" si="1338"/>
        <v>47229</v>
      </c>
      <c r="G3041" s="86">
        <f t="shared" si="1341"/>
        <v>1.4800277230712089E-2</v>
      </c>
      <c r="H3041" s="87">
        <f t="shared" si="1342"/>
        <v>47289</v>
      </c>
      <c r="I3041" s="87">
        <f t="shared" si="1343"/>
        <v>47289</v>
      </c>
      <c r="J3041" s="88">
        <f t="shared" si="1354"/>
        <v>21</v>
      </c>
      <c r="K3041" s="88">
        <f t="shared" si="1336"/>
        <v>14</v>
      </c>
      <c r="L3041" s="8">
        <f t="shared" si="1344"/>
        <v>1.0098426700000001</v>
      </c>
      <c r="M3041" s="89">
        <v>1</v>
      </c>
      <c r="N3041" s="89">
        <f t="shared" si="1345"/>
        <v>1</v>
      </c>
      <c r="O3041" s="82">
        <f t="shared" si="1346"/>
        <v>1.0098426700000001</v>
      </c>
      <c r="P3041" s="82">
        <f t="shared" si="1347"/>
        <v>498.38427627999999</v>
      </c>
      <c r="Q3041" s="11">
        <f t="shared" si="1360"/>
        <v>0</v>
      </c>
      <c r="R3041" s="7">
        <f t="shared" si="1355"/>
        <v>0</v>
      </c>
      <c r="S3041" s="82">
        <f t="shared" si="1348"/>
        <v>0</v>
      </c>
      <c r="T3041" s="91">
        <f t="shared" si="1356"/>
        <v>0.08</v>
      </c>
      <c r="U3041" s="90">
        <f t="shared" si="1349"/>
        <v>14</v>
      </c>
      <c r="V3041" s="90">
        <v>252</v>
      </c>
      <c r="W3041" s="89">
        <f t="shared" si="1350"/>
        <v>1.0042847669999999</v>
      </c>
      <c r="X3041" s="82">
        <f t="shared" si="1351"/>
        <v>2.1354605000000002</v>
      </c>
      <c r="Y3041" s="82">
        <f t="shared" si="1352"/>
        <v>0</v>
      </c>
      <c r="Z3041" s="94" t="str">
        <f t="shared" si="1358"/>
        <v>A+J=</v>
      </c>
      <c r="AA3041" s="87">
        <f t="shared" si="1359"/>
        <v>47289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>
        <f t="shared" si="1353"/>
        <v>47279</v>
      </c>
      <c r="B3042" s="82">
        <f t="shared" si="1339"/>
        <v>500.51973678000002</v>
      </c>
      <c r="C3042" s="207">
        <f t="shared" si="1357"/>
        <v>493.52665626999999</v>
      </c>
      <c r="D3042" s="83">
        <f t="shared" si="1340"/>
        <v>7286.35</v>
      </c>
      <c r="E3042" s="84">
        <f t="shared" si="1337"/>
        <v>7394.19</v>
      </c>
      <c r="F3042" s="85">
        <f t="shared" si="1338"/>
        <v>47229</v>
      </c>
      <c r="G3042" s="86">
        <f t="shared" si="1341"/>
        <v>1.4800277230712089E-2</v>
      </c>
      <c r="H3042" s="87">
        <f t="shared" si="1342"/>
        <v>47289</v>
      </c>
      <c r="I3042" s="87">
        <f t="shared" si="1343"/>
        <v>47289</v>
      </c>
      <c r="J3042" s="88">
        <f t="shared" si="1354"/>
        <v>21</v>
      </c>
      <c r="K3042" s="88">
        <f t="shared" si="1336"/>
        <v>14</v>
      </c>
      <c r="L3042" s="8">
        <f t="shared" si="1344"/>
        <v>1.0098426700000001</v>
      </c>
      <c r="M3042" s="89">
        <v>1</v>
      </c>
      <c r="N3042" s="89">
        <f t="shared" si="1345"/>
        <v>1</v>
      </c>
      <c r="O3042" s="82">
        <f t="shared" si="1346"/>
        <v>1.0098426700000001</v>
      </c>
      <c r="P3042" s="82">
        <f t="shared" si="1347"/>
        <v>498.38427627999999</v>
      </c>
      <c r="Q3042" s="11">
        <f t="shared" si="1360"/>
        <v>0</v>
      </c>
      <c r="R3042" s="7">
        <f t="shared" si="1355"/>
        <v>0</v>
      </c>
      <c r="S3042" s="82">
        <f t="shared" si="1348"/>
        <v>0</v>
      </c>
      <c r="T3042" s="91">
        <f t="shared" si="1356"/>
        <v>0.08</v>
      </c>
      <c r="U3042" s="90">
        <f t="shared" si="1349"/>
        <v>14</v>
      </c>
      <c r="V3042" s="90">
        <v>252</v>
      </c>
      <c r="W3042" s="89">
        <f t="shared" si="1350"/>
        <v>1.0042847669999999</v>
      </c>
      <c r="X3042" s="82">
        <f t="shared" si="1351"/>
        <v>2.1354605000000002</v>
      </c>
      <c r="Y3042" s="82">
        <f t="shared" si="1352"/>
        <v>0</v>
      </c>
      <c r="Z3042" s="94" t="str">
        <f t="shared" si="1358"/>
        <v>A+J=</v>
      </c>
      <c r="AA3042" s="87">
        <f t="shared" si="1359"/>
        <v>47289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>
        <f t="shared" si="1353"/>
        <v>47280</v>
      </c>
      <c r="B3043" s="82">
        <f t="shared" si="1339"/>
        <v>500.51973678000002</v>
      </c>
      <c r="C3043" s="207">
        <f t="shared" si="1357"/>
        <v>493.52665626999999</v>
      </c>
      <c r="D3043" s="83">
        <f t="shared" si="1340"/>
        <v>7286.35</v>
      </c>
      <c r="E3043" s="84">
        <f t="shared" si="1337"/>
        <v>7394.19</v>
      </c>
      <c r="F3043" s="85">
        <f t="shared" si="1338"/>
        <v>47229</v>
      </c>
      <c r="G3043" s="86">
        <f t="shared" si="1341"/>
        <v>1.4800277230712089E-2</v>
      </c>
      <c r="H3043" s="87">
        <f t="shared" si="1342"/>
        <v>47289</v>
      </c>
      <c r="I3043" s="87">
        <f t="shared" si="1343"/>
        <v>47289</v>
      </c>
      <c r="J3043" s="88">
        <f t="shared" si="1354"/>
        <v>21</v>
      </c>
      <c r="K3043" s="88">
        <f t="shared" si="1336"/>
        <v>14</v>
      </c>
      <c r="L3043" s="8">
        <f t="shared" si="1344"/>
        <v>1.0098426700000001</v>
      </c>
      <c r="M3043" s="89">
        <v>1</v>
      </c>
      <c r="N3043" s="89">
        <f t="shared" si="1345"/>
        <v>1</v>
      </c>
      <c r="O3043" s="82">
        <f t="shared" si="1346"/>
        <v>1.0098426700000001</v>
      </c>
      <c r="P3043" s="82">
        <f t="shared" si="1347"/>
        <v>498.38427627999999</v>
      </c>
      <c r="Q3043" s="11">
        <f t="shared" si="1360"/>
        <v>0</v>
      </c>
      <c r="R3043" s="7">
        <f t="shared" si="1355"/>
        <v>0</v>
      </c>
      <c r="S3043" s="82">
        <f t="shared" si="1348"/>
        <v>0</v>
      </c>
      <c r="T3043" s="91">
        <f t="shared" si="1356"/>
        <v>0.08</v>
      </c>
      <c r="U3043" s="90">
        <f t="shared" si="1349"/>
        <v>14</v>
      </c>
      <c r="V3043" s="90">
        <v>252</v>
      </c>
      <c r="W3043" s="89">
        <f t="shared" si="1350"/>
        <v>1.0042847669999999</v>
      </c>
      <c r="X3043" s="82">
        <f t="shared" si="1351"/>
        <v>2.1354605000000002</v>
      </c>
      <c r="Y3043" s="82">
        <f t="shared" si="1352"/>
        <v>0</v>
      </c>
      <c r="Z3043" s="94" t="str">
        <f t="shared" si="1358"/>
        <v>A+J=</v>
      </c>
      <c r="AA3043" s="87">
        <f t="shared" si="1359"/>
        <v>47289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>
        <f t="shared" si="1353"/>
        <v>47281</v>
      </c>
      <c r="B3044" s="82">
        <f t="shared" si="1339"/>
        <v>501.02301567000001</v>
      </c>
      <c r="C3044" s="207">
        <f t="shared" si="1357"/>
        <v>493.52665626999999</v>
      </c>
      <c r="D3044" s="83">
        <f t="shared" si="1340"/>
        <v>7286.35</v>
      </c>
      <c r="E3044" s="84">
        <f t="shared" si="1337"/>
        <v>7394.19</v>
      </c>
      <c r="F3044" s="85">
        <f t="shared" si="1338"/>
        <v>47229</v>
      </c>
      <c r="G3044" s="86">
        <f t="shared" si="1341"/>
        <v>1.4800277230712089E-2</v>
      </c>
      <c r="H3044" s="87">
        <f t="shared" si="1342"/>
        <v>47289</v>
      </c>
      <c r="I3044" s="87">
        <f t="shared" si="1343"/>
        <v>47289</v>
      </c>
      <c r="J3044" s="88">
        <f t="shared" si="1354"/>
        <v>21</v>
      </c>
      <c r="K3044" s="88">
        <f t="shared" si="1336"/>
        <v>15</v>
      </c>
      <c r="L3044" s="8">
        <f t="shared" si="1344"/>
        <v>1.0105494100000001</v>
      </c>
      <c r="M3044" s="89">
        <v>1</v>
      </c>
      <c r="N3044" s="89">
        <f t="shared" si="1345"/>
        <v>1</v>
      </c>
      <c r="O3044" s="82">
        <f t="shared" si="1346"/>
        <v>1.0105494100000001</v>
      </c>
      <c r="P3044" s="82">
        <f t="shared" si="1347"/>
        <v>498.73307131000001</v>
      </c>
      <c r="Q3044" s="11">
        <f t="shared" si="1360"/>
        <v>0</v>
      </c>
      <c r="R3044" s="7">
        <f t="shared" si="1355"/>
        <v>0</v>
      </c>
      <c r="S3044" s="82">
        <f t="shared" si="1348"/>
        <v>0</v>
      </c>
      <c r="T3044" s="91">
        <f t="shared" si="1356"/>
        <v>0.08</v>
      </c>
      <c r="U3044" s="90">
        <f t="shared" si="1349"/>
        <v>15</v>
      </c>
      <c r="V3044" s="90">
        <v>252</v>
      </c>
      <c r="W3044" s="89">
        <f t="shared" si="1350"/>
        <v>1.004591523</v>
      </c>
      <c r="X3044" s="82">
        <f t="shared" si="1351"/>
        <v>2.2899443599999998</v>
      </c>
      <c r="Y3044" s="82">
        <f t="shared" si="1352"/>
        <v>0</v>
      </c>
      <c r="Z3044" s="94" t="str">
        <f t="shared" si="1358"/>
        <v>A+J=</v>
      </c>
      <c r="AA3044" s="87">
        <f t="shared" si="1359"/>
        <v>47289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>
        <f t="shared" si="1353"/>
        <v>47282</v>
      </c>
      <c r="B3045" s="82">
        <f t="shared" si="1339"/>
        <v>501.52680344000004</v>
      </c>
      <c r="C3045" s="207">
        <f t="shared" si="1357"/>
        <v>493.52665626999999</v>
      </c>
      <c r="D3045" s="83">
        <f t="shared" si="1340"/>
        <v>7286.35</v>
      </c>
      <c r="E3045" s="84">
        <f t="shared" si="1337"/>
        <v>7394.19</v>
      </c>
      <c r="F3045" s="85">
        <f t="shared" si="1338"/>
        <v>47229</v>
      </c>
      <c r="G3045" s="86">
        <f t="shared" si="1341"/>
        <v>1.4800277230712089E-2</v>
      </c>
      <c r="H3045" s="87">
        <f t="shared" si="1342"/>
        <v>47289</v>
      </c>
      <c r="I3045" s="87">
        <f t="shared" si="1343"/>
        <v>47289</v>
      </c>
      <c r="J3045" s="88">
        <f t="shared" si="1354"/>
        <v>21</v>
      </c>
      <c r="K3045" s="88">
        <f t="shared" si="1336"/>
        <v>16</v>
      </c>
      <c r="L3045" s="8">
        <f t="shared" si="1344"/>
        <v>1.01125665</v>
      </c>
      <c r="M3045" s="89">
        <v>1</v>
      </c>
      <c r="N3045" s="89">
        <f t="shared" si="1345"/>
        <v>1</v>
      </c>
      <c r="O3045" s="82">
        <f t="shared" si="1346"/>
        <v>1.01125665</v>
      </c>
      <c r="P3045" s="82">
        <f t="shared" si="1347"/>
        <v>499.08211310000002</v>
      </c>
      <c r="Q3045" s="11">
        <f t="shared" si="1360"/>
        <v>0</v>
      </c>
      <c r="R3045" s="7">
        <f t="shared" si="1355"/>
        <v>0</v>
      </c>
      <c r="S3045" s="82">
        <f t="shared" si="1348"/>
        <v>0</v>
      </c>
      <c r="T3045" s="91">
        <f t="shared" si="1356"/>
        <v>0.08</v>
      </c>
      <c r="U3045" s="90">
        <f t="shared" si="1349"/>
        <v>16</v>
      </c>
      <c r="V3045" s="90">
        <v>252</v>
      </c>
      <c r="W3045" s="89">
        <f t="shared" si="1350"/>
        <v>1.0048983730000001</v>
      </c>
      <c r="X3045" s="82">
        <f t="shared" si="1351"/>
        <v>2.4446903400000002</v>
      </c>
      <c r="Y3045" s="82">
        <f t="shared" si="1352"/>
        <v>0</v>
      </c>
      <c r="Z3045" s="94" t="str">
        <f t="shared" si="1358"/>
        <v>A+J=</v>
      </c>
      <c r="AA3045" s="87">
        <f t="shared" si="1359"/>
        <v>47289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>
        <f t="shared" si="1353"/>
        <v>47283</v>
      </c>
      <c r="B3046" s="82">
        <f t="shared" si="1339"/>
        <v>502.03109545000001</v>
      </c>
      <c r="C3046" s="207">
        <f t="shared" si="1357"/>
        <v>493.52665626999999</v>
      </c>
      <c r="D3046" s="83">
        <f t="shared" si="1340"/>
        <v>7286.35</v>
      </c>
      <c r="E3046" s="84">
        <f t="shared" si="1337"/>
        <v>7394.19</v>
      </c>
      <c r="F3046" s="85">
        <f t="shared" si="1338"/>
        <v>47229</v>
      </c>
      <c r="G3046" s="86">
        <f t="shared" si="1341"/>
        <v>1.4800277230712089E-2</v>
      </c>
      <c r="H3046" s="87">
        <f t="shared" si="1342"/>
        <v>47289</v>
      </c>
      <c r="I3046" s="87">
        <f t="shared" si="1343"/>
        <v>47289</v>
      </c>
      <c r="J3046" s="88">
        <f t="shared" si="1354"/>
        <v>21</v>
      </c>
      <c r="K3046" s="88">
        <f t="shared" si="1336"/>
        <v>17</v>
      </c>
      <c r="L3046" s="8">
        <f t="shared" si="1344"/>
        <v>1.01196438</v>
      </c>
      <c r="M3046" s="89">
        <v>1</v>
      </c>
      <c r="N3046" s="89">
        <f t="shared" si="1345"/>
        <v>1</v>
      </c>
      <c r="O3046" s="82">
        <f t="shared" si="1346"/>
        <v>1.01196438</v>
      </c>
      <c r="P3046" s="82">
        <f t="shared" si="1347"/>
        <v>499.43139672000001</v>
      </c>
      <c r="Q3046" s="11">
        <f t="shared" si="1360"/>
        <v>0</v>
      </c>
      <c r="R3046" s="7">
        <f t="shared" si="1355"/>
        <v>0</v>
      </c>
      <c r="S3046" s="82">
        <f t="shared" si="1348"/>
        <v>0</v>
      </c>
      <c r="T3046" s="91">
        <f t="shared" si="1356"/>
        <v>0.08</v>
      </c>
      <c r="U3046" s="90">
        <f t="shared" si="1349"/>
        <v>17</v>
      </c>
      <c r="V3046" s="90">
        <v>252</v>
      </c>
      <c r="W3046" s="89">
        <f t="shared" si="1350"/>
        <v>1.0052053169999999</v>
      </c>
      <c r="X3046" s="82">
        <f t="shared" si="1351"/>
        <v>2.5996987300000001</v>
      </c>
      <c r="Y3046" s="82">
        <f t="shared" si="1352"/>
        <v>0</v>
      </c>
      <c r="Z3046" s="94" t="str">
        <f t="shared" si="1358"/>
        <v>A+J=</v>
      </c>
      <c r="AA3046" s="87">
        <f t="shared" si="1359"/>
        <v>47289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>
        <f t="shared" si="1353"/>
        <v>47284</v>
      </c>
      <c r="B3047" s="82">
        <f t="shared" si="1339"/>
        <v>502.53589698999997</v>
      </c>
      <c r="C3047" s="207">
        <f t="shared" si="1357"/>
        <v>493.52665626999999</v>
      </c>
      <c r="D3047" s="83">
        <f t="shared" si="1340"/>
        <v>7286.35</v>
      </c>
      <c r="E3047" s="84">
        <f t="shared" si="1337"/>
        <v>7394.19</v>
      </c>
      <c r="F3047" s="85">
        <f t="shared" si="1338"/>
        <v>47229</v>
      </c>
      <c r="G3047" s="86">
        <f t="shared" si="1341"/>
        <v>1.4800277230712089E-2</v>
      </c>
      <c r="H3047" s="87">
        <f t="shared" si="1342"/>
        <v>47289</v>
      </c>
      <c r="I3047" s="87">
        <f t="shared" si="1343"/>
        <v>47289</v>
      </c>
      <c r="J3047" s="88">
        <f t="shared" si="1354"/>
        <v>21</v>
      </c>
      <c r="K3047" s="88">
        <f t="shared" si="1336"/>
        <v>18</v>
      </c>
      <c r="L3047" s="8">
        <f t="shared" si="1344"/>
        <v>1.0126726100000001</v>
      </c>
      <c r="M3047" s="89">
        <v>1</v>
      </c>
      <c r="N3047" s="89">
        <f t="shared" si="1345"/>
        <v>1</v>
      </c>
      <c r="O3047" s="82">
        <f t="shared" si="1346"/>
        <v>1.0126726100000001</v>
      </c>
      <c r="P3047" s="82">
        <f t="shared" si="1347"/>
        <v>499.78092709999999</v>
      </c>
      <c r="Q3047" s="11">
        <f t="shared" si="1360"/>
        <v>0</v>
      </c>
      <c r="R3047" s="7">
        <f t="shared" si="1355"/>
        <v>0</v>
      </c>
      <c r="S3047" s="82">
        <f t="shared" si="1348"/>
        <v>0</v>
      </c>
      <c r="T3047" s="91">
        <f t="shared" si="1356"/>
        <v>0.08</v>
      </c>
      <c r="U3047" s="90">
        <f t="shared" si="1349"/>
        <v>18</v>
      </c>
      <c r="V3047" s="90">
        <v>252</v>
      </c>
      <c r="W3047" s="89">
        <f t="shared" si="1350"/>
        <v>1.005512355</v>
      </c>
      <c r="X3047" s="82">
        <f t="shared" si="1351"/>
        <v>2.7549698899999999</v>
      </c>
      <c r="Y3047" s="82">
        <f t="shared" si="1352"/>
        <v>0</v>
      </c>
      <c r="Z3047" s="94" t="str">
        <f t="shared" si="1358"/>
        <v>A+J=</v>
      </c>
      <c r="AA3047" s="87">
        <f t="shared" si="1359"/>
        <v>47289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>
        <f t="shared" si="1353"/>
        <v>47285</v>
      </c>
      <c r="B3048" s="82">
        <f t="shared" si="1339"/>
        <v>503.04120788</v>
      </c>
      <c r="C3048" s="207">
        <f t="shared" si="1357"/>
        <v>493.52665626999999</v>
      </c>
      <c r="D3048" s="83">
        <f t="shared" si="1340"/>
        <v>7286.35</v>
      </c>
      <c r="E3048" s="84">
        <f t="shared" si="1337"/>
        <v>7394.19</v>
      </c>
      <c r="F3048" s="85">
        <f t="shared" si="1338"/>
        <v>47229</v>
      </c>
      <c r="G3048" s="86">
        <f t="shared" si="1341"/>
        <v>1.4800277230712089E-2</v>
      </c>
      <c r="H3048" s="87">
        <f t="shared" si="1342"/>
        <v>47289</v>
      </c>
      <c r="I3048" s="87">
        <f t="shared" si="1343"/>
        <v>47289</v>
      </c>
      <c r="J3048" s="88">
        <f t="shared" si="1354"/>
        <v>21</v>
      </c>
      <c r="K3048" s="88">
        <f t="shared" si="1336"/>
        <v>19</v>
      </c>
      <c r="L3048" s="8">
        <f t="shared" si="1344"/>
        <v>1.01338134</v>
      </c>
      <c r="M3048" s="89">
        <v>1</v>
      </c>
      <c r="N3048" s="89">
        <f t="shared" si="1345"/>
        <v>1</v>
      </c>
      <c r="O3048" s="82">
        <f t="shared" si="1346"/>
        <v>1.01338134</v>
      </c>
      <c r="P3048" s="82">
        <f t="shared" si="1347"/>
        <v>500.13070425000001</v>
      </c>
      <c r="Q3048" s="11">
        <f t="shared" si="1360"/>
        <v>0</v>
      </c>
      <c r="R3048" s="7">
        <f t="shared" si="1355"/>
        <v>0</v>
      </c>
      <c r="S3048" s="82">
        <f t="shared" si="1348"/>
        <v>0</v>
      </c>
      <c r="T3048" s="91">
        <f t="shared" si="1356"/>
        <v>0.08</v>
      </c>
      <c r="U3048" s="90">
        <f t="shared" si="1349"/>
        <v>19</v>
      </c>
      <c r="V3048" s="90">
        <v>252</v>
      </c>
      <c r="W3048" s="89">
        <f t="shared" si="1350"/>
        <v>1.005819486</v>
      </c>
      <c r="X3048" s="82">
        <f t="shared" si="1351"/>
        <v>2.91050363</v>
      </c>
      <c r="Y3048" s="82">
        <f t="shared" si="1352"/>
        <v>0</v>
      </c>
      <c r="Z3048" s="94" t="str">
        <f t="shared" si="1358"/>
        <v>A+J=</v>
      </c>
      <c r="AA3048" s="87">
        <f t="shared" si="1359"/>
        <v>47289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>
        <f t="shared" si="1353"/>
        <v>47286</v>
      </c>
      <c r="B3049" s="82">
        <f t="shared" si="1339"/>
        <v>503.04120788</v>
      </c>
      <c r="C3049" s="207">
        <f t="shared" si="1357"/>
        <v>493.52665626999999</v>
      </c>
      <c r="D3049" s="83">
        <f t="shared" si="1340"/>
        <v>7286.35</v>
      </c>
      <c r="E3049" s="84">
        <f t="shared" si="1337"/>
        <v>7394.19</v>
      </c>
      <c r="F3049" s="85">
        <f t="shared" si="1338"/>
        <v>47229</v>
      </c>
      <c r="G3049" s="86">
        <f t="shared" si="1341"/>
        <v>1.4800277230712089E-2</v>
      </c>
      <c r="H3049" s="87">
        <f t="shared" si="1342"/>
        <v>47289</v>
      </c>
      <c r="I3049" s="87">
        <f t="shared" si="1343"/>
        <v>47289</v>
      </c>
      <c r="J3049" s="88">
        <f t="shared" si="1354"/>
        <v>21</v>
      </c>
      <c r="K3049" s="88">
        <f t="shared" ref="K3049:K3112" si="1361">(J3049-(NETWORKDAYS(A3049,I3049,AD$210:AD$502)-1))</f>
        <v>19</v>
      </c>
      <c r="L3049" s="8">
        <f t="shared" si="1344"/>
        <v>1.01338134</v>
      </c>
      <c r="M3049" s="89">
        <v>1</v>
      </c>
      <c r="N3049" s="89">
        <f t="shared" si="1345"/>
        <v>1</v>
      </c>
      <c r="O3049" s="82">
        <f t="shared" si="1346"/>
        <v>1.01338134</v>
      </c>
      <c r="P3049" s="82">
        <f t="shared" si="1347"/>
        <v>500.13070425000001</v>
      </c>
      <c r="Q3049" s="11">
        <f t="shared" si="1360"/>
        <v>0</v>
      </c>
      <c r="R3049" s="7">
        <f t="shared" si="1355"/>
        <v>0</v>
      </c>
      <c r="S3049" s="82">
        <f t="shared" si="1348"/>
        <v>0</v>
      </c>
      <c r="T3049" s="91">
        <f t="shared" si="1356"/>
        <v>0.08</v>
      </c>
      <c r="U3049" s="90">
        <f t="shared" si="1349"/>
        <v>19</v>
      </c>
      <c r="V3049" s="90">
        <v>252</v>
      </c>
      <c r="W3049" s="89">
        <f t="shared" si="1350"/>
        <v>1.005819486</v>
      </c>
      <c r="X3049" s="82">
        <f t="shared" si="1351"/>
        <v>2.91050363</v>
      </c>
      <c r="Y3049" s="82">
        <f t="shared" si="1352"/>
        <v>0</v>
      </c>
      <c r="Z3049" s="94" t="str">
        <f t="shared" si="1358"/>
        <v>A+J=</v>
      </c>
      <c r="AA3049" s="87">
        <f t="shared" si="1359"/>
        <v>47289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>
        <f t="shared" si="1353"/>
        <v>47287</v>
      </c>
      <c r="B3050" s="82">
        <f t="shared" si="1339"/>
        <v>503.04120788</v>
      </c>
      <c r="C3050" s="207">
        <f t="shared" si="1357"/>
        <v>493.52665626999999</v>
      </c>
      <c r="D3050" s="83">
        <f t="shared" si="1340"/>
        <v>7286.35</v>
      </c>
      <c r="E3050" s="84">
        <f t="shared" ref="E3050:E3113" si="1362">IF($K3050=1,VLOOKUP($A3049,$AO$10:$AS$200,4),E3049)</f>
        <v>7394.19</v>
      </c>
      <c r="F3050" s="85">
        <f t="shared" ref="F3050:F3113" si="1363">IF($K3050=1,VLOOKUP($A3049,$AO$10:$AS$200,5),F3049)</f>
        <v>47229</v>
      </c>
      <c r="G3050" s="86">
        <f t="shared" si="1341"/>
        <v>1.4800277230712089E-2</v>
      </c>
      <c r="H3050" s="87">
        <f t="shared" si="1342"/>
        <v>47289</v>
      </c>
      <c r="I3050" s="87">
        <f t="shared" si="1343"/>
        <v>47289</v>
      </c>
      <c r="J3050" s="88">
        <f t="shared" si="1354"/>
        <v>21</v>
      </c>
      <c r="K3050" s="88">
        <f t="shared" si="1361"/>
        <v>19</v>
      </c>
      <c r="L3050" s="8">
        <f t="shared" si="1344"/>
        <v>1.01338134</v>
      </c>
      <c r="M3050" s="89">
        <v>1</v>
      </c>
      <c r="N3050" s="89">
        <f t="shared" si="1345"/>
        <v>1</v>
      </c>
      <c r="O3050" s="82">
        <f t="shared" si="1346"/>
        <v>1.01338134</v>
      </c>
      <c r="P3050" s="82">
        <f t="shared" si="1347"/>
        <v>500.13070425000001</v>
      </c>
      <c r="Q3050" s="11">
        <f t="shared" si="1360"/>
        <v>0</v>
      </c>
      <c r="R3050" s="7">
        <f t="shared" si="1355"/>
        <v>0</v>
      </c>
      <c r="S3050" s="82">
        <f t="shared" si="1348"/>
        <v>0</v>
      </c>
      <c r="T3050" s="91">
        <f t="shared" si="1356"/>
        <v>0.08</v>
      </c>
      <c r="U3050" s="90">
        <f t="shared" si="1349"/>
        <v>19</v>
      </c>
      <c r="V3050" s="90">
        <v>252</v>
      </c>
      <c r="W3050" s="89">
        <f t="shared" si="1350"/>
        <v>1.005819486</v>
      </c>
      <c r="X3050" s="82">
        <f t="shared" si="1351"/>
        <v>2.91050363</v>
      </c>
      <c r="Y3050" s="82">
        <f t="shared" si="1352"/>
        <v>0</v>
      </c>
      <c r="Z3050" s="94" t="str">
        <f t="shared" si="1358"/>
        <v>A+J=</v>
      </c>
      <c r="AA3050" s="87">
        <f t="shared" si="1359"/>
        <v>47289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>
        <f t="shared" si="1353"/>
        <v>47288</v>
      </c>
      <c r="B3051" s="82">
        <f t="shared" si="1339"/>
        <v>503.54702398000001</v>
      </c>
      <c r="C3051" s="207">
        <f t="shared" si="1357"/>
        <v>493.52665626999999</v>
      </c>
      <c r="D3051" s="83">
        <f t="shared" si="1340"/>
        <v>7286.35</v>
      </c>
      <c r="E3051" s="84">
        <f t="shared" si="1362"/>
        <v>7394.19</v>
      </c>
      <c r="F3051" s="85">
        <f t="shared" si="1363"/>
        <v>47229</v>
      </c>
      <c r="G3051" s="86">
        <f t="shared" si="1341"/>
        <v>1.4800277230712089E-2</v>
      </c>
      <c r="H3051" s="87">
        <f t="shared" si="1342"/>
        <v>47289</v>
      </c>
      <c r="I3051" s="87">
        <f t="shared" si="1343"/>
        <v>47289</v>
      </c>
      <c r="J3051" s="88">
        <f t="shared" si="1354"/>
        <v>21</v>
      </c>
      <c r="K3051" s="88">
        <f t="shared" si="1361"/>
        <v>20</v>
      </c>
      <c r="L3051" s="8">
        <f t="shared" si="1344"/>
        <v>1.0140905600000001</v>
      </c>
      <c r="M3051" s="89">
        <v>1</v>
      </c>
      <c r="N3051" s="89">
        <f t="shared" si="1345"/>
        <v>1</v>
      </c>
      <c r="O3051" s="82">
        <f t="shared" si="1346"/>
        <v>1.0140905600000001</v>
      </c>
      <c r="P3051" s="82">
        <f t="shared" si="1347"/>
        <v>500.48072323000002</v>
      </c>
      <c r="Q3051" s="11">
        <f t="shared" si="1360"/>
        <v>0</v>
      </c>
      <c r="R3051" s="7">
        <f t="shared" si="1355"/>
        <v>0</v>
      </c>
      <c r="S3051" s="82">
        <f t="shared" si="1348"/>
        <v>0</v>
      </c>
      <c r="T3051" s="91">
        <f t="shared" si="1356"/>
        <v>0.08</v>
      </c>
      <c r="U3051" s="90">
        <f t="shared" si="1349"/>
        <v>20</v>
      </c>
      <c r="V3051" s="90">
        <v>252</v>
      </c>
      <c r="W3051" s="89">
        <f t="shared" si="1350"/>
        <v>1.0061267110000001</v>
      </c>
      <c r="X3051" s="82">
        <f t="shared" si="1351"/>
        <v>3.0663007499999999</v>
      </c>
      <c r="Y3051" s="82">
        <f t="shared" si="1352"/>
        <v>0</v>
      </c>
      <c r="Z3051" s="94" t="str">
        <f t="shared" si="1358"/>
        <v>A+J=</v>
      </c>
      <c r="AA3051" s="87">
        <f t="shared" si="1359"/>
        <v>47289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>
        <f t="shared" si="1353"/>
        <v>47289</v>
      </c>
      <c r="B3052" s="82">
        <f t="shared" si="1339"/>
        <v>504.0533456</v>
      </c>
      <c r="C3052" s="207">
        <f t="shared" si="1357"/>
        <v>493.52665626999999</v>
      </c>
      <c r="D3052" s="83">
        <f t="shared" si="1340"/>
        <v>7286.35</v>
      </c>
      <c r="E3052" s="84">
        <f t="shared" si="1362"/>
        <v>7394.19</v>
      </c>
      <c r="F3052" s="85">
        <f t="shared" si="1363"/>
        <v>47229</v>
      </c>
      <c r="G3052" s="86">
        <f t="shared" si="1341"/>
        <v>1.4800277230712089E-2</v>
      </c>
      <c r="H3052" s="87">
        <f t="shared" si="1342"/>
        <v>47319</v>
      </c>
      <c r="I3052" s="87">
        <f t="shared" si="1343"/>
        <v>47289</v>
      </c>
      <c r="J3052" s="88">
        <f t="shared" si="1354"/>
        <v>21</v>
      </c>
      <c r="K3052" s="88">
        <f t="shared" si="1361"/>
        <v>21</v>
      </c>
      <c r="L3052" s="8">
        <f t="shared" si="1344"/>
        <v>1.0148002700000001</v>
      </c>
      <c r="M3052" s="89">
        <v>1</v>
      </c>
      <c r="N3052" s="89">
        <f t="shared" si="1345"/>
        <v>1</v>
      </c>
      <c r="O3052" s="82">
        <f t="shared" si="1346"/>
        <v>1.0148002700000001</v>
      </c>
      <c r="P3052" s="82">
        <f t="shared" si="1347"/>
        <v>500.83098403000002</v>
      </c>
      <c r="Q3052" s="11">
        <f t="shared" si="1360"/>
        <v>100</v>
      </c>
      <c r="R3052" s="7">
        <f t="shared" si="1355"/>
        <v>4.4537E-2</v>
      </c>
      <c r="S3052" s="82">
        <f t="shared" si="1348"/>
        <v>22.305509529999998</v>
      </c>
      <c r="T3052" s="91">
        <f t="shared" si="1356"/>
        <v>0.08</v>
      </c>
      <c r="U3052" s="90">
        <f t="shared" si="1349"/>
        <v>21</v>
      </c>
      <c r="V3052" s="90">
        <v>252</v>
      </c>
      <c r="W3052" s="89">
        <f t="shared" si="1350"/>
        <v>1.0064340300000001</v>
      </c>
      <c r="X3052" s="82">
        <f t="shared" si="1351"/>
        <v>3.2223615699999999</v>
      </c>
      <c r="Y3052" s="82">
        <f t="shared" si="1352"/>
        <v>25.527871099999999</v>
      </c>
      <c r="Z3052" s="94" t="str">
        <f t="shared" si="1358"/>
        <v>A+J=</v>
      </c>
      <c r="AA3052" s="87">
        <f t="shared" si="1359"/>
        <v>47289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>
        <f t="shared" si="1353"/>
        <v>47290</v>
      </c>
      <c r="B3053" s="82">
        <f t="shared" si="1339"/>
        <v>478.99140616</v>
      </c>
      <c r="C3053" s="207">
        <f t="shared" si="1357"/>
        <v>478.52547450000003</v>
      </c>
      <c r="D3053" s="83">
        <f t="shared" si="1340"/>
        <v>7286.35</v>
      </c>
      <c r="E3053" s="84">
        <f t="shared" si="1362"/>
        <v>7394.19</v>
      </c>
      <c r="F3053" s="85">
        <f t="shared" si="1363"/>
        <v>47258</v>
      </c>
      <c r="G3053" s="86">
        <f t="shared" si="1341"/>
        <v>1.4800277230712089E-2</v>
      </c>
      <c r="H3053" s="87">
        <f t="shared" si="1342"/>
        <v>47319</v>
      </c>
      <c r="I3053" s="87">
        <f t="shared" si="1343"/>
        <v>47319</v>
      </c>
      <c r="J3053" s="88">
        <f t="shared" si="1354"/>
        <v>22</v>
      </c>
      <c r="K3053" s="88">
        <f t="shared" si="1361"/>
        <v>1</v>
      </c>
      <c r="L3053" s="8">
        <f t="shared" si="1344"/>
        <v>1.0006680299999999</v>
      </c>
      <c r="M3053" s="89">
        <v>1</v>
      </c>
      <c r="N3053" s="89">
        <f t="shared" si="1345"/>
        <v>1</v>
      </c>
      <c r="O3053" s="82">
        <f t="shared" si="1346"/>
        <v>1.0006680299999999</v>
      </c>
      <c r="P3053" s="82">
        <f t="shared" si="1347"/>
        <v>478.84514387000002</v>
      </c>
      <c r="Q3053" s="11">
        <f t="shared" si="1360"/>
        <v>0</v>
      </c>
      <c r="R3053" s="7">
        <f t="shared" si="1355"/>
        <v>0</v>
      </c>
      <c r="S3053" s="82">
        <f t="shared" si="1348"/>
        <v>0</v>
      </c>
      <c r="T3053" s="91">
        <f t="shared" si="1356"/>
        <v>0.08</v>
      </c>
      <c r="U3053" s="90">
        <f t="shared" si="1349"/>
        <v>1</v>
      </c>
      <c r="V3053" s="90">
        <v>252</v>
      </c>
      <c r="W3053" s="89">
        <f t="shared" si="1350"/>
        <v>1.000305448</v>
      </c>
      <c r="X3053" s="82">
        <f t="shared" si="1351"/>
        <v>0.14626228999999999</v>
      </c>
      <c r="Y3053" s="82">
        <f t="shared" si="1352"/>
        <v>0</v>
      </c>
      <c r="Z3053" s="94" t="str">
        <f t="shared" si="1358"/>
        <v>A+J=</v>
      </c>
      <c r="AA3053" s="87">
        <f t="shared" si="1359"/>
        <v>47319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>
        <f t="shared" si="1353"/>
        <v>47291</v>
      </c>
      <c r="B3054" s="82">
        <f t="shared" si="1339"/>
        <v>479.45779266</v>
      </c>
      <c r="C3054" s="207">
        <f t="shared" si="1357"/>
        <v>478.52547450000003</v>
      </c>
      <c r="D3054" s="83">
        <f t="shared" si="1340"/>
        <v>7286.35</v>
      </c>
      <c r="E3054" s="84">
        <f t="shared" si="1362"/>
        <v>7394.19</v>
      </c>
      <c r="F3054" s="85">
        <f t="shared" si="1363"/>
        <v>47258</v>
      </c>
      <c r="G3054" s="86">
        <f t="shared" si="1341"/>
        <v>1.4800277230712089E-2</v>
      </c>
      <c r="H3054" s="87">
        <f t="shared" si="1342"/>
        <v>47319</v>
      </c>
      <c r="I3054" s="87">
        <f t="shared" si="1343"/>
        <v>47319</v>
      </c>
      <c r="J3054" s="88">
        <f t="shared" si="1354"/>
        <v>22</v>
      </c>
      <c r="K3054" s="88">
        <f t="shared" si="1361"/>
        <v>2</v>
      </c>
      <c r="L3054" s="8">
        <f t="shared" si="1344"/>
        <v>1.00133651</v>
      </c>
      <c r="M3054" s="89">
        <v>1</v>
      </c>
      <c r="N3054" s="89">
        <f t="shared" si="1345"/>
        <v>1</v>
      </c>
      <c r="O3054" s="82">
        <f t="shared" si="1346"/>
        <v>1.00133651</v>
      </c>
      <c r="P3054" s="82">
        <f t="shared" si="1347"/>
        <v>479.16502858000001</v>
      </c>
      <c r="Q3054" s="11">
        <f t="shared" si="1360"/>
        <v>0</v>
      </c>
      <c r="R3054" s="7">
        <f t="shared" si="1355"/>
        <v>0</v>
      </c>
      <c r="S3054" s="82">
        <f t="shared" si="1348"/>
        <v>0</v>
      </c>
      <c r="T3054" s="91">
        <f t="shared" si="1356"/>
        <v>0.08</v>
      </c>
      <c r="U3054" s="90">
        <f t="shared" si="1349"/>
        <v>2</v>
      </c>
      <c r="V3054" s="90">
        <v>252</v>
      </c>
      <c r="W3054" s="89">
        <f t="shared" si="1350"/>
        <v>1.000610988</v>
      </c>
      <c r="X3054" s="82">
        <f t="shared" si="1351"/>
        <v>0.29276407999999998</v>
      </c>
      <c r="Y3054" s="82">
        <f t="shared" si="1352"/>
        <v>0</v>
      </c>
      <c r="Z3054" s="94" t="str">
        <f t="shared" si="1358"/>
        <v>A+J=</v>
      </c>
      <c r="AA3054" s="87">
        <f t="shared" si="1359"/>
        <v>47319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>
        <f t="shared" si="1353"/>
        <v>47292</v>
      </c>
      <c r="B3055" s="82">
        <f t="shared" si="1339"/>
        <v>479.92463093000003</v>
      </c>
      <c r="C3055" s="207">
        <f t="shared" si="1357"/>
        <v>478.52547450000003</v>
      </c>
      <c r="D3055" s="83">
        <f t="shared" si="1340"/>
        <v>7286.35</v>
      </c>
      <c r="E3055" s="84">
        <f t="shared" si="1362"/>
        <v>7394.19</v>
      </c>
      <c r="F3055" s="85">
        <f t="shared" si="1363"/>
        <v>47258</v>
      </c>
      <c r="G3055" s="86">
        <f t="shared" si="1341"/>
        <v>1.4800277230712089E-2</v>
      </c>
      <c r="H3055" s="87">
        <f t="shared" si="1342"/>
        <v>47319</v>
      </c>
      <c r="I3055" s="87">
        <f t="shared" si="1343"/>
        <v>47319</v>
      </c>
      <c r="J3055" s="88">
        <f t="shared" si="1354"/>
        <v>22</v>
      </c>
      <c r="K3055" s="88">
        <f t="shared" si="1361"/>
        <v>3</v>
      </c>
      <c r="L3055" s="8">
        <f t="shared" si="1344"/>
        <v>1.0020054300000001</v>
      </c>
      <c r="M3055" s="89">
        <v>1</v>
      </c>
      <c r="N3055" s="89">
        <f t="shared" si="1345"/>
        <v>1</v>
      </c>
      <c r="O3055" s="82">
        <f t="shared" si="1346"/>
        <v>1.0020054300000001</v>
      </c>
      <c r="P3055" s="82">
        <f t="shared" si="1347"/>
        <v>479.48512384000003</v>
      </c>
      <c r="Q3055" s="11">
        <f t="shared" si="1360"/>
        <v>0</v>
      </c>
      <c r="R3055" s="7">
        <f t="shared" si="1355"/>
        <v>0</v>
      </c>
      <c r="S3055" s="82">
        <f t="shared" si="1348"/>
        <v>0</v>
      </c>
      <c r="T3055" s="91">
        <f t="shared" si="1356"/>
        <v>0.08</v>
      </c>
      <c r="U3055" s="90">
        <f t="shared" si="1349"/>
        <v>3</v>
      </c>
      <c r="V3055" s="90">
        <v>252</v>
      </c>
      <c r="W3055" s="89">
        <f t="shared" si="1350"/>
        <v>1.0009166229999999</v>
      </c>
      <c r="X3055" s="82">
        <f t="shared" si="1351"/>
        <v>0.43950708999999999</v>
      </c>
      <c r="Y3055" s="82">
        <f t="shared" si="1352"/>
        <v>0</v>
      </c>
      <c r="Z3055" s="94" t="str">
        <f t="shared" si="1358"/>
        <v>A+J=</v>
      </c>
      <c r="AA3055" s="87">
        <f t="shared" si="1359"/>
        <v>47319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>
        <f t="shared" si="1353"/>
        <v>47293</v>
      </c>
      <c r="B3056" s="82">
        <f t="shared" si="1339"/>
        <v>479.92463093000003</v>
      </c>
      <c r="C3056" s="207">
        <f t="shared" si="1357"/>
        <v>478.52547450000003</v>
      </c>
      <c r="D3056" s="83">
        <f t="shared" si="1340"/>
        <v>7286.35</v>
      </c>
      <c r="E3056" s="84">
        <f t="shared" si="1362"/>
        <v>7394.19</v>
      </c>
      <c r="F3056" s="85">
        <f t="shared" si="1363"/>
        <v>47258</v>
      </c>
      <c r="G3056" s="86">
        <f t="shared" si="1341"/>
        <v>1.4800277230712089E-2</v>
      </c>
      <c r="H3056" s="87">
        <f t="shared" si="1342"/>
        <v>47319</v>
      </c>
      <c r="I3056" s="87">
        <f t="shared" si="1343"/>
        <v>47319</v>
      </c>
      <c r="J3056" s="88">
        <f t="shared" si="1354"/>
        <v>22</v>
      </c>
      <c r="K3056" s="88">
        <f t="shared" si="1361"/>
        <v>3</v>
      </c>
      <c r="L3056" s="8">
        <f t="shared" si="1344"/>
        <v>1.0020054300000001</v>
      </c>
      <c r="M3056" s="89">
        <v>1</v>
      </c>
      <c r="N3056" s="89">
        <f t="shared" si="1345"/>
        <v>1</v>
      </c>
      <c r="O3056" s="82">
        <f t="shared" si="1346"/>
        <v>1.0020054300000001</v>
      </c>
      <c r="P3056" s="82">
        <f t="shared" si="1347"/>
        <v>479.48512384000003</v>
      </c>
      <c r="Q3056" s="11">
        <f t="shared" si="1360"/>
        <v>0</v>
      </c>
      <c r="R3056" s="7">
        <f t="shared" si="1355"/>
        <v>0</v>
      </c>
      <c r="S3056" s="82">
        <f t="shared" si="1348"/>
        <v>0</v>
      </c>
      <c r="T3056" s="91">
        <f t="shared" si="1356"/>
        <v>0.08</v>
      </c>
      <c r="U3056" s="90">
        <f t="shared" si="1349"/>
        <v>3</v>
      </c>
      <c r="V3056" s="90">
        <v>252</v>
      </c>
      <c r="W3056" s="89">
        <f t="shared" si="1350"/>
        <v>1.0009166229999999</v>
      </c>
      <c r="X3056" s="82">
        <f t="shared" si="1351"/>
        <v>0.43950708999999999</v>
      </c>
      <c r="Y3056" s="82">
        <f t="shared" si="1352"/>
        <v>0</v>
      </c>
      <c r="Z3056" s="94" t="str">
        <f t="shared" si="1358"/>
        <v>A+J=</v>
      </c>
      <c r="AA3056" s="87">
        <f t="shared" si="1359"/>
        <v>47319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>
        <f t="shared" si="1353"/>
        <v>47294</v>
      </c>
      <c r="B3057" s="82">
        <f t="shared" si="1339"/>
        <v>479.92463093000003</v>
      </c>
      <c r="C3057" s="207">
        <f t="shared" si="1357"/>
        <v>478.52547450000003</v>
      </c>
      <c r="D3057" s="83">
        <f t="shared" si="1340"/>
        <v>7286.35</v>
      </c>
      <c r="E3057" s="84">
        <f t="shared" si="1362"/>
        <v>7394.19</v>
      </c>
      <c r="F3057" s="85">
        <f t="shared" si="1363"/>
        <v>47258</v>
      </c>
      <c r="G3057" s="86">
        <f t="shared" si="1341"/>
        <v>1.4800277230712089E-2</v>
      </c>
      <c r="H3057" s="87">
        <f t="shared" si="1342"/>
        <v>47319</v>
      </c>
      <c r="I3057" s="87">
        <f t="shared" si="1343"/>
        <v>47319</v>
      </c>
      <c r="J3057" s="88">
        <f t="shared" si="1354"/>
        <v>22</v>
      </c>
      <c r="K3057" s="88">
        <f t="shared" si="1361"/>
        <v>3</v>
      </c>
      <c r="L3057" s="8">
        <f t="shared" si="1344"/>
        <v>1.0020054300000001</v>
      </c>
      <c r="M3057" s="89">
        <v>1</v>
      </c>
      <c r="N3057" s="89">
        <f t="shared" si="1345"/>
        <v>1</v>
      </c>
      <c r="O3057" s="82">
        <f t="shared" si="1346"/>
        <v>1.0020054300000001</v>
      </c>
      <c r="P3057" s="82">
        <f t="shared" si="1347"/>
        <v>479.48512384000003</v>
      </c>
      <c r="Q3057" s="11">
        <f t="shared" si="1360"/>
        <v>0</v>
      </c>
      <c r="R3057" s="7">
        <f t="shared" si="1355"/>
        <v>0</v>
      </c>
      <c r="S3057" s="82">
        <f t="shared" si="1348"/>
        <v>0</v>
      </c>
      <c r="T3057" s="91">
        <f t="shared" si="1356"/>
        <v>0.08</v>
      </c>
      <c r="U3057" s="90">
        <f t="shared" si="1349"/>
        <v>3</v>
      </c>
      <c r="V3057" s="90">
        <v>252</v>
      </c>
      <c r="W3057" s="89">
        <f t="shared" si="1350"/>
        <v>1.0009166229999999</v>
      </c>
      <c r="X3057" s="82">
        <f t="shared" si="1351"/>
        <v>0.43950708999999999</v>
      </c>
      <c r="Y3057" s="82">
        <f t="shared" si="1352"/>
        <v>0</v>
      </c>
      <c r="Z3057" s="94" t="str">
        <f t="shared" si="1358"/>
        <v>A+J=</v>
      </c>
      <c r="AA3057" s="87">
        <f t="shared" si="1359"/>
        <v>47319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>
        <f t="shared" si="1353"/>
        <v>47295</v>
      </c>
      <c r="B3058" s="82">
        <f t="shared" si="1339"/>
        <v>480.39192938999997</v>
      </c>
      <c r="C3058" s="207">
        <f t="shared" si="1357"/>
        <v>478.52547450000003</v>
      </c>
      <c r="D3058" s="83">
        <f t="shared" si="1340"/>
        <v>7286.35</v>
      </c>
      <c r="E3058" s="84">
        <f t="shared" si="1362"/>
        <v>7394.19</v>
      </c>
      <c r="F3058" s="85">
        <f t="shared" si="1363"/>
        <v>47258</v>
      </c>
      <c r="G3058" s="86">
        <f t="shared" si="1341"/>
        <v>1.4800277230712089E-2</v>
      </c>
      <c r="H3058" s="87">
        <f t="shared" si="1342"/>
        <v>47319</v>
      </c>
      <c r="I3058" s="87">
        <f t="shared" si="1343"/>
        <v>47319</v>
      </c>
      <c r="J3058" s="88">
        <f t="shared" si="1354"/>
        <v>22</v>
      </c>
      <c r="K3058" s="88">
        <f t="shared" si="1361"/>
        <v>4</v>
      </c>
      <c r="L3058" s="8">
        <f t="shared" si="1344"/>
        <v>1.00267481</v>
      </c>
      <c r="M3058" s="89">
        <v>1</v>
      </c>
      <c r="N3058" s="89">
        <f t="shared" si="1345"/>
        <v>1</v>
      </c>
      <c r="O3058" s="82">
        <f t="shared" si="1346"/>
        <v>1.00267481</v>
      </c>
      <c r="P3058" s="82">
        <f t="shared" si="1347"/>
        <v>479.80543921999998</v>
      </c>
      <c r="Q3058" s="11">
        <f t="shared" si="1360"/>
        <v>0</v>
      </c>
      <c r="R3058" s="7">
        <f t="shared" si="1355"/>
        <v>0</v>
      </c>
      <c r="S3058" s="82">
        <f t="shared" si="1348"/>
        <v>0</v>
      </c>
      <c r="T3058" s="91">
        <f t="shared" si="1356"/>
        <v>0.08</v>
      </c>
      <c r="U3058" s="90">
        <f t="shared" si="1349"/>
        <v>4</v>
      </c>
      <c r="V3058" s="90">
        <v>252</v>
      </c>
      <c r="W3058" s="89">
        <f t="shared" si="1350"/>
        <v>1.0012223499999999</v>
      </c>
      <c r="X3058" s="82">
        <f t="shared" si="1351"/>
        <v>0.58649017000000003</v>
      </c>
      <c r="Y3058" s="82">
        <f t="shared" si="1352"/>
        <v>0</v>
      </c>
      <c r="Z3058" s="94" t="str">
        <f t="shared" si="1358"/>
        <v>A+J=</v>
      </c>
      <c r="AA3058" s="87">
        <f t="shared" si="1359"/>
        <v>47319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>
        <f t="shared" si="1353"/>
        <v>47296</v>
      </c>
      <c r="B3059" s="82">
        <f t="shared" si="1339"/>
        <v>480.85967972000003</v>
      </c>
      <c r="C3059" s="207">
        <f t="shared" si="1357"/>
        <v>478.52547450000003</v>
      </c>
      <c r="D3059" s="83">
        <f t="shared" si="1340"/>
        <v>7286.35</v>
      </c>
      <c r="E3059" s="84">
        <f t="shared" si="1362"/>
        <v>7394.19</v>
      </c>
      <c r="F3059" s="85">
        <f t="shared" si="1363"/>
        <v>47258</v>
      </c>
      <c r="G3059" s="86">
        <f t="shared" si="1341"/>
        <v>1.4800277230712089E-2</v>
      </c>
      <c r="H3059" s="87">
        <f t="shared" si="1342"/>
        <v>47319</v>
      </c>
      <c r="I3059" s="87">
        <f t="shared" si="1343"/>
        <v>47319</v>
      </c>
      <c r="J3059" s="88">
        <f t="shared" si="1354"/>
        <v>22</v>
      </c>
      <c r="K3059" s="88">
        <f t="shared" si="1361"/>
        <v>5</v>
      </c>
      <c r="L3059" s="8">
        <f t="shared" si="1344"/>
        <v>1.00334463</v>
      </c>
      <c r="M3059" s="89">
        <v>1</v>
      </c>
      <c r="N3059" s="89">
        <f t="shared" si="1345"/>
        <v>1</v>
      </c>
      <c r="O3059" s="82">
        <f t="shared" si="1346"/>
        <v>1.00334463</v>
      </c>
      <c r="P3059" s="82">
        <f t="shared" si="1347"/>
        <v>480.12596515000001</v>
      </c>
      <c r="Q3059" s="11">
        <f t="shared" si="1360"/>
        <v>0</v>
      </c>
      <c r="R3059" s="7">
        <f t="shared" si="1355"/>
        <v>0</v>
      </c>
      <c r="S3059" s="82">
        <f t="shared" si="1348"/>
        <v>0</v>
      </c>
      <c r="T3059" s="91">
        <f t="shared" si="1356"/>
        <v>0.08</v>
      </c>
      <c r="U3059" s="90">
        <f t="shared" si="1349"/>
        <v>5</v>
      </c>
      <c r="V3059" s="90">
        <v>252</v>
      </c>
      <c r="W3059" s="89">
        <f t="shared" si="1350"/>
        <v>1.0015281709999999</v>
      </c>
      <c r="X3059" s="82">
        <f t="shared" si="1351"/>
        <v>0.73371456999999995</v>
      </c>
      <c r="Y3059" s="82">
        <f t="shared" si="1352"/>
        <v>0</v>
      </c>
      <c r="Z3059" s="94" t="str">
        <f t="shared" si="1358"/>
        <v>A+J=</v>
      </c>
      <c r="AA3059" s="87">
        <f t="shared" si="1359"/>
        <v>47319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>
        <f t="shared" si="1353"/>
        <v>47297</v>
      </c>
      <c r="B3060" s="82">
        <f t="shared" si="1339"/>
        <v>481.32788220000003</v>
      </c>
      <c r="C3060" s="207">
        <f t="shared" si="1357"/>
        <v>478.52547450000003</v>
      </c>
      <c r="D3060" s="83">
        <f t="shared" si="1340"/>
        <v>7286.35</v>
      </c>
      <c r="E3060" s="84">
        <f t="shared" si="1362"/>
        <v>7394.19</v>
      </c>
      <c r="F3060" s="85">
        <f t="shared" si="1363"/>
        <v>47258</v>
      </c>
      <c r="G3060" s="86">
        <f t="shared" si="1341"/>
        <v>1.4800277230712089E-2</v>
      </c>
      <c r="H3060" s="87">
        <f t="shared" si="1342"/>
        <v>47319</v>
      </c>
      <c r="I3060" s="87">
        <f t="shared" si="1343"/>
        <v>47319</v>
      </c>
      <c r="J3060" s="88">
        <f t="shared" si="1354"/>
        <v>22</v>
      </c>
      <c r="K3060" s="88">
        <f t="shared" si="1361"/>
        <v>6</v>
      </c>
      <c r="L3060" s="8">
        <f t="shared" si="1344"/>
        <v>1.0040148900000001</v>
      </c>
      <c r="M3060" s="89">
        <v>1</v>
      </c>
      <c r="N3060" s="89">
        <f t="shared" si="1345"/>
        <v>1</v>
      </c>
      <c r="O3060" s="82">
        <f t="shared" si="1346"/>
        <v>1.0040148900000001</v>
      </c>
      <c r="P3060" s="82">
        <f t="shared" si="1347"/>
        <v>480.44670164000001</v>
      </c>
      <c r="Q3060" s="11">
        <f t="shared" si="1360"/>
        <v>0</v>
      </c>
      <c r="R3060" s="7">
        <f t="shared" si="1355"/>
        <v>0</v>
      </c>
      <c r="S3060" s="82">
        <f t="shared" si="1348"/>
        <v>0</v>
      </c>
      <c r="T3060" s="91">
        <f t="shared" si="1356"/>
        <v>0.08</v>
      </c>
      <c r="U3060" s="90">
        <f t="shared" si="1349"/>
        <v>6</v>
      </c>
      <c r="V3060" s="90">
        <v>252</v>
      </c>
      <c r="W3060" s="89">
        <f t="shared" si="1350"/>
        <v>1.0018340859999999</v>
      </c>
      <c r="X3060" s="82">
        <f t="shared" si="1351"/>
        <v>0.88118056</v>
      </c>
      <c r="Y3060" s="82">
        <f t="shared" si="1352"/>
        <v>0</v>
      </c>
      <c r="Z3060" s="94" t="str">
        <f t="shared" si="1358"/>
        <v>A+J=</v>
      </c>
      <c r="AA3060" s="87">
        <f t="shared" si="1359"/>
        <v>47319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>
        <f t="shared" si="1353"/>
        <v>47298</v>
      </c>
      <c r="B3061" s="82">
        <f t="shared" si="1339"/>
        <v>481.79654574</v>
      </c>
      <c r="C3061" s="207">
        <f t="shared" si="1357"/>
        <v>478.52547450000003</v>
      </c>
      <c r="D3061" s="83">
        <f t="shared" si="1340"/>
        <v>7286.35</v>
      </c>
      <c r="E3061" s="84">
        <f t="shared" si="1362"/>
        <v>7394.19</v>
      </c>
      <c r="F3061" s="85">
        <f t="shared" si="1363"/>
        <v>47258</v>
      </c>
      <c r="G3061" s="86">
        <f t="shared" si="1341"/>
        <v>1.4800277230712089E-2</v>
      </c>
      <c r="H3061" s="87">
        <f t="shared" si="1342"/>
        <v>47319</v>
      </c>
      <c r="I3061" s="87">
        <f t="shared" si="1343"/>
        <v>47319</v>
      </c>
      <c r="J3061" s="88">
        <f t="shared" si="1354"/>
        <v>22</v>
      </c>
      <c r="K3061" s="88">
        <f t="shared" si="1361"/>
        <v>7</v>
      </c>
      <c r="L3061" s="8">
        <f t="shared" si="1344"/>
        <v>1.0046856099999999</v>
      </c>
      <c r="M3061" s="89">
        <v>1</v>
      </c>
      <c r="N3061" s="89">
        <f t="shared" si="1345"/>
        <v>1</v>
      </c>
      <c r="O3061" s="82">
        <f t="shared" si="1346"/>
        <v>1.0046856099999999</v>
      </c>
      <c r="P3061" s="82">
        <f t="shared" si="1347"/>
        <v>480.76765824</v>
      </c>
      <c r="Q3061" s="11">
        <f t="shared" si="1360"/>
        <v>0</v>
      </c>
      <c r="R3061" s="7">
        <f t="shared" si="1355"/>
        <v>0</v>
      </c>
      <c r="S3061" s="82">
        <f t="shared" si="1348"/>
        <v>0</v>
      </c>
      <c r="T3061" s="91">
        <f t="shared" si="1356"/>
        <v>0.08</v>
      </c>
      <c r="U3061" s="90">
        <f t="shared" si="1349"/>
        <v>7</v>
      </c>
      <c r="V3061" s="90">
        <v>252</v>
      </c>
      <c r="W3061" s="89">
        <f t="shared" si="1350"/>
        <v>1.002140093</v>
      </c>
      <c r="X3061" s="82">
        <f t="shared" si="1351"/>
        <v>1.0288875</v>
      </c>
      <c r="Y3061" s="82">
        <f t="shared" si="1352"/>
        <v>0</v>
      </c>
      <c r="Z3061" s="94" t="str">
        <f t="shared" si="1358"/>
        <v>A+J=</v>
      </c>
      <c r="AA3061" s="87">
        <f t="shared" si="1359"/>
        <v>47319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>
        <f t="shared" si="1353"/>
        <v>47299</v>
      </c>
      <c r="B3062" s="82">
        <f t="shared" si="1339"/>
        <v>482.26566247</v>
      </c>
      <c r="C3062" s="207">
        <f t="shared" si="1357"/>
        <v>478.52547450000003</v>
      </c>
      <c r="D3062" s="83">
        <f t="shared" si="1340"/>
        <v>7286.35</v>
      </c>
      <c r="E3062" s="84">
        <f t="shared" si="1362"/>
        <v>7394.19</v>
      </c>
      <c r="F3062" s="85">
        <f t="shared" si="1363"/>
        <v>47258</v>
      </c>
      <c r="G3062" s="86">
        <f t="shared" si="1341"/>
        <v>1.4800277230712089E-2</v>
      </c>
      <c r="H3062" s="87">
        <f t="shared" si="1342"/>
        <v>47319</v>
      </c>
      <c r="I3062" s="87">
        <f t="shared" si="1343"/>
        <v>47319</v>
      </c>
      <c r="J3062" s="88">
        <f t="shared" si="1354"/>
        <v>22</v>
      </c>
      <c r="K3062" s="88">
        <f t="shared" si="1361"/>
        <v>8</v>
      </c>
      <c r="L3062" s="8">
        <f t="shared" si="1344"/>
        <v>1.0053567699999999</v>
      </c>
      <c r="M3062" s="89">
        <v>1</v>
      </c>
      <c r="N3062" s="89">
        <f t="shared" si="1345"/>
        <v>1</v>
      </c>
      <c r="O3062" s="82">
        <f t="shared" si="1346"/>
        <v>1.0053567699999999</v>
      </c>
      <c r="P3062" s="82">
        <f t="shared" si="1347"/>
        <v>481.08882540000002</v>
      </c>
      <c r="Q3062" s="11">
        <f t="shared" si="1360"/>
        <v>0</v>
      </c>
      <c r="R3062" s="7">
        <f t="shared" si="1355"/>
        <v>0</v>
      </c>
      <c r="S3062" s="82">
        <f t="shared" si="1348"/>
        <v>0</v>
      </c>
      <c r="T3062" s="91">
        <f t="shared" si="1356"/>
        <v>0.08</v>
      </c>
      <c r="U3062" s="90">
        <f t="shared" si="1349"/>
        <v>8</v>
      </c>
      <c r="V3062" s="90">
        <v>252</v>
      </c>
      <c r="W3062" s="89">
        <f t="shared" si="1350"/>
        <v>1.0024461950000001</v>
      </c>
      <c r="X3062" s="82">
        <f t="shared" si="1351"/>
        <v>1.1768370699999999</v>
      </c>
      <c r="Y3062" s="82">
        <f t="shared" si="1352"/>
        <v>0</v>
      </c>
      <c r="Z3062" s="94" t="str">
        <f t="shared" si="1358"/>
        <v>A+J=</v>
      </c>
      <c r="AA3062" s="87">
        <f t="shared" si="1359"/>
        <v>47319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>
        <f t="shared" si="1353"/>
        <v>47300</v>
      </c>
      <c r="B3063" s="82">
        <f t="shared" si="1339"/>
        <v>482.26566247</v>
      </c>
      <c r="C3063" s="207">
        <f t="shared" si="1357"/>
        <v>478.52547450000003</v>
      </c>
      <c r="D3063" s="83">
        <f t="shared" si="1340"/>
        <v>7286.35</v>
      </c>
      <c r="E3063" s="84">
        <f t="shared" si="1362"/>
        <v>7394.19</v>
      </c>
      <c r="F3063" s="85">
        <f t="shared" si="1363"/>
        <v>47258</v>
      </c>
      <c r="G3063" s="86">
        <f t="shared" si="1341"/>
        <v>1.4800277230712089E-2</v>
      </c>
      <c r="H3063" s="87">
        <f t="shared" si="1342"/>
        <v>47319</v>
      </c>
      <c r="I3063" s="87">
        <f t="shared" si="1343"/>
        <v>47319</v>
      </c>
      <c r="J3063" s="88">
        <f t="shared" si="1354"/>
        <v>22</v>
      </c>
      <c r="K3063" s="88">
        <f t="shared" si="1361"/>
        <v>8</v>
      </c>
      <c r="L3063" s="8">
        <f t="shared" si="1344"/>
        <v>1.0053567699999999</v>
      </c>
      <c r="M3063" s="89">
        <v>1</v>
      </c>
      <c r="N3063" s="89">
        <f t="shared" si="1345"/>
        <v>1</v>
      </c>
      <c r="O3063" s="82">
        <f t="shared" si="1346"/>
        <v>1.0053567699999999</v>
      </c>
      <c r="P3063" s="82">
        <f t="shared" si="1347"/>
        <v>481.08882540000002</v>
      </c>
      <c r="Q3063" s="11">
        <f t="shared" si="1360"/>
        <v>0</v>
      </c>
      <c r="R3063" s="7">
        <f t="shared" si="1355"/>
        <v>0</v>
      </c>
      <c r="S3063" s="82">
        <f t="shared" si="1348"/>
        <v>0</v>
      </c>
      <c r="T3063" s="91">
        <f t="shared" si="1356"/>
        <v>0.08</v>
      </c>
      <c r="U3063" s="90">
        <f t="shared" si="1349"/>
        <v>8</v>
      </c>
      <c r="V3063" s="90">
        <v>252</v>
      </c>
      <c r="W3063" s="89">
        <f t="shared" si="1350"/>
        <v>1.0024461950000001</v>
      </c>
      <c r="X3063" s="82">
        <f t="shared" si="1351"/>
        <v>1.1768370699999999</v>
      </c>
      <c r="Y3063" s="82">
        <f t="shared" si="1352"/>
        <v>0</v>
      </c>
      <c r="Z3063" s="94" t="str">
        <f t="shared" si="1358"/>
        <v>A+J=</v>
      </c>
      <c r="AA3063" s="87">
        <f t="shared" si="1359"/>
        <v>47319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>
        <f t="shared" si="1353"/>
        <v>47301</v>
      </c>
      <c r="B3064" s="82">
        <f t="shared" si="1339"/>
        <v>482.26566247</v>
      </c>
      <c r="C3064" s="207">
        <f t="shared" si="1357"/>
        <v>478.52547450000003</v>
      </c>
      <c r="D3064" s="83">
        <f t="shared" si="1340"/>
        <v>7286.35</v>
      </c>
      <c r="E3064" s="84">
        <f t="shared" si="1362"/>
        <v>7394.19</v>
      </c>
      <c r="F3064" s="85">
        <f t="shared" si="1363"/>
        <v>47258</v>
      </c>
      <c r="G3064" s="86">
        <f t="shared" si="1341"/>
        <v>1.4800277230712089E-2</v>
      </c>
      <c r="H3064" s="87">
        <f t="shared" si="1342"/>
        <v>47319</v>
      </c>
      <c r="I3064" s="87">
        <f t="shared" si="1343"/>
        <v>47319</v>
      </c>
      <c r="J3064" s="88">
        <f t="shared" si="1354"/>
        <v>22</v>
      </c>
      <c r="K3064" s="88">
        <f t="shared" si="1361"/>
        <v>8</v>
      </c>
      <c r="L3064" s="8">
        <f t="shared" si="1344"/>
        <v>1.0053567699999999</v>
      </c>
      <c r="M3064" s="89">
        <v>1</v>
      </c>
      <c r="N3064" s="89">
        <f t="shared" si="1345"/>
        <v>1</v>
      </c>
      <c r="O3064" s="82">
        <f t="shared" si="1346"/>
        <v>1.0053567699999999</v>
      </c>
      <c r="P3064" s="82">
        <f t="shared" si="1347"/>
        <v>481.08882540000002</v>
      </c>
      <c r="Q3064" s="11">
        <f t="shared" si="1360"/>
        <v>0</v>
      </c>
      <c r="R3064" s="7">
        <f t="shared" si="1355"/>
        <v>0</v>
      </c>
      <c r="S3064" s="82">
        <f t="shared" si="1348"/>
        <v>0</v>
      </c>
      <c r="T3064" s="91">
        <f t="shared" si="1356"/>
        <v>0.08</v>
      </c>
      <c r="U3064" s="90">
        <f t="shared" si="1349"/>
        <v>8</v>
      </c>
      <c r="V3064" s="90">
        <v>252</v>
      </c>
      <c r="W3064" s="89">
        <f t="shared" si="1350"/>
        <v>1.0024461950000001</v>
      </c>
      <c r="X3064" s="82">
        <f t="shared" si="1351"/>
        <v>1.1768370699999999</v>
      </c>
      <c r="Y3064" s="82">
        <f t="shared" si="1352"/>
        <v>0</v>
      </c>
      <c r="Z3064" s="94" t="str">
        <f t="shared" si="1358"/>
        <v>A+J=</v>
      </c>
      <c r="AA3064" s="87">
        <f t="shared" si="1359"/>
        <v>47319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>
        <f t="shared" si="1353"/>
        <v>47302</v>
      </c>
      <c r="B3065" s="82">
        <f t="shared" si="1339"/>
        <v>482.73523604999997</v>
      </c>
      <c r="C3065" s="207">
        <f t="shared" si="1357"/>
        <v>478.52547450000003</v>
      </c>
      <c r="D3065" s="83">
        <f t="shared" si="1340"/>
        <v>7286.35</v>
      </c>
      <c r="E3065" s="84">
        <f t="shared" si="1362"/>
        <v>7394.19</v>
      </c>
      <c r="F3065" s="85">
        <f t="shared" si="1363"/>
        <v>47258</v>
      </c>
      <c r="G3065" s="86">
        <f t="shared" si="1341"/>
        <v>1.4800277230712089E-2</v>
      </c>
      <c r="H3065" s="87">
        <f t="shared" si="1342"/>
        <v>47319</v>
      </c>
      <c r="I3065" s="87">
        <f t="shared" si="1343"/>
        <v>47319</v>
      </c>
      <c r="J3065" s="88">
        <f t="shared" si="1354"/>
        <v>22</v>
      </c>
      <c r="K3065" s="88">
        <f t="shared" si="1361"/>
        <v>9</v>
      </c>
      <c r="L3065" s="8">
        <f t="shared" si="1344"/>
        <v>1.0060283800000001</v>
      </c>
      <c r="M3065" s="89">
        <v>1</v>
      </c>
      <c r="N3065" s="89">
        <f t="shared" si="1345"/>
        <v>1</v>
      </c>
      <c r="O3065" s="82">
        <f t="shared" si="1346"/>
        <v>1.0060283800000001</v>
      </c>
      <c r="P3065" s="82">
        <f t="shared" si="1347"/>
        <v>481.41020788999998</v>
      </c>
      <c r="Q3065" s="11">
        <f t="shared" si="1360"/>
        <v>0</v>
      </c>
      <c r="R3065" s="7">
        <f t="shared" si="1355"/>
        <v>0</v>
      </c>
      <c r="S3065" s="82">
        <f t="shared" si="1348"/>
        <v>0</v>
      </c>
      <c r="T3065" s="91">
        <f t="shared" si="1356"/>
        <v>0.08</v>
      </c>
      <c r="U3065" s="90">
        <f t="shared" si="1349"/>
        <v>9</v>
      </c>
      <c r="V3065" s="90">
        <v>252</v>
      </c>
      <c r="W3065" s="89">
        <f t="shared" si="1350"/>
        <v>1.0027523890000001</v>
      </c>
      <c r="X3065" s="82">
        <f t="shared" si="1351"/>
        <v>1.32502816</v>
      </c>
      <c r="Y3065" s="82">
        <f t="shared" si="1352"/>
        <v>0</v>
      </c>
      <c r="Z3065" s="94" t="str">
        <f t="shared" si="1358"/>
        <v>A+J=</v>
      </c>
      <c r="AA3065" s="87">
        <f t="shared" si="1359"/>
        <v>47319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>
        <f t="shared" si="1353"/>
        <v>47303</v>
      </c>
      <c r="B3066" s="82">
        <f t="shared" si="1339"/>
        <v>483.20526820000003</v>
      </c>
      <c r="C3066" s="207">
        <f t="shared" si="1357"/>
        <v>478.52547450000003</v>
      </c>
      <c r="D3066" s="83">
        <f t="shared" si="1340"/>
        <v>7286.35</v>
      </c>
      <c r="E3066" s="84">
        <f t="shared" si="1362"/>
        <v>7394.19</v>
      </c>
      <c r="F3066" s="85">
        <f t="shared" si="1363"/>
        <v>47258</v>
      </c>
      <c r="G3066" s="86">
        <f t="shared" si="1341"/>
        <v>1.4800277230712089E-2</v>
      </c>
      <c r="H3066" s="87">
        <f t="shared" si="1342"/>
        <v>47319</v>
      </c>
      <c r="I3066" s="87">
        <f t="shared" si="1343"/>
        <v>47319</v>
      </c>
      <c r="J3066" s="88">
        <f t="shared" si="1354"/>
        <v>22</v>
      </c>
      <c r="K3066" s="88">
        <f t="shared" si="1361"/>
        <v>10</v>
      </c>
      <c r="L3066" s="8">
        <f t="shared" si="1344"/>
        <v>1.0067004399999999</v>
      </c>
      <c r="M3066" s="89">
        <v>1</v>
      </c>
      <c r="N3066" s="89">
        <f t="shared" si="1345"/>
        <v>1</v>
      </c>
      <c r="O3066" s="82">
        <f t="shared" si="1346"/>
        <v>1.0067004399999999</v>
      </c>
      <c r="P3066" s="82">
        <f t="shared" si="1347"/>
        <v>481.73180573000002</v>
      </c>
      <c r="Q3066" s="11">
        <f t="shared" si="1360"/>
        <v>0</v>
      </c>
      <c r="R3066" s="7">
        <f t="shared" si="1355"/>
        <v>0</v>
      </c>
      <c r="S3066" s="82">
        <f t="shared" si="1348"/>
        <v>0</v>
      </c>
      <c r="T3066" s="91">
        <f t="shared" si="1356"/>
        <v>0.08</v>
      </c>
      <c r="U3066" s="90">
        <f t="shared" si="1349"/>
        <v>10</v>
      </c>
      <c r="V3066" s="90">
        <v>252</v>
      </c>
      <c r="W3066" s="89">
        <f t="shared" si="1350"/>
        <v>1.0030586779999999</v>
      </c>
      <c r="X3066" s="82">
        <f t="shared" si="1351"/>
        <v>1.4734624700000001</v>
      </c>
      <c r="Y3066" s="82">
        <f t="shared" si="1352"/>
        <v>0</v>
      </c>
      <c r="Z3066" s="94" t="str">
        <f t="shared" si="1358"/>
        <v>A+J=</v>
      </c>
      <c r="AA3066" s="87">
        <f t="shared" si="1359"/>
        <v>47319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>
        <f t="shared" si="1353"/>
        <v>47304</v>
      </c>
      <c r="B3067" s="82">
        <f t="shared" si="1339"/>
        <v>483.67575823999999</v>
      </c>
      <c r="C3067" s="207">
        <f t="shared" si="1357"/>
        <v>478.52547450000003</v>
      </c>
      <c r="D3067" s="83">
        <f t="shared" si="1340"/>
        <v>7286.35</v>
      </c>
      <c r="E3067" s="84">
        <f t="shared" si="1362"/>
        <v>7394.19</v>
      </c>
      <c r="F3067" s="85">
        <f t="shared" si="1363"/>
        <v>47258</v>
      </c>
      <c r="G3067" s="86">
        <f t="shared" si="1341"/>
        <v>1.4800277230712089E-2</v>
      </c>
      <c r="H3067" s="87">
        <f t="shared" si="1342"/>
        <v>47319</v>
      </c>
      <c r="I3067" s="87">
        <f t="shared" si="1343"/>
        <v>47319</v>
      </c>
      <c r="J3067" s="88">
        <f t="shared" si="1354"/>
        <v>22</v>
      </c>
      <c r="K3067" s="88">
        <f t="shared" si="1361"/>
        <v>11</v>
      </c>
      <c r="L3067" s="8">
        <f t="shared" si="1344"/>
        <v>1.0073729499999999</v>
      </c>
      <c r="M3067" s="89">
        <v>1</v>
      </c>
      <c r="N3067" s="89">
        <f t="shared" si="1345"/>
        <v>1</v>
      </c>
      <c r="O3067" s="82">
        <f t="shared" si="1346"/>
        <v>1.0073729499999999</v>
      </c>
      <c r="P3067" s="82">
        <f t="shared" si="1347"/>
        <v>482.05361889</v>
      </c>
      <c r="Q3067" s="11">
        <f t="shared" si="1360"/>
        <v>0</v>
      </c>
      <c r="R3067" s="7">
        <f t="shared" si="1355"/>
        <v>0</v>
      </c>
      <c r="S3067" s="82">
        <f t="shared" si="1348"/>
        <v>0</v>
      </c>
      <c r="T3067" s="91">
        <f t="shared" si="1356"/>
        <v>0.08</v>
      </c>
      <c r="U3067" s="90">
        <f t="shared" si="1349"/>
        <v>11</v>
      </c>
      <c r="V3067" s="90">
        <v>252</v>
      </c>
      <c r="W3067" s="89">
        <f t="shared" si="1350"/>
        <v>1.0033650599999999</v>
      </c>
      <c r="X3067" s="82">
        <f t="shared" si="1351"/>
        <v>1.6221393500000001</v>
      </c>
      <c r="Y3067" s="82">
        <f t="shared" si="1352"/>
        <v>0</v>
      </c>
      <c r="Z3067" s="94" t="str">
        <f t="shared" si="1358"/>
        <v>A+J=</v>
      </c>
      <c r="AA3067" s="87">
        <f t="shared" si="1359"/>
        <v>47319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>
        <f t="shared" si="1353"/>
        <v>47305</v>
      </c>
      <c r="B3068" s="82">
        <f t="shared" si="1339"/>
        <v>484.14670646999997</v>
      </c>
      <c r="C3068" s="207">
        <f t="shared" si="1357"/>
        <v>478.52547450000003</v>
      </c>
      <c r="D3068" s="83">
        <f t="shared" si="1340"/>
        <v>7286.35</v>
      </c>
      <c r="E3068" s="84">
        <f t="shared" si="1362"/>
        <v>7394.19</v>
      </c>
      <c r="F3068" s="85">
        <f t="shared" si="1363"/>
        <v>47258</v>
      </c>
      <c r="G3068" s="86">
        <f t="shared" si="1341"/>
        <v>1.4800277230712089E-2</v>
      </c>
      <c r="H3068" s="87">
        <f t="shared" si="1342"/>
        <v>47319</v>
      </c>
      <c r="I3068" s="87">
        <f t="shared" si="1343"/>
        <v>47319</v>
      </c>
      <c r="J3068" s="88">
        <f t="shared" si="1354"/>
        <v>22</v>
      </c>
      <c r="K3068" s="88">
        <f t="shared" si="1361"/>
        <v>12</v>
      </c>
      <c r="L3068" s="8">
        <f t="shared" si="1344"/>
        <v>1.0080459100000001</v>
      </c>
      <c r="M3068" s="89">
        <v>1</v>
      </c>
      <c r="N3068" s="89">
        <f t="shared" si="1345"/>
        <v>1</v>
      </c>
      <c r="O3068" s="82">
        <f t="shared" si="1346"/>
        <v>1.0080459100000001</v>
      </c>
      <c r="P3068" s="82">
        <f t="shared" si="1347"/>
        <v>482.37564739999999</v>
      </c>
      <c r="Q3068" s="11">
        <f t="shared" si="1360"/>
        <v>0</v>
      </c>
      <c r="R3068" s="7">
        <f t="shared" si="1355"/>
        <v>0</v>
      </c>
      <c r="S3068" s="82">
        <f t="shared" si="1348"/>
        <v>0</v>
      </c>
      <c r="T3068" s="91">
        <f t="shared" si="1356"/>
        <v>0.08</v>
      </c>
      <c r="U3068" s="90">
        <f t="shared" si="1349"/>
        <v>12</v>
      </c>
      <c r="V3068" s="90">
        <v>252</v>
      </c>
      <c r="W3068" s="89">
        <f t="shared" si="1350"/>
        <v>1.0036715350000001</v>
      </c>
      <c r="X3068" s="82">
        <f t="shared" si="1351"/>
        <v>1.77105907</v>
      </c>
      <c r="Y3068" s="82">
        <f t="shared" si="1352"/>
        <v>0</v>
      </c>
      <c r="Z3068" s="94" t="str">
        <f t="shared" si="1358"/>
        <v>A+J=</v>
      </c>
      <c r="AA3068" s="87">
        <f t="shared" si="1359"/>
        <v>47319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>
        <f t="shared" si="1353"/>
        <v>47306</v>
      </c>
      <c r="B3069" s="82">
        <f t="shared" si="1339"/>
        <v>484.61811365</v>
      </c>
      <c r="C3069" s="207">
        <f t="shared" si="1357"/>
        <v>478.52547450000003</v>
      </c>
      <c r="D3069" s="83">
        <f t="shared" si="1340"/>
        <v>7286.35</v>
      </c>
      <c r="E3069" s="84">
        <f t="shared" si="1362"/>
        <v>7394.19</v>
      </c>
      <c r="F3069" s="85">
        <f t="shared" si="1363"/>
        <v>47258</v>
      </c>
      <c r="G3069" s="86">
        <f t="shared" si="1341"/>
        <v>1.4800277230712089E-2</v>
      </c>
      <c r="H3069" s="87">
        <f t="shared" si="1342"/>
        <v>47319</v>
      </c>
      <c r="I3069" s="87">
        <f t="shared" si="1343"/>
        <v>47319</v>
      </c>
      <c r="J3069" s="88">
        <f t="shared" si="1354"/>
        <v>22</v>
      </c>
      <c r="K3069" s="88">
        <f t="shared" si="1361"/>
        <v>13</v>
      </c>
      <c r="L3069" s="8">
        <f t="shared" si="1344"/>
        <v>1.00871932</v>
      </c>
      <c r="M3069" s="89">
        <v>1</v>
      </c>
      <c r="N3069" s="89">
        <f t="shared" si="1345"/>
        <v>1</v>
      </c>
      <c r="O3069" s="82">
        <f t="shared" si="1346"/>
        <v>1.00871932</v>
      </c>
      <c r="P3069" s="82">
        <f t="shared" si="1347"/>
        <v>482.69789123999999</v>
      </c>
      <c r="Q3069" s="11">
        <f t="shared" si="1360"/>
        <v>0</v>
      </c>
      <c r="R3069" s="7">
        <f t="shared" si="1355"/>
        <v>0</v>
      </c>
      <c r="S3069" s="82">
        <f t="shared" si="1348"/>
        <v>0</v>
      </c>
      <c r="T3069" s="91">
        <f t="shared" si="1356"/>
        <v>0.08</v>
      </c>
      <c r="U3069" s="90">
        <f t="shared" si="1349"/>
        <v>13</v>
      </c>
      <c r="V3069" s="90">
        <v>252</v>
      </c>
      <c r="W3069" s="89">
        <f t="shared" si="1350"/>
        <v>1.003978104</v>
      </c>
      <c r="X3069" s="82">
        <f t="shared" si="1351"/>
        <v>1.92022241</v>
      </c>
      <c r="Y3069" s="82">
        <f t="shared" si="1352"/>
        <v>0</v>
      </c>
      <c r="Z3069" s="94" t="str">
        <f t="shared" si="1358"/>
        <v>A+J=</v>
      </c>
      <c r="AA3069" s="87">
        <f t="shared" si="1359"/>
        <v>47319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>
        <f t="shared" si="1353"/>
        <v>47307</v>
      </c>
      <c r="B3070" s="82">
        <f t="shared" si="1339"/>
        <v>484.61811365</v>
      </c>
      <c r="C3070" s="207">
        <f t="shared" si="1357"/>
        <v>478.52547450000003</v>
      </c>
      <c r="D3070" s="83">
        <f t="shared" si="1340"/>
        <v>7286.35</v>
      </c>
      <c r="E3070" s="84">
        <f t="shared" si="1362"/>
        <v>7394.19</v>
      </c>
      <c r="F3070" s="85">
        <f t="shared" si="1363"/>
        <v>47258</v>
      </c>
      <c r="G3070" s="86">
        <f t="shared" si="1341"/>
        <v>1.4800277230712089E-2</v>
      </c>
      <c r="H3070" s="87">
        <f t="shared" si="1342"/>
        <v>47319</v>
      </c>
      <c r="I3070" s="87">
        <f t="shared" si="1343"/>
        <v>47319</v>
      </c>
      <c r="J3070" s="88">
        <f t="shared" si="1354"/>
        <v>22</v>
      </c>
      <c r="K3070" s="88">
        <f t="shared" si="1361"/>
        <v>13</v>
      </c>
      <c r="L3070" s="8">
        <f t="shared" si="1344"/>
        <v>1.00871932</v>
      </c>
      <c r="M3070" s="89">
        <v>1</v>
      </c>
      <c r="N3070" s="89">
        <f t="shared" si="1345"/>
        <v>1</v>
      </c>
      <c r="O3070" s="82">
        <f t="shared" si="1346"/>
        <v>1.00871932</v>
      </c>
      <c r="P3070" s="82">
        <f t="shared" si="1347"/>
        <v>482.69789123999999</v>
      </c>
      <c r="Q3070" s="11">
        <f t="shared" si="1360"/>
        <v>0</v>
      </c>
      <c r="R3070" s="7">
        <f t="shared" si="1355"/>
        <v>0</v>
      </c>
      <c r="S3070" s="82">
        <f t="shared" si="1348"/>
        <v>0</v>
      </c>
      <c r="T3070" s="91">
        <f t="shared" si="1356"/>
        <v>0.08</v>
      </c>
      <c r="U3070" s="90">
        <f t="shared" si="1349"/>
        <v>13</v>
      </c>
      <c r="V3070" s="90">
        <v>252</v>
      </c>
      <c r="W3070" s="89">
        <f t="shared" si="1350"/>
        <v>1.003978104</v>
      </c>
      <c r="X3070" s="82">
        <f t="shared" si="1351"/>
        <v>1.92022241</v>
      </c>
      <c r="Y3070" s="82">
        <f t="shared" si="1352"/>
        <v>0</v>
      </c>
      <c r="Z3070" s="94" t="str">
        <f t="shared" si="1358"/>
        <v>A+J=</v>
      </c>
      <c r="AA3070" s="87">
        <f t="shared" si="1359"/>
        <v>47319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>
        <f t="shared" si="1353"/>
        <v>47308</v>
      </c>
      <c r="B3071" s="82">
        <f t="shared" si="1339"/>
        <v>484.61811365</v>
      </c>
      <c r="C3071" s="207">
        <f t="shared" si="1357"/>
        <v>478.52547450000003</v>
      </c>
      <c r="D3071" s="83">
        <f t="shared" si="1340"/>
        <v>7286.35</v>
      </c>
      <c r="E3071" s="84">
        <f t="shared" si="1362"/>
        <v>7394.19</v>
      </c>
      <c r="F3071" s="85">
        <f t="shared" si="1363"/>
        <v>47258</v>
      </c>
      <c r="G3071" s="86">
        <f t="shared" si="1341"/>
        <v>1.4800277230712089E-2</v>
      </c>
      <c r="H3071" s="87">
        <f t="shared" si="1342"/>
        <v>47319</v>
      </c>
      <c r="I3071" s="87">
        <f t="shared" si="1343"/>
        <v>47319</v>
      </c>
      <c r="J3071" s="88">
        <f t="shared" si="1354"/>
        <v>22</v>
      </c>
      <c r="K3071" s="88">
        <f t="shared" si="1361"/>
        <v>13</v>
      </c>
      <c r="L3071" s="8">
        <f t="shared" si="1344"/>
        <v>1.00871932</v>
      </c>
      <c r="M3071" s="89">
        <v>1</v>
      </c>
      <c r="N3071" s="89">
        <f t="shared" si="1345"/>
        <v>1</v>
      </c>
      <c r="O3071" s="82">
        <f t="shared" si="1346"/>
        <v>1.00871932</v>
      </c>
      <c r="P3071" s="82">
        <f t="shared" si="1347"/>
        <v>482.69789123999999</v>
      </c>
      <c r="Q3071" s="11">
        <f t="shared" si="1360"/>
        <v>0</v>
      </c>
      <c r="R3071" s="7">
        <f t="shared" si="1355"/>
        <v>0</v>
      </c>
      <c r="S3071" s="82">
        <f t="shared" si="1348"/>
        <v>0</v>
      </c>
      <c r="T3071" s="91">
        <f t="shared" si="1356"/>
        <v>0.08</v>
      </c>
      <c r="U3071" s="90">
        <f t="shared" si="1349"/>
        <v>13</v>
      </c>
      <c r="V3071" s="90">
        <v>252</v>
      </c>
      <c r="W3071" s="89">
        <f t="shared" si="1350"/>
        <v>1.003978104</v>
      </c>
      <c r="X3071" s="82">
        <f t="shared" si="1351"/>
        <v>1.92022241</v>
      </c>
      <c r="Y3071" s="82">
        <f t="shared" si="1352"/>
        <v>0</v>
      </c>
      <c r="Z3071" s="94" t="str">
        <f t="shared" si="1358"/>
        <v>A+J=</v>
      </c>
      <c r="AA3071" s="87">
        <f t="shared" si="1359"/>
        <v>47319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>
        <f t="shared" si="1353"/>
        <v>47309</v>
      </c>
      <c r="B3072" s="82">
        <f t="shared" si="1339"/>
        <v>485.08998006000002</v>
      </c>
      <c r="C3072" s="207">
        <f t="shared" si="1357"/>
        <v>478.52547450000003</v>
      </c>
      <c r="D3072" s="83">
        <f t="shared" si="1340"/>
        <v>7286.35</v>
      </c>
      <c r="E3072" s="84">
        <f t="shared" si="1362"/>
        <v>7394.19</v>
      </c>
      <c r="F3072" s="85">
        <f t="shared" si="1363"/>
        <v>47258</v>
      </c>
      <c r="G3072" s="86">
        <f t="shared" si="1341"/>
        <v>1.4800277230712089E-2</v>
      </c>
      <c r="H3072" s="87">
        <f t="shared" si="1342"/>
        <v>47319</v>
      </c>
      <c r="I3072" s="87">
        <f t="shared" si="1343"/>
        <v>47319</v>
      </c>
      <c r="J3072" s="88">
        <f t="shared" si="1354"/>
        <v>22</v>
      </c>
      <c r="K3072" s="88">
        <f t="shared" si="1361"/>
        <v>14</v>
      </c>
      <c r="L3072" s="8">
        <f t="shared" si="1344"/>
        <v>1.00939318</v>
      </c>
      <c r="M3072" s="89">
        <v>1</v>
      </c>
      <c r="N3072" s="89">
        <f t="shared" si="1345"/>
        <v>1</v>
      </c>
      <c r="O3072" s="82">
        <f t="shared" si="1346"/>
        <v>1.00939318</v>
      </c>
      <c r="P3072" s="82">
        <f t="shared" si="1347"/>
        <v>483.02035040999999</v>
      </c>
      <c r="Q3072" s="11">
        <f t="shared" si="1360"/>
        <v>0</v>
      </c>
      <c r="R3072" s="7">
        <f t="shared" si="1355"/>
        <v>0</v>
      </c>
      <c r="S3072" s="82">
        <f t="shared" si="1348"/>
        <v>0</v>
      </c>
      <c r="T3072" s="91">
        <f t="shared" si="1356"/>
        <v>0.08</v>
      </c>
      <c r="U3072" s="90">
        <f t="shared" si="1349"/>
        <v>14</v>
      </c>
      <c r="V3072" s="90">
        <v>252</v>
      </c>
      <c r="W3072" s="89">
        <f t="shared" si="1350"/>
        <v>1.0042847669999999</v>
      </c>
      <c r="X3072" s="82">
        <f t="shared" si="1351"/>
        <v>2.06962965</v>
      </c>
      <c r="Y3072" s="82">
        <f t="shared" si="1352"/>
        <v>0</v>
      </c>
      <c r="Z3072" s="94" t="str">
        <f t="shared" si="1358"/>
        <v>A+J=</v>
      </c>
      <c r="AA3072" s="87">
        <f t="shared" si="1359"/>
        <v>47319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>
        <f t="shared" si="1353"/>
        <v>47310</v>
      </c>
      <c r="B3073" s="82">
        <f t="shared" si="1339"/>
        <v>485.56230553</v>
      </c>
      <c r="C3073" s="207">
        <f t="shared" si="1357"/>
        <v>478.52547450000003</v>
      </c>
      <c r="D3073" s="83">
        <f t="shared" si="1340"/>
        <v>7286.35</v>
      </c>
      <c r="E3073" s="84">
        <f t="shared" si="1362"/>
        <v>7394.19</v>
      </c>
      <c r="F3073" s="85">
        <f t="shared" si="1363"/>
        <v>47258</v>
      </c>
      <c r="G3073" s="86">
        <f t="shared" si="1341"/>
        <v>1.4800277230712089E-2</v>
      </c>
      <c r="H3073" s="87">
        <f t="shared" si="1342"/>
        <v>47319</v>
      </c>
      <c r="I3073" s="87">
        <f t="shared" si="1343"/>
        <v>47319</v>
      </c>
      <c r="J3073" s="88">
        <f t="shared" si="1354"/>
        <v>22</v>
      </c>
      <c r="K3073" s="88">
        <f t="shared" si="1361"/>
        <v>15</v>
      </c>
      <c r="L3073" s="8">
        <f t="shared" si="1344"/>
        <v>1.01006749</v>
      </c>
      <c r="M3073" s="89">
        <v>1</v>
      </c>
      <c r="N3073" s="89">
        <f t="shared" si="1345"/>
        <v>1</v>
      </c>
      <c r="O3073" s="82">
        <f t="shared" si="1346"/>
        <v>1.01006749</v>
      </c>
      <c r="P3073" s="82">
        <f t="shared" si="1347"/>
        <v>483.34302492</v>
      </c>
      <c r="Q3073" s="11">
        <f t="shared" si="1360"/>
        <v>0</v>
      </c>
      <c r="R3073" s="7">
        <f t="shared" si="1355"/>
        <v>0</v>
      </c>
      <c r="S3073" s="82">
        <f t="shared" si="1348"/>
        <v>0</v>
      </c>
      <c r="T3073" s="91">
        <f t="shared" si="1356"/>
        <v>0.08</v>
      </c>
      <c r="U3073" s="90">
        <f t="shared" si="1349"/>
        <v>15</v>
      </c>
      <c r="V3073" s="90">
        <v>252</v>
      </c>
      <c r="W3073" s="89">
        <f t="shared" si="1350"/>
        <v>1.004591523</v>
      </c>
      <c r="X3073" s="82">
        <f t="shared" si="1351"/>
        <v>2.2192806100000002</v>
      </c>
      <c r="Y3073" s="82">
        <f t="shared" si="1352"/>
        <v>0</v>
      </c>
      <c r="Z3073" s="94" t="str">
        <f t="shared" si="1358"/>
        <v>A+J=</v>
      </c>
      <c r="AA3073" s="87">
        <f t="shared" si="1359"/>
        <v>47319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>
        <f t="shared" si="1353"/>
        <v>47311</v>
      </c>
      <c r="B3074" s="82">
        <f t="shared" si="1339"/>
        <v>486.03508601999999</v>
      </c>
      <c r="C3074" s="207">
        <f t="shared" si="1357"/>
        <v>478.52547450000003</v>
      </c>
      <c r="D3074" s="83">
        <f t="shared" si="1340"/>
        <v>7286.35</v>
      </c>
      <c r="E3074" s="84">
        <f t="shared" si="1362"/>
        <v>7394.19</v>
      </c>
      <c r="F3074" s="85">
        <f t="shared" si="1363"/>
        <v>47258</v>
      </c>
      <c r="G3074" s="86">
        <f t="shared" si="1341"/>
        <v>1.4800277230712089E-2</v>
      </c>
      <c r="H3074" s="87">
        <f t="shared" si="1342"/>
        <v>47319</v>
      </c>
      <c r="I3074" s="87">
        <f t="shared" si="1343"/>
        <v>47319</v>
      </c>
      <c r="J3074" s="88">
        <f t="shared" si="1354"/>
        <v>22</v>
      </c>
      <c r="K3074" s="88">
        <f t="shared" si="1361"/>
        <v>16</v>
      </c>
      <c r="L3074" s="8">
        <f t="shared" si="1344"/>
        <v>1.0107422399999999</v>
      </c>
      <c r="M3074" s="89">
        <v>1</v>
      </c>
      <c r="N3074" s="89">
        <f t="shared" si="1345"/>
        <v>1</v>
      </c>
      <c r="O3074" s="82">
        <f t="shared" si="1346"/>
        <v>1.0107422399999999</v>
      </c>
      <c r="P3074" s="82">
        <f t="shared" si="1347"/>
        <v>483.66590998999999</v>
      </c>
      <c r="Q3074" s="11">
        <f t="shared" si="1360"/>
        <v>0</v>
      </c>
      <c r="R3074" s="7">
        <f t="shared" si="1355"/>
        <v>0</v>
      </c>
      <c r="S3074" s="82">
        <f t="shared" si="1348"/>
        <v>0</v>
      </c>
      <c r="T3074" s="91">
        <f t="shared" si="1356"/>
        <v>0.08</v>
      </c>
      <c r="U3074" s="90">
        <f t="shared" si="1349"/>
        <v>16</v>
      </c>
      <c r="V3074" s="90">
        <v>252</v>
      </c>
      <c r="W3074" s="89">
        <f t="shared" si="1350"/>
        <v>1.0048983730000001</v>
      </c>
      <c r="X3074" s="82">
        <f t="shared" si="1351"/>
        <v>2.3691760300000002</v>
      </c>
      <c r="Y3074" s="82">
        <f t="shared" si="1352"/>
        <v>0</v>
      </c>
      <c r="Z3074" s="94" t="str">
        <f t="shared" si="1358"/>
        <v>A+J=</v>
      </c>
      <c r="AA3074" s="87">
        <f t="shared" si="1359"/>
        <v>47319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>
        <f t="shared" si="1353"/>
        <v>47312</v>
      </c>
      <c r="B3075" s="82">
        <f t="shared" si="1339"/>
        <v>486.50833141000004</v>
      </c>
      <c r="C3075" s="207">
        <f t="shared" si="1357"/>
        <v>478.52547450000003</v>
      </c>
      <c r="D3075" s="83">
        <f t="shared" si="1340"/>
        <v>7286.35</v>
      </c>
      <c r="E3075" s="84">
        <f t="shared" si="1362"/>
        <v>7394.19</v>
      </c>
      <c r="F3075" s="85">
        <f t="shared" si="1363"/>
        <v>47258</v>
      </c>
      <c r="G3075" s="86">
        <f t="shared" si="1341"/>
        <v>1.4800277230712089E-2</v>
      </c>
      <c r="H3075" s="87">
        <f t="shared" si="1342"/>
        <v>47319</v>
      </c>
      <c r="I3075" s="87">
        <f t="shared" si="1343"/>
        <v>47319</v>
      </c>
      <c r="J3075" s="88">
        <f t="shared" si="1354"/>
        <v>22</v>
      </c>
      <c r="K3075" s="88">
        <f t="shared" si="1361"/>
        <v>17</v>
      </c>
      <c r="L3075" s="8">
        <f t="shared" si="1344"/>
        <v>1.0114174499999999</v>
      </c>
      <c r="M3075" s="89">
        <v>1</v>
      </c>
      <c r="N3075" s="89">
        <f t="shared" si="1345"/>
        <v>1</v>
      </c>
      <c r="O3075" s="82">
        <f t="shared" si="1346"/>
        <v>1.0114174499999999</v>
      </c>
      <c r="P3075" s="82">
        <f t="shared" si="1347"/>
        <v>483.98901517000002</v>
      </c>
      <c r="Q3075" s="11">
        <f t="shared" si="1360"/>
        <v>0</v>
      </c>
      <c r="R3075" s="7">
        <f t="shared" si="1355"/>
        <v>0</v>
      </c>
      <c r="S3075" s="82">
        <f t="shared" si="1348"/>
        <v>0</v>
      </c>
      <c r="T3075" s="91">
        <f t="shared" si="1356"/>
        <v>0.08</v>
      </c>
      <c r="U3075" s="90">
        <f t="shared" si="1349"/>
        <v>17</v>
      </c>
      <c r="V3075" s="90">
        <v>252</v>
      </c>
      <c r="W3075" s="89">
        <f t="shared" si="1350"/>
        <v>1.0052053169999999</v>
      </c>
      <c r="X3075" s="82">
        <f t="shared" si="1351"/>
        <v>2.5193162400000002</v>
      </c>
      <c r="Y3075" s="82">
        <f t="shared" si="1352"/>
        <v>0</v>
      </c>
      <c r="Z3075" s="94" t="str">
        <f t="shared" si="1358"/>
        <v>A+J=</v>
      </c>
      <c r="AA3075" s="87">
        <f t="shared" si="1359"/>
        <v>47319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>
        <f t="shared" si="1353"/>
        <v>47313</v>
      </c>
      <c r="B3076" s="82">
        <f t="shared" si="1339"/>
        <v>486.98203722</v>
      </c>
      <c r="C3076" s="207">
        <f t="shared" si="1357"/>
        <v>478.52547450000003</v>
      </c>
      <c r="D3076" s="83">
        <f t="shared" si="1340"/>
        <v>7286.35</v>
      </c>
      <c r="E3076" s="84">
        <f t="shared" si="1362"/>
        <v>7394.19</v>
      </c>
      <c r="F3076" s="85">
        <f t="shared" si="1363"/>
        <v>47258</v>
      </c>
      <c r="G3076" s="86">
        <f t="shared" si="1341"/>
        <v>1.4800277230712089E-2</v>
      </c>
      <c r="H3076" s="87">
        <f t="shared" si="1342"/>
        <v>47319</v>
      </c>
      <c r="I3076" s="87">
        <f t="shared" si="1343"/>
        <v>47319</v>
      </c>
      <c r="J3076" s="88">
        <f t="shared" si="1354"/>
        <v>22</v>
      </c>
      <c r="K3076" s="88">
        <f t="shared" si="1361"/>
        <v>18</v>
      </c>
      <c r="L3076" s="8">
        <f t="shared" si="1344"/>
        <v>1.0120931099999999</v>
      </c>
      <c r="M3076" s="89">
        <v>1</v>
      </c>
      <c r="N3076" s="89">
        <f t="shared" si="1345"/>
        <v>1</v>
      </c>
      <c r="O3076" s="82">
        <f t="shared" si="1346"/>
        <v>1.0120931099999999</v>
      </c>
      <c r="P3076" s="82">
        <f t="shared" si="1347"/>
        <v>484.31233570000001</v>
      </c>
      <c r="Q3076" s="11">
        <f t="shared" si="1360"/>
        <v>0</v>
      </c>
      <c r="R3076" s="7">
        <f t="shared" si="1355"/>
        <v>0</v>
      </c>
      <c r="S3076" s="82">
        <f t="shared" si="1348"/>
        <v>0</v>
      </c>
      <c r="T3076" s="91">
        <f t="shared" si="1356"/>
        <v>0.08</v>
      </c>
      <c r="U3076" s="90">
        <f t="shared" si="1349"/>
        <v>18</v>
      </c>
      <c r="V3076" s="90">
        <v>252</v>
      </c>
      <c r="W3076" s="89">
        <f t="shared" si="1350"/>
        <v>1.005512355</v>
      </c>
      <c r="X3076" s="82">
        <f t="shared" si="1351"/>
        <v>2.6697015199999998</v>
      </c>
      <c r="Y3076" s="82">
        <f t="shared" si="1352"/>
        <v>0</v>
      </c>
      <c r="Z3076" s="94" t="str">
        <f t="shared" si="1358"/>
        <v>A+J=</v>
      </c>
      <c r="AA3076" s="87">
        <f t="shared" si="1359"/>
        <v>47319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>
        <f t="shared" si="1353"/>
        <v>47314</v>
      </c>
      <c r="B3077" s="82">
        <f t="shared" si="1339"/>
        <v>486.98203722</v>
      </c>
      <c r="C3077" s="207">
        <f t="shared" si="1357"/>
        <v>478.52547450000003</v>
      </c>
      <c r="D3077" s="83">
        <f t="shared" si="1340"/>
        <v>7286.35</v>
      </c>
      <c r="E3077" s="84">
        <f t="shared" si="1362"/>
        <v>7394.19</v>
      </c>
      <c r="F3077" s="85">
        <f t="shared" si="1363"/>
        <v>47258</v>
      </c>
      <c r="G3077" s="86">
        <f t="shared" si="1341"/>
        <v>1.4800277230712089E-2</v>
      </c>
      <c r="H3077" s="87">
        <f t="shared" si="1342"/>
        <v>47319</v>
      </c>
      <c r="I3077" s="87">
        <f t="shared" si="1343"/>
        <v>47319</v>
      </c>
      <c r="J3077" s="88">
        <f t="shared" si="1354"/>
        <v>22</v>
      </c>
      <c r="K3077" s="88">
        <f t="shared" si="1361"/>
        <v>18</v>
      </c>
      <c r="L3077" s="8">
        <f t="shared" si="1344"/>
        <v>1.0120931099999999</v>
      </c>
      <c r="M3077" s="89">
        <v>1</v>
      </c>
      <c r="N3077" s="89">
        <f t="shared" si="1345"/>
        <v>1</v>
      </c>
      <c r="O3077" s="82">
        <f t="shared" si="1346"/>
        <v>1.0120931099999999</v>
      </c>
      <c r="P3077" s="82">
        <f t="shared" si="1347"/>
        <v>484.31233570000001</v>
      </c>
      <c r="Q3077" s="11">
        <f t="shared" si="1360"/>
        <v>0</v>
      </c>
      <c r="R3077" s="7">
        <f t="shared" si="1355"/>
        <v>0</v>
      </c>
      <c r="S3077" s="82">
        <f t="shared" si="1348"/>
        <v>0</v>
      </c>
      <c r="T3077" s="91">
        <f t="shared" si="1356"/>
        <v>0.08</v>
      </c>
      <c r="U3077" s="90">
        <f t="shared" si="1349"/>
        <v>18</v>
      </c>
      <c r="V3077" s="90">
        <v>252</v>
      </c>
      <c r="W3077" s="89">
        <f t="shared" si="1350"/>
        <v>1.005512355</v>
      </c>
      <c r="X3077" s="82">
        <f t="shared" si="1351"/>
        <v>2.6697015199999998</v>
      </c>
      <c r="Y3077" s="82">
        <f t="shared" si="1352"/>
        <v>0</v>
      </c>
      <c r="Z3077" s="94" t="str">
        <f t="shared" si="1358"/>
        <v>A+J=</v>
      </c>
      <c r="AA3077" s="87">
        <f t="shared" si="1359"/>
        <v>47319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>
        <f t="shared" si="1353"/>
        <v>47315</v>
      </c>
      <c r="B3078" s="82">
        <f t="shared" si="1339"/>
        <v>486.98203722</v>
      </c>
      <c r="C3078" s="207">
        <f t="shared" si="1357"/>
        <v>478.52547450000003</v>
      </c>
      <c r="D3078" s="83">
        <f t="shared" si="1340"/>
        <v>7286.35</v>
      </c>
      <c r="E3078" s="84">
        <f t="shared" si="1362"/>
        <v>7394.19</v>
      </c>
      <c r="F3078" s="85">
        <f t="shared" si="1363"/>
        <v>47258</v>
      </c>
      <c r="G3078" s="86">
        <f t="shared" si="1341"/>
        <v>1.4800277230712089E-2</v>
      </c>
      <c r="H3078" s="87">
        <f t="shared" si="1342"/>
        <v>47319</v>
      </c>
      <c r="I3078" s="87">
        <f t="shared" si="1343"/>
        <v>47319</v>
      </c>
      <c r="J3078" s="88">
        <f t="shared" si="1354"/>
        <v>22</v>
      </c>
      <c r="K3078" s="88">
        <f t="shared" si="1361"/>
        <v>18</v>
      </c>
      <c r="L3078" s="8">
        <f t="shared" si="1344"/>
        <v>1.0120931099999999</v>
      </c>
      <c r="M3078" s="89">
        <v>1</v>
      </c>
      <c r="N3078" s="89">
        <f t="shared" si="1345"/>
        <v>1</v>
      </c>
      <c r="O3078" s="82">
        <f t="shared" si="1346"/>
        <v>1.0120931099999999</v>
      </c>
      <c r="P3078" s="82">
        <f t="shared" si="1347"/>
        <v>484.31233570000001</v>
      </c>
      <c r="Q3078" s="11">
        <f t="shared" si="1360"/>
        <v>0</v>
      </c>
      <c r="R3078" s="7">
        <f t="shared" si="1355"/>
        <v>0</v>
      </c>
      <c r="S3078" s="82">
        <f t="shared" si="1348"/>
        <v>0</v>
      </c>
      <c r="T3078" s="91">
        <f t="shared" si="1356"/>
        <v>0.08</v>
      </c>
      <c r="U3078" s="90">
        <f t="shared" si="1349"/>
        <v>18</v>
      </c>
      <c r="V3078" s="90">
        <v>252</v>
      </c>
      <c r="W3078" s="89">
        <f t="shared" si="1350"/>
        <v>1.005512355</v>
      </c>
      <c r="X3078" s="82">
        <f t="shared" si="1351"/>
        <v>2.6697015199999998</v>
      </c>
      <c r="Y3078" s="82">
        <f t="shared" si="1352"/>
        <v>0</v>
      </c>
      <c r="Z3078" s="94" t="str">
        <f t="shared" si="1358"/>
        <v>A+J=</v>
      </c>
      <c r="AA3078" s="87">
        <f t="shared" si="1359"/>
        <v>47319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>
        <f t="shared" si="1353"/>
        <v>47316</v>
      </c>
      <c r="B3079" s="82">
        <f t="shared" si="1339"/>
        <v>487.45620802999997</v>
      </c>
      <c r="C3079" s="207">
        <f t="shared" si="1357"/>
        <v>478.52547450000003</v>
      </c>
      <c r="D3079" s="83">
        <f t="shared" si="1340"/>
        <v>7286.35</v>
      </c>
      <c r="E3079" s="84">
        <f t="shared" si="1362"/>
        <v>7394.19</v>
      </c>
      <c r="F3079" s="85">
        <f t="shared" si="1363"/>
        <v>47258</v>
      </c>
      <c r="G3079" s="86">
        <f t="shared" si="1341"/>
        <v>1.4800277230712089E-2</v>
      </c>
      <c r="H3079" s="87">
        <f t="shared" si="1342"/>
        <v>47319</v>
      </c>
      <c r="I3079" s="87">
        <f t="shared" si="1343"/>
        <v>47319</v>
      </c>
      <c r="J3079" s="88">
        <f t="shared" si="1354"/>
        <v>22</v>
      </c>
      <c r="K3079" s="88">
        <f t="shared" si="1361"/>
        <v>19</v>
      </c>
      <c r="L3079" s="8">
        <f t="shared" si="1344"/>
        <v>1.01276923</v>
      </c>
      <c r="M3079" s="89">
        <v>1</v>
      </c>
      <c r="N3079" s="89">
        <f t="shared" si="1345"/>
        <v>1</v>
      </c>
      <c r="O3079" s="82">
        <f t="shared" si="1346"/>
        <v>1.01276923</v>
      </c>
      <c r="P3079" s="82">
        <f t="shared" si="1347"/>
        <v>484.63587633999998</v>
      </c>
      <c r="Q3079" s="11">
        <f t="shared" si="1360"/>
        <v>0</v>
      </c>
      <c r="R3079" s="7">
        <f t="shared" si="1355"/>
        <v>0</v>
      </c>
      <c r="S3079" s="82">
        <f t="shared" si="1348"/>
        <v>0</v>
      </c>
      <c r="T3079" s="91">
        <f t="shared" si="1356"/>
        <v>0.08</v>
      </c>
      <c r="U3079" s="90">
        <f t="shared" si="1349"/>
        <v>19</v>
      </c>
      <c r="V3079" s="90">
        <v>252</v>
      </c>
      <c r="W3079" s="89">
        <f t="shared" si="1350"/>
        <v>1.005819486</v>
      </c>
      <c r="X3079" s="82">
        <f t="shared" si="1351"/>
        <v>2.8203316900000002</v>
      </c>
      <c r="Y3079" s="82">
        <f t="shared" si="1352"/>
        <v>0</v>
      </c>
      <c r="Z3079" s="94" t="str">
        <f t="shared" si="1358"/>
        <v>A+J=</v>
      </c>
      <c r="AA3079" s="87">
        <f t="shared" si="1359"/>
        <v>47319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>
        <f t="shared" si="1353"/>
        <v>47317</v>
      </c>
      <c r="B3080" s="82">
        <f t="shared" si="1339"/>
        <v>487.93083500999995</v>
      </c>
      <c r="C3080" s="207">
        <f t="shared" si="1357"/>
        <v>478.52547450000003</v>
      </c>
      <c r="D3080" s="83">
        <f t="shared" si="1340"/>
        <v>7286.35</v>
      </c>
      <c r="E3080" s="84">
        <f t="shared" si="1362"/>
        <v>7394.19</v>
      </c>
      <c r="F3080" s="85">
        <f t="shared" si="1363"/>
        <v>47258</v>
      </c>
      <c r="G3080" s="86">
        <f t="shared" si="1341"/>
        <v>1.4800277230712089E-2</v>
      </c>
      <c r="H3080" s="87">
        <f t="shared" si="1342"/>
        <v>47319</v>
      </c>
      <c r="I3080" s="87">
        <f t="shared" si="1343"/>
        <v>47319</v>
      </c>
      <c r="J3080" s="88">
        <f t="shared" si="1354"/>
        <v>22</v>
      </c>
      <c r="K3080" s="88">
        <f t="shared" si="1361"/>
        <v>20</v>
      </c>
      <c r="L3080" s="8">
        <f t="shared" si="1344"/>
        <v>1.01344579</v>
      </c>
      <c r="M3080" s="89">
        <v>1</v>
      </c>
      <c r="N3080" s="89">
        <f t="shared" si="1345"/>
        <v>1</v>
      </c>
      <c r="O3080" s="82">
        <f t="shared" si="1346"/>
        <v>1.01344579</v>
      </c>
      <c r="P3080" s="82">
        <f t="shared" si="1347"/>
        <v>484.95962752999998</v>
      </c>
      <c r="Q3080" s="11">
        <f t="shared" si="1360"/>
        <v>0</v>
      </c>
      <c r="R3080" s="7">
        <f t="shared" si="1355"/>
        <v>0</v>
      </c>
      <c r="S3080" s="82">
        <f t="shared" si="1348"/>
        <v>0</v>
      </c>
      <c r="T3080" s="91">
        <f t="shared" si="1356"/>
        <v>0.08</v>
      </c>
      <c r="U3080" s="90">
        <f t="shared" si="1349"/>
        <v>20</v>
      </c>
      <c r="V3080" s="90">
        <v>252</v>
      </c>
      <c r="W3080" s="89">
        <f t="shared" si="1350"/>
        <v>1.0061267110000001</v>
      </c>
      <c r="X3080" s="82">
        <f t="shared" si="1351"/>
        <v>2.9712074799999999</v>
      </c>
      <c r="Y3080" s="82">
        <f t="shared" si="1352"/>
        <v>0</v>
      </c>
      <c r="Z3080" s="94" t="str">
        <f t="shared" si="1358"/>
        <v>A+J=</v>
      </c>
      <c r="AA3080" s="87">
        <f t="shared" si="1359"/>
        <v>47319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>
        <f t="shared" si="1353"/>
        <v>47318</v>
      </c>
      <c r="B3081" s="82">
        <f t="shared" ref="B3081:B3144" si="1364">(P3081+X3081)</f>
        <v>488.40592327000002</v>
      </c>
      <c r="C3081" s="207">
        <f t="shared" si="1357"/>
        <v>478.52547450000003</v>
      </c>
      <c r="D3081" s="83">
        <f t="shared" ref="D3081:D3144" si="1365">IF(E3081=E3080,D3080,E3080)</f>
        <v>7286.35</v>
      </c>
      <c r="E3081" s="84">
        <f t="shared" si="1362"/>
        <v>7394.19</v>
      </c>
      <c r="F3081" s="85">
        <f t="shared" si="1363"/>
        <v>47258</v>
      </c>
      <c r="G3081" s="86">
        <f t="shared" ref="G3081:G3144" si="1366">(E3081/D3081)-1</f>
        <v>1.4800277230712089E-2</v>
      </c>
      <c r="H3081" s="87">
        <f t="shared" ref="H3081:H3144" si="1367">IF(DAY(A3081)=H$9,VLOOKUP(A3081,AH$118:AN$450,4),H3080)</f>
        <v>47319</v>
      </c>
      <c r="I3081" s="87">
        <f t="shared" ref="I3081:I3144" si="1368">IF(A3081&gt;I3080,H3081,I3080)</f>
        <v>47319</v>
      </c>
      <c r="J3081" s="88">
        <f t="shared" si="1354"/>
        <v>22</v>
      </c>
      <c r="K3081" s="88">
        <f t="shared" si="1361"/>
        <v>21</v>
      </c>
      <c r="L3081" s="8">
        <f t="shared" ref="L3081:L3144" si="1369">IF(E3081&lt;D3081,1,TRUNC((E3081/D3081)^TRUNC((K3081/J3081),9),8))</f>
        <v>1.0141228</v>
      </c>
      <c r="M3081" s="89">
        <v>1</v>
      </c>
      <c r="N3081" s="89">
        <f t="shared" ref="N3081:N3144" si="1370">IF(I3081&gt;I3080,N3080*M3081,N3080)</f>
        <v>1</v>
      </c>
      <c r="O3081" s="82">
        <f t="shared" ref="O3081:O3144" si="1371">TRUNC(TRUNC((L3081*N3081),15),8)</f>
        <v>1.0141228</v>
      </c>
      <c r="P3081" s="82">
        <f t="shared" ref="P3081:P3144" si="1372">TRUNC(C3081*O3081,8)</f>
        <v>485.28359406999999</v>
      </c>
      <c r="Q3081" s="11">
        <f t="shared" si="1360"/>
        <v>0</v>
      </c>
      <c r="R3081" s="7">
        <f t="shared" si="1355"/>
        <v>0</v>
      </c>
      <c r="S3081" s="82">
        <f t="shared" ref="S3081:S3144" si="1373">IF(R3081&gt;0,TRUNC(R3081*P3081,8),0)</f>
        <v>0</v>
      </c>
      <c r="T3081" s="91">
        <f t="shared" si="1356"/>
        <v>0.08</v>
      </c>
      <c r="U3081" s="90">
        <f t="shared" ref="U3081:U3144" si="1374">IF(Q3080&gt;0,1,IF(K3081=K3080,U3080,U3080+1))</f>
        <v>21</v>
      </c>
      <c r="V3081" s="90">
        <v>252</v>
      </c>
      <c r="W3081" s="89">
        <f t="shared" ref="W3081:W3144" si="1375">ROUND((1+T3081)^TRUNC((U3081/V3081),9),9)</f>
        <v>1.0064340300000001</v>
      </c>
      <c r="X3081" s="82">
        <f t="shared" ref="X3081:X3144" si="1376">TRUNC((P3081*(W3081-1)),8)</f>
        <v>3.1223291999999998</v>
      </c>
      <c r="Y3081" s="82">
        <f t="shared" ref="Y3081:Y3144" si="1377">IF(Q3081&gt;0,S3081+X3081,0)</f>
        <v>0</v>
      </c>
      <c r="Z3081" s="94" t="str">
        <f t="shared" si="1358"/>
        <v>A+J=</v>
      </c>
      <c r="AA3081" s="87">
        <f t="shared" si="1359"/>
        <v>47319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>
        <f t="shared" si="1353"/>
        <v>47319</v>
      </c>
      <c r="B3082" s="82">
        <f t="shared" si="1364"/>
        <v>488.88147788999999</v>
      </c>
      <c r="C3082" s="207">
        <f t="shared" si="1357"/>
        <v>478.52547450000003</v>
      </c>
      <c r="D3082" s="83">
        <f t="shared" si="1365"/>
        <v>7286.35</v>
      </c>
      <c r="E3082" s="84">
        <f t="shared" si="1362"/>
        <v>7394.19</v>
      </c>
      <c r="F3082" s="85">
        <f t="shared" si="1363"/>
        <v>47258</v>
      </c>
      <c r="G3082" s="86">
        <f t="shared" si="1366"/>
        <v>1.4800277230712089E-2</v>
      </c>
      <c r="H3082" s="87">
        <f t="shared" si="1367"/>
        <v>47350</v>
      </c>
      <c r="I3082" s="87">
        <f t="shared" si="1368"/>
        <v>47319</v>
      </c>
      <c r="J3082" s="88">
        <f t="shared" si="1354"/>
        <v>22</v>
      </c>
      <c r="K3082" s="88">
        <f t="shared" si="1361"/>
        <v>22</v>
      </c>
      <c r="L3082" s="8">
        <f t="shared" si="1369"/>
        <v>1.0148002700000001</v>
      </c>
      <c r="M3082" s="89">
        <v>1</v>
      </c>
      <c r="N3082" s="89">
        <f t="shared" si="1370"/>
        <v>1</v>
      </c>
      <c r="O3082" s="82">
        <f t="shared" si="1371"/>
        <v>1.0148002700000001</v>
      </c>
      <c r="P3082" s="82">
        <f t="shared" si="1372"/>
        <v>485.60778071999999</v>
      </c>
      <c r="Q3082" s="11">
        <f t="shared" si="1360"/>
        <v>101</v>
      </c>
      <c r="R3082" s="7">
        <f t="shared" si="1355"/>
        <v>4.6605000000000001E-2</v>
      </c>
      <c r="S3082" s="82">
        <f t="shared" si="1373"/>
        <v>22.631750619999998</v>
      </c>
      <c r="T3082" s="91">
        <f t="shared" si="1356"/>
        <v>0.08</v>
      </c>
      <c r="U3082" s="90">
        <f t="shared" si="1374"/>
        <v>22</v>
      </c>
      <c r="V3082" s="90">
        <v>252</v>
      </c>
      <c r="W3082" s="89">
        <f t="shared" si="1375"/>
        <v>1.0067414429999999</v>
      </c>
      <c r="X3082" s="82">
        <f t="shared" si="1376"/>
        <v>3.2736971700000002</v>
      </c>
      <c r="Y3082" s="82">
        <f t="shared" si="1377"/>
        <v>25.905447789999997</v>
      </c>
      <c r="Z3082" s="94" t="str">
        <f t="shared" si="1358"/>
        <v>A+J=</v>
      </c>
      <c r="AA3082" s="87">
        <f t="shared" si="1359"/>
        <v>47319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>
        <f t="shared" ref="A3083:A3146" si="1378">(A3082+1)</f>
        <v>47320</v>
      </c>
      <c r="B3083" s="82">
        <f t="shared" si="1364"/>
        <v>463.44155794000005</v>
      </c>
      <c r="C3083" s="207">
        <f t="shared" si="1357"/>
        <v>462.9760301</v>
      </c>
      <c r="D3083" s="83">
        <f t="shared" si="1365"/>
        <v>7286.35</v>
      </c>
      <c r="E3083" s="84">
        <f t="shared" si="1362"/>
        <v>7394.19</v>
      </c>
      <c r="F3083" s="85">
        <f t="shared" si="1363"/>
        <v>47289</v>
      </c>
      <c r="G3083" s="86">
        <f t="shared" si="1366"/>
        <v>1.4800277230712089E-2</v>
      </c>
      <c r="H3083" s="87">
        <f t="shared" si="1367"/>
        <v>47350</v>
      </c>
      <c r="I3083" s="87">
        <f t="shared" si="1368"/>
        <v>47350</v>
      </c>
      <c r="J3083" s="88">
        <f t="shared" ref="J3083:J3146" si="1379">IF(I3083=I3082,J3082,NETWORKDAYS(I3082,I3083,$AD$210:$AD$502)-1)</f>
        <v>21</v>
      </c>
      <c r="K3083" s="88">
        <f t="shared" si="1361"/>
        <v>1</v>
      </c>
      <c r="L3083" s="8">
        <f t="shared" si="1369"/>
        <v>1.0006998499999999</v>
      </c>
      <c r="M3083" s="89">
        <v>1</v>
      </c>
      <c r="N3083" s="89">
        <f t="shared" si="1370"/>
        <v>1</v>
      </c>
      <c r="O3083" s="82">
        <f t="shared" si="1371"/>
        <v>1.0006998499999999</v>
      </c>
      <c r="P3083" s="82">
        <f t="shared" si="1372"/>
        <v>463.30004387000002</v>
      </c>
      <c r="Q3083" s="11">
        <f t="shared" si="1360"/>
        <v>0</v>
      </c>
      <c r="R3083" s="7">
        <f t="shared" ref="R3083:R3146" si="1380">IF(Q3083&gt;0,VLOOKUP($A3083,$AD$10:$AI$200,6),0)</f>
        <v>0</v>
      </c>
      <c r="S3083" s="82">
        <f t="shared" si="1373"/>
        <v>0</v>
      </c>
      <c r="T3083" s="91">
        <f t="shared" ref="T3083:T3146" si="1381">(T3082)</f>
        <v>0.08</v>
      </c>
      <c r="U3083" s="90">
        <f t="shared" si="1374"/>
        <v>1</v>
      </c>
      <c r="V3083" s="90">
        <v>252</v>
      </c>
      <c r="W3083" s="89">
        <f t="shared" si="1375"/>
        <v>1.000305448</v>
      </c>
      <c r="X3083" s="82">
        <f t="shared" si="1376"/>
        <v>0.14151406999999999</v>
      </c>
      <c r="Y3083" s="82">
        <f t="shared" si="1377"/>
        <v>0</v>
      </c>
      <c r="Z3083" s="94" t="str">
        <f t="shared" si="1358"/>
        <v>A+J=</v>
      </c>
      <c r="AA3083" s="87">
        <f t="shared" si="1359"/>
        <v>47350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>
        <f t="shared" si="1378"/>
        <v>47321</v>
      </c>
      <c r="B3084" s="82">
        <f t="shared" si="1364"/>
        <v>463.44155794000005</v>
      </c>
      <c r="C3084" s="207">
        <f t="shared" ref="C3084:C3147" si="1382">IF(Q3083&gt;0,IF(J3083=K3083,P3083-S3083,C3083-(S3083/O3083)),C3083)</f>
        <v>462.9760301</v>
      </c>
      <c r="D3084" s="83">
        <f t="shared" si="1365"/>
        <v>7286.35</v>
      </c>
      <c r="E3084" s="84">
        <f t="shared" si="1362"/>
        <v>7394.19</v>
      </c>
      <c r="F3084" s="85">
        <f t="shared" si="1363"/>
        <v>47289</v>
      </c>
      <c r="G3084" s="86">
        <f t="shared" si="1366"/>
        <v>1.4800277230712089E-2</v>
      </c>
      <c r="H3084" s="87">
        <f t="shared" si="1367"/>
        <v>47350</v>
      </c>
      <c r="I3084" s="87">
        <f t="shared" si="1368"/>
        <v>47350</v>
      </c>
      <c r="J3084" s="88">
        <f t="shared" si="1379"/>
        <v>21</v>
      </c>
      <c r="K3084" s="88">
        <f t="shared" si="1361"/>
        <v>1</v>
      </c>
      <c r="L3084" s="8">
        <f t="shared" si="1369"/>
        <v>1.0006998499999999</v>
      </c>
      <c r="M3084" s="89">
        <v>1</v>
      </c>
      <c r="N3084" s="89">
        <f t="shared" si="1370"/>
        <v>1</v>
      </c>
      <c r="O3084" s="82">
        <f t="shared" si="1371"/>
        <v>1.0006998499999999</v>
      </c>
      <c r="P3084" s="82">
        <f t="shared" si="1372"/>
        <v>463.30004387000002</v>
      </c>
      <c r="Q3084" s="11">
        <f t="shared" si="1360"/>
        <v>0</v>
      </c>
      <c r="R3084" s="7">
        <f t="shared" si="1380"/>
        <v>0</v>
      </c>
      <c r="S3084" s="82">
        <f t="shared" si="1373"/>
        <v>0</v>
      </c>
      <c r="T3084" s="91">
        <f t="shared" si="1381"/>
        <v>0.08</v>
      </c>
      <c r="U3084" s="90">
        <f t="shared" si="1374"/>
        <v>1</v>
      </c>
      <c r="V3084" s="90">
        <v>252</v>
      </c>
      <c r="W3084" s="89">
        <f t="shared" si="1375"/>
        <v>1.000305448</v>
      </c>
      <c r="X3084" s="82">
        <f t="shared" si="1376"/>
        <v>0.14151406999999999</v>
      </c>
      <c r="Y3084" s="82">
        <f t="shared" si="1377"/>
        <v>0</v>
      </c>
      <c r="Z3084" s="94" t="str">
        <f t="shared" ref="Z3084:Z3147" si="1383">IF($Q3083&gt;0,VLOOKUP($A3083,$AD$10:$AM$200,9),Z3083)</f>
        <v>A+J=</v>
      </c>
      <c r="AA3084" s="87">
        <f t="shared" ref="AA3084:AA3147" si="1384">IF($Q3083&gt;0,VLOOKUP($A3083,$AD$10:$AM$200,10),AA3083)</f>
        <v>47350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>
        <f t="shared" si="1378"/>
        <v>47322</v>
      </c>
      <c r="B3085" s="82">
        <f t="shared" si="1364"/>
        <v>463.44155794000005</v>
      </c>
      <c r="C3085" s="207">
        <f t="shared" si="1382"/>
        <v>462.9760301</v>
      </c>
      <c r="D3085" s="83">
        <f t="shared" si="1365"/>
        <v>7286.35</v>
      </c>
      <c r="E3085" s="84">
        <f t="shared" si="1362"/>
        <v>7394.19</v>
      </c>
      <c r="F3085" s="85">
        <f t="shared" si="1363"/>
        <v>47289</v>
      </c>
      <c r="G3085" s="86">
        <f t="shared" si="1366"/>
        <v>1.4800277230712089E-2</v>
      </c>
      <c r="H3085" s="87">
        <f t="shared" si="1367"/>
        <v>47350</v>
      </c>
      <c r="I3085" s="87">
        <f t="shared" si="1368"/>
        <v>47350</v>
      </c>
      <c r="J3085" s="88">
        <f t="shared" si="1379"/>
        <v>21</v>
      </c>
      <c r="K3085" s="88">
        <f t="shared" si="1361"/>
        <v>1</v>
      </c>
      <c r="L3085" s="8">
        <f t="shared" si="1369"/>
        <v>1.0006998499999999</v>
      </c>
      <c r="M3085" s="89">
        <v>1</v>
      </c>
      <c r="N3085" s="89">
        <f t="shared" si="1370"/>
        <v>1</v>
      </c>
      <c r="O3085" s="82">
        <f t="shared" si="1371"/>
        <v>1.0006998499999999</v>
      </c>
      <c r="P3085" s="82">
        <f t="shared" si="1372"/>
        <v>463.30004387000002</v>
      </c>
      <c r="Q3085" s="11">
        <f t="shared" si="1360"/>
        <v>0</v>
      </c>
      <c r="R3085" s="7">
        <f t="shared" si="1380"/>
        <v>0</v>
      </c>
      <c r="S3085" s="82">
        <f t="shared" si="1373"/>
        <v>0</v>
      </c>
      <c r="T3085" s="91">
        <f t="shared" si="1381"/>
        <v>0.08</v>
      </c>
      <c r="U3085" s="90">
        <f t="shared" si="1374"/>
        <v>1</v>
      </c>
      <c r="V3085" s="90">
        <v>252</v>
      </c>
      <c r="W3085" s="89">
        <f t="shared" si="1375"/>
        <v>1.000305448</v>
      </c>
      <c r="X3085" s="82">
        <f t="shared" si="1376"/>
        <v>0.14151406999999999</v>
      </c>
      <c r="Y3085" s="82">
        <f t="shared" si="1377"/>
        <v>0</v>
      </c>
      <c r="Z3085" s="94" t="str">
        <f t="shared" si="1383"/>
        <v>A+J=</v>
      </c>
      <c r="AA3085" s="87">
        <f t="shared" si="1384"/>
        <v>47350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>
        <f t="shared" si="1378"/>
        <v>47323</v>
      </c>
      <c r="B3086" s="82">
        <f t="shared" si="1364"/>
        <v>463.90755799999999</v>
      </c>
      <c r="C3086" s="207">
        <f t="shared" si="1382"/>
        <v>462.9760301</v>
      </c>
      <c r="D3086" s="83">
        <f t="shared" si="1365"/>
        <v>7286.35</v>
      </c>
      <c r="E3086" s="84">
        <f t="shared" si="1362"/>
        <v>7394.19</v>
      </c>
      <c r="F3086" s="85">
        <f t="shared" si="1363"/>
        <v>47289</v>
      </c>
      <c r="G3086" s="86">
        <f t="shared" si="1366"/>
        <v>1.4800277230712089E-2</v>
      </c>
      <c r="H3086" s="87">
        <f t="shared" si="1367"/>
        <v>47350</v>
      </c>
      <c r="I3086" s="87">
        <f t="shared" si="1368"/>
        <v>47350</v>
      </c>
      <c r="J3086" s="88">
        <f t="shared" si="1379"/>
        <v>21</v>
      </c>
      <c r="K3086" s="88">
        <f t="shared" si="1361"/>
        <v>2</v>
      </c>
      <c r="L3086" s="8">
        <f t="shared" si="1369"/>
        <v>1.0014002</v>
      </c>
      <c r="M3086" s="89">
        <v>1</v>
      </c>
      <c r="N3086" s="89">
        <f t="shared" si="1370"/>
        <v>1</v>
      </c>
      <c r="O3086" s="82">
        <f t="shared" si="1371"/>
        <v>1.0014002</v>
      </c>
      <c r="P3086" s="82">
        <f t="shared" si="1372"/>
        <v>463.62428913000002</v>
      </c>
      <c r="Q3086" s="11">
        <f t="shared" ref="Q3086:Q3149" si="1385">IF(VLOOKUP(A3086,AD$10:AK$200,8)=VLOOKUP(A3085,AD$10:AK$200,8),0,VLOOKUP(A3086,AD$10:AK$200,8))</f>
        <v>0</v>
      </c>
      <c r="R3086" s="7">
        <f t="shared" si="1380"/>
        <v>0</v>
      </c>
      <c r="S3086" s="82">
        <f t="shared" si="1373"/>
        <v>0</v>
      </c>
      <c r="T3086" s="91">
        <f t="shared" si="1381"/>
        <v>0.08</v>
      </c>
      <c r="U3086" s="90">
        <f t="shared" si="1374"/>
        <v>2</v>
      </c>
      <c r="V3086" s="90">
        <v>252</v>
      </c>
      <c r="W3086" s="89">
        <f t="shared" si="1375"/>
        <v>1.000610988</v>
      </c>
      <c r="X3086" s="82">
        <f t="shared" si="1376"/>
        <v>0.28326887000000001</v>
      </c>
      <c r="Y3086" s="82">
        <f t="shared" si="1377"/>
        <v>0</v>
      </c>
      <c r="Z3086" s="94" t="str">
        <f t="shared" si="1383"/>
        <v>A+J=</v>
      </c>
      <c r="AA3086" s="87">
        <f t="shared" si="1384"/>
        <v>47350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>
        <f t="shared" si="1378"/>
        <v>47324</v>
      </c>
      <c r="B3087" s="82">
        <f t="shared" si="1364"/>
        <v>464.37402271999997</v>
      </c>
      <c r="C3087" s="207">
        <f t="shared" si="1382"/>
        <v>462.9760301</v>
      </c>
      <c r="D3087" s="83">
        <f t="shared" si="1365"/>
        <v>7286.35</v>
      </c>
      <c r="E3087" s="84">
        <f t="shared" si="1362"/>
        <v>7394.19</v>
      </c>
      <c r="F3087" s="85">
        <f t="shared" si="1363"/>
        <v>47289</v>
      </c>
      <c r="G3087" s="86">
        <f t="shared" si="1366"/>
        <v>1.4800277230712089E-2</v>
      </c>
      <c r="H3087" s="87">
        <f t="shared" si="1367"/>
        <v>47350</v>
      </c>
      <c r="I3087" s="87">
        <f t="shared" si="1368"/>
        <v>47350</v>
      </c>
      <c r="J3087" s="88">
        <f t="shared" si="1379"/>
        <v>21</v>
      </c>
      <c r="K3087" s="88">
        <f t="shared" si="1361"/>
        <v>3</v>
      </c>
      <c r="L3087" s="8">
        <f t="shared" si="1369"/>
        <v>1.0021010299999999</v>
      </c>
      <c r="M3087" s="89">
        <v>1</v>
      </c>
      <c r="N3087" s="89">
        <f t="shared" si="1370"/>
        <v>1</v>
      </c>
      <c r="O3087" s="82">
        <f t="shared" si="1371"/>
        <v>1.0021010299999999</v>
      </c>
      <c r="P3087" s="82">
        <f t="shared" si="1372"/>
        <v>463.94875661999998</v>
      </c>
      <c r="Q3087" s="11">
        <f t="shared" si="1385"/>
        <v>0</v>
      </c>
      <c r="R3087" s="7">
        <f t="shared" si="1380"/>
        <v>0</v>
      </c>
      <c r="S3087" s="82">
        <f t="shared" si="1373"/>
        <v>0</v>
      </c>
      <c r="T3087" s="91">
        <f t="shared" si="1381"/>
        <v>0.08</v>
      </c>
      <c r="U3087" s="90">
        <f t="shared" si="1374"/>
        <v>3</v>
      </c>
      <c r="V3087" s="90">
        <v>252</v>
      </c>
      <c r="W3087" s="89">
        <f t="shared" si="1375"/>
        <v>1.0009166229999999</v>
      </c>
      <c r="X3087" s="82">
        <f t="shared" si="1376"/>
        <v>0.42526609999999998</v>
      </c>
      <c r="Y3087" s="82">
        <f t="shared" si="1377"/>
        <v>0</v>
      </c>
      <c r="Z3087" s="94" t="str">
        <f t="shared" si="1383"/>
        <v>A+J=</v>
      </c>
      <c r="AA3087" s="87">
        <f t="shared" si="1384"/>
        <v>47350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>
        <f t="shared" si="1378"/>
        <v>47325</v>
      </c>
      <c r="B3088" s="82">
        <f t="shared" si="1364"/>
        <v>464.84096024999997</v>
      </c>
      <c r="C3088" s="207">
        <f t="shared" si="1382"/>
        <v>462.9760301</v>
      </c>
      <c r="D3088" s="83">
        <f t="shared" si="1365"/>
        <v>7286.35</v>
      </c>
      <c r="E3088" s="84">
        <f t="shared" si="1362"/>
        <v>7394.19</v>
      </c>
      <c r="F3088" s="85">
        <f t="shared" si="1363"/>
        <v>47289</v>
      </c>
      <c r="G3088" s="86">
        <f t="shared" si="1366"/>
        <v>1.4800277230712089E-2</v>
      </c>
      <c r="H3088" s="87">
        <f t="shared" si="1367"/>
        <v>47350</v>
      </c>
      <c r="I3088" s="87">
        <f t="shared" si="1368"/>
        <v>47350</v>
      </c>
      <c r="J3088" s="88">
        <f t="shared" si="1379"/>
        <v>21</v>
      </c>
      <c r="K3088" s="88">
        <f t="shared" si="1361"/>
        <v>4</v>
      </c>
      <c r="L3088" s="8">
        <f t="shared" si="1369"/>
        <v>1.00280236</v>
      </c>
      <c r="M3088" s="89">
        <v>1</v>
      </c>
      <c r="N3088" s="89">
        <f t="shared" si="1370"/>
        <v>1</v>
      </c>
      <c r="O3088" s="82">
        <f t="shared" si="1371"/>
        <v>1.00280236</v>
      </c>
      <c r="P3088" s="82">
        <f t="shared" si="1372"/>
        <v>464.27345559999998</v>
      </c>
      <c r="Q3088" s="11">
        <f t="shared" si="1385"/>
        <v>0</v>
      </c>
      <c r="R3088" s="7">
        <f t="shared" si="1380"/>
        <v>0</v>
      </c>
      <c r="S3088" s="82">
        <f t="shared" si="1373"/>
        <v>0</v>
      </c>
      <c r="T3088" s="91">
        <f t="shared" si="1381"/>
        <v>0.08</v>
      </c>
      <c r="U3088" s="90">
        <f t="shared" si="1374"/>
        <v>4</v>
      </c>
      <c r="V3088" s="90">
        <v>252</v>
      </c>
      <c r="W3088" s="89">
        <f t="shared" si="1375"/>
        <v>1.0012223499999999</v>
      </c>
      <c r="X3088" s="82">
        <f t="shared" si="1376"/>
        <v>0.56750465000000005</v>
      </c>
      <c r="Y3088" s="82">
        <f t="shared" si="1377"/>
        <v>0</v>
      </c>
      <c r="Z3088" s="94" t="str">
        <f t="shared" si="1383"/>
        <v>A+J=</v>
      </c>
      <c r="AA3088" s="87">
        <f t="shared" si="1384"/>
        <v>47350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>
        <f t="shared" si="1378"/>
        <v>47326</v>
      </c>
      <c r="B3089" s="82">
        <f t="shared" si="1364"/>
        <v>465.30836256999999</v>
      </c>
      <c r="C3089" s="207">
        <f t="shared" si="1382"/>
        <v>462.9760301</v>
      </c>
      <c r="D3089" s="83">
        <f t="shared" si="1365"/>
        <v>7286.35</v>
      </c>
      <c r="E3089" s="84">
        <f t="shared" si="1362"/>
        <v>7394.19</v>
      </c>
      <c r="F3089" s="85">
        <f t="shared" si="1363"/>
        <v>47289</v>
      </c>
      <c r="G3089" s="86">
        <f t="shared" si="1366"/>
        <v>1.4800277230712089E-2</v>
      </c>
      <c r="H3089" s="87">
        <f t="shared" si="1367"/>
        <v>47350</v>
      </c>
      <c r="I3089" s="87">
        <f t="shared" si="1368"/>
        <v>47350</v>
      </c>
      <c r="J3089" s="88">
        <f t="shared" si="1379"/>
        <v>21</v>
      </c>
      <c r="K3089" s="88">
        <f t="shared" si="1361"/>
        <v>5</v>
      </c>
      <c r="L3089" s="8">
        <f t="shared" si="1369"/>
        <v>1.00350417</v>
      </c>
      <c r="M3089" s="89">
        <v>1</v>
      </c>
      <c r="N3089" s="89">
        <f t="shared" si="1370"/>
        <v>1</v>
      </c>
      <c r="O3089" s="82">
        <f t="shared" si="1371"/>
        <v>1.00350417</v>
      </c>
      <c r="P3089" s="82">
        <f t="shared" si="1372"/>
        <v>464.59837680999999</v>
      </c>
      <c r="Q3089" s="11">
        <f t="shared" si="1385"/>
        <v>0</v>
      </c>
      <c r="R3089" s="7">
        <f t="shared" si="1380"/>
        <v>0</v>
      </c>
      <c r="S3089" s="82">
        <f t="shared" si="1373"/>
        <v>0</v>
      </c>
      <c r="T3089" s="91">
        <f t="shared" si="1381"/>
        <v>0.08</v>
      </c>
      <c r="U3089" s="90">
        <f t="shared" si="1374"/>
        <v>5</v>
      </c>
      <c r="V3089" s="90">
        <v>252</v>
      </c>
      <c r="W3089" s="89">
        <f t="shared" si="1375"/>
        <v>1.0015281709999999</v>
      </c>
      <c r="X3089" s="82">
        <f t="shared" si="1376"/>
        <v>0.70998576000000002</v>
      </c>
      <c r="Y3089" s="82">
        <f t="shared" si="1377"/>
        <v>0</v>
      </c>
      <c r="Z3089" s="94" t="str">
        <f t="shared" si="1383"/>
        <v>A+J=</v>
      </c>
      <c r="AA3089" s="87">
        <f t="shared" si="1384"/>
        <v>47350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>
        <f t="shared" si="1378"/>
        <v>47327</v>
      </c>
      <c r="B3090" s="82">
        <f t="shared" si="1364"/>
        <v>465.77623924</v>
      </c>
      <c r="C3090" s="207">
        <f t="shared" si="1382"/>
        <v>462.9760301</v>
      </c>
      <c r="D3090" s="83">
        <f t="shared" si="1365"/>
        <v>7286.35</v>
      </c>
      <c r="E3090" s="84">
        <f t="shared" si="1362"/>
        <v>7394.19</v>
      </c>
      <c r="F3090" s="85">
        <f t="shared" si="1363"/>
        <v>47289</v>
      </c>
      <c r="G3090" s="86">
        <f t="shared" si="1366"/>
        <v>1.4800277230712089E-2</v>
      </c>
      <c r="H3090" s="87">
        <f t="shared" si="1367"/>
        <v>47350</v>
      </c>
      <c r="I3090" s="87">
        <f t="shared" si="1368"/>
        <v>47350</v>
      </c>
      <c r="J3090" s="88">
        <f t="shared" si="1379"/>
        <v>21</v>
      </c>
      <c r="K3090" s="88">
        <f t="shared" si="1361"/>
        <v>6</v>
      </c>
      <c r="L3090" s="8">
        <f t="shared" si="1369"/>
        <v>1.0042064799999999</v>
      </c>
      <c r="M3090" s="89">
        <v>1</v>
      </c>
      <c r="N3090" s="89">
        <f t="shared" si="1370"/>
        <v>1</v>
      </c>
      <c r="O3090" s="82">
        <f t="shared" si="1371"/>
        <v>1.0042064799999999</v>
      </c>
      <c r="P3090" s="82">
        <f t="shared" si="1372"/>
        <v>464.92352950999998</v>
      </c>
      <c r="Q3090" s="11">
        <f t="shared" si="1385"/>
        <v>0</v>
      </c>
      <c r="R3090" s="7">
        <f t="shared" si="1380"/>
        <v>0</v>
      </c>
      <c r="S3090" s="82">
        <f t="shared" si="1373"/>
        <v>0</v>
      </c>
      <c r="T3090" s="91">
        <f t="shared" si="1381"/>
        <v>0.08</v>
      </c>
      <c r="U3090" s="90">
        <f t="shared" si="1374"/>
        <v>6</v>
      </c>
      <c r="V3090" s="90">
        <v>252</v>
      </c>
      <c r="W3090" s="89">
        <f t="shared" si="1375"/>
        <v>1.0018340859999999</v>
      </c>
      <c r="X3090" s="82">
        <f t="shared" si="1376"/>
        <v>0.85270973000000005</v>
      </c>
      <c r="Y3090" s="82">
        <f t="shared" si="1377"/>
        <v>0</v>
      </c>
      <c r="Z3090" s="94" t="str">
        <f t="shared" si="1383"/>
        <v>A+J=</v>
      </c>
      <c r="AA3090" s="87">
        <f t="shared" si="1384"/>
        <v>47350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>
        <f t="shared" si="1378"/>
        <v>47328</v>
      </c>
      <c r="B3091" s="82">
        <f t="shared" si="1364"/>
        <v>465.77623924</v>
      </c>
      <c r="C3091" s="207">
        <f t="shared" si="1382"/>
        <v>462.9760301</v>
      </c>
      <c r="D3091" s="83">
        <f t="shared" si="1365"/>
        <v>7286.35</v>
      </c>
      <c r="E3091" s="84">
        <f t="shared" si="1362"/>
        <v>7394.19</v>
      </c>
      <c r="F3091" s="85">
        <f t="shared" si="1363"/>
        <v>47289</v>
      </c>
      <c r="G3091" s="86">
        <f t="shared" si="1366"/>
        <v>1.4800277230712089E-2</v>
      </c>
      <c r="H3091" s="87">
        <f t="shared" si="1367"/>
        <v>47350</v>
      </c>
      <c r="I3091" s="87">
        <f t="shared" si="1368"/>
        <v>47350</v>
      </c>
      <c r="J3091" s="88">
        <f t="shared" si="1379"/>
        <v>21</v>
      </c>
      <c r="K3091" s="88">
        <f t="shared" si="1361"/>
        <v>6</v>
      </c>
      <c r="L3091" s="8">
        <f t="shared" si="1369"/>
        <v>1.0042064799999999</v>
      </c>
      <c r="M3091" s="89">
        <v>1</v>
      </c>
      <c r="N3091" s="89">
        <f t="shared" si="1370"/>
        <v>1</v>
      </c>
      <c r="O3091" s="82">
        <f t="shared" si="1371"/>
        <v>1.0042064799999999</v>
      </c>
      <c r="P3091" s="82">
        <f t="shared" si="1372"/>
        <v>464.92352950999998</v>
      </c>
      <c r="Q3091" s="11">
        <f t="shared" si="1385"/>
        <v>0</v>
      </c>
      <c r="R3091" s="7">
        <f t="shared" si="1380"/>
        <v>0</v>
      </c>
      <c r="S3091" s="82">
        <f t="shared" si="1373"/>
        <v>0</v>
      </c>
      <c r="T3091" s="91">
        <f t="shared" si="1381"/>
        <v>0.08</v>
      </c>
      <c r="U3091" s="90">
        <f t="shared" si="1374"/>
        <v>6</v>
      </c>
      <c r="V3091" s="90">
        <v>252</v>
      </c>
      <c r="W3091" s="89">
        <f t="shared" si="1375"/>
        <v>1.0018340859999999</v>
      </c>
      <c r="X3091" s="82">
        <f t="shared" si="1376"/>
        <v>0.85270973000000005</v>
      </c>
      <c r="Y3091" s="82">
        <f t="shared" si="1377"/>
        <v>0</v>
      </c>
      <c r="Z3091" s="94" t="str">
        <f t="shared" si="1383"/>
        <v>A+J=</v>
      </c>
      <c r="AA3091" s="87">
        <f t="shared" si="1384"/>
        <v>47350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>
        <f t="shared" si="1378"/>
        <v>47329</v>
      </c>
      <c r="B3092" s="82">
        <f t="shared" si="1364"/>
        <v>465.77623924</v>
      </c>
      <c r="C3092" s="207">
        <f t="shared" si="1382"/>
        <v>462.9760301</v>
      </c>
      <c r="D3092" s="83">
        <f t="shared" si="1365"/>
        <v>7286.35</v>
      </c>
      <c r="E3092" s="84">
        <f t="shared" si="1362"/>
        <v>7394.19</v>
      </c>
      <c r="F3092" s="85">
        <f t="shared" si="1363"/>
        <v>47289</v>
      </c>
      <c r="G3092" s="86">
        <f t="shared" si="1366"/>
        <v>1.4800277230712089E-2</v>
      </c>
      <c r="H3092" s="87">
        <f t="shared" si="1367"/>
        <v>47350</v>
      </c>
      <c r="I3092" s="87">
        <f t="shared" si="1368"/>
        <v>47350</v>
      </c>
      <c r="J3092" s="88">
        <f t="shared" si="1379"/>
        <v>21</v>
      </c>
      <c r="K3092" s="88">
        <f t="shared" si="1361"/>
        <v>6</v>
      </c>
      <c r="L3092" s="8">
        <f t="shared" si="1369"/>
        <v>1.0042064799999999</v>
      </c>
      <c r="M3092" s="89">
        <v>1</v>
      </c>
      <c r="N3092" s="89">
        <f t="shared" si="1370"/>
        <v>1</v>
      </c>
      <c r="O3092" s="82">
        <f t="shared" si="1371"/>
        <v>1.0042064799999999</v>
      </c>
      <c r="P3092" s="82">
        <f t="shared" si="1372"/>
        <v>464.92352950999998</v>
      </c>
      <c r="Q3092" s="11">
        <f t="shared" si="1385"/>
        <v>0</v>
      </c>
      <c r="R3092" s="7">
        <f t="shared" si="1380"/>
        <v>0</v>
      </c>
      <c r="S3092" s="82">
        <f t="shared" si="1373"/>
        <v>0</v>
      </c>
      <c r="T3092" s="91">
        <f t="shared" si="1381"/>
        <v>0.08</v>
      </c>
      <c r="U3092" s="90">
        <f t="shared" si="1374"/>
        <v>6</v>
      </c>
      <c r="V3092" s="90">
        <v>252</v>
      </c>
      <c r="W3092" s="89">
        <f t="shared" si="1375"/>
        <v>1.0018340859999999</v>
      </c>
      <c r="X3092" s="82">
        <f t="shared" si="1376"/>
        <v>0.85270973000000005</v>
      </c>
      <c r="Y3092" s="82">
        <f t="shared" si="1377"/>
        <v>0</v>
      </c>
      <c r="Z3092" s="94" t="str">
        <f t="shared" si="1383"/>
        <v>A+J=</v>
      </c>
      <c r="AA3092" s="87">
        <f t="shared" si="1384"/>
        <v>47350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>
        <f t="shared" si="1378"/>
        <v>47330</v>
      </c>
      <c r="B3093" s="82">
        <f t="shared" si="1364"/>
        <v>466.24458499000002</v>
      </c>
      <c r="C3093" s="207">
        <f t="shared" si="1382"/>
        <v>462.9760301</v>
      </c>
      <c r="D3093" s="83">
        <f t="shared" si="1365"/>
        <v>7286.35</v>
      </c>
      <c r="E3093" s="84">
        <f t="shared" si="1362"/>
        <v>7394.19</v>
      </c>
      <c r="F3093" s="85">
        <f t="shared" si="1363"/>
        <v>47289</v>
      </c>
      <c r="G3093" s="86">
        <f t="shared" si="1366"/>
        <v>1.4800277230712089E-2</v>
      </c>
      <c r="H3093" s="87">
        <f t="shared" si="1367"/>
        <v>47350</v>
      </c>
      <c r="I3093" s="87">
        <f t="shared" si="1368"/>
        <v>47350</v>
      </c>
      <c r="J3093" s="88">
        <f t="shared" si="1379"/>
        <v>21</v>
      </c>
      <c r="K3093" s="88">
        <f t="shared" si="1361"/>
        <v>7</v>
      </c>
      <c r="L3093" s="8">
        <f t="shared" si="1369"/>
        <v>1.0049092799999999</v>
      </c>
      <c r="M3093" s="89">
        <v>1</v>
      </c>
      <c r="N3093" s="89">
        <f t="shared" si="1370"/>
        <v>1</v>
      </c>
      <c r="O3093" s="82">
        <f t="shared" si="1371"/>
        <v>1.0049092799999999</v>
      </c>
      <c r="P3093" s="82">
        <f t="shared" si="1372"/>
        <v>465.24890906000002</v>
      </c>
      <c r="Q3093" s="11">
        <f t="shared" si="1385"/>
        <v>0</v>
      </c>
      <c r="R3093" s="7">
        <f t="shared" si="1380"/>
        <v>0</v>
      </c>
      <c r="S3093" s="82">
        <f t="shared" si="1373"/>
        <v>0</v>
      </c>
      <c r="T3093" s="91">
        <f t="shared" si="1381"/>
        <v>0.08</v>
      </c>
      <c r="U3093" s="90">
        <f t="shared" si="1374"/>
        <v>7</v>
      </c>
      <c r="V3093" s="90">
        <v>252</v>
      </c>
      <c r="W3093" s="89">
        <f t="shared" si="1375"/>
        <v>1.002140093</v>
      </c>
      <c r="X3093" s="82">
        <f t="shared" si="1376"/>
        <v>0.99567592999999999</v>
      </c>
      <c r="Y3093" s="82">
        <f t="shared" si="1377"/>
        <v>0</v>
      </c>
      <c r="Z3093" s="94" t="str">
        <f t="shared" si="1383"/>
        <v>A+J=</v>
      </c>
      <c r="AA3093" s="87">
        <f t="shared" si="1384"/>
        <v>47350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>
        <f t="shared" si="1378"/>
        <v>47331</v>
      </c>
      <c r="B3094" s="82">
        <f t="shared" si="1364"/>
        <v>466.71340151999999</v>
      </c>
      <c r="C3094" s="207">
        <f t="shared" si="1382"/>
        <v>462.9760301</v>
      </c>
      <c r="D3094" s="83">
        <f t="shared" si="1365"/>
        <v>7286.35</v>
      </c>
      <c r="E3094" s="84">
        <f t="shared" si="1362"/>
        <v>7394.19</v>
      </c>
      <c r="F3094" s="85">
        <f t="shared" si="1363"/>
        <v>47289</v>
      </c>
      <c r="G3094" s="86">
        <f t="shared" si="1366"/>
        <v>1.4800277230712089E-2</v>
      </c>
      <c r="H3094" s="87">
        <f t="shared" si="1367"/>
        <v>47350</v>
      </c>
      <c r="I3094" s="87">
        <f t="shared" si="1368"/>
        <v>47350</v>
      </c>
      <c r="J3094" s="88">
        <f t="shared" si="1379"/>
        <v>21</v>
      </c>
      <c r="K3094" s="88">
        <f t="shared" si="1361"/>
        <v>8</v>
      </c>
      <c r="L3094" s="8">
        <f t="shared" si="1369"/>
        <v>1.00561257</v>
      </c>
      <c r="M3094" s="89">
        <v>1</v>
      </c>
      <c r="N3094" s="89">
        <f t="shared" si="1370"/>
        <v>1</v>
      </c>
      <c r="O3094" s="82">
        <f t="shared" si="1371"/>
        <v>1.00561257</v>
      </c>
      <c r="P3094" s="82">
        <f t="shared" si="1372"/>
        <v>465.57451546999999</v>
      </c>
      <c r="Q3094" s="11">
        <f t="shared" si="1385"/>
        <v>0</v>
      </c>
      <c r="R3094" s="7">
        <f t="shared" si="1380"/>
        <v>0</v>
      </c>
      <c r="S3094" s="82">
        <f t="shared" si="1373"/>
        <v>0</v>
      </c>
      <c r="T3094" s="91">
        <f t="shared" si="1381"/>
        <v>0.08</v>
      </c>
      <c r="U3094" s="90">
        <f t="shared" si="1374"/>
        <v>8</v>
      </c>
      <c r="V3094" s="90">
        <v>252</v>
      </c>
      <c r="W3094" s="89">
        <f t="shared" si="1375"/>
        <v>1.0024461950000001</v>
      </c>
      <c r="X3094" s="82">
        <f t="shared" si="1376"/>
        <v>1.13888605</v>
      </c>
      <c r="Y3094" s="82">
        <f t="shared" si="1377"/>
        <v>0</v>
      </c>
      <c r="Z3094" s="94" t="str">
        <f t="shared" si="1383"/>
        <v>A+J=</v>
      </c>
      <c r="AA3094" s="87">
        <f t="shared" si="1384"/>
        <v>47350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>
        <f t="shared" si="1378"/>
        <v>47332</v>
      </c>
      <c r="B3095" s="82">
        <f t="shared" si="1364"/>
        <v>467.18268773000005</v>
      </c>
      <c r="C3095" s="207">
        <f t="shared" si="1382"/>
        <v>462.9760301</v>
      </c>
      <c r="D3095" s="83">
        <f t="shared" si="1365"/>
        <v>7286.35</v>
      </c>
      <c r="E3095" s="84">
        <f t="shared" si="1362"/>
        <v>7394.19</v>
      </c>
      <c r="F3095" s="85">
        <f t="shared" si="1363"/>
        <v>47289</v>
      </c>
      <c r="G3095" s="86">
        <f t="shared" si="1366"/>
        <v>1.4800277230712089E-2</v>
      </c>
      <c r="H3095" s="87">
        <f t="shared" si="1367"/>
        <v>47350</v>
      </c>
      <c r="I3095" s="87">
        <f t="shared" si="1368"/>
        <v>47350</v>
      </c>
      <c r="J3095" s="88">
        <f t="shared" si="1379"/>
        <v>21</v>
      </c>
      <c r="K3095" s="88">
        <f t="shared" si="1361"/>
        <v>9</v>
      </c>
      <c r="L3095" s="8">
        <f t="shared" si="1369"/>
        <v>1.0063163500000001</v>
      </c>
      <c r="M3095" s="89">
        <v>1</v>
      </c>
      <c r="N3095" s="89">
        <f t="shared" si="1370"/>
        <v>1</v>
      </c>
      <c r="O3095" s="82">
        <f t="shared" si="1371"/>
        <v>1.0063163500000001</v>
      </c>
      <c r="P3095" s="82">
        <f t="shared" si="1372"/>
        <v>465.90034874000003</v>
      </c>
      <c r="Q3095" s="11">
        <f t="shared" si="1385"/>
        <v>0</v>
      </c>
      <c r="R3095" s="7">
        <f t="shared" si="1380"/>
        <v>0</v>
      </c>
      <c r="S3095" s="82">
        <f t="shared" si="1373"/>
        <v>0</v>
      </c>
      <c r="T3095" s="91">
        <f t="shared" si="1381"/>
        <v>0.08</v>
      </c>
      <c r="U3095" s="90">
        <f t="shared" si="1374"/>
        <v>9</v>
      </c>
      <c r="V3095" s="90">
        <v>252</v>
      </c>
      <c r="W3095" s="89">
        <f t="shared" si="1375"/>
        <v>1.0027523890000001</v>
      </c>
      <c r="X3095" s="82">
        <f t="shared" si="1376"/>
        <v>1.28233899</v>
      </c>
      <c r="Y3095" s="82">
        <f t="shared" si="1377"/>
        <v>0</v>
      </c>
      <c r="Z3095" s="94" t="str">
        <f t="shared" si="1383"/>
        <v>A+J=</v>
      </c>
      <c r="AA3095" s="87">
        <f t="shared" si="1384"/>
        <v>47350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>
        <f t="shared" si="1378"/>
        <v>47333</v>
      </c>
      <c r="B3096" s="82">
        <f t="shared" si="1364"/>
        <v>467.65244996999996</v>
      </c>
      <c r="C3096" s="207">
        <f t="shared" si="1382"/>
        <v>462.9760301</v>
      </c>
      <c r="D3096" s="83">
        <f t="shared" si="1365"/>
        <v>7286.35</v>
      </c>
      <c r="E3096" s="84">
        <f t="shared" si="1362"/>
        <v>7394.19</v>
      </c>
      <c r="F3096" s="85">
        <f t="shared" si="1363"/>
        <v>47289</v>
      </c>
      <c r="G3096" s="86">
        <f t="shared" si="1366"/>
        <v>1.4800277230712089E-2</v>
      </c>
      <c r="H3096" s="87">
        <f t="shared" si="1367"/>
        <v>47350</v>
      </c>
      <c r="I3096" s="87">
        <f t="shared" si="1368"/>
        <v>47350</v>
      </c>
      <c r="J3096" s="88">
        <f t="shared" si="1379"/>
        <v>21</v>
      </c>
      <c r="K3096" s="88">
        <f t="shared" si="1361"/>
        <v>10</v>
      </c>
      <c r="L3096" s="8">
        <f t="shared" si="1369"/>
        <v>1.00702063</v>
      </c>
      <c r="M3096" s="89">
        <v>1</v>
      </c>
      <c r="N3096" s="89">
        <f t="shared" si="1370"/>
        <v>1</v>
      </c>
      <c r="O3096" s="82">
        <f t="shared" si="1371"/>
        <v>1.00702063</v>
      </c>
      <c r="P3096" s="82">
        <f t="shared" si="1372"/>
        <v>466.22641349999998</v>
      </c>
      <c r="Q3096" s="11">
        <f t="shared" si="1385"/>
        <v>0</v>
      </c>
      <c r="R3096" s="7">
        <f t="shared" si="1380"/>
        <v>0</v>
      </c>
      <c r="S3096" s="82">
        <f t="shared" si="1373"/>
        <v>0</v>
      </c>
      <c r="T3096" s="91">
        <f t="shared" si="1381"/>
        <v>0.08</v>
      </c>
      <c r="U3096" s="90">
        <f t="shared" si="1374"/>
        <v>10</v>
      </c>
      <c r="V3096" s="90">
        <v>252</v>
      </c>
      <c r="W3096" s="89">
        <f t="shared" si="1375"/>
        <v>1.0030586779999999</v>
      </c>
      <c r="X3096" s="82">
        <f t="shared" si="1376"/>
        <v>1.4260364699999999</v>
      </c>
      <c r="Y3096" s="82">
        <f t="shared" si="1377"/>
        <v>0</v>
      </c>
      <c r="Z3096" s="94" t="str">
        <f t="shared" si="1383"/>
        <v>A+J=</v>
      </c>
      <c r="AA3096" s="87">
        <f t="shared" si="1384"/>
        <v>47350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>
        <f t="shared" si="1378"/>
        <v>47334</v>
      </c>
      <c r="B3097" s="82">
        <f t="shared" si="1364"/>
        <v>468.12268295999996</v>
      </c>
      <c r="C3097" s="207">
        <f t="shared" si="1382"/>
        <v>462.9760301</v>
      </c>
      <c r="D3097" s="83">
        <f t="shared" si="1365"/>
        <v>7286.35</v>
      </c>
      <c r="E3097" s="84">
        <f t="shared" si="1362"/>
        <v>7394.19</v>
      </c>
      <c r="F3097" s="85">
        <f t="shared" si="1363"/>
        <v>47289</v>
      </c>
      <c r="G3097" s="86">
        <f t="shared" si="1366"/>
        <v>1.4800277230712089E-2</v>
      </c>
      <c r="H3097" s="87">
        <f t="shared" si="1367"/>
        <v>47350</v>
      </c>
      <c r="I3097" s="87">
        <f t="shared" si="1368"/>
        <v>47350</v>
      </c>
      <c r="J3097" s="88">
        <f t="shared" si="1379"/>
        <v>21</v>
      </c>
      <c r="K3097" s="88">
        <f t="shared" si="1361"/>
        <v>11</v>
      </c>
      <c r="L3097" s="8">
        <f t="shared" si="1369"/>
        <v>1.0077254</v>
      </c>
      <c r="M3097" s="89">
        <v>1</v>
      </c>
      <c r="N3097" s="89">
        <f t="shared" si="1370"/>
        <v>1</v>
      </c>
      <c r="O3097" s="82">
        <f t="shared" si="1371"/>
        <v>1.0077254</v>
      </c>
      <c r="P3097" s="82">
        <f t="shared" si="1372"/>
        <v>466.55270511999998</v>
      </c>
      <c r="Q3097" s="11">
        <f t="shared" si="1385"/>
        <v>0</v>
      </c>
      <c r="R3097" s="7">
        <f t="shared" si="1380"/>
        <v>0</v>
      </c>
      <c r="S3097" s="82">
        <f t="shared" si="1373"/>
        <v>0</v>
      </c>
      <c r="T3097" s="91">
        <f t="shared" si="1381"/>
        <v>0.08</v>
      </c>
      <c r="U3097" s="90">
        <f t="shared" si="1374"/>
        <v>11</v>
      </c>
      <c r="V3097" s="90">
        <v>252</v>
      </c>
      <c r="W3097" s="89">
        <f t="shared" si="1375"/>
        <v>1.0033650599999999</v>
      </c>
      <c r="X3097" s="82">
        <f t="shared" si="1376"/>
        <v>1.56997784</v>
      </c>
      <c r="Y3097" s="82">
        <f t="shared" si="1377"/>
        <v>0</v>
      </c>
      <c r="Z3097" s="94" t="str">
        <f t="shared" si="1383"/>
        <v>A+J=</v>
      </c>
      <c r="AA3097" s="87">
        <f t="shared" si="1384"/>
        <v>47350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>
        <f t="shared" si="1378"/>
        <v>47335</v>
      </c>
      <c r="B3098" s="82">
        <f t="shared" si="1364"/>
        <v>468.12268295999996</v>
      </c>
      <c r="C3098" s="207">
        <f t="shared" si="1382"/>
        <v>462.9760301</v>
      </c>
      <c r="D3098" s="83">
        <f t="shared" si="1365"/>
        <v>7286.35</v>
      </c>
      <c r="E3098" s="84">
        <f t="shared" si="1362"/>
        <v>7394.19</v>
      </c>
      <c r="F3098" s="85">
        <f t="shared" si="1363"/>
        <v>47289</v>
      </c>
      <c r="G3098" s="86">
        <f t="shared" si="1366"/>
        <v>1.4800277230712089E-2</v>
      </c>
      <c r="H3098" s="87">
        <f t="shared" si="1367"/>
        <v>47350</v>
      </c>
      <c r="I3098" s="87">
        <f t="shared" si="1368"/>
        <v>47350</v>
      </c>
      <c r="J3098" s="88">
        <f t="shared" si="1379"/>
        <v>21</v>
      </c>
      <c r="K3098" s="88">
        <f t="shared" si="1361"/>
        <v>11</v>
      </c>
      <c r="L3098" s="8">
        <f t="shared" si="1369"/>
        <v>1.0077254</v>
      </c>
      <c r="M3098" s="89">
        <v>1</v>
      </c>
      <c r="N3098" s="89">
        <f t="shared" si="1370"/>
        <v>1</v>
      </c>
      <c r="O3098" s="82">
        <f t="shared" si="1371"/>
        <v>1.0077254</v>
      </c>
      <c r="P3098" s="82">
        <f t="shared" si="1372"/>
        <v>466.55270511999998</v>
      </c>
      <c r="Q3098" s="11">
        <f t="shared" si="1385"/>
        <v>0</v>
      </c>
      <c r="R3098" s="7">
        <f t="shared" si="1380"/>
        <v>0</v>
      </c>
      <c r="S3098" s="82">
        <f t="shared" si="1373"/>
        <v>0</v>
      </c>
      <c r="T3098" s="91">
        <f t="shared" si="1381"/>
        <v>0.08</v>
      </c>
      <c r="U3098" s="90">
        <f t="shared" si="1374"/>
        <v>11</v>
      </c>
      <c r="V3098" s="90">
        <v>252</v>
      </c>
      <c r="W3098" s="89">
        <f t="shared" si="1375"/>
        <v>1.0033650599999999</v>
      </c>
      <c r="X3098" s="82">
        <f t="shared" si="1376"/>
        <v>1.56997784</v>
      </c>
      <c r="Y3098" s="82">
        <f t="shared" si="1377"/>
        <v>0</v>
      </c>
      <c r="Z3098" s="94" t="str">
        <f t="shared" si="1383"/>
        <v>A+J=</v>
      </c>
      <c r="AA3098" s="87">
        <f t="shared" si="1384"/>
        <v>47350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>
        <f t="shared" si="1378"/>
        <v>47336</v>
      </c>
      <c r="B3099" s="82">
        <f t="shared" si="1364"/>
        <v>468.12268295999996</v>
      </c>
      <c r="C3099" s="207">
        <f t="shared" si="1382"/>
        <v>462.9760301</v>
      </c>
      <c r="D3099" s="83">
        <f t="shared" si="1365"/>
        <v>7286.35</v>
      </c>
      <c r="E3099" s="84">
        <f t="shared" si="1362"/>
        <v>7394.19</v>
      </c>
      <c r="F3099" s="85">
        <f t="shared" si="1363"/>
        <v>47289</v>
      </c>
      <c r="G3099" s="86">
        <f t="shared" si="1366"/>
        <v>1.4800277230712089E-2</v>
      </c>
      <c r="H3099" s="87">
        <f t="shared" si="1367"/>
        <v>47350</v>
      </c>
      <c r="I3099" s="87">
        <f t="shared" si="1368"/>
        <v>47350</v>
      </c>
      <c r="J3099" s="88">
        <f t="shared" si="1379"/>
        <v>21</v>
      </c>
      <c r="K3099" s="88">
        <f t="shared" si="1361"/>
        <v>11</v>
      </c>
      <c r="L3099" s="8">
        <f t="shared" si="1369"/>
        <v>1.0077254</v>
      </c>
      <c r="M3099" s="89">
        <v>1</v>
      </c>
      <c r="N3099" s="89">
        <f t="shared" si="1370"/>
        <v>1</v>
      </c>
      <c r="O3099" s="82">
        <f t="shared" si="1371"/>
        <v>1.0077254</v>
      </c>
      <c r="P3099" s="82">
        <f t="shared" si="1372"/>
        <v>466.55270511999998</v>
      </c>
      <c r="Q3099" s="11">
        <f t="shared" si="1385"/>
        <v>0</v>
      </c>
      <c r="R3099" s="7">
        <f t="shared" si="1380"/>
        <v>0</v>
      </c>
      <c r="S3099" s="82">
        <f t="shared" si="1373"/>
        <v>0</v>
      </c>
      <c r="T3099" s="91">
        <f t="shared" si="1381"/>
        <v>0.08</v>
      </c>
      <c r="U3099" s="90">
        <f t="shared" si="1374"/>
        <v>11</v>
      </c>
      <c r="V3099" s="90">
        <v>252</v>
      </c>
      <c r="W3099" s="89">
        <f t="shared" si="1375"/>
        <v>1.0033650599999999</v>
      </c>
      <c r="X3099" s="82">
        <f t="shared" si="1376"/>
        <v>1.56997784</v>
      </c>
      <c r="Y3099" s="82">
        <f t="shared" si="1377"/>
        <v>0</v>
      </c>
      <c r="Z3099" s="94" t="str">
        <f t="shared" si="1383"/>
        <v>A+J=</v>
      </c>
      <c r="AA3099" s="87">
        <f t="shared" si="1384"/>
        <v>47350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>
        <f t="shared" si="1378"/>
        <v>47337</v>
      </c>
      <c r="B3100" s="82">
        <f t="shared" si="1364"/>
        <v>468.59338700000001</v>
      </c>
      <c r="C3100" s="207">
        <f t="shared" si="1382"/>
        <v>462.9760301</v>
      </c>
      <c r="D3100" s="83">
        <f t="shared" si="1365"/>
        <v>7286.35</v>
      </c>
      <c r="E3100" s="84">
        <f t="shared" si="1362"/>
        <v>7394.19</v>
      </c>
      <c r="F3100" s="85">
        <f t="shared" si="1363"/>
        <v>47289</v>
      </c>
      <c r="G3100" s="86">
        <f t="shared" si="1366"/>
        <v>1.4800277230712089E-2</v>
      </c>
      <c r="H3100" s="87">
        <f t="shared" si="1367"/>
        <v>47350</v>
      </c>
      <c r="I3100" s="87">
        <f t="shared" si="1368"/>
        <v>47350</v>
      </c>
      <c r="J3100" s="88">
        <f t="shared" si="1379"/>
        <v>21</v>
      </c>
      <c r="K3100" s="88">
        <f t="shared" si="1361"/>
        <v>12</v>
      </c>
      <c r="L3100" s="8">
        <f t="shared" si="1369"/>
        <v>1.0084306599999999</v>
      </c>
      <c r="M3100" s="89">
        <v>1</v>
      </c>
      <c r="N3100" s="89">
        <f t="shared" si="1370"/>
        <v>1</v>
      </c>
      <c r="O3100" s="82">
        <f t="shared" si="1371"/>
        <v>1.0084306599999999</v>
      </c>
      <c r="P3100" s="82">
        <f t="shared" si="1372"/>
        <v>466.87922358999998</v>
      </c>
      <c r="Q3100" s="11">
        <f t="shared" si="1385"/>
        <v>0</v>
      </c>
      <c r="R3100" s="7">
        <f t="shared" si="1380"/>
        <v>0</v>
      </c>
      <c r="S3100" s="82">
        <f t="shared" si="1373"/>
        <v>0</v>
      </c>
      <c r="T3100" s="91">
        <f t="shared" si="1381"/>
        <v>0.08</v>
      </c>
      <c r="U3100" s="90">
        <f t="shared" si="1374"/>
        <v>12</v>
      </c>
      <c r="V3100" s="90">
        <v>252</v>
      </c>
      <c r="W3100" s="89">
        <f t="shared" si="1375"/>
        <v>1.0036715350000001</v>
      </c>
      <c r="X3100" s="82">
        <f t="shared" si="1376"/>
        <v>1.7141634100000001</v>
      </c>
      <c r="Y3100" s="82">
        <f t="shared" si="1377"/>
        <v>0</v>
      </c>
      <c r="Z3100" s="94" t="str">
        <f t="shared" si="1383"/>
        <v>A+J=</v>
      </c>
      <c r="AA3100" s="87">
        <f t="shared" si="1384"/>
        <v>47350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>
        <f t="shared" si="1378"/>
        <v>47338</v>
      </c>
      <c r="B3101" s="82">
        <f t="shared" si="1364"/>
        <v>469.06456751000002</v>
      </c>
      <c r="C3101" s="207">
        <f t="shared" si="1382"/>
        <v>462.9760301</v>
      </c>
      <c r="D3101" s="83">
        <f t="shared" si="1365"/>
        <v>7286.35</v>
      </c>
      <c r="E3101" s="84">
        <f t="shared" si="1362"/>
        <v>7394.19</v>
      </c>
      <c r="F3101" s="85">
        <f t="shared" si="1363"/>
        <v>47289</v>
      </c>
      <c r="G3101" s="86">
        <f t="shared" si="1366"/>
        <v>1.4800277230712089E-2</v>
      </c>
      <c r="H3101" s="87">
        <f t="shared" si="1367"/>
        <v>47350</v>
      </c>
      <c r="I3101" s="87">
        <f t="shared" si="1368"/>
        <v>47350</v>
      </c>
      <c r="J3101" s="88">
        <f t="shared" si="1379"/>
        <v>21</v>
      </c>
      <c r="K3101" s="88">
        <f t="shared" si="1361"/>
        <v>13</v>
      </c>
      <c r="L3101" s="8">
        <f t="shared" si="1369"/>
        <v>1.0091364199999999</v>
      </c>
      <c r="M3101" s="89">
        <v>1</v>
      </c>
      <c r="N3101" s="89">
        <f t="shared" si="1370"/>
        <v>1</v>
      </c>
      <c r="O3101" s="82">
        <f t="shared" si="1371"/>
        <v>1.0091364199999999</v>
      </c>
      <c r="P3101" s="82">
        <f t="shared" si="1372"/>
        <v>467.20597356000002</v>
      </c>
      <c r="Q3101" s="11">
        <f t="shared" si="1385"/>
        <v>0</v>
      </c>
      <c r="R3101" s="7">
        <f t="shared" si="1380"/>
        <v>0</v>
      </c>
      <c r="S3101" s="82">
        <f t="shared" si="1373"/>
        <v>0</v>
      </c>
      <c r="T3101" s="91">
        <f t="shared" si="1381"/>
        <v>0.08</v>
      </c>
      <c r="U3101" s="90">
        <f t="shared" si="1374"/>
        <v>13</v>
      </c>
      <c r="V3101" s="90">
        <v>252</v>
      </c>
      <c r="W3101" s="89">
        <f t="shared" si="1375"/>
        <v>1.003978104</v>
      </c>
      <c r="X3101" s="82">
        <f t="shared" si="1376"/>
        <v>1.8585939499999999</v>
      </c>
      <c r="Y3101" s="82">
        <f t="shared" si="1377"/>
        <v>0</v>
      </c>
      <c r="Z3101" s="94" t="str">
        <f t="shared" si="1383"/>
        <v>A+J=</v>
      </c>
      <c r="AA3101" s="87">
        <f t="shared" si="1384"/>
        <v>47350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>
        <f t="shared" si="1378"/>
        <v>47339</v>
      </c>
      <c r="B3102" s="82">
        <f t="shared" si="1364"/>
        <v>469.53622013</v>
      </c>
      <c r="C3102" s="207">
        <f t="shared" si="1382"/>
        <v>462.9760301</v>
      </c>
      <c r="D3102" s="83">
        <f t="shared" si="1365"/>
        <v>7286.35</v>
      </c>
      <c r="E3102" s="84">
        <f t="shared" si="1362"/>
        <v>7394.19</v>
      </c>
      <c r="F3102" s="85">
        <f t="shared" si="1363"/>
        <v>47289</v>
      </c>
      <c r="G3102" s="86">
        <f t="shared" si="1366"/>
        <v>1.4800277230712089E-2</v>
      </c>
      <c r="H3102" s="87">
        <f t="shared" si="1367"/>
        <v>47350</v>
      </c>
      <c r="I3102" s="87">
        <f t="shared" si="1368"/>
        <v>47350</v>
      </c>
      <c r="J3102" s="88">
        <f t="shared" si="1379"/>
        <v>21</v>
      </c>
      <c r="K3102" s="88">
        <f t="shared" si="1361"/>
        <v>14</v>
      </c>
      <c r="L3102" s="8">
        <f t="shared" si="1369"/>
        <v>1.0098426700000001</v>
      </c>
      <c r="M3102" s="89">
        <v>1</v>
      </c>
      <c r="N3102" s="89">
        <f t="shared" si="1370"/>
        <v>1</v>
      </c>
      <c r="O3102" s="82">
        <f t="shared" si="1371"/>
        <v>1.0098426700000001</v>
      </c>
      <c r="P3102" s="82">
        <f t="shared" si="1372"/>
        <v>467.53295037999999</v>
      </c>
      <c r="Q3102" s="11">
        <f t="shared" si="1385"/>
        <v>0</v>
      </c>
      <c r="R3102" s="7">
        <f t="shared" si="1380"/>
        <v>0</v>
      </c>
      <c r="S3102" s="82">
        <f t="shared" si="1373"/>
        <v>0</v>
      </c>
      <c r="T3102" s="91">
        <f t="shared" si="1381"/>
        <v>0.08</v>
      </c>
      <c r="U3102" s="90">
        <f t="shared" si="1374"/>
        <v>14</v>
      </c>
      <c r="V3102" s="90">
        <v>252</v>
      </c>
      <c r="W3102" s="89">
        <f t="shared" si="1375"/>
        <v>1.0042847669999999</v>
      </c>
      <c r="X3102" s="82">
        <f t="shared" si="1376"/>
        <v>2.0032697499999998</v>
      </c>
      <c r="Y3102" s="82">
        <f t="shared" si="1377"/>
        <v>0</v>
      </c>
      <c r="Z3102" s="94" t="str">
        <f t="shared" si="1383"/>
        <v>A+J=</v>
      </c>
      <c r="AA3102" s="87">
        <f t="shared" si="1384"/>
        <v>47350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>
        <f t="shared" si="1378"/>
        <v>47340</v>
      </c>
      <c r="B3103" s="82">
        <f t="shared" si="1364"/>
        <v>470.00834471000002</v>
      </c>
      <c r="C3103" s="207">
        <f t="shared" si="1382"/>
        <v>462.9760301</v>
      </c>
      <c r="D3103" s="83">
        <f t="shared" si="1365"/>
        <v>7286.35</v>
      </c>
      <c r="E3103" s="84">
        <f t="shared" si="1362"/>
        <v>7394.19</v>
      </c>
      <c r="F3103" s="85">
        <f t="shared" si="1363"/>
        <v>47289</v>
      </c>
      <c r="G3103" s="86">
        <f t="shared" si="1366"/>
        <v>1.4800277230712089E-2</v>
      </c>
      <c r="H3103" s="87">
        <f t="shared" si="1367"/>
        <v>47350</v>
      </c>
      <c r="I3103" s="87">
        <f t="shared" si="1368"/>
        <v>47350</v>
      </c>
      <c r="J3103" s="88">
        <f t="shared" si="1379"/>
        <v>21</v>
      </c>
      <c r="K3103" s="88">
        <f t="shared" si="1361"/>
        <v>15</v>
      </c>
      <c r="L3103" s="8">
        <f t="shared" si="1369"/>
        <v>1.0105494100000001</v>
      </c>
      <c r="M3103" s="89">
        <v>1</v>
      </c>
      <c r="N3103" s="89">
        <f t="shared" si="1370"/>
        <v>1</v>
      </c>
      <c r="O3103" s="82">
        <f t="shared" si="1371"/>
        <v>1.0105494100000001</v>
      </c>
      <c r="P3103" s="82">
        <f t="shared" si="1372"/>
        <v>467.86015406000001</v>
      </c>
      <c r="Q3103" s="11">
        <f t="shared" si="1385"/>
        <v>0</v>
      </c>
      <c r="R3103" s="7">
        <f t="shared" si="1380"/>
        <v>0</v>
      </c>
      <c r="S3103" s="82">
        <f t="shared" si="1373"/>
        <v>0</v>
      </c>
      <c r="T3103" s="91">
        <f t="shared" si="1381"/>
        <v>0.08</v>
      </c>
      <c r="U3103" s="90">
        <f t="shared" si="1374"/>
        <v>15</v>
      </c>
      <c r="V3103" s="90">
        <v>252</v>
      </c>
      <c r="W3103" s="89">
        <f t="shared" si="1375"/>
        <v>1.004591523</v>
      </c>
      <c r="X3103" s="82">
        <f t="shared" si="1376"/>
        <v>2.1481906500000001</v>
      </c>
      <c r="Y3103" s="82">
        <f t="shared" si="1377"/>
        <v>0</v>
      </c>
      <c r="Z3103" s="94" t="str">
        <f t="shared" si="1383"/>
        <v>A+J=</v>
      </c>
      <c r="AA3103" s="87">
        <f t="shared" si="1384"/>
        <v>47350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>
        <f t="shared" si="1378"/>
        <v>47341</v>
      </c>
      <c r="B3104" s="82">
        <f t="shared" si="1364"/>
        <v>470.48094666000003</v>
      </c>
      <c r="C3104" s="207">
        <f t="shared" si="1382"/>
        <v>462.9760301</v>
      </c>
      <c r="D3104" s="83">
        <f t="shared" si="1365"/>
        <v>7286.35</v>
      </c>
      <c r="E3104" s="84">
        <f t="shared" si="1362"/>
        <v>7394.19</v>
      </c>
      <c r="F3104" s="85">
        <f t="shared" si="1363"/>
        <v>47289</v>
      </c>
      <c r="G3104" s="86">
        <f t="shared" si="1366"/>
        <v>1.4800277230712089E-2</v>
      </c>
      <c r="H3104" s="87">
        <f t="shared" si="1367"/>
        <v>47350</v>
      </c>
      <c r="I3104" s="87">
        <f t="shared" si="1368"/>
        <v>47350</v>
      </c>
      <c r="J3104" s="88">
        <f t="shared" si="1379"/>
        <v>21</v>
      </c>
      <c r="K3104" s="88">
        <f t="shared" si="1361"/>
        <v>16</v>
      </c>
      <c r="L3104" s="8">
        <f t="shared" si="1369"/>
        <v>1.01125665</v>
      </c>
      <c r="M3104" s="89">
        <v>1</v>
      </c>
      <c r="N3104" s="89">
        <f t="shared" si="1370"/>
        <v>1</v>
      </c>
      <c r="O3104" s="82">
        <f t="shared" si="1371"/>
        <v>1.01125665</v>
      </c>
      <c r="P3104" s="82">
        <f t="shared" si="1372"/>
        <v>468.18758922000001</v>
      </c>
      <c r="Q3104" s="11">
        <f t="shared" si="1385"/>
        <v>0</v>
      </c>
      <c r="R3104" s="7">
        <f t="shared" si="1380"/>
        <v>0</v>
      </c>
      <c r="S3104" s="82">
        <f t="shared" si="1373"/>
        <v>0</v>
      </c>
      <c r="T3104" s="91">
        <f t="shared" si="1381"/>
        <v>0.08</v>
      </c>
      <c r="U3104" s="90">
        <f t="shared" si="1374"/>
        <v>16</v>
      </c>
      <c r="V3104" s="90">
        <v>252</v>
      </c>
      <c r="W3104" s="89">
        <f t="shared" si="1375"/>
        <v>1.0048983730000001</v>
      </c>
      <c r="X3104" s="82">
        <f t="shared" si="1376"/>
        <v>2.2933574399999999</v>
      </c>
      <c r="Y3104" s="82">
        <f t="shared" si="1377"/>
        <v>0</v>
      </c>
      <c r="Z3104" s="94" t="str">
        <f t="shared" si="1383"/>
        <v>A+J=</v>
      </c>
      <c r="AA3104" s="87">
        <f t="shared" si="1384"/>
        <v>47350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>
        <f t="shared" si="1378"/>
        <v>47342</v>
      </c>
      <c r="B3105" s="82">
        <f t="shared" si="1364"/>
        <v>470.48094666000003</v>
      </c>
      <c r="C3105" s="207">
        <f t="shared" si="1382"/>
        <v>462.9760301</v>
      </c>
      <c r="D3105" s="83">
        <f t="shared" si="1365"/>
        <v>7286.35</v>
      </c>
      <c r="E3105" s="84">
        <f t="shared" si="1362"/>
        <v>7394.19</v>
      </c>
      <c r="F3105" s="85">
        <f t="shared" si="1363"/>
        <v>47289</v>
      </c>
      <c r="G3105" s="86">
        <f t="shared" si="1366"/>
        <v>1.4800277230712089E-2</v>
      </c>
      <c r="H3105" s="87">
        <f t="shared" si="1367"/>
        <v>47350</v>
      </c>
      <c r="I3105" s="87">
        <f t="shared" si="1368"/>
        <v>47350</v>
      </c>
      <c r="J3105" s="88">
        <f t="shared" si="1379"/>
        <v>21</v>
      </c>
      <c r="K3105" s="88">
        <f t="shared" si="1361"/>
        <v>16</v>
      </c>
      <c r="L3105" s="8">
        <f t="shared" si="1369"/>
        <v>1.01125665</v>
      </c>
      <c r="M3105" s="89">
        <v>1</v>
      </c>
      <c r="N3105" s="89">
        <f t="shared" si="1370"/>
        <v>1</v>
      </c>
      <c r="O3105" s="82">
        <f t="shared" si="1371"/>
        <v>1.01125665</v>
      </c>
      <c r="P3105" s="82">
        <f t="shared" si="1372"/>
        <v>468.18758922000001</v>
      </c>
      <c r="Q3105" s="11">
        <f t="shared" si="1385"/>
        <v>0</v>
      </c>
      <c r="R3105" s="7">
        <f t="shared" si="1380"/>
        <v>0</v>
      </c>
      <c r="S3105" s="82">
        <f t="shared" si="1373"/>
        <v>0</v>
      </c>
      <c r="T3105" s="91">
        <f t="shared" si="1381"/>
        <v>0.08</v>
      </c>
      <c r="U3105" s="90">
        <f t="shared" si="1374"/>
        <v>16</v>
      </c>
      <c r="V3105" s="90">
        <v>252</v>
      </c>
      <c r="W3105" s="89">
        <f t="shared" si="1375"/>
        <v>1.0048983730000001</v>
      </c>
      <c r="X3105" s="82">
        <f t="shared" si="1376"/>
        <v>2.2933574399999999</v>
      </c>
      <c r="Y3105" s="82">
        <f t="shared" si="1377"/>
        <v>0</v>
      </c>
      <c r="Z3105" s="94" t="str">
        <f t="shared" si="1383"/>
        <v>A+J=</v>
      </c>
      <c r="AA3105" s="87">
        <f t="shared" si="1384"/>
        <v>47350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>
        <f t="shared" si="1378"/>
        <v>47343</v>
      </c>
      <c r="B3106" s="82">
        <f t="shared" si="1364"/>
        <v>470.48094666000003</v>
      </c>
      <c r="C3106" s="207">
        <f t="shared" si="1382"/>
        <v>462.9760301</v>
      </c>
      <c r="D3106" s="83">
        <f t="shared" si="1365"/>
        <v>7286.35</v>
      </c>
      <c r="E3106" s="84">
        <f t="shared" si="1362"/>
        <v>7394.19</v>
      </c>
      <c r="F3106" s="85">
        <f t="shared" si="1363"/>
        <v>47289</v>
      </c>
      <c r="G3106" s="86">
        <f t="shared" si="1366"/>
        <v>1.4800277230712089E-2</v>
      </c>
      <c r="H3106" s="87">
        <f t="shared" si="1367"/>
        <v>47350</v>
      </c>
      <c r="I3106" s="87">
        <f t="shared" si="1368"/>
        <v>47350</v>
      </c>
      <c r="J3106" s="88">
        <f t="shared" si="1379"/>
        <v>21</v>
      </c>
      <c r="K3106" s="88">
        <f t="shared" si="1361"/>
        <v>16</v>
      </c>
      <c r="L3106" s="8">
        <f t="shared" si="1369"/>
        <v>1.01125665</v>
      </c>
      <c r="M3106" s="89">
        <v>1</v>
      </c>
      <c r="N3106" s="89">
        <f t="shared" si="1370"/>
        <v>1</v>
      </c>
      <c r="O3106" s="82">
        <f t="shared" si="1371"/>
        <v>1.01125665</v>
      </c>
      <c r="P3106" s="82">
        <f t="shared" si="1372"/>
        <v>468.18758922000001</v>
      </c>
      <c r="Q3106" s="11">
        <f t="shared" si="1385"/>
        <v>0</v>
      </c>
      <c r="R3106" s="7">
        <f t="shared" si="1380"/>
        <v>0</v>
      </c>
      <c r="S3106" s="82">
        <f t="shared" si="1373"/>
        <v>0</v>
      </c>
      <c r="T3106" s="91">
        <f t="shared" si="1381"/>
        <v>0.08</v>
      </c>
      <c r="U3106" s="90">
        <f t="shared" si="1374"/>
        <v>16</v>
      </c>
      <c r="V3106" s="90">
        <v>252</v>
      </c>
      <c r="W3106" s="89">
        <f t="shared" si="1375"/>
        <v>1.0048983730000001</v>
      </c>
      <c r="X3106" s="82">
        <f t="shared" si="1376"/>
        <v>2.2933574399999999</v>
      </c>
      <c r="Y3106" s="82">
        <f t="shared" si="1377"/>
        <v>0</v>
      </c>
      <c r="Z3106" s="94" t="str">
        <f t="shared" si="1383"/>
        <v>A+J=</v>
      </c>
      <c r="AA3106" s="87">
        <f t="shared" si="1384"/>
        <v>47350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>
        <f t="shared" si="1378"/>
        <v>47344</v>
      </c>
      <c r="B3107" s="82">
        <f t="shared" si="1364"/>
        <v>470.95402165000002</v>
      </c>
      <c r="C3107" s="207">
        <f t="shared" si="1382"/>
        <v>462.9760301</v>
      </c>
      <c r="D3107" s="83">
        <f t="shared" si="1365"/>
        <v>7286.35</v>
      </c>
      <c r="E3107" s="84">
        <f t="shared" si="1362"/>
        <v>7394.19</v>
      </c>
      <c r="F3107" s="85">
        <f t="shared" si="1363"/>
        <v>47289</v>
      </c>
      <c r="G3107" s="86">
        <f t="shared" si="1366"/>
        <v>1.4800277230712089E-2</v>
      </c>
      <c r="H3107" s="87">
        <f t="shared" si="1367"/>
        <v>47350</v>
      </c>
      <c r="I3107" s="87">
        <f t="shared" si="1368"/>
        <v>47350</v>
      </c>
      <c r="J3107" s="88">
        <f t="shared" si="1379"/>
        <v>21</v>
      </c>
      <c r="K3107" s="88">
        <f t="shared" si="1361"/>
        <v>17</v>
      </c>
      <c r="L3107" s="8">
        <f t="shared" si="1369"/>
        <v>1.01196438</v>
      </c>
      <c r="M3107" s="89">
        <v>1</v>
      </c>
      <c r="N3107" s="89">
        <f t="shared" si="1370"/>
        <v>1</v>
      </c>
      <c r="O3107" s="82">
        <f t="shared" si="1371"/>
        <v>1.01196438</v>
      </c>
      <c r="P3107" s="82">
        <f t="shared" si="1372"/>
        <v>468.51525125000001</v>
      </c>
      <c r="Q3107" s="11">
        <f t="shared" si="1385"/>
        <v>0</v>
      </c>
      <c r="R3107" s="7">
        <f t="shared" si="1380"/>
        <v>0</v>
      </c>
      <c r="S3107" s="82">
        <f t="shared" si="1373"/>
        <v>0</v>
      </c>
      <c r="T3107" s="91">
        <f t="shared" si="1381"/>
        <v>0.08</v>
      </c>
      <c r="U3107" s="90">
        <f t="shared" si="1374"/>
        <v>17</v>
      </c>
      <c r="V3107" s="90">
        <v>252</v>
      </c>
      <c r="W3107" s="89">
        <f t="shared" si="1375"/>
        <v>1.0052053169999999</v>
      </c>
      <c r="X3107" s="82">
        <f t="shared" si="1376"/>
        <v>2.4387704000000001</v>
      </c>
      <c r="Y3107" s="82">
        <f t="shared" si="1377"/>
        <v>0</v>
      </c>
      <c r="Z3107" s="94" t="str">
        <f t="shared" si="1383"/>
        <v>A+J=</v>
      </c>
      <c r="AA3107" s="87">
        <f t="shared" si="1384"/>
        <v>47350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>
        <f t="shared" si="1378"/>
        <v>47345</v>
      </c>
      <c r="B3108" s="82">
        <f t="shared" si="1364"/>
        <v>471.42757460999997</v>
      </c>
      <c r="C3108" s="207">
        <f t="shared" si="1382"/>
        <v>462.9760301</v>
      </c>
      <c r="D3108" s="83">
        <f t="shared" si="1365"/>
        <v>7286.35</v>
      </c>
      <c r="E3108" s="84">
        <f t="shared" si="1362"/>
        <v>7394.19</v>
      </c>
      <c r="F3108" s="85">
        <f t="shared" si="1363"/>
        <v>47289</v>
      </c>
      <c r="G3108" s="86">
        <f t="shared" si="1366"/>
        <v>1.4800277230712089E-2</v>
      </c>
      <c r="H3108" s="87">
        <f t="shared" si="1367"/>
        <v>47350</v>
      </c>
      <c r="I3108" s="87">
        <f t="shared" si="1368"/>
        <v>47350</v>
      </c>
      <c r="J3108" s="88">
        <f t="shared" si="1379"/>
        <v>21</v>
      </c>
      <c r="K3108" s="88">
        <f t="shared" si="1361"/>
        <v>18</v>
      </c>
      <c r="L3108" s="8">
        <f t="shared" si="1369"/>
        <v>1.0126726100000001</v>
      </c>
      <c r="M3108" s="89">
        <v>1</v>
      </c>
      <c r="N3108" s="89">
        <f t="shared" si="1370"/>
        <v>1</v>
      </c>
      <c r="O3108" s="82">
        <f t="shared" si="1371"/>
        <v>1.0126726100000001</v>
      </c>
      <c r="P3108" s="82">
        <f t="shared" si="1372"/>
        <v>468.84314475999997</v>
      </c>
      <c r="Q3108" s="11">
        <f t="shared" si="1385"/>
        <v>0</v>
      </c>
      <c r="R3108" s="7">
        <f t="shared" si="1380"/>
        <v>0</v>
      </c>
      <c r="S3108" s="82">
        <f t="shared" si="1373"/>
        <v>0</v>
      </c>
      <c r="T3108" s="91">
        <f t="shared" si="1381"/>
        <v>0.08</v>
      </c>
      <c r="U3108" s="90">
        <f t="shared" si="1374"/>
        <v>18</v>
      </c>
      <c r="V3108" s="90">
        <v>252</v>
      </c>
      <c r="W3108" s="89">
        <f t="shared" si="1375"/>
        <v>1.005512355</v>
      </c>
      <c r="X3108" s="82">
        <f t="shared" si="1376"/>
        <v>2.5844298499999998</v>
      </c>
      <c r="Y3108" s="82">
        <f t="shared" si="1377"/>
        <v>0</v>
      </c>
      <c r="Z3108" s="94" t="str">
        <f t="shared" si="1383"/>
        <v>A+J=</v>
      </c>
      <c r="AA3108" s="87">
        <f t="shared" si="1384"/>
        <v>47350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>
        <f t="shared" si="1378"/>
        <v>47346</v>
      </c>
      <c r="B3109" s="82">
        <f t="shared" si="1364"/>
        <v>471.90160539999999</v>
      </c>
      <c r="C3109" s="207">
        <f t="shared" si="1382"/>
        <v>462.9760301</v>
      </c>
      <c r="D3109" s="83">
        <f t="shared" si="1365"/>
        <v>7286.35</v>
      </c>
      <c r="E3109" s="84">
        <f t="shared" si="1362"/>
        <v>7394.19</v>
      </c>
      <c r="F3109" s="85">
        <f t="shared" si="1363"/>
        <v>47289</v>
      </c>
      <c r="G3109" s="86">
        <f t="shared" si="1366"/>
        <v>1.4800277230712089E-2</v>
      </c>
      <c r="H3109" s="87">
        <f t="shared" si="1367"/>
        <v>47350</v>
      </c>
      <c r="I3109" s="87">
        <f t="shared" si="1368"/>
        <v>47350</v>
      </c>
      <c r="J3109" s="88">
        <f t="shared" si="1379"/>
        <v>21</v>
      </c>
      <c r="K3109" s="88">
        <f t="shared" si="1361"/>
        <v>19</v>
      </c>
      <c r="L3109" s="8">
        <f t="shared" si="1369"/>
        <v>1.01338134</v>
      </c>
      <c r="M3109" s="89">
        <v>1</v>
      </c>
      <c r="N3109" s="89">
        <f t="shared" si="1370"/>
        <v>1</v>
      </c>
      <c r="O3109" s="82">
        <f t="shared" si="1371"/>
        <v>1.01338134</v>
      </c>
      <c r="P3109" s="82">
        <f t="shared" si="1372"/>
        <v>469.17126976999998</v>
      </c>
      <c r="Q3109" s="11">
        <f t="shared" si="1385"/>
        <v>0</v>
      </c>
      <c r="R3109" s="7">
        <f t="shared" si="1380"/>
        <v>0</v>
      </c>
      <c r="S3109" s="82">
        <f t="shared" si="1373"/>
        <v>0</v>
      </c>
      <c r="T3109" s="91">
        <f t="shared" si="1381"/>
        <v>0.08</v>
      </c>
      <c r="U3109" s="90">
        <f t="shared" si="1374"/>
        <v>19</v>
      </c>
      <c r="V3109" s="90">
        <v>252</v>
      </c>
      <c r="W3109" s="89">
        <f t="shared" si="1375"/>
        <v>1.005819486</v>
      </c>
      <c r="X3109" s="82">
        <f t="shared" si="1376"/>
        <v>2.7303356299999999</v>
      </c>
      <c r="Y3109" s="82">
        <f t="shared" si="1377"/>
        <v>0</v>
      </c>
      <c r="Z3109" s="94" t="str">
        <f t="shared" si="1383"/>
        <v>A+J=</v>
      </c>
      <c r="AA3109" s="87">
        <f t="shared" si="1384"/>
        <v>47350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>
        <f t="shared" si="1378"/>
        <v>47347</v>
      </c>
      <c r="B3110" s="82">
        <f t="shared" si="1364"/>
        <v>472.37611011999996</v>
      </c>
      <c r="C3110" s="207">
        <f t="shared" si="1382"/>
        <v>462.9760301</v>
      </c>
      <c r="D3110" s="83">
        <f t="shared" si="1365"/>
        <v>7286.35</v>
      </c>
      <c r="E3110" s="84">
        <f t="shared" si="1362"/>
        <v>7394.19</v>
      </c>
      <c r="F3110" s="85">
        <f t="shared" si="1363"/>
        <v>47289</v>
      </c>
      <c r="G3110" s="86">
        <f t="shared" si="1366"/>
        <v>1.4800277230712089E-2</v>
      </c>
      <c r="H3110" s="87">
        <f t="shared" si="1367"/>
        <v>47350</v>
      </c>
      <c r="I3110" s="87">
        <f t="shared" si="1368"/>
        <v>47350</v>
      </c>
      <c r="J3110" s="88">
        <f t="shared" si="1379"/>
        <v>21</v>
      </c>
      <c r="K3110" s="88">
        <f t="shared" si="1361"/>
        <v>20</v>
      </c>
      <c r="L3110" s="8">
        <f t="shared" si="1369"/>
        <v>1.0140905600000001</v>
      </c>
      <c r="M3110" s="89">
        <v>1</v>
      </c>
      <c r="N3110" s="89">
        <f t="shared" si="1370"/>
        <v>1</v>
      </c>
      <c r="O3110" s="82">
        <f t="shared" si="1371"/>
        <v>1.0140905600000001</v>
      </c>
      <c r="P3110" s="82">
        <f t="shared" si="1372"/>
        <v>469.49962162999998</v>
      </c>
      <c r="Q3110" s="11">
        <f t="shared" si="1385"/>
        <v>0</v>
      </c>
      <c r="R3110" s="7">
        <f t="shared" si="1380"/>
        <v>0</v>
      </c>
      <c r="S3110" s="82">
        <f t="shared" si="1373"/>
        <v>0</v>
      </c>
      <c r="T3110" s="91">
        <f t="shared" si="1381"/>
        <v>0.08</v>
      </c>
      <c r="U3110" s="90">
        <f t="shared" si="1374"/>
        <v>20</v>
      </c>
      <c r="V3110" s="90">
        <v>252</v>
      </c>
      <c r="W3110" s="89">
        <f t="shared" si="1375"/>
        <v>1.0061267110000001</v>
      </c>
      <c r="X3110" s="82">
        <f t="shared" si="1376"/>
        <v>2.8764884899999998</v>
      </c>
      <c r="Y3110" s="82">
        <f t="shared" si="1377"/>
        <v>0</v>
      </c>
      <c r="Z3110" s="94" t="str">
        <f t="shared" si="1383"/>
        <v>A+J=</v>
      </c>
      <c r="AA3110" s="87">
        <f t="shared" si="1384"/>
        <v>47350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>
        <f t="shared" si="1378"/>
        <v>47348</v>
      </c>
      <c r="B3111" s="82">
        <f t="shared" si="1364"/>
        <v>472.85108907</v>
      </c>
      <c r="C3111" s="207">
        <f t="shared" si="1382"/>
        <v>462.9760301</v>
      </c>
      <c r="D3111" s="83">
        <f t="shared" si="1365"/>
        <v>7286.35</v>
      </c>
      <c r="E3111" s="84">
        <f t="shared" si="1362"/>
        <v>7394.19</v>
      </c>
      <c r="F3111" s="85">
        <f t="shared" si="1363"/>
        <v>47289</v>
      </c>
      <c r="G3111" s="86">
        <f t="shared" si="1366"/>
        <v>1.4800277230712089E-2</v>
      </c>
      <c r="H3111" s="87">
        <f t="shared" si="1367"/>
        <v>47350</v>
      </c>
      <c r="I3111" s="87">
        <f t="shared" si="1368"/>
        <v>47350</v>
      </c>
      <c r="J3111" s="88">
        <f t="shared" si="1379"/>
        <v>21</v>
      </c>
      <c r="K3111" s="88">
        <f t="shared" si="1361"/>
        <v>21</v>
      </c>
      <c r="L3111" s="8">
        <f t="shared" si="1369"/>
        <v>1.0148002700000001</v>
      </c>
      <c r="M3111" s="89">
        <v>1</v>
      </c>
      <c r="N3111" s="89">
        <f t="shared" si="1370"/>
        <v>1</v>
      </c>
      <c r="O3111" s="82">
        <f t="shared" si="1371"/>
        <v>1.0148002700000001</v>
      </c>
      <c r="P3111" s="82">
        <f t="shared" si="1372"/>
        <v>469.82820034000002</v>
      </c>
      <c r="Q3111" s="11">
        <f t="shared" si="1385"/>
        <v>0</v>
      </c>
      <c r="R3111" s="7">
        <f t="shared" si="1380"/>
        <v>0</v>
      </c>
      <c r="S3111" s="82">
        <f t="shared" si="1373"/>
        <v>0</v>
      </c>
      <c r="T3111" s="91">
        <f t="shared" si="1381"/>
        <v>0.08</v>
      </c>
      <c r="U3111" s="90">
        <f t="shared" si="1374"/>
        <v>21</v>
      </c>
      <c r="V3111" s="90">
        <v>252</v>
      </c>
      <c r="W3111" s="89">
        <f t="shared" si="1375"/>
        <v>1.0064340300000001</v>
      </c>
      <c r="X3111" s="82">
        <f t="shared" si="1376"/>
        <v>3.02288873</v>
      </c>
      <c r="Y3111" s="82">
        <f t="shared" si="1377"/>
        <v>0</v>
      </c>
      <c r="Z3111" s="94" t="str">
        <f t="shared" si="1383"/>
        <v>A+J=</v>
      </c>
      <c r="AA3111" s="87">
        <f t="shared" si="1384"/>
        <v>47350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>
        <f t="shared" si="1378"/>
        <v>47349</v>
      </c>
      <c r="B3112" s="82">
        <f t="shared" si="1364"/>
        <v>472.85108907</v>
      </c>
      <c r="C3112" s="207">
        <f t="shared" si="1382"/>
        <v>462.9760301</v>
      </c>
      <c r="D3112" s="83">
        <f t="shared" si="1365"/>
        <v>7286.35</v>
      </c>
      <c r="E3112" s="84">
        <f t="shared" si="1362"/>
        <v>7394.19</v>
      </c>
      <c r="F3112" s="85">
        <f t="shared" si="1363"/>
        <v>47289</v>
      </c>
      <c r="G3112" s="86">
        <f t="shared" si="1366"/>
        <v>1.4800277230712089E-2</v>
      </c>
      <c r="H3112" s="87">
        <f t="shared" si="1367"/>
        <v>47350</v>
      </c>
      <c r="I3112" s="87">
        <f t="shared" si="1368"/>
        <v>47350</v>
      </c>
      <c r="J3112" s="88">
        <f t="shared" si="1379"/>
        <v>21</v>
      </c>
      <c r="K3112" s="88">
        <f t="shared" si="1361"/>
        <v>21</v>
      </c>
      <c r="L3112" s="8">
        <f t="shared" si="1369"/>
        <v>1.0148002700000001</v>
      </c>
      <c r="M3112" s="89">
        <v>1</v>
      </c>
      <c r="N3112" s="89">
        <f t="shared" si="1370"/>
        <v>1</v>
      </c>
      <c r="O3112" s="82">
        <f t="shared" si="1371"/>
        <v>1.0148002700000001</v>
      </c>
      <c r="P3112" s="82">
        <f t="shared" si="1372"/>
        <v>469.82820034000002</v>
      </c>
      <c r="Q3112" s="11">
        <f t="shared" si="1385"/>
        <v>0</v>
      </c>
      <c r="R3112" s="7">
        <f t="shared" si="1380"/>
        <v>0</v>
      </c>
      <c r="S3112" s="82">
        <f t="shared" si="1373"/>
        <v>0</v>
      </c>
      <c r="T3112" s="91">
        <f t="shared" si="1381"/>
        <v>0.08</v>
      </c>
      <c r="U3112" s="90">
        <f t="shared" si="1374"/>
        <v>21</v>
      </c>
      <c r="V3112" s="90">
        <v>252</v>
      </c>
      <c r="W3112" s="89">
        <f t="shared" si="1375"/>
        <v>1.0064340300000001</v>
      </c>
      <c r="X3112" s="82">
        <f t="shared" si="1376"/>
        <v>3.02288873</v>
      </c>
      <c r="Y3112" s="82">
        <f t="shared" si="1377"/>
        <v>0</v>
      </c>
      <c r="Z3112" s="94" t="str">
        <f t="shared" si="1383"/>
        <v>A+J=</v>
      </c>
      <c r="AA3112" s="87">
        <f t="shared" si="1384"/>
        <v>47350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>
        <f t="shared" si="1378"/>
        <v>47350</v>
      </c>
      <c r="B3113" s="82">
        <f t="shared" si="1364"/>
        <v>472.85108907</v>
      </c>
      <c r="C3113" s="207">
        <f t="shared" si="1382"/>
        <v>462.9760301</v>
      </c>
      <c r="D3113" s="83">
        <f t="shared" si="1365"/>
        <v>7286.35</v>
      </c>
      <c r="E3113" s="84">
        <f t="shared" si="1362"/>
        <v>7394.19</v>
      </c>
      <c r="F3113" s="85">
        <f t="shared" si="1363"/>
        <v>47289</v>
      </c>
      <c r="G3113" s="86">
        <f t="shared" si="1366"/>
        <v>1.4800277230712089E-2</v>
      </c>
      <c r="H3113" s="87">
        <f t="shared" si="1367"/>
        <v>47381</v>
      </c>
      <c r="I3113" s="87">
        <f t="shared" si="1368"/>
        <v>47350</v>
      </c>
      <c r="J3113" s="88">
        <f t="shared" si="1379"/>
        <v>21</v>
      </c>
      <c r="K3113" s="88">
        <f t="shared" ref="K3113:K3176" si="1386">(J3113-(NETWORKDAYS(A3113,I3113,AD$210:AD$502)-1))</f>
        <v>21</v>
      </c>
      <c r="L3113" s="8">
        <f t="shared" si="1369"/>
        <v>1.0148002700000001</v>
      </c>
      <c r="M3113" s="89">
        <v>1</v>
      </c>
      <c r="N3113" s="89">
        <f t="shared" si="1370"/>
        <v>1</v>
      </c>
      <c r="O3113" s="82">
        <f t="shared" si="1371"/>
        <v>1.0148002700000001</v>
      </c>
      <c r="P3113" s="82">
        <f t="shared" si="1372"/>
        <v>469.82820034000002</v>
      </c>
      <c r="Q3113" s="11">
        <f t="shared" si="1385"/>
        <v>102</v>
      </c>
      <c r="R3113" s="7">
        <f t="shared" si="1380"/>
        <v>4.9520000000000002E-2</v>
      </c>
      <c r="S3113" s="82">
        <f t="shared" si="1373"/>
        <v>23.265892480000002</v>
      </c>
      <c r="T3113" s="91">
        <f t="shared" si="1381"/>
        <v>0.08</v>
      </c>
      <c r="U3113" s="90">
        <f t="shared" si="1374"/>
        <v>21</v>
      </c>
      <c r="V3113" s="90">
        <v>252</v>
      </c>
      <c r="W3113" s="89">
        <f t="shared" si="1375"/>
        <v>1.0064340300000001</v>
      </c>
      <c r="X3113" s="82">
        <f t="shared" si="1376"/>
        <v>3.02288873</v>
      </c>
      <c r="Y3113" s="82">
        <f t="shared" si="1377"/>
        <v>26.288781210000003</v>
      </c>
      <c r="Z3113" s="94" t="str">
        <f t="shared" si="1383"/>
        <v>A+J=</v>
      </c>
      <c r="AA3113" s="87">
        <f t="shared" si="1384"/>
        <v>47350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>
        <f t="shared" si="1378"/>
        <v>47351</v>
      </c>
      <c r="B3114" s="82">
        <f t="shared" si="1364"/>
        <v>446.99711754999998</v>
      </c>
      <c r="C3114" s="207">
        <f t="shared" si="1382"/>
        <v>446.56230786000003</v>
      </c>
      <c r="D3114" s="83">
        <f t="shared" si="1365"/>
        <v>7286.35</v>
      </c>
      <c r="E3114" s="84">
        <f t="shared" ref="E3114:E3177" si="1387">IF($K3114=1,VLOOKUP($A3113,$AO$10:$AS$200,4),E3113)</f>
        <v>7394.19</v>
      </c>
      <c r="F3114" s="85">
        <f t="shared" ref="F3114:F3177" si="1388">IF($K3114=1,VLOOKUP($A3113,$AO$10:$AS$200,5),F3113)</f>
        <v>47319</v>
      </c>
      <c r="G3114" s="86">
        <f t="shared" si="1366"/>
        <v>1.4800277230712089E-2</v>
      </c>
      <c r="H3114" s="87">
        <f t="shared" si="1367"/>
        <v>47381</v>
      </c>
      <c r="I3114" s="87">
        <f t="shared" si="1368"/>
        <v>47381</v>
      </c>
      <c r="J3114" s="88">
        <f t="shared" si="1379"/>
        <v>22</v>
      </c>
      <c r="K3114" s="88">
        <f t="shared" si="1386"/>
        <v>1</v>
      </c>
      <c r="L3114" s="8">
        <f t="shared" si="1369"/>
        <v>1.0006680299999999</v>
      </c>
      <c r="M3114" s="89">
        <v>1</v>
      </c>
      <c r="N3114" s="89">
        <f t="shared" si="1370"/>
        <v>1</v>
      </c>
      <c r="O3114" s="82">
        <f t="shared" si="1371"/>
        <v>1.0006680299999999</v>
      </c>
      <c r="P3114" s="82">
        <f t="shared" si="1372"/>
        <v>446.86062486999998</v>
      </c>
      <c r="Q3114" s="11">
        <f t="shared" si="1385"/>
        <v>0</v>
      </c>
      <c r="R3114" s="7">
        <f t="shared" si="1380"/>
        <v>0</v>
      </c>
      <c r="S3114" s="82">
        <f t="shared" si="1373"/>
        <v>0</v>
      </c>
      <c r="T3114" s="91">
        <f t="shared" si="1381"/>
        <v>0.08</v>
      </c>
      <c r="U3114" s="90">
        <f t="shared" si="1374"/>
        <v>1</v>
      </c>
      <c r="V3114" s="90">
        <v>252</v>
      </c>
      <c r="W3114" s="89">
        <f t="shared" si="1375"/>
        <v>1.000305448</v>
      </c>
      <c r="X3114" s="82">
        <f t="shared" si="1376"/>
        <v>0.13649268000000001</v>
      </c>
      <c r="Y3114" s="82">
        <f t="shared" si="1377"/>
        <v>0</v>
      </c>
      <c r="Z3114" s="94" t="str">
        <f t="shared" si="1383"/>
        <v>A+J=</v>
      </c>
      <c r="AA3114" s="87">
        <f t="shared" si="1384"/>
        <v>47381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>
        <f t="shared" si="1378"/>
        <v>47352</v>
      </c>
      <c r="B3115" s="82">
        <f t="shared" si="1364"/>
        <v>447.43235172000004</v>
      </c>
      <c r="C3115" s="207">
        <f t="shared" si="1382"/>
        <v>446.56230786000003</v>
      </c>
      <c r="D3115" s="83">
        <f t="shared" si="1365"/>
        <v>7286.35</v>
      </c>
      <c r="E3115" s="84">
        <f t="shared" si="1387"/>
        <v>7394.19</v>
      </c>
      <c r="F3115" s="85">
        <f t="shared" si="1388"/>
        <v>47319</v>
      </c>
      <c r="G3115" s="86">
        <f t="shared" si="1366"/>
        <v>1.4800277230712089E-2</v>
      </c>
      <c r="H3115" s="87">
        <f t="shared" si="1367"/>
        <v>47381</v>
      </c>
      <c r="I3115" s="87">
        <f t="shared" si="1368"/>
        <v>47381</v>
      </c>
      <c r="J3115" s="88">
        <f t="shared" si="1379"/>
        <v>22</v>
      </c>
      <c r="K3115" s="88">
        <f t="shared" si="1386"/>
        <v>2</v>
      </c>
      <c r="L3115" s="8">
        <f t="shared" si="1369"/>
        <v>1.00133651</v>
      </c>
      <c r="M3115" s="89">
        <v>1</v>
      </c>
      <c r="N3115" s="89">
        <f t="shared" si="1370"/>
        <v>1</v>
      </c>
      <c r="O3115" s="82">
        <f t="shared" si="1371"/>
        <v>1.00133651</v>
      </c>
      <c r="P3115" s="82">
        <f t="shared" si="1372"/>
        <v>447.15914285000002</v>
      </c>
      <c r="Q3115" s="11">
        <f t="shared" si="1385"/>
        <v>0</v>
      </c>
      <c r="R3115" s="7">
        <f t="shared" si="1380"/>
        <v>0</v>
      </c>
      <c r="S3115" s="82">
        <f t="shared" si="1373"/>
        <v>0</v>
      </c>
      <c r="T3115" s="91">
        <f t="shared" si="1381"/>
        <v>0.08</v>
      </c>
      <c r="U3115" s="90">
        <f t="shared" si="1374"/>
        <v>2</v>
      </c>
      <c r="V3115" s="90">
        <v>252</v>
      </c>
      <c r="W3115" s="89">
        <f t="shared" si="1375"/>
        <v>1.000610988</v>
      </c>
      <c r="X3115" s="82">
        <f t="shared" si="1376"/>
        <v>0.27320886999999999</v>
      </c>
      <c r="Y3115" s="82">
        <f t="shared" si="1377"/>
        <v>0</v>
      </c>
      <c r="Z3115" s="94" t="str">
        <f t="shared" si="1383"/>
        <v>A+J=</v>
      </c>
      <c r="AA3115" s="87">
        <f t="shared" si="1384"/>
        <v>47381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>
        <f t="shared" si="1378"/>
        <v>47353</v>
      </c>
      <c r="B3116" s="82">
        <f t="shared" si="1364"/>
        <v>447.86800746</v>
      </c>
      <c r="C3116" s="207">
        <f t="shared" si="1382"/>
        <v>446.56230786000003</v>
      </c>
      <c r="D3116" s="83">
        <f t="shared" si="1365"/>
        <v>7286.35</v>
      </c>
      <c r="E3116" s="84">
        <f t="shared" si="1387"/>
        <v>7394.19</v>
      </c>
      <c r="F3116" s="85">
        <f t="shared" si="1388"/>
        <v>47319</v>
      </c>
      <c r="G3116" s="86">
        <f t="shared" si="1366"/>
        <v>1.4800277230712089E-2</v>
      </c>
      <c r="H3116" s="87">
        <f t="shared" si="1367"/>
        <v>47381</v>
      </c>
      <c r="I3116" s="87">
        <f t="shared" si="1368"/>
        <v>47381</v>
      </c>
      <c r="J3116" s="88">
        <f t="shared" si="1379"/>
        <v>22</v>
      </c>
      <c r="K3116" s="88">
        <f t="shared" si="1386"/>
        <v>3</v>
      </c>
      <c r="L3116" s="8">
        <f t="shared" si="1369"/>
        <v>1.0020054300000001</v>
      </c>
      <c r="M3116" s="89">
        <v>1</v>
      </c>
      <c r="N3116" s="89">
        <f t="shared" si="1370"/>
        <v>1</v>
      </c>
      <c r="O3116" s="82">
        <f t="shared" si="1371"/>
        <v>1.0020054300000001</v>
      </c>
      <c r="P3116" s="82">
        <f t="shared" si="1372"/>
        <v>447.4578573</v>
      </c>
      <c r="Q3116" s="11">
        <f t="shared" si="1385"/>
        <v>0</v>
      </c>
      <c r="R3116" s="7">
        <f t="shared" si="1380"/>
        <v>0</v>
      </c>
      <c r="S3116" s="82">
        <f t="shared" si="1373"/>
        <v>0</v>
      </c>
      <c r="T3116" s="91">
        <f t="shared" si="1381"/>
        <v>0.08</v>
      </c>
      <c r="U3116" s="90">
        <f t="shared" si="1374"/>
        <v>3</v>
      </c>
      <c r="V3116" s="90">
        <v>252</v>
      </c>
      <c r="W3116" s="89">
        <f t="shared" si="1375"/>
        <v>1.0009166229999999</v>
      </c>
      <c r="X3116" s="82">
        <f t="shared" si="1376"/>
        <v>0.41015015999999999</v>
      </c>
      <c r="Y3116" s="82">
        <f t="shared" si="1377"/>
        <v>0</v>
      </c>
      <c r="Z3116" s="94" t="str">
        <f t="shared" si="1383"/>
        <v>A+J=</v>
      </c>
      <c r="AA3116" s="87">
        <f t="shared" si="1384"/>
        <v>47381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>
        <f t="shared" si="1378"/>
        <v>47354</v>
      </c>
      <c r="B3117" s="82">
        <f t="shared" si="1364"/>
        <v>448.30409266999999</v>
      </c>
      <c r="C3117" s="207">
        <f t="shared" si="1382"/>
        <v>446.56230786000003</v>
      </c>
      <c r="D3117" s="83">
        <f t="shared" si="1365"/>
        <v>7286.35</v>
      </c>
      <c r="E3117" s="84">
        <f t="shared" si="1387"/>
        <v>7394.19</v>
      </c>
      <c r="F3117" s="85">
        <f t="shared" si="1388"/>
        <v>47319</v>
      </c>
      <c r="G3117" s="86">
        <f t="shared" si="1366"/>
        <v>1.4800277230712089E-2</v>
      </c>
      <c r="H3117" s="87">
        <f t="shared" si="1367"/>
        <v>47381</v>
      </c>
      <c r="I3117" s="87">
        <f t="shared" si="1368"/>
        <v>47381</v>
      </c>
      <c r="J3117" s="88">
        <f t="shared" si="1379"/>
        <v>22</v>
      </c>
      <c r="K3117" s="88">
        <f t="shared" si="1386"/>
        <v>4</v>
      </c>
      <c r="L3117" s="8">
        <f t="shared" si="1369"/>
        <v>1.00267481</v>
      </c>
      <c r="M3117" s="89">
        <v>1</v>
      </c>
      <c r="N3117" s="89">
        <f t="shared" si="1370"/>
        <v>1</v>
      </c>
      <c r="O3117" s="82">
        <f t="shared" si="1371"/>
        <v>1.00267481</v>
      </c>
      <c r="P3117" s="82">
        <f t="shared" si="1372"/>
        <v>447.75677717999997</v>
      </c>
      <c r="Q3117" s="11">
        <f t="shared" si="1385"/>
        <v>0</v>
      </c>
      <c r="R3117" s="7">
        <f t="shared" si="1380"/>
        <v>0</v>
      </c>
      <c r="S3117" s="82">
        <f t="shared" si="1373"/>
        <v>0</v>
      </c>
      <c r="T3117" s="91">
        <f t="shared" si="1381"/>
        <v>0.08</v>
      </c>
      <c r="U3117" s="90">
        <f t="shared" si="1374"/>
        <v>4</v>
      </c>
      <c r="V3117" s="90">
        <v>252</v>
      </c>
      <c r="W3117" s="89">
        <f t="shared" si="1375"/>
        <v>1.0012223499999999</v>
      </c>
      <c r="X3117" s="82">
        <f t="shared" si="1376"/>
        <v>0.54731549000000002</v>
      </c>
      <c r="Y3117" s="82">
        <f t="shared" si="1377"/>
        <v>0</v>
      </c>
      <c r="Z3117" s="94" t="str">
        <f t="shared" si="1383"/>
        <v>A+J=</v>
      </c>
      <c r="AA3117" s="87">
        <f t="shared" si="1384"/>
        <v>47381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>
        <f t="shared" si="1378"/>
        <v>47355</v>
      </c>
      <c r="B3118" s="82">
        <f t="shared" si="1364"/>
        <v>448.74059957000003</v>
      </c>
      <c r="C3118" s="207">
        <f t="shared" si="1382"/>
        <v>446.56230786000003</v>
      </c>
      <c r="D3118" s="83">
        <f t="shared" si="1365"/>
        <v>7286.35</v>
      </c>
      <c r="E3118" s="84">
        <f t="shared" si="1387"/>
        <v>7394.19</v>
      </c>
      <c r="F3118" s="85">
        <f t="shared" si="1388"/>
        <v>47319</v>
      </c>
      <c r="G3118" s="86">
        <f t="shared" si="1366"/>
        <v>1.4800277230712089E-2</v>
      </c>
      <c r="H3118" s="87">
        <f t="shared" si="1367"/>
        <v>47381</v>
      </c>
      <c r="I3118" s="87">
        <f t="shared" si="1368"/>
        <v>47381</v>
      </c>
      <c r="J3118" s="88">
        <f t="shared" si="1379"/>
        <v>22</v>
      </c>
      <c r="K3118" s="88">
        <f t="shared" si="1386"/>
        <v>5</v>
      </c>
      <c r="L3118" s="8">
        <f t="shared" si="1369"/>
        <v>1.00334463</v>
      </c>
      <c r="M3118" s="89">
        <v>1</v>
      </c>
      <c r="N3118" s="89">
        <f t="shared" si="1370"/>
        <v>1</v>
      </c>
      <c r="O3118" s="82">
        <f t="shared" si="1371"/>
        <v>1.00334463</v>
      </c>
      <c r="P3118" s="82">
        <f t="shared" si="1372"/>
        <v>448.05589355000001</v>
      </c>
      <c r="Q3118" s="11">
        <f t="shared" si="1385"/>
        <v>0</v>
      </c>
      <c r="R3118" s="7">
        <f t="shared" si="1380"/>
        <v>0</v>
      </c>
      <c r="S3118" s="82">
        <f t="shared" si="1373"/>
        <v>0</v>
      </c>
      <c r="T3118" s="91">
        <f t="shared" si="1381"/>
        <v>0.08</v>
      </c>
      <c r="U3118" s="90">
        <f t="shared" si="1374"/>
        <v>5</v>
      </c>
      <c r="V3118" s="90">
        <v>252</v>
      </c>
      <c r="W3118" s="89">
        <f t="shared" si="1375"/>
        <v>1.0015281709999999</v>
      </c>
      <c r="X3118" s="82">
        <f t="shared" si="1376"/>
        <v>0.68470602000000003</v>
      </c>
      <c r="Y3118" s="82">
        <f t="shared" si="1377"/>
        <v>0</v>
      </c>
      <c r="Z3118" s="94" t="str">
        <f t="shared" si="1383"/>
        <v>A+J=</v>
      </c>
      <c r="AA3118" s="87">
        <f t="shared" si="1384"/>
        <v>47381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>
        <f t="shared" si="1378"/>
        <v>47356</v>
      </c>
      <c r="B3119" s="82">
        <f t="shared" si="1364"/>
        <v>448.74059957000003</v>
      </c>
      <c r="C3119" s="207">
        <f t="shared" si="1382"/>
        <v>446.56230786000003</v>
      </c>
      <c r="D3119" s="83">
        <f t="shared" si="1365"/>
        <v>7286.35</v>
      </c>
      <c r="E3119" s="84">
        <f t="shared" si="1387"/>
        <v>7394.19</v>
      </c>
      <c r="F3119" s="85">
        <f t="shared" si="1388"/>
        <v>47319</v>
      </c>
      <c r="G3119" s="86">
        <f t="shared" si="1366"/>
        <v>1.4800277230712089E-2</v>
      </c>
      <c r="H3119" s="87">
        <f t="shared" si="1367"/>
        <v>47381</v>
      </c>
      <c r="I3119" s="87">
        <f t="shared" si="1368"/>
        <v>47381</v>
      </c>
      <c r="J3119" s="88">
        <f t="shared" si="1379"/>
        <v>22</v>
      </c>
      <c r="K3119" s="88">
        <f t="shared" si="1386"/>
        <v>5</v>
      </c>
      <c r="L3119" s="8">
        <f t="shared" si="1369"/>
        <v>1.00334463</v>
      </c>
      <c r="M3119" s="89">
        <v>1</v>
      </c>
      <c r="N3119" s="89">
        <f t="shared" si="1370"/>
        <v>1</v>
      </c>
      <c r="O3119" s="82">
        <f t="shared" si="1371"/>
        <v>1.00334463</v>
      </c>
      <c r="P3119" s="82">
        <f t="shared" si="1372"/>
        <v>448.05589355000001</v>
      </c>
      <c r="Q3119" s="11">
        <f t="shared" si="1385"/>
        <v>0</v>
      </c>
      <c r="R3119" s="7">
        <f t="shared" si="1380"/>
        <v>0</v>
      </c>
      <c r="S3119" s="82">
        <f t="shared" si="1373"/>
        <v>0</v>
      </c>
      <c r="T3119" s="91">
        <f t="shared" si="1381"/>
        <v>0.08</v>
      </c>
      <c r="U3119" s="90">
        <f t="shared" si="1374"/>
        <v>5</v>
      </c>
      <c r="V3119" s="90">
        <v>252</v>
      </c>
      <c r="W3119" s="89">
        <f t="shared" si="1375"/>
        <v>1.0015281709999999</v>
      </c>
      <c r="X3119" s="82">
        <f t="shared" si="1376"/>
        <v>0.68470602000000003</v>
      </c>
      <c r="Y3119" s="82">
        <f t="shared" si="1377"/>
        <v>0</v>
      </c>
      <c r="Z3119" s="94" t="str">
        <f t="shared" si="1383"/>
        <v>A+J=</v>
      </c>
      <c r="AA3119" s="87">
        <f t="shared" si="1384"/>
        <v>47381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>
        <f t="shared" si="1378"/>
        <v>47357</v>
      </c>
      <c r="B3120" s="82">
        <f t="shared" si="1364"/>
        <v>448.74059957000003</v>
      </c>
      <c r="C3120" s="207">
        <f t="shared" si="1382"/>
        <v>446.56230786000003</v>
      </c>
      <c r="D3120" s="83">
        <f t="shared" si="1365"/>
        <v>7286.35</v>
      </c>
      <c r="E3120" s="84">
        <f t="shared" si="1387"/>
        <v>7394.19</v>
      </c>
      <c r="F3120" s="85">
        <f t="shared" si="1388"/>
        <v>47319</v>
      </c>
      <c r="G3120" s="86">
        <f t="shared" si="1366"/>
        <v>1.4800277230712089E-2</v>
      </c>
      <c r="H3120" s="87">
        <f t="shared" si="1367"/>
        <v>47381</v>
      </c>
      <c r="I3120" s="87">
        <f t="shared" si="1368"/>
        <v>47381</v>
      </c>
      <c r="J3120" s="88">
        <f t="shared" si="1379"/>
        <v>22</v>
      </c>
      <c r="K3120" s="88">
        <f t="shared" si="1386"/>
        <v>5</v>
      </c>
      <c r="L3120" s="8">
        <f t="shared" si="1369"/>
        <v>1.00334463</v>
      </c>
      <c r="M3120" s="89">
        <v>1</v>
      </c>
      <c r="N3120" s="89">
        <f t="shared" si="1370"/>
        <v>1</v>
      </c>
      <c r="O3120" s="82">
        <f t="shared" si="1371"/>
        <v>1.00334463</v>
      </c>
      <c r="P3120" s="82">
        <f t="shared" si="1372"/>
        <v>448.05589355000001</v>
      </c>
      <c r="Q3120" s="11">
        <f t="shared" si="1385"/>
        <v>0</v>
      </c>
      <c r="R3120" s="7">
        <f t="shared" si="1380"/>
        <v>0</v>
      </c>
      <c r="S3120" s="82">
        <f t="shared" si="1373"/>
        <v>0</v>
      </c>
      <c r="T3120" s="91">
        <f t="shared" si="1381"/>
        <v>0.08</v>
      </c>
      <c r="U3120" s="90">
        <f t="shared" si="1374"/>
        <v>5</v>
      </c>
      <c r="V3120" s="90">
        <v>252</v>
      </c>
      <c r="W3120" s="89">
        <f t="shared" si="1375"/>
        <v>1.0015281709999999</v>
      </c>
      <c r="X3120" s="82">
        <f t="shared" si="1376"/>
        <v>0.68470602000000003</v>
      </c>
      <c r="Y3120" s="82">
        <f t="shared" si="1377"/>
        <v>0</v>
      </c>
      <c r="Z3120" s="94" t="str">
        <f t="shared" si="1383"/>
        <v>A+J=</v>
      </c>
      <c r="AA3120" s="87">
        <f t="shared" si="1384"/>
        <v>47381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>
        <f t="shared" si="1378"/>
        <v>47358</v>
      </c>
      <c r="B3121" s="82">
        <f t="shared" si="1364"/>
        <v>449.17752839999997</v>
      </c>
      <c r="C3121" s="207">
        <f t="shared" si="1382"/>
        <v>446.56230786000003</v>
      </c>
      <c r="D3121" s="83">
        <f t="shared" si="1365"/>
        <v>7286.35</v>
      </c>
      <c r="E3121" s="84">
        <f t="shared" si="1387"/>
        <v>7394.19</v>
      </c>
      <c r="F3121" s="85">
        <f t="shared" si="1388"/>
        <v>47319</v>
      </c>
      <c r="G3121" s="86">
        <f t="shared" si="1366"/>
        <v>1.4800277230712089E-2</v>
      </c>
      <c r="H3121" s="87">
        <f t="shared" si="1367"/>
        <v>47381</v>
      </c>
      <c r="I3121" s="87">
        <f t="shared" si="1368"/>
        <v>47381</v>
      </c>
      <c r="J3121" s="88">
        <f t="shared" si="1379"/>
        <v>22</v>
      </c>
      <c r="K3121" s="88">
        <f t="shared" si="1386"/>
        <v>6</v>
      </c>
      <c r="L3121" s="8">
        <f t="shared" si="1369"/>
        <v>1.0040148900000001</v>
      </c>
      <c r="M3121" s="89">
        <v>1</v>
      </c>
      <c r="N3121" s="89">
        <f t="shared" si="1370"/>
        <v>1</v>
      </c>
      <c r="O3121" s="82">
        <f t="shared" si="1371"/>
        <v>1.0040148900000001</v>
      </c>
      <c r="P3121" s="82">
        <f t="shared" si="1372"/>
        <v>448.35520639999999</v>
      </c>
      <c r="Q3121" s="11">
        <f t="shared" si="1385"/>
        <v>0</v>
      </c>
      <c r="R3121" s="7">
        <f t="shared" si="1380"/>
        <v>0</v>
      </c>
      <c r="S3121" s="82">
        <f t="shared" si="1373"/>
        <v>0</v>
      </c>
      <c r="T3121" s="91">
        <f t="shared" si="1381"/>
        <v>0.08</v>
      </c>
      <c r="U3121" s="90">
        <f t="shared" si="1374"/>
        <v>6</v>
      </c>
      <c r="V3121" s="90">
        <v>252</v>
      </c>
      <c r="W3121" s="89">
        <f t="shared" si="1375"/>
        <v>1.0018340859999999</v>
      </c>
      <c r="X3121" s="82">
        <f t="shared" si="1376"/>
        <v>0.822322</v>
      </c>
      <c r="Y3121" s="82">
        <f t="shared" si="1377"/>
        <v>0</v>
      </c>
      <c r="Z3121" s="94" t="str">
        <f t="shared" si="1383"/>
        <v>A+J=</v>
      </c>
      <c r="AA3121" s="87">
        <f t="shared" si="1384"/>
        <v>47381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>
        <f t="shared" si="1378"/>
        <v>47359</v>
      </c>
      <c r="B3122" s="82">
        <f t="shared" si="1364"/>
        <v>449.61488750000001</v>
      </c>
      <c r="C3122" s="207">
        <f t="shared" si="1382"/>
        <v>446.56230786000003</v>
      </c>
      <c r="D3122" s="83">
        <f t="shared" si="1365"/>
        <v>7286.35</v>
      </c>
      <c r="E3122" s="84">
        <f t="shared" si="1387"/>
        <v>7394.19</v>
      </c>
      <c r="F3122" s="85">
        <f t="shared" si="1388"/>
        <v>47319</v>
      </c>
      <c r="G3122" s="86">
        <f t="shared" si="1366"/>
        <v>1.4800277230712089E-2</v>
      </c>
      <c r="H3122" s="87">
        <f t="shared" si="1367"/>
        <v>47381</v>
      </c>
      <c r="I3122" s="87">
        <f t="shared" si="1368"/>
        <v>47381</v>
      </c>
      <c r="J3122" s="88">
        <f t="shared" si="1379"/>
        <v>22</v>
      </c>
      <c r="K3122" s="88">
        <f t="shared" si="1386"/>
        <v>7</v>
      </c>
      <c r="L3122" s="8">
        <f t="shared" si="1369"/>
        <v>1.0046856099999999</v>
      </c>
      <c r="M3122" s="89">
        <v>1</v>
      </c>
      <c r="N3122" s="89">
        <f t="shared" si="1370"/>
        <v>1</v>
      </c>
      <c r="O3122" s="82">
        <f t="shared" si="1371"/>
        <v>1.0046856099999999</v>
      </c>
      <c r="P3122" s="82">
        <f t="shared" si="1372"/>
        <v>448.65472467000001</v>
      </c>
      <c r="Q3122" s="11">
        <f t="shared" si="1385"/>
        <v>0</v>
      </c>
      <c r="R3122" s="7">
        <f t="shared" si="1380"/>
        <v>0</v>
      </c>
      <c r="S3122" s="82">
        <f t="shared" si="1373"/>
        <v>0</v>
      </c>
      <c r="T3122" s="91">
        <f t="shared" si="1381"/>
        <v>0.08</v>
      </c>
      <c r="U3122" s="90">
        <f t="shared" si="1374"/>
        <v>7</v>
      </c>
      <c r="V3122" s="90">
        <v>252</v>
      </c>
      <c r="W3122" s="89">
        <f t="shared" si="1375"/>
        <v>1.002140093</v>
      </c>
      <c r="X3122" s="82">
        <f t="shared" si="1376"/>
        <v>0.96016283000000002</v>
      </c>
      <c r="Y3122" s="82">
        <f t="shared" si="1377"/>
        <v>0</v>
      </c>
      <c r="Z3122" s="94" t="str">
        <f t="shared" si="1383"/>
        <v>A+J=</v>
      </c>
      <c r="AA3122" s="87">
        <f t="shared" si="1384"/>
        <v>47381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>
        <f t="shared" si="1378"/>
        <v>47360</v>
      </c>
      <c r="B3123" s="82">
        <f t="shared" si="1364"/>
        <v>450.05266953</v>
      </c>
      <c r="C3123" s="207">
        <f t="shared" si="1382"/>
        <v>446.56230786000003</v>
      </c>
      <c r="D3123" s="83">
        <f t="shared" si="1365"/>
        <v>7286.35</v>
      </c>
      <c r="E3123" s="84">
        <f t="shared" si="1387"/>
        <v>7394.19</v>
      </c>
      <c r="F3123" s="85">
        <f t="shared" si="1388"/>
        <v>47319</v>
      </c>
      <c r="G3123" s="86">
        <f t="shared" si="1366"/>
        <v>1.4800277230712089E-2</v>
      </c>
      <c r="H3123" s="87">
        <f t="shared" si="1367"/>
        <v>47381</v>
      </c>
      <c r="I3123" s="87">
        <f t="shared" si="1368"/>
        <v>47381</v>
      </c>
      <c r="J3123" s="88">
        <f t="shared" si="1379"/>
        <v>22</v>
      </c>
      <c r="K3123" s="88">
        <f t="shared" si="1386"/>
        <v>8</v>
      </c>
      <c r="L3123" s="8">
        <f t="shared" si="1369"/>
        <v>1.0053567699999999</v>
      </c>
      <c r="M3123" s="89">
        <v>1</v>
      </c>
      <c r="N3123" s="89">
        <f t="shared" si="1370"/>
        <v>1</v>
      </c>
      <c r="O3123" s="82">
        <f t="shared" si="1371"/>
        <v>1.0053567699999999</v>
      </c>
      <c r="P3123" s="82">
        <f t="shared" si="1372"/>
        <v>448.95443942999998</v>
      </c>
      <c r="Q3123" s="11">
        <f t="shared" si="1385"/>
        <v>0</v>
      </c>
      <c r="R3123" s="7">
        <f t="shared" si="1380"/>
        <v>0</v>
      </c>
      <c r="S3123" s="82">
        <f t="shared" si="1373"/>
        <v>0</v>
      </c>
      <c r="T3123" s="91">
        <f t="shared" si="1381"/>
        <v>0.08</v>
      </c>
      <c r="U3123" s="90">
        <f t="shared" si="1374"/>
        <v>8</v>
      </c>
      <c r="V3123" s="90">
        <v>252</v>
      </c>
      <c r="W3123" s="89">
        <f t="shared" si="1375"/>
        <v>1.0024461950000001</v>
      </c>
      <c r="X3123" s="82">
        <f t="shared" si="1376"/>
        <v>1.0982301000000001</v>
      </c>
      <c r="Y3123" s="82">
        <f t="shared" si="1377"/>
        <v>0</v>
      </c>
      <c r="Z3123" s="94" t="str">
        <f t="shared" si="1383"/>
        <v>A+J=</v>
      </c>
      <c r="AA3123" s="87">
        <f t="shared" si="1384"/>
        <v>47381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>
        <f t="shared" si="1378"/>
        <v>47361</v>
      </c>
      <c r="B3124" s="82">
        <f t="shared" si="1364"/>
        <v>450.49087787999997</v>
      </c>
      <c r="C3124" s="207">
        <f t="shared" si="1382"/>
        <v>446.56230786000003</v>
      </c>
      <c r="D3124" s="83">
        <f t="shared" si="1365"/>
        <v>7286.35</v>
      </c>
      <c r="E3124" s="84">
        <f t="shared" si="1387"/>
        <v>7394.19</v>
      </c>
      <c r="F3124" s="85">
        <f t="shared" si="1388"/>
        <v>47319</v>
      </c>
      <c r="G3124" s="86">
        <f t="shared" si="1366"/>
        <v>1.4800277230712089E-2</v>
      </c>
      <c r="H3124" s="87">
        <f t="shared" si="1367"/>
        <v>47381</v>
      </c>
      <c r="I3124" s="87">
        <f t="shared" si="1368"/>
        <v>47381</v>
      </c>
      <c r="J3124" s="88">
        <f t="shared" si="1379"/>
        <v>22</v>
      </c>
      <c r="K3124" s="88">
        <f t="shared" si="1386"/>
        <v>9</v>
      </c>
      <c r="L3124" s="8">
        <f t="shared" si="1369"/>
        <v>1.0060283800000001</v>
      </c>
      <c r="M3124" s="89">
        <v>1</v>
      </c>
      <c r="N3124" s="89">
        <f t="shared" si="1370"/>
        <v>1</v>
      </c>
      <c r="O3124" s="82">
        <f t="shared" si="1371"/>
        <v>1.0060283800000001</v>
      </c>
      <c r="P3124" s="82">
        <f t="shared" si="1372"/>
        <v>449.25435513999997</v>
      </c>
      <c r="Q3124" s="11">
        <f t="shared" si="1385"/>
        <v>0</v>
      </c>
      <c r="R3124" s="7">
        <f t="shared" si="1380"/>
        <v>0</v>
      </c>
      <c r="S3124" s="82">
        <f t="shared" si="1373"/>
        <v>0</v>
      </c>
      <c r="T3124" s="91">
        <f t="shared" si="1381"/>
        <v>0.08</v>
      </c>
      <c r="U3124" s="90">
        <f t="shared" si="1374"/>
        <v>9</v>
      </c>
      <c r="V3124" s="90">
        <v>252</v>
      </c>
      <c r="W3124" s="89">
        <f t="shared" si="1375"/>
        <v>1.0027523890000001</v>
      </c>
      <c r="X3124" s="82">
        <f t="shared" si="1376"/>
        <v>1.2365227400000001</v>
      </c>
      <c r="Y3124" s="82">
        <f t="shared" si="1377"/>
        <v>0</v>
      </c>
      <c r="Z3124" s="94" t="str">
        <f t="shared" si="1383"/>
        <v>A+J=</v>
      </c>
      <c r="AA3124" s="87">
        <f t="shared" si="1384"/>
        <v>47381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>
        <f t="shared" si="1378"/>
        <v>47362</v>
      </c>
      <c r="B3125" s="82">
        <f t="shared" si="1364"/>
        <v>450.92951418000001</v>
      </c>
      <c r="C3125" s="207">
        <f t="shared" si="1382"/>
        <v>446.56230786000003</v>
      </c>
      <c r="D3125" s="83">
        <f t="shared" si="1365"/>
        <v>7286.35</v>
      </c>
      <c r="E3125" s="84">
        <f t="shared" si="1387"/>
        <v>7394.19</v>
      </c>
      <c r="F3125" s="85">
        <f t="shared" si="1388"/>
        <v>47319</v>
      </c>
      <c r="G3125" s="86">
        <f t="shared" si="1366"/>
        <v>1.4800277230712089E-2</v>
      </c>
      <c r="H3125" s="87">
        <f t="shared" si="1367"/>
        <v>47381</v>
      </c>
      <c r="I3125" s="87">
        <f t="shared" si="1368"/>
        <v>47381</v>
      </c>
      <c r="J3125" s="88">
        <f t="shared" si="1379"/>
        <v>22</v>
      </c>
      <c r="K3125" s="88">
        <f t="shared" si="1386"/>
        <v>10</v>
      </c>
      <c r="L3125" s="8">
        <f t="shared" si="1369"/>
        <v>1.0067004399999999</v>
      </c>
      <c r="M3125" s="89">
        <v>1</v>
      </c>
      <c r="N3125" s="89">
        <f t="shared" si="1370"/>
        <v>1</v>
      </c>
      <c r="O3125" s="82">
        <f t="shared" si="1371"/>
        <v>1.0067004399999999</v>
      </c>
      <c r="P3125" s="82">
        <f t="shared" si="1372"/>
        <v>449.55447181</v>
      </c>
      <c r="Q3125" s="11">
        <f t="shared" si="1385"/>
        <v>0</v>
      </c>
      <c r="R3125" s="7">
        <f t="shared" si="1380"/>
        <v>0</v>
      </c>
      <c r="S3125" s="82">
        <f t="shared" si="1373"/>
        <v>0</v>
      </c>
      <c r="T3125" s="91">
        <f t="shared" si="1381"/>
        <v>0.08</v>
      </c>
      <c r="U3125" s="90">
        <f t="shared" si="1374"/>
        <v>10</v>
      </c>
      <c r="V3125" s="90">
        <v>252</v>
      </c>
      <c r="W3125" s="89">
        <f t="shared" si="1375"/>
        <v>1.0030586779999999</v>
      </c>
      <c r="X3125" s="82">
        <f t="shared" si="1376"/>
        <v>1.3750423700000001</v>
      </c>
      <c r="Y3125" s="82">
        <f t="shared" si="1377"/>
        <v>0</v>
      </c>
      <c r="Z3125" s="94" t="str">
        <f t="shared" si="1383"/>
        <v>A+J=</v>
      </c>
      <c r="AA3125" s="87">
        <f t="shared" si="1384"/>
        <v>47381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>
        <f t="shared" si="1378"/>
        <v>47363</v>
      </c>
      <c r="B3126" s="82">
        <f t="shared" si="1364"/>
        <v>450.92951418000001</v>
      </c>
      <c r="C3126" s="207">
        <f t="shared" si="1382"/>
        <v>446.56230786000003</v>
      </c>
      <c r="D3126" s="83">
        <f t="shared" si="1365"/>
        <v>7286.35</v>
      </c>
      <c r="E3126" s="84">
        <f t="shared" si="1387"/>
        <v>7394.19</v>
      </c>
      <c r="F3126" s="85">
        <f t="shared" si="1388"/>
        <v>47319</v>
      </c>
      <c r="G3126" s="86">
        <f t="shared" si="1366"/>
        <v>1.4800277230712089E-2</v>
      </c>
      <c r="H3126" s="87">
        <f t="shared" si="1367"/>
        <v>47381</v>
      </c>
      <c r="I3126" s="87">
        <f t="shared" si="1368"/>
        <v>47381</v>
      </c>
      <c r="J3126" s="88">
        <f t="shared" si="1379"/>
        <v>22</v>
      </c>
      <c r="K3126" s="88">
        <f t="shared" si="1386"/>
        <v>10</v>
      </c>
      <c r="L3126" s="8">
        <f t="shared" si="1369"/>
        <v>1.0067004399999999</v>
      </c>
      <c r="M3126" s="89">
        <v>1</v>
      </c>
      <c r="N3126" s="89">
        <f t="shared" si="1370"/>
        <v>1</v>
      </c>
      <c r="O3126" s="82">
        <f t="shared" si="1371"/>
        <v>1.0067004399999999</v>
      </c>
      <c r="P3126" s="82">
        <f t="shared" si="1372"/>
        <v>449.55447181</v>
      </c>
      <c r="Q3126" s="11">
        <f t="shared" si="1385"/>
        <v>0</v>
      </c>
      <c r="R3126" s="7">
        <f t="shared" si="1380"/>
        <v>0</v>
      </c>
      <c r="S3126" s="82">
        <f t="shared" si="1373"/>
        <v>0</v>
      </c>
      <c r="T3126" s="91">
        <f t="shared" si="1381"/>
        <v>0.08</v>
      </c>
      <c r="U3126" s="90">
        <f t="shared" si="1374"/>
        <v>10</v>
      </c>
      <c r="V3126" s="90">
        <v>252</v>
      </c>
      <c r="W3126" s="89">
        <f t="shared" si="1375"/>
        <v>1.0030586779999999</v>
      </c>
      <c r="X3126" s="82">
        <f t="shared" si="1376"/>
        <v>1.3750423700000001</v>
      </c>
      <c r="Y3126" s="82">
        <f t="shared" si="1377"/>
        <v>0</v>
      </c>
      <c r="Z3126" s="94" t="str">
        <f t="shared" si="1383"/>
        <v>A+J=</v>
      </c>
      <c r="AA3126" s="87">
        <f t="shared" si="1384"/>
        <v>47381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>
        <f t="shared" si="1378"/>
        <v>47364</v>
      </c>
      <c r="B3127" s="82">
        <f t="shared" si="1364"/>
        <v>450.92951418000001</v>
      </c>
      <c r="C3127" s="207">
        <f t="shared" si="1382"/>
        <v>446.56230786000003</v>
      </c>
      <c r="D3127" s="83">
        <f t="shared" si="1365"/>
        <v>7286.35</v>
      </c>
      <c r="E3127" s="84">
        <f t="shared" si="1387"/>
        <v>7394.19</v>
      </c>
      <c r="F3127" s="85">
        <f t="shared" si="1388"/>
        <v>47319</v>
      </c>
      <c r="G3127" s="86">
        <f t="shared" si="1366"/>
        <v>1.4800277230712089E-2</v>
      </c>
      <c r="H3127" s="87">
        <f t="shared" si="1367"/>
        <v>47381</v>
      </c>
      <c r="I3127" s="87">
        <f t="shared" si="1368"/>
        <v>47381</v>
      </c>
      <c r="J3127" s="88">
        <f t="shared" si="1379"/>
        <v>22</v>
      </c>
      <c r="K3127" s="88">
        <f t="shared" si="1386"/>
        <v>10</v>
      </c>
      <c r="L3127" s="8">
        <f t="shared" si="1369"/>
        <v>1.0067004399999999</v>
      </c>
      <c r="M3127" s="89">
        <v>1</v>
      </c>
      <c r="N3127" s="89">
        <f t="shared" si="1370"/>
        <v>1</v>
      </c>
      <c r="O3127" s="82">
        <f t="shared" si="1371"/>
        <v>1.0067004399999999</v>
      </c>
      <c r="P3127" s="82">
        <f t="shared" si="1372"/>
        <v>449.55447181</v>
      </c>
      <c r="Q3127" s="11">
        <f t="shared" si="1385"/>
        <v>0</v>
      </c>
      <c r="R3127" s="7">
        <f t="shared" si="1380"/>
        <v>0</v>
      </c>
      <c r="S3127" s="82">
        <f t="shared" si="1373"/>
        <v>0</v>
      </c>
      <c r="T3127" s="91">
        <f t="shared" si="1381"/>
        <v>0.08</v>
      </c>
      <c r="U3127" s="90">
        <f t="shared" si="1374"/>
        <v>10</v>
      </c>
      <c r="V3127" s="90">
        <v>252</v>
      </c>
      <c r="W3127" s="89">
        <f t="shared" si="1375"/>
        <v>1.0030586779999999</v>
      </c>
      <c r="X3127" s="82">
        <f t="shared" si="1376"/>
        <v>1.3750423700000001</v>
      </c>
      <c r="Y3127" s="82">
        <f t="shared" si="1377"/>
        <v>0</v>
      </c>
      <c r="Z3127" s="94" t="str">
        <f t="shared" si="1383"/>
        <v>A+J=</v>
      </c>
      <c r="AA3127" s="87">
        <f t="shared" si="1384"/>
        <v>47381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>
        <f t="shared" si="1378"/>
        <v>47365</v>
      </c>
      <c r="B3128" s="82">
        <f t="shared" si="1364"/>
        <v>451.36857777</v>
      </c>
      <c r="C3128" s="207">
        <f t="shared" si="1382"/>
        <v>446.56230786000003</v>
      </c>
      <c r="D3128" s="83">
        <f t="shared" si="1365"/>
        <v>7286.35</v>
      </c>
      <c r="E3128" s="84">
        <f t="shared" si="1387"/>
        <v>7394.19</v>
      </c>
      <c r="F3128" s="85">
        <f t="shared" si="1388"/>
        <v>47319</v>
      </c>
      <c r="G3128" s="86">
        <f t="shared" si="1366"/>
        <v>1.4800277230712089E-2</v>
      </c>
      <c r="H3128" s="87">
        <f t="shared" si="1367"/>
        <v>47381</v>
      </c>
      <c r="I3128" s="87">
        <f t="shared" si="1368"/>
        <v>47381</v>
      </c>
      <c r="J3128" s="88">
        <f t="shared" si="1379"/>
        <v>22</v>
      </c>
      <c r="K3128" s="88">
        <f t="shared" si="1386"/>
        <v>11</v>
      </c>
      <c r="L3128" s="8">
        <f t="shared" si="1369"/>
        <v>1.0073729499999999</v>
      </c>
      <c r="M3128" s="89">
        <v>1</v>
      </c>
      <c r="N3128" s="89">
        <f t="shared" si="1370"/>
        <v>1</v>
      </c>
      <c r="O3128" s="82">
        <f t="shared" si="1371"/>
        <v>1.0073729499999999</v>
      </c>
      <c r="P3128" s="82">
        <f t="shared" si="1372"/>
        <v>449.85478941999997</v>
      </c>
      <c r="Q3128" s="11">
        <f t="shared" si="1385"/>
        <v>0</v>
      </c>
      <c r="R3128" s="7">
        <f t="shared" si="1380"/>
        <v>0</v>
      </c>
      <c r="S3128" s="82">
        <f t="shared" si="1373"/>
        <v>0</v>
      </c>
      <c r="T3128" s="91">
        <f t="shared" si="1381"/>
        <v>0.08</v>
      </c>
      <c r="U3128" s="90">
        <f t="shared" si="1374"/>
        <v>11</v>
      </c>
      <c r="V3128" s="90">
        <v>252</v>
      </c>
      <c r="W3128" s="89">
        <f t="shared" si="1375"/>
        <v>1.0033650599999999</v>
      </c>
      <c r="X3128" s="82">
        <f t="shared" si="1376"/>
        <v>1.51378835</v>
      </c>
      <c r="Y3128" s="82">
        <f t="shared" si="1377"/>
        <v>0</v>
      </c>
      <c r="Z3128" s="94" t="str">
        <f t="shared" si="1383"/>
        <v>A+J=</v>
      </c>
      <c r="AA3128" s="87">
        <f t="shared" si="1384"/>
        <v>47381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>
        <f t="shared" si="1378"/>
        <v>47366</v>
      </c>
      <c r="B3129" s="82">
        <f t="shared" si="1364"/>
        <v>451.80806895000001</v>
      </c>
      <c r="C3129" s="207">
        <f t="shared" si="1382"/>
        <v>446.56230786000003</v>
      </c>
      <c r="D3129" s="83">
        <f t="shared" si="1365"/>
        <v>7286.35</v>
      </c>
      <c r="E3129" s="84">
        <f t="shared" si="1387"/>
        <v>7394.19</v>
      </c>
      <c r="F3129" s="85">
        <f t="shared" si="1388"/>
        <v>47319</v>
      </c>
      <c r="G3129" s="86">
        <f t="shared" si="1366"/>
        <v>1.4800277230712089E-2</v>
      </c>
      <c r="H3129" s="87">
        <f t="shared" si="1367"/>
        <v>47381</v>
      </c>
      <c r="I3129" s="87">
        <f t="shared" si="1368"/>
        <v>47381</v>
      </c>
      <c r="J3129" s="88">
        <f t="shared" si="1379"/>
        <v>22</v>
      </c>
      <c r="K3129" s="88">
        <f t="shared" si="1386"/>
        <v>12</v>
      </c>
      <c r="L3129" s="8">
        <f t="shared" si="1369"/>
        <v>1.0080459100000001</v>
      </c>
      <c r="M3129" s="89">
        <v>1</v>
      </c>
      <c r="N3129" s="89">
        <f t="shared" si="1370"/>
        <v>1</v>
      </c>
      <c r="O3129" s="82">
        <f t="shared" si="1371"/>
        <v>1.0080459100000001</v>
      </c>
      <c r="P3129" s="82">
        <f t="shared" si="1372"/>
        <v>450.15530798999998</v>
      </c>
      <c r="Q3129" s="11">
        <f t="shared" si="1385"/>
        <v>0</v>
      </c>
      <c r="R3129" s="7">
        <f t="shared" si="1380"/>
        <v>0</v>
      </c>
      <c r="S3129" s="82">
        <f t="shared" si="1373"/>
        <v>0</v>
      </c>
      <c r="T3129" s="91">
        <f t="shared" si="1381"/>
        <v>0.08</v>
      </c>
      <c r="U3129" s="90">
        <f t="shared" si="1374"/>
        <v>12</v>
      </c>
      <c r="V3129" s="90">
        <v>252</v>
      </c>
      <c r="W3129" s="89">
        <f t="shared" si="1375"/>
        <v>1.0036715350000001</v>
      </c>
      <c r="X3129" s="82">
        <f t="shared" si="1376"/>
        <v>1.6527609599999999</v>
      </c>
      <c r="Y3129" s="82">
        <f t="shared" si="1377"/>
        <v>0</v>
      </c>
      <c r="Z3129" s="94" t="str">
        <f t="shared" si="1383"/>
        <v>A+J=</v>
      </c>
      <c r="AA3129" s="87">
        <f t="shared" si="1384"/>
        <v>47381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>
        <f t="shared" si="1378"/>
        <v>47367</v>
      </c>
      <c r="B3130" s="82">
        <f t="shared" si="1364"/>
        <v>452.24798844000003</v>
      </c>
      <c r="C3130" s="207">
        <f t="shared" si="1382"/>
        <v>446.56230786000003</v>
      </c>
      <c r="D3130" s="83">
        <f t="shared" si="1365"/>
        <v>7286.35</v>
      </c>
      <c r="E3130" s="84">
        <f t="shared" si="1387"/>
        <v>7394.19</v>
      </c>
      <c r="F3130" s="85">
        <f t="shared" si="1388"/>
        <v>47319</v>
      </c>
      <c r="G3130" s="86">
        <f t="shared" si="1366"/>
        <v>1.4800277230712089E-2</v>
      </c>
      <c r="H3130" s="87">
        <f t="shared" si="1367"/>
        <v>47381</v>
      </c>
      <c r="I3130" s="87">
        <f t="shared" si="1368"/>
        <v>47381</v>
      </c>
      <c r="J3130" s="88">
        <f t="shared" si="1379"/>
        <v>22</v>
      </c>
      <c r="K3130" s="88">
        <f t="shared" si="1386"/>
        <v>13</v>
      </c>
      <c r="L3130" s="8">
        <f t="shared" si="1369"/>
        <v>1.00871932</v>
      </c>
      <c r="M3130" s="89">
        <v>1</v>
      </c>
      <c r="N3130" s="89">
        <f t="shared" si="1370"/>
        <v>1</v>
      </c>
      <c r="O3130" s="82">
        <f t="shared" si="1371"/>
        <v>1.00871932</v>
      </c>
      <c r="P3130" s="82">
        <f t="shared" si="1372"/>
        <v>450.45602752000002</v>
      </c>
      <c r="Q3130" s="11">
        <f t="shared" si="1385"/>
        <v>0</v>
      </c>
      <c r="R3130" s="7">
        <f t="shared" si="1380"/>
        <v>0</v>
      </c>
      <c r="S3130" s="82">
        <f t="shared" si="1373"/>
        <v>0</v>
      </c>
      <c r="T3130" s="91">
        <f t="shared" si="1381"/>
        <v>0.08</v>
      </c>
      <c r="U3130" s="90">
        <f t="shared" si="1374"/>
        <v>13</v>
      </c>
      <c r="V3130" s="90">
        <v>252</v>
      </c>
      <c r="W3130" s="89">
        <f t="shared" si="1375"/>
        <v>1.003978104</v>
      </c>
      <c r="X3130" s="82">
        <f t="shared" si="1376"/>
        <v>1.79196092</v>
      </c>
      <c r="Y3130" s="82">
        <f t="shared" si="1377"/>
        <v>0</v>
      </c>
      <c r="Z3130" s="94" t="str">
        <f t="shared" si="1383"/>
        <v>A+J=</v>
      </c>
      <c r="AA3130" s="87">
        <f t="shared" si="1384"/>
        <v>47381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>
        <f t="shared" si="1378"/>
        <v>47368</v>
      </c>
      <c r="B3131" s="82">
        <f t="shared" si="1364"/>
        <v>452.68833648000003</v>
      </c>
      <c r="C3131" s="207">
        <f t="shared" si="1382"/>
        <v>446.56230786000003</v>
      </c>
      <c r="D3131" s="83">
        <f t="shared" si="1365"/>
        <v>7286.35</v>
      </c>
      <c r="E3131" s="84">
        <f t="shared" si="1387"/>
        <v>7394.19</v>
      </c>
      <c r="F3131" s="85">
        <f t="shared" si="1388"/>
        <v>47319</v>
      </c>
      <c r="G3131" s="86">
        <f t="shared" si="1366"/>
        <v>1.4800277230712089E-2</v>
      </c>
      <c r="H3131" s="87">
        <f t="shared" si="1367"/>
        <v>47381</v>
      </c>
      <c r="I3131" s="87">
        <f t="shared" si="1368"/>
        <v>47381</v>
      </c>
      <c r="J3131" s="88">
        <f t="shared" si="1379"/>
        <v>22</v>
      </c>
      <c r="K3131" s="88">
        <f t="shared" si="1386"/>
        <v>14</v>
      </c>
      <c r="L3131" s="8">
        <f t="shared" si="1369"/>
        <v>1.00939318</v>
      </c>
      <c r="M3131" s="89">
        <v>1</v>
      </c>
      <c r="N3131" s="89">
        <f t="shared" si="1370"/>
        <v>1</v>
      </c>
      <c r="O3131" s="82">
        <f t="shared" si="1371"/>
        <v>1.00939318</v>
      </c>
      <c r="P3131" s="82">
        <f t="shared" si="1372"/>
        <v>450.75694799000001</v>
      </c>
      <c r="Q3131" s="11">
        <f t="shared" si="1385"/>
        <v>0</v>
      </c>
      <c r="R3131" s="7">
        <f t="shared" si="1380"/>
        <v>0</v>
      </c>
      <c r="S3131" s="82">
        <f t="shared" si="1373"/>
        <v>0</v>
      </c>
      <c r="T3131" s="91">
        <f t="shared" si="1381"/>
        <v>0.08</v>
      </c>
      <c r="U3131" s="90">
        <f t="shared" si="1374"/>
        <v>14</v>
      </c>
      <c r="V3131" s="90">
        <v>252</v>
      </c>
      <c r="W3131" s="89">
        <f t="shared" si="1375"/>
        <v>1.0042847669999999</v>
      </c>
      <c r="X3131" s="82">
        <f t="shared" si="1376"/>
        <v>1.93138849</v>
      </c>
      <c r="Y3131" s="82">
        <f t="shared" si="1377"/>
        <v>0</v>
      </c>
      <c r="Z3131" s="94" t="str">
        <f t="shared" si="1383"/>
        <v>A+J=</v>
      </c>
      <c r="AA3131" s="87">
        <f t="shared" si="1384"/>
        <v>47381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>
        <f t="shared" si="1378"/>
        <v>47369</v>
      </c>
      <c r="B3132" s="82">
        <f t="shared" si="1364"/>
        <v>452.68833648000003</v>
      </c>
      <c r="C3132" s="207">
        <f t="shared" si="1382"/>
        <v>446.56230786000003</v>
      </c>
      <c r="D3132" s="83">
        <f t="shared" si="1365"/>
        <v>7286.35</v>
      </c>
      <c r="E3132" s="84">
        <f t="shared" si="1387"/>
        <v>7394.19</v>
      </c>
      <c r="F3132" s="85">
        <f t="shared" si="1388"/>
        <v>47319</v>
      </c>
      <c r="G3132" s="86">
        <f t="shared" si="1366"/>
        <v>1.4800277230712089E-2</v>
      </c>
      <c r="H3132" s="87">
        <f t="shared" si="1367"/>
        <v>47381</v>
      </c>
      <c r="I3132" s="87">
        <f t="shared" si="1368"/>
        <v>47381</v>
      </c>
      <c r="J3132" s="88">
        <f t="shared" si="1379"/>
        <v>22</v>
      </c>
      <c r="K3132" s="88">
        <f t="shared" si="1386"/>
        <v>14</v>
      </c>
      <c r="L3132" s="8">
        <f t="shared" si="1369"/>
        <v>1.00939318</v>
      </c>
      <c r="M3132" s="89">
        <v>1</v>
      </c>
      <c r="N3132" s="89">
        <f t="shared" si="1370"/>
        <v>1</v>
      </c>
      <c r="O3132" s="82">
        <f t="shared" si="1371"/>
        <v>1.00939318</v>
      </c>
      <c r="P3132" s="82">
        <f t="shared" si="1372"/>
        <v>450.75694799000001</v>
      </c>
      <c r="Q3132" s="11">
        <f t="shared" si="1385"/>
        <v>0</v>
      </c>
      <c r="R3132" s="7">
        <f t="shared" si="1380"/>
        <v>0</v>
      </c>
      <c r="S3132" s="82">
        <f t="shared" si="1373"/>
        <v>0</v>
      </c>
      <c r="T3132" s="91">
        <f t="shared" si="1381"/>
        <v>0.08</v>
      </c>
      <c r="U3132" s="90">
        <f t="shared" si="1374"/>
        <v>14</v>
      </c>
      <c r="V3132" s="90">
        <v>252</v>
      </c>
      <c r="W3132" s="89">
        <f t="shared" si="1375"/>
        <v>1.0042847669999999</v>
      </c>
      <c r="X3132" s="82">
        <f t="shared" si="1376"/>
        <v>1.93138849</v>
      </c>
      <c r="Y3132" s="82">
        <f t="shared" si="1377"/>
        <v>0</v>
      </c>
      <c r="Z3132" s="94" t="str">
        <f t="shared" si="1383"/>
        <v>A+J=</v>
      </c>
      <c r="AA3132" s="87">
        <f t="shared" si="1384"/>
        <v>47381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>
        <f t="shared" si="1378"/>
        <v>47370</v>
      </c>
      <c r="B3133" s="82">
        <f t="shared" si="1364"/>
        <v>452.68833648000003</v>
      </c>
      <c r="C3133" s="207">
        <f t="shared" si="1382"/>
        <v>446.56230786000003</v>
      </c>
      <c r="D3133" s="83">
        <f t="shared" si="1365"/>
        <v>7286.35</v>
      </c>
      <c r="E3133" s="84">
        <f t="shared" si="1387"/>
        <v>7394.19</v>
      </c>
      <c r="F3133" s="85">
        <f t="shared" si="1388"/>
        <v>47319</v>
      </c>
      <c r="G3133" s="86">
        <f t="shared" si="1366"/>
        <v>1.4800277230712089E-2</v>
      </c>
      <c r="H3133" s="87">
        <f t="shared" si="1367"/>
        <v>47381</v>
      </c>
      <c r="I3133" s="87">
        <f t="shared" si="1368"/>
        <v>47381</v>
      </c>
      <c r="J3133" s="88">
        <f t="shared" si="1379"/>
        <v>22</v>
      </c>
      <c r="K3133" s="88">
        <f t="shared" si="1386"/>
        <v>14</v>
      </c>
      <c r="L3133" s="8">
        <f t="shared" si="1369"/>
        <v>1.00939318</v>
      </c>
      <c r="M3133" s="89">
        <v>1</v>
      </c>
      <c r="N3133" s="89">
        <f t="shared" si="1370"/>
        <v>1</v>
      </c>
      <c r="O3133" s="82">
        <f t="shared" si="1371"/>
        <v>1.00939318</v>
      </c>
      <c r="P3133" s="82">
        <f t="shared" si="1372"/>
        <v>450.75694799000001</v>
      </c>
      <c r="Q3133" s="11">
        <f t="shared" si="1385"/>
        <v>0</v>
      </c>
      <c r="R3133" s="7">
        <f t="shared" si="1380"/>
        <v>0</v>
      </c>
      <c r="S3133" s="82">
        <f t="shared" si="1373"/>
        <v>0</v>
      </c>
      <c r="T3133" s="91">
        <f t="shared" si="1381"/>
        <v>0.08</v>
      </c>
      <c r="U3133" s="90">
        <f t="shared" si="1374"/>
        <v>14</v>
      </c>
      <c r="V3133" s="90">
        <v>252</v>
      </c>
      <c r="W3133" s="89">
        <f t="shared" si="1375"/>
        <v>1.0042847669999999</v>
      </c>
      <c r="X3133" s="82">
        <f t="shared" si="1376"/>
        <v>1.93138849</v>
      </c>
      <c r="Y3133" s="82">
        <f t="shared" si="1377"/>
        <v>0</v>
      </c>
      <c r="Z3133" s="94" t="str">
        <f t="shared" si="1383"/>
        <v>A+J=</v>
      </c>
      <c r="AA3133" s="87">
        <f t="shared" si="1384"/>
        <v>47381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>
        <f t="shared" si="1378"/>
        <v>47371</v>
      </c>
      <c r="B3134" s="82">
        <f t="shared" si="1364"/>
        <v>452.68833648000003</v>
      </c>
      <c r="C3134" s="207">
        <f t="shared" si="1382"/>
        <v>446.56230786000003</v>
      </c>
      <c r="D3134" s="83">
        <f t="shared" si="1365"/>
        <v>7286.35</v>
      </c>
      <c r="E3134" s="84">
        <f t="shared" si="1387"/>
        <v>7394.19</v>
      </c>
      <c r="F3134" s="85">
        <f t="shared" si="1388"/>
        <v>47319</v>
      </c>
      <c r="G3134" s="86">
        <f t="shared" si="1366"/>
        <v>1.4800277230712089E-2</v>
      </c>
      <c r="H3134" s="87">
        <f t="shared" si="1367"/>
        <v>47381</v>
      </c>
      <c r="I3134" s="87">
        <f t="shared" si="1368"/>
        <v>47381</v>
      </c>
      <c r="J3134" s="88">
        <f t="shared" si="1379"/>
        <v>22</v>
      </c>
      <c r="K3134" s="88">
        <f t="shared" si="1386"/>
        <v>14</v>
      </c>
      <c r="L3134" s="8">
        <f t="shared" si="1369"/>
        <v>1.00939318</v>
      </c>
      <c r="M3134" s="89">
        <v>1</v>
      </c>
      <c r="N3134" s="89">
        <f t="shared" si="1370"/>
        <v>1</v>
      </c>
      <c r="O3134" s="82">
        <f t="shared" si="1371"/>
        <v>1.00939318</v>
      </c>
      <c r="P3134" s="82">
        <f t="shared" si="1372"/>
        <v>450.75694799000001</v>
      </c>
      <c r="Q3134" s="11">
        <f t="shared" si="1385"/>
        <v>0</v>
      </c>
      <c r="R3134" s="7">
        <f t="shared" si="1380"/>
        <v>0</v>
      </c>
      <c r="S3134" s="82">
        <f t="shared" si="1373"/>
        <v>0</v>
      </c>
      <c r="T3134" s="91">
        <f t="shared" si="1381"/>
        <v>0.08</v>
      </c>
      <c r="U3134" s="90">
        <f t="shared" si="1374"/>
        <v>14</v>
      </c>
      <c r="V3134" s="90">
        <v>252</v>
      </c>
      <c r="W3134" s="89">
        <f t="shared" si="1375"/>
        <v>1.0042847669999999</v>
      </c>
      <c r="X3134" s="82">
        <f t="shared" si="1376"/>
        <v>1.93138849</v>
      </c>
      <c r="Y3134" s="82">
        <f t="shared" si="1377"/>
        <v>0</v>
      </c>
      <c r="Z3134" s="94" t="str">
        <f t="shared" si="1383"/>
        <v>A+J=</v>
      </c>
      <c r="AA3134" s="87">
        <f t="shared" si="1384"/>
        <v>47381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>
        <f t="shared" si="1378"/>
        <v>47372</v>
      </c>
      <c r="B3135" s="82">
        <f t="shared" si="1364"/>
        <v>453.12911291999995</v>
      </c>
      <c r="C3135" s="207">
        <f t="shared" si="1382"/>
        <v>446.56230786000003</v>
      </c>
      <c r="D3135" s="83">
        <f t="shared" si="1365"/>
        <v>7286.35</v>
      </c>
      <c r="E3135" s="84">
        <f t="shared" si="1387"/>
        <v>7394.19</v>
      </c>
      <c r="F3135" s="85">
        <f t="shared" si="1388"/>
        <v>47319</v>
      </c>
      <c r="G3135" s="86">
        <f t="shared" si="1366"/>
        <v>1.4800277230712089E-2</v>
      </c>
      <c r="H3135" s="87">
        <f t="shared" si="1367"/>
        <v>47381</v>
      </c>
      <c r="I3135" s="87">
        <f t="shared" si="1368"/>
        <v>47381</v>
      </c>
      <c r="J3135" s="88">
        <f t="shared" si="1379"/>
        <v>22</v>
      </c>
      <c r="K3135" s="88">
        <f t="shared" si="1386"/>
        <v>15</v>
      </c>
      <c r="L3135" s="8">
        <f t="shared" si="1369"/>
        <v>1.01006749</v>
      </c>
      <c r="M3135" s="89">
        <v>1</v>
      </c>
      <c r="N3135" s="89">
        <f t="shared" si="1370"/>
        <v>1</v>
      </c>
      <c r="O3135" s="82">
        <f t="shared" si="1371"/>
        <v>1.01006749</v>
      </c>
      <c r="P3135" s="82">
        <f t="shared" si="1372"/>
        <v>451.05806941999998</v>
      </c>
      <c r="Q3135" s="11">
        <f t="shared" si="1385"/>
        <v>0</v>
      </c>
      <c r="R3135" s="7">
        <f t="shared" si="1380"/>
        <v>0</v>
      </c>
      <c r="S3135" s="82">
        <f t="shared" si="1373"/>
        <v>0</v>
      </c>
      <c r="T3135" s="91">
        <f t="shared" si="1381"/>
        <v>0.08</v>
      </c>
      <c r="U3135" s="90">
        <f t="shared" si="1374"/>
        <v>15</v>
      </c>
      <c r="V3135" s="90">
        <v>252</v>
      </c>
      <c r="W3135" s="89">
        <f t="shared" si="1375"/>
        <v>1.004591523</v>
      </c>
      <c r="X3135" s="82">
        <f t="shared" si="1376"/>
        <v>2.0710435</v>
      </c>
      <c r="Y3135" s="82">
        <f t="shared" si="1377"/>
        <v>0</v>
      </c>
      <c r="Z3135" s="94" t="str">
        <f t="shared" si="1383"/>
        <v>A+J=</v>
      </c>
      <c r="AA3135" s="87">
        <f t="shared" si="1384"/>
        <v>47381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>
        <f t="shared" si="1378"/>
        <v>47373</v>
      </c>
      <c r="B3136" s="82">
        <f t="shared" si="1364"/>
        <v>453.57031397000003</v>
      </c>
      <c r="C3136" s="207">
        <f t="shared" si="1382"/>
        <v>446.56230786000003</v>
      </c>
      <c r="D3136" s="83">
        <f t="shared" si="1365"/>
        <v>7286.35</v>
      </c>
      <c r="E3136" s="84">
        <f t="shared" si="1387"/>
        <v>7394.19</v>
      </c>
      <c r="F3136" s="85">
        <f t="shared" si="1388"/>
        <v>47319</v>
      </c>
      <c r="G3136" s="86">
        <f t="shared" si="1366"/>
        <v>1.4800277230712089E-2</v>
      </c>
      <c r="H3136" s="87">
        <f t="shared" si="1367"/>
        <v>47381</v>
      </c>
      <c r="I3136" s="87">
        <f t="shared" si="1368"/>
        <v>47381</v>
      </c>
      <c r="J3136" s="88">
        <f t="shared" si="1379"/>
        <v>22</v>
      </c>
      <c r="K3136" s="88">
        <f t="shared" si="1386"/>
        <v>16</v>
      </c>
      <c r="L3136" s="8">
        <f t="shared" si="1369"/>
        <v>1.0107422399999999</v>
      </c>
      <c r="M3136" s="89">
        <v>1</v>
      </c>
      <c r="N3136" s="89">
        <f t="shared" si="1370"/>
        <v>1</v>
      </c>
      <c r="O3136" s="82">
        <f t="shared" si="1371"/>
        <v>1.0107422399999999</v>
      </c>
      <c r="P3136" s="82">
        <f t="shared" si="1372"/>
        <v>451.35938734000001</v>
      </c>
      <c r="Q3136" s="11">
        <f t="shared" si="1385"/>
        <v>0</v>
      </c>
      <c r="R3136" s="7">
        <f t="shared" si="1380"/>
        <v>0</v>
      </c>
      <c r="S3136" s="82">
        <f t="shared" si="1373"/>
        <v>0</v>
      </c>
      <c r="T3136" s="91">
        <f t="shared" si="1381"/>
        <v>0.08</v>
      </c>
      <c r="U3136" s="90">
        <f t="shared" si="1374"/>
        <v>16</v>
      </c>
      <c r="V3136" s="90">
        <v>252</v>
      </c>
      <c r="W3136" s="89">
        <f t="shared" si="1375"/>
        <v>1.0048983730000001</v>
      </c>
      <c r="X3136" s="82">
        <f t="shared" si="1376"/>
        <v>2.2109266299999999</v>
      </c>
      <c r="Y3136" s="82">
        <f t="shared" si="1377"/>
        <v>0</v>
      </c>
      <c r="Z3136" s="94" t="str">
        <f t="shared" si="1383"/>
        <v>A+J=</v>
      </c>
      <c r="AA3136" s="87">
        <f t="shared" si="1384"/>
        <v>47381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>
        <f t="shared" si="1378"/>
        <v>47374</v>
      </c>
      <c r="B3137" s="82">
        <f t="shared" si="1364"/>
        <v>454.01194888999999</v>
      </c>
      <c r="C3137" s="207">
        <f t="shared" si="1382"/>
        <v>446.56230786000003</v>
      </c>
      <c r="D3137" s="83">
        <f t="shared" si="1365"/>
        <v>7286.35</v>
      </c>
      <c r="E3137" s="84">
        <f t="shared" si="1387"/>
        <v>7394.19</v>
      </c>
      <c r="F3137" s="85">
        <f t="shared" si="1388"/>
        <v>47319</v>
      </c>
      <c r="G3137" s="86">
        <f t="shared" si="1366"/>
        <v>1.4800277230712089E-2</v>
      </c>
      <c r="H3137" s="87">
        <f t="shared" si="1367"/>
        <v>47381</v>
      </c>
      <c r="I3137" s="87">
        <f t="shared" si="1368"/>
        <v>47381</v>
      </c>
      <c r="J3137" s="88">
        <f t="shared" si="1379"/>
        <v>22</v>
      </c>
      <c r="K3137" s="88">
        <f t="shared" si="1386"/>
        <v>17</v>
      </c>
      <c r="L3137" s="8">
        <f t="shared" si="1369"/>
        <v>1.0114174499999999</v>
      </c>
      <c r="M3137" s="89">
        <v>1</v>
      </c>
      <c r="N3137" s="89">
        <f t="shared" si="1370"/>
        <v>1</v>
      </c>
      <c r="O3137" s="82">
        <f t="shared" si="1371"/>
        <v>1.0114174499999999</v>
      </c>
      <c r="P3137" s="82">
        <f t="shared" si="1372"/>
        <v>451.66091067999997</v>
      </c>
      <c r="Q3137" s="11">
        <f t="shared" si="1385"/>
        <v>0</v>
      </c>
      <c r="R3137" s="7">
        <f t="shared" si="1380"/>
        <v>0</v>
      </c>
      <c r="S3137" s="82">
        <f t="shared" si="1373"/>
        <v>0</v>
      </c>
      <c r="T3137" s="91">
        <f t="shared" si="1381"/>
        <v>0.08</v>
      </c>
      <c r="U3137" s="90">
        <f t="shared" si="1374"/>
        <v>17</v>
      </c>
      <c r="V3137" s="90">
        <v>252</v>
      </c>
      <c r="W3137" s="89">
        <f t="shared" si="1375"/>
        <v>1.0052053169999999</v>
      </c>
      <c r="X3137" s="82">
        <f t="shared" si="1376"/>
        <v>2.35103821</v>
      </c>
      <c r="Y3137" s="82">
        <f t="shared" si="1377"/>
        <v>0</v>
      </c>
      <c r="Z3137" s="94" t="str">
        <f t="shared" si="1383"/>
        <v>A+J=</v>
      </c>
      <c r="AA3137" s="87">
        <f t="shared" si="1384"/>
        <v>47381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>
        <f t="shared" si="1378"/>
        <v>47375</v>
      </c>
      <c r="B3138" s="82">
        <f t="shared" si="1364"/>
        <v>454.45401346</v>
      </c>
      <c r="C3138" s="207">
        <f t="shared" si="1382"/>
        <v>446.56230786000003</v>
      </c>
      <c r="D3138" s="83">
        <f t="shared" si="1365"/>
        <v>7286.35</v>
      </c>
      <c r="E3138" s="84">
        <f t="shared" si="1387"/>
        <v>7394.19</v>
      </c>
      <c r="F3138" s="85">
        <f t="shared" si="1388"/>
        <v>47319</v>
      </c>
      <c r="G3138" s="86">
        <f t="shared" si="1366"/>
        <v>1.4800277230712089E-2</v>
      </c>
      <c r="H3138" s="87">
        <f t="shared" si="1367"/>
        <v>47381</v>
      </c>
      <c r="I3138" s="87">
        <f t="shared" si="1368"/>
        <v>47381</v>
      </c>
      <c r="J3138" s="88">
        <f t="shared" si="1379"/>
        <v>22</v>
      </c>
      <c r="K3138" s="88">
        <f t="shared" si="1386"/>
        <v>18</v>
      </c>
      <c r="L3138" s="8">
        <f t="shared" si="1369"/>
        <v>1.0120931099999999</v>
      </c>
      <c r="M3138" s="89">
        <v>1</v>
      </c>
      <c r="N3138" s="89">
        <f t="shared" si="1370"/>
        <v>1</v>
      </c>
      <c r="O3138" s="82">
        <f t="shared" si="1371"/>
        <v>1.0120931099999999</v>
      </c>
      <c r="P3138" s="82">
        <f t="shared" si="1372"/>
        <v>451.96263497000001</v>
      </c>
      <c r="Q3138" s="11">
        <f t="shared" si="1385"/>
        <v>0</v>
      </c>
      <c r="R3138" s="7">
        <f t="shared" si="1380"/>
        <v>0</v>
      </c>
      <c r="S3138" s="82">
        <f t="shared" si="1373"/>
        <v>0</v>
      </c>
      <c r="T3138" s="91">
        <f t="shared" si="1381"/>
        <v>0.08</v>
      </c>
      <c r="U3138" s="90">
        <f t="shared" si="1374"/>
        <v>18</v>
      </c>
      <c r="V3138" s="90">
        <v>252</v>
      </c>
      <c r="W3138" s="89">
        <f t="shared" si="1375"/>
        <v>1.005512355</v>
      </c>
      <c r="X3138" s="82">
        <f t="shared" si="1376"/>
        <v>2.4913784899999998</v>
      </c>
      <c r="Y3138" s="82">
        <f t="shared" si="1377"/>
        <v>0</v>
      </c>
      <c r="Z3138" s="94" t="str">
        <f t="shared" si="1383"/>
        <v>A+J=</v>
      </c>
      <c r="AA3138" s="87">
        <f t="shared" si="1384"/>
        <v>47381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>
        <f t="shared" si="1378"/>
        <v>47376</v>
      </c>
      <c r="B3139" s="82">
        <f t="shared" si="1364"/>
        <v>454.89651197000001</v>
      </c>
      <c r="C3139" s="207">
        <f t="shared" si="1382"/>
        <v>446.56230786000003</v>
      </c>
      <c r="D3139" s="83">
        <f t="shared" si="1365"/>
        <v>7286.35</v>
      </c>
      <c r="E3139" s="84">
        <f t="shared" si="1387"/>
        <v>7394.19</v>
      </c>
      <c r="F3139" s="85">
        <f t="shared" si="1388"/>
        <v>47319</v>
      </c>
      <c r="G3139" s="86">
        <f t="shared" si="1366"/>
        <v>1.4800277230712089E-2</v>
      </c>
      <c r="H3139" s="87">
        <f t="shared" si="1367"/>
        <v>47381</v>
      </c>
      <c r="I3139" s="87">
        <f t="shared" si="1368"/>
        <v>47381</v>
      </c>
      <c r="J3139" s="88">
        <f t="shared" si="1379"/>
        <v>22</v>
      </c>
      <c r="K3139" s="88">
        <f t="shared" si="1386"/>
        <v>19</v>
      </c>
      <c r="L3139" s="8">
        <f t="shared" si="1369"/>
        <v>1.01276923</v>
      </c>
      <c r="M3139" s="89">
        <v>1</v>
      </c>
      <c r="N3139" s="89">
        <f t="shared" si="1370"/>
        <v>1</v>
      </c>
      <c r="O3139" s="82">
        <f t="shared" si="1371"/>
        <v>1.01276923</v>
      </c>
      <c r="P3139" s="82">
        <f t="shared" si="1372"/>
        <v>452.26456467000003</v>
      </c>
      <c r="Q3139" s="11">
        <f t="shared" si="1385"/>
        <v>0</v>
      </c>
      <c r="R3139" s="7">
        <f t="shared" si="1380"/>
        <v>0</v>
      </c>
      <c r="S3139" s="82">
        <f t="shared" si="1373"/>
        <v>0</v>
      </c>
      <c r="T3139" s="91">
        <f t="shared" si="1381"/>
        <v>0.08</v>
      </c>
      <c r="U3139" s="90">
        <f t="shared" si="1374"/>
        <v>19</v>
      </c>
      <c r="V3139" s="90">
        <v>252</v>
      </c>
      <c r="W3139" s="89">
        <f t="shared" si="1375"/>
        <v>1.005819486</v>
      </c>
      <c r="X3139" s="82">
        <f t="shared" si="1376"/>
        <v>2.6319473000000002</v>
      </c>
      <c r="Y3139" s="82">
        <f t="shared" si="1377"/>
        <v>0</v>
      </c>
      <c r="Z3139" s="94" t="str">
        <f t="shared" si="1383"/>
        <v>A+J=</v>
      </c>
      <c r="AA3139" s="87">
        <f t="shared" si="1384"/>
        <v>47381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>
        <f t="shared" si="1378"/>
        <v>47377</v>
      </c>
      <c r="B3140" s="82">
        <f t="shared" si="1364"/>
        <v>454.89651197000001</v>
      </c>
      <c r="C3140" s="207">
        <f t="shared" si="1382"/>
        <v>446.56230786000003</v>
      </c>
      <c r="D3140" s="83">
        <f t="shared" si="1365"/>
        <v>7286.35</v>
      </c>
      <c r="E3140" s="84">
        <f t="shared" si="1387"/>
        <v>7394.19</v>
      </c>
      <c r="F3140" s="85">
        <f t="shared" si="1388"/>
        <v>47319</v>
      </c>
      <c r="G3140" s="86">
        <f t="shared" si="1366"/>
        <v>1.4800277230712089E-2</v>
      </c>
      <c r="H3140" s="87">
        <f t="shared" si="1367"/>
        <v>47381</v>
      </c>
      <c r="I3140" s="87">
        <f t="shared" si="1368"/>
        <v>47381</v>
      </c>
      <c r="J3140" s="88">
        <f t="shared" si="1379"/>
        <v>22</v>
      </c>
      <c r="K3140" s="88">
        <f t="shared" si="1386"/>
        <v>19</v>
      </c>
      <c r="L3140" s="8">
        <f t="shared" si="1369"/>
        <v>1.01276923</v>
      </c>
      <c r="M3140" s="89">
        <v>1</v>
      </c>
      <c r="N3140" s="89">
        <f t="shared" si="1370"/>
        <v>1</v>
      </c>
      <c r="O3140" s="82">
        <f t="shared" si="1371"/>
        <v>1.01276923</v>
      </c>
      <c r="P3140" s="82">
        <f t="shared" si="1372"/>
        <v>452.26456467000003</v>
      </c>
      <c r="Q3140" s="11">
        <f t="shared" si="1385"/>
        <v>0</v>
      </c>
      <c r="R3140" s="7">
        <f t="shared" si="1380"/>
        <v>0</v>
      </c>
      <c r="S3140" s="82">
        <f t="shared" si="1373"/>
        <v>0</v>
      </c>
      <c r="T3140" s="91">
        <f t="shared" si="1381"/>
        <v>0.08</v>
      </c>
      <c r="U3140" s="90">
        <f t="shared" si="1374"/>
        <v>19</v>
      </c>
      <c r="V3140" s="90">
        <v>252</v>
      </c>
      <c r="W3140" s="89">
        <f t="shared" si="1375"/>
        <v>1.005819486</v>
      </c>
      <c r="X3140" s="82">
        <f t="shared" si="1376"/>
        <v>2.6319473000000002</v>
      </c>
      <c r="Y3140" s="82">
        <f t="shared" si="1377"/>
        <v>0</v>
      </c>
      <c r="Z3140" s="94" t="str">
        <f t="shared" si="1383"/>
        <v>A+J=</v>
      </c>
      <c r="AA3140" s="87">
        <f t="shared" si="1384"/>
        <v>47381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>
        <f t="shared" si="1378"/>
        <v>47378</v>
      </c>
      <c r="B3141" s="82">
        <f t="shared" si="1364"/>
        <v>454.89651197000001</v>
      </c>
      <c r="C3141" s="207">
        <f t="shared" si="1382"/>
        <v>446.56230786000003</v>
      </c>
      <c r="D3141" s="83">
        <f t="shared" si="1365"/>
        <v>7286.35</v>
      </c>
      <c r="E3141" s="84">
        <f t="shared" si="1387"/>
        <v>7394.19</v>
      </c>
      <c r="F3141" s="85">
        <f t="shared" si="1388"/>
        <v>47319</v>
      </c>
      <c r="G3141" s="86">
        <f t="shared" si="1366"/>
        <v>1.4800277230712089E-2</v>
      </c>
      <c r="H3141" s="87">
        <f t="shared" si="1367"/>
        <v>47381</v>
      </c>
      <c r="I3141" s="87">
        <f t="shared" si="1368"/>
        <v>47381</v>
      </c>
      <c r="J3141" s="88">
        <f t="shared" si="1379"/>
        <v>22</v>
      </c>
      <c r="K3141" s="88">
        <f t="shared" si="1386"/>
        <v>19</v>
      </c>
      <c r="L3141" s="8">
        <f t="shared" si="1369"/>
        <v>1.01276923</v>
      </c>
      <c r="M3141" s="89">
        <v>1</v>
      </c>
      <c r="N3141" s="89">
        <f t="shared" si="1370"/>
        <v>1</v>
      </c>
      <c r="O3141" s="82">
        <f t="shared" si="1371"/>
        <v>1.01276923</v>
      </c>
      <c r="P3141" s="82">
        <f t="shared" si="1372"/>
        <v>452.26456467000003</v>
      </c>
      <c r="Q3141" s="11">
        <f t="shared" si="1385"/>
        <v>0</v>
      </c>
      <c r="R3141" s="7">
        <f t="shared" si="1380"/>
        <v>0</v>
      </c>
      <c r="S3141" s="82">
        <f t="shared" si="1373"/>
        <v>0</v>
      </c>
      <c r="T3141" s="91">
        <f t="shared" si="1381"/>
        <v>0.08</v>
      </c>
      <c r="U3141" s="90">
        <f t="shared" si="1374"/>
        <v>19</v>
      </c>
      <c r="V3141" s="90">
        <v>252</v>
      </c>
      <c r="W3141" s="89">
        <f t="shared" si="1375"/>
        <v>1.005819486</v>
      </c>
      <c r="X3141" s="82">
        <f t="shared" si="1376"/>
        <v>2.6319473000000002</v>
      </c>
      <c r="Y3141" s="82">
        <f t="shared" si="1377"/>
        <v>0</v>
      </c>
      <c r="Z3141" s="94" t="str">
        <f t="shared" si="1383"/>
        <v>A+J=</v>
      </c>
      <c r="AA3141" s="87">
        <f t="shared" si="1384"/>
        <v>47381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>
        <f t="shared" si="1378"/>
        <v>47379</v>
      </c>
      <c r="B3142" s="82">
        <f t="shared" si="1364"/>
        <v>455.33943619000001</v>
      </c>
      <c r="C3142" s="207">
        <f t="shared" si="1382"/>
        <v>446.56230786000003</v>
      </c>
      <c r="D3142" s="83">
        <f t="shared" si="1365"/>
        <v>7286.35</v>
      </c>
      <c r="E3142" s="84">
        <f t="shared" si="1387"/>
        <v>7394.19</v>
      </c>
      <c r="F3142" s="85">
        <f t="shared" si="1388"/>
        <v>47319</v>
      </c>
      <c r="G3142" s="86">
        <f t="shared" si="1366"/>
        <v>1.4800277230712089E-2</v>
      </c>
      <c r="H3142" s="87">
        <f t="shared" si="1367"/>
        <v>47381</v>
      </c>
      <c r="I3142" s="87">
        <f t="shared" si="1368"/>
        <v>47381</v>
      </c>
      <c r="J3142" s="88">
        <f t="shared" si="1379"/>
        <v>22</v>
      </c>
      <c r="K3142" s="88">
        <f t="shared" si="1386"/>
        <v>20</v>
      </c>
      <c r="L3142" s="8">
        <f t="shared" si="1369"/>
        <v>1.01344579</v>
      </c>
      <c r="M3142" s="89">
        <v>1</v>
      </c>
      <c r="N3142" s="89">
        <f t="shared" si="1370"/>
        <v>1</v>
      </c>
      <c r="O3142" s="82">
        <f t="shared" si="1371"/>
        <v>1.01344579</v>
      </c>
      <c r="P3142" s="82">
        <f t="shared" si="1372"/>
        <v>452.56669087</v>
      </c>
      <c r="Q3142" s="11">
        <f t="shared" si="1385"/>
        <v>0</v>
      </c>
      <c r="R3142" s="7">
        <f t="shared" si="1380"/>
        <v>0</v>
      </c>
      <c r="S3142" s="82">
        <f t="shared" si="1373"/>
        <v>0</v>
      </c>
      <c r="T3142" s="91">
        <f t="shared" si="1381"/>
        <v>0.08</v>
      </c>
      <c r="U3142" s="90">
        <f t="shared" si="1374"/>
        <v>20</v>
      </c>
      <c r="V3142" s="90">
        <v>252</v>
      </c>
      <c r="W3142" s="89">
        <f t="shared" si="1375"/>
        <v>1.0061267110000001</v>
      </c>
      <c r="X3142" s="82">
        <f t="shared" si="1376"/>
        <v>2.7727453199999998</v>
      </c>
      <c r="Y3142" s="82">
        <f t="shared" si="1377"/>
        <v>0</v>
      </c>
      <c r="Z3142" s="94" t="str">
        <f t="shared" si="1383"/>
        <v>A+J=</v>
      </c>
      <c r="AA3142" s="87">
        <f t="shared" si="1384"/>
        <v>47381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>
        <f t="shared" si="1378"/>
        <v>47380</v>
      </c>
      <c r="B3143" s="82">
        <f t="shared" si="1364"/>
        <v>455.78279085999998</v>
      </c>
      <c r="C3143" s="207">
        <f t="shared" si="1382"/>
        <v>446.56230786000003</v>
      </c>
      <c r="D3143" s="83">
        <f t="shared" si="1365"/>
        <v>7286.35</v>
      </c>
      <c r="E3143" s="84">
        <f t="shared" si="1387"/>
        <v>7394.19</v>
      </c>
      <c r="F3143" s="85">
        <f t="shared" si="1388"/>
        <v>47319</v>
      </c>
      <c r="G3143" s="86">
        <f t="shared" si="1366"/>
        <v>1.4800277230712089E-2</v>
      </c>
      <c r="H3143" s="87">
        <f t="shared" si="1367"/>
        <v>47381</v>
      </c>
      <c r="I3143" s="87">
        <f t="shared" si="1368"/>
        <v>47381</v>
      </c>
      <c r="J3143" s="88">
        <f t="shared" si="1379"/>
        <v>22</v>
      </c>
      <c r="K3143" s="88">
        <f t="shared" si="1386"/>
        <v>21</v>
      </c>
      <c r="L3143" s="8">
        <f t="shared" si="1369"/>
        <v>1.0141228</v>
      </c>
      <c r="M3143" s="89">
        <v>1</v>
      </c>
      <c r="N3143" s="89">
        <f t="shared" si="1370"/>
        <v>1</v>
      </c>
      <c r="O3143" s="82">
        <f t="shared" si="1371"/>
        <v>1.0141228</v>
      </c>
      <c r="P3143" s="82">
        <f t="shared" si="1372"/>
        <v>452.86901802</v>
      </c>
      <c r="Q3143" s="11">
        <f t="shared" si="1385"/>
        <v>0</v>
      </c>
      <c r="R3143" s="7">
        <f t="shared" si="1380"/>
        <v>0</v>
      </c>
      <c r="S3143" s="82">
        <f t="shared" si="1373"/>
        <v>0</v>
      </c>
      <c r="T3143" s="91">
        <f t="shared" si="1381"/>
        <v>0.08</v>
      </c>
      <c r="U3143" s="90">
        <f t="shared" si="1374"/>
        <v>21</v>
      </c>
      <c r="V3143" s="90">
        <v>252</v>
      </c>
      <c r="W3143" s="89">
        <f t="shared" si="1375"/>
        <v>1.0064340300000001</v>
      </c>
      <c r="X3143" s="82">
        <f t="shared" si="1376"/>
        <v>2.91377284</v>
      </c>
      <c r="Y3143" s="82">
        <f t="shared" si="1377"/>
        <v>0</v>
      </c>
      <c r="Z3143" s="94" t="str">
        <f t="shared" si="1383"/>
        <v>A+J=</v>
      </c>
      <c r="AA3143" s="87">
        <f t="shared" si="1384"/>
        <v>47381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>
        <f t="shared" si="1378"/>
        <v>47381</v>
      </c>
      <c r="B3144" s="82">
        <f t="shared" si="1364"/>
        <v>456.22658074999998</v>
      </c>
      <c r="C3144" s="207">
        <f t="shared" si="1382"/>
        <v>446.56230786000003</v>
      </c>
      <c r="D3144" s="83">
        <f t="shared" si="1365"/>
        <v>7286.35</v>
      </c>
      <c r="E3144" s="84">
        <f t="shared" si="1387"/>
        <v>7394.19</v>
      </c>
      <c r="F3144" s="85">
        <f t="shared" si="1388"/>
        <v>47319</v>
      </c>
      <c r="G3144" s="86">
        <f t="shared" si="1366"/>
        <v>1.4800277230712089E-2</v>
      </c>
      <c r="H3144" s="87">
        <f t="shared" si="1367"/>
        <v>47413</v>
      </c>
      <c r="I3144" s="87">
        <f t="shared" si="1368"/>
        <v>47381</v>
      </c>
      <c r="J3144" s="88">
        <f t="shared" si="1379"/>
        <v>22</v>
      </c>
      <c r="K3144" s="88">
        <f t="shared" si="1386"/>
        <v>22</v>
      </c>
      <c r="L3144" s="8">
        <f t="shared" si="1369"/>
        <v>1.0148002700000001</v>
      </c>
      <c r="M3144" s="89">
        <v>1</v>
      </c>
      <c r="N3144" s="89">
        <f t="shared" si="1370"/>
        <v>1</v>
      </c>
      <c r="O3144" s="82">
        <f t="shared" si="1371"/>
        <v>1.0148002700000001</v>
      </c>
      <c r="P3144" s="82">
        <f t="shared" si="1372"/>
        <v>453.17155057999997</v>
      </c>
      <c r="Q3144" s="11">
        <f t="shared" si="1385"/>
        <v>103</v>
      </c>
      <c r="R3144" s="7">
        <f t="shared" si="1380"/>
        <v>5.2128000000000001E-2</v>
      </c>
      <c r="S3144" s="82">
        <f t="shared" si="1373"/>
        <v>23.622926580000001</v>
      </c>
      <c r="T3144" s="91">
        <f t="shared" si="1381"/>
        <v>0.08</v>
      </c>
      <c r="U3144" s="90">
        <f t="shared" si="1374"/>
        <v>22</v>
      </c>
      <c r="V3144" s="90">
        <v>252</v>
      </c>
      <c r="W3144" s="89">
        <f t="shared" si="1375"/>
        <v>1.0067414429999999</v>
      </c>
      <c r="X3144" s="82">
        <f t="shared" si="1376"/>
        <v>3.0550301700000002</v>
      </c>
      <c r="Y3144" s="82">
        <f t="shared" si="1377"/>
        <v>26.67795675</v>
      </c>
      <c r="Z3144" s="94" t="str">
        <f t="shared" si="1383"/>
        <v>A+J=</v>
      </c>
      <c r="AA3144" s="87">
        <f t="shared" si="1384"/>
        <v>47381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>
        <f t="shared" si="1378"/>
        <v>47382</v>
      </c>
      <c r="B3145" s="82">
        <f t="shared" ref="B3145:B3208" si="1389">(P3145+X3145)</f>
        <v>429.98054019</v>
      </c>
      <c r="C3145" s="207">
        <f t="shared" si="1382"/>
        <v>429.54862399999996</v>
      </c>
      <c r="D3145" s="83">
        <f t="shared" ref="D3145:D3208" si="1390">IF(E3145=E3144,D3144,E3144)</f>
        <v>7286.35</v>
      </c>
      <c r="E3145" s="84">
        <f t="shared" si="1387"/>
        <v>7394.19</v>
      </c>
      <c r="F3145" s="85">
        <f t="shared" si="1388"/>
        <v>47350</v>
      </c>
      <c r="G3145" s="86">
        <f t="shared" ref="G3145:G3208" si="1391">(E3145/D3145)-1</f>
        <v>1.4800277230712089E-2</v>
      </c>
      <c r="H3145" s="87">
        <f t="shared" ref="H3145:H3208" si="1392">IF(DAY(A3145)=H$9,VLOOKUP(A3145,AH$118:AN$450,4),H3144)</f>
        <v>47413</v>
      </c>
      <c r="I3145" s="87">
        <f t="shared" ref="I3145:I3208" si="1393">IF(A3145&gt;I3144,H3145,I3144)</f>
        <v>47413</v>
      </c>
      <c r="J3145" s="88">
        <f t="shared" si="1379"/>
        <v>21</v>
      </c>
      <c r="K3145" s="88">
        <f t="shared" si="1386"/>
        <v>1</v>
      </c>
      <c r="L3145" s="8">
        <f t="shared" ref="L3145:L3208" si="1394">IF(E3145&lt;D3145,1,TRUNC((E3145/D3145)^TRUNC((K3145/J3145),9),8))</f>
        <v>1.0006998499999999</v>
      </c>
      <c r="M3145" s="89">
        <v>1</v>
      </c>
      <c r="N3145" s="89">
        <f t="shared" ref="N3145:N3208" si="1395">IF(I3145&gt;I3144,N3144*M3145,N3144)</f>
        <v>1</v>
      </c>
      <c r="O3145" s="82">
        <f t="shared" ref="O3145:O3208" si="1396">TRUNC(TRUNC((L3145*N3145),15),8)</f>
        <v>1.0006998499999999</v>
      </c>
      <c r="P3145" s="82">
        <f t="shared" ref="P3145:P3208" si="1397">TRUNC(C3145*O3145,8)</f>
        <v>429.84924360000002</v>
      </c>
      <c r="Q3145" s="11">
        <f t="shared" si="1385"/>
        <v>0</v>
      </c>
      <c r="R3145" s="7">
        <f t="shared" si="1380"/>
        <v>0</v>
      </c>
      <c r="S3145" s="82">
        <f t="shared" ref="S3145:S3208" si="1398">IF(R3145&gt;0,TRUNC(R3145*P3145,8),0)</f>
        <v>0</v>
      </c>
      <c r="T3145" s="91">
        <f t="shared" si="1381"/>
        <v>0.08</v>
      </c>
      <c r="U3145" s="90">
        <f t="shared" ref="U3145:U3208" si="1399">IF(Q3144&gt;0,1,IF(K3145=K3144,U3144,U3144+1))</f>
        <v>1</v>
      </c>
      <c r="V3145" s="90">
        <v>252</v>
      </c>
      <c r="W3145" s="89">
        <f t="shared" ref="W3145:W3208" si="1400">ROUND((1+T3145)^TRUNC((U3145/V3145),9),9)</f>
        <v>1.000305448</v>
      </c>
      <c r="X3145" s="82">
        <f t="shared" ref="X3145:X3208" si="1401">TRUNC((P3145*(W3145-1)),8)</f>
        <v>0.13129658999999999</v>
      </c>
      <c r="Y3145" s="82">
        <f t="shared" ref="Y3145:Y3208" si="1402">IF(Q3145&gt;0,S3145+X3145,0)</f>
        <v>0</v>
      </c>
      <c r="Z3145" s="94" t="str">
        <f t="shared" si="1383"/>
        <v>A+J=</v>
      </c>
      <c r="AA3145" s="87">
        <f t="shared" si="1384"/>
        <v>47413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>
        <f t="shared" si="1378"/>
        <v>47383</v>
      </c>
      <c r="B3146" s="82">
        <f t="shared" si="1389"/>
        <v>430.41289451</v>
      </c>
      <c r="C3146" s="207">
        <f t="shared" si="1382"/>
        <v>429.54862399999996</v>
      </c>
      <c r="D3146" s="83">
        <f t="shared" si="1390"/>
        <v>7286.35</v>
      </c>
      <c r="E3146" s="84">
        <f t="shared" si="1387"/>
        <v>7394.19</v>
      </c>
      <c r="F3146" s="85">
        <f t="shared" si="1388"/>
        <v>47350</v>
      </c>
      <c r="G3146" s="86">
        <f t="shared" si="1391"/>
        <v>1.4800277230712089E-2</v>
      </c>
      <c r="H3146" s="87">
        <f t="shared" si="1392"/>
        <v>47413</v>
      </c>
      <c r="I3146" s="87">
        <f t="shared" si="1393"/>
        <v>47413</v>
      </c>
      <c r="J3146" s="88">
        <f t="shared" si="1379"/>
        <v>21</v>
      </c>
      <c r="K3146" s="88">
        <f t="shared" si="1386"/>
        <v>2</v>
      </c>
      <c r="L3146" s="8">
        <f t="shared" si="1394"/>
        <v>1.0014002</v>
      </c>
      <c r="M3146" s="89">
        <v>1</v>
      </c>
      <c r="N3146" s="89">
        <f t="shared" si="1395"/>
        <v>1</v>
      </c>
      <c r="O3146" s="82">
        <f t="shared" si="1396"/>
        <v>1.0014002</v>
      </c>
      <c r="P3146" s="82">
        <f t="shared" si="1397"/>
        <v>430.15007797999999</v>
      </c>
      <c r="Q3146" s="11">
        <f t="shared" si="1385"/>
        <v>0</v>
      </c>
      <c r="R3146" s="7">
        <f t="shared" si="1380"/>
        <v>0</v>
      </c>
      <c r="S3146" s="82">
        <f t="shared" si="1398"/>
        <v>0</v>
      </c>
      <c r="T3146" s="91">
        <f t="shared" si="1381"/>
        <v>0.08</v>
      </c>
      <c r="U3146" s="90">
        <f t="shared" si="1399"/>
        <v>2</v>
      </c>
      <c r="V3146" s="90">
        <v>252</v>
      </c>
      <c r="W3146" s="89">
        <f t="shared" si="1400"/>
        <v>1.000610988</v>
      </c>
      <c r="X3146" s="82">
        <f t="shared" si="1401"/>
        <v>0.26281652999999999</v>
      </c>
      <c r="Y3146" s="82">
        <f t="shared" si="1402"/>
        <v>0</v>
      </c>
      <c r="Z3146" s="94" t="str">
        <f t="shared" si="1383"/>
        <v>A+J=</v>
      </c>
      <c r="AA3146" s="87">
        <f t="shared" si="1384"/>
        <v>47413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>
        <f t="shared" ref="A3147:A3210" si="1403">(A3146+1)</f>
        <v>47384</v>
      </c>
      <c r="B3147" s="82">
        <f t="shared" si="1389"/>
        <v>430.41289451</v>
      </c>
      <c r="C3147" s="207">
        <f t="shared" si="1382"/>
        <v>429.54862399999996</v>
      </c>
      <c r="D3147" s="83">
        <f t="shared" si="1390"/>
        <v>7286.35</v>
      </c>
      <c r="E3147" s="84">
        <f t="shared" si="1387"/>
        <v>7394.19</v>
      </c>
      <c r="F3147" s="85">
        <f t="shared" si="1388"/>
        <v>47350</v>
      </c>
      <c r="G3147" s="86">
        <f t="shared" si="1391"/>
        <v>1.4800277230712089E-2</v>
      </c>
      <c r="H3147" s="87">
        <f t="shared" si="1392"/>
        <v>47413</v>
      </c>
      <c r="I3147" s="87">
        <f t="shared" si="1393"/>
        <v>47413</v>
      </c>
      <c r="J3147" s="88">
        <f t="shared" ref="J3147:J3210" si="1404">IF(I3147=I3146,J3146,NETWORKDAYS(I3146,I3147,$AD$210:$AD$502)-1)</f>
        <v>21</v>
      </c>
      <c r="K3147" s="88">
        <f t="shared" si="1386"/>
        <v>2</v>
      </c>
      <c r="L3147" s="8">
        <f t="shared" si="1394"/>
        <v>1.0014002</v>
      </c>
      <c r="M3147" s="89">
        <v>1</v>
      </c>
      <c r="N3147" s="89">
        <f t="shared" si="1395"/>
        <v>1</v>
      </c>
      <c r="O3147" s="82">
        <f t="shared" si="1396"/>
        <v>1.0014002</v>
      </c>
      <c r="P3147" s="82">
        <f t="shared" si="1397"/>
        <v>430.15007797999999</v>
      </c>
      <c r="Q3147" s="11">
        <f t="shared" si="1385"/>
        <v>0</v>
      </c>
      <c r="R3147" s="7">
        <f t="shared" ref="R3147:R3210" si="1405">IF(Q3147&gt;0,VLOOKUP($A3147,$AD$10:$AI$200,6),0)</f>
        <v>0</v>
      </c>
      <c r="S3147" s="82">
        <f t="shared" si="1398"/>
        <v>0</v>
      </c>
      <c r="T3147" s="91">
        <f t="shared" ref="T3147:T3210" si="1406">(T3146)</f>
        <v>0.08</v>
      </c>
      <c r="U3147" s="90">
        <f t="shared" si="1399"/>
        <v>2</v>
      </c>
      <c r="V3147" s="90">
        <v>252</v>
      </c>
      <c r="W3147" s="89">
        <f t="shared" si="1400"/>
        <v>1.000610988</v>
      </c>
      <c r="X3147" s="82">
        <f t="shared" si="1401"/>
        <v>0.26281652999999999</v>
      </c>
      <c r="Y3147" s="82">
        <f t="shared" si="1402"/>
        <v>0</v>
      </c>
      <c r="Z3147" s="94" t="str">
        <f t="shared" si="1383"/>
        <v>A+J=</v>
      </c>
      <c r="AA3147" s="87">
        <f t="shared" si="1384"/>
        <v>47413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>
        <f t="shared" si="1403"/>
        <v>47385</v>
      </c>
      <c r="B3148" s="82">
        <f t="shared" si="1389"/>
        <v>430.41289451</v>
      </c>
      <c r="C3148" s="207">
        <f t="shared" ref="C3148:C3211" si="1407">IF(Q3147&gt;0,IF(J3147=K3147,P3147-S3147,C3147-(S3147/O3147)),C3147)</f>
        <v>429.54862399999996</v>
      </c>
      <c r="D3148" s="83">
        <f t="shared" si="1390"/>
        <v>7286.35</v>
      </c>
      <c r="E3148" s="84">
        <f t="shared" si="1387"/>
        <v>7394.19</v>
      </c>
      <c r="F3148" s="85">
        <f t="shared" si="1388"/>
        <v>47350</v>
      </c>
      <c r="G3148" s="86">
        <f t="shared" si="1391"/>
        <v>1.4800277230712089E-2</v>
      </c>
      <c r="H3148" s="87">
        <f t="shared" si="1392"/>
        <v>47413</v>
      </c>
      <c r="I3148" s="87">
        <f t="shared" si="1393"/>
        <v>47413</v>
      </c>
      <c r="J3148" s="88">
        <f t="shared" si="1404"/>
        <v>21</v>
      </c>
      <c r="K3148" s="88">
        <f t="shared" si="1386"/>
        <v>2</v>
      </c>
      <c r="L3148" s="8">
        <f t="shared" si="1394"/>
        <v>1.0014002</v>
      </c>
      <c r="M3148" s="89">
        <v>1</v>
      </c>
      <c r="N3148" s="89">
        <f t="shared" si="1395"/>
        <v>1</v>
      </c>
      <c r="O3148" s="82">
        <f t="shared" si="1396"/>
        <v>1.0014002</v>
      </c>
      <c r="P3148" s="82">
        <f t="shared" si="1397"/>
        <v>430.15007797999999</v>
      </c>
      <c r="Q3148" s="11">
        <f t="shared" si="1385"/>
        <v>0</v>
      </c>
      <c r="R3148" s="7">
        <f t="shared" si="1405"/>
        <v>0</v>
      </c>
      <c r="S3148" s="82">
        <f t="shared" si="1398"/>
        <v>0</v>
      </c>
      <c r="T3148" s="91">
        <f t="shared" si="1406"/>
        <v>0.08</v>
      </c>
      <c r="U3148" s="90">
        <f t="shared" si="1399"/>
        <v>2</v>
      </c>
      <c r="V3148" s="90">
        <v>252</v>
      </c>
      <c r="W3148" s="89">
        <f t="shared" si="1400"/>
        <v>1.000610988</v>
      </c>
      <c r="X3148" s="82">
        <f t="shared" si="1401"/>
        <v>0.26281652999999999</v>
      </c>
      <c r="Y3148" s="82">
        <f t="shared" si="1402"/>
        <v>0</v>
      </c>
      <c r="Z3148" s="94" t="str">
        <f t="shared" ref="Z3148:Z3211" si="1408">IF($Q3147&gt;0,VLOOKUP($A3147,$AD$10:$AM$200,9),Z3147)</f>
        <v>A+J=</v>
      </c>
      <c r="AA3148" s="87">
        <f t="shared" ref="AA3148:AA3211" si="1409">IF($Q3147&gt;0,VLOOKUP($A3147,$AD$10:$AM$200,10),AA3147)</f>
        <v>47413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>
        <f t="shared" si="1403"/>
        <v>47386</v>
      </c>
      <c r="B3149" s="82">
        <f t="shared" si="1389"/>
        <v>430.84567992999996</v>
      </c>
      <c r="C3149" s="207">
        <f t="shared" si="1407"/>
        <v>429.54862399999996</v>
      </c>
      <c r="D3149" s="83">
        <f t="shared" si="1390"/>
        <v>7286.35</v>
      </c>
      <c r="E3149" s="84">
        <f t="shared" si="1387"/>
        <v>7394.19</v>
      </c>
      <c r="F3149" s="85">
        <f t="shared" si="1388"/>
        <v>47350</v>
      </c>
      <c r="G3149" s="86">
        <f t="shared" si="1391"/>
        <v>1.4800277230712089E-2</v>
      </c>
      <c r="H3149" s="87">
        <f t="shared" si="1392"/>
        <v>47413</v>
      </c>
      <c r="I3149" s="87">
        <f t="shared" si="1393"/>
        <v>47413</v>
      </c>
      <c r="J3149" s="88">
        <f t="shared" si="1404"/>
        <v>21</v>
      </c>
      <c r="K3149" s="88">
        <f t="shared" si="1386"/>
        <v>3</v>
      </c>
      <c r="L3149" s="8">
        <f t="shared" si="1394"/>
        <v>1.0021010299999999</v>
      </c>
      <c r="M3149" s="89">
        <v>1</v>
      </c>
      <c r="N3149" s="89">
        <f t="shared" si="1395"/>
        <v>1</v>
      </c>
      <c r="O3149" s="82">
        <f t="shared" si="1396"/>
        <v>1.0021010299999999</v>
      </c>
      <c r="P3149" s="82">
        <f t="shared" si="1397"/>
        <v>430.45111853999998</v>
      </c>
      <c r="Q3149" s="11">
        <f t="shared" si="1385"/>
        <v>0</v>
      </c>
      <c r="R3149" s="7">
        <f t="shared" si="1405"/>
        <v>0</v>
      </c>
      <c r="S3149" s="82">
        <f t="shared" si="1398"/>
        <v>0</v>
      </c>
      <c r="T3149" s="91">
        <f t="shared" si="1406"/>
        <v>0.08</v>
      </c>
      <c r="U3149" s="90">
        <f t="shared" si="1399"/>
        <v>3</v>
      </c>
      <c r="V3149" s="90">
        <v>252</v>
      </c>
      <c r="W3149" s="89">
        <f t="shared" si="1400"/>
        <v>1.0009166229999999</v>
      </c>
      <c r="X3149" s="82">
        <f t="shared" si="1401"/>
        <v>0.39456139000000001</v>
      </c>
      <c r="Y3149" s="82">
        <f t="shared" si="1402"/>
        <v>0</v>
      </c>
      <c r="Z3149" s="94" t="str">
        <f t="shared" si="1408"/>
        <v>A+J=</v>
      </c>
      <c r="AA3149" s="87">
        <f t="shared" si="1409"/>
        <v>47413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>
        <f t="shared" si="1403"/>
        <v>47387</v>
      </c>
      <c r="B3150" s="82">
        <f t="shared" si="1389"/>
        <v>431.27890403999999</v>
      </c>
      <c r="C3150" s="207">
        <f t="shared" si="1407"/>
        <v>429.54862399999996</v>
      </c>
      <c r="D3150" s="83">
        <f t="shared" si="1390"/>
        <v>7286.35</v>
      </c>
      <c r="E3150" s="84">
        <f t="shared" si="1387"/>
        <v>7394.19</v>
      </c>
      <c r="F3150" s="85">
        <f t="shared" si="1388"/>
        <v>47350</v>
      </c>
      <c r="G3150" s="86">
        <f t="shared" si="1391"/>
        <v>1.4800277230712089E-2</v>
      </c>
      <c r="H3150" s="87">
        <f t="shared" si="1392"/>
        <v>47413</v>
      </c>
      <c r="I3150" s="87">
        <f t="shared" si="1393"/>
        <v>47413</v>
      </c>
      <c r="J3150" s="88">
        <f t="shared" si="1404"/>
        <v>21</v>
      </c>
      <c r="K3150" s="88">
        <f t="shared" si="1386"/>
        <v>4</v>
      </c>
      <c r="L3150" s="8">
        <f t="shared" si="1394"/>
        <v>1.00280236</v>
      </c>
      <c r="M3150" s="89">
        <v>1</v>
      </c>
      <c r="N3150" s="89">
        <f t="shared" si="1395"/>
        <v>1</v>
      </c>
      <c r="O3150" s="82">
        <f t="shared" si="1396"/>
        <v>1.00280236</v>
      </c>
      <c r="P3150" s="82">
        <f t="shared" si="1397"/>
        <v>430.75237387999999</v>
      </c>
      <c r="Q3150" s="11">
        <f t="shared" ref="Q3150:Q3213" si="1410">IF(VLOOKUP(A3150,AD$10:AK$200,8)=VLOOKUP(A3149,AD$10:AK$200,8),0,VLOOKUP(A3150,AD$10:AK$200,8))</f>
        <v>0</v>
      </c>
      <c r="R3150" s="7">
        <f t="shared" si="1405"/>
        <v>0</v>
      </c>
      <c r="S3150" s="82">
        <f t="shared" si="1398"/>
        <v>0</v>
      </c>
      <c r="T3150" s="91">
        <f t="shared" si="1406"/>
        <v>0.08</v>
      </c>
      <c r="U3150" s="90">
        <f t="shared" si="1399"/>
        <v>4</v>
      </c>
      <c r="V3150" s="90">
        <v>252</v>
      </c>
      <c r="W3150" s="89">
        <f t="shared" si="1400"/>
        <v>1.0012223499999999</v>
      </c>
      <c r="X3150" s="82">
        <f t="shared" si="1401"/>
        <v>0.52653015999999997</v>
      </c>
      <c r="Y3150" s="82">
        <f t="shared" si="1402"/>
        <v>0</v>
      </c>
      <c r="Z3150" s="94" t="str">
        <f t="shared" si="1408"/>
        <v>A+J=</v>
      </c>
      <c r="AA3150" s="87">
        <f t="shared" si="1409"/>
        <v>47413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>
        <f t="shared" si="1403"/>
        <v>47388</v>
      </c>
      <c r="B3151" s="82">
        <f t="shared" si="1389"/>
        <v>431.71255937000001</v>
      </c>
      <c r="C3151" s="207">
        <f t="shared" si="1407"/>
        <v>429.54862399999996</v>
      </c>
      <c r="D3151" s="83">
        <f t="shared" si="1390"/>
        <v>7286.35</v>
      </c>
      <c r="E3151" s="84">
        <f t="shared" si="1387"/>
        <v>7394.19</v>
      </c>
      <c r="F3151" s="85">
        <f t="shared" si="1388"/>
        <v>47350</v>
      </c>
      <c r="G3151" s="86">
        <f t="shared" si="1391"/>
        <v>1.4800277230712089E-2</v>
      </c>
      <c r="H3151" s="87">
        <f t="shared" si="1392"/>
        <v>47413</v>
      </c>
      <c r="I3151" s="87">
        <f t="shared" si="1393"/>
        <v>47413</v>
      </c>
      <c r="J3151" s="88">
        <f t="shared" si="1404"/>
        <v>21</v>
      </c>
      <c r="K3151" s="88">
        <f t="shared" si="1386"/>
        <v>5</v>
      </c>
      <c r="L3151" s="8">
        <f t="shared" si="1394"/>
        <v>1.00350417</v>
      </c>
      <c r="M3151" s="89">
        <v>1</v>
      </c>
      <c r="N3151" s="89">
        <f t="shared" si="1395"/>
        <v>1</v>
      </c>
      <c r="O3151" s="82">
        <f t="shared" si="1396"/>
        <v>1.00350417</v>
      </c>
      <c r="P3151" s="82">
        <f t="shared" si="1397"/>
        <v>431.05383540000003</v>
      </c>
      <c r="Q3151" s="11">
        <f t="shared" si="1410"/>
        <v>0</v>
      </c>
      <c r="R3151" s="7">
        <f t="shared" si="1405"/>
        <v>0</v>
      </c>
      <c r="S3151" s="82">
        <f t="shared" si="1398"/>
        <v>0</v>
      </c>
      <c r="T3151" s="91">
        <f t="shared" si="1406"/>
        <v>0.08</v>
      </c>
      <c r="U3151" s="90">
        <f t="shared" si="1399"/>
        <v>5</v>
      </c>
      <c r="V3151" s="90">
        <v>252</v>
      </c>
      <c r="W3151" s="89">
        <f t="shared" si="1400"/>
        <v>1.0015281709999999</v>
      </c>
      <c r="X3151" s="82">
        <f t="shared" si="1401"/>
        <v>0.65872397000000005</v>
      </c>
      <c r="Y3151" s="82">
        <f t="shared" si="1402"/>
        <v>0</v>
      </c>
      <c r="Z3151" s="94" t="str">
        <f t="shared" si="1408"/>
        <v>A+J=</v>
      </c>
      <c r="AA3151" s="87">
        <f t="shared" si="1409"/>
        <v>47413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>
        <f t="shared" si="1403"/>
        <v>47389</v>
      </c>
      <c r="B3152" s="82">
        <f t="shared" si="1389"/>
        <v>432.14665479000001</v>
      </c>
      <c r="C3152" s="207">
        <f t="shared" si="1407"/>
        <v>429.54862399999996</v>
      </c>
      <c r="D3152" s="83">
        <f t="shared" si="1390"/>
        <v>7286.35</v>
      </c>
      <c r="E3152" s="84">
        <f t="shared" si="1387"/>
        <v>7394.19</v>
      </c>
      <c r="F3152" s="85">
        <f t="shared" si="1388"/>
        <v>47350</v>
      </c>
      <c r="G3152" s="86">
        <f t="shared" si="1391"/>
        <v>1.4800277230712089E-2</v>
      </c>
      <c r="H3152" s="87">
        <f t="shared" si="1392"/>
        <v>47413</v>
      </c>
      <c r="I3152" s="87">
        <f t="shared" si="1393"/>
        <v>47413</v>
      </c>
      <c r="J3152" s="88">
        <f t="shared" si="1404"/>
        <v>21</v>
      </c>
      <c r="K3152" s="88">
        <f t="shared" si="1386"/>
        <v>6</v>
      </c>
      <c r="L3152" s="8">
        <f t="shared" si="1394"/>
        <v>1.0042064799999999</v>
      </c>
      <c r="M3152" s="89">
        <v>1</v>
      </c>
      <c r="N3152" s="89">
        <f t="shared" si="1395"/>
        <v>1</v>
      </c>
      <c r="O3152" s="82">
        <f t="shared" si="1396"/>
        <v>1.0042064799999999</v>
      </c>
      <c r="P3152" s="82">
        <f t="shared" si="1397"/>
        <v>431.35551169000001</v>
      </c>
      <c r="Q3152" s="11">
        <f t="shared" si="1410"/>
        <v>0</v>
      </c>
      <c r="R3152" s="7">
        <f t="shared" si="1405"/>
        <v>0</v>
      </c>
      <c r="S3152" s="82">
        <f t="shared" si="1398"/>
        <v>0</v>
      </c>
      <c r="T3152" s="91">
        <f t="shared" si="1406"/>
        <v>0.08</v>
      </c>
      <c r="U3152" s="90">
        <f t="shared" si="1399"/>
        <v>6</v>
      </c>
      <c r="V3152" s="90">
        <v>252</v>
      </c>
      <c r="W3152" s="89">
        <f t="shared" si="1400"/>
        <v>1.0018340859999999</v>
      </c>
      <c r="X3152" s="82">
        <f t="shared" si="1401"/>
        <v>0.79114309999999999</v>
      </c>
      <c r="Y3152" s="82">
        <f t="shared" si="1402"/>
        <v>0</v>
      </c>
      <c r="Z3152" s="94" t="str">
        <f t="shared" si="1408"/>
        <v>A+J=</v>
      </c>
      <c r="AA3152" s="87">
        <f t="shared" si="1409"/>
        <v>47413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>
        <f t="shared" si="1403"/>
        <v>47390</v>
      </c>
      <c r="B3153" s="82">
        <f t="shared" si="1389"/>
        <v>432.58118543</v>
      </c>
      <c r="C3153" s="207">
        <f t="shared" si="1407"/>
        <v>429.54862399999996</v>
      </c>
      <c r="D3153" s="83">
        <f t="shared" si="1390"/>
        <v>7286.35</v>
      </c>
      <c r="E3153" s="84">
        <f t="shared" si="1387"/>
        <v>7394.19</v>
      </c>
      <c r="F3153" s="85">
        <f t="shared" si="1388"/>
        <v>47350</v>
      </c>
      <c r="G3153" s="86">
        <f t="shared" si="1391"/>
        <v>1.4800277230712089E-2</v>
      </c>
      <c r="H3153" s="87">
        <f t="shared" si="1392"/>
        <v>47413</v>
      </c>
      <c r="I3153" s="87">
        <f t="shared" si="1393"/>
        <v>47413</v>
      </c>
      <c r="J3153" s="88">
        <f t="shared" si="1404"/>
        <v>21</v>
      </c>
      <c r="K3153" s="88">
        <f t="shared" si="1386"/>
        <v>7</v>
      </c>
      <c r="L3153" s="8">
        <f t="shared" si="1394"/>
        <v>1.0049092799999999</v>
      </c>
      <c r="M3153" s="89">
        <v>1</v>
      </c>
      <c r="N3153" s="89">
        <f t="shared" si="1395"/>
        <v>1</v>
      </c>
      <c r="O3153" s="82">
        <f t="shared" si="1396"/>
        <v>1.0049092799999999</v>
      </c>
      <c r="P3153" s="82">
        <f t="shared" si="1397"/>
        <v>431.65739846000002</v>
      </c>
      <c r="Q3153" s="11">
        <f t="shared" si="1410"/>
        <v>0</v>
      </c>
      <c r="R3153" s="7">
        <f t="shared" si="1405"/>
        <v>0</v>
      </c>
      <c r="S3153" s="82">
        <f t="shared" si="1398"/>
        <v>0</v>
      </c>
      <c r="T3153" s="91">
        <f t="shared" si="1406"/>
        <v>0.08</v>
      </c>
      <c r="U3153" s="90">
        <f t="shared" si="1399"/>
        <v>7</v>
      </c>
      <c r="V3153" s="90">
        <v>252</v>
      </c>
      <c r="W3153" s="89">
        <f t="shared" si="1400"/>
        <v>1.002140093</v>
      </c>
      <c r="X3153" s="82">
        <f t="shared" si="1401"/>
        <v>0.92378696999999999</v>
      </c>
      <c r="Y3153" s="82">
        <f t="shared" si="1402"/>
        <v>0</v>
      </c>
      <c r="Z3153" s="94" t="str">
        <f t="shared" si="1408"/>
        <v>A+J=</v>
      </c>
      <c r="AA3153" s="87">
        <f t="shared" si="1409"/>
        <v>47413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>
        <f t="shared" si="1403"/>
        <v>47391</v>
      </c>
      <c r="B3154" s="82">
        <f t="shared" si="1389"/>
        <v>432.58118543</v>
      </c>
      <c r="C3154" s="207">
        <f t="shared" si="1407"/>
        <v>429.54862399999996</v>
      </c>
      <c r="D3154" s="83">
        <f t="shared" si="1390"/>
        <v>7286.35</v>
      </c>
      <c r="E3154" s="84">
        <f t="shared" si="1387"/>
        <v>7394.19</v>
      </c>
      <c r="F3154" s="85">
        <f t="shared" si="1388"/>
        <v>47350</v>
      </c>
      <c r="G3154" s="86">
        <f t="shared" si="1391"/>
        <v>1.4800277230712089E-2</v>
      </c>
      <c r="H3154" s="87">
        <f t="shared" si="1392"/>
        <v>47413</v>
      </c>
      <c r="I3154" s="87">
        <f t="shared" si="1393"/>
        <v>47413</v>
      </c>
      <c r="J3154" s="88">
        <f t="shared" si="1404"/>
        <v>21</v>
      </c>
      <c r="K3154" s="88">
        <f t="shared" si="1386"/>
        <v>7</v>
      </c>
      <c r="L3154" s="8">
        <f t="shared" si="1394"/>
        <v>1.0049092799999999</v>
      </c>
      <c r="M3154" s="89">
        <v>1</v>
      </c>
      <c r="N3154" s="89">
        <f t="shared" si="1395"/>
        <v>1</v>
      </c>
      <c r="O3154" s="82">
        <f t="shared" si="1396"/>
        <v>1.0049092799999999</v>
      </c>
      <c r="P3154" s="82">
        <f t="shared" si="1397"/>
        <v>431.65739846000002</v>
      </c>
      <c r="Q3154" s="11">
        <f t="shared" si="1410"/>
        <v>0</v>
      </c>
      <c r="R3154" s="7">
        <f t="shared" si="1405"/>
        <v>0</v>
      </c>
      <c r="S3154" s="82">
        <f t="shared" si="1398"/>
        <v>0</v>
      </c>
      <c r="T3154" s="91">
        <f t="shared" si="1406"/>
        <v>0.08</v>
      </c>
      <c r="U3154" s="90">
        <f t="shared" si="1399"/>
        <v>7</v>
      </c>
      <c r="V3154" s="90">
        <v>252</v>
      </c>
      <c r="W3154" s="89">
        <f t="shared" si="1400"/>
        <v>1.002140093</v>
      </c>
      <c r="X3154" s="82">
        <f t="shared" si="1401"/>
        <v>0.92378696999999999</v>
      </c>
      <c r="Y3154" s="82">
        <f t="shared" si="1402"/>
        <v>0</v>
      </c>
      <c r="Z3154" s="94" t="str">
        <f t="shared" si="1408"/>
        <v>A+J=</v>
      </c>
      <c r="AA3154" s="87">
        <f t="shared" si="1409"/>
        <v>47413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>
        <f t="shared" si="1403"/>
        <v>47392</v>
      </c>
      <c r="B3155" s="82">
        <f t="shared" si="1389"/>
        <v>432.58118543</v>
      </c>
      <c r="C3155" s="207">
        <f t="shared" si="1407"/>
        <v>429.54862399999996</v>
      </c>
      <c r="D3155" s="83">
        <f t="shared" si="1390"/>
        <v>7286.35</v>
      </c>
      <c r="E3155" s="84">
        <f t="shared" si="1387"/>
        <v>7394.19</v>
      </c>
      <c r="F3155" s="85">
        <f t="shared" si="1388"/>
        <v>47350</v>
      </c>
      <c r="G3155" s="86">
        <f t="shared" si="1391"/>
        <v>1.4800277230712089E-2</v>
      </c>
      <c r="H3155" s="87">
        <f t="shared" si="1392"/>
        <v>47413</v>
      </c>
      <c r="I3155" s="87">
        <f t="shared" si="1393"/>
        <v>47413</v>
      </c>
      <c r="J3155" s="88">
        <f t="shared" si="1404"/>
        <v>21</v>
      </c>
      <c r="K3155" s="88">
        <f t="shared" si="1386"/>
        <v>7</v>
      </c>
      <c r="L3155" s="8">
        <f t="shared" si="1394"/>
        <v>1.0049092799999999</v>
      </c>
      <c r="M3155" s="89">
        <v>1</v>
      </c>
      <c r="N3155" s="89">
        <f t="shared" si="1395"/>
        <v>1</v>
      </c>
      <c r="O3155" s="82">
        <f t="shared" si="1396"/>
        <v>1.0049092799999999</v>
      </c>
      <c r="P3155" s="82">
        <f t="shared" si="1397"/>
        <v>431.65739846000002</v>
      </c>
      <c r="Q3155" s="11">
        <f t="shared" si="1410"/>
        <v>0</v>
      </c>
      <c r="R3155" s="7">
        <f t="shared" si="1405"/>
        <v>0</v>
      </c>
      <c r="S3155" s="82">
        <f t="shared" si="1398"/>
        <v>0</v>
      </c>
      <c r="T3155" s="91">
        <f t="shared" si="1406"/>
        <v>0.08</v>
      </c>
      <c r="U3155" s="90">
        <f t="shared" si="1399"/>
        <v>7</v>
      </c>
      <c r="V3155" s="90">
        <v>252</v>
      </c>
      <c r="W3155" s="89">
        <f t="shared" si="1400"/>
        <v>1.002140093</v>
      </c>
      <c r="X3155" s="82">
        <f t="shared" si="1401"/>
        <v>0.92378696999999999</v>
      </c>
      <c r="Y3155" s="82">
        <f t="shared" si="1402"/>
        <v>0</v>
      </c>
      <c r="Z3155" s="94" t="str">
        <f t="shared" si="1408"/>
        <v>A+J=</v>
      </c>
      <c r="AA3155" s="87">
        <f t="shared" si="1409"/>
        <v>47413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>
        <f t="shared" si="1403"/>
        <v>47393</v>
      </c>
      <c r="B3156" s="82">
        <f t="shared" si="1389"/>
        <v>433.01615286999998</v>
      </c>
      <c r="C3156" s="207">
        <f t="shared" si="1407"/>
        <v>429.54862399999996</v>
      </c>
      <c r="D3156" s="83">
        <f t="shared" si="1390"/>
        <v>7286.35</v>
      </c>
      <c r="E3156" s="84">
        <f t="shared" si="1387"/>
        <v>7394.19</v>
      </c>
      <c r="F3156" s="85">
        <f t="shared" si="1388"/>
        <v>47350</v>
      </c>
      <c r="G3156" s="86">
        <f t="shared" si="1391"/>
        <v>1.4800277230712089E-2</v>
      </c>
      <c r="H3156" s="87">
        <f t="shared" si="1392"/>
        <v>47413</v>
      </c>
      <c r="I3156" s="87">
        <f t="shared" si="1393"/>
        <v>47413</v>
      </c>
      <c r="J3156" s="88">
        <f t="shared" si="1404"/>
        <v>21</v>
      </c>
      <c r="K3156" s="88">
        <f t="shared" si="1386"/>
        <v>8</v>
      </c>
      <c r="L3156" s="8">
        <f t="shared" si="1394"/>
        <v>1.00561257</v>
      </c>
      <c r="M3156" s="89">
        <v>1</v>
      </c>
      <c r="N3156" s="89">
        <f t="shared" si="1395"/>
        <v>1</v>
      </c>
      <c r="O3156" s="82">
        <f t="shared" si="1396"/>
        <v>1.00561257</v>
      </c>
      <c r="P3156" s="82">
        <f t="shared" si="1397"/>
        <v>431.95949572000001</v>
      </c>
      <c r="Q3156" s="11">
        <f t="shared" si="1410"/>
        <v>0</v>
      </c>
      <c r="R3156" s="7">
        <f t="shared" si="1405"/>
        <v>0</v>
      </c>
      <c r="S3156" s="82">
        <f t="shared" si="1398"/>
        <v>0</v>
      </c>
      <c r="T3156" s="91">
        <f t="shared" si="1406"/>
        <v>0.08</v>
      </c>
      <c r="U3156" s="90">
        <f t="shared" si="1399"/>
        <v>8</v>
      </c>
      <c r="V3156" s="90">
        <v>252</v>
      </c>
      <c r="W3156" s="89">
        <f t="shared" si="1400"/>
        <v>1.0024461950000001</v>
      </c>
      <c r="X3156" s="82">
        <f t="shared" si="1401"/>
        <v>1.0566571499999999</v>
      </c>
      <c r="Y3156" s="82">
        <f t="shared" si="1402"/>
        <v>0</v>
      </c>
      <c r="Z3156" s="94" t="str">
        <f t="shared" si="1408"/>
        <v>A+J=</v>
      </c>
      <c r="AA3156" s="87">
        <f t="shared" si="1409"/>
        <v>47413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>
        <f t="shared" si="1403"/>
        <v>47394</v>
      </c>
      <c r="B3157" s="82">
        <f t="shared" si="1389"/>
        <v>433.45155607999999</v>
      </c>
      <c r="C3157" s="207">
        <f t="shared" si="1407"/>
        <v>429.54862399999996</v>
      </c>
      <c r="D3157" s="83">
        <f t="shared" si="1390"/>
        <v>7286.35</v>
      </c>
      <c r="E3157" s="84">
        <f t="shared" si="1387"/>
        <v>7394.19</v>
      </c>
      <c r="F3157" s="85">
        <f t="shared" si="1388"/>
        <v>47350</v>
      </c>
      <c r="G3157" s="86">
        <f t="shared" si="1391"/>
        <v>1.4800277230712089E-2</v>
      </c>
      <c r="H3157" s="87">
        <f t="shared" si="1392"/>
        <v>47413</v>
      </c>
      <c r="I3157" s="87">
        <f t="shared" si="1393"/>
        <v>47413</v>
      </c>
      <c r="J3157" s="88">
        <f t="shared" si="1404"/>
        <v>21</v>
      </c>
      <c r="K3157" s="88">
        <f t="shared" si="1386"/>
        <v>9</v>
      </c>
      <c r="L3157" s="8">
        <f t="shared" si="1394"/>
        <v>1.0063163500000001</v>
      </c>
      <c r="M3157" s="89">
        <v>1</v>
      </c>
      <c r="N3157" s="89">
        <f t="shared" si="1395"/>
        <v>1</v>
      </c>
      <c r="O3157" s="82">
        <f t="shared" si="1396"/>
        <v>1.0063163500000001</v>
      </c>
      <c r="P3157" s="82">
        <f t="shared" si="1397"/>
        <v>432.26180345</v>
      </c>
      <c r="Q3157" s="11">
        <f t="shared" si="1410"/>
        <v>0</v>
      </c>
      <c r="R3157" s="7">
        <f t="shared" si="1405"/>
        <v>0</v>
      </c>
      <c r="S3157" s="82">
        <f t="shared" si="1398"/>
        <v>0</v>
      </c>
      <c r="T3157" s="91">
        <f t="shared" si="1406"/>
        <v>0.08</v>
      </c>
      <c r="U3157" s="90">
        <f t="shared" si="1399"/>
        <v>9</v>
      </c>
      <c r="V3157" s="90">
        <v>252</v>
      </c>
      <c r="W3157" s="89">
        <f t="shared" si="1400"/>
        <v>1.0027523890000001</v>
      </c>
      <c r="X3157" s="82">
        <f t="shared" si="1401"/>
        <v>1.1897526300000001</v>
      </c>
      <c r="Y3157" s="82">
        <f t="shared" si="1402"/>
        <v>0</v>
      </c>
      <c r="Z3157" s="94" t="str">
        <f t="shared" si="1408"/>
        <v>A+J=</v>
      </c>
      <c r="AA3157" s="87">
        <f t="shared" si="1409"/>
        <v>47413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>
        <f t="shared" si="1403"/>
        <v>47395</v>
      </c>
      <c r="B3158" s="82">
        <f t="shared" si="1389"/>
        <v>433.88740093000001</v>
      </c>
      <c r="C3158" s="207">
        <f t="shared" si="1407"/>
        <v>429.54862399999996</v>
      </c>
      <c r="D3158" s="83">
        <f t="shared" si="1390"/>
        <v>7286.35</v>
      </c>
      <c r="E3158" s="84">
        <f t="shared" si="1387"/>
        <v>7394.19</v>
      </c>
      <c r="F3158" s="85">
        <f t="shared" si="1388"/>
        <v>47350</v>
      </c>
      <c r="G3158" s="86">
        <f t="shared" si="1391"/>
        <v>1.4800277230712089E-2</v>
      </c>
      <c r="H3158" s="87">
        <f t="shared" si="1392"/>
        <v>47413</v>
      </c>
      <c r="I3158" s="87">
        <f t="shared" si="1393"/>
        <v>47413</v>
      </c>
      <c r="J3158" s="88">
        <f t="shared" si="1404"/>
        <v>21</v>
      </c>
      <c r="K3158" s="88">
        <f t="shared" si="1386"/>
        <v>10</v>
      </c>
      <c r="L3158" s="8">
        <f t="shared" si="1394"/>
        <v>1.00702063</v>
      </c>
      <c r="M3158" s="89">
        <v>1</v>
      </c>
      <c r="N3158" s="89">
        <f t="shared" si="1395"/>
        <v>1</v>
      </c>
      <c r="O3158" s="82">
        <f t="shared" si="1396"/>
        <v>1.00702063</v>
      </c>
      <c r="P3158" s="82">
        <f t="shared" si="1397"/>
        <v>432.56432595000001</v>
      </c>
      <c r="Q3158" s="11">
        <f t="shared" si="1410"/>
        <v>0</v>
      </c>
      <c r="R3158" s="7">
        <f t="shared" si="1405"/>
        <v>0</v>
      </c>
      <c r="S3158" s="82">
        <f t="shared" si="1398"/>
        <v>0</v>
      </c>
      <c r="T3158" s="91">
        <f t="shared" si="1406"/>
        <v>0.08</v>
      </c>
      <c r="U3158" s="90">
        <f t="shared" si="1399"/>
        <v>10</v>
      </c>
      <c r="V3158" s="90">
        <v>252</v>
      </c>
      <c r="W3158" s="89">
        <f t="shared" si="1400"/>
        <v>1.0030586779999999</v>
      </c>
      <c r="X3158" s="82">
        <f t="shared" si="1401"/>
        <v>1.3230749799999999</v>
      </c>
      <c r="Y3158" s="82">
        <f t="shared" si="1402"/>
        <v>0</v>
      </c>
      <c r="Z3158" s="94" t="str">
        <f t="shared" si="1408"/>
        <v>A+J=</v>
      </c>
      <c r="AA3158" s="87">
        <f t="shared" si="1409"/>
        <v>47413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>
        <f t="shared" si="1403"/>
        <v>47396</v>
      </c>
      <c r="B3159" s="82">
        <f t="shared" si="1389"/>
        <v>434.32368255</v>
      </c>
      <c r="C3159" s="207">
        <f t="shared" si="1407"/>
        <v>429.54862399999996</v>
      </c>
      <c r="D3159" s="83">
        <f t="shared" si="1390"/>
        <v>7286.35</v>
      </c>
      <c r="E3159" s="84">
        <f t="shared" si="1387"/>
        <v>7394.19</v>
      </c>
      <c r="F3159" s="85">
        <f t="shared" si="1388"/>
        <v>47350</v>
      </c>
      <c r="G3159" s="86">
        <f t="shared" si="1391"/>
        <v>1.4800277230712089E-2</v>
      </c>
      <c r="H3159" s="87">
        <f t="shared" si="1392"/>
        <v>47413</v>
      </c>
      <c r="I3159" s="87">
        <f t="shared" si="1393"/>
        <v>47413</v>
      </c>
      <c r="J3159" s="88">
        <f t="shared" si="1404"/>
        <v>21</v>
      </c>
      <c r="K3159" s="88">
        <f t="shared" si="1386"/>
        <v>11</v>
      </c>
      <c r="L3159" s="8">
        <f t="shared" si="1394"/>
        <v>1.0077254</v>
      </c>
      <c r="M3159" s="89">
        <v>1</v>
      </c>
      <c r="N3159" s="89">
        <f t="shared" si="1395"/>
        <v>1</v>
      </c>
      <c r="O3159" s="82">
        <f t="shared" si="1396"/>
        <v>1.0077254</v>
      </c>
      <c r="P3159" s="82">
        <f t="shared" si="1397"/>
        <v>432.86705892999998</v>
      </c>
      <c r="Q3159" s="11">
        <f t="shared" si="1410"/>
        <v>0</v>
      </c>
      <c r="R3159" s="7">
        <f t="shared" si="1405"/>
        <v>0</v>
      </c>
      <c r="S3159" s="82">
        <f t="shared" si="1398"/>
        <v>0</v>
      </c>
      <c r="T3159" s="91">
        <f t="shared" si="1406"/>
        <v>0.08</v>
      </c>
      <c r="U3159" s="90">
        <f t="shared" si="1399"/>
        <v>11</v>
      </c>
      <c r="V3159" s="90">
        <v>252</v>
      </c>
      <c r="W3159" s="89">
        <f t="shared" si="1400"/>
        <v>1.0033650599999999</v>
      </c>
      <c r="X3159" s="82">
        <f t="shared" si="1401"/>
        <v>1.45662362</v>
      </c>
      <c r="Y3159" s="82">
        <f t="shared" si="1402"/>
        <v>0</v>
      </c>
      <c r="Z3159" s="94" t="str">
        <f t="shared" si="1408"/>
        <v>A+J=</v>
      </c>
      <c r="AA3159" s="87">
        <f t="shared" si="1409"/>
        <v>47413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>
        <f t="shared" si="1403"/>
        <v>47397</v>
      </c>
      <c r="B3160" s="82">
        <f t="shared" si="1389"/>
        <v>434.76040122000001</v>
      </c>
      <c r="C3160" s="207">
        <f t="shared" si="1407"/>
        <v>429.54862399999996</v>
      </c>
      <c r="D3160" s="83">
        <f t="shared" si="1390"/>
        <v>7286.35</v>
      </c>
      <c r="E3160" s="84">
        <f t="shared" si="1387"/>
        <v>7394.19</v>
      </c>
      <c r="F3160" s="85">
        <f t="shared" si="1388"/>
        <v>47350</v>
      </c>
      <c r="G3160" s="86">
        <f t="shared" si="1391"/>
        <v>1.4800277230712089E-2</v>
      </c>
      <c r="H3160" s="87">
        <f t="shared" si="1392"/>
        <v>47413</v>
      </c>
      <c r="I3160" s="87">
        <f t="shared" si="1393"/>
        <v>47413</v>
      </c>
      <c r="J3160" s="88">
        <f t="shared" si="1404"/>
        <v>21</v>
      </c>
      <c r="K3160" s="88">
        <f t="shared" si="1386"/>
        <v>12</v>
      </c>
      <c r="L3160" s="8">
        <f t="shared" si="1394"/>
        <v>1.0084306599999999</v>
      </c>
      <c r="M3160" s="89">
        <v>1</v>
      </c>
      <c r="N3160" s="89">
        <f t="shared" si="1395"/>
        <v>1</v>
      </c>
      <c r="O3160" s="82">
        <f t="shared" si="1396"/>
        <v>1.0084306599999999</v>
      </c>
      <c r="P3160" s="82">
        <f t="shared" si="1397"/>
        <v>433.17000239999999</v>
      </c>
      <c r="Q3160" s="11">
        <f t="shared" si="1410"/>
        <v>0</v>
      </c>
      <c r="R3160" s="7">
        <f t="shared" si="1405"/>
        <v>0</v>
      </c>
      <c r="S3160" s="82">
        <f t="shared" si="1398"/>
        <v>0</v>
      </c>
      <c r="T3160" s="91">
        <f t="shared" si="1406"/>
        <v>0.08</v>
      </c>
      <c r="U3160" s="90">
        <f t="shared" si="1399"/>
        <v>12</v>
      </c>
      <c r="V3160" s="90">
        <v>252</v>
      </c>
      <c r="W3160" s="89">
        <f t="shared" si="1400"/>
        <v>1.0036715350000001</v>
      </c>
      <c r="X3160" s="82">
        <f t="shared" si="1401"/>
        <v>1.5903988200000001</v>
      </c>
      <c r="Y3160" s="82">
        <f t="shared" si="1402"/>
        <v>0</v>
      </c>
      <c r="Z3160" s="94" t="str">
        <f t="shared" si="1408"/>
        <v>A+J=</v>
      </c>
      <c r="AA3160" s="87">
        <f t="shared" si="1409"/>
        <v>47413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>
        <f t="shared" si="1403"/>
        <v>47398</v>
      </c>
      <c r="B3161" s="82">
        <f t="shared" si="1389"/>
        <v>434.76040122000001</v>
      </c>
      <c r="C3161" s="207">
        <f t="shared" si="1407"/>
        <v>429.54862399999996</v>
      </c>
      <c r="D3161" s="83">
        <f t="shared" si="1390"/>
        <v>7286.35</v>
      </c>
      <c r="E3161" s="84">
        <f t="shared" si="1387"/>
        <v>7394.19</v>
      </c>
      <c r="F3161" s="85">
        <f t="shared" si="1388"/>
        <v>47350</v>
      </c>
      <c r="G3161" s="86">
        <f t="shared" si="1391"/>
        <v>1.4800277230712089E-2</v>
      </c>
      <c r="H3161" s="87">
        <f t="shared" si="1392"/>
        <v>47413</v>
      </c>
      <c r="I3161" s="87">
        <f t="shared" si="1393"/>
        <v>47413</v>
      </c>
      <c r="J3161" s="88">
        <f t="shared" si="1404"/>
        <v>21</v>
      </c>
      <c r="K3161" s="88">
        <f t="shared" si="1386"/>
        <v>12</v>
      </c>
      <c r="L3161" s="8">
        <f t="shared" si="1394"/>
        <v>1.0084306599999999</v>
      </c>
      <c r="M3161" s="89">
        <v>1</v>
      </c>
      <c r="N3161" s="89">
        <f t="shared" si="1395"/>
        <v>1</v>
      </c>
      <c r="O3161" s="82">
        <f t="shared" si="1396"/>
        <v>1.0084306599999999</v>
      </c>
      <c r="P3161" s="82">
        <f t="shared" si="1397"/>
        <v>433.17000239999999</v>
      </c>
      <c r="Q3161" s="11">
        <f t="shared" si="1410"/>
        <v>0</v>
      </c>
      <c r="R3161" s="7">
        <f t="shared" si="1405"/>
        <v>0</v>
      </c>
      <c r="S3161" s="82">
        <f t="shared" si="1398"/>
        <v>0</v>
      </c>
      <c r="T3161" s="91">
        <f t="shared" si="1406"/>
        <v>0.08</v>
      </c>
      <c r="U3161" s="90">
        <f t="shared" si="1399"/>
        <v>12</v>
      </c>
      <c r="V3161" s="90">
        <v>252</v>
      </c>
      <c r="W3161" s="89">
        <f t="shared" si="1400"/>
        <v>1.0036715350000001</v>
      </c>
      <c r="X3161" s="82">
        <f t="shared" si="1401"/>
        <v>1.5903988200000001</v>
      </c>
      <c r="Y3161" s="82">
        <f t="shared" si="1402"/>
        <v>0</v>
      </c>
      <c r="Z3161" s="94" t="str">
        <f t="shared" si="1408"/>
        <v>A+J=</v>
      </c>
      <c r="AA3161" s="87">
        <f t="shared" si="1409"/>
        <v>47413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>
        <f t="shared" si="1403"/>
        <v>47399</v>
      </c>
      <c r="B3162" s="82">
        <f t="shared" si="1389"/>
        <v>434.76040122000001</v>
      </c>
      <c r="C3162" s="207">
        <f t="shared" si="1407"/>
        <v>429.54862399999996</v>
      </c>
      <c r="D3162" s="83">
        <f t="shared" si="1390"/>
        <v>7286.35</v>
      </c>
      <c r="E3162" s="84">
        <f t="shared" si="1387"/>
        <v>7394.19</v>
      </c>
      <c r="F3162" s="85">
        <f t="shared" si="1388"/>
        <v>47350</v>
      </c>
      <c r="G3162" s="86">
        <f t="shared" si="1391"/>
        <v>1.4800277230712089E-2</v>
      </c>
      <c r="H3162" s="87">
        <f t="shared" si="1392"/>
        <v>47413</v>
      </c>
      <c r="I3162" s="87">
        <f t="shared" si="1393"/>
        <v>47413</v>
      </c>
      <c r="J3162" s="88">
        <f t="shared" si="1404"/>
        <v>21</v>
      </c>
      <c r="K3162" s="88">
        <f t="shared" si="1386"/>
        <v>12</v>
      </c>
      <c r="L3162" s="8">
        <f t="shared" si="1394"/>
        <v>1.0084306599999999</v>
      </c>
      <c r="M3162" s="89">
        <v>1</v>
      </c>
      <c r="N3162" s="89">
        <f t="shared" si="1395"/>
        <v>1</v>
      </c>
      <c r="O3162" s="82">
        <f t="shared" si="1396"/>
        <v>1.0084306599999999</v>
      </c>
      <c r="P3162" s="82">
        <f t="shared" si="1397"/>
        <v>433.17000239999999</v>
      </c>
      <c r="Q3162" s="11">
        <f t="shared" si="1410"/>
        <v>0</v>
      </c>
      <c r="R3162" s="7">
        <f t="shared" si="1405"/>
        <v>0</v>
      </c>
      <c r="S3162" s="82">
        <f t="shared" si="1398"/>
        <v>0</v>
      </c>
      <c r="T3162" s="91">
        <f t="shared" si="1406"/>
        <v>0.08</v>
      </c>
      <c r="U3162" s="90">
        <f t="shared" si="1399"/>
        <v>12</v>
      </c>
      <c r="V3162" s="90">
        <v>252</v>
      </c>
      <c r="W3162" s="89">
        <f t="shared" si="1400"/>
        <v>1.0036715350000001</v>
      </c>
      <c r="X3162" s="82">
        <f t="shared" si="1401"/>
        <v>1.5903988200000001</v>
      </c>
      <c r="Y3162" s="82">
        <f t="shared" si="1402"/>
        <v>0</v>
      </c>
      <c r="Z3162" s="94" t="str">
        <f t="shared" si="1408"/>
        <v>A+J=</v>
      </c>
      <c r="AA3162" s="87">
        <f t="shared" si="1409"/>
        <v>47413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>
        <f t="shared" si="1403"/>
        <v>47400</v>
      </c>
      <c r="B3163" s="82">
        <f t="shared" si="1389"/>
        <v>435.19756194000001</v>
      </c>
      <c r="C3163" s="207">
        <f t="shared" si="1407"/>
        <v>429.54862399999996</v>
      </c>
      <c r="D3163" s="83">
        <f t="shared" si="1390"/>
        <v>7286.35</v>
      </c>
      <c r="E3163" s="84">
        <f t="shared" si="1387"/>
        <v>7394.19</v>
      </c>
      <c r="F3163" s="85">
        <f t="shared" si="1388"/>
        <v>47350</v>
      </c>
      <c r="G3163" s="86">
        <f t="shared" si="1391"/>
        <v>1.4800277230712089E-2</v>
      </c>
      <c r="H3163" s="87">
        <f t="shared" si="1392"/>
        <v>47413</v>
      </c>
      <c r="I3163" s="87">
        <f t="shared" si="1393"/>
        <v>47413</v>
      </c>
      <c r="J3163" s="88">
        <f t="shared" si="1404"/>
        <v>21</v>
      </c>
      <c r="K3163" s="88">
        <f t="shared" si="1386"/>
        <v>13</v>
      </c>
      <c r="L3163" s="8">
        <f t="shared" si="1394"/>
        <v>1.0091364199999999</v>
      </c>
      <c r="M3163" s="89">
        <v>1</v>
      </c>
      <c r="N3163" s="89">
        <f t="shared" si="1395"/>
        <v>1</v>
      </c>
      <c r="O3163" s="82">
        <f t="shared" si="1396"/>
        <v>1.0091364199999999</v>
      </c>
      <c r="P3163" s="82">
        <f t="shared" si="1397"/>
        <v>433.47316063</v>
      </c>
      <c r="Q3163" s="11">
        <f t="shared" si="1410"/>
        <v>0</v>
      </c>
      <c r="R3163" s="7">
        <f t="shared" si="1405"/>
        <v>0</v>
      </c>
      <c r="S3163" s="82">
        <f t="shared" si="1398"/>
        <v>0</v>
      </c>
      <c r="T3163" s="91">
        <f t="shared" si="1406"/>
        <v>0.08</v>
      </c>
      <c r="U3163" s="90">
        <f t="shared" si="1399"/>
        <v>13</v>
      </c>
      <c r="V3163" s="90">
        <v>252</v>
      </c>
      <c r="W3163" s="89">
        <f t="shared" si="1400"/>
        <v>1.003978104</v>
      </c>
      <c r="X3163" s="82">
        <f t="shared" si="1401"/>
        <v>1.72440131</v>
      </c>
      <c r="Y3163" s="82">
        <f t="shared" si="1402"/>
        <v>0</v>
      </c>
      <c r="Z3163" s="94" t="str">
        <f t="shared" si="1408"/>
        <v>A+J=</v>
      </c>
      <c r="AA3163" s="87">
        <f t="shared" si="1409"/>
        <v>47413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>
        <f t="shared" si="1403"/>
        <v>47401</v>
      </c>
      <c r="B3164" s="82">
        <f t="shared" si="1389"/>
        <v>435.63516069999997</v>
      </c>
      <c r="C3164" s="207">
        <f t="shared" si="1407"/>
        <v>429.54862399999996</v>
      </c>
      <c r="D3164" s="83">
        <f t="shared" si="1390"/>
        <v>7286.35</v>
      </c>
      <c r="E3164" s="84">
        <f t="shared" si="1387"/>
        <v>7394.19</v>
      </c>
      <c r="F3164" s="85">
        <f t="shared" si="1388"/>
        <v>47350</v>
      </c>
      <c r="G3164" s="86">
        <f t="shared" si="1391"/>
        <v>1.4800277230712089E-2</v>
      </c>
      <c r="H3164" s="87">
        <f t="shared" si="1392"/>
        <v>47413</v>
      </c>
      <c r="I3164" s="87">
        <f t="shared" si="1393"/>
        <v>47413</v>
      </c>
      <c r="J3164" s="88">
        <f t="shared" si="1404"/>
        <v>21</v>
      </c>
      <c r="K3164" s="88">
        <f t="shared" si="1386"/>
        <v>14</v>
      </c>
      <c r="L3164" s="8">
        <f t="shared" si="1394"/>
        <v>1.0098426700000001</v>
      </c>
      <c r="M3164" s="89">
        <v>1</v>
      </c>
      <c r="N3164" s="89">
        <f t="shared" si="1395"/>
        <v>1</v>
      </c>
      <c r="O3164" s="82">
        <f t="shared" si="1396"/>
        <v>1.0098426700000001</v>
      </c>
      <c r="P3164" s="82">
        <f t="shared" si="1397"/>
        <v>433.77652934999998</v>
      </c>
      <c r="Q3164" s="11">
        <f t="shared" si="1410"/>
        <v>0</v>
      </c>
      <c r="R3164" s="7">
        <f t="shared" si="1405"/>
        <v>0</v>
      </c>
      <c r="S3164" s="82">
        <f t="shared" si="1398"/>
        <v>0</v>
      </c>
      <c r="T3164" s="91">
        <f t="shared" si="1406"/>
        <v>0.08</v>
      </c>
      <c r="U3164" s="90">
        <f t="shared" si="1399"/>
        <v>14</v>
      </c>
      <c r="V3164" s="90">
        <v>252</v>
      </c>
      <c r="W3164" s="89">
        <f t="shared" si="1400"/>
        <v>1.0042847669999999</v>
      </c>
      <c r="X3164" s="82">
        <f t="shared" si="1401"/>
        <v>1.85863135</v>
      </c>
      <c r="Y3164" s="82">
        <f t="shared" si="1402"/>
        <v>0</v>
      </c>
      <c r="Z3164" s="94" t="str">
        <f t="shared" si="1408"/>
        <v>A+J=</v>
      </c>
      <c r="AA3164" s="87">
        <f t="shared" si="1409"/>
        <v>47413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>
        <f t="shared" si="1403"/>
        <v>47402</v>
      </c>
      <c r="B3165" s="82">
        <f t="shared" si="1389"/>
        <v>436.07319734000004</v>
      </c>
      <c r="C3165" s="207">
        <f t="shared" si="1407"/>
        <v>429.54862399999996</v>
      </c>
      <c r="D3165" s="83">
        <f t="shared" si="1390"/>
        <v>7286.35</v>
      </c>
      <c r="E3165" s="84">
        <f t="shared" si="1387"/>
        <v>7394.19</v>
      </c>
      <c r="F3165" s="85">
        <f t="shared" si="1388"/>
        <v>47350</v>
      </c>
      <c r="G3165" s="86">
        <f t="shared" si="1391"/>
        <v>1.4800277230712089E-2</v>
      </c>
      <c r="H3165" s="87">
        <f t="shared" si="1392"/>
        <v>47413</v>
      </c>
      <c r="I3165" s="87">
        <f t="shared" si="1393"/>
        <v>47413</v>
      </c>
      <c r="J3165" s="88">
        <f t="shared" si="1404"/>
        <v>21</v>
      </c>
      <c r="K3165" s="88">
        <f t="shared" si="1386"/>
        <v>15</v>
      </c>
      <c r="L3165" s="8">
        <f t="shared" si="1394"/>
        <v>1.0105494100000001</v>
      </c>
      <c r="M3165" s="89">
        <v>1</v>
      </c>
      <c r="N3165" s="89">
        <f t="shared" si="1395"/>
        <v>1</v>
      </c>
      <c r="O3165" s="82">
        <f t="shared" si="1396"/>
        <v>1.0105494100000001</v>
      </c>
      <c r="P3165" s="82">
        <f t="shared" si="1397"/>
        <v>434.08010854000003</v>
      </c>
      <c r="Q3165" s="11">
        <f t="shared" si="1410"/>
        <v>0</v>
      </c>
      <c r="R3165" s="7">
        <f t="shared" si="1405"/>
        <v>0</v>
      </c>
      <c r="S3165" s="82">
        <f t="shared" si="1398"/>
        <v>0</v>
      </c>
      <c r="T3165" s="91">
        <f t="shared" si="1406"/>
        <v>0.08</v>
      </c>
      <c r="U3165" s="90">
        <f t="shared" si="1399"/>
        <v>15</v>
      </c>
      <c r="V3165" s="90">
        <v>252</v>
      </c>
      <c r="W3165" s="89">
        <f t="shared" si="1400"/>
        <v>1.004591523</v>
      </c>
      <c r="X3165" s="82">
        <f t="shared" si="1401"/>
        <v>1.9930888</v>
      </c>
      <c r="Y3165" s="82">
        <f t="shared" si="1402"/>
        <v>0</v>
      </c>
      <c r="Z3165" s="94" t="str">
        <f t="shared" si="1408"/>
        <v>A+J=</v>
      </c>
      <c r="AA3165" s="87">
        <f t="shared" si="1409"/>
        <v>47413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>
        <f t="shared" si="1403"/>
        <v>47403</v>
      </c>
      <c r="B3166" s="82">
        <f t="shared" si="1389"/>
        <v>436.51167687999998</v>
      </c>
      <c r="C3166" s="207">
        <f t="shared" si="1407"/>
        <v>429.54862399999996</v>
      </c>
      <c r="D3166" s="83">
        <f t="shared" si="1390"/>
        <v>7286.35</v>
      </c>
      <c r="E3166" s="84">
        <f t="shared" si="1387"/>
        <v>7394.19</v>
      </c>
      <c r="F3166" s="85">
        <f t="shared" si="1388"/>
        <v>47350</v>
      </c>
      <c r="G3166" s="86">
        <f t="shared" si="1391"/>
        <v>1.4800277230712089E-2</v>
      </c>
      <c r="H3166" s="87">
        <f t="shared" si="1392"/>
        <v>47413</v>
      </c>
      <c r="I3166" s="87">
        <f t="shared" si="1393"/>
        <v>47413</v>
      </c>
      <c r="J3166" s="88">
        <f t="shared" si="1404"/>
        <v>21</v>
      </c>
      <c r="K3166" s="88">
        <f t="shared" si="1386"/>
        <v>16</v>
      </c>
      <c r="L3166" s="8">
        <f t="shared" si="1394"/>
        <v>1.01125665</v>
      </c>
      <c r="M3166" s="89">
        <v>1</v>
      </c>
      <c r="N3166" s="89">
        <f t="shared" si="1395"/>
        <v>1</v>
      </c>
      <c r="O3166" s="82">
        <f t="shared" si="1396"/>
        <v>1.01125665</v>
      </c>
      <c r="P3166" s="82">
        <f t="shared" si="1397"/>
        <v>434.38390250999998</v>
      </c>
      <c r="Q3166" s="11">
        <f t="shared" si="1410"/>
        <v>0</v>
      </c>
      <c r="R3166" s="7">
        <f t="shared" si="1405"/>
        <v>0</v>
      </c>
      <c r="S3166" s="82">
        <f t="shared" si="1398"/>
        <v>0</v>
      </c>
      <c r="T3166" s="91">
        <f t="shared" si="1406"/>
        <v>0.08</v>
      </c>
      <c r="U3166" s="90">
        <f t="shared" si="1399"/>
        <v>16</v>
      </c>
      <c r="V3166" s="90">
        <v>252</v>
      </c>
      <c r="W3166" s="89">
        <f t="shared" si="1400"/>
        <v>1.0048983730000001</v>
      </c>
      <c r="X3166" s="82">
        <f t="shared" si="1401"/>
        <v>2.12777437</v>
      </c>
      <c r="Y3166" s="82">
        <f t="shared" si="1402"/>
        <v>0</v>
      </c>
      <c r="Z3166" s="94" t="str">
        <f t="shared" si="1408"/>
        <v>A+J=</v>
      </c>
      <c r="AA3166" s="87">
        <f t="shared" si="1409"/>
        <v>47413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>
        <f t="shared" si="1403"/>
        <v>47404</v>
      </c>
      <c r="B3167" s="82">
        <f t="shared" si="1389"/>
        <v>436.51167687999998</v>
      </c>
      <c r="C3167" s="207">
        <f t="shared" si="1407"/>
        <v>429.54862399999996</v>
      </c>
      <c r="D3167" s="83">
        <f t="shared" si="1390"/>
        <v>7286.35</v>
      </c>
      <c r="E3167" s="84">
        <f t="shared" si="1387"/>
        <v>7394.19</v>
      </c>
      <c r="F3167" s="85">
        <f t="shared" si="1388"/>
        <v>47350</v>
      </c>
      <c r="G3167" s="86">
        <f t="shared" si="1391"/>
        <v>1.4800277230712089E-2</v>
      </c>
      <c r="H3167" s="87">
        <f t="shared" si="1392"/>
        <v>47413</v>
      </c>
      <c r="I3167" s="87">
        <f t="shared" si="1393"/>
        <v>47413</v>
      </c>
      <c r="J3167" s="88">
        <f t="shared" si="1404"/>
        <v>21</v>
      </c>
      <c r="K3167" s="88">
        <f t="shared" si="1386"/>
        <v>16</v>
      </c>
      <c r="L3167" s="8">
        <f t="shared" si="1394"/>
        <v>1.01125665</v>
      </c>
      <c r="M3167" s="89">
        <v>1</v>
      </c>
      <c r="N3167" s="89">
        <f t="shared" si="1395"/>
        <v>1</v>
      </c>
      <c r="O3167" s="82">
        <f t="shared" si="1396"/>
        <v>1.01125665</v>
      </c>
      <c r="P3167" s="82">
        <f t="shared" si="1397"/>
        <v>434.38390250999998</v>
      </c>
      <c r="Q3167" s="11">
        <f t="shared" si="1410"/>
        <v>0</v>
      </c>
      <c r="R3167" s="7">
        <f t="shared" si="1405"/>
        <v>0</v>
      </c>
      <c r="S3167" s="82">
        <f t="shared" si="1398"/>
        <v>0</v>
      </c>
      <c r="T3167" s="91">
        <f t="shared" si="1406"/>
        <v>0.08</v>
      </c>
      <c r="U3167" s="90">
        <f t="shared" si="1399"/>
        <v>16</v>
      </c>
      <c r="V3167" s="90">
        <v>252</v>
      </c>
      <c r="W3167" s="89">
        <f t="shared" si="1400"/>
        <v>1.0048983730000001</v>
      </c>
      <c r="X3167" s="82">
        <f t="shared" si="1401"/>
        <v>2.12777437</v>
      </c>
      <c r="Y3167" s="82">
        <f t="shared" si="1402"/>
        <v>0</v>
      </c>
      <c r="Z3167" s="94" t="str">
        <f t="shared" si="1408"/>
        <v>A+J=</v>
      </c>
      <c r="AA3167" s="87">
        <f t="shared" si="1409"/>
        <v>47413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>
        <f t="shared" si="1403"/>
        <v>47405</v>
      </c>
      <c r="B3168" s="82">
        <f t="shared" si="1389"/>
        <v>436.51167687999998</v>
      </c>
      <c r="C3168" s="207">
        <f t="shared" si="1407"/>
        <v>429.54862399999996</v>
      </c>
      <c r="D3168" s="83">
        <f t="shared" si="1390"/>
        <v>7286.35</v>
      </c>
      <c r="E3168" s="84">
        <f t="shared" si="1387"/>
        <v>7394.19</v>
      </c>
      <c r="F3168" s="85">
        <f t="shared" si="1388"/>
        <v>47350</v>
      </c>
      <c r="G3168" s="86">
        <f t="shared" si="1391"/>
        <v>1.4800277230712089E-2</v>
      </c>
      <c r="H3168" s="87">
        <f t="shared" si="1392"/>
        <v>47413</v>
      </c>
      <c r="I3168" s="87">
        <f t="shared" si="1393"/>
        <v>47413</v>
      </c>
      <c r="J3168" s="88">
        <f t="shared" si="1404"/>
        <v>21</v>
      </c>
      <c r="K3168" s="88">
        <f t="shared" si="1386"/>
        <v>16</v>
      </c>
      <c r="L3168" s="8">
        <f t="shared" si="1394"/>
        <v>1.01125665</v>
      </c>
      <c r="M3168" s="89">
        <v>1</v>
      </c>
      <c r="N3168" s="89">
        <f t="shared" si="1395"/>
        <v>1</v>
      </c>
      <c r="O3168" s="82">
        <f t="shared" si="1396"/>
        <v>1.01125665</v>
      </c>
      <c r="P3168" s="82">
        <f t="shared" si="1397"/>
        <v>434.38390250999998</v>
      </c>
      <c r="Q3168" s="11">
        <f t="shared" si="1410"/>
        <v>0</v>
      </c>
      <c r="R3168" s="7">
        <f t="shared" si="1405"/>
        <v>0</v>
      </c>
      <c r="S3168" s="82">
        <f t="shared" si="1398"/>
        <v>0</v>
      </c>
      <c r="T3168" s="91">
        <f t="shared" si="1406"/>
        <v>0.08</v>
      </c>
      <c r="U3168" s="90">
        <f t="shared" si="1399"/>
        <v>16</v>
      </c>
      <c r="V3168" s="90">
        <v>252</v>
      </c>
      <c r="W3168" s="89">
        <f t="shared" si="1400"/>
        <v>1.0048983730000001</v>
      </c>
      <c r="X3168" s="82">
        <f t="shared" si="1401"/>
        <v>2.12777437</v>
      </c>
      <c r="Y3168" s="82">
        <f t="shared" si="1402"/>
        <v>0</v>
      </c>
      <c r="Z3168" s="94" t="str">
        <f t="shared" si="1408"/>
        <v>A+J=</v>
      </c>
      <c r="AA3168" s="87">
        <f t="shared" si="1409"/>
        <v>47413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>
        <f t="shared" si="1403"/>
        <v>47406</v>
      </c>
      <c r="B3169" s="82">
        <f t="shared" si="1389"/>
        <v>436.51167687999998</v>
      </c>
      <c r="C3169" s="207">
        <f t="shared" si="1407"/>
        <v>429.54862399999996</v>
      </c>
      <c r="D3169" s="83">
        <f t="shared" si="1390"/>
        <v>7286.35</v>
      </c>
      <c r="E3169" s="84">
        <f t="shared" si="1387"/>
        <v>7394.19</v>
      </c>
      <c r="F3169" s="85">
        <f t="shared" si="1388"/>
        <v>47350</v>
      </c>
      <c r="G3169" s="86">
        <f t="shared" si="1391"/>
        <v>1.4800277230712089E-2</v>
      </c>
      <c r="H3169" s="87">
        <f t="shared" si="1392"/>
        <v>47413</v>
      </c>
      <c r="I3169" s="87">
        <f t="shared" si="1393"/>
        <v>47413</v>
      </c>
      <c r="J3169" s="88">
        <f t="shared" si="1404"/>
        <v>21</v>
      </c>
      <c r="K3169" s="88">
        <f t="shared" si="1386"/>
        <v>16</v>
      </c>
      <c r="L3169" s="8">
        <f t="shared" si="1394"/>
        <v>1.01125665</v>
      </c>
      <c r="M3169" s="89">
        <v>1</v>
      </c>
      <c r="N3169" s="89">
        <f t="shared" si="1395"/>
        <v>1</v>
      </c>
      <c r="O3169" s="82">
        <f t="shared" si="1396"/>
        <v>1.01125665</v>
      </c>
      <c r="P3169" s="82">
        <f t="shared" si="1397"/>
        <v>434.38390250999998</v>
      </c>
      <c r="Q3169" s="11">
        <f t="shared" si="1410"/>
        <v>0</v>
      </c>
      <c r="R3169" s="7">
        <f t="shared" si="1405"/>
        <v>0</v>
      </c>
      <c r="S3169" s="82">
        <f t="shared" si="1398"/>
        <v>0</v>
      </c>
      <c r="T3169" s="91">
        <f t="shared" si="1406"/>
        <v>0.08</v>
      </c>
      <c r="U3169" s="90">
        <f t="shared" si="1399"/>
        <v>16</v>
      </c>
      <c r="V3169" s="90">
        <v>252</v>
      </c>
      <c r="W3169" s="89">
        <f t="shared" si="1400"/>
        <v>1.0048983730000001</v>
      </c>
      <c r="X3169" s="82">
        <f t="shared" si="1401"/>
        <v>2.12777437</v>
      </c>
      <c r="Y3169" s="82">
        <f t="shared" si="1402"/>
        <v>0</v>
      </c>
      <c r="Z3169" s="94" t="str">
        <f t="shared" si="1408"/>
        <v>A+J=</v>
      </c>
      <c r="AA3169" s="87">
        <f t="shared" si="1409"/>
        <v>47413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>
        <f t="shared" si="1403"/>
        <v>47407</v>
      </c>
      <c r="B3170" s="82">
        <f t="shared" si="1389"/>
        <v>436.95059531000004</v>
      </c>
      <c r="C3170" s="207">
        <f t="shared" si="1407"/>
        <v>429.54862399999996</v>
      </c>
      <c r="D3170" s="83">
        <f t="shared" si="1390"/>
        <v>7286.35</v>
      </c>
      <c r="E3170" s="84">
        <f t="shared" si="1387"/>
        <v>7394.19</v>
      </c>
      <c r="F3170" s="85">
        <f t="shared" si="1388"/>
        <v>47350</v>
      </c>
      <c r="G3170" s="86">
        <f t="shared" si="1391"/>
        <v>1.4800277230712089E-2</v>
      </c>
      <c r="H3170" s="87">
        <f t="shared" si="1392"/>
        <v>47413</v>
      </c>
      <c r="I3170" s="87">
        <f t="shared" si="1393"/>
        <v>47413</v>
      </c>
      <c r="J3170" s="88">
        <f t="shared" si="1404"/>
        <v>21</v>
      </c>
      <c r="K3170" s="88">
        <f t="shared" si="1386"/>
        <v>17</v>
      </c>
      <c r="L3170" s="8">
        <f t="shared" si="1394"/>
        <v>1.01196438</v>
      </c>
      <c r="M3170" s="89">
        <v>1</v>
      </c>
      <c r="N3170" s="89">
        <f t="shared" si="1395"/>
        <v>1</v>
      </c>
      <c r="O3170" s="82">
        <f t="shared" si="1396"/>
        <v>1.01196438</v>
      </c>
      <c r="P3170" s="82">
        <f t="shared" si="1397"/>
        <v>434.68790696000002</v>
      </c>
      <c r="Q3170" s="11">
        <f t="shared" si="1410"/>
        <v>0</v>
      </c>
      <c r="R3170" s="7">
        <f t="shared" si="1405"/>
        <v>0</v>
      </c>
      <c r="S3170" s="82">
        <f t="shared" si="1398"/>
        <v>0</v>
      </c>
      <c r="T3170" s="91">
        <f t="shared" si="1406"/>
        <v>0.08</v>
      </c>
      <c r="U3170" s="90">
        <f t="shared" si="1399"/>
        <v>17</v>
      </c>
      <c r="V3170" s="90">
        <v>252</v>
      </c>
      <c r="W3170" s="89">
        <f t="shared" si="1400"/>
        <v>1.0052053169999999</v>
      </c>
      <c r="X3170" s="82">
        <f t="shared" si="1401"/>
        <v>2.2626883499999999</v>
      </c>
      <c r="Y3170" s="82">
        <f t="shared" si="1402"/>
        <v>0</v>
      </c>
      <c r="Z3170" s="94" t="str">
        <f t="shared" si="1408"/>
        <v>A+J=</v>
      </c>
      <c r="AA3170" s="87">
        <f t="shared" si="1409"/>
        <v>47413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>
        <f t="shared" si="1403"/>
        <v>47408</v>
      </c>
      <c r="B3171" s="82">
        <f t="shared" si="1389"/>
        <v>437.38995720000003</v>
      </c>
      <c r="C3171" s="207">
        <f t="shared" si="1407"/>
        <v>429.54862399999996</v>
      </c>
      <c r="D3171" s="83">
        <f t="shared" si="1390"/>
        <v>7286.35</v>
      </c>
      <c r="E3171" s="84">
        <f t="shared" si="1387"/>
        <v>7394.19</v>
      </c>
      <c r="F3171" s="85">
        <f t="shared" si="1388"/>
        <v>47350</v>
      </c>
      <c r="G3171" s="86">
        <f t="shared" si="1391"/>
        <v>1.4800277230712089E-2</v>
      </c>
      <c r="H3171" s="87">
        <f t="shared" si="1392"/>
        <v>47413</v>
      </c>
      <c r="I3171" s="87">
        <f t="shared" si="1393"/>
        <v>47413</v>
      </c>
      <c r="J3171" s="88">
        <f t="shared" si="1404"/>
        <v>21</v>
      </c>
      <c r="K3171" s="88">
        <f t="shared" si="1386"/>
        <v>18</v>
      </c>
      <c r="L3171" s="8">
        <f t="shared" si="1394"/>
        <v>1.0126726100000001</v>
      </c>
      <c r="M3171" s="89">
        <v>1</v>
      </c>
      <c r="N3171" s="89">
        <f t="shared" si="1395"/>
        <v>1</v>
      </c>
      <c r="O3171" s="82">
        <f t="shared" si="1396"/>
        <v>1.0126726100000001</v>
      </c>
      <c r="P3171" s="82">
        <f t="shared" si="1397"/>
        <v>434.99212618000001</v>
      </c>
      <c r="Q3171" s="11">
        <f t="shared" si="1410"/>
        <v>0</v>
      </c>
      <c r="R3171" s="7">
        <f t="shared" si="1405"/>
        <v>0</v>
      </c>
      <c r="S3171" s="82">
        <f t="shared" si="1398"/>
        <v>0</v>
      </c>
      <c r="T3171" s="91">
        <f t="shared" si="1406"/>
        <v>0.08</v>
      </c>
      <c r="U3171" s="90">
        <f t="shared" si="1399"/>
        <v>18</v>
      </c>
      <c r="V3171" s="90">
        <v>252</v>
      </c>
      <c r="W3171" s="89">
        <f t="shared" si="1400"/>
        <v>1.005512355</v>
      </c>
      <c r="X3171" s="82">
        <f t="shared" si="1401"/>
        <v>2.3978310199999999</v>
      </c>
      <c r="Y3171" s="82">
        <f t="shared" si="1402"/>
        <v>0</v>
      </c>
      <c r="Z3171" s="94" t="str">
        <f t="shared" si="1408"/>
        <v>A+J=</v>
      </c>
      <c r="AA3171" s="87">
        <f t="shared" si="1409"/>
        <v>47413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>
        <f t="shared" si="1403"/>
        <v>47409</v>
      </c>
      <c r="B3172" s="82">
        <f t="shared" si="1389"/>
        <v>437.82976240999994</v>
      </c>
      <c r="C3172" s="207">
        <f t="shared" si="1407"/>
        <v>429.54862399999996</v>
      </c>
      <c r="D3172" s="83">
        <f t="shared" si="1390"/>
        <v>7286.35</v>
      </c>
      <c r="E3172" s="84">
        <f t="shared" si="1387"/>
        <v>7394.19</v>
      </c>
      <c r="F3172" s="85">
        <f t="shared" si="1388"/>
        <v>47350</v>
      </c>
      <c r="G3172" s="86">
        <f t="shared" si="1391"/>
        <v>1.4800277230712089E-2</v>
      </c>
      <c r="H3172" s="87">
        <f t="shared" si="1392"/>
        <v>47413</v>
      </c>
      <c r="I3172" s="87">
        <f t="shared" si="1393"/>
        <v>47413</v>
      </c>
      <c r="J3172" s="88">
        <f t="shared" si="1404"/>
        <v>21</v>
      </c>
      <c r="K3172" s="88">
        <f t="shared" si="1386"/>
        <v>19</v>
      </c>
      <c r="L3172" s="8">
        <f t="shared" si="1394"/>
        <v>1.01338134</v>
      </c>
      <c r="M3172" s="89">
        <v>1</v>
      </c>
      <c r="N3172" s="89">
        <f t="shared" si="1395"/>
        <v>1</v>
      </c>
      <c r="O3172" s="82">
        <f t="shared" si="1396"/>
        <v>1.01338134</v>
      </c>
      <c r="P3172" s="82">
        <f t="shared" si="1397"/>
        <v>435.29656017999997</v>
      </c>
      <c r="Q3172" s="11">
        <f t="shared" si="1410"/>
        <v>0</v>
      </c>
      <c r="R3172" s="7">
        <f t="shared" si="1405"/>
        <v>0</v>
      </c>
      <c r="S3172" s="82">
        <f t="shared" si="1398"/>
        <v>0</v>
      </c>
      <c r="T3172" s="91">
        <f t="shared" si="1406"/>
        <v>0.08</v>
      </c>
      <c r="U3172" s="90">
        <f t="shared" si="1399"/>
        <v>19</v>
      </c>
      <c r="V3172" s="90">
        <v>252</v>
      </c>
      <c r="W3172" s="89">
        <f t="shared" si="1400"/>
        <v>1.005819486</v>
      </c>
      <c r="X3172" s="82">
        <f t="shared" si="1401"/>
        <v>2.5332022300000001</v>
      </c>
      <c r="Y3172" s="82">
        <f t="shared" si="1402"/>
        <v>0</v>
      </c>
      <c r="Z3172" s="94" t="str">
        <f t="shared" si="1408"/>
        <v>A+J=</v>
      </c>
      <c r="AA3172" s="87">
        <f t="shared" si="1409"/>
        <v>47413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>
        <f t="shared" si="1403"/>
        <v>47410</v>
      </c>
      <c r="B3173" s="82">
        <f t="shared" si="1389"/>
        <v>438.27000734000001</v>
      </c>
      <c r="C3173" s="207">
        <f t="shared" si="1407"/>
        <v>429.54862399999996</v>
      </c>
      <c r="D3173" s="83">
        <f t="shared" si="1390"/>
        <v>7286.35</v>
      </c>
      <c r="E3173" s="84">
        <f t="shared" si="1387"/>
        <v>7394.19</v>
      </c>
      <c r="F3173" s="85">
        <f t="shared" si="1388"/>
        <v>47350</v>
      </c>
      <c r="G3173" s="86">
        <f t="shared" si="1391"/>
        <v>1.4800277230712089E-2</v>
      </c>
      <c r="H3173" s="87">
        <f t="shared" si="1392"/>
        <v>47413</v>
      </c>
      <c r="I3173" s="87">
        <f t="shared" si="1393"/>
        <v>47413</v>
      </c>
      <c r="J3173" s="88">
        <f t="shared" si="1404"/>
        <v>21</v>
      </c>
      <c r="K3173" s="88">
        <f t="shared" si="1386"/>
        <v>20</v>
      </c>
      <c r="L3173" s="8">
        <f t="shared" si="1394"/>
        <v>1.0140905600000001</v>
      </c>
      <c r="M3173" s="89">
        <v>1</v>
      </c>
      <c r="N3173" s="89">
        <f t="shared" si="1395"/>
        <v>1</v>
      </c>
      <c r="O3173" s="82">
        <f t="shared" si="1396"/>
        <v>1.0140905600000001</v>
      </c>
      <c r="P3173" s="82">
        <f t="shared" si="1397"/>
        <v>435.60120465</v>
      </c>
      <c r="Q3173" s="11">
        <f t="shared" si="1410"/>
        <v>0</v>
      </c>
      <c r="R3173" s="7">
        <f t="shared" si="1405"/>
        <v>0</v>
      </c>
      <c r="S3173" s="82">
        <f t="shared" si="1398"/>
        <v>0</v>
      </c>
      <c r="T3173" s="91">
        <f t="shared" si="1406"/>
        <v>0.08</v>
      </c>
      <c r="U3173" s="90">
        <f t="shared" si="1399"/>
        <v>20</v>
      </c>
      <c r="V3173" s="90">
        <v>252</v>
      </c>
      <c r="W3173" s="89">
        <f t="shared" si="1400"/>
        <v>1.0061267110000001</v>
      </c>
      <c r="X3173" s="82">
        <f t="shared" si="1401"/>
        <v>2.6688026900000001</v>
      </c>
      <c r="Y3173" s="82">
        <f t="shared" si="1402"/>
        <v>0</v>
      </c>
      <c r="Z3173" s="94" t="str">
        <f t="shared" si="1408"/>
        <v>A+J=</v>
      </c>
      <c r="AA3173" s="87">
        <f t="shared" si="1409"/>
        <v>47413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>
        <f t="shared" si="1403"/>
        <v>47411</v>
      </c>
      <c r="B3174" s="82">
        <f t="shared" si="1389"/>
        <v>438.71069226999998</v>
      </c>
      <c r="C3174" s="207">
        <f t="shared" si="1407"/>
        <v>429.54862399999996</v>
      </c>
      <c r="D3174" s="83">
        <f t="shared" si="1390"/>
        <v>7286.35</v>
      </c>
      <c r="E3174" s="84">
        <f t="shared" si="1387"/>
        <v>7394.19</v>
      </c>
      <c r="F3174" s="85">
        <f t="shared" si="1388"/>
        <v>47350</v>
      </c>
      <c r="G3174" s="86">
        <f t="shared" si="1391"/>
        <v>1.4800277230712089E-2</v>
      </c>
      <c r="H3174" s="87">
        <f t="shared" si="1392"/>
        <v>47443</v>
      </c>
      <c r="I3174" s="87">
        <f t="shared" si="1393"/>
        <v>47413</v>
      </c>
      <c r="J3174" s="88">
        <f t="shared" si="1404"/>
        <v>21</v>
      </c>
      <c r="K3174" s="88">
        <f t="shared" si="1386"/>
        <v>21</v>
      </c>
      <c r="L3174" s="8">
        <f t="shared" si="1394"/>
        <v>1.0148002700000001</v>
      </c>
      <c r="M3174" s="89">
        <v>1</v>
      </c>
      <c r="N3174" s="89">
        <f t="shared" si="1395"/>
        <v>1</v>
      </c>
      <c r="O3174" s="82">
        <f t="shared" si="1396"/>
        <v>1.0148002700000001</v>
      </c>
      <c r="P3174" s="82">
        <f t="shared" si="1397"/>
        <v>435.90605961</v>
      </c>
      <c r="Q3174" s="11">
        <f t="shared" si="1410"/>
        <v>0</v>
      </c>
      <c r="R3174" s="7">
        <f t="shared" si="1405"/>
        <v>0</v>
      </c>
      <c r="S3174" s="82">
        <f t="shared" si="1398"/>
        <v>0</v>
      </c>
      <c r="T3174" s="91">
        <f t="shared" si="1406"/>
        <v>0.08</v>
      </c>
      <c r="U3174" s="90">
        <f t="shared" si="1399"/>
        <v>21</v>
      </c>
      <c r="V3174" s="90">
        <v>252</v>
      </c>
      <c r="W3174" s="89">
        <f t="shared" si="1400"/>
        <v>1.0064340300000001</v>
      </c>
      <c r="X3174" s="82">
        <f t="shared" si="1401"/>
        <v>2.8046326600000002</v>
      </c>
      <c r="Y3174" s="82">
        <f t="shared" si="1402"/>
        <v>0</v>
      </c>
      <c r="Z3174" s="94" t="str">
        <f t="shared" si="1408"/>
        <v>A+J=</v>
      </c>
      <c r="AA3174" s="87">
        <f t="shared" si="1409"/>
        <v>47413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>
        <f t="shared" si="1403"/>
        <v>47412</v>
      </c>
      <c r="B3175" s="82">
        <f t="shared" si="1389"/>
        <v>438.71069226999998</v>
      </c>
      <c r="C3175" s="207">
        <f t="shared" si="1407"/>
        <v>429.54862399999996</v>
      </c>
      <c r="D3175" s="83">
        <f t="shared" si="1390"/>
        <v>7286.35</v>
      </c>
      <c r="E3175" s="84">
        <f t="shared" si="1387"/>
        <v>7394.19</v>
      </c>
      <c r="F3175" s="85">
        <f t="shared" si="1388"/>
        <v>47350</v>
      </c>
      <c r="G3175" s="86">
        <f t="shared" si="1391"/>
        <v>1.4800277230712089E-2</v>
      </c>
      <c r="H3175" s="87">
        <f t="shared" si="1392"/>
        <v>47443</v>
      </c>
      <c r="I3175" s="87">
        <f t="shared" si="1393"/>
        <v>47413</v>
      </c>
      <c r="J3175" s="88">
        <f t="shared" si="1404"/>
        <v>21</v>
      </c>
      <c r="K3175" s="88">
        <f t="shared" si="1386"/>
        <v>21</v>
      </c>
      <c r="L3175" s="8">
        <f t="shared" si="1394"/>
        <v>1.0148002700000001</v>
      </c>
      <c r="M3175" s="89">
        <v>1</v>
      </c>
      <c r="N3175" s="89">
        <f t="shared" si="1395"/>
        <v>1</v>
      </c>
      <c r="O3175" s="82">
        <f t="shared" si="1396"/>
        <v>1.0148002700000001</v>
      </c>
      <c r="P3175" s="82">
        <f t="shared" si="1397"/>
        <v>435.90605961</v>
      </c>
      <c r="Q3175" s="11">
        <f t="shared" si="1410"/>
        <v>0</v>
      </c>
      <c r="R3175" s="7">
        <f t="shared" si="1405"/>
        <v>0</v>
      </c>
      <c r="S3175" s="82">
        <f t="shared" si="1398"/>
        <v>0</v>
      </c>
      <c r="T3175" s="91">
        <f t="shared" si="1406"/>
        <v>0.08</v>
      </c>
      <c r="U3175" s="90">
        <f t="shared" si="1399"/>
        <v>21</v>
      </c>
      <c r="V3175" s="90">
        <v>252</v>
      </c>
      <c r="W3175" s="89">
        <f t="shared" si="1400"/>
        <v>1.0064340300000001</v>
      </c>
      <c r="X3175" s="82">
        <f t="shared" si="1401"/>
        <v>2.8046326600000002</v>
      </c>
      <c r="Y3175" s="82">
        <f t="shared" si="1402"/>
        <v>0</v>
      </c>
      <c r="Z3175" s="94" t="str">
        <f t="shared" si="1408"/>
        <v>A+J=</v>
      </c>
      <c r="AA3175" s="87">
        <f t="shared" si="1409"/>
        <v>47413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>
        <f t="shared" si="1403"/>
        <v>47413</v>
      </c>
      <c r="B3176" s="82">
        <f t="shared" si="1389"/>
        <v>438.71069226999998</v>
      </c>
      <c r="C3176" s="207">
        <f t="shared" si="1407"/>
        <v>429.54862399999996</v>
      </c>
      <c r="D3176" s="83">
        <f t="shared" si="1390"/>
        <v>7286.35</v>
      </c>
      <c r="E3176" s="84">
        <f t="shared" si="1387"/>
        <v>7394.19</v>
      </c>
      <c r="F3176" s="85">
        <f t="shared" si="1388"/>
        <v>47350</v>
      </c>
      <c r="G3176" s="86">
        <f t="shared" si="1391"/>
        <v>1.4800277230712089E-2</v>
      </c>
      <c r="H3176" s="87">
        <f t="shared" si="1392"/>
        <v>47443</v>
      </c>
      <c r="I3176" s="87">
        <f t="shared" si="1393"/>
        <v>47413</v>
      </c>
      <c r="J3176" s="88">
        <f t="shared" si="1404"/>
        <v>21</v>
      </c>
      <c r="K3176" s="88">
        <f t="shared" si="1386"/>
        <v>21</v>
      </c>
      <c r="L3176" s="8">
        <f t="shared" si="1394"/>
        <v>1.0148002700000001</v>
      </c>
      <c r="M3176" s="89">
        <v>1</v>
      </c>
      <c r="N3176" s="89">
        <f t="shared" si="1395"/>
        <v>1</v>
      </c>
      <c r="O3176" s="82">
        <f t="shared" si="1396"/>
        <v>1.0148002700000001</v>
      </c>
      <c r="P3176" s="82">
        <f t="shared" si="1397"/>
        <v>435.90605961</v>
      </c>
      <c r="Q3176" s="11">
        <f t="shared" si="1410"/>
        <v>104</v>
      </c>
      <c r="R3176" s="7">
        <f t="shared" si="1405"/>
        <v>5.6891999999999998E-2</v>
      </c>
      <c r="S3176" s="82">
        <f t="shared" si="1398"/>
        <v>24.799567540000002</v>
      </c>
      <c r="T3176" s="91">
        <f t="shared" si="1406"/>
        <v>0.08</v>
      </c>
      <c r="U3176" s="90">
        <f t="shared" si="1399"/>
        <v>21</v>
      </c>
      <c r="V3176" s="90">
        <v>252</v>
      </c>
      <c r="W3176" s="89">
        <f t="shared" si="1400"/>
        <v>1.0064340300000001</v>
      </c>
      <c r="X3176" s="82">
        <f t="shared" si="1401"/>
        <v>2.8046326600000002</v>
      </c>
      <c r="Y3176" s="82">
        <f t="shared" si="1402"/>
        <v>27.604200200000001</v>
      </c>
      <c r="Z3176" s="94" t="str">
        <f t="shared" si="1408"/>
        <v>A+J=</v>
      </c>
      <c r="AA3176" s="87">
        <f t="shared" si="1409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>
        <f t="shared" si="1403"/>
        <v>47414</v>
      </c>
      <c r="B3177" s="82">
        <f t="shared" si="1389"/>
        <v>411.55017228000003</v>
      </c>
      <c r="C3177" s="207">
        <f t="shared" si="1407"/>
        <v>411.10649207</v>
      </c>
      <c r="D3177" s="83">
        <f t="shared" si="1390"/>
        <v>7286.35</v>
      </c>
      <c r="E3177" s="84">
        <f t="shared" si="1387"/>
        <v>7394.19</v>
      </c>
      <c r="F3177" s="85">
        <f t="shared" si="1388"/>
        <v>47383</v>
      </c>
      <c r="G3177" s="86">
        <f t="shared" si="1391"/>
        <v>1.4800277230712089E-2</v>
      </c>
      <c r="H3177" s="87">
        <f t="shared" si="1392"/>
        <v>47443</v>
      </c>
      <c r="I3177" s="87">
        <f t="shared" si="1393"/>
        <v>47443</v>
      </c>
      <c r="J3177" s="88">
        <f t="shared" si="1404"/>
        <v>19</v>
      </c>
      <c r="K3177" s="88">
        <f t="shared" ref="K3177:K3240" si="1411">(J3177-(NETWORKDAYS(A3177,I3177,AD$210:AD$502)-1))</f>
        <v>1</v>
      </c>
      <c r="L3177" s="8">
        <f t="shared" si="1394"/>
        <v>1.0007735499999999</v>
      </c>
      <c r="M3177" s="89">
        <v>1</v>
      </c>
      <c r="N3177" s="89">
        <f t="shared" si="1395"/>
        <v>1</v>
      </c>
      <c r="O3177" s="82">
        <f t="shared" si="1396"/>
        <v>1.0007735499999999</v>
      </c>
      <c r="P3177" s="82">
        <f t="shared" si="1397"/>
        <v>411.42450349000001</v>
      </c>
      <c r="Q3177" s="11">
        <f t="shared" si="1410"/>
        <v>0</v>
      </c>
      <c r="R3177" s="7">
        <f t="shared" si="1405"/>
        <v>0</v>
      </c>
      <c r="S3177" s="82">
        <f t="shared" si="1398"/>
        <v>0</v>
      </c>
      <c r="T3177" s="91">
        <f t="shared" si="1406"/>
        <v>0.08</v>
      </c>
      <c r="U3177" s="90">
        <f t="shared" si="1399"/>
        <v>1</v>
      </c>
      <c r="V3177" s="90">
        <v>252</v>
      </c>
      <c r="W3177" s="89">
        <f t="shared" si="1400"/>
        <v>1.000305448</v>
      </c>
      <c r="X3177" s="82">
        <f t="shared" si="1401"/>
        <v>0.12566879</v>
      </c>
      <c r="Y3177" s="82">
        <f t="shared" si="1402"/>
        <v>0</v>
      </c>
      <c r="Z3177" s="94" t="str">
        <f t="shared" si="1408"/>
        <v>A+J=</v>
      </c>
      <c r="AA3177" s="87">
        <f t="shared" si="1409"/>
        <v>47443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>
        <f t="shared" si="1403"/>
        <v>47415</v>
      </c>
      <c r="B3178" s="82">
        <f t="shared" si="1389"/>
        <v>411.99433145999996</v>
      </c>
      <c r="C3178" s="207">
        <f t="shared" si="1407"/>
        <v>411.10649207</v>
      </c>
      <c r="D3178" s="83">
        <f t="shared" si="1390"/>
        <v>7286.35</v>
      </c>
      <c r="E3178" s="84">
        <f t="shared" ref="E3178:E3241" si="1412">IF($K3178=1,VLOOKUP($A3177,$AO$10:$AS$200,4),E3177)</f>
        <v>7394.19</v>
      </c>
      <c r="F3178" s="85">
        <f t="shared" ref="F3178:F3241" si="1413">IF($K3178=1,VLOOKUP($A3177,$AO$10:$AS$200,5),F3177)</f>
        <v>47383</v>
      </c>
      <c r="G3178" s="86">
        <f t="shared" si="1391"/>
        <v>1.4800277230712089E-2</v>
      </c>
      <c r="H3178" s="87">
        <f t="shared" si="1392"/>
        <v>47443</v>
      </c>
      <c r="I3178" s="87">
        <f t="shared" si="1393"/>
        <v>47443</v>
      </c>
      <c r="J3178" s="88">
        <f t="shared" si="1404"/>
        <v>19</v>
      </c>
      <c r="K3178" s="88">
        <f t="shared" si="1411"/>
        <v>2</v>
      </c>
      <c r="L3178" s="8">
        <f t="shared" si="1394"/>
        <v>1.0015476999999999</v>
      </c>
      <c r="M3178" s="89">
        <v>1</v>
      </c>
      <c r="N3178" s="89">
        <f t="shared" si="1395"/>
        <v>1</v>
      </c>
      <c r="O3178" s="82">
        <f t="shared" si="1396"/>
        <v>1.0015476999999999</v>
      </c>
      <c r="P3178" s="82">
        <f t="shared" si="1397"/>
        <v>411.74276157999998</v>
      </c>
      <c r="Q3178" s="11">
        <f t="shared" si="1410"/>
        <v>0</v>
      </c>
      <c r="R3178" s="7">
        <f t="shared" si="1405"/>
        <v>0</v>
      </c>
      <c r="S3178" s="82">
        <f t="shared" si="1398"/>
        <v>0</v>
      </c>
      <c r="T3178" s="91">
        <f t="shared" si="1406"/>
        <v>0.08</v>
      </c>
      <c r="U3178" s="90">
        <f t="shared" si="1399"/>
        <v>2</v>
      </c>
      <c r="V3178" s="90">
        <v>252</v>
      </c>
      <c r="W3178" s="89">
        <f t="shared" si="1400"/>
        <v>1.000610988</v>
      </c>
      <c r="X3178" s="82">
        <f t="shared" si="1401"/>
        <v>0.25156988000000002</v>
      </c>
      <c r="Y3178" s="82">
        <f t="shared" si="1402"/>
        <v>0</v>
      </c>
      <c r="Z3178" s="94" t="str">
        <f t="shared" si="1408"/>
        <v>A+J=</v>
      </c>
      <c r="AA3178" s="87">
        <f t="shared" si="1409"/>
        <v>47443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>
        <f t="shared" si="1403"/>
        <v>47416</v>
      </c>
      <c r="B3179" s="82">
        <f t="shared" si="1389"/>
        <v>412.43897117</v>
      </c>
      <c r="C3179" s="207">
        <f t="shared" si="1407"/>
        <v>411.10649207</v>
      </c>
      <c r="D3179" s="83">
        <f t="shared" si="1390"/>
        <v>7286.35</v>
      </c>
      <c r="E3179" s="84">
        <f t="shared" si="1412"/>
        <v>7394.19</v>
      </c>
      <c r="F3179" s="85">
        <f t="shared" si="1413"/>
        <v>47383</v>
      </c>
      <c r="G3179" s="86">
        <f t="shared" si="1391"/>
        <v>1.4800277230712089E-2</v>
      </c>
      <c r="H3179" s="87">
        <f t="shared" si="1392"/>
        <v>47443</v>
      </c>
      <c r="I3179" s="87">
        <f t="shared" si="1393"/>
        <v>47443</v>
      </c>
      <c r="J3179" s="88">
        <f t="shared" si="1404"/>
        <v>19</v>
      </c>
      <c r="K3179" s="88">
        <f t="shared" si="1411"/>
        <v>3</v>
      </c>
      <c r="L3179" s="8">
        <f t="shared" si="1394"/>
        <v>1.0023224500000001</v>
      </c>
      <c r="M3179" s="89">
        <v>1</v>
      </c>
      <c r="N3179" s="89">
        <f t="shared" si="1395"/>
        <v>1</v>
      </c>
      <c r="O3179" s="82">
        <f t="shared" si="1396"/>
        <v>1.0023224500000001</v>
      </c>
      <c r="P3179" s="82">
        <f t="shared" si="1397"/>
        <v>412.06126633999997</v>
      </c>
      <c r="Q3179" s="11">
        <f t="shared" si="1410"/>
        <v>0</v>
      </c>
      <c r="R3179" s="7">
        <f t="shared" si="1405"/>
        <v>0</v>
      </c>
      <c r="S3179" s="82">
        <f t="shared" si="1398"/>
        <v>0</v>
      </c>
      <c r="T3179" s="91">
        <f t="shared" si="1406"/>
        <v>0.08</v>
      </c>
      <c r="U3179" s="90">
        <f t="shared" si="1399"/>
        <v>3</v>
      </c>
      <c r="V3179" s="90">
        <v>252</v>
      </c>
      <c r="W3179" s="89">
        <f t="shared" si="1400"/>
        <v>1.0009166229999999</v>
      </c>
      <c r="X3179" s="82">
        <f t="shared" si="1401"/>
        <v>0.37770482999999999</v>
      </c>
      <c r="Y3179" s="82">
        <f t="shared" si="1402"/>
        <v>0</v>
      </c>
      <c r="Z3179" s="94" t="str">
        <f t="shared" si="1408"/>
        <v>A+J=</v>
      </c>
      <c r="AA3179" s="87">
        <f t="shared" si="1409"/>
        <v>47443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>
        <f t="shared" si="1403"/>
        <v>47417</v>
      </c>
      <c r="B3180" s="82">
        <f t="shared" si="1389"/>
        <v>412.88409046999999</v>
      </c>
      <c r="C3180" s="207">
        <f t="shared" si="1407"/>
        <v>411.10649207</v>
      </c>
      <c r="D3180" s="83">
        <f t="shared" si="1390"/>
        <v>7286.35</v>
      </c>
      <c r="E3180" s="84">
        <f t="shared" si="1412"/>
        <v>7394.19</v>
      </c>
      <c r="F3180" s="85">
        <f t="shared" si="1413"/>
        <v>47383</v>
      </c>
      <c r="G3180" s="86">
        <f t="shared" si="1391"/>
        <v>1.4800277230712089E-2</v>
      </c>
      <c r="H3180" s="87">
        <f t="shared" si="1392"/>
        <v>47443</v>
      </c>
      <c r="I3180" s="87">
        <f t="shared" si="1393"/>
        <v>47443</v>
      </c>
      <c r="J3180" s="88">
        <f t="shared" si="1404"/>
        <v>19</v>
      </c>
      <c r="K3180" s="88">
        <f t="shared" si="1411"/>
        <v>4</v>
      </c>
      <c r="L3180" s="8">
        <f t="shared" si="1394"/>
        <v>1.0030977999999999</v>
      </c>
      <c r="M3180" s="89">
        <v>1</v>
      </c>
      <c r="N3180" s="89">
        <f t="shared" si="1395"/>
        <v>1</v>
      </c>
      <c r="O3180" s="82">
        <f t="shared" si="1396"/>
        <v>1.0030977999999999</v>
      </c>
      <c r="P3180" s="82">
        <f t="shared" si="1397"/>
        <v>412.38001775999999</v>
      </c>
      <c r="Q3180" s="11">
        <f t="shared" si="1410"/>
        <v>0</v>
      </c>
      <c r="R3180" s="7">
        <f t="shared" si="1405"/>
        <v>0</v>
      </c>
      <c r="S3180" s="82">
        <f t="shared" si="1398"/>
        <v>0</v>
      </c>
      <c r="T3180" s="91">
        <f t="shared" si="1406"/>
        <v>0.08</v>
      </c>
      <c r="U3180" s="90">
        <f t="shared" si="1399"/>
        <v>4</v>
      </c>
      <c r="V3180" s="90">
        <v>252</v>
      </c>
      <c r="W3180" s="89">
        <f t="shared" si="1400"/>
        <v>1.0012223499999999</v>
      </c>
      <c r="X3180" s="82">
        <f t="shared" si="1401"/>
        <v>0.50407270999999998</v>
      </c>
      <c r="Y3180" s="82">
        <f t="shared" si="1402"/>
        <v>0</v>
      </c>
      <c r="Z3180" s="94" t="str">
        <f t="shared" si="1408"/>
        <v>A+J=</v>
      </c>
      <c r="AA3180" s="87">
        <f t="shared" si="1409"/>
        <v>47443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>
        <f t="shared" si="1403"/>
        <v>47418</v>
      </c>
      <c r="B3181" s="82">
        <f t="shared" si="1389"/>
        <v>413.32969050000003</v>
      </c>
      <c r="C3181" s="207">
        <f t="shared" si="1407"/>
        <v>411.10649207</v>
      </c>
      <c r="D3181" s="83">
        <f t="shared" si="1390"/>
        <v>7286.35</v>
      </c>
      <c r="E3181" s="84">
        <f t="shared" si="1412"/>
        <v>7394.19</v>
      </c>
      <c r="F3181" s="85">
        <f t="shared" si="1413"/>
        <v>47383</v>
      </c>
      <c r="G3181" s="86">
        <f t="shared" si="1391"/>
        <v>1.4800277230712089E-2</v>
      </c>
      <c r="H3181" s="87">
        <f t="shared" si="1392"/>
        <v>47443</v>
      </c>
      <c r="I3181" s="87">
        <f t="shared" si="1393"/>
        <v>47443</v>
      </c>
      <c r="J3181" s="88">
        <f t="shared" si="1404"/>
        <v>19</v>
      </c>
      <c r="K3181" s="88">
        <f t="shared" si="1411"/>
        <v>5</v>
      </c>
      <c r="L3181" s="8">
        <f t="shared" si="1394"/>
        <v>1.0038737499999999</v>
      </c>
      <c r="M3181" s="89">
        <v>1</v>
      </c>
      <c r="N3181" s="89">
        <f t="shared" si="1395"/>
        <v>1</v>
      </c>
      <c r="O3181" s="82">
        <f t="shared" si="1396"/>
        <v>1.0038737499999999</v>
      </c>
      <c r="P3181" s="82">
        <f t="shared" si="1397"/>
        <v>412.69901584000002</v>
      </c>
      <c r="Q3181" s="11">
        <f t="shared" si="1410"/>
        <v>0</v>
      </c>
      <c r="R3181" s="7">
        <f t="shared" si="1405"/>
        <v>0</v>
      </c>
      <c r="S3181" s="82">
        <f t="shared" si="1398"/>
        <v>0</v>
      </c>
      <c r="T3181" s="91">
        <f t="shared" si="1406"/>
        <v>0.08</v>
      </c>
      <c r="U3181" s="90">
        <f t="shared" si="1399"/>
        <v>5</v>
      </c>
      <c r="V3181" s="90">
        <v>252</v>
      </c>
      <c r="W3181" s="89">
        <f t="shared" si="1400"/>
        <v>1.0015281709999999</v>
      </c>
      <c r="X3181" s="82">
        <f t="shared" si="1401"/>
        <v>0.63067466000000005</v>
      </c>
      <c r="Y3181" s="82">
        <f t="shared" si="1402"/>
        <v>0</v>
      </c>
      <c r="Z3181" s="94" t="str">
        <f t="shared" si="1408"/>
        <v>A+J=</v>
      </c>
      <c r="AA3181" s="87">
        <f t="shared" si="1409"/>
        <v>47443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>
        <f t="shared" si="1403"/>
        <v>47419</v>
      </c>
      <c r="B3182" s="82">
        <f t="shared" si="1389"/>
        <v>413.32969050000003</v>
      </c>
      <c r="C3182" s="207">
        <f t="shared" si="1407"/>
        <v>411.10649207</v>
      </c>
      <c r="D3182" s="83">
        <f t="shared" si="1390"/>
        <v>7286.35</v>
      </c>
      <c r="E3182" s="84">
        <f t="shared" si="1412"/>
        <v>7394.19</v>
      </c>
      <c r="F3182" s="85">
        <f t="shared" si="1413"/>
        <v>47383</v>
      </c>
      <c r="G3182" s="86">
        <f t="shared" si="1391"/>
        <v>1.4800277230712089E-2</v>
      </c>
      <c r="H3182" s="87">
        <f t="shared" si="1392"/>
        <v>47443</v>
      </c>
      <c r="I3182" s="87">
        <f t="shared" si="1393"/>
        <v>47443</v>
      </c>
      <c r="J3182" s="88">
        <f t="shared" si="1404"/>
        <v>19</v>
      </c>
      <c r="K3182" s="88">
        <f t="shared" si="1411"/>
        <v>5</v>
      </c>
      <c r="L3182" s="8">
        <f t="shared" si="1394"/>
        <v>1.0038737499999999</v>
      </c>
      <c r="M3182" s="89">
        <v>1</v>
      </c>
      <c r="N3182" s="89">
        <f t="shared" si="1395"/>
        <v>1</v>
      </c>
      <c r="O3182" s="82">
        <f t="shared" si="1396"/>
        <v>1.0038737499999999</v>
      </c>
      <c r="P3182" s="82">
        <f t="shared" si="1397"/>
        <v>412.69901584000002</v>
      </c>
      <c r="Q3182" s="11">
        <f t="shared" si="1410"/>
        <v>0</v>
      </c>
      <c r="R3182" s="7">
        <f t="shared" si="1405"/>
        <v>0</v>
      </c>
      <c r="S3182" s="82">
        <f t="shared" si="1398"/>
        <v>0</v>
      </c>
      <c r="T3182" s="91">
        <f t="shared" si="1406"/>
        <v>0.08</v>
      </c>
      <c r="U3182" s="90">
        <f t="shared" si="1399"/>
        <v>5</v>
      </c>
      <c r="V3182" s="90">
        <v>252</v>
      </c>
      <c r="W3182" s="89">
        <f t="shared" si="1400"/>
        <v>1.0015281709999999</v>
      </c>
      <c r="X3182" s="82">
        <f t="shared" si="1401"/>
        <v>0.63067466000000005</v>
      </c>
      <c r="Y3182" s="82">
        <f t="shared" si="1402"/>
        <v>0</v>
      </c>
      <c r="Z3182" s="94" t="str">
        <f t="shared" si="1408"/>
        <v>A+J=</v>
      </c>
      <c r="AA3182" s="87">
        <f t="shared" si="1409"/>
        <v>47443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>
        <f t="shared" si="1403"/>
        <v>47420</v>
      </c>
      <c r="B3183" s="82">
        <f t="shared" si="1389"/>
        <v>413.32969050000003</v>
      </c>
      <c r="C3183" s="207">
        <f t="shared" si="1407"/>
        <v>411.10649207</v>
      </c>
      <c r="D3183" s="83">
        <f t="shared" si="1390"/>
        <v>7286.35</v>
      </c>
      <c r="E3183" s="84">
        <f t="shared" si="1412"/>
        <v>7394.19</v>
      </c>
      <c r="F3183" s="85">
        <f t="shared" si="1413"/>
        <v>47383</v>
      </c>
      <c r="G3183" s="86">
        <f t="shared" si="1391"/>
        <v>1.4800277230712089E-2</v>
      </c>
      <c r="H3183" s="87">
        <f t="shared" si="1392"/>
        <v>47443</v>
      </c>
      <c r="I3183" s="87">
        <f t="shared" si="1393"/>
        <v>47443</v>
      </c>
      <c r="J3183" s="88">
        <f t="shared" si="1404"/>
        <v>19</v>
      </c>
      <c r="K3183" s="88">
        <f t="shared" si="1411"/>
        <v>5</v>
      </c>
      <c r="L3183" s="8">
        <f t="shared" si="1394"/>
        <v>1.0038737499999999</v>
      </c>
      <c r="M3183" s="89">
        <v>1</v>
      </c>
      <c r="N3183" s="89">
        <f t="shared" si="1395"/>
        <v>1</v>
      </c>
      <c r="O3183" s="82">
        <f t="shared" si="1396"/>
        <v>1.0038737499999999</v>
      </c>
      <c r="P3183" s="82">
        <f t="shared" si="1397"/>
        <v>412.69901584000002</v>
      </c>
      <c r="Q3183" s="11">
        <f t="shared" si="1410"/>
        <v>0</v>
      </c>
      <c r="R3183" s="7">
        <f t="shared" si="1405"/>
        <v>0</v>
      </c>
      <c r="S3183" s="82">
        <f t="shared" si="1398"/>
        <v>0</v>
      </c>
      <c r="T3183" s="91">
        <f t="shared" si="1406"/>
        <v>0.08</v>
      </c>
      <c r="U3183" s="90">
        <f t="shared" si="1399"/>
        <v>5</v>
      </c>
      <c r="V3183" s="90">
        <v>252</v>
      </c>
      <c r="W3183" s="89">
        <f t="shared" si="1400"/>
        <v>1.0015281709999999</v>
      </c>
      <c r="X3183" s="82">
        <f t="shared" si="1401"/>
        <v>0.63067466000000005</v>
      </c>
      <c r="Y3183" s="82">
        <f t="shared" si="1402"/>
        <v>0</v>
      </c>
      <c r="Z3183" s="94" t="str">
        <f t="shared" si="1408"/>
        <v>A+J=</v>
      </c>
      <c r="AA3183" s="87">
        <f t="shared" si="1409"/>
        <v>47443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>
        <f t="shared" si="1403"/>
        <v>47421</v>
      </c>
      <c r="B3184" s="82">
        <f t="shared" si="1389"/>
        <v>413.77577159000003</v>
      </c>
      <c r="C3184" s="207">
        <f t="shared" si="1407"/>
        <v>411.10649207</v>
      </c>
      <c r="D3184" s="83">
        <f t="shared" si="1390"/>
        <v>7286.35</v>
      </c>
      <c r="E3184" s="84">
        <f t="shared" si="1412"/>
        <v>7394.19</v>
      </c>
      <c r="F3184" s="85">
        <f t="shared" si="1413"/>
        <v>47383</v>
      </c>
      <c r="G3184" s="86">
        <f t="shared" si="1391"/>
        <v>1.4800277230712089E-2</v>
      </c>
      <c r="H3184" s="87">
        <f t="shared" si="1392"/>
        <v>47443</v>
      </c>
      <c r="I3184" s="87">
        <f t="shared" si="1393"/>
        <v>47443</v>
      </c>
      <c r="J3184" s="88">
        <f t="shared" si="1404"/>
        <v>19</v>
      </c>
      <c r="K3184" s="88">
        <f t="shared" si="1411"/>
        <v>6</v>
      </c>
      <c r="L3184" s="8">
        <f t="shared" si="1394"/>
        <v>1.0046503</v>
      </c>
      <c r="M3184" s="89">
        <v>1</v>
      </c>
      <c r="N3184" s="89">
        <f t="shared" si="1395"/>
        <v>1</v>
      </c>
      <c r="O3184" s="82">
        <f t="shared" si="1396"/>
        <v>1.0046503</v>
      </c>
      <c r="P3184" s="82">
        <f t="shared" si="1397"/>
        <v>413.01826059000001</v>
      </c>
      <c r="Q3184" s="11">
        <f t="shared" si="1410"/>
        <v>0</v>
      </c>
      <c r="R3184" s="7">
        <f t="shared" si="1405"/>
        <v>0</v>
      </c>
      <c r="S3184" s="82">
        <f t="shared" si="1398"/>
        <v>0</v>
      </c>
      <c r="T3184" s="91">
        <f t="shared" si="1406"/>
        <v>0.08</v>
      </c>
      <c r="U3184" s="90">
        <f t="shared" si="1399"/>
        <v>6</v>
      </c>
      <c r="V3184" s="90">
        <v>252</v>
      </c>
      <c r="W3184" s="89">
        <f t="shared" si="1400"/>
        <v>1.0018340859999999</v>
      </c>
      <c r="X3184" s="82">
        <f t="shared" si="1401"/>
        <v>0.75751100000000005</v>
      </c>
      <c r="Y3184" s="82">
        <f t="shared" si="1402"/>
        <v>0</v>
      </c>
      <c r="Z3184" s="94" t="str">
        <f t="shared" si="1408"/>
        <v>A+J=</v>
      </c>
      <c r="AA3184" s="87">
        <f t="shared" si="1409"/>
        <v>47443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>
        <f t="shared" si="1403"/>
        <v>47422</v>
      </c>
      <c r="B3185" s="82">
        <f t="shared" si="1389"/>
        <v>414.22233322</v>
      </c>
      <c r="C3185" s="207">
        <f t="shared" si="1407"/>
        <v>411.10649207</v>
      </c>
      <c r="D3185" s="83">
        <f t="shared" si="1390"/>
        <v>7286.35</v>
      </c>
      <c r="E3185" s="84">
        <f t="shared" si="1412"/>
        <v>7394.19</v>
      </c>
      <c r="F3185" s="85">
        <f t="shared" si="1413"/>
        <v>47383</v>
      </c>
      <c r="G3185" s="86">
        <f t="shared" si="1391"/>
        <v>1.4800277230712089E-2</v>
      </c>
      <c r="H3185" s="87">
        <f t="shared" si="1392"/>
        <v>47443</v>
      </c>
      <c r="I3185" s="87">
        <f t="shared" si="1393"/>
        <v>47443</v>
      </c>
      <c r="J3185" s="88">
        <f t="shared" si="1404"/>
        <v>19</v>
      </c>
      <c r="K3185" s="88">
        <f t="shared" si="1411"/>
        <v>7</v>
      </c>
      <c r="L3185" s="8">
        <f t="shared" si="1394"/>
        <v>1.00542745</v>
      </c>
      <c r="M3185" s="89">
        <v>1</v>
      </c>
      <c r="N3185" s="89">
        <f t="shared" si="1395"/>
        <v>1</v>
      </c>
      <c r="O3185" s="82">
        <f t="shared" si="1396"/>
        <v>1.00542745</v>
      </c>
      <c r="P3185" s="82">
        <f t="shared" si="1397"/>
        <v>413.33775200000002</v>
      </c>
      <c r="Q3185" s="11">
        <f t="shared" si="1410"/>
        <v>0</v>
      </c>
      <c r="R3185" s="7">
        <f t="shared" si="1405"/>
        <v>0</v>
      </c>
      <c r="S3185" s="82">
        <f t="shared" si="1398"/>
        <v>0</v>
      </c>
      <c r="T3185" s="91">
        <f t="shared" si="1406"/>
        <v>0.08</v>
      </c>
      <c r="U3185" s="90">
        <f t="shared" si="1399"/>
        <v>7</v>
      </c>
      <c r="V3185" s="90">
        <v>252</v>
      </c>
      <c r="W3185" s="89">
        <f t="shared" si="1400"/>
        <v>1.002140093</v>
      </c>
      <c r="X3185" s="82">
        <f t="shared" si="1401"/>
        <v>0.88458121999999995</v>
      </c>
      <c r="Y3185" s="82">
        <f t="shared" si="1402"/>
        <v>0</v>
      </c>
      <c r="Z3185" s="94" t="str">
        <f t="shared" si="1408"/>
        <v>A+J=</v>
      </c>
      <c r="AA3185" s="87">
        <f t="shared" si="1409"/>
        <v>47443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>
        <f t="shared" si="1403"/>
        <v>47423</v>
      </c>
      <c r="B3186" s="82">
        <f t="shared" si="1389"/>
        <v>414.66937695000001</v>
      </c>
      <c r="C3186" s="207">
        <f t="shared" si="1407"/>
        <v>411.10649207</v>
      </c>
      <c r="D3186" s="83">
        <f t="shared" si="1390"/>
        <v>7286.35</v>
      </c>
      <c r="E3186" s="84">
        <f t="shared" si="1412"/>
        <v>7394.19</v>
      </c>
      <c r="F3186" s="85">
        <f t="shared" si="1413"/>
        <v>47383</v>
      </c>
      <c r="G3186" s="86">
        <f t="shared" si="1391"/>
        <v>1.4800277230712089E-2</v>
      </c>
      <c r="H3186" s="87">
        <f t="shared" si="1392"/>
        <v>47443</v>
      </c>
      <c r="I3186" s="87">
        <f t="shared" si="1393"/>
        <v>47443</v>
      </c>
      <c r="J3186" s="88">
        <f t="shared" si="1404"/>
        <v>19</v>
      </c>
      <c r="K3186" s="88">
        <f t="shared" si="1411"/>
        <v>8</v>
      </c>
      <c r="L3186" s="8">
        <f t="shared" si="1394"/>
        <v>1.0062051999999999</v>
      </c>
      <c r="M3186" s="89">
        <v>1</v>
      </c>
      <c r="N3186" s="89">
        <f t="shared" si="1395"/>
        <v>1</v>
      </c>
      <c r="O3186" s="82">
        <f t="shared" si="1396"/>
        <v>1.0062051999999999</v>
      </c>
      <c r="P3186" s="82">
        <f t="shared" si="1397"/>
        <v>413.65749006999999</v>
      </c>
      <c r="Q3186" s="11">
        <f t="shared" si="1410"/>
        <v>0</v>
      </c>
      <c r="R3186" s="7">
        <f t="shared" si="1405"/>
        <v>0</v>
      </c>
      <c r="S3186" s="82">
        <f t="shared" si="1398"/>
        <v>0</v>
      </c>
      <c r="T3186" s="91">
        <f t="shared" si="1406"/>
        <v>0.08</v>
      </c>
      <c r="U3186" s="90">
        <f t="shared" si="1399"/>
        <v>8</v>
      </c>
      <c r="V3186" s="90">
        <v>252</v>
      </c>
      <c r="W3186" s="89">
        <f t="shared" si="1400"/>
        <v>1.0024461950000001</v>
      </c>
      <c r="X3186" s="82">
        <f t="shared" si="1401"/>
        <v>1.01188688</v>
      </c>
      <c r="Y3186" s="82">
        <f t="shared" si="1402"/>
        <v>0</v>
      </c>
      <c r="Z3186" s="94" t="str">
        <f t="shared" si="1408"/>
        <v>A+J=</v>
      </c>
      <c r="AA3186" s="87">
        <f t="shared" si="1409"/>
        <v>47443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>
        <f t="shared" si="1403"/>
        <v>47424</v>
      </c>
      <c r="B3187" s="82">
        <f t="shared" si="1389"/>
        <v>415.11690184999998</v>
      </c>
      <c r="C3187" s="207">
        <f t="shared" si="1407"/>
        <v>411.10649207</v>
      </c>
      <c r="D3187" s="83">
        <f t="shared" si="1390"/>
        <v>7286.35</v>
      </c>
      <c r="E3187" s="84">
        <f t="shared" si="1412"/>
        <v>7394.19</v>
      </c>
      <c r="F3187" s="85">
        <f t="shared" si="1413"/>
        <v>47383</v>
      </c>
      <c r="G3187" s="86">
        <f t="shared" si="1391"/>
        <v>1.4800277230712089E-2</v>
      </c>
      <c r="H3187" s="87">
        <f t="shared" si="1392"/>
        <v>47443</v>
      </c>
      <c r="I3187" s="87">
        <f t="shared" si="1393"/>
        <v>47443</v>
      </c>
      <c r="J3187" s="88">
        <f t="shared" si="1404"/>
        <v>19</v>
      </c>
      <c r="K3187" s="88">
        <f t="shared" si="1411"/>
        <v>9</v>
      </c>
      <c r="L3187" s="8">
        <f t="shared" si="1394"/>
        <v>1.0069835499999999</v>
      </c>
      <c r="M3187" s="89">
        <v>1</v>
      </c>
      <c r="N3187" s="89">
        <f t="shared" si="1395"/>
        <v>1</v>
      </c>
      <c r="O3187" s="82">
        <f t="shared" si="1396"/>
        <v>1.0069835499999999</v>
      </c>
      <c r="P3187" s="82">
        <f t="shared" si="1397"/>
        <v>413.97747480999999</v>
      </c>
      <c r="Q3187" s="11">
        <f t="shared" si="1410"/>
        <v>0</v>
      </c>
      <c r="R3187" s="7">
        <f t="shared" si="1405"/>
        <v>0</v>
      </c>
      <c r="S3187" s="82">
        <f t="shared" si="1398"/>
        <v>0</v>
      </c>
      <c r="T3187" s="91">
        <f t="shared" si="1406"/>
        <v>0.08</v>
      </c>
      <c r="U3187" s="90">
        <f t="shared" si="1399"/>
        <v>9</v>
      </c>
      <c r="V3187" s="90">
        <v>252</v>
      </c>
      <c r="W3187" s="89">
        <f t="shared" si="1400"/>
        <v>1.0027523890000001</v>
      </c>
      <c r="X3187" s="82">
        <f t="shared" si="1401"/>
        <v>1.1394270399999999</v>
      </c>
      <c r="Y3187" s="82">
        <f t="shared" si="1402"/>
        <v>0</v>
      </c>
      <c r="Z3187" s="94" t="str">
        <f t="shared" si="1408"/>
        <v>A+J=</v>
      </c>
      <c r="AA3187" s="87">
        <f t="shared" si="1409"/>
        <v>47443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>
        <f t="shared" si="1403"/>
        <v>47425</v>
      </c>
      <c r="B3188" s="82">
        <f t="shared" si="1389"/>
        <v>415.11690184999998</v>
      </c>
      <c r="C3188" s="207">
        <f t="shared" si="1407"/>
        <v>411.10649207</v>
      </c>
      <c r="D3188" s="83">
        <f t="shared" si="1390"/>
        <v>7286.35</v>
      </c>
      <c r="E3188" s="84">
        <f t="shared" si="1412"/>
        <v>7394.19</v>
      </c>
      <c r="F3188" s="85">
        <f t="shared" si="1413"/>
        <v>47383</v>
      </c>
      <c r="G3188" s="86">
        <f t="shared" si="1391"/>
        <v>1.4800277230712089E-2</v>
      </c>
      <c r="H3188" s="87">
        <f t="shared" si="1392"/>
        <v>47443</v>
      </c>
      <c r="I3188" s="87">
        <f t="shared" si="1393"/>
        <v>47443</v>
      </c>
      <c r="J3188" s="88">
        <f t="shared" si="1404"/>
        <v>19</v>
      </c>
      <c r="K3188" s="88">
        <f t="shared" si="1411"/>
        <v>9</v>
      </c>
      <c r="L3188" s="8">
        <f t="shared" si="1394"/>
        <v>1.0069835499999999</v>
      </c>
      <c r="M3188" s="89">
        <v>1</v>
      </c>
      <c r="N3188" s="89">
        <f t="shared" si="1395"/>
        <v>1</v>
      </c>
      <c r="O3188" s="82">
        <f t="shared" si="1396"/>
        <v>1.0069835499999999</v>
      </c>
      <c r="P3188" s="82">
        <f t="shared" si="1397"/>
        <v>413.97747480999999</v>
      </c>
      <c r="Q3188" s="11">
        <f t="shared" si="1410"/>
        <v>0</v>
      </c>
      <c r="R3188" s="7">
        <f t="shared" si="1405"/>
        <v>0</v>
      </c>
      <c r="S3188" s="82">
        <f t="shared" si="1398"/>
        <v>0</v>
      </c>
      <c r="T3188" s="91">
        <f t="shared" si="1406"/>
        <v>0.08</v>
      </c>
      <c r="U3188" s="90">
        <f t="shared" si="1399"/>
        <v>9</v>
      </c>
      <c r="V3188" s="90">
        <v>252</v>
      </c>
      <c r="W3188" s="89">
        <f t="shared" si="1400"/>
        <v>1.0027523890000001</v>
      </c>
      <c r="X3188" s="82">
        <f t="shared" si="1401"/>
        <v>1.1394270399999999</v>
      </c>
      <c r="Y3188" s="82">
        <f t="shared" si="1402"/>
        <v>0</v>
      </c>
      <c r="Z3188" s="94" t="str">
        <f t="shared" si="1408"/>
        <v>A+J=</v>
      </c>
      <c r="AA3188" s="87">
        <f t="shared" si="1409"/>
        <v>47443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>
        <f t="shared" si="1403"/>
        <v>47426</v>
      </c>
      <c r="B3189" s="82">
        <f t="shared" si="1389"/>
        <v>415.11690184999998</v>
      </c>
      <c r="C3189" s="207">
        <f t="shared" si="1407"/>
        <v>411.10649207</v>
      </c>
      <c r="D3189" s="83">
        <f t="shared" si="1390"/>
        <v>7286.35</v>
      </c>
      <c r="E3189" s="84">
        <f t="shared" si="1412"/>
        <v>7394.19</v>
      </c>
      <c r="F3189" s="85">
        <f t="shared" si="1413"/>
        <v>47383</v>
      </c>
      <c r="G3189" s="86">
        <f t="shared" si="1391"/>
        <v>1.4800277230712089E-2</v>
      </c>
      <c r="H3189" s="87">
        <f t="shared" si="1392"/>
        <v>47443</v>
      </c>
      <c r="I3189" s="87">
        <f t="shared" si="1393"/>
        <v>47443</v>
      </c>
      <c r="J3189" s="88">
        <f t="shared" si="1404"/>
        <v>19</v>
      </c>
      <c r="K3189" s="88">
        <f t="shared" si="1411"/>
        <v>9</v>
      </c>
      <c r="L3189" s="8">
        <f t="shared" si="1394"/>
        <v>1.0069835499999999</v>
      </c>
      <c r="M3189" s="89">
        <v>1</v>
      </c>
      <c r="N3189" s="89">
        <f t="shared" si="1395"/>
        <v>1</v>
      </c>
      <c r="O3189" s="82">
        <f t="shared" si="1396"/>
        <v>1.0069835499999999</v>
      </c>
      <c r="P3189" s="82">
        <f t="shared" si="1397"/>
        <v>413.97747480999999</v>
      </c>
      <c r="Q3189" s="11">
        <f t="shared" si="1410"/>
        <v>0</v>
      </c>
      <c r="R3189" s="7">
        <f t="shared" si="1405"/>
        <v>0</v>
      </c>
      <c r="S3189" s="82">
        <f t="shared" si="1398"/>
        <v>0</v>
      </c>
      <c r="T3189" s="91">
        <f t="shared" si="1406"/>
        <v>0.08</v>
      </c>
      <c r="U3189" s="90">
        <f t="shared" si="1399"/>
        <v>9</v>
      </c>
      <c r="V3189" s="90">
        <v>252</v>
      </c>
      <c r="W3189" s="89">
        <f t="shared" si="1400"/>
        <v>1.0027523890000001</v>
      </c>
      <c r="X3189" s="82">
        <f t="shared" si="1401"/>
        <v>1.1394270399999999</v>
      </c>
      <c r="Y3189" s="82">
        <f t="shared" si="1402"/>
        <v>0</v>
      </c>
      <c r="Z3189" s="94" t="str">
        <f t="shared" si="1408"/>
        <v>A+J=</v>
      </c>
      <c r="AA3189" s="87">
        <f t="shared" si="1409"/>
        <v>47443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>
        <f t="shared" si="1403"/>
        <v>47427</v>
      </c>
      <c r="B3190" s="82">
        <f t="shared" si="1389"/>
        <v>415.11690184999998</v>
      </c>
      <c r="C3190" s="207">
        <f t="shared" si="1407"/>
        <v>411.10649207</v>
      </c>
      <c r="D3190" s="83">
        <f t="shared" si="1390"/>
        <v>7286.35</v>
      </c>
      <c r="E3190" s="84">
        <f t="shared" si="1412"/>
        <v>7394.19</v>
      </c>
      <c r="F3190" s="85">
        <f t="shared" si="1413"/>
        <v>47383</v>
      </c>
      <c r="G3190" s="86">
        <f t="shared" si="1391"/>
        <v>1.4800277230712089E-2</v>
      </c>
      <c r="H3190" s="87">
        <f t="shared" si="1392"/>
        <v>47443</v>
      </c>
      <c r="I3190" s="87">
        <f t="shared" si="1393"/>
        <v>47443</v>
      </c>
      <c r="J3190" s="88">
        <f t="shared" si="1404"/>
        <v>19</v>
      </c>
      <c r="K3190" s="88">
        <f t="shared" si="1411"/>
        <v>9</v>
      </c>
      <c r="L3190" s="8">
        <f t="shared" si="1394"/>
        <v>1.0069835499999999</v>
      </c>
      <c r="M3190" s="89">
        <v>1</v>
      </c>
      <c r="N3190" s="89">
        <f t="shared" si="1395"/>
        <v>1</v>
      </c>
      <c r="O3190" s="82">
        <f t="shared" si="1396"/>
        <v>1.0069835499999999</v>
      </c>
      <c r="P3190" s="82">
        <f t="shared" si="1397"/>
        <v>413.97747480999999</v>
      </c>
      <c r="Q3190" s="11">
        <f t="shared" si="1410"/>
        <v>0</v>
      </c>
      <c r="R3190" s="7">
        <f t="shared" si="1405"/>
        <v>0</v>
      </c>
      <c r="S3190" s="82">
        <f t="shared" si="1398"/>
        <v>0</v>
      </c>
      <c r="T3190" s="91">
        <f t="shared" si="1406"/>
        <v>0.08</v>
      </c>
      <c r="U3190" s="90">
        <f t="shared" si="1399"/>
        <v>9</v>
      </c>
      <c r="V3190" s="90">
        <v>252</v>
      </c>
      <c r="W3190" s="89">
        <f t="shared" si="1400"/>
        <v>1.0027523890000001</v>
      </c>
      <c r="X3190" s="82">
        <f t="shared" si="1401"/>
        <v>1.1394270399999999</v>
      </c>
      <c r="Y3190" s="82">
        <f t="shared" si="1402"/>
        <v>0</v>
      </c>
      <c r="Z3190" s="94" t="str">
        <f t="shared" si="1408"/>
        <v>A+J=</v>
      </c>
      <c r="AA3190" s="87">
        <f t="shared" si="1409"/>
        <v>47443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>
        <f t="shared" si="1403"/>
        <v>47428</v>
      </c>
      <c r="B3191" s="82">
        <f t="shared" si="1389"/>
        <v>415.56491361000002</v>
      </c>
      <c r="C3191" s="207">
        <f t="shared" si="1407"/>
        <v>411.10649207</v>
      </c>
      <c r="D3191" s="83">
        <f t="shared" si="1390"/>
        <v>7286.35</v>
      </c>
      <c r="E3191" s="84">
        <f t="shared" si="1412"/>
        <v>7394.19</v>
      </c>
      <c r="F3191" s="85">
        <f t="shared" si="1413"/>
        <v>47383</v>
      </c>
      <c r="G3191" s="86">
        <f t="shared" si="1391"/>
        <v>1.4800277230712089E-2</v>
      </c>
      <c r="H3191" s="87">
        <f t="shared" si="1392"/>
        <v>47443</v>
      </c>
      <c r="I3191" s="87">
        <f t="shared" si="1393"/>
        <v>47443</v>
      </c>
      <c r="J3191" s="88">
        <f t="shared" si="1404"/>
        <v>19</v>
      </c>
      <c r="K3191" s="88">
        <f t="shared" si="1411"/>
        <v>10</v>
      </c>
      <c r="L3191" s="8">
        <f t="shared" si="1394"/>
        <v>1.0077625100000001</v>
      </c>
      <c r="M3191" s="89">
        <v>1</v>
      </c>
      <c r="N3191" s="89">
        <f t="shared" si="1395"/>
        <v>1</v>
      </c>
      <c r="O3191" s="82">
        <f t="shared" si="1396"/>
        <v>1.0077625100000001</v>
      </c>
      <c r="P3191" s="82">
        <f t="shared" si="1397"/>
        <v>414.29771032000002</v>
      </c>
      <c r="Q3191" s="11">
        <f t="shared" si="1410"/>
        <v>0</v>
      </c>
      <c r="R3191" s="7">
        <f t="shared" si="1405"/>
        <v>0</v>
      </c>
      <c r="S3191" s="82">
        <f t="shared" si="1398"/>
        <v>0</v>
      </c>
      <c r="T3191" s="91">
        <f t="shared" si="1406"/>
        <v>0.08</v>
      </c>
      <c r="U3191" s="90">
        <f t="shared" si="1399"/>
        <v>10</v>
      </c>
      <c r="V3191" s="90">
        <v>252</v>
      </c>
      <c r="W3191" s="89">
        <f t="shared" si="1400"/>
        <v>1.0030586779999999</v>
      </c>
      <c r="X3191" s="82">
        <f t="shared" si="1401"/>
        <v>1.2672032900000001</v>
      </c>
      <c r="Y3191" s="82">
        <f t="shared" si="1402"/>
        <v>0</v>
      </c>
      <c r="Z3191" s="94" t="str">
        <f t="shared" si="1408"/>
        <v>A+J=</v>
      </c>
      <c r="AA3191" s="87">
        <f t="shared" si="1409"/>
        <v>47443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>
        <f t="shared" si="1403"/>
        <v>47429</v>
      </c>
      <c r="B3192" s="82">
        <f t="shared" si="1389"/>
        <v>416.01340347000001</v>
      </c>
      <c r="C3192" s="207">
        <f t="shared" si="1407"/>
        <v>411.10649207</v>
      </c>
      <c r="D3192" s="83">
        <f t="shared" si="1390"/>
        <v>7286.35</v>
      </c>
      <c r="E3192" s="84">
        <f t="shared" si="1412"/>
        <v>7394.19</v>
      </c>
      <c r="F3192" s="85">
        <f t="shared" si="1413"/>
        <v>47383</v>
      </c>
      <c r="G3192" s="86">
        <f t="shared" si="1391"/>
        <v>1.4800277230712089E-2</v>
      </c>
      <c r="H3192" s="87">
        <f t="shared" si="1392"/>
        <v>47443</v>
      </c>
      <c r="I3192" s="87">
        <f t="shared" si="1393"/>
        <v>47443</v>
      </c>
      <c r="J3192" s="88">
        <f t="shared" si="1404"/>
        <v>19</v>
      </c>
      <c r="K3192" s="88">
        <f t="shared" si="1411"/>
        <v>11</v>
      </c>
      <c r="L3192" s="8">
        <f t="shared" si="1394"/>
        <v>1.0085420599999999</v>
      </c>
      <c r="M3192" s="89">
        <v>1</v>
      </c>
      <c r="N3192" s="89">
        <f t="shared" si="1395"/>
        <v>1</v>
      </c>
      <c r="O3192" s="82">
        <f t="shared" si="1396"/>
        <v>1.0085420599999999</v>
      </c>
      <c r="P3192" s="82">
        <f t="shared" si="1397"/>
        <v>414.61818839</v>
      </c>
      <c r="Q3192" s="11">
        <f t="shared" si="1410"/>
        <v>0</v>
      </c>
      <c r="R3192" s="7">
        <f t="shared" si="1405"/>
        <v>0</v>
      </c>
      <c r="S3192" s="82">
        <f t="shared" si="1398"/>
        <v>0</v>
      </c>
      <c r="T3192" s="91">
        <f t="shared" si="1406"/>
        <v>0.08</v>
      </c>
      <c r="U3192" s="90">
        <f t="shared" si="1399"/>
        <v>11</v>
      </c>
      <c r="V3192" s="90">
        <v>252</v>
      </c>
      <c r="W3192" s="89">
        <f t="shared" si="1400"/>
        <v>1.0033650599999999</v>
      </c>
      <c r="X3192" s="82">
        <f t="shared" si="1401"/>
        <v>1.3952150800000001</v>
      </c>
      <c r="Y3192" s="82">
        <f t="shared" si="1402"/>
        <v>0</v>
      </c>
      <c r="Z3192" s="94" t="str">
        <f t="shared" si="1408"/>
        <v>A+J=</v>
      </c>
      <c r="AA3192" s="87">
        <f t="shared" si="1409"/>
        <v>47443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>
        <f t="shared" si="1403"/>
        <v>47430</v>
      </c>
      <c r="B3193" s="82">
        <f t="shared" si="1389"/>
        <v>416.46237998000004</v>
      </c>
      <c r="C3193" s="207">
        <f t="shared" si="1407"/>
        <v>411.10649207</v>
      </c>
      <c r="D3193" s="83">
        <f t="shared" si="1390"/>
        <v>7286.35</v>
      </c>
      <c r="E3193" s="84">
        <f t="shared" si="1412"/>
        <v>7394.19</v>
      </c>
      <c r="F3193" s="85">
        <f t="shared" si="1413"/>
        <v>47383</v>
      </c>
      <c r="G3193" s="86">
        <f t="shared" si="1391"/>
        <v>1.4800277230712089E-2</v>
      </c>
      <c r="H3193" s="87">
        <f t="shared" si="1392"/>
        <v>47443</v>
      </c>
      <c r="I3193" s="87">
        <f t="shared" si="1393"/>
        <v>47443</v>
      </c>
      <c r="J3193" s="88">
        <f t="shared" si="1404"/>
        <v>19</v>
      </c>
      <c r="K3193" s="88">
        <f t="shared" si="1411"/>
        <v>12</v>
      </c>
      <c r="L3193" s="8">
        <f t="shared" si="1394"/>
        <v>1.00932222</v>
      </c>
      <c r="M3193" s="89">
        <v>1</v>
      </c>
      <c r="N3193" s="89">
        <f t="shared" si="1395"/>
        <v>1</v>
      </c>
      <c r="O3193" s="82">
        <f t="shared" si="1396"/>
        <v>1.00932222</v>
      </c>
      <c r="P3193" s="82">
        <f t="shared" si="1397"/>
        <v>414.93891723000002</v>
      </c>
      <c r="Q3193" s="11">
        <f t="shared" si="1410"/>
        <v>0</v>
      </c>
      <c r="R3193" s="7">
        <f t="shared" si="1405"/>
        <v>0</v>
      </c>
      <c r="S3193" s="82">
        <f t="shared" si="1398"/>
        <v>0</v>
      </c>
      <c r="T3193" s="91">
        <f t="shared" si="1406"/>
        <v>0.08</v>
      </c>
      <c r="U3193" s="90">
        <f t="shared" si="1399"/>
        <v>12</v>
      </c>
      <c r="V3193" s="90">
        <v>252</v>
      </c>
      <c r="W3193" s="89">
        <f t="shared" si="1400"/>
        <v>1.0036715350000001</v>
      </c>
      <c r="X3193" s="82">
        <f t="shared" si="1401"/>
        <v>1.52346275</v>
      </c>
      <c r="Y3193" s="82">
        <f t="shared" si="1402"/>
        <v>0</v>
      </c>
      <c r="Z3193" s="94" t="str">
        <f t="shared" si="1408"/>
        <v>A+J=</v>
      </c>
      <c r="AA3193" s="87">
        <f t="shared" si="1409"/>
        <v>47443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>
        <f t="shared" si="1403"/>
        <v>47431</v>
      </c>
      <c r="B3194" s="82">
        <f t="shared" si="1389"/>
        <v>416.91184389</v>
      </c>
      <c r="C3194" s="207">
        <f t="shared" si="1407"/>
        <v>411.10649207</v>
      </c>
      <c r="D3194" s="83">
        <f t="shared" si="1390"/>
        <v>7286.35</v>
      </c>
      <c r="E3194" s="84">
        <f t="shared" si="1412"/>
        <v>7394.19</v>
      </c>
      <c r="F3194" s="85">
        <f t="shared" si="1413"/>
        <v>47383</v>
      </c>
      <c r="G3194" s="86">
        <f t="shared" si="1391"/>
        <v>1.4800277230712089E-2</v>
      </c>
      <c r="H3194" s="87">
        <f t="shared" si="1392"/>
        <v>47443</v>
      </c>
      <c r="I3194" s="87">
        <f t="shared" si="1393"/>
        <v>47443</v>
      </c>
      <c r="J3194" s="88">
        <f t="shared" si="1404"/>
        <v>19</v>
      </c>
      <c r="K3194" s="88">
        <f t="shared" si="1411"/>
        <v>13</v>
      </c>
      <c r="L3194" s="8">
        <f t="shared" si="1394"/>
        <v>1.01010299</v>
      </c>
      <c r="M3194" s="89">
        <v>1</v>
      </c>
      <c r="N3194" s="89">
        <f t="shared" si="1395"/>
        <v>1</v>
      </c>
      <c r="O3194" s="82">
        <f t="shared" si="1396"/>
        <v>1.01010299</v>
      </c>
      <c r="P3194" s="82">
        <f t="shared" si="1397"/>
        <v>415.25989684000001</v>
      </c>
      <c r="Q3194" s="11">
        <f t="shared" si="1410"/>
        <v>0</v>
      </c>
      <c r="R3194" s="7">
        <f t="shared" si="1405"/>
        <v>0</v>
      </c>
      <c r="S3194" s="82">
        <f t="shared" si="1398"/>
        <v>0</v>
      </c>
      <c r="T3194" s="91">
        <f t="shared" si="1406"/>
        <v>0.08</v>
      </c>
      <c r="U3194" s="90">
        <f t="shared" si="1399"/>
        <v>13</v>
      </c>
      <c r="V3194" s="90">
        <v>252</v>
      </c>
      <c r="W3194" s="89">
        <f t="shared" si="1400"/>
        <v>1.003978104</v>
      </c>
      <c r="X3194" s="82">
        <f t="shared" si="1401"/>
        <v>1.65194705</v>
      </c>
      <c r="Y3194" s="82">
        <f t="shared" si="1402"/>
        <v>0</v>
      </c>
      <c r="Z3194" s="94" t="str">
        <f t="shared" si="1408"/>
        <v>A+J=</v>
      </c>
      <c r="AA3194" s="87">
        <f t="shared" si="1409"/>
        <v>47443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>
        <f t="shared" si="1403"/>
        <v>47432</v>
      </c>
      <c r="B3195" s="82">
        <f t="shared" si="1389"/>
        <v>417.36179139999996</v>
      </c>
      <c r="C3195" s="207">
        <f t="shared" si="1407"/>
        <v>411.10649207</v>
      </c>
      <c r="D3195" s="83">
        <f t="shared" si="1390"/>
        <v>7286.35</v>
      </c>
      <c r="E3195" s="84">
        <f t="shared" si="1412"/>
        <v>7394.19</v>
      </c>
      <c r="F3195" s="85">
        <f t="shared" si="1413"/>
        <v>47383</v>
      </c>
      <c r="G3195" s="86">
        <f t="shared" si="1391"/>
        <v>1.4800277230712089E-2</v>
      </c>
      <c r="H3195" s="87">
        <f t="shared" si="1392"/>
        <v>47443</v>
      </c>
      <c r="I3195" s="87">
        <f t="shared" si="1393"/>
        <v>47443</v>
      </c>
      <c r="J3195" s="88">
        <f t="shared" si="1404"/>
        <v>19</v>
      </c>
      <c r="K3195" s="88">
        <f t="shared" si="1411"/>
        <v>14</v>
      </c>
      <c r="L3195" s="8">
        <f t="shared" si="1394"/>
        <v>1.0108843599999999</v>
      </c>
      <c r="M3195" s="89">
        <v>1</v>
      </c>
      <c r="N3195" s="89">
        <f t="shared" si="1395"/>
        <v>1</v>
      </c>
      <c r="O3195" s="82">
        <f t="shared" si="1396"/>
        <v>1.0108843599999999</v>
      </c>
      <c r="P3195" s="82">
        <f t="shared" si="1397"/>
        <v>415.58112311999997</v>
      </c>
      <c r="Q3195" s="11">
        <f t="shared" si="1410"/>
        <v>0</v>
      </c>
      <c r="R3195" s="7">
        <f t="shared" si="1405"/>
        <v>0</v>
      </c>
      <c r="S3195" s="82">
        <f t="shared" si="1398"/>
        <v>0</v>
      </c>
      <c r="T3195" s="91">
        <f t="shared" si="1406"/>
        <v>0.08</v>
      </c>
      <c r="U3195" s="90">
        <f t="shared" si="1399"/>
        <v>14</v>
      </c>
      <c r="V3195" s="90">
        <v>252</v>
      </c>
      <c r="W3195" s="89">
        <f t="shared" si="1400"/>
        <v>1.0042847669999999</v>
      </c>
      <c r="X3195" s="82">
        <f t="shared" si="1401"/>
        <v>1.78066828</v>
      </c>
      <c r="Y3195" s="82">
        <f t="shared" si="1402"/>
        <v>0</v>
      </c>
      <c r="Z3195" s="94" t="str">
        <f t="shared" si="1408"/>
        <v>A+J=</v>
      </c>
      <c r="AA3195" s="87">
        <f t="shared" si="1409"/>
        <v>47443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>
        <f t="shared" si="1403"/>
        <v>47433</v>
      </c>
      <c r="B3196" s="82">
        <f t="shared" si="1389"/>
        <v>417.36179139999996</v>
      </c>
      <c r="C3196" s="207">
        <f t="shared" si="1407"/>
        <v>411.10649207</v>
      </c>
      <c r="D3196" s="83">
        <f t="shared" si="1390"/>
        <v>7286.35</v>
      </c>
      <c r="E3196" s="84">
        <f t="shared" si="1412"/>
        <v>7394.19</v>
      </c>
      <c r="F3196" s="85">
        <f t="shared" si="1413"/>
        <v>47383</v>
      </c>
      <c r="G3196" s="86">
        <f t="shared" si="1391"/>
        <v>1.4800277230712089E-2</v>
      </c>
      <c r="H3196" s="87">
        <f t="shared" si="1392"/>
        <v>47443</v>
      </c>
      <c r="I3196" s="87">
        <f t="shared" si="1393"/>
        <v>47443</v>
      </c>
      <c r="J3196" s="88">
        <f t="shared" si="1404"/>
        <v>19</v>
      </c>
      <c r="K3196" s="88">
        <f t="shared" si="1411"/>
        <v>14</v>
      </c>
      <c r="L3196" s="8">
        <f t="shared" si="1394"/>
        <v>1.0108843599999999</v>
      </c>
      <c r="M3196" s="89">
        <v>1</v>
      </c>
      <c r="N3196" s="89">
        <f t="shared" si="1395"/>
        <v>1</v>
      </c>
      <c r="O3196" s="82">
        <f t="shared" si="1396"/>
        <v>1.0108843599999999</v>
      </c>
      <c r="P3196" s="82">
        <f t="shared" si="1397"/>
        <v>415.58112311999997</v>
      </c>
      <c r="Q3196" s="11">
        <f t="shared" si="1410"/>
        <v>0</v>
      </c>
      <c r="R3196" s="7">
        <f t="shared" si="1405"/>
        <v>0</v>
      </c>
      <c r="S3196" s="82">
        <f t="shared" si="1398"/>
        <v>0</v>
      </c>
      <c r="T3196" s="91">
        <f t="shared" si="1406"/>
        <v>0.08</v>
      </c>
      <c r="U3196" s="90">
        <f t="shared" si="1399"/>
        <v>14</v>
      </c>
      <c r="V3196" s="90">
        <v>252</v>
      </c>
      <c r="W3196" s="89">
        <f t="shared" si="1400"/>
        <v>1.0042847669999999</v>
      </c>
      <c r="X3196" s="82">
        <f t="shared" si="1401"/>
        <v>1.78066828</v>
      </c>
      <c r="Y3196" s="82">
        <f t="shared" si="1402"/>
        <v>0</v>
      </c>
      <c r="Z3196" s="94" t="str">
        <f t="shared" si="1408"/>
        <v>A+J=</v>
      </c>
      <c r="AA3196" s="87">
        <f t="shared" si="1409"/>
        <v>47443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>
        <f t="shared" si="1403"/>
        <v>47434</v>
      </c>
      <c r="B3197" s="82">
        <f t="shared" si="1389"/>
        <v>417.36179139999996</v>
      </c>
      <c r="C3197" s="207">
        <f t="shared" si="1407"/>
        <v>411.10649207</v>
      </c>
      <c r="D3197" s="83">
        <f t="shared" si="1390"/>
        <v>7286.35</v>
      </c>
      <c r="E3197" s="84">
        <f t="shared" si="1412"/>
        <v>7394.19</v>
      </c>
      <c r="F3197" s="85">
        <f t="shared" si="1413"/>
        <v>47383</v>
      </c>
      <c r="G3197" s="86">
        <f t="shared" si="1391"/>
        <v>1.4800277230712089E-2</v>
      </c>
      <c r="H3197" s="87">
        <f t="shared" si="1392"/>
        <v>47443</v>
      </c>
      <c r="I3197" s="87">
        <f t="shared" si="1393"/>
        <v>47443</v>
      </c>
      <c r="J3197" s="88">
        <f t="shared" si="1404"/>
        <v>19</v>
      </c>
      <c r="K3197" s="88">
        <f t="shared" si="1411"/>
        <v>14</v>
      </c>
      <c r="L3197" s="8">
        <f t="shared" si="1394"/>
        <v>1.0108843599999999</v>
      </c>
      <c r="M3197" s="89">
        <v>1</v>
      </c>
      <c r="N3197" s="89">
        <f t="shared" si="1395"/>
        <v>1</v>
      </c>
      <c r="O3197" s="82">
        <f t="shared" si="1396"/>
        <v>1.0108843599999999</v>
      </c>
      <c r="P3197" s="82">
        <f t="shared" si="1397"/>
        <v>415.58112311999997</v>
      </c>
      <c r="Q3197" s="11">
        <f t="shared" si="1410"/>
        <v>0</v>
      </c>
      <c r="R3197" s="7">
        <f t="shared" si="1405"/>
        <v>0</v>
      </c>
      <c r="S3197" s="82">
        <f t="shared" si="1398"/>
        <v>0</v>
      </c>
      <c r="T3197" s="91">
        <f t="shared" si="1406"/>
        <v>0.08</v>
      </c>
      <c r="U3197" s="90">
        <f t="shared" si="1399"/>
        <v>14</v>
      </c>
      <c r="V3197" s="90">
        <v>252</v>
      </c>
      <c r="W3197" s="89">
        <f t="shared" si="1400"/>
        <v>1.0042847669999999</v>
      </c>
      <c r="X3197" s="82">
        <f t="shared" si="1401"/>
        <v>1.78066828</v>
      </c>
      <c r="Y3197" s="82">
        <f t="shared" si="1402"/>
        <v>0</v>
      </c>
      <c r="Z3197" s="94" t="str">
        <f t="shared" si="1408"/>
        <v>A+J=</v>
      </c>
      <c r="AA3197" s="87">
        <f t="shared" si="1409"/>
        <v>47443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>
        <f t="shared" si="1403"/>
        <v>47435</v>
      </c>
      <c r="B3198" s="82">
        <f t="shared" si="1389"/>
        <v>417.8122224</v>
      </c>
      <c r="C3198" s="207">
        <f t="shared" si="1407"/>
        <v>411.10649207</v>
      </c>
      <c r="D3198" s="83">
        <f t="shared" si="1390"/>
        <v>7286.35</v>
      </c>
      <c r="E3198" s="84">
        <f t="shared" si="1412"/>
        <v>7394.19</v>
      </c>
      <c r="F3198" s="85">
        <f t="shared" si="1413"/>
        <v>47383</v>
      </c>
      <c r="G3198" s="86">
        <f t="shared" si="1391"/>
        <v>1.4800277230712089E-2</v>
      </c>
      <c r="H3198" s="87">
        <f t="shared" si="1392"/>
        <v>47443</v>
      </c>
      <c r="I3198" s="87">
        <f t="shared" si="1393"/>
        <v>47443</v>
      </c>
      <c r="J3198" s="88">
        <f t="shared" si="1404"/>
        <v>19</v>
      </c>
      <c r="K3198" s="88">
        <f t="shared" si="1411"/>
        <v>15</v>
      </c>
      <c r="L3198" s="8">
        <f t="shared" si="1394"/>
        <v>1.0116663299999999</v>
      </c>
      <c r="M3198" s="89">
        <v>1</v>
      </c>
      <c r="N3198" s="89">
        <f t="shared" si="1395"/>
        <v>1</v>
      </c>
      <c r="O3198" s="82">
        <f t="shared" si="1396"/>
        <v>1.0116663299999999</v>
      </c>
      <c r="P3198" s="82">
        <f t="shared" si="1397"/>
        <v>415.90259607000002</v>
      </c>
      <c r="Q3198" s="11">
        <f t="shared" si="1410"/>
        <v>0</v>
      </c>
      <c r="R3198" s="7">
        <f t="shared" si="1405"/>
        <v>0</v>
      </c>
      <c r="S3198" s="82">
        <f t="shared" si="1398"/>
        <v>0</v>
      </c>
      <c r="T3198" s="91">
        <f t="shared" si="1406"/>
        <v>0.08</v>
      </c>
      <c r="U3198" s="90">
        <f t="shared" si="1399"/>
        <v>15</v>
      </c>
      <c r="V3198" s="90">
        <v>252</v>
      </c>
      <c r="W3198" s="89">
        <f t="shared" si="1400"/>
        <v>1.004591523</v>
      </c>
      <c r="X3198" s="82">
        <f t="shared" si="1401"/>
        <v>1.90962633</v>
      </c>
      <c r="Y3198" s="82">
        <f t="shared" si="1402"/>
        <v>0</v>
      </c>
      <c r="Z3198" s="94" t="str">
        <f t="shared" si="1408"/>
        <v>A+J=</v>
      </c>
      <c r="AA3198" s="87">
        <f t="shared" si="1409"/>
        <v>47443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>
        <f t="shared" si="1403"/>
        <v>47436</v>
      </c>
      <c r="B3199" s="82">
        <f t="shared" si="1389"/>
        <v>418.26314176</v>
      </c>
      <c r="C3199" s="207">
        <f t="shared" si="1407"/>
        <v>411.10649207</v>
      </c>
      <c r="D3199" s="83">
        <f t="shared" si="1390"/>
        <v>7286.35</v>
      </c>
      <c r="E3199" s="84">
        <f t="shared" si="1412"/>
        <v>7394.19</v>
      </c>
      <c r="F3199" s="85">
        <f t="shared" si="1413"/>
        <v>47383</v>
      </c>
      <c r="G3199" s="86">
        <f t="shared" si="1391"/>
        <v>1.4800277230712089E-2</v>
      </c>
      <c r="H3199" s="87">
        <f t="shared" si="1392"/>
        <v>47443</v>
      </c>
      <c r="I3199" s="87">
        <f t="shared" si="1393"/>
        <v>47443</v>
      </c>
      <c r="J3199" s="88">
        <f t="shared" si="1404"/>
        <v>19</v>
      </c>
      <c r="K3199" s="88">
        <f t="shared" si="1411"/>
        <v>16</v>
      </c>
      <c r="L3199" s="8">
        <f t="shared" si="1394"/>
        <v>1.01244891</v>
      </c>
      <c r="M3199" s="89">
        <v>1</v>
      </c>
      <c r="N3199" s="89">
        <f t="shared" si="1395"/>
        <v>1</v>
      </c>
      <c r="O3199" s="82">
        <f t="shared" si="1396"/>
        <v>1.01244891</v>
      </c>
      <c r="P3199" s="82">
        <f t="shared" si="1397"/>
        <v>416.22431978999998</v>
      </c>
      <c r="Q3199" s="11">
        <f t="shared" si="1410"/>
        <v>0</v>
      </c>
      <c r="R3199" s="7">
        <f t="shared" si="1405"/>
        <v>0</v>
      </c>
      <c r="S3199" s="82">
        <f t="shared" si="1398"/>
        <v>0</v>
      </c>
      <c r="T3199" s="91">
        <f t="shared" si="1406"/>
        <v>0.08</v>
      </c>
      <c r="U3199" s="90">
        <f t="shared" si="1399"/>
        <v>16</v>
      </c>
      <c r="V3199" s="90">
        <v>252</v>
      </c>
      <c r="W3199" s="89">
        <f t="shared" si="1400"/>
        <v>1.0048983730000001</v>
      </c>
      <c r="X3199" s="82">
        <f t="shared" si="1401"/>
        <v>2.0388219699999999</v>
      </c>
      <c r="Y3199" s="82">
        <f t="shared" si="1402"/>
        <v>0</v>
      </c>
      <c r="Z3199" s="94" t="str">
        <f t="shared" si="1408"/>
        <v>A+J=</v>
      </c>
      <c r="AA3199" s="87">
        <f t="shared" si="1409"/>
        <v>47443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>
        <f t="shared" si="1403"/>
        <v>47437</v>
      </c>
      <c r="B3200" s="82">
        <f t="shared" si="1389"/>
        <v>418.71454565000005</v>
      </c>
      <c r="C3200" s="207">
        <f t="shared" si="1407"/>
        <v>411.10649207</v>
      </c>
      <c r="D3200" s="83">
        <f t="shared" si="1390"/>
        <v>7286.35</v>
      </c>
      <c r="E3200" s="84">
        <f t="shared" si="1412"/>
        <v>7394.19</v>
      </c>
      <c r="F3200" s="85">
        <f t="shared" si="1413"/>
        <v>47383</v>
      </c>
      <c r="G3200" s="86">
        <f t="shared" si="1391"/>
        <v>1.4800277230712089E-2</v>
      </c>
      <c r="H3200" s="87">
        <f t="shared" si="1392"/>
        <v>47443</v>
      </c>
      <c r="I3200" s="87">
        <f t="shared" si="1393"/>
        <v>47443</v>
      </c>
      <c r="J3200" s="88">
        <f t="shared" si="1404"/>
        <v>19</v>
      </c>
      <c r="K3200" s="88">
        <f t="shared" si="1411"/>
        <v>17</v>
      </c>
      <c r="L3200" s="8">
        <f t="shared" si="1394"/>
        <v>1.01323209</v>
      </c>
      <c r="M3200" s="89">
        <v>1</v>
      </c>
      <c r="N3200" s="89">
        <f t="shared" si="1395"/>
        <v>1</v>
      </c>
      <c r="O3200" s="82">
        <f t="shared" si="1396"/>
        <v>1.01323209</v>
      </c>
      <c r="P3200" s="82">
        <f t="shared" si="1397"/>
        <v>416.54629017000002</v>
      </c>
      <c r="Q3200" s="11">
        <f t="shared" si="1410"/>
        <v>0</v>
      </c>
      <c r="R3200" s="7">
        <f t="shared" si="1405"/>
        <v>0</v>
      </c>
      <c r="S3200" s="82">
        <f t="shared" si="1398"/>
        <v>0</v>
      </c>
      <c r="T3200" s="91">
        <f t="shared" si="1406"/>
        <v>0.08</v>
      </c>
      <c r="U3200" s="90">
        <f t="shared" si="1399"/>
        <v>17</v>
      </c>
      <c r="V3200" s="90">
        <v>252</v>
      </c>
      <c r="W3200" s="89">
        <f t="shared" si="1400"/>
        <v>1.0052053169999999</v>
      </c>
      <c r="X3200" s="82">
        <f t="shared" si="1401"/>
        <v>2.16825548</v>
      </c>
      <c r="Y3200" s="82">
        <f t="shared" si="1402"/>
        <v>0</v>
      </c>
      <c r="Z3200" s="94" t="str">
        <f t="shared" si="1408"/>
        <v>A+J=</v>
      </c>
      <c r="AA3200" s="87">
        <f t="shared" si="1409"/>
        <v>47443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>
        <f t="shared" si="1403"/>
        <v>47438</v>
      </c>
      <c r="B3201" s="82">
        <f t="shared" si="1389"/>
        <v>418.71454565000005</v>
      </c>
      <c r="C3201" s="207">
        <f t="shared" si="1407"/>
        <v>411.10649207</v>
      </c>
      <c r="D3201" s="83">
        <f t="shared" si="1390"/>
        <v>7286.35</v>
      </c>
      <c r="E3201" s="84">
        <f t="shared" si="1412"/>
        <v>7394.19</v>
      </c>
      <c r="F3201" s="85">
        <f t="shared" si="1413"/>
        <v>47383</v>
      </c>
      <c r="G3201" s="86">
        <f t="shared" si="1391"/>
        <v>1.4800277230712089E-2</v>
      </c>
      <c r="H3201" s="87">
        <f t="shared" si="1392"/>
        <v>47443</v>
      </c>
      <c r="I3201" s="87">
        <f t="shared" si="1393"/>
        <v>47443</v>
      </c>
      <c r="J3201" s="88">
        <f t="shared" si="1404"/>
        <v>19</v>
      </c>
      <c r="K3201" s="88">
        <f t="shared" si="1411"/>
        <v>17</v>
      </c>
      <c r="L3201" s="8">
        <f t="shared" si="1394"/>
        <v>1.01323209</v>
      </c>
      <c r="M3201" s="89">
        <v>1</v>
      </c>
      <c r="N3201" s="89">
        <f t="shared" si="1395"/>
        <v>1</v>
      </c>
      <c r="O3201" s="82">
        <f t="shared" si="1396"/>
        <v>1.01323209</v>
      </c>
      <c r="P3201" s="82">
        <f t="shared" si="1397"/>
        <v>416.54629017000002</v>
      </c>
      <c r="Q3201" s="11">
        <f t="shared" si="1410"/>
        <v>0</v>
      </c>
      <c r="R3201" s="7">
        <f t="shared" si="1405"/>
        <v>0</v>
      </c>
      <c r="S3201" s="82">
        <f t="shared" si="1398"/>
        <v>0</v>
      </c>
      <c r="T3201" s="91">
        <f t="shared" si="1406"/>
        <v>0.08</v>
      </c>
      <c r="U3201" s="90">
        <f t="shared" si="1399"/>
        <v>17</v>
      </c>
      <c r="V3201" s="90">
        <v>252</v>
      </c>
      <c r="W3201" s="89">
        <f t="shared" si="1400"/>
        <v>1.0052053169999999</v>
      </c>
      <c r="X3201" s="82">
        <f t="shared" si="1401"/>
        <v>2.16825548</v>
      </c>
      <c r="Y3201" s="82">
        <f t="shared" si="1402"/>
        <v>0</v>
      </c>
      <c r="Z3201" s="94" t="str">
        <f t="shared" si="1408"/>
        <v>A+J=</v>
      </c>
      <c r="AA3201" s="87">
        <f t="shared" si="1409"/>
        <v>47443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>
        <f t="shared" si="1403"/>
        <v>47439</v>
      </c>
      <c r="B3202" s="82">
        <f t="shared" si="1389"/>
        <v>419.16643855000001</v>
      </c>
      <c r="C3202" s="207">
        <f t="shared" si="1407"/>
        <v>411.10649207</v>
      </c>
      <c r="D3202" s="83">
        <f t="shared" si="1390"/>
        <v>7286.35</v>
      </c>
      <c r="E3202" s="84">
        <f t="shared" si="1412"/>
        <v>7394.19</v>
      </c>
      <c r="F3202" s="85">
        <f t="shared" si="1413"/>
        <v>47383</v>
      </c>
      <c r="G3202" s="86">
        <f t="shared" si="1391"/>
        <v>1.4800277230712089E-2</v>
      </c>
      <c r="H3202" s="87">
        <f t="shared" si="1392"/>
        <v>47443</v>
      </c>
      <c r="I3202" s="87">
        <f t="shared" si="1393"/>
        <v>47443</v>
      </c>
      <c r="J3202" s="88">
        <f t="shared" si="1404"/>
        <v>19</v>
      </c>
      <c r="K3202" s="88">
        <f t="shared" si="1411"/>
        <v>18</v>
      </c>
      <c r="L3202" s="8">
        <f t="shared" si="1394"/>
        <v>1.0140158800000001</v>
      </c>
      <c r="M3202" s="89">
        <v>1</v>
      </c>
      <c r="N3202" s="89">
        <f t="shared" si="1395"/>
        <v>1</v>
      </c>
      <c r="O3202" s="82">
        <f t="shared" si="1396"/>
        <v>1.0140158800000001</v>
      </c>
      <c r="P3202" s="82">
        <f t="shared" si="1397"/>
        <v>416.86851132999999</v>
      </c>
      <c r="Q3202" s="11">
        <f t="shared" si="1410"/>
        <v>0</v>
      </c>
      <c r="R3202" s="7">
        <f t="shared" si="1405"/>
        <v>0</v>
      </c>
      <c r="S3202" s="82">
        <f t="shared" si="1398"/>
        <v>0</v>
      </c>
      <c r="T3202" s="91">
        <f t="shared" si="1406"/>
        <v>0.08</v>
      </c>
      <c r="U3202" s="90">
        <f t="shared" si="1399"/>
        <v>18</v>
      </c>
      <c r="V3202" s="90">
        <v>252</v>
      </c>
      <c r="W3202" s="89">
        <f t="shared" si="1400"/>
        <v>1.005512355</v>
      </c>
      <c r="X3202" s="82">
        <f t="shared" si="1401"/>
        <v>2.29792722</v>
      </c>
      <c r="Y3202" s="82">
        <f t="shared" si="1402"/>
        <v>0</v>
      </c>
      <c r="Z3202" s="94" t="str">
        <f t="shared" si="1408"/>
        <v>A+J=</v>
      </c>
      <c r="AA3202" s="87">
        <f t="shared" si="1409"/>
        <v>47443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>
        <f t="shared" si="1403"/>
        <v>47440</v>
      </c>
      <c r="B3203" s="82">
        <f t="shared" si="1389"/>
        <v>419.16643855000001</v>
      </c>
      <c r="C3203" s="207">
        <f t="shared" si="1407"/>
        <v>411.10649207</v>
      </c>
      <c r="D3203" s="83">
        <f t="shared" si="1390"/>
        <v>7286.35</v>
      </c>
      <c r="E3203" s="84">
        <f t="shared" si="1412"/>
        <v>7394.19</v>
      </c>
      <c r="F3203" s="85">
        <f t="shared" si="1413"/>
        <v>47383</v>
      </c>
      <c r="G3203" s="86">
        <f t="shared" si="1391"/>
        <v>1.4800277230712089E-2</v>
      </c>
      <c r="H3203" s="87">
        <f t="shared" si="1392"/>
        <v>47443</v>
      </c>
      <c r="I3203" s="87">
        <f t="shared" si="1393"/>
        <v>47443</v>
      </c>
      <c r="J3203" s="88">
        <f t="shared" si="1404"/>
        <v>19</v>
      </c>
      <c r="K3203" s="88">
        <f t="shared" si="1411"/>
        <v>18</v>
      </c>
      <c r="L3203" s="8">
        <f t="shared" si="1394"/>
        <v>1.0140158800000001</v>
      </c>
      <c r="M3203" s="89">
        <v>1</v>
      </c>
      <c r="N3203" s="89">
        <f t="shared" si="1395"/>
        <v>1</v>
      </c>
      <c r="O3203" s="82">
        <f t="shared" si="1396"/>
        <v>1.0140158800000001</v>
      </c>
      <c r="P3203" s="82">
        <f t="shared" si="1397"/>
        <v>416.86851132999999</v>
      </c>
      <c r="Q3203" s="11">
        <f t="shared" si="1410"/>
        <v>0</v>
      </c>
      <c r="R3203" s="7">
        <f t="shared" si="1405"/>
        <v>0</v>
      </c>
      <c r="S3203" s="82">
        <f t="shared" si="1398"/>
        <v>0</v>
      </c>
      <c r="T3203" s="91">
        <f t="shared" si="1406"/>
        <v>0.08</v>
      </c>
      <c r="U3203" s="90">
        <f t="shared" si="1399"/>
        <v>18</v>
      </c>
      <c r="V3203" s="90">
        <v>252</v>
      </c>
      <c r="W3203" s="89">
        <f t="shared" si="1400"/>
        <v>1.005512355</v>
      </c>
      <c r="X3203" s="82">
        <f t="shared" si="1401"/>
        <v>2.29792722</v>
      </c>
      <c r="Y3203" s="82">
        <f t="shared" si="1402"/>
        <v>0</v>
      </c>
      <c r="Z3203" s="94" t="str">
        <f t="shared" si="1408"/>
        <v>A+J=</v>
      </c>
      <c r="AA3203" s="87">
        <f t="shared" si="1409"/>
        <v>47443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>
        <f t="shared" si="1403"/>
        <v>47441</v>
      </c>
      <c r="B3204" s="82">
        <f t="shared" si="1389"/>
        <v>419.16643855000001</v>
      </c>
      <c r="C3204" s="207">
        <f t="shared" si="1407"/>
        <v>411.10649207</v>
      </c>
      <c r="D3204" s="83">
        <f t="shared" si="1390"/>
        <v>7286.35</v>
      </c>
      <c r="E3204" s="84">
        <f t="shared" si="1412"/>
        <v>7394.19</v>
      </c>
      <c r="F3204" s="85">
        <f t="shared" si="1413"/>
        <v>47383</v>
      </c>
      <c r="G3204" s="86">
        <f t="shared" si="1391"/>
        <v>1.4800277230712089E-2</v>
      </c>
      <c r="H3204" s="87">
        <f t="shared" si="1392"/>
        <v>47443</v>
      </c>
      <c r="I3204" s="87">
        <f t="shared" si="1393"/>
        <v>47443</v>
      </c>
      <c r="J3204" s="88">
        <f t="shared" si="1404"/>
        <v>19</v>
      </c>
      <c r="K3204" s="88">
        <f t="shared" si="1411"/>
        <v>18</v>
      </c>
      <c r="L3204" s="8">
        <f t="shared" si="1394"/>
        <v>1.0140158800000001</v>
      </c>
      <c r="M3204" s="89">
        <v>1</v>
      </c>
      <c r="N3204" s="89">
        <f t="shared" si="1395"/>
        <v>1</v>
      </c>
      <c r="O3204" s="82">
        <f t="shared" si="1396"/>
        <v>1.0140158800000001</v>
      </c>
      <c r="P3204" s="82">
        <f t="shared" si="1397"/>
        <v>416.86851132999999</v>
      </c>
      <c r="Q3204" s="11">
        <f t="shared" si="1410"/>
        <v>0</v>
      </c>
      <c r="R3204" s="7">
        <f t="shared" si="1405"/>
        <v>0</v>
      </c>
      <c r="S3204" s="82">
        <f t="shared" si="1398"/>
        <v>0</v>
      </c>
      <c r="T3204" s="91">
        <f t="shared" si="1406"/>
        <v>0.08</v>
      </c>
      <c r="U3204" s="90">
        <f t="shared" si="1399"/>
        <v>18</v>
      </c>
      <c r="V3204" s="90">
        <v>252</v>
      </c>
      <c r="W3204" s="89">
        <f t="shared" si="1400"/>
        <v>1.005512355</v>
      </c>
      <c r="X3204" s="82">
        <f t="shared" si="1401"/>
        <v>2.29792722</v>
      </c>
      <c r="Y3204" s="82">
        <f t="shared" si="1402"/>
        <v>0</v>
      </c>
      <c r="Z3204" s="94" t="str">
        <f t="shared" si="1408"/>
        <v>A+J=</v>
      </c>
      <c r="AA3204" s="87">
        <f t="shared" si="1409"/>
        <v>47443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>
        <f t="shared" si="1403"/>
        <v>47442</v>
      </c>
      <c r="B3205" s="82">
        <f t="shared" si="1389"/>
        <v>419.61881620999998</v>
      </c>
      <c r="C3205" s="207">
        <f t="shared" si="1407"/>
        <v>411.10649207</v>
      </c>
      <c r="D3205" s="83">
        <f t="shared" si="1390"/>
        <v>7286.35</v>
      </c>
      <c r="E3205" s="84">
        <f t="shared" si="1412"/>
        <v>7394.19</v>
      </c>
      <c r="F3205" s="85">
        <f t="shared" si="1413"/>
        <v>47383</v>
      </c>
      <c r="G3205" s="86">
        <f t="shared" si="1391"/>
        <v>1.4800277230712089E-2</v>
      </c>
      <c r="H3205" s="87">
        <f t="shared" si="1392"/>
        <v>47472</v>
      </c>
      <c r="I3205" s="87">
        <f t="shared" si="1393"/>
        <v>47443</v>
      </c>
      <c r="J3205" s="88">
        <f t="shared" si="1404"/>
        <v>19</v>
      </c>
      <c r="K3205" s="88">
        <f t="shared" si="1411"/>
        <v>19</v>
      </c>
      <c r="L3205" s="8">
        <f t="shared" si="1394"/>
        <v>1.0148002700000001</v>
      </c>
      <c r="M3205" s="89">
        <v>1</v>
      </c>
      <c r="N3205" s="89">
        <f t="shared" si="1395"/>
        <v>1</v>
      </c>
      <c r="O3205" s="82">
        <f t="shared" si="1396"/>
        <v>1.0148002700000001</v>
      </c>
      <c r="P3205" s="82">
        <f t="shared" si="1397"/>
        <v>417.19097914999998</v>
      </c>
      <c r="Q3205" s="11">
        <f t="shared" si="1410"/>
        <v>0</v>
      </c>
      <c r="R3205" s="7">
        <f t="shared" si="1405"/>
        <v>0</v>
      </c>
      <c r="S3205" s="82">
        <f t="shared" si="1398"/>
        <v>0</v>
      </c>
      <c r="T3205" s="91">
        <f t="shared" si="1406"/>
        <v>0.08</v>
      </c>
      <c r="U3205" s="90">
        <f t="shared" si="1399"/>
        <v>19</v>
      </c>
      <c r="V3205" s="90">
        <v>252</v>
      </c>
      <c r="W3205" s="89">
        <f t="shared" si="1400"/>
        <v>1.005819486</v>
      </c>
      <c r="X3205" s="82">
        <f t="shared" si="1401"/>
        <v>2.4278370599999999</v>
      </c>
      <c r="Y3205" s="82">
        <f t="shared" si="1402"/>
        <v>0</v>
      </c>
      <c r="Z3205" s="94" t="str">
        <f t="shared" si="1408"/>
        <v>A+J=</v>
      </c>
      <c r="AA3205" s="87">
        <f t="shared" si="1409"/>
        <v>47443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>
        <f t="shared" si="1403"/>
        <v>47443</v>
      </c>
      <c r="B3206" s="82">
        <f t="shared" si="1389"/>
        <v>419.61881620999998</v>
      </c>
      <c r="C3206" s="207">
        <f t="shared" si="1407"/>
        <v>411.10649207</v>
      </c>
      <c r="D3206" s="83">
        <f t="shared" si="1390"/>
        <v>7286.35</v>
      </c>
      <c r="E3206" s="84">
        <f t="shared" si="1412"/>
        <v>7394.19</v>
      </c>
      <c r="F3206" s="85">
        <f t="shared" si="1413"/>
        <v>47383</v>
      </c>
      <c r="G3206" s="86">
        <f t="shared" si="1391"/>
        <v>1.4800277230712089E-2</v>
      </c>
      <c r="H3206" s="87">
        <f t="shared" si="1392"/>
        <v>47472</v>
      </c>
      <c r="I3206" s="87">
        <f t="shared" si="1393"/>
        <v>47443</v>
      </c>
      <c r="J3206" s="88">
        <f t="shared" si="1404"/>
        <v>19</v>
      </c>
      <c r="K3206" s="88">
        <f t="shared" si="1411"/>
        <v>19</v>
      </c>
      <c r="L3206" s="8">
        <f t="shared" si="1394"/>
        <v>1.0148002700000001</v>
      </c>
      <c r="M3206" s="89">
        <v>1</v>
      </c>
      <c r="N3206" s="89">
        <f t="shared" si="1395"/>
        <v>1</v>
      </c>
      <c r="O3206" s="82">
        <f t="shared" si="1396"/>
        <v>1.0148002700000001</v>
      </c>
      <c r="P3206" s="82">
        <f t="shared" si="1397"/>
        <v>417.19097914999998</v>
      </c>
      <c r="Q3206" s="11">
        <f t="shared" si="1410"/>
        <v>105</v>
      </c>
      <c r="R3206" s="7">
        <f t="shared" si="1405"/>
        <v>6.0033999999999997E-2</v>
      </c>
      <c r="S3206" s="82">
        <f t="shared" si="1398"/>
        <v>25.04564324</v>
      </c>
      <c r="T3206" s="91">
        <f t="shared" si="1406"/>
        <v>0.08</v>
      </c>
      <c r="U3206" s="90">
        <f t="shared" si="1399"/>
        <v>19</v>
      </c>
      <c r="V3206" s="90">
        <v>252</v>
      </c>
      <c r="W3206" s="89">
        <f t="shared" si="1400"/>
        <v>1.005819486</v>
      </c>
      <c r="X3206" s="82">
        <f t="shared" si="1401"/>
        <v>2.4278370599999999</v>
      </c>
      <c r="Y3206" s="82">
        <f t="shared" si="1402"/>
        <v>27.473480299999999</v>
      </c>
      <c r="Z3206" s="94" t="str">
        <f t="shared" si="1408"/>
        <v>A+J=</v>
      </c>
      <c r="AA3206" s="87">
        <f t="shared" si="1409"/>
        <v>47443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>
        <f t="shared" si="1403"/>
        <v>47444</v>
      </c>
      <c r="B3207" s="82">
        <f t="shared" si="1389"/>
        <v>392.53964264999996</v>
      </c>
      <c r="C3207" s="207">
        <f t="shared" si="1407"/>
        <v>392.14533590999997</v>
      </c>
      <c r="D3207" s="83">
        <f t="shared" si="1390"/>
        <v>7286.35</v>
      </c>
      <c r="E3207" s="84">
        <f t="shared" si="1412"/>
        <v>7394.19</v>
      </c>
      <c r="F3207" s="85">
        <f t="shared" si="1413"/>
        <v>47412</v>
      </c>
      <c r="G3207" s="86">
        <f t="shared" si="1391"/>
        <v>1.4800277230712089E-2</v>
      </c>
      <c r="H3207" s="87">
        <f t="shared" si="1392"/>
        <v>47472</v>
      </c>
      <c r="I3207" s="87">
        <f t="shared" si="1393"/>
        <v>47472</v>
      </c>
      <c r="J3207" s="88">
        <f t="shared" si="1404"/>
        <v>21</v>
      </c>
      <c r="K3207" s="88">
        <f t="shared" si="1411"/>
        <v>1</v>
      </c>
      <c r="L3207" s="8">
        <f t="shared" si="1394"/>
        <v>1.0006998499999999</v>
      </c>
      <c r="M3207" s="89">
        <v>1</v>
      </c>
      <c r="N3207" s="89">
        <f t="shared" si="1395"/>
        <v>1</v>
      </c>
      <c r="O3207" s="82">
        <f t="shared" si="1396"/>
        <v>1.0006998499999999</v>
      </c>
      <c r="P3207" s="82">
        <f t="shared" si="1397"/>
        <v>392.41977881999998</v>
      </c>
      <c r="Q3207" s="11">
        <f t="shared" si="1410"/>
        <v>0</v>
      </c>
      <c r="R3207" s="7">
        <f t="shared" si="1405"/>
        <v>0</v>
      </c>
      <c r="S3207" s="82">
        <f t="shared" si="1398"/>
        <v>0</v>
      </c>
      <c r="T3207" s="91">
        <f t="shared" si="1406"/>
        <v>0.08</v>
      </c>
      <c r="U3207" s="90">
        <f t="shared" si="1399"/>
        <v>1</v>
      </c>
      <c r="V3207" s="90">
        <v>252</v>
      </c>
      <c r="W3207" s="89">
        <f t="shared" si="1400"/>
        <v>1.000305448</v>
      </c>
      <c r="X3207" s="82">
        <f t="shared" si="1401"/>
        <v>0.11986383</v>
      </c>
      <c r="Y3207" s="82">
        <f t="shared" si="1402"/>
        <v>0</v>
      </c>
      <c r="Z3207" s="94" t="str">
        <f t="shared" si="1408"/>
        <v>A+J=</v>
      </c>
      <c r="AA3207" s="87">
        <f t="shared" si="1409"/>
        <v>47472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>
        <f t="shared" si="1403"/>
        <v>47445</v>
      </c>
      <c r="B3208" s="82">
        <f t="shared" si="1389"/>
        <v>392.93434937000001</v>
      </c>
      <c r="C3208" s="207">
        <f t="shared" si="1407"/>
        <v>392.14533590999997</v>
      </c>
      <c r="D3208" s="83">
        <f t="shared" si="1390"/>
        <v>7286.35</v>
      </c>
      <c r="E3208" s="84">
        <f t="shared" si="1412"/>
        <v>7394.19</v>
      </c>
      <c r="F3208" s="85">
        <f t="shared" si="1413"/>
        <v>47412</v>
      </c>
      <c r="G3208" s="86">
        <f t="shared" si="1391"/>
        <v>1.4800277230712089E-2</v>
      </c>
      <c r="H3208" s="87">
        <f t="shared" si="1392"/>
        <v>47472</v>
      </c>
      <c r="I3208" s="87">
        <f t="shared" si="1393"/>
        <v>47472</v>
      </c>
      <c r="J3208" s="88">
        <f t="shared" si="1404"/>
        <v>21</v>
      </c>
      <c r="K3208" s="88">
        <f t="shared" si="1411"/>
        <v>2</v>
      </c>
      <c r="L3208" s="8">
        <f t="shared" si="1394"/>
        <v>1.0014002</v>
      </c>
      <c r="M3208" s="89">
        <v>1</v>
      </c>
      <c r="N3208" s="89">
        <f t="shared" si="1395"/>
        <v>1</v>
      </c>
      <c r="O3208" s="82">
        <f t="shared" si="1396"/>
        <v>1.0014002</v>
      </c>
      <c r="P3208" s="82">
        <f t="shared" si="1397"/>
        <v>392.6944178</v>
      </c>
      <c r="Q3208" s="11">
        <f t="shared" si="1410"/>
        <v>0</v>
      </c>
      <c r="R3208" s="7">
        <f t="shared" si="1405"/>
        <v>0</v>
      </c>
      <c r="S3208" s="82">
        <f t="shared" si="1398"/>
        <v>0</v>
      </c>
      <c r="T3208" s="91">
        <f t="shared" si="1406"/>
        <v>0.08</v>
      </c>
      <c r="U3208" s="90">
        <f t="shared" si="1399"/>
        <v>2</v>
      </c>
      <c r="V3208" s="90">
        <v>252</v>
      </c>
      <c r="W3208" s="89">
        <f t="shared" si="1400"/>
        <v>1.000610988</v>
      </c>
      <c r="X3208" s="82">
        <f t="shared" si="1401"/>
        <v>0.23993157000000001</v>
      </c>
      <c r="Y3208" s="82">
        <f t="shared" si="1402"/>
        <v>0</v>
      </c>
      <c r="Z3208" s="94" t="str">
        <f t="shared" si="1408"/>
        <v>A+J=</v>
      </c>
      <c r="AA3208" s="87">
        <f t="shared" si="1409"/>
        <v>47472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>
        <f t="shared" si="1403"/>
        <v>47446</v>
      </c>
      <c r="B3209" s="82">
        <f t="shared" ref="B3209:B3272" si="1414">(P3209+X3209)</f>
        <v>393.32944966000002</v>
      </c>
      <c r="C3209" s="207">
        <f t="shared" si="1407"/>
        <v>392.14533590999997</v>
      </c>
      <c r="D3209" s="83">
        <f t="shared" ref="D3209:D3272" si="1415">IF(E3209=E3208,D3208,E3208)</f>
        <v>7286.35</v>
      </c>
      <c r="E3209" s="84">
        <f t="shared" si="1412"/>
        <v>7394.19</v>
      </c>
      <c r="F3209" s="85">
        <f t="shared" si="1413"/>
        <v>47412</v>
      </c>
      <c r="G3209" s="86">
        <f t="shared" ref="G3209:G3272" si="1416">(E3209/D3209)-1</f>
        <v>1.4800277230712089E-2</v>
      </c>
      <c r="H3209" s="87">
        <f t="shared" ref="H3209:H3272" si="1417">IF(DAY(A3209)=H$9,VLOOKUP(A3209,AH$118:AN$450,4),H3208)</f>
        <v>47472</v>
      </c>
      <c r="I3209" s="87">
        <f t="shared" ref="I3209:I3272" si="1418">IF(A3209&gt;I3208,H3209,I3208)</f>
        <v>47472</v>
      </c>
      <c r="J3209" s="88">
        <f t="shared" si="1404"/>
        <v>21</v>
      </c>
      <c r="K3209" s="88">
        <f t="shared" si="1411"/>
        <v>3</v>
      </c>
      <c r="L3209" s="8">
        <f t="shared" ref="L3209:L3272" si="1419">IF(E3209&lt;D3209,1,TRUNC((E3209/D3209)^TRUNC((K3209/J3209),9),8))</f>
        <v>1.0021010299999999</v>
      </c>
      <c r="M3209" s="89">
        <v>1</v>
      </c>
      <c r="N3209" s="89">
        <f t="shared" ref="N3209:N3272" si="1420">IF(I3209&gt;I3208,N3208*M3209,N3208)</f>
        <v>1</v>
      </c>
      <c r="O3209" s="82">
        <f t="shared" ref="O3209:O3272" si="1421">TRUNC(TRUNC((L3209*N3209),15),8)</f>
        <v>1.0021010299999999</v>
      </c>
      <c r="P3209" s="82">
        <f t="shared" ref="P3209:P3272" si="1422">TRUNC(C3209*O3209,8)</f>
        <v>392.96924502000002</v>
      </c>
      <c r="Q3209" s="11">
        <f t="shared" si="1410"/>
        <v>0</v>
      </c>
      <c r="R3209" s="7">
        <f t="shared" si="1405"/>
        <v>0</v>
      </c>
      <c r="S3209" s="82">
        <f t="shared" ref="S3209:S3272" si="1423">IF(R3209&gt;0,TRUNC(R3209*P3209,8),0)</f>
        <v>0</v>
      </c>
      <c r="T3209" s="91">
        <f t="shared" si="1406"/>
        <v>0.08</v>
      </c>
      <c r="U3209" s="90">
        <f t="shared" ref="U3209:U3272" si="1424">IF(Q3208&gt;0,1,IF(K3209=K3208,U3208,U3208+1))</f>
        <v>3</v>
      </c>
      <c r="V3209" s="90">
        <v>252</v>
      </c>
      <c r="W3209" s="89">
        <f t="shared" ref="W3209:W3272" si="1425">ROUND((1+T3209)^TRUNC((U3209/V3209),9),9)</f>
        <v>1.0009166229999999</v>
      </c>
      <c r="X3209" s="82">
        <f t="shared" ref="X3209:X3272" si="1426">TRUNC((P3209*(W3209-1)),8)</f>
        <v>0.36020464000000002</v>
      </c>
      <c r="Y3209" s="82">
        <f t="shared" ref="Y3209:Y3272" si="1427">IF(Q3209&gt;0,S3209+X3209,0)</f>
        <v>0</v>
      </c>
      <c r="Z3209" s="94" t="str">
        <f t="shared" si="1408"/>
        <v>A+J=</v>
      </c>
      <c r="AA3209" s="87">
        <f t="shared" si="1409"/>
        <v>47472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>
        <f t="shared" si="1403"/>
        <v>47447</v>
      </c>
      <c r="B3210" s="82">
        <f t="shared" si="1414"/>
        <v>393.32944966000002</v>
      </c>
      <c r="C3210" s="207">
        <f t="shared" si="1407"/>
        <v>392.14533590999997</v>
      </c>
      <c r="D3210" s="83">
        <f t="shared" si="1415"/>
        <v>7286.35</v>
      </c>
      <c r="E3210" s="84">
        <f t="shared" si="1412"/>
        <v>7394.19</v>
      </c>
      <c r="F3210" s="85">
        <f t="shared" si="1413"/>
        <v>47412</v>
      </c>
      <c r="G3210" s="86">
        <f t="shared" si="1416"/>
        <v>1.4800277230712089E-2</v>
      </c>
      <c r="H3210" s="87">
        <f t="shared" si="1417"/>
        <v>47472</v>
      </c>
      <c r="I3210" s="87">
        <f t="shared" si="1418"/>
        <v>47472</v>
      </c>
      <c r="J3210" s="88">
        <f t="shared" si="1404"/>
        <v>21</v>
      </c>
      <c r="K3210" s="88">
        <f t="shared" si="1411"/>
        <v>3</v>
      </c>
      <c r="L3210" s="8">
        <f t="shared" si="1419"/>
        <v>1.0021010299999999</v>
      </c>
      <c r="M3210" s="89">
        <v>1</v>
      </c>
      <c r="N3210" s="89">
        <f t="shared" si="1420"/>
        <v>1</v>
      </c>
      <c r="O3210" s="82">
        <f t="shared" si="1421"/>
        <v>1.0021010299999999</v>
      </c>
      <c r="P3210" s="82">
        <f t="shared" si="1422"/>
        <v>392.96924502000002</v>
      </c>
      <c r="Q3210" s="11">
        <f t="shared" si="1410"/>
        <v>0</v>
      </c>
      <c r="R3210" s="7">
        <f t="shared" si="1405"/>
        <v>0</v>
      </c>
      <c r="S3210" s="82">
        <f t="shared" si="1423"/>
        <v>0</v>
      </c>
      <c r="T3210" s="91">
        <f t="shared" si="1406"/>
        <v>0.08</v>
      </c>
      <c r="U3210" s="90">
        <f t="shared" si="1424"/>
        <v>3</v>
      </c>
      <c r="V3210" s="90">
        <v>252</v>
      </c>
      <c r="W3210" s="89">
        <f t="shared" si="1425"/>
        <v>1.0009166229999999</v>
      </c>
      <c r="X3210" s="82">
        <f t="shared" si="1426"/>
        <v>0.36020464000000002</v>
      </c>
      <c r="Y3210" s="82">
        <f t="shared" si="1427"/>
        <v>0</v>
      </c>
      <c r="Z3210" s="94" t="str">
        <f t="shared" si="1408"/>
        <v>A+J=</v>
      </c>
      <c r="AA3210" s="87">
        <f t="shared" si="1409"/>
        <v>47472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>
        <f t="shared" ref="A3211:A3274" si="1428">(A3210+1)</f>
        <v>47448</v>
      </c>
      <c r="B3211" s="82">
        <f t="shared" si="1414"/>
        <v>393.32944966000002</v>
      </c>
      <c r="C3211" s="207">
        <f t="shared" si="1407"/>
        <v>392.14533590999997</v>
      </c>
      <c r="D3211" s="83">
        <f t="shared" si="1415"/>
        <v>7286.35</v>
      </c>
      <c r="E3211" s="84">
        <f t="shared" si="1412"/>
        <v>7394.19</v>
      </c>
      <c r="F3211" s="85">
        <f t="shared" si="1413"/>
        <v>47412</v>
      </c>
      <c r="G3211" s="86">
        <f t="shared" si="1416"/>
        <v>1.4800277230712089E-2</v>
      </c>
      <c r="H3211" s="87">
        <f t="shared" si="1417"/>
        <v>47472</v>
      </c>
      <c r="I3211" s="87">
        <f t="shared" si="1418"/>
        <v>47472</v>
      </c>
      <c r="J3211" s="88">
        <f t="shared" ref="J3211:J3274" si="1429">IF(I3211=I3210,J3210,NETWORKDAYS(I3210,I3211,$AD$210:$AD$502)-1)</f>
        <v>21</v>
      </c>
      <c r="K3211" s="88">
        <f t="shared" si="1411"/>
        <v>3</v>
      </c>
      <c r="L3211" s="8">
        <f t="shared" si="1419"/>
        <v>1.0021010299999999</v>
      </c>
      <c r="M3211" s="89">
        <v>1</v>
      </c>
      <c r="N3211" s="89">
        <f t="shared" si="1420"/>
        <v>1</v>
      </c>
      <c r="O3211" s="82">
        <f t="shared" si="1421"/>
        <v>1.0021010299999999</v>
      </c>
      <c r="P3211" s="82">
        <f t="shared" si="1422"/>
        <v>392.96924502000002</v>
      </c>
      <c r="Q3211" s="11">
        <f t="shared" si="1410"/>
        <v>0</v>
      </c>
      <c r="R3211" s="7">
        <f t="shared" ref="R3211:R3274" si="1430">IF(Q3211&gt;0,VLOOKUP($A3211,$AD$10:$AI$200,6),0)</f>
        <v>0</v>
      </c>
      <c r="S3211" s="82">
        <f t="shared" si="1423"/>
        <v>0</v>
      </c>
      <c r="T3211" s="91">
        <f t="shared" ref="T3211:T3274" si="1431">(T3210)</f>
        <v>0.08</v>
      </c>
      <c r="U3211" s="90">
        <f t="shared" si="1424"/>
        <v>3</v>
      </c>
      <c r="V3211" s="90">
        <v>252</v>
      </c>
      <c r="W3211" s="89">
        <f t="shared" si="1425"/>
        <v>1.0009166229999999</v>
      </c>
      <c r="X3211" s="82">
        <f t="shared" si="1426"/>
        <v>0.36020464000000002</v>
      </c>
      <c r="Y3211" s="82">
        <f t="shared" si="1427"/>
        <v>0</v>
      </c>
      <c r="Z3211" s="94" t="str">
        <f t="shared" si="1408"/>
        <v>A+J=</v>
      </c>
      <c r="AA3211" s="87">
        <f t="shared" si="1409"/>
        <v>47472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>
        <f t="shared" si="1428"/>
        <v>47449</v>
      </c>
      <c r="B3212" s="82">
        <f t="shared" si="1414"/>
        <v>393.72495043999999</v>
      </c>
      <c r="C3212" s="207">
        <f t="shared" ref="C3212:C3275" si="1432">IF(Q3211&gt;0,IF(J3211=K3211,P3211-S3211,C3211-(S3211/O3211)),C3211)</f>
        <v>392.14533590999997</v>
      </c>
      <c r="D3212" s="83">
        <f t="shared" si="1415"/>
        <v>7286.35</v>
      </c>
      <c r="E3212" s="84">
        <f t="shared" si="1412"/>
        <v>7394.19</v>
      </c>
      <c r="F3212" s="85">
        <f t="shared" si="1413"/>
        <v>47412</v>
      </c>
      <c r="G3212" s="86">
        <f t="shared" si="1416"/>
        <v>1.4800277230712089E-2</v>
      </c>
      <c r="H3212" s="87">
        <f t="shared" si="1417"/>
        <v>47472</v>
      </c>
      <c r="I3212" s="87">
        <f t="shared" si="1418"/>
        <v>47472</v>
      </c>
      <c r="J3212" s="88">
        <f t="shared" si="1429"/>
        <v>21</v>
      </c>
      <c r="K3212" s="88">
        <f t="shared" si="1411"/>
        <v>4</v>
      </c>
      <c r="L3212" s="8">
        <f t="shared" si="1419"/>
        <v>1.00280236</v>
      </c>
      <c r="M3212" s="89">
        <v>1</v>
      </c>
      <c r="N3212" s="89">
        <f t="shared" si="1420"/>
        <v>1</v>
      </c>
      <c r="O3212" s="82">
        <f t="shared" si="1421"/>
        <v>1.00280236</v>
      </c>
      <c r="P3212" s="82">
        <f t="shared" si="1422"/>
        <v>393.24426831</v>
      </c>
      <c r="Q3212" s="11">
        <f t="shared" si="1410"/>
        <v>0</v>
      </c>
      <c r="R3212" s="7">
        <f t="shared" si="1430"/>
        <v>0</v>
      </c>
      <c r="S3212" s="82">
        <f t="shared" si="1423"/>
        <v>0</v>
      </c>
      <c r="T3212" s="91">
        <f t="shared" si="1431"/>
        <v>0.08</v>
      </c>
      <c r="U3212" s="90">
        <f t="shared" si="1424"/>
        <v>4</v>
      </c>
      <c r="V3212" s="90">
        <v>252</v>
      </c>
      <c r="W3212" s="89">
        <f t="shared" si="1425"/>
        <v>1.0012223499999999</v>
      </c>
      <c r="X3212" s="82">
        <f t="shared" si="1426"/>
        <v>0.48068212999999999</v>
      </c>
      <c r="Y3212" s="82">
        <f t="shared" si="1427"/>
        <v>0</v>
      </c>
      <c r="Z3212" s="94" t="str">
        <f t="shared" ref="Z3212:Z3275" si="1433">IF($Q3211&gt;0,VLOOKUP($A3211,$AD$10:$AM$200,9),Z3211)</f>
        <v>A+J=</v>
      </c>
      <c r="AA3212" s="87">
        <f t="shared" ref="AA3212:AA3275" si="1434">IF($Q3211&gt;0,VLOOKUP($A3211,$AD$10:$AM$200,10),AA3211)</f>
        <v>47472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>
        <f t="shared" si="1428"/>
        <v>47450</v>
      </c>
      <c r="B3213" s="82">
        <f t="shared" si="1414"/>
        <v>394.12084488000005</v>
      </c>
      <c r="C3213" s="207">
        <f t="shared" si="1432"/>
        <v>392.14533590999997</v>
      </c>
      <c r="D3213" s="83">
        <f t="shared" si="1415"/>
        <v>7286.35</v>
      </c>
      <c r="E3213" s="84">
        <f t="shared" si="1412"/>
        <v>7394.19</v>
      </c>
      <c r="F3213" s="85">
        <f t="shared" si="1413"/>
        <v>47412</v>
      </c>
      <c r="G3213" s="86">
        <f t="shared" si="1416"/>
        <v>1.4800277230712089E-2</v>
      </c>
      <c r="H3213" s="87">
        <f t="shared" si="1417"/>
        <v>47472</v>
      </c>
      <c r="I3213" s="87">
        <f t="shared" si="1418"/>
        <v>47472</v>
      </c>
      <c r="J3213" s="88">
        <f t="shared" si="1429"/>
        <v>21</v>
      </c>
      <c r="K3213" s="88">
        <f t="shared" si="1411"/>
        <v>5</v>
      </c>
      <c r="L3213" s="8">
        <f t="shared" si="1419"/>
        <v>1.00350417</v>
      </c>
      <c r="M3213" s="89">
        <v>1</v>
      </c>
      <c r="N3213" s="89">
        <f t="shared" si="1420"/>
        <v>1</v>
      </c>
      <c r="O3213" s="82">
        <f t="shared" si="1421"/>
        <v>1.00350417</v>
      </c>
      <c r="P3213" s="82">
        <f t="shared" si="1422"/>
        <v>393.51947983000002</v>
      </c>
      <c r="Q3213" s="11">
        <f t="shared" si="1410"/>
        <v>0</v>
      </c>
      <c r="R3213" s="7">
        <f t="shared" si="1430"/>
        <v>0</v>
      </c>
      <c r="S3213" s="82">
        <f t="shared" si="1423"/>
        <v>0</v>
      </c>
      <c r="T3213" s="91">
        <f t="shared" si="1431"/>
        <v>0.08</v>
      </c>
      <c r="U3213" s="90">
        <f t="shared" si="1424"/>
        <v>5</v>
      </c>
      <c r="V3213" s="90">
        <v>252</v>
      </c>
      <c r="W3213" s="89">
        <f t="shared" si="1425"/>
        <v>1.0015281709999999</v>
      </c>
      <c r="X3213" s="82">
        <f t="shared" si="1426"/>
        <v>0.60136504999999996</v>
      </c>
      <c r="Y3213" s="82">
        <f t="shared" si="1427"/>
        <v>0</v>
      </c>
      <c r="Z3213" s="94" t="str">
        <f t="shared" si="1433"/>
        <v>A+J=</v>
      </c>
      <c r="AA3213" s="87">
        <f t="shared" si="1434"/>
        <v>47472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>
        <f t="shared" si="1428"/>
        <v>47451</v>
      </c>
      <c r="B3214" s="82">
        <f t="shared" si="1414"/>
        <v>394.5171411</v>
      </c>
      <c r="C3214" s="207">
        <f t="shared" si="1432"/>
        <v>392.14533590999997</v>
      </c>
      <c r="D3214" s="83">
        <f t="shared" si="1415"/>
        <v>7286.35</v>
      </c>
      <c r="E3214" s="84">
        <f t="shared" si="1412"/>
        <v>7394.19</v>
      </c>
      <c r="F3214" s="85">
        <f t="shared" si="1413"/>
        <v>47412</v>
      </c>
      <c r="G3214" s="86">
        <f t="shared" si="1416"/>
        <v>1.4800277230712089E-2</v>
      </c>
      <c r="H3214" s="87">
        <f t="shared" si="1417"/>
        <v>47472</v>
      </c>
      <c r="I3214" s="87">
        <f t="shared" si="1418"/>
        <v>47472</v>
      </c>
      <c r="J3214" s="88">
        <f t="shared" si="1429"/>
        <v>21</v>
      </c>
      <c r="K3214" s="88">
        <f t="shared" si="1411"/>
        <v>6</v>
      </c>
      <c r="L3214" s="8">
        <f t="shared" si="1419"/>
        <v>1.0042064799999999</v>
      </c>
      <c r="M3214" s="89">
        <v>1</v>
      </c>
      <c r="N3214" s="89">
        <f t="shared" si="1420"/>
        <v>1</v>
      </c>
      <c r="O3214" s="82">
        <f t="shared" si="1421"/>
        <v>1.0042064799999999</v>
      </c>
      <c r="P3214" s="82">
        <f t="shared" si="1422"/>
        <v>393.79488742000001</v>
      </c>
      <c r="Q3214" s="11">
        <f t="shared" ref="Q3214:Q3277" si="1435">IF(VLOOKUP(A3214,AD$10:AK$200,8)=VLOOKUP(A3213,AD$10:AK$200,8),0,VLOOKUP(A3214,AD$10:AK$200,8))</f>
        <v>0</v>
      </c>
      <c r="R3214" s="7">
        <f t="shared" si="1430"/>
        <v>0</v>
      </c>
      <c r="S3214" s="82">
        <f t="shared" si="1423"/>
        <v>0</v>
      </c>
      <c r="T3214" s="91">
        <f t="shared" si="1431"/>
        <v>0.08</v>
      </c>
      <c r="U3214" s="90">
        <f t="shared" si="1424"/>
        <v>6</v>
      </c>
      <c r="V3214" s="90">
        <v>252</v>
      </c>
      <c r="W3214" s="89">
        <f t="shared" si="1425"/>
        <v>1.0018340859999999</v>
      </c>
      <c r="X3214" s="82">
        <f t="shared" si="1426"/>
        <v>0.72225368000000001</v>
      </c>
      <c r="Y3214" s="82">
        <f t="shared" si="1427"/>
        <v>0</v>
      </c>
      <c r="Z3214" s="94" t="str">
        <f t="shared" si="1433"/>
        <v>A+J=</v>
      </c>
      <c r="AA3214" s="87">
        <f t="shared" si="1434"/>
        <v>47472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>
        <f t="shared" si="1428"/>
        <v>47452</v>
      </c>
      <c r="B3215" s="82">
        <f t="shared" si="1414"/>
        <v>394.91383465000001</v>
      </c>
      <c r="C3215" s="207">
        <f t="shared" si="1432"/>
        <v>392.14533590999997</v>
      </c>
      <c r="D3215" s="83">
        <f t="shared" si="1415"/>
        <v>7286.35</v>
      </c>
      <c r="E3215" s="84">
        <f t="shared" si="1412"/>
        <v>7394.19</v>
      </c>
      <c r="F3215" s="85">
        <f t="shared" si="1413"/>
        <v>47412</v>
      </c>
      <c r="G3215" s="86">
        <f t="shared" si="1416"/>
        <v>1.4800277230712089E-2</v>
      </c>
      <c r="H3215" s="87">
        <f t="shared" si="1417"/>
        <v>47472</v>
      </c>
      <c r="I3215" s="87">
        <f t="shared" si="1418"/>
        <v>47472</v>
      </c>
      <c r="J3215" s="88">
        <f t="shared" si="1429"/>
        <v>21</v>
      </c>
      <c r="K3215" s="88">
        <f t="shared" si="1411"/>
        <v>7</v>
      </c>
      <c r="L3215" s="8">
        <f t="shared" si="1419"/>
        <v>1.0049092799999999</v>
      </c>
      <c r="M3215" s="89">
        <v>1</v>
      </c>
      <c r="N3215" s="89">
        <f t="shared" si="1420"/>
        <v>1</v>
      </c>
      <c r="O3215" s="82">
        <f t="shared" si="1421"/>
        <v>1.0049092799999999</v>
      </c>
      <c r="P3215" s="82">
        <f t="shared" si="1422"/>
        <v>394.07048716000003</v>
      </c>
      <c r="Q3215" s="11">
        <f t="shared" si="1435"/>
        <v>0</v>
      </c>
      <c r="R3215" s="7">
        <f t="shared" si="1430"/>
        <v>0</v>
      </c>
      <c r="S3215" s="82">
        <f t="shared" si="1423"/>
        <v>0</v>
      </c>
      <c r="T3215" s="91">
        <f t="shared" si="1431"/>
        <v>0.08</v>
      </c>
      <c r="U3215" s="90">
        <f t="shared" si="1424"/>
        <v>7</v>
      </c>
      <c r="V3215" s="90">
        <v>252</v>
      </c>
      <c r="W3215" s="89">
        <f t="shared" si="1425"/>
        <v>1.002140093</v>
      </c>
      <c r="X3215" s="82">
        <f t="shared" si="1426"/>
        <v>0.84334748999999998</v>
      </c>
      <c r="Y3215" s="82">
        <f t="shared" si="1427"/>
        <v>0</v>
      </c>
      <c r="Z3215" s="94" t="str">
        <f t="shared" si="1433"/>
        <v>A+J=</v>
      </c>
      <c r="AA3215" s="87">
        <f t="shared" si="1434"/>
        <v>47472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>
        <f t="shared" si="1428"/>
        <v>47453</v>
      </c>
      <c r="B3216" s="82">
        <f t="shared" si="1414"/>
        <v>395.31092694</v>
      </c>
      <c r="C3216" s="207">
        <f t="shared" si="1432"/>
        <v>392.14533590999997</v>
      </c>
      <c r="D3216" s="83">
        <f t="shared" si="1415"/>
        <v>7286.35</v>
      </c>
      <c r="E3216" s="84">
        <f t="shared" si="1412"/>
        <v>7394.19</v>
      </c>
      <c r="F3216" s="85">
        <f t="shared" si="1413"/>
        <v>47412</v>
      </c>
      <c r="G3216" s="86">
        <f t="shared" si="1416"/>
        <v>1.4800277230712089E-2</v>
      </c>
      <c r="H3216" s="87">
        <f t="shared" si="1417"/>
        <v>47472</v>
      </c>
      <c r="I3216" s="87">
        <f t="shared" si="1418"/>
        <v>47472</v>
      </c>
      <c r="J3216" s="88">
        <f t="shared" si="1429"/>
        <v>21</v>
      </c>
      <c r="K3216" s="88">
        <f t="shared" si="1411"/>
        <v>8</v>
      </c>
      <c r="L3216" s="8">
        <f t="shared" si="1419"/>
        <v>1.00561257</v>
      </c>
      <c r="M3216" s="89">
        <v>1</v>
      </c>
      <c r="N3216" s="89">
        <f t="shared" si="1420"/>
        <v>1</v>
      </c>
      <c r="O3216" s="82">
        <f t="shared" si="1421"/>
        <v>1.00561257</v>
      </c>
      <c r="P3216" s="82">
        <f t="shared" si="1422"/>
        <v>394.34627905000002</v>
      </c>
      <c r="Q3216" s="11">
        <f t="shared" si="1435"/>
        <v>0</v>
      </c>
      <c r="R3216" s="7">
        <f t="shared" si="1430"/>
        <v>0</v>
      </c>
      <c r="S3216" s="82">
        <f t="shared" si="1423"/>
        <v>0</v>
      </c>
      <c r="T3216" s="91">
        <f t="shared" si="1431"/>
        <v>0.08</v>
      </c>
      <c r="U3216" s="90">
        <f t="shared" si="1424"/>
        <v>8</v>
      </c>
      <c r="V3216" s="90">
        <v>252</v>
      </c>
      <c r="W3216" s="89">
        <f t="shared" si="1425"/>
        <v>1.0024461950000001</v>
      </c>
      <c r="X3216" s="82">
        <f t="shared" si="1426"/>
        <v>0.96464788999999995</v>
      </c>
      <c r="Y3216" s="82">
        <f t="shared" si="1427"/>
        <v>0</v>
      </c>
      <c r="Z3216" s="94" t="str">
        <f t="shared" si="1433"/>
        <v>A+J=</v>
      </c>
      <c r="AA3216" s="87">
        <f t="shared" si="1434"/>
        <v>47472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>
        <f t="shared" si="1428"/>
        <v>47454</v>
      </c>
      <c r="B3217" s="82">
        <f t="shared" si="1414"/>
        <v>395.31092694</v>
      </c>
      <c r="C3217" s="207">
        <f t="shared" si="1432"/>
        <v>392.14533590999997</v>
      </c>
      <c r="D3217" s="83">
        <f t="shared" si="1415"/>
        <v>7286.35</v>
      </c>
      <c r="E3217" s="84">
        <f t="shared" si="1412"/>
        <v>7394.19</v>
      </c>
      <c r="F3217" s="85">
        <f t="shared" si="1413"/>
        <v>47412</v>
      </c>
      <c r="G3217" s="86">
        <f t="shared" si="1416"/>
        <v>1.4800277230712089E-2</v>
      </c>
      <c r="H3217" s="87">
        <f t="shared" si="1417"/>
        <v>47472</v>
      </c>
      <c r="I3217" s="87">
        <f t="shared" si="1418"/>
        <v>47472</v>
      </c>
      <c r="J3217" s="88">
        <f t="shared" si="1429"/>
        <v>21</v>
      </c>
      <c r="K3217" s="88">
        <f t="shared" si="1411"/>
        <v>8</v>
      </c>
      <c r="L3217" s="8">
        <f t="shared" si="1419"/>
        <v>1.00561257</v>
      </c>
      <c r="M3217" s="89">
        <v>1</v>
      </c>
      <c r="N3217" s="89">
        <f t="shared" si="1420"/>
        <v>1</v>
      </c>
      <c r="O3217" s="82">
        <f t="shared" si="1421"/>
        <v>1.00561257</v>
      </c>
      <c r="P3217" s="82">
        <f t="shared" si="1422"/>
        <v>394.34627905000002</v>
      </c>
      <c r="Q3217" s="11">
        <f t="shared" si="1435"/>
        <v>0</v>
      </c>
      <c r="R3217" s="7">
        <f t="shared" si="1430"/>
        <v>0</v>
      </c>
      <c r="S3217" s="82">
        <f t="shared" si="1423"/>
        <v>0</v>
      </c>
      <c r="T3217" s="91">
        <f t="shared" si="1431"/>
        <v>0.08</v>
      </c>
      <c r="U3217" s="90">
        <f t="shared" si="1424"/>
        <v>8</v>
      </c>
      <c r="V3217" s="90">
        <v>252</v>
      </c>
      <c r="W3217" s="89">
        <f t="shared" si="1425"/>
        <v>1.0024461950000001</v>
      </c>
      <c r="X3217" s="82">
        <f t="shared" si="1426"/>
        <v>0.96464788999999995</v>
      </c>
      <c r="Y3217" s="82">
        <f t="shared" si="1427"/>
        <v>0</v>
      </c>
      <c r="Z3217" s="94" t="str">
        <f t="shared" si="1433"/>
        <v>A+J=</v>
      </c>
      <c r="AA3217" s="87">
        <f t="shared" si="1434"/>
        <v>47472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>
        <f t="shared" si="1428"/>
        <v>47455</v>
      </c>
      <c r="B3218" s="82">
        <f t="shared" si="1414"/>
        <v>395.31092694</v>
      </c>
      <c r="C3218" s="207">
        <f t="shared" si="1432"/>
        <v>392.14533590999997</v>
      </c>
      <c r="D3218" s="83">
        <f t="shared" si="1415"/>
        <v>7286.35</v>
      </c>
      <c r="E3218" s="84">
        <f t="shared" si="1412"/>
        <v>7394.19</v>
      </c>
      <c r="F3218" s="85">
        <f t="shared" si="1413"/>
        <v>47412</v>
      </c>
      <c r="G3218" s="86">
        <f t="shared" si="1416"/>
        <v>1.4800277230712089E-2</v>
      </c>
      <c r="H3218" s="87">
        <f t="shared" si="1417"/>
        <v>47472</v>
      </c>
      <c r="I3218" s="87">
        <f t="shared" si="1418"/>
        <v>47472</v>
      </c>
      <c r="J3218" s="88">
        <f t="shared" si="1429"/>
        <v>21</v>
      </c>
      <c r="K3218" s="88">
        <f t="shared" si="1411"/>
        <v>8</v>
      </c>
      <c r="L3218" s="8">
        <f t="shared" si="1419"/>
        <v>1.00561257</v>
      </c>
      <c r="M3218" s="89">
        <v>1</v>
      </c>
      <c r="N3218" s="89">
        <f t="shared" si="1420"/>
        <v>1</v>
      </c>
      <c r="O3218" s="82">
        <f t="shared" si="1421"/>
        <v>1.00561257</v>
      </c>
      <c r="P3218" s="82">
        <f t="shared" si="1422"/>
        <v>394.34627905000002</v>
      </c>
      <c r="Q3218" s="11">
        <f t="shared" si="1435"/>
        <v>0</v>
      </c>
      <c r="R3218" s="7">
        <f t="shared" si="1430"/>
        <v>0</v>
      </c>
      <c r="S3218" s="82">
        <f t="shared" si="1423"/>
        <v>0</v>
      </c>
      <c r="T3218" s="91">
        <f t="shared" si="1431"/>
        <v>0.08</v>
      </c>
      <c r="U3218" s="90">
        <f t="shared" si="1424"/>
        <v>8</v>
      </c>
      <c r="V3218" s="90">
        <v>252</v>
      </c>
      <c r="W3218" s="89">
        <f t="shared" si="1425"/>
        <v>1.0024461950000001</v>
      </c>
      <c r="X3218" s="82">
        <f t="shared" si="1426"/>
        <v>0.96464788999999995</v>
      </c>
      <c r="Y3218" s="82">
        <f t="shared" si="1427"/>
        <v>0</v>
      </c>
      <c r="Z3218" s="94" t="str">
        <f t="shared" si="1433"/>
        <v>A+J=</v>
      </c>
      <c r="AA3218" s="87">
        <f t="shared" si="1434"/>
        <v>47472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>
        <f t="shared" si="1428"/>
        <v>47456</v>
      </c>
      <c r="B3219" s="82">
        <f t="shared" si="1414"/>
        <v>395.70841707</v>
      </c>
      <c r="C3219" s="207">
        <f t="shared" si="1432"/>
        <v>392.14533590999997</v>
      </c>
      <c r="D3219" s="83">
        <f t="shared" si="1415"/>
        <v>7286.35</v>
      </c>
      <c r="E3219" s="84">
        <f t="shared" si="1412"/>
        <v>7394.19</v>
      </c>
      <c r="F3219" s="85">
        <f t="shared" si="1413"/>
        <v>47412</v>
      </c>
      <c r="G3219" s="86">
        <f t="shared" si="1416"/>
        <v>1.4800277230712089E-2</v>
      </c>
      <c r="H3219" s="87">
        <f t="shared" si="1417"/>
        <v>47472</v>
      </c>
      <c r="I3219" s="87">
        <f t="shared" si="1418"/>
        <v>47472</v>
      </c>
      <c r="J3219" s="88">
        <f t="shared" si="1429"/>
        <v>21</v>
      </c>
      <c r="K3219" s="88">
        <f t="shared" si="1411"/>
        <v>9</v>
      </c>
      <c r="L3219" s="8">
        <f t="shared" si="1419"/>
        <v>1.0063163500000001</v>
      </c>
      <c r="M3219" s="89">
        <v>1</v>
      </c>
      <c r="N3219" s="89">
        <f t="shared" si="1420"/>
        <v>1</v>
      </c>
      <c r="O3219" s="82">
        <f t="shared" si="1421"/>
        <v>1.0063163500000001</v>
      </c>
      <c r="P3219" s="82">
        <f t="shared" si="1422"/>
        <v>394.6222631</v>
      </c>
      <c r="Q3219" s="11">
        <f t="shared" si="1435"/>
        <v>0</v>
      </c>
      <c r="R3219" s="7">
        <f t="shared" si="1430"/>
        <v>0</v>
      </c>
      <c r="S3219" s="82">
        <f t="shared" si="1423"/>
        <v>0</v>
      </c>
      <c r="T3219" s="91">
        <f t="shared" si="1431"/>
        <v>0.08</v>
      </c>
      <c r="U3219" s="90">
        <f t="shared" si="1424"/>
        <v>9</v>
      </c>
      <c r="V3219" s="90">
        <v>252</v>
      </c>
      <c r="W3219" s="89">
        <f t="shared" si="1425"/>
        <v>1.0027523890000001</v>
      </c>
      <c r="X3219" s="82">
        <f t="shared" si="1426"/>
        <v>1.08615397</v>
      </c>
      <c r="Y3219" s="82">
        <f t="shared" si="1427"/>
        <v>0</v>
      </c>
      <c r="Z3219" s="94" t="str">
        <f t="shared" si="1433"/>
        <v>A+J=</v>
      </c>
      <c r="AA3219" s="87">
        <f t="shared" si="1434"/>
        <v>47472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>
        <f t="shared" si="1428"/>
        <v>47457</v>
      </c>
      <c r="B3220" s="82">
        <f t="shared" si="1414"/>
        <v>396.10631038999998</v>
      </c>
      <c r="C3220" s="207">
        <f t="shared" si="1432"/>
        <v>392.14533590999997</v>
      </c>
      <c r="D3220" s="83">
        <f t="shared" si="1415"/>
        <v>7286.35</v>
      </c>
      <c r="E3220" s="84">
        <f t="shared" si="1412"/>
        <v>7394.19</v>
      </c>
      <c r="F3220" s="85">
        <f t="shared" si="1413"/>
        <v>47412</v>
      </c>
      <c r="G3220" s="86">
        <f t="shared" si="1416"/>
        <v>1.4800277230712089E-2</v>
      </c>
      <c r="H3220" s="87">
        <f t="shared" si="1417"/>
        <v>47472</v>
      </c>
      <c r="I3220" s="87">
        <f t="shared" si="1418"/>
        <v>47472</v>
      </c>
      <c r="J3220" s="88">
        <f t="shared" si="1429"/>
        <v>21</v>
      </c>
      <c r="K3220" s="88">
        <f t="shared" si="1411"/>
        <v>10</v>
      </c>
      <c r="L3220" s="8">
        <f t="shared" si="1419"/>
        <v>1.00702063</v>
      </c>
      <c r="M3220" s="89">
        <v>1</v>
      </c>
      <c r="N3220" s="89">
        <f t="shared" si="1420"/>
        <v>1</v>
      </c>
      <c r="O3220" s="82">
        <f t="shared" si="1421"/>
        <v>1.00702063</v>
      </c>
      <c r="P3220" s="82">
        <f t="shared" si="1422"/>
        <v>394.89844320999998</v>
      </c>
      <c r="Q3220" s="11">
        <f t="shared" si="1435"/>
        <v>0</v>
      </c>
      <c r="R3220" s="7">
        <f t="shared" si="1430"/>
        <v>0</v>
      </c>
      <c r="S3220" s="82">
        <f t="shared" si="1423"/>
        <v>0</v>
      </c>
      <c r="T3220" s="91">
        <f t="shared" si="1431"/>
        <v>0.08</v>
      </c>
      <c r="U3220" s="90">
        <f t="shared" si="1424"/>
        <v>10</v>
      </c>
      <c r="V3220" s="90">
        <v>252</v>
      </c>
      <c r="W3220" s="89">
        <f t="shared" si="1425"/>
        <v>1.0030586779999999</v>
      </c>
      <c r="X3220" s="82">
        <f t="shared" si="1426"/>
        <v>1.20786718</v>
      </c>
      <c r="Y3220" s="82">
        <f t="shared" si="1427"/>
        <v>0</v>
      </c>
      <c r="Z3220" s="94" t="str">
        <f t="shared" si="1433"/>
        <v>A+J=</v>
      </c>
      <c r="AA3220" s="87">
        <f t="shared" si="1434"/>
        <v>47472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>
        <f t="shared" si="1428"/>
        <v>47458</v>
      </c>
      <c r="B3221" s="82">
        <f t="shared" si="1414"/>
        <v>396.50460243999999</v>
      </c>
      <c r="C3221" s="207">
        <f t="shared" si="1432"/>
        <v>392.14533590999997</v>
      </c>
      <c r="D3221" s="83">
        <f t="shared" si="1415"/>
        <v>7286.35</v>
      </c>
      <c r="E3221" s="84">
        <f t="shared" si="1412"/>
        <v>7394.19</v>
      </c>
      <c r="F3221" s="85">
        <f t="shared" si="1413"/>
        <v>47412</v>
      </c>
      <c r="G3221" s="86">
        <f t="shared" si="1416"/>
        <v>1.4800277230712089E-2</v>
      </c>
      <c r="H3221" s="87">
        <f t="shared" si="1417"/>
        <v>47472</v>
      </c>
      <c r="I3221" s="87">
        <f t="shared" si="1418"/>
        <v>47472</v>
      </c>
      <c r="J3221" s="88">
        <f t="shared" si="1429"/>
        <v>21</v>
      </c>
      <c r="K3221" s="88">
        <f t="shared" si="1411"/>
        <v>11</v>
      </c>
      <c r="L3221" s="8">
        <f t="shared" si="1419"/>
        <v>1.0077254</v>
      </c>
      <c r="M3221" s="89">
        <v>1</v>
      </c>
      <c r="N3221" s="89">
        <f t="shared" si="1420"/>
        <v>1</v>
      </c>
      <c r="O3221" s="82">
        <f t="shared" si="1421"/>
        <v>1.0077254</v>
      </c>
      <c r="P3221" s="82">
        <f t="shared" si="1422"/>
        <v>395.17481548000001</v>
      </c>
      <c r="Q3221" s="11">
        <f t="shared" si="1435"/>
        <v>0</v>
      </c>
      <c r="R3221" s="7">
        <f t="shared" si="1430"/>
        <v>0</v>
      </c>
      <c r="S3221" s="82">
        <f t="shared" si="1423"/>
        <v>0</v>
      </c>
      <c r="T3221" s="91">
        <f t="shared" si="1431"/>
        <v>0.08</v>
      </c>
      <c r="U3221" s="90">
        <f t="shared" si="1424"/>
        <v>11</v>
      </c>
      <c r="V3221" s="90">
        <v>252</v>
      </c>
      <c r="W3221" s="89">
        <f t="shared" si="1425"/>
        <v>1.0033650599999999</v>
      </c>
      <c r="X3221" s="82">
        <f t="shared" si="1426"/>
        <v>1.3297869600000001</v>
      </c>
      <c r="Y3221" s="82">
        <f t="shared" si="1427"/>
        <v>0</v>
      </c>
      <c r="Z3221" s="94" t="str">
        <f t="shared" si="1433"/>
        <v>A+J=</v>
      </c>
      <c r="AA3221" s="87">
        <f t="shared" si="1434"/>
        <v>47472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>
        <f t="shared" si="1428"/>
        <v>47459</v>
      </c>
      <c r="B3222" s="82">
        <f t="shared" si="1414"/>
        <v>396.90329348</v>
      </c>
      <c r="C3222" s="207">
        <f t="shared" si="1432"/>
        <v>392.14533590999997</v>
      </c>
      <c r="D3222" s="83">
        <f t="shared" si="1415"/>
        <v>7286.35</v>
      </c>
      <c r="E3222" s="84">
        <f t="shared" si="1412"/>
        <v>7394.19</v>
      </c>
      <c r="F3222" s="85">
        <f t="shared" si="1413"/>
        <v>47412</v>
      </c>
      <c r="G3222" s="86">
        <f t="shared" si="1416"/>
        <v>1.4800277230712089E-2</v>
      </c>
      <c r="H3222" s="87">
        <f t="shared" si="1417"/>
        <v>47472</v>
      </c>
      <c r="I3222" s="87">
        <f t="shared" si="1418"/>
        <v>47472</v>
      </c>
      <c r="J3222" s="88">
        <f t="shared" si="1429"/>
        <v>21</v>
      </c>
      <c r="K3222" s="88">
        <f t="shared" si="1411"/>
        <v>12</v>
      </c>
      <c r="L3222" s="8">
        <f t="shared" si="1419"/>
        <v>1.0084306599999999</v>
      </c>
      <c r="M3222" s="89">
        <v>1</v>
      </c>
      <c r="N3222" s="89">
        <f t="shared" si="1420"/>
        <v>1</v>
      </c>
      <c r="O3222" s="82">
        <f t="shared" si="1421"/>
        <v>1.0084306599999999</v>
      </c>
      <c r="P3222" s="82">
        <f t="shared" si="1422"/>
        <v>395.45137990000001</v>
      </c>
      <c r="Q3222" s="11">
        <f t="shared" si="1435"/>
        <v>0</v>
      </c>
      <c r="R3222" s="7">
        <f t="shared" si="1430"/>
        <v>0</v>
      </c>
      <c r="S3222" s="82">
        <f t="shared" si="1423"/>
        <v>0</v>
      </c>
      <c r="T3222" s="91">
        <f t="shared" si="1431"/>
        <v>0.08</v>
      </c>
      <c r="U3222" s="90">
        <f t="shared" si="1424"/>
        <v>12</v>
      </c>
      <c r="V3222" s="90">
        <v>252</v>
      </c>
      <c r="W3222" s="89">
        <f t="shared" si="1425"/>
        <v>1.0036715350000001</v>
      </c>
      <c r="X3222" s="82">
        <f t="shared" si="1426"/>
        <v>1.45191358</v>
      </c>
      <c r="Y3222" s="82">
        <f t="shared" si="1427"/>
        <v>0</v>
      </c>
      <c r="Z3222" s="94" t="str">
        <f t="shared" si="1433"/>
        <v>A+J=</v>
      </c>
      <c r="AA3222" s="87">
        <f t="shared" si="1434"/>
        <v>47472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>
        <f t="shared" si="1428"/>
        <v>47460</v>
      </c>
      <c r="B3223" s="82">
        <f t="shared" si="1414"/>
        <v>397.30238808000001</v>
      </c>
      <c r="C3223" s="207">
        <f t="shared" si="1432"/>
        <v>392.14533590999997</v>
      </c>
      <c r="D3223" s="83">
        <f t="shared" si="1415"/>
        <v>7286.35</v>
      </c>
      <c r="E3223" s="84">
        <f t="shared" si="1412"/>
        <v>7394.19</v>
      </c>
      <c r="F3223" s="85">
        <f t="shared" si="1413"/>
        <v>47412</v>
      </c>
      <c r="G3223" s="86">
        <f t="shared" si="1416"/>
        <v>1.4800277230712089E-2</v>
      </c>
      <c r="H3223" s="87">
        <f t="shared" si="1417"/>
        <v>47472</v>
      </c>
      <c r="I3223" s="87">
        <f t="shared" si="1418"/>
        <v>47472</v>
      </c>
      <c r="J3223" s="88">
        <f t="shared" si="1429"/>
        <v>21</v>
      </c>
      <c r="K3223" s="88">
        <f t="shared" si="1411"/>
        <v>13</v>
      </c>
      <c r="L3223" s="8">
        <f t="shared" si="1419"/>
        <v>1.0091364199999999</v>
      </c>
      <c r="M3223" s="89">
        <v>1</v>
      </c>
      <c r="N3223" s="89">
        <f t="shared" si="1420"/>
        <v>1</v>
      </c>
      <c r="O3223" s="82">
        <f t="shared" si="1421"/>
        <v>1.0091364199999999</v>
      </c>
      <c r="P3223" s="82">
        <f t="shared" si="1422"/>
        <v>395.72814039000002</v>
      </c>
      <c r="Q3223" s="11">
        <f t="shared" si="1435"/>
        <v>0</v>
      </c>
      <c r="R3223" s="7">
        <f t="shared" si="1430"/>
        <v>0</v>
      </c>
      <c r="S3223" s="82">
        <f t="shared" si="1423"/>
        <v>0</v>
      </c>
      <c r="T3223" s="91">
        <f t="shared" si="1431"/>
        <v>0.08</v>
      </c>
      <c r="U3223" s="90">
        <f t="shared" si="1424"/>
        <v>13</v>
      </c>
      <c r="V3223" s="90">
        <v>252</v>
      </c>
      <c r="W3223" s="89">
        <f t="shared" si="1425"/>
        <v>1.003978104</v>
      </c>
      <c r="X3223" s="82">
        <f t="shared" si="1426"/>
        <v>1.57424769</v>
      </c>
      <c r="Y3223" s="82">
        <f t="shared" si="1427"/>
        <v>0</v>
      </c>
      <c r="Z3223" s="94" t="str">
        <f t="shared" si="1433"/>
        <v>A+J=</v>
      </c>
      <c r="AA3223" s="87">
        <f t="shared" si="1434"/>
        <v>47472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>
        <f t="shared" si="1428"/>
        <v>47461</v>
      </c>
      <c r="B3224" s="82">
        <f t="shared" si="1414"/>
        <v>397.30238808000001</v>
      </c>
      <c r="C3224" s="207">
        <f t="shared" si="1432"/>
        <v>392.14533590999997</v>
      </c>
      <c r="D3224" s="83">
        <f t="shared" si="1415"/>
        <v>7286.35</v>
      </c>
      <c r="E3224" s="84">
        <f t="shared" si="1412"/>
        <v>7394.19</v>
      </c>
      <c r="F3224" s="85">
        <f t="shared" si="1413"/>
        <v>47412</v>
      </c>
      <c r="G3224" s="86">
        <f t="shared" si="1416"/>
        <v>1.4800277230712089E-2</v>
      </c>
      <c r="H3224" s="87">
        <f t="shared" si="1417"/>
        <v>47472</v>
      </c>
      <c r="I3224" s="87">
        <f t="shared" si="1418"/>
        <v>47472</v>
      </c>
      <c r="J3224" s="88">
        <f t="shared" si="1429"/>
        <v>21</v>
      </c>
      <c r="K3224" s="88">
        <f t="shared" si="1411"/>
        <v>13</v>
      </c>
      <c r="L3224" s="8">
        <f t="shared" si="1419"/>
        <v>1.0091364199999999</v>
      </c>
      <c r="M3224" s="89">
        <v>1</v>
      </c>
      <c r="N3224" s="89">
        <f t="shared" si="1420"/>
        <v>1</v>
      </c>
      <c r="O3224" s="82">
        <f t="shared" si="1421"/>
        <v>1.0091364199999999</v>
      </c>
      <c r="P3224" s="82">
        <f t="shared" si="1422"/>
        <v>395.72814039000002</v>
      </c>
      <c r="Q3224" s="11">
        <f t="shared" si="1435"/>
        <v>0</v>
      </c>
      <c r="R3224" s="7">
        <f t="shared" si="1430"/>
        <v>0</v>
      </c>
      <c r="S3224" s="82">
        <f t="shared" si="1423"/>
        <v>0</v>
      </c>
      <c r="T3224" s="91">
        <f t="shared" si="1431"/>
        <v>0.08</v>
      </c>
      <c r="U3224" s="90">
        <f t="shared" si="1424"/>
        <v>13</v>
      </c>
      <c r="V3224" s="90">
        <v>252</v>
      </c>
      <c r="W3224" s="89">
        <f t="shared" si="1425"/>
        <v>1.003978104</v>
      </c>
      <c r="X3224" s="82">
        <f t="shared" si="1426"/>
        <v>1.57424769</v>
      </c>
      <c r="Y3224" s="82">
        <f t="shared" si="1427"/>
        <v>0</v>
      </c>
      <c r="Z3224" s="94" t="str">
        <f t="shared" si="1433"/>
        <v>A+J=</v>
      </c>
      <c r="AA3224" s="87">
        <f t="shared" si="1434"/>
        <v>47472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>
        <f t="shared" si="1428"/>
        <v>47462</v>
      </c>
      <c r="B3225" s="82">
        <f t="shared" si="1414"/>
        <v>397.30238808000001</v>
      </c>
      <c r="C3225" s="207">
        <f t="shared" si="1432"/>
        <v>392.14533590999997</v>
      </c>
      <c r="D3225" s="83">
        <f t="shared" si="1415"/>
        <v>7286.35</v>
      </c>
      <c r="E3225" s="84">
        <f t="shared" si="1412"/>
        <v>7394.19</v>
      </c>
      <c r="F3225" s="85">
        <f t="shared" si="1413"/>
        <v>47412</v>
      </c>
      <c r="G3225" s="86">
        <f t="shared" si="1416"/>
        <v>1.4800277230712089E-2</v>
      </c>
      <c r="H3225" s="87">
        <f t="shared" si="1417"/>
        <v>47472</v>
      </c>
      <c r="I3225" s="87">
        <f t="shared" si="1418"/>
        <v>47472</v>
      </c>
      <c r="J3225" s="88">
        <f t="shared" si="1429"/>
        <v>21</v>
      </c>
      <c r="K3225" s="88">
        <f t="shared" si="1411"/>
        <v>13</v>
      </c>
      <c r="L3225" s="8">
        <f t="shared" si="1419"/>
        <v>1.0091364199999999</v>
      </c>
      <c r="M3225" s="89">
        <v>1</v>
      </c>
      <c r="N3225" s="89">
        <f t="shared" si="1420"/>
        <v>1</v>
      </c>
      <c r="O3225" s="82">
        <f t="shared" si="1421"/>
        <v>1.0091364199999999</v>
      </c>
      <c r="P3225" s="82">
        <f t="shared" si="1422"/>
        <v>395.72814039000002</v>
      </c>
      <c r="Q3225" s="11">
        <f t="shared" si="1435"/>
        <v>0</v>
      </c>
      <c r="R3225" s="7">
        <f t="shared" si="1430"/>
        <v>0</v>
      </c>
      <c r="S3225" s="82">
        <f t="shared" si="1423"/>
        <v>0</v>
      </c>
      <c r="T3225" s="91">
        <f t="shared" si="1431"/>
        <v>0.08</v>
      </c>
      <c r="U3225" s="90">
        <f t="shared" si="1424"/>
        <v>13</v>
      </c>
      <c r="V3225" s="90">
        <v>252</v>
      </c>
      <c r="W3225" s="89">
        <f t="shared" si="1425"/>
        <v>1.003978104</v>
      </c>
      <c r="X3225" s="82">
        <f t="shared" si="1426"/>
        <v>1.57424769</v>
      </c>
      <c r="Y3225" s="82">
        <f t="shared" si="1427"/>
        <v>0</v>
      </c>
      <c r="Z3225" s="94" t="str">
        <f t="shared" si="1433"/>
        <v>A+J=</v>
      </c>
      <c r="AA3225" s="87">
        <f t="shared" si="1434"/>
        <v>47472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>
        <f t="shared" si="1428"/>
        <v>47463</v>
      </c>
      <c r="B3226" s="82">
        <f t="shared" si="1414"/>
        <v>397.70188259000003</v>
      </c>
      <c r="C3226" s="207">
        <f t="shared" si="1432"/>
        <v>392.14533590999997</v>
      </c>
      <c r="D3226" s="83">
        <f t="shared" si="1415"/>
        <v>7286.35</v>
      </c>
      <c r="E3226" s="84">
        <f t="shared" si="1412"/>
        <v>7394.19</v>
      </c>
      <c r="F3226" s="85">
        <f t="shared" si="1413"/>
        <v>47412</v>
      </c>
      <c r="G3226" s="86">
        <f t="shared" si="1416"/>
        <v>1.4800277230712089E-2</v>
      </c>
      <c r="H3226" s="87">
        <f t="shared" si="1417"/>
        <v>47472</v>
      </c>
      <c r="I3226" s="87">
        <f t="shared" si="1418"/>
        <v>47472</v>
      </c>
      <c r="J3226" s="88">
        <f t="shared" si="1429"/>
        <v>21</v>
      </c>
      <c r="K3226" s="88">
        <f t="shared" si="1411"/>
        <v>14</v>
      </c>
      <c r="L3226" s="8">
        <f t="shared" si="1419"/>
        <v>1.0098426700000001</v>
      </c>
      <c r="M3226" s="89">
        <v>1</v>
      </c>
      <c r="N3226" s="89">
        <f t="shared" si="1420"/>
        <v>1</v>
      </c>
      <c r="O3226" s="82">
        <f t="shared" si="1421"/>
        <v>1.0098426700000001</v>
      </c>
      <c r="P3226" s="82">
        <f t="shared" si="1422"/>
        <v>396.00509304000002</v>
      </c>
      <c r="Q3226" s="11">
        <f t="shared" si="1435"/>
        <v>0</v>
      </c>
      <c r="R3226" s="7">
        <f t="shared" si="1430"/>
        <v>0</v>
      </c>
      <c r="S3226" s="82">
        <f t="shared" si="1423"/>
        <v>0</v>
      </c>
      <c r="T3226" s="91">
        <f t="shared" si="1431"/>
        <v>0.08</v>
      </c>
      <c r="U3226" s="90">
        <f t="shared" si="1424"/>
        <v>14</v>
      </c>
      <c r="V3226" s="90">
        <v>252</v>
      </c>
      <c r="W3226" s="89">
        <f t="shared" si="1425"/>
        <v>1.0042847669999999</v>
      </c>
      <c r="X3226" s="82">
        <f t="shared" si="1426"/>
        <v>1.6967895500000001</v>
      </c>
      <c r="Y3226" s="82">
        <f t="shared" si="1427"/>
        <v>0</v>
      </c>
      <c r="Z3226" s="94" t="str">
        <f t="shared" si="1433"/>
        <v>A+J=</v>
      </c>
      <c r="AA3226" s="87">
        <f t="shared" si="1434"/>
        <v>47472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>
        <f t="shared" si="1428"/>
        <v>47464</v>
      </c>
      <c r="B3227" s="82">
        <f t="shared" si="1414"/>
        <v>398.10177683000001</v>
      </c>
      <c r="C3227" s="207">
        <f t="shared" si="1432"/>
        <v>392.14533590999997</v>
      </c>
      <c r="D3227" s="83">
        <f t="shared" si="1415"/>
        <v>7286.35</v>
      </c>
      <c r="E3227" s="84">
        <f t="shared" si="1412"/>
        <v>7394.19</v>
      </c>
      <c r="F3227" s="85">
        <f t="shared" si="1413"/>
        <v>47412</v>
      </c>
      <c r="G3227" s="86">
        <f t="shared" si="1416"/>
        <v>1.4800277230712089E-2</v>
      </c>
      <c r="H3227" s="87">
        <f t="shared" si="1417"/>
        <v>47472</v>
      </c>
      <c r="I3227" s="87">
        <f t="shared" si="1418"/>
        <v>47472</v>
      </c>
      <c r="J3227" s="88">
        <f t="shared" si="1429"/>
        <v>21</v>
      </c>
      <c r="K3227" s="88">
        <f t="shared" si="1411"/>
        <v>15</v>
      </c>
      <c r="L3227" s="8">
        <f t="shared" si="1419"/>
        <v>1.0105494100000001</v>
      </c>
      <c r="M3227" s="89">
        <v>1</v>
      </c>
      <c r="N3227" s="89">
        <f t="shared" si="1420"/>
        <v>1</v>
      </c>
      <c r="O3227" s="82">
        <f t="shared" si="1421"/>
        <v>1.0105494100000001</v>
      </c>
      <c r="P3227" s="82">
        <f t="shared" si="1422"/>
        <v>396.28223782999999</v>
      </c>
      <c r="Q3227" s="11">
        <f t="shared" si="1435"/>
        <v>0</v>
      </c>
      <c r="R3227" s="7">
        <f t="shared" si="1430"/>
        <v>0</v>
      </c>
      <c r="S3227" s="82">
        <f t="shared" si="1423"/>
        <v>0</v>
      </c>
      <c r="T3227" s="91">
        <f t="shared" si="1431"/>
        <v>0.08</v>
      </c>
      <c r="U3227" s="90">
        <f t="shared" si="1424"/>
        <v>15</v>
      </c>
      <c r="V3227" s="90">
        <v>252</v>
      </c>
      <c r="W3227" s="89">
        <f t="shared" si="1425"/>
        <v>1.004591523</v>
      </c>
      <c r="X3227" s="82">
        <f t="shared" si="1426"/>
        <v>1.819539</v>
      </c>
      <c r="Y3227" s="82">
        <f t="shared" si="1427"/>
        <v>0</v>
      </c>
      <c r="Z3227" s="94" t="str">
        <f t="shared" si="1433"/>
        <v>A+J=</v>
      </c>
      <c r="AA3227" s="87">
        <f t="shared" si="1434"/>
        <v>47472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>
        <f t="shared" si="1428"/>
        <v>47465</v>
      </c>
      <c r="B3228" s="82">
        <f t="shared" si="1414"/>
        <v>398.50207542999999</v>
      </c>
      <c r="C3228" s="207">
        <f t="shared" si="1432"/>
        <v>392.14533590999997</v>
      </c>
      <c r="D3228" s="83">
        <f t="shared" si="1415"/>
        <v>7286.35</v>
      </c>
      <c r="E3228" s="84">
        <f t="shared" si="1412"/>
        <v>7394.19</v>
      </c>
      <c r="F3228" s="85">
        <f t="shared" si="1413"/>
        <v>47412</v>
      </c>
      <c r="G3228" s="86">
        <f t="shared" si="1416"/>
        <v>1.4800277230712089E-2</v>
      </c>
      <c r="H3228" s="87">
        <f t="shared" si="1417"/>
        <v>47472</v>
      </c>
      <c r="I3228" s="87">
        <f t="shared" si="1418"/>
        <v>47472</v>
      </c>
      <c r="J3228" s="88">
        <f t="shared" si="1429"/>
        <v>21</v>
      </c>
      <c r="K3228" s="88">
        <f t="shared" si="1411"/>
        <v>16</v>
      </c>
      <c r="L3228" s="8">
        <f t="shared" si="1419"/>
        <v>1.01125665</v>
      </c>
      <c r="M3228" s="89">
        <v>1</v>
      </c>
      <c r="N3228" s="89">
        <f t="shared" si="1420"/>
        <v>1</v>
      </c>
      <c r="O3228" s="82">
        <f t="shared" si="1421"/>
        <v>1.01125665</v>
      </c>
      <c r="P3228" s="82">
        <f t="shared" si="1422"/>
        <v>396.55957869999997</v>
      </c>
      <c r="Q3228" s="11">
        <f t="shared" si="1435"/>
        <v>0</v>
      </c>
      <c r="R3228" s="7">
        <f t="shared" si="1430"/>
        <v>0</v>
      </c>
      <c r="S3228" s="82">
        <f t="shared" si="1423"/>
        <v>0</v>
      </c>
      <c r="T3228" s="91">
        <f t="shared" si="1431"/>
        <v>0.08</v>
      </c>
      <c r="U3228" s="90">
        <f t="shared" si="1424"/>
        <v>16</v>
      </c>
      <c r="V3228" s="90">
        <v>252</v>
      </c>
      <c r="W3228" s="89">
        <f t="shared" si="1425"/>
        <v>1.0048983730000001</v>
      </c>
      <c r="X3228" s="82">
        <f t="shared" si="1426"/>
        <v>1.94249673</v>
      </c>
      <c r="Y3228" s="82">
        <f t="shared" si="1427"/>
        <v>0</v>
      </c>
      <c r="Z3228" s="94" t="str">
        <f t="shared" si="1433"/>
        <v>A+J=</v>
      </c>
      <c r="AA3228" s="87">
        <f t="shared" si="1434"/>
        <v>47472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>
        <f t="shared" si="1428"/>
        <v>47466</v>
      </c>
      <c r="B3229" s="82">
        <f t="shared" si="1414"/>
        <v>398.90277467999999</v>
      </c>
      <c r="C3229" s="207">
        <f t="shared" si="1432"/>
        <v>392.14533590999997</v>
      </c>
      <c r="D3229" s="83">
        <f t="shared" si="1415"/>
        <v>7286.35</v>
      </c>
      <c r="E3229" s="84">
        <f t="shared" si="1412"/>
        <v>7394.19</v>
      </c>
      <c r="F3229" s="85">
        <f t="shared" si="1413"/>
        <v>47412</v>
      </c>
      <c r="G3229" s="86">
        <f t="shared" si="1416"/>
        <v>1.4800277230712089E-2</v>
      </c>
      <c r="H3229" s="87">
        <f t="shared" si="1417"/>
        <v>47472</v>
      </c>
      <c r="I3229" s="87">
        <f t="shared" si="1418"/>
        <v>47472</v>
      </c>
      <c r="J3229" s="88">
        <f t="shared" si="1429"/>
        <v>21</v>
      </c>
      <c r="K3229" s="88">
        <f t="shared" si="1411"/>
        <v>17</v>
      </c>
      <c r="L3229" s="8">
        <f t="shared" si="1419"/>
        <v>1.01196438</v>
      </c>
      <c r="M3229" s="89">
        <v>1</v>
      </c>
      <c r="N3229" s="89">
        <f t="shared" si="1420"/>
        <v>1</v>
      </c>
      <c r="O3229" s="82">
        <f t="shared" si="1421"/>
        <v>1.01196438</v>
      </c>
      <c r="P3229" s="82">
        <f t="shared" si="1422"/>
        <v>396.83711172</v>
      </c>
      <c r="Q3229" s="11">
        <f t="shared" si="1435"/>
        <v>0</v>
      </c>
      <c r="R3229" s="7">
        <f t="shared" si="1430"/>
        <v>0</v>
      </c>
      <c r="S3229" s="82">
        <f t="shared" si="1423"/>
        <v>0</v>
      </c>
      <c r="T3229" s="91">
        <f t="shared" si="1431"/>
        <v>0.08</v>
      </c>
      <c r="U3229" s="90">
        <f t="shared" si="1424"/>
        <v>17</v>
      </c>
      <c r="V3229" s="90">
        <v>252</v>
      </c>
      <c r="W3229" s="89">
        <f t="shared" si="1425"/>
        <v>1.0052053169999999</v>
      </c>
      <c r="X3229" s="82">
        <f t="shared" si="1426"/>
        <v>2.06566296</v>
      </c>
      <c r="Y3229" s="82">
        <f t="shared" si="1427"/>
        <v>0</v>
      </c>
      <c r="Z3229" s="94" t="str">
        <f t="shared" si="1433"/>
        <v>A+J=</v>
      </c>
      <c r="AA3229" s="87">
        <f t="shared" si="1434"/>
        <v>47472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>
        <f t="shared" si="1428"/>
        <v>47467</v>
      </c>
      <c r="B3230" s="82">
        <f t="shared" si="1414"/>
        <v>399.30387877999999</v>
      </c>
      <c r="C3230" s="207">
        <f t="shared" si="1432"/>
        <v>392.14533590999997</v>
      </c>
      <c r="D3230" s="83">
        <f t="shared" si="1415"/>
        <v>7286.35</v>
      </c>
      <c r="E3230" s="84">
        <f t="shared" si="1412"/>
        <v>7394.19</v>
      </c>
      <c r="F3230" s="85">
        <f t="shared" si="1413"/>
        <v>47412</v>
      </c>
      <c r="G3230" s="86">
        <f t="shared" si="1416"/>
        <v>1.4800277230712089E-2</v>
      </c>
      <c r="H3230" s="87">
        <f t="shared" si="1417"/>
        <v>47472</v>
      </c>
      <c r="I3230" s="87">
        <f t="shared" si="1418"/>
        <v>47472</v>
      </c>
      <c r="J3230" s="88">
        <f t="shared" si="1429"/>
        <v>21</v>
      </c>
      <c r="K3230" s="88">
        <f t="shared" si="1411"/>
        <v>18</v>
      </c>
      <c r="L3230" s="8">
        <f t="shared" si="1419"/>
        <v>1.0126726100000001</v>
      </c>
      <c r="M3230" s="89">
        <v>1</v>
      </c>
      <c r="N3230" s="89">
        <f t="shared" si="1420"/>
        <v>1</v>
      </c>
      <c r="O3230" s="82">
        <f t="shared" si="1421"/>
        <v>1.0126726100000001</v>
      </c>
      <c r="P3230" s="82">
        <f t="shared" si="1422"/>
        <v>397.11484080999998</v>
      </c>
      <c r="Q3230" s="11">
        <f t="shared" si="1435"/>
        <v>0</v>
      </c>
      <c r="R3230" s="7">
        <f t="shared" si="1430"/>
        <v>0</v>
      </c>
      <c r="S3230" s="82">
        <f t="shared" si="1423"/>
        <v>0</v>
      </c>
      <c r="T3230" s="91">
        <f t="shared" si="1431"/>
        <v>0.08</v>
      </c>
      <c r="U3230" s="90">
        <f t="shared" si="1424"/>
        <v>18</v>
      </c>
      <c r="V3230" s="90">
        <v>252</v>
      </c>
      <c r="W3230" s="89">
        <f t="shared" si="1425"/>
        <v>1.005512355</v>
      </c>
      <c r="X3230" s="82">
        <f t="shared" si="1426"/>
        <v>2.1890379700000002</v>
      </c>
      <c r="Y3230" s="82">
        <f t="shared" si="1427"/>
        <v>0</v>
      </c>
      <c r="Z3230" s="94" t="str">
        <f t="shared" si="1433"/>
        <v>A+J=</v>
      </c>
      <c r="AA3230" s="87">
        <f t="shared" si="1434"/>
        <v>47472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>
        <f t="shared" si="1428"/>
        <v>47468</v>
      </c>
      <c r="B3231" s="82">
        <f t="shared" si="1414"/>
        <v>399.30387877999999</v>
      </c>
      <c r="C3231" s="207">
        <f t="shared" si="1432"/>
        <v>392.14533590999997</v>
      </c>
      <c r="D3231" s="83">
        <f t="shared" si="1415"/>
        <v>7286.35</v>
      </c>
      <c r="E3231" s="84">
        <f t="shared" si="1412"/>
        <v>7394.19</v>
      </c>
      <c r="F3231" s="85">
        <f t="shared" si="1413"/>
        <v>47412</v>
      </c>
      <c r="G3231" s="86">
        <f t="shared" si="1416"/>
        <v>1.4800277230712089E-2</v>
      </c>
      <c r="H3231" s="87">
        <f t="shared" si="1417"/>
        <v>47472</v>
      </c>
      <c r="I3231" s="87">
        <f t="shared" si="1418"/>
        <v>47472</v>
      </c>
      <c r="J3231" s="88">
        <f t="shared" si="1429"/>
        <v>21</v>
      </c>
      <c r="K3231" s="88">
        <f t="shared" si="1411"/>
        <v>18</v>
      </c>
      <c r="L3231" s="8">
        <f t="shared" si="1419"/>
        <v>1.0126726100000001</v>
      </c>
      <c r="M3231" s="89">
        <v>1</v>
      </c>
      <c r="N3231" s="89">
        <f t="shared" si="1420"/>
        <v>1</v>
      </c>
      <c r="O3231" s="82">
        <f t="shared" si="1421"/>
        <v>1.0126726100000001</v>
      </c>
      <c r="P3231" s="82">
        <f t="shared" si="1422"/>
        <v>397.11484080999998</v>
      </c>
      <c r="Q3231" s="11">
        <f t="shared" si="1435"/>
        <v>0</v>
      </c>
      <c r="R3231" s="7">
        <f t="shared" si="1430"/>
        <v>0</v>
      </c>
      <c r="S3231" s="82">
        <f t="shared" si="1423"/>
        <v>0</v>
      </c>
      <c r="T3231" s="91">
        <f t="shared" si="1431"/>
        <v>0.08</v>
      </c>
      <c r="U3231" s="90">
        <f t="shared" si="1424"/>
        <v>18</v>
      </c>
      <c r="V3231" s="90">
        <v>252</v>
      </c>
      <c r="W3231" s="89">
        <f t="shared" si="1425"/>
        <v>1.005512355</v>
      </c>
      <c r="X3231" s="82">
        <f t="shared" si="1426"/>
        <v>2.1890379700000002</v>
      </c>
      <c r="Y3231" s="82">
        <f t="shared" si="1427"/>
        <v>0</v>
      </c>
      <c r="Z3231" s="94" t="str">
        <f t="shared" si="1433"/>
        <v>A+J=</v>
      </c>
      <c r="AA3231" s="87">
        <f t="shared" si="1434"/>
        <v>47472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>
        <f t="shared" si="1428"/>
        <v>47469</v>
      </c>
      <c r="B3232" s="82">
        <f t="shared" si="1414"/>
        <v>399.30387877999999</v>
      </c>
      <c r="C3232" s="207">
        <f t="shared" si="1432"/>
        <v>392.14533590999997</v>
      </c>
      <c r="D3232" s="83">
        <f t="shared" si="1415"/>
        <v>7286.35</v>
      </c>
      <c r="E3232" s="84">
        <f t="shared" si="1412"/>
        <v>7394.19</v>
      </c>
      <c r="F3232" s="85">
        <f t="shared" si="1413"/>
        <v>47412</v>
      </c>
      <c r="G3232" s="86">
        <f t="shared" si="1416"/>
        <v>1.4800277230712089E-2</v>
      </c>
      <c r="H3232" s="87">
        <f t="shared" si="1417"/>
        <v>47472</v>
      </c>
      <c r="I3232" s="87">
        <f t="shared" si="1418"/>
        <v>47472</v>
      </c>
      <c r="J3232" s="88">
        <f t="shared" si="1429"/>
        <v>21</v>
      </c>
      <c r="K3232" s="88">
        <f t="shared" si="1411"/>
        <v>18</v>
      </c>
      <c r="L3232" s="8">
        <f t="shared" si="1419"/>
        <v>1.0126726100000001</v>
      </c>
      <c r="M3232" s="89">
        <v>1</v>
      </c>
      <c r="N3232" s="89">
        <f t="shared" si="1420"/>
        <v>1</v>
      </c>
      <c r="O3232" s="82">
        <f t="shared" si="1421"/>
        <v>1.0126726100000001</v>
      </c>
      <c r="P3232" s="82">
        <f t="shared" si="1422"/>
        <v>397.11484080999998</v>
      </c>
      <c r="Q3232" s="11">
        <f t="shared" si="1435"/>
        <v>0</v>
      </c>
      <c r="R3232" s="7">
        <f t="shared" si="1430"/>
        <v>0</v>
      </c>
      <c r="S3232" s="82">
        <f t="shared" si="1423"/>
        <v>0</v>
      </c>
      <c r="T3232" s="91">
        <f t="shared" si="1431"/>
        <v>0.08</v>
      </c>
      <c r="U3232" s="90">
        <f t="shared" si="1424"/>
        <v>18</v>
      </c>
      <c r="V3232" s="90">
        <v>252</v>
      </c>
      <c r="W3232" s="89">
        <f t="shared" si="1425"/>
        <v>1.005512355</v>
      </c>
      <c r="X3232" s="82">
        <f t="shared" si="1426"/>
        <v>2.1890379700000002</v>
      </c>
      <c r="Y3232" s="82">
        <f t="shared" si="1427"/>
        <v>0</v>
      </c>
      <c r="Z3232" s="94" t="str">
        <f t="shared" si="1433"/>
        <v>A+J=</v>
      </c>
      <c r="AA3232" s="87">
        <f t="shared" si="1434"/>
        <v>47472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>
        <f t="shared" si="1428"/>
        <v>47470</v>
      </c>
      <c r="B3233" s="82">
        <f t="shared" si="1414"/>
        <v>399.70538760000005</v>
      </c>
      <c r="C3233" s="207">
        <f t="shared" si="1432"/>
        <v>392.14533590999997</v>
      </c>
      <c r="D3233" s="83">
        <f t="shared" si="1415"/>
        <v>7286.35</v>
      </c>
      <c r="E3233" s="84">
        <f t="shared" si="1412"/>
        <v>7394.19</v>
      </c>
      <c r="F3233" s="85">
        <f t="shared" si="1413"/>
        <v>47412</v>
      </c>
      <c r="G3233" s="86">
        <f t="shared" si="1416"/>
        <v>1.4800277230712089E-2</v>
      </c>
      <c r="H3233" s="87">
        <f t="shared" si="1417"/>
        <v>47472</v>
      </c>
      <c r="I3233" s="87">
        <f t="shared" si="1418"/>
        <v>47472</v>
      </c>
      <c r="J3233" s="88">
        <f t="shared" si="1429"/>
        <v>21</v>
      </c>
      <c r="K3233" s="88">
        <f t="shared" si="1411"/>
        <v>19</v>
      </c>
      <c r="L3233" s="8">
        <f t="shared" si="1419"/>
        <v>1.01338134</v>
      </c>
      <c r="M3233" s="89">
        <v>1</v>
      </c>
      <c r="N3233" s="89">
        <f t="shared" si="1420"/>
        <v>1</v>
      </c>
      <c r="O3233" s="82">
        <f t="shared" si="1421"/>
        <v>1.01338134</v>
      </c>
      <c r="P3233" s="82">
        <f t="shared" si="1422"/>
        <v>397.39276597000003</v>
      </c>
      <c r="Q3233" s="11">
        <f t="shared" si="1435"/>
        <v>0</v>
      </c>
      <c r="R3233" s="7">
        <f t="shared" si="1430"/>
        <v>0</v>
      </c>
      <c r="S3233" s="82">
        <f t="shared" si="1423"/>
        <v>0</v>
      </c>
      <c r="T3233" s="91">
        <f t="shared" si="1431"/>
        <v>0.08</v>
      </c>
      <c r="U3233" s="90">
        <f t="shared" si="1424"/>
        <v>19</v>
      </c>
      <c r="V3233" s="90">
        <v>252</v>
      </c>
      <c r="W3233" s="89">
        <f t="shared" si="1425"/>
        <v>1.005819486</v>
      </c>
      <c r="X3233" s="82">
        <f t="shared" si="1426"/>
        <v>2.3126216300000002</v>
      </c>
      <c r="Y3233" s="82">
        <f t="shared" si="1427"/>
        <v>0</v>
      </c>
      <c r="Z3233" s="94" t="str">
        <f t="shared" si="1433"/>
        <v>A+J=</v>
      </c>
      <c r="AA3233" s="87">
        <f t="shared" si="1434"/>
        <v>47472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>
        <f t="shared" si="1428"/>
        <v>47471</v>
      </c>
      <c r="B3234" s="82">
        <f t="shared" si="1414"/>
        <v>400.10729786000002</v>
      </c>
      <c r="C3234" s="207">
        <f t="shared" si="1432"/>
        <v>392.14533590999997</v>
      </c>
      <c r="D3234" s="83">
        <f t="shared" si="1415"/>
        <v>7286.35</v>
      </c>
      <c r="E3234" s="84">
        <f t="shared" si="1412"/>
        <v>7394.19</v>
      </c>
      <c r="F3234" s="85">
        <f t="shared" si="1413"/>
        <v>47412</v>
      </c>
      <c r="G3234" s="86">
        <f t="shared" si="1416"/>
        <v>1.4800277230712089E-2</v>
      </c>
      <c r="H3234" s="87">
        <f t="shared" si="1417"/>
        <v>47472</v>
      </c>
      <c r="I3234" s="87">
        <f t="shared" si="1418"/>
        <v>47472</v>
      </c>
      <c r="J3234" s="88">
        <f t="shared" si="1429"/>
        <v>21</v>
      </c>
      <c r="K3234" s="88">
        <f t="shared" si="1411"/>
        <v>20</v>
      </c>
      <c r="L3234" s="8">
        <f t="shared" si="1419"/>
        <v>1.0140905600000001</v>
      </c>
      <c r="M3234" s="89">
        <v>1</v>
      </c>
      <c r="N3234" s="89">
        <f t="shared" si="1420"/>
        <v>1</v>
      </c>
      <c r="O3234" s="82">
        <f t="shared" si="1421"/>
        <v>1.0140905600000001</v>
      </c>
      <c r="P3234" s="82">
        <f t="shared" si="1422"/>
        <v>397.67088329000001</v>
      </c>
      <c r="Q3234" s="11">
        <f t="shared" si="1435"/>
        <v>0</v>
      </c>
      <c r="R3234" s="7">
        <f t="shared" si="1430"/>
        <v>0</v>
      </c>
      <c r="S3234" s="82">
        <f t="shared" si="1423"/>
        <v>0</v>
      </c>
      <c r="T3234" s="91">
        <f t="shared" si="1431"/>
        <v>0.08</v>
      </c>
      <c r="U3234" s="90">
        <f t="shared" si="1424"/>
        <v>20</v>
      </c>
      <c r="V3234" s="90">
        <v>252</v>
      </c>
      <c r="W3234" s="89">
        <f t="shared" si="1425"/>
        <v>1.0061267110000001</v>
      </c>
      <c r="X3234" s="82">
        <f t="shared" si="1426"/>
        <v>2.4364145700000002</v>
      </c>
      <c r="Y3234" s="82">
        <f t="shared" si="1427"/>
        <v>0</v>
      </c>
      <c r="Z3234" s="94" t="str">
        <f t="shared" si="1433"/>
        <v>A+J=</v>
      </c>
      <c r="AA3234" s="87">
        <f t="shared" si="1434"/>
        <v>47472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>
        <f t="shared" si="1428"/>
        <v>47472</v>
      </c>
      <c r="B3235" s="82">
        <f t="shared" si="1414"/>
        <v>400.50960980000002</v>
      </c>
      <c r="C3235" s="207">
        <f t="shared" si="1432"/>
        <v>392.14533590999997</v>
      </c>
      <c r="D3235" s="83">
        <f t="shared" si="1415"/>
        <v>7286.35</v>
      </c>
      <c r="E3235" s="84">
        <f t="shared" si="1412"/>
        <v>7394.19</v>
      </c>
      <c r="F3235" s="85">
        <f t="shared" si="1413"/>
        <v>47412</v>
      </c>
      <c r="G3235" s="86">
        <f t="shared" si="1416"/>
        <v>1.4800277230712089E-2</v>
      </c>
      <c r="H3235" s="87">
        <f t="shared" si="1417"/>
        <v>47504</v>
      </c>
      <c r="I3235" s="87">
        <f t="shared" si="1418"/>
        <v>47472</v>
      </c>
      <c r="J3235" s="88">
        <f t="shared" si="1429"/>
        <v>21</v>
      </c>
      <c r="K3235" s="88">
        <f t="shared" si="1411"/>
        <v>21</v>
      </c>
      <c r="L3235" s="8">
        <f t="shared" si="1419"/>
        <v>1.0148002700000001</v>
      </c>
      <c r="M3235" s="89">
        <v>1</v>
      </c>
      <c r="N3235" s="89">
        <f t="shared" si="1420"/>
        <v>1</v>
      </c>
      <c r="O3235" s="82">
        <f t="shared" si="1421"/>
        <v>1.0148002700000001</v>
      </c>
      <c r="P3235" s="82">
        <f t="shared" si="1422"/>
        <v>397.94919276000002</v>
      </c>
      <c r="Q3235" s="11">
        <f t="shared" si="1435"/>
        <v>106</v>
      </c>
      <c r="R3235" s="7">
        <f t="shared" si="1430"/>
        <v>6.3317999999999999E-2</v>
      </c>
      <c r="S3235" s="82">
        <f t="shared" si="1423"/>
        <v>25.197346979999999</v>
      </c>
      <c r="T3235" s="91">
        <f t="shared" si="1431"/>
        <v>0.08</v>
      </c>
      <c r="U3235" s="90">
        <f t="shared" si="1424"/>
        <v>21</v>
      </c>
      <c r="V3235" s="90">
        <v>252</v>
      </c>
      <c r="W3235" s="89">
        <f t="shared" si="1425"/>
        <v>1.0064340300000001</v>
      </c>
      <c r="X3235" s="82">
        <f t="shared" si="1426"/>
        <v>2.5604170399999999</v>
      </c>
      <c r="Y3235" s="82">
        <f t="shared" si="1427"/>
        <v>27.75776402</v>
      </c>
      <c r="Z3235" s="94" t="str">
        <f t="shared" si="1433"/>
        <v>A+J=</v>
      </c>
      <c r="AA3235" s="87">
        <f t="shared" si="1434"/>
        <v>47472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>
        <f t="shared" si="1428"/>
        <v>47473</v>
      </c>
      <c r="B3236" s="82">
        <f t="shared" si="1414"/>
        <v>373.13970617000001</v>
      </c>
      <c r="C3236" s="207">
        <f t="shared" si="1432"/>
        <v>372.75184578</v>
      </c>
      <c r="D3236" s="83">
        <f t="shared" si="1415"/>
        <v>7286.35</v>
      </c>
      <c r="E3236" s="84">
        <f t="shared" si="1412"/>
        <v>7394.19</v>
      </c>
      <c r="F3236" s="85">
        <f t="shared" si="1413"/>
        <v>47442</v>
      </c>
      <c r="G3236" s="86">
        <f t="shared" si="1416"/>
        <v>1.4800277230712089E-2</v>
      </c>
      <c r="H3236" s="87">
        <f t="shared" si="1417"/>
        <v>47504</v>
      </c>
      <c r="I3236" s="87">
        <f t="shared" si="1418"/>
        <v>47504</v>
      </c>
      <c r="J3236" s="88">
        <f t="shared" si="1429"/>
        <v>20</v>
      </c>
      <c r="K3236" s="88">
        <f t="shared" si="1411"/>
        <v>1</v>
      </c>
      <c r="L3236" s="8">
        <f t="shared" si="1419"/>
        <v>1.0007348599999999</v>
      </c>
      <c r="M3236" s="89">
        <v>1</v>
      </c>
      <c r="N3236" s="89">
        <f t="shared" si="1420"/>
        <v>1</v>
      </c>
      <c r="O3236" s="82">
        <f t="shared" si="1421"/>
        <v>1.0007348599999999</v>
      </c>
      <c r="P3236" s="82">
        <f t="shared" si="1422"/>
        <v>373.02576620000002</v>
      </c>
      <c r="Q3236" s="11">
        <f t="shared" si="1435"/>
        <v>0</v>
      </c>
      <c r="R3236" s="7">
        <f t="shared" si="1430"/>
        <v>0</v>
      </c>
      <c r="S3236" s="82">
        <f t="shared" si="1423"/>
        <v>0</v>
      </c>
      <c r="T3236" s="91">
        <f t="shared" si="1431"/>
        <v>0.08</v>
      </c>
      <c r="U3236" s="90">
        <f t="shared" si="1424"/>
        <v>1</v>
      </c>
      <c r="V3236" s="90">
        <v>252</v>
      </c>
      <c r="W3236" s="89">
        <f t="shared" si="1425"/>
        <v>1.000305448</v>
      </c>
      <c r="X3236" s="82">
        <f t="shared" si="1426"/>
        <v>0.11393997</v>
      </c>
      <c r="Y3236" s="82">
        <f t="shared" si="1427"/>
        <v>0</v>
      </c>
      <c r="Z3236" s="94" t="str">
        <f t="shared" si="1433"/>
        <v>A+J=</v>
      </c>
      <c r="AA3236" s="87">
        <f t="shared" si="1434"/>
        <v>47504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>
        <f t="shared" si="1428"/>
        <v>47474</v>
      </c>
      <c r="B3237" s="82">
        <f t="shared" si="1414"/>
        <v>373.52796964999999</v>
      </c>
      <c r="C3237" s="207">
        <f t="shared" si="1432"/>
        <v>372.75184578</v>
      </c>
      <c r="D3237" s="83">
        <f t="shared" si="1415"/>
        <v>7286.35</v>
      </c>
      <c r="E3237" s="84">
        <f t="shared" si="1412"/>
        <v>7394.19</v>
      </c>
      <c r="F3237" s="85">
        <f t="shared" si="1413"/>
        <v>47442</v>
      </c>
      <c r="G3237" s="86">
        <f t="shared" si="1416"/>
        <v>1.4800277230712089E-2</v>
      </c>
      <c r="H3237" s="87">
        <f t="shared" si="1417"/>
        <v>47504</v>
      </c>
      <c r="I3237" s="87">
        <f t="shared" si="1418"/>
        <v>47504</v>
      </c>
      <c r="J3237" s="88">
        <f t="shared" si="1429"/>
        <v>20</v>
      </c>
      <c r="K3237" s="88">
        <f t="shared" si="1411"/>
        <v>2</v>
      </c>
      <c r="L3237" s="8">
        <f t="shared" si="1419"/>
        <v>1.0014702600000001</v>
      </c>
      <c r="M3237" s="89">
        <v>1</v>
      </c>
      <c r="N3237" s="89">
        <f t="shared" si="1420"/>
        <v>1</v>
      </c>
      <c r="O3237" s="82">
        <f t="shared" si="1421"/>
        <v>1.0014702600000001</v>
      </c>
      <c r="P3237" s="82">
        <f t="shared" si="1422"/>
        <v>373.29988789999999</v>
      </c>
      <c r="Q3237" s="11">
        <f t="shared" si="1435"/>
        <v>0</v>
      </c>
      <c r="R3237" s="7">
        <f t="shared" si="1430"/>
        <v>0</v>
      </c>
      <c r="S3237" s="82">
        <f t="shared" si="1423"/>
        <v>0</v>
      </c>
      <c r="T3237" s="91">
        <f t="shared" si="1431"/>
        <v>0.08</v>
      </c>
      <c r="U3237" s="90">
        <f t="shared" si="1424"/>
        <v>2</v>
      </c>
      <c r="V3237" s="90">
        <v>252</v>
      </c>
      <c r="W3237" s="89">
        <f t="shared" si="1425"/>
        <v>1.000610988</v>
      </c>
      <c r="X3237" s="82">
        <f t="shared" si="1426"/>
        <v>0.22808175</v>
      </c>
      <c r="Y3237" s="82">
        <f t="shared" si="1427"/>
        <v>0</v>
      </c>
      <c r="Z3237" s="94" t="str">
        <f t="shared" si="1433"/>
        <v>A+J=</v>
      </c>
      <c r="AA3237" s="87">
        <f t="shared" si="1434"/>
        <v>47504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>
        <f t="shared" si="1428"/>
        <v>47475</v>
      </c>
      <c r="B3238" s="82">
        <f t="shared" si="1414"/>
        <v>373.52796964999999</v>
      </c>
      <c r="C3238" s="207">
        <f t="shared" si="1432"/>
        <v>372.75184578</v>
      </c>
      <c r="D3238" s="83">
        <f t="shared" si="1415"/>
        <v>7286.35</v>
      </c>
      <c r="E3238" s="84">
        <f t="shared" si="1412"/>
        <v>7394.19</v>
      </c>
      <c r="F3238" s="85">
        <f t="shared" si="1413"/>
        <v>47442</v>
      </c>
      <c r="G3238" s="86">
        <f t="shared" si="1416"/>
        <v>1.4800277230712089E-2</v>
      </c>
      <c r="H3238" s="87">
        <f t="shared" si="1417"/>
        <v>47504</v>
      </c>
      <c r="I3238" s="87">
        <f t="shared" si="1418"/>
        <v>47504</v>
      </c>
      <c r="J3238" s="88">
        <f t="shared" si="1429"/>
        <v>20</v>
      </c>
      <c r="K3238" s="88">
        <f t="shared" si="1411"/>
        <v>2</v>
      </c>
      <c r="L3238" s="8">
        <f t="shared" si="1419"/>
        <v>1.0014702600000001</v>
      </c>
      <c r="M3238" s="89">
        <v>1</v>
      </c>
      <c r="N3238" s="89">
        <f t="shared" si="1420"/>
        <v>1</v>
      </c>
      <c r="O3238" s="82">
        <f t="shared" si="1421"/>
        <v>1.0014702600000001</v>
      </c>
      <c r="P3238" s="82">
        <f t="shared" si="1422"/>
        <v>373.29988789999999</v>
      </c>
      <c r="Q3238" s="11">
        <f t="shared" si="1435"/>
        <v>0</v>
      </c>
      <c r="R3238" s="7">
        <f t="shared" si="1430"/>
        <v>0</v>
      </c>
      <c r="S3238" s="82">
        <f t="shared" si="1423"/>
        <v>0</v>
      </c>
      <c r="T3238" s="91">
        <f t="shared" si="1431"/>
        <v>0.08</v>
      </c>
      <c r="U3238" s="90">
        <f t="shared" si="1424"/>
        <v>2</v>
      </c>
      <c r="V3238" s="90">
        <v>252</v>
      </c>
      <c r="W3238" s="89">
        <f t="shared" si="1425"/>
        <v>1.000610988</v>
      </c>
      <c r="X3238" s="82">
        <f t="shared" si="1426"/>
        <v>0.22808175</v>
      </c>
      <c r="Y3238" s="82">
        <f t="shared" si="1427"/>
        <v>0</v>
      </c>
      <c r="Z3238" s="94" t="str">
        <f t="shared" si="1433"/>
        <v>A+J=</v>
      </c>
      <c r="AA3238" s="87">
        <f t="shared" si="1434"/>
        <v>47504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>
        <f t="shared" si="1428"/>
        <v>47476</v>
      </c>
      <c r="B3239" s="82">
        <f t="shared" si="1414"/>
        <v>373.52796964999999</v>
      </c>
      <c r="C3239" s="207">
        <f t="shared" si="1432"/>
        <v>372.75184578</v>
      </c>
      <c r="D3239" s="83">
        <f t="shared" si="1415"/>
        <v>7286.35</v>
      </c>
      <c r="E3239" s="84">
        <f t="shared" si="1412"/>
        <v>7394.19</v>
      </c>
      <c r="F3239" s="85">
        <f t="shared" si="1413"/>
        <v>47442</v>
      </c>
      <c r="G3239" s="86">
        <f t="shared" si="1416"/>
        <v>1.4800277230712089E-2</v>
      </c>
      <c r="H3239" s="87">
        <f t="shared" si="1417"/>
        <v>47504</v>
      </c>
      <c r="I3239" s="87">
        <f t="shared" si="1418"/>
        <v>47504</v>
      </c>
      <c r="J3239" s="88">
        <f t="shared" si="1429"/>
        <v>20</v>
      </c>
      <c r="K3239" s="88">
        <f t="shared" si="1411"/>
        <v>2</v>
      </c>
      <c r="L3239" s="8">
        <f t="shared" si="1419"/>
        <v>1.0014702600000001</v>
      </c>
      <c r="M3239" s="89">
        <v>1</v>
      </c>
      <c r="N3239" s="89">
        <f t="shared" si="1420"/>
        <v>1</v>
      </c>
      <c r="O3239" s="82">
        <f t="shared" si="1421"/>
        <v>1.0014702600000001</v>
      </c>
      <c r="P3239" s="82">
        <f t="shared" si="1422"/>
        <v>373.29988789999999</v>
      </c>
      <c r="Q3239" s="11">
        <f t="shared" si="1435"/>
        <v>0</v>
      </c>
      <c r="R3239" s="7">
        <f t="shared" si="1430"/>
        <v>0</v>
      </c>
      <c r="S3239" s="82">
        <f t="shared" si="1423"/>
        <v>0</v>
      </c>
      <c r="T3239" s="91">
        <f t="shared" si="1431"/>
        <v>0.08</v>
      </c>
      <c r="U3239" s="90">
        <f t="shared" si="1424"/>
        <v>2</v>
      </c>
      <c r="V3239" s="90">
        <v>252</v>
      </c>
      <c r="W3239" s="89">
        <f t="shared" si="1425"/>
        <v>1.000610988</v>
      </c>
      <c r="X3239" s="82">
        <f t="shared" si="1426"/>
        <v>0.22808175</v>
      </c>
      <c r="Y3239" s="82">
        <f t="shared" si="1427"/>
        <v>0</v>
      </c>
      <c r="Z3239" s="94" t="str">
        <f t="shared" si="1433"/>
        <v>A+J=</v>
      </c>
      <c r="AA3239" s="87">
        <f t="shared" si="1434"/>
        <v>47504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>
        <f t="shared" si="1428"/>
        <v>47477</v>
      </c>
      <c r="B3240" s="82">
        <f t="shared" si="1414"/>
        <v>373.91663761000001</v>
      </c>
      <c r="C3240" s="207">
        <f t="shared" si="1432"/>
        <v>372.75184578</v>
      </c>
      <c r="D3240" s="83">
        <f t="shared" si="1415"/>
        <v>7286.35</v>
      </c>
      <c r="E3240" s="84">
        <f t="shared" si="1412"/>
        <v>7394.19</v>
      </c>
      <c r="F3240" s="85">
        <f t="shared" si="1413"/>
        <v>47442</v>
      </c>
      <c r="G3240" s="86">
        <f t="shared" si="1416"/>
        <v>1.4800277230712089E-2</v>
      </c>
      <c r="H3240" s="87">
        <f t="shared" si="1417"/>
        <v>47504</v>
      </c>
      <c r="I3240" s="87">
        <f t="shared" si="1418"/>
        <v>47504</v>
      </c>
      <c r="J3240" s="88">
        <f t="shared" si="1429"/>
        <v>20</v>
      </c>
      <c r="K3240" s="88">
        <f t="shared" si="1411"/>
        <v>3</v>
      </c>
      <c r="L3240" s="8">
        <f t="shared" si="1419"/>
        <v>1.0022062</v>
      </c>
      <c r="M3240" s="89">
        <v>1</v>
      </c>
      <c r="N3240" s="89">
        <f t="shared" si="1420"/>
        <v>1</v>
      </c>
      <c r="O3240" s="82">
        <f t="shared" si="1421"/>
        <v>1.0022062</v>
      </c>
      <c r="P3240" s="82">
        <f t="shared" si="1422"/>
        <v>373.57421090000003</v>
      </c>
      <c r="Q3240" s="11">
        <f t="shared" si="1435"/>
        <v>0</v>
      </c>
      <c r="R3240" s="7">
        <f t="shared" si="1430"/>
        <v>0</v>
      </c>
      <c r="S3240" s="82">
        <f t="shared" si="1423"/>
        <v>0</v>
      </c>
      <c r="T3240" s="91">
        <f t="shared" si="1431"/>
        <v>0.08</v>
      </c>
      <c r="U3240" s="90">
        <f t="shared" si="1424"/>
        <v>3</v>
      </c>
      <c r="V3240" s="90">
        <v>252</v>
      </c>
      <c r="W3240" s="89">
        <f t="shared" si="1425"/>
        <v>1.0009166229999999</v>
      </c>
      <c r="X3240" s="82">
        <f t="shared" si="1426"/>
        <v>0.34242671000000002</v>
      </c>
      <c r="Y3240" s="82">
        <f t="shared" si="1427"/>
        <v>0</v>
      </c>
      <c r="Z3240" s="94" t="str">
        <f t="shared" si="1433"/>
        <v>A+J=</v>
      </c>
      <c r="AA3240" s="87">
        <f t="shared" si="1434"/>
        <v>47504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>
        <f t="shared" si="1428"/>
        <v>47478</v>
      </c>
      <c r="B3241" s="82">
        <f t="shared" si="1414"/>
        <v>373.91663761000001</v>
      </c>
      <c r="C3241" s="207">
        <f t="shared" si="1432"/>
        <v>372.75184578</v>
      </c>
      <c r="D3241" s="83">
        <f t="shared" si="1415"/>
        <v>7286.35</v>
      </c>
      <c r="E3241" s="84">
        <f t="shared" si="1412"/>
        <v>7394.19</v>
      </c>
      <c r="F3241" s="85">
        <f t="shared" si="1413"/>
        <v>47442</v>
      </c>
      <c r="G3241" s="86">
        <f t="shared" si="1416"/>
        <v>1.4800277230712089E-2</v>
      </c>
      <c r="H3241" s="87">
        <f t="shared" si="1417"/>
        <v>47504</v>
      </c>
      <c r="I3241" s="87">
        <f t="shared" si="1418"/>
        <v>47504</v>
      </c>
      <c r="J3241" s="88">
        <f t="shared" si="1429"/>
        <v>20</v>
      </c>
      <c r="K3241" s="88">
        <f t="shared" ref="K3241:K3304" si="1436">(J3241-(NETWORKDAYS(A3241,I3241,AD$210:AD$502)-1))</f>
        <v>3</v>
      </c>
      <c r="L3241" s="8">
        <f t="shared" si="1419"/>
        <v>1.0022062</v>
      </c>
      <c r="M3241" s="89">
        <v>1</v>
      </c>
      <c r="N3241" s="89">
        <f t="shared" si="1420"/>
        <v>1</v>
      </c>
      <c r="O3241" s="82">
        <f t="shared" si="1421"/>
        <v>1.0022062</v>
      </c>
      <c r="P3241" s="82">
        <f t="shared" si="1422"/>
        <v>373.57421090000003</v>
      </c>
      <c r="Q3241" s="11">
        <f t="shared" si="1435"/>
        <v>0</v>
      </c>
      <c r="R3241" s="7">
        <f t="shared" si="1430"/>
        <v>0</v>
      </c>
      <c r="S3241" s="82">
        <f t="shared" si="1423"/>
        <v>0</v>
      </c>
      <c r="T3241" s="91">
        <f t="shared" si="1431"/>
        <v>0.08</v>
      </c>
      <c r="U3241" s="90">
        <f t="shared" si="1424"/>
        <v>3</v>
      </c>
      <c r="V3241" s="90">
        <v>252</v>
      </c>
      <c r="W3241" s="89">
        <f t="shared" si="1425"/>
        <v>1.0009166229999999</v>
      </c>
      <c r="X3241" s="82">
        <f t="shared" si="1426"/>
        <v>0.34242671000000002</v>
      </c>
      <c r="Y3241" s="82">
        <f t="shared" si="1427"/>
        <v>0</v>
      </c>
      <c r="Z3241" s="94" t="str">
        <f t="shared" si="1433"/>
        <v>A+J=</v>
      </c>
      <c r="AA3241" s="87">
        <f t="shared" si="1434"/>
        <v>47504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>
        <f t="shared" si="1428"/>
        <v>47479</v>
      </c>
      <c r="B3242" s="82">
        <f t="shared" si="1414"/>
        <v>374.30570918000001</v>
      </c>
      <c r="C3242" s="207">
        <f t="shared" si="1432"/>
        <v>372.75184578</v>
      </c>
      <c r="D3242" s="83">
        <f t="shared" si="1415"/>
        <v>7286.35</v>
      </c>
      <c r="E3242" s="84">
        <f t="shared" ref="E3242:E3305" si="1437">IF($K3242=1,VLOOKUP($A3241,$AO$10:$AS$200,4),E3241)</f>
        <v>7394.19</v>
      </c>
      <c r="F3242" s="85">
        <f t="shared" ref="F3242:F3305" si="1438">IF($K3242=1,VLOOKUP($A3241,$AO$10:$AS$200,5),F3241)</f>
        <v>47442</v>
      </c>
      <c r="G3242" s="86">
        <f t="shared" si="1416"/>
        <v>1.4800277230712089E-2</v>
      </c>
      <c r="H3242" s="87">
        <f t="shared" si="1417"/>
        <v>47504</v>
      </c>
      <c r="I3242" s="87">
        <f t="shared" si="1418"/>
        <v>47504</v>
      </c>
      <c r="J3242" s="88">
        <f t="shared" si="1429"/>
        <v>20</v>
      </c>
      <c r="K3242" s="88">
        <f t="shared" si="1436"/>
        <v>4</v>
      </c>
      <c r="L3242" s="8">
        <f t="shared" si="1419"/>
        <v>1.0029426800000001</v>
      </c>
      <c r="M3242" s="89">
        <v>1</v>
      </c>
      <c r="N3242" s="89">
        <f t="shared" si="1420"/>
        <v>1</v>
      </c>
      <c r="O3242" s="82">
        <f t="shared" si="1421"/>
        <v>1.0029426800000001</v>
      </c>
      <c r="P3242" s="82">
        <f t="shared" si="1422"/>
        <v>373.84873518000001</v>
      </c>
      <c r="Q3242" s="11">
        <f t="shared" si="1435"/>
        <v>0</v>
      </c>
      <c r="R3242" s="7">
        <f t="shared" si="1430"/>
        <v>0</v>
      </c>
      <c r="S3242" s="82">
        <f t="shared" si="1423"/>
        <v>0</v>
      </c>
      <c r="T3242" s="91">
        <f t="shared" si="1431"/>
        <v>0.08</v>
      </c>
      <c r="U3242" s="90">
        <f t="shared" si="1424"/>
        <v>4</v>
      </c>
      <c r="V3242" s="90">
        <v>252</v>
      </c>
      <c r="W3242" s="89">
        <f t="shared" si="1425"/>
        <v>1.0012223499999999</v>
      </c>
      <c r="X3242" s="82">
        <f t="shared" si="1426"/>
        <v>0.45697399999999999</v>
      </c>
      <c r="Y3242" s="82">
        <f t="shared" si="1427"/>
        <v>0</v>
      </c>
      <c r="Z3242" s="94" t="str">
        <f t="shared" si="1433"/>
        <v>A+J=</v>
      </c>
      <c r="AA3242" s="87">
        <f t="shared" si="1434"/>
        <v>47504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>
        <f t="shared" si="1428"/>
        <v>47480</v>
      </c>
      <c r="B3243" s="82">
        <f t="shared" si="1414"/>
        <v>374.69518535999998</v>
      </c>
      <c r="C3243" s="207">
        <f t="shared" si="1432"/>
        <v>372.75184578</v>
      </c>
      <c r="D3243" s="83">
        <f t="shared" si="1415"/>
        <v>7286.35</v>
      </c>
      <c r="E3243" s="84">
        <f t="shared" si="1437"/>
        <v>7394.19</v>
      </c>
      <c r="F3243" s="85">
        <f t="shared" si="1438"/>
        <v>47442</v>
      </c>
      <c r="G3243" s="86">
        <f t="shared" si="1416"/>
        <v>1.4800277230712089E-2</v>
      </c>
      <c r="H3243" s="87">
        <f t="shared" si="1417"/>
        <v>47504</v>
      </c>
      <c r="I3243" s="87">
        <f t="shared" si="1418"/>
        <v>47504</v>
      </c>
      <c r="J3243" s="88">
        <f t="shared" si="1429"/>
        <v>20</v>
      </c>
      <c r="K3243" s="88">
        <f t="shared" si="1436"/>
        <v>5</v>
      </c>
      <c r="L3243" s="8">
        <f t="shared" si="1419"/>
        <v>1.0036797</v>
      </c>
      <c r="M3243" s="89">
        <v>1</v>
      </c>
      <c r="N3243" s="89">
        <f t="shared" si="1420"/>
        <v>1</v>
      </c>
      <c r="O3243" s="82">
        <f t="shared" si="1421"/>
        <v>1.0036797</v>
      </c>
      <c r="P3243" s="82">
        <f t="shared" si="1422"/>
        <v>374.12346073999998</v>
      </c>
      <c r="Q3243" s="11">
        <f t="shared" si="1435"/>
        <v>0</v>
      </c>
      <c r="R3243" s="7">
        <f t="shared" si="1430"/>
        <v>0</v>
      </c>
      <c r="S3243" s="82">
        <f t="shared" si="1423"/>
        <v>0</v>
      </c>
      <c r="T3243" s="91">
        <f t="shared" si="1431"/>
        <v>0.08</v>
      </c>
      <c r="U3243" s="90">
        <f t="shared" si="1424"/>
        <v>5</v>
      </c>
      <c r="V3243" s="90">
        <v>252</v>
      </c>
      <c r="W3243" s="89">
        <f t="shared" si="1425"/>
        <v>1.0015281709999999</v>
      </c>
      <c r="X3243" s="82">
        <f t="shared" si="1426"/>
        <v>0.57172462000000002</v>
      </c>
      <c r="Y3243" s="82">
        <f t="shared" si="1427"/>
        <v>0</v>
      </c>
      <c r="Z3243" s="94" t="str">
        <f t="shared" si="1433"/>
        <v>A+J=</v>
      </c>
      <c r="AA3243" s="87">
        <f t="shared" si="1434"/>
        <v>47504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>
        <f t="shared" si="1428"/>
        <v>47481</v>
      </c>
      <c r="B3244" s="82">
        <f t="shared" si="1414"/>
        <v>375.08507015999999</v>
      </c>
      <c r="C3244" s="207">
        <f t="shared" si="1432"/>
        <v>372.75184578</v>
      </c>
      <c r="D3244" s="83">
        <f t="shared" si="1415"/>
        <v>7286.35</v>
      </c>
      <c r="E3244" s="84">
        <f t="shared" si="1437"/>
        <v>7394.19</v>
      </c>
      <c r="F3244" s="85">
        <f t="shared" si="1438"/>
        <v>47442</v>
      </c>
      <c r="G3244" s="86">
        <f t="shared" si="1416"/>
        <v>1.4800277230712089E-2</v>
      </c>
      <c r="H3244" s="87">
        <f t="shared" si="1417"/>
        <v>47504</v>
      </c>
      <c r="I3244" s="87">
        <f t="shared" si="1418"/>
        <v>47504</v>
      </c>
      <c r="J3244" s="88">
        <f t="shared" si="1429"/>
        <v>20</v>
      </c>
      <c r="K3244" s="88">
        <f t="shared" si="1436"/>
        <v>6</v>
      </c>
      <c r="L3244" s="8">
        <f t="shared" si="1419"/>
        <v>1.00441727</v>
      </c>
      <c r="M3244" s="89">
        <v>1</v>
      </c>
      <c r="N3244" s="89">
        <f t="shared" si="1420"/>
        <v>1</v>
      </c>
      <c r="O3244" s="82">
        <f t="shared" si="1421"/>
        <v>1.00441727</v>
      </c>
      <c r="P3244" s="82">
        <f t="shared" si="1422"/>
        <v>374.39839131999997</v>
      </c>
      <c r="Q3244" s="11">
        <f t="shared" si="1435"/>
        <v>0</v>
      </c>
      <c r="R3244" s="7">
        <f t="shared" si="1430"/>
        <v>0</v>
      </c>
      <c r="S3244" s="82">
        <f t="shared" si="1423"/>
        <v>0</v>
      </c>
      <c r="T3244" s="91">
        <f t="shared" si="1431"/>
        <v>0.08</v>
      </c>
      <c r="U3244" s="90">
        <f t="shared" si="1424"/>
        <v>6</v>
      </c>
      <c r="V3244" s="90">
        <v>252</v>
      </c>
      <c r="W3244" s="89">
        <f t="shared" si="1425"/>
        <v>1.0018340859999999</v>
      </c>
      <c r="X3244" s="82">
        <f t="shared" si="1426"/>
        <v>0.68667884000000001</v>
      </c>
      <c r="Y3244" s="82">
        <f t="shared" si="1427"/>
        <v>0</v>
      </c>
      <c r="Z3244" s="94" t="str">
        <f t="shared" si="1433"/>
        <v>A+J=</v>
      </c>
      <c r="AA3244" s="87">
        <f t="shared" si="1434"/>
        <v>47504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>
        <f t="shared" si="1428"/>
        <v>47482</v>
      </c>
      <c r="B3245" s="82">
        <f t="shared" si="1414"/>
        <v>375.08507015999999</v>
      </c>
      <c r="C3245" s="207">
        <f t="shared" si="1432"/>
        <v>372.75184578</v>
      </c>
      <c r="D3245" s="83">
        <f t="shared" si="1415"/>
        <v>7286.35</v>
      </c>
      <c r="E3245" s="84">
        <f t="shared" si="1437"/>
        <v>7394.19</v>
      </c>
      <c r="F3245" s="85">
        <f t="shared" si="1438"/>
        <v>47442</v>
      </c>
      <c r="G3245" s="86">
        <f t="shared" si="1416"/>
        <v>1.4800277230712089E-2</v>
      </c>
      <c r="H3245" s="87">
        <f t="shared" si="1417"/>
        <v>47504</v>
      </c>
      <c r="I3245" s="87">
        <f t="shared" si="1418"/>
        <v>47504</v>
      </c>
      <c r="J3245" s="88">
        <f t="shared" si="1429"/>
        <v>20</v>
      </c>
      <c r="K3245" s="88">
        <f t="shared" si="1436"/>
        <v>6</v>
      </c>
      <c r="L3245" s="8">
        <f t="shared" si="1419"/>
        <v>1.00441727</v>
      </c>
      <c r="M3245" s="89">
        <v>1</v>
      </c>
      <c r="N3245" s="89">
        <f t="shared" si="1420"/>
        <v>1</v>
      </c>
      <c r="O3245" s="82">
        <f t="shared" si="1421"/>
        <v>1.00441727</v>
      </c>
      <c r="P3245" s="82">
        <f t="shared" si="1422"/>
        <v>374.39839131999997</v>
      </c>
      <c r="Q3245" s="11">
        <f t="shared" si="1435"/>
        <v>0</v>
      </c>
      <c r="R3245" s="7">
        <f t="shared" si="1430"/>
        <v>0</v>
      </c>
      <c r="S3245" s="82">
        <f t="shared" si="1423"/>
        <v>0</v>
      </c>
      <c r="T3245" s="91">
        <f t="shared" si="1431"/>
        <v>0.08</v>
      </c>
      <c r="U3245" s="90">
        <f t="shared" si="1424"/>
        <v>6</v>
      </c>
      <c r="V3245" s="90">
        <v>252</v>
      </c>
      <c r="W3245" s="89">
        <f t="shared" si="1425"/>
        <v>1.0018340859999999</v>
      </c>
      <c r="X3245" s="82">
        <f t="shared" si="1426"/>
        <v>0.68667884000000001</v>
      </c>
      <c r="Y3245" s="82">
        <f t="shared" si="1427"/>
        <v>0</v>
      </c>
      <c r="Z3245" s="94" t="str">
        <f t="shared" si="1433"/>
        <v>A+J=</v>
      </c>
      <c r="AA3245" s="87">
        <f t="shared" si="1434"/>
        <v>47504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>
        <f t="shared" si="1428"/>
        <v>47483</v>
      </c>
      <c r="B3246" s="82">
        <f t="shared" si="1414"/>
        <v>375.08507015999999</v>
      </c>
      <c r="C3246" s="207">
        <f t="shared" si="1432"/>
        <v>372.75184578</v>
      </c>
      <c r="D3246" s="83">
        <f t="shared" si="1415"/>
        <v>7286.35</v>
      </c>
      <c r="E3246" s="84">
        <f t="shared" si="1437"/>
        <v>7394.19</v>
      </c>
      <c r="F3246" s="85">
        <f t="shared" si="1438"/>
        <v>47442</v>
      </c>
      <c r="G3246" s="86">
        <f t="shared" si="1416"/>
        <v>1.4800277230712089E-2</v>
      </c>
      <c r="H3246" s="87">
        <f t="shared" si="1417"/>
        <v>47504</v>
      </c>
      <c r="I3246" s="87">
        <f t="shared" si="1418"/>
        <v>47504</v>
      </c>
      <c r="J3246" s="88">
        <f t="shared" si="1429"/>
        <v>20</v>
      </c>
      <c r="K3246" s="88">
        <f t="shared" si="1436"/>
        <v>6</v>
      </c>
      <c r="L3246" s="8">
        <f t="shared" si="1419"/>
        <v>1.00441727</v>
      </c>
      <c r="M3246" s="89">
        <v>1</v>
      </c>
      <c r="N3246" s="89">
        <f t="shared" si="1420"/>
        <v>1</v>
      </c>
      <c r="O3246" s="82">
        <f t="shared" si="1421"/>
        <v>1.00441727</v>
      </c>
      <c r="P3246" s="82">
        <f t="shared" si="1422"/>
        <v>374.39839131999997</v>
      </c>
      <c r="Q3246" s="11">
        <f t="shared" si="1435"/>
        <v>0</v>
      </c>
      <c r="R3246" s="7">
        <f t="shared" si="1430"/>
        <v>0</v>
      </c>
      <c r="S3246" s="82">
        <f t="shared" si="1423"/>
        <v>0</v>
      </c>
      <c r="T3246" s="91">
        <f t="shared" si="1431"/>
        <v>0.08</v>
      </c>
      <c r="U3246" s="90">
        <f t="shared" si="1424"/>
        <v>6</v>
      </c>
      <c r="V3246" s="90">
        <v>252</v>
      </c>
      <c r="W3246" s="89">
        <f t="shared" si="1425"/>
        <v>1.0018340859999999</v>
      </c>
      <c r="X3246" s="82">
        <f t="shared" si="1426"/>
        <v>0.68667884000000001</v>
      </c>
      <c r="Y3246" s="82">
        <f t="shared" si="1427"/>
        <v>0</v>
      </c>
      <c r="Z3246" s="94" t="str">
        <f t="shared" si="1433"/>
        <v>A+J=</v>
      </c>
      <c r="AA3246" s="87">
        <f t="shared" si="1434"/>
        <v>47504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>
        <f t="shared" si="1428"/>
        <v>47484</v>
      </c>
      <c r="B3247" s="82">
        <f t="shared" si="1414"/>
        <v>375.47535937000004</v>
      </c>
      <c r="C3247" s="207">
        <f t="shared" si="1432"/>
        <v>372.75184578</v>
      </c>
      <c r="D3247" s="83">
        <f t="shared" si="1415"/>
        <v>7286.35</v>
      </c>
      <c r="E3247" s="84">
        <f t="shared" si="1437"/>
        <v>7394.19</v>
      </c>
      <c r="F3247" s="85">
        <f t="shared" si="1438"/>
        <v>47442</v>
      </c>
      <c r="G3247" s="86">
        <f t="shared" si="1416"/>
        <v>1.4800277230712089E-2</v>
      </c>
      <c r="H3247" s="87">
        <f t="shared" si="1417"/>
        <v>47504</v>
      </c>
      <c r="I3247" s="87">
        <f t="shared" si="1418"/>
        <v>47504</v>
      </c>
      <c r="J3247" s="88">
        <f t="shared" si="1429"/>
        <v>20</v>
      </c>
      <c r="K3247" s="88">
        <f t="shared" si="1436"/>
        <v>7</v>
      </c>
      <c r="L3247" s="8">
        <f t="shared" si="1419"/>
        <v>1.0051553799999999</v>
      </c>
      <c r="M3247" s="89">
        <v>1</v>
      </c>
      <c r="N3247" s="89">
        <f t="shared" si="1420"/>
        <v>1</v>
      </c>
      <c r="O3247" s="82">
        <f t="shared" si="1421"/>
        <v>1.0051553799999999</v>
      </c>
      <c r="P3247" s="82">
        <f t="shared" si="1422"/>
        <v>374.67352319000003</v>
      </c>
      <c r="Q3247" s="11">
        <f t="shared" si="1435"/>
        <v>0</v>
      </c>
      <c r="R3247" s="7">
        <f t="shared" si="1430"/>
        <v>0</v>
      </c>
      <c r="S3247" s="82">
        <f t="shared" si="1423"/>
        <v>0</v>
      </c>
      <c r="T3247" s="91">
        <f t="shared" si="1431"/>
        <v>0.08</v>
      </c>
      <c r="U3247" s="90">
        <f t="shared" si="1424"/>
        <v>7</v>
      </c>
      <c r="V3247" s="90">
        <v>252</v>
      </c>
      <c r="W3247" s="89">
        <f t="shared" si="1425"/>
        <v>1.002140093</v>
      </c>
      <c r="X3247" s="82">
        <f t="shared" si="1426"/>
        <v>0.80183618000000001</v>
      </c>
      <c r="Y3247" s="82">
        <f t="shared" si="1427"/>
        <v>0</v>
      </c>
      <c r="Z3247" s="94" t="str">
        <f t="shared" si="1433"/>
        <v>A+J=</v>
      </c>
      <c r="AA3247" s="87">
        <f t="shared" si="1434"/>
        <v>47504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>
        <f t="shared" si="1428"/>
        <v>47485</v>
      </c>
      <c r="B3248" s="82">
        <f t="shared" si="1414"/>
        <v>375.47535937000004</v>
      </c>
      <c r="C3248" s="207">
        <f t="shared" si="1432"/>
        <v>372.75184578</v>
      </c>
      <c r="D3248" s="83">
        <f t="shared" si="1415"/>
        <v>7286.35</v>
      </c>
      <c r="E3248" s="84">
        <f t="shared" si="1437"/>
        <v>7394.19</v>
      </c>
      <c r="F3248" s="85">
        <f t="shared" si="1438"/>
        <v>47442</v>
      </c>
      <c r="G3248" s="86">
        <f t="shared" si="1416"/>
        <v>1.4800277230712089E-2</v>
      </c>
      <c r="H3248" s="87">
        <f t="shared" si="1417"/>
        <v>47504</v>
      </c>
      <c r="I3248" s="87">
        <f t="shared" si="1418"/>
        <v>47504</v>
      </c>
      <c r="J3248" s="88">
        <f t="shared" si="1429"/>
        <v>20</v>
      </c>
      <c r="K3248" s="88">
        <f t="shared" si="1436"/>
        <v>7</v>
      </c>
      <c r="L3248" s="8">
        <f t="shared" si="1419"/>
        <v>1.0051553799999999</v>
      </c>
      <c r="M3248" s="89">
        <v>1</v>
      </c>
      <c r="N3248" s="89">
        <f t="shared" si="1420"/>
        <v>1</v>
      </c>
      <c r="O3248" s="82">
        <f t="shared" si="1421"/>
        <v>1.0051553799999999</v>
      </c>
      <c r="P3248" s="82">
        <f t="shared" si="1422"/>
        <v>374.67352319000003</v>
      </c>
      <c r="Q3248" s="11">
        <f t="shared" si="1435"/>
        <v>0</v>
      </c>
      <c r="R3248" s="7">
        <f t="shared" si="1430"/>
        <v>0</v>
      </c>
      <c r="S3248" s="82">
        <f t="shared" si="1423"/>
        <v>0</v>
      </c>
      <c r="T3248" s="91">
        <f t="shared" si="1431"/>
        <v>0.08</v>
      </c>
      <c r="U3248" s="90">
        <f t="shared" si="1424"/>
        <v>7</v>
      </c>
      <c r="V3248" s="90">
        <v>252</v>
      </c>
      <c r="W3248" s="89">
        <f t="shared" si="1425"/>
        <v>1.002140093</v>
      </c>
      <c r="X3248" s="82">
        <f t="shared" si="1426"/>
        <v>0.80183618000000001</v>
      </c>
      <c r="Y3248" s="82">
        <f t="shared" si="1427"/>
        <v>0</v>
      </c>
      <c r="Z3248" s="94" t="str">
        <f t="shared" si="1433"/>
        <v>A+J=</v>
      </c>
      <c r="AA3248" s="87">
        <f t="shared" si="1434"/>
        <v>47504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>
        <f t="shared" si="1428"/>
        <v>47486</v>
      </c>
      <c r="B3249" s="82">
        <f t="shared" si="1414"/>
        <v>375.86605435000001</v>
      </c>
      <c r="C3249" s="207">
        <f t="shared" si="1432"/>
        <v>372.75184578</v>
      </c>
      <c r="D3249" s="83">
        <f t="shared" si="1415"/>
        <v>7286.35</v>
      </c>
      <c r="E3249" s="84">
        <f t="shared" si="1437"/>
        <v>7394.19</v>
      </c>
      <c r="F3249" s="85">
        <f t="shared" si="1438"/>
        <v>47442</v>
      </c>
      <c r="G3249" s="86">
        <f t="shared" si="1416"/>
        <v>1.4800277230712089E-2</v>
      </c>
      <c r="H3249" s="87">
        <f t="shared" si="1417"/>
        <v>47504</v>
      </c>
      <c r="I3249" s="87">
        <f t="shared" si="1418"/>
        <v>47504</v>
      </c>
      <c r="J3249" s="88">
        <f t="shared" si="1429"/>
        <v>20</v>
      </c>
      <c r="K3249" s="88">
        <f t="shared" si="1436"/>
        <v>8</v>
      </c>
      <c r="L3249" s="8">
        <f t="shared" si="1419"/>
        <v>1.0058940300000001</v>
      </c>
      <c r="M3249" s="89">
        <v>1</v>
      </c>
      <c r="N3249" s="89">
        <f t="shared" si="1420"/>
        <v>1</v>
      </c>
      <c r="O3249" s="82">
        <f t="shared" si="1421"/>
        <v>1.0058940300000001</v>
      </c>
      <c r="P3249" s="82">
        <f t="shared" si="1422"/>
        <v>374.94885634000002</v>
      </c>
      <c r="Q3249" s="11">
        <f t="shared" si="1435"/>
        <v>0</v>
      </c>
      <c r="R3249" s="7">
        <f t="shared" si="1430"/>
        <v>0</v>
      </c>
      <c r="S3249" s="82">
        <f t="shared" si="1423"/>
        <v>0</v>
      </c>
      <c r="T3249" s="91">
        <f t="shared" si="1431"/>
        <v>0.08</v>
      </c>
      <c r="U3249" s="90">
        <f t="shared" si="1424"/>
        <v>8</v>
      </c>
      <c r="V3249" s="90">
        <v>252</v>
      </c>
      <c r="W3249" s="89">
        <f t="shared" si="1425"/>
        <v>1.0024461950000001</v>
      </c>
      <c r="X3249" s="82">
        <f t="shared" si="1426"/>
        <v>0.91719801000000001</v>
      </c>
      <c r="Y3249" s="82">
        <f t="shared" si="1427"/>
        <v>0</v>
      </c>
      <c r="Z3249" s="94" t="str">
        <f t="shared" si="1433"/>
        <v>A+J=</v>
      </c>
      <c r="AA3249" s="87">
        <f t="shared" si="1434"/>
        <v>47504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>
        <f t="shared" si="1428"/>
        <v>47487</v>
      </c>
      <c r="B3250" s="82">
        <f t="shared" si="1414"/>
        <v>376.25715425000004</v>
      </c>
      <c r="C3250" s="207">
        <f t="shared" si="1432"/>
        <v>372.75184578</v>
      </c>
      <c r="D3250" s="83">
        <f t="shared" si="1415"/>
        <v>7286.35</v>
      </c>
      <c r="E3250" s="84">
        <f t="shared" si="1437"/>
        <v>7394.19</v>
      </c>
      <c r="F3250" s="85">
        <f t="shared" si="1438"/>
        <v>47442</v>
      </c>
      <c r="G3250" s="86">
        <f t="shared" si="1416"/>
        <v>1.4800277230712089E-2</v>
      </c>
      <c r="H3250" s="87">
        <f t="shared" si="1417"/>
        <v>47504</v>
      </c>
      <c r="I3250" s="87">
        <f t="shared" si="1418"/>
        <v>47504</v>
      </c>
      <c r="J3250" s="88">
        <f t="shared" si="1429"/>
        <v>20</v>
      </c>
      <c r="K3250" s="88">
        <f t="shared" si="1436"/>
        <v>9</v>
      </c>
      <c r="L3250" s="8">
        <f t="shared" si="1419"/>
        <v>1.0066332200000001</v>
      </c>
      <c r="M3250" s="89">
        <v>1</v>
      </c>
      <c r="N3250" s="89">
        <f t="shared" si="1420"/>
        <v>1</v>
      </c>
      <c r="O3250" s="82">
        <f t="shared" si="1421"/>
        <v>1.0066332200000001</v>
      </c>
      <c r="P3250" s="82">
        <f t="shared" si="1422"/>
        <v>375.22439077000001</v>
      </c>
      <c r="Q3250" s="11">
        <f t="shared" si="1435"/>
        <v>0</v>
      </c>
      <c r="R3250" s="7">
        <f t="shared" si="1430"/>
        <v>0</v>
      </c>
      <c r="S3250" s="82">
        <f t="shared" si="1423"/>
        <v>0</v>
      </c>
      <c r="T3250" s="91">
        <f t="shared" si="1431"/>
        <v>0.08</v>
      </c>
      <c r="U3250" s="90">
        <f t="shared" si="1424"/>
        <v>9</v>
      </c>
      <c r="V3250" s="90">
        <v>252</v>
      </c>
      <c r="W3250" s="89">
        <f t="shared" si="1425"/>
        <v>1.0027523890000001</v>
      </c>
      <c r="X3250" s="82">
        <f t="shared" si="1426"/>
        <v>1.0327634800000001</v>
      </c>
      <c r="Y3250" s="82">
        <f t="shared" si="1427"/>
        <v>0</v>
      </c>
      <c r="Z3250" s="94" t="str">
        <f t="shared" si="1433"/>
        <v>A+J=</v>
      </c>
      <c r="AA3250" s="87">
        <f t="shared" si="1434"/>
        <v>47504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>
        <f t="shared" si="1428"/>
        <v>47488</v>
      </c>
      <c r="B3251" s="82">
        <f t="shared" si="1414"/>
        <v>376.64866047000004</v>
      </c>
      <c r="C3251" s="207">
        <f t="shared" si="1432"/>
        <v>372.75184578</v>
      </c>
      <c r="D3251" s="83">
        <f t="shared" si="1415"/>
        <v>7286.35</v>
      </c>
      <c r="E3251" s="84">
        <f t="shared" si="1437"/>
        <v>7394.19</v>
      </c>
      <c r="F3251" s="85">
        <f t="shared" si="1438"/>
        <v>47442</v>
      </c>
      <c r="G3251" s="86">
        <f t="shared" si="1416"/>
        <v>1.4800277230712089E-2</v>
      </c>
      <c r="H3251" s="87">
        <f t="shared" si="1417"/>
        <v>47504</v>
      </c>
      <c r="I3251" s="87">
        <f t="shared" si="1418"/>
        <v>47504</v>
      </c>
      <c r="J3251" s="88">
        <f t="shared" si="1429"/>
        <v>20</v>
      </c>
      <c r="K3251" s="88">
        <f t="shared" si="1436"/>
        <v>10</v>
      </c>
      <c r="L3251" s="8">
        <f t="shared" si="1419"/>
        <v>1.0073729499999999</v>
      </c>
      <c r="M3251" s="89">
        <v>1</v>
      </c>
      <c r="N3251" s="89">
        <f t="shared" si="1420"/>
        <v>1</v>
      </c>
      <c r="O3251" s="82">
        <f t="shared" si="1421"/>
        <v>1.0073729499999999</v>
      </c>
      <c r="P3251" s="82">
        <f t="shared" si="1422"/>
        <v>375.50012650000002</v>
      </c>
      <c r="Q3251" s="11">
        <f t="shared" si="1435"/>
        <v>0</v>
      </c>
      <c r="R3251" s="7">
        <f t="shared" si="1430"/>
        <v>0</v>
      </c>
      <c r="S3251" s="82">
        <f t="shared" si="1423"/>
        <v>0</v>
      </c>
      <c r="T3251" s="91">
        <f t="shared" si="1431"/>
        <v>0.08</v>
      </c>
      <c r="U3251" s="90">
        <f t="shared" si="1424"/>
        <v>10</v>
      </c>
      <c r="V3251" s="90">
        <v>252</v>
      </c>
      <c r="W3251" s="89">
        <f t="shared" si="1425"/>
        <v>1.0030586779999999</v>
      </c>
      <c r="X3251" s="82">
        <f t="shared" si="1426"/>
        <v>1.1485339699999999</v>
      </c>
      <c r="Y3251" s="82">
        <f t="shared" si="1427"/>
        <v>0</v>
      </c>
      <c r="Z3251" s="94" t="str">
        <f t="shared" si="1433"/>
        <v>A+J=</v>
      </c>
      <c r="AA3251" s="87">
        <f t="shared" si="1434"/>
        <v>47504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>
        <f t="shared" si="1428"/>
        <v>47489</v>
      </c>
      <c r="B3252" s="82">
        <f t="shared" si="1414"/>
        <v>376.64866047000004</v>
      </c>
      <c r="C3252" s="207">
        <f t="shared" si="1432"/>
        <v>372.75184578</v>
      </c>
      <c r="D3252" s="83">
        <f t="shared" si="1415"/>
        <v>7286.35</v>
      </c>
      <c r="E3252" s="84">
        <f t="shared" si="1437"/>
        <v>7394.19</v>
      </c>
      <c r="F3252" s="85">
        <f t="shared" si="1438"/>
        <v>47442</v>
      </c>
      <c r="G3252" s="86">
        <f t="shared" si="1416"/>
        <v>1.4800277230712089E-2</v>
      </c>
      <c r="H3252" s="87">
        <f t="shared" si="1417"/>
        <v>47504</v>
      </c>
      <c r="I3252" s="87">
        <f t="shared" si="1418"/>
        <v>47504</v>
      </c>
      <c r="J3252" s="88">
        <f t="shared" si="1429"/>
        <v>20</v>
      </c>
      <c r="K3252" s="88">
        <f t="shared" si="1436"/>
        <v>10</v>
      </c>
      <c r="L3252" s="8">
        <f t="shared" si="1419"/>
        <v>1.0073729499999999</v>
      </c>
      <c r="M3252" s="89">
        <v>1</v>
      </c>
      <c r="N3252" s="89">
        <f t="shared" si="1420"/>
        <v>1</v>
      </c>
      <c r="O3252" s="82">
        <f t="shared" si="1421"/>
        <v>1.0073729499999999</v>
      </c>
      <c r="P3252" s="82">
        <f t="shared" si="1422"/>
        <v>375.50012650000002</v>
      </c>
      <c r="Q3252" s="11">
        <f t="shared" si="1435"/>
        <v>0</v>
      </c>
      <c r="R3252" s="7">
        <f t="shared" si="1430"/>
        <v>0</v>
      </c>
      <c r="S3252" s="82">
        <f t="shared" si="1423"/>
        <v>0</v>
      </c>
      <c r="T3252" s="91">
        <f t="shared" si="1431"/>
        <v>0.08</v>
      </c>
      <c r="U3252" s="90">
        <f t="shared" si="1424"/>
        <v>10</v>
      </c>
      <c r="V3252" s="90">
        <v>252</v>
      </c>
      <c r="W3252" s="89">
        <f t="shared" si="1425"/>
        <v>1.0030586779999999</v>
      </c>
      <c r="X3252" s="82">
        <f t="shared" si="1426"/>
        <v>1.1485339699999999</v>
      </c>
      <c r="Y3252" s="82">
        <f t="shared" si="1427"/>
        <v>0</v>
      </c>
      <c r="Z3252" s="94" t="str">
        <f t="shared" si="1433"/>
        <v>A+J=</v>
      </c>
      <c r="AA3252" s="87">
        <f t="shared" si="1434"/>
        <v>47504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>
        <f t="shared" si="1428"/>
        <v>47490</v>
      </c>
      <c r="B3253" s="82">
        <f t="shared" si="1414"/>
        <v>376.64866047000004</v>
      </c>
      <c r="C3253" s="207">
        <f t="shared" si="1432"/>
        <v>372.75184578</v>
      </c>
      <c r="D3253" s="83">
        <f t="shared" si="1415"/>
        <v>7286.35</v>
      </c>
      <c r="E3253" s="84">
        <f t="shared" si="1437"/>
        <v>7394.19</v>
      </c>
      <c r="F3253" s="85">
        <f t="shared" si="1438"/>
        <v>47442</v>
      </c>
      <c r="G3253" s="86">
        <f t="shared" si="1416"/>
        <v>1.4800277230712089E-2</v>
      </c>
      <c r="H3253" s="87">
        <f t="shared" si="1417"/>
        <v>47504</v>
      </c>
      <c r="I3253" s="87">
        <f t="shared" si="1418"/>
        <v>47504</v>
      </c>
      <c r="J3253" s="88">
        <f t="shared" si="1429"/>
        <v>20</v>
      </c>
      <c r="K3253" s="88">
        <f t="shared" si="1436"/>
        <v>10</v>
      </c>
      <c r="L3253" s="8">
        <f t="shared" si="1419"/>
        <v>1.0073729499999999</v>
      </c>
      <c r="M3253" s="89">
        <v>1</v>
      </c>
      <c r="N3253" s="89">
        <f t="shared" si="1420"/>
        <v>1</v>
      </c>
      <c r="O3253" s="82">
        <f t="shared" si="1421"/>
        <v>1.0073729499999999</v>
      </c>
      <c r="P3253" s="82">
        <f t="shared" si="1422"/>
        <v>375.50012650000002</v>
      </c>
      <c r="Q3253" s="11">
        <f t="shared" si="1435"/>
        <v>0</v>
      </c>
      <c r="R3253" s="7">
        <f t="shared" si="1430"/>
        <v>0</v>
      </c>
      <c r="S3253" s="82">
        <f t="shared" si="1423"/>
        <v>0</v>
      </c>
      <c r="T3253" s="91">
        <f t="shared" si="1431"/>
        <v>0.08</v>
      </c>
      <c r="U3253" s="90">
        <f t="shared" si="1424"/>
        <v>10</v>
      </c>
      <c r="V3253" s="90">
        <v>252</v>
      </c>
      <c r="W3253" s="89">
        <f t="shared" si="1425"/>
        <v>1.0030586779999999</v>
      </c>
      <c r="X3253" s="82">
        <f t="shared" si="1426"/>
        <v>1.1485339699999999</v>
      </c>
      <c r="Y3253" s="82">
        <f t="shared" si="1427"/>
        <v>0</v>
      </c>
      <c r="Z3253" s="94" t="str">
        <f t="shared" si="1433"/>
        <v>A+J=</v>
      </c>
      <c r="AA3253" s="87">
        <f t="shared" si="1434"/>
        <v>47504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>
        <f t="shared" si="1428"/>
        <v>47491</v>
      </c>
      <c r="B3254" s="82">
        <f t="shared" si="1414"/>
        <v>377.04057624000001</v>
      </c>
      <c r="C3254" s="207">
        <f t="shared" si="1432"/>
        <v>372.75184578</v>
      </c>
      <c r="D3254" s="83">
        <f t="shared" si="1415"/>
        <v>7286.35</v>
      </c>
      <c r="E3254" s="84">
        <f t="shared" si="1437"/>
        <v>7394.19</v>
      </c>
      <c r="F3254" s="85">
        <f t="shared" si="1438"/>
        <v>47442</v>
      </c>
      <c r="G3254" s="86">
        <f t="shared" si="1416"/>
        <v>1.4800277230712089E-2</v>
      </c>
      <c r="H3254" s="87">
        <f t="shared" si="1417"/>
        <v>47504</v>
      </c>
      <c r="I3254" s="87">
        <f t="shared" si="1418"/>
        <v>47504</v>
      </c>
      <c r="J3254" s="88">
        <f t="shared" si="1429"/>
        <v>20</v>
      </c>
      <c r="K3254" s="88">
        <f t="shared" si="1436"/>
        <v>11</v>
      </c>
      <c r="L3254" s="8">
        <f t="shared" si="1419"/>
        <v>1.00811323</v>
      </c>
      <c r="M3254" s="89">
        <v>1</v>
      </c>
      <c r="N3254" s="89">
        <f t="shared" si="1420"/>
        <v>1</v>
      </c>
      <c r="O3254" s="82">
        <f t="shared" si="1421"/>
        <v>1.00811323</v>
      </c>
      <c r="P3254" s="82">
        <f t="shared" si="1422"/>
        <v>375.77606723000002</v>
      </c>
      <c r="Q3254" s="11">
        <f t="shared" si="1435"/>
        <v>0</v>
      </c>
      <c r="R3254" s="7">
        <f t="shared" si="1430"/>
        <v>0</v>
      </c>
      <c r="S3254" s="82">
        <f t="shared" si="1423"/>
        <v>0</v>
      </c>
      <c r="T3254" s="91">
        <f t="shared" si="1431"/>
        <v>0.08</v>
      </c>
      <c r="U3254" s="90">
        <f t="shared" si="1424"/>
        <v>11</v>
      </c>
      <c r="V3254" s="90">
        <v>252</v>
      </c>
      <c r="W3254" s="89">
        <f t="shared" si="1425"/>
        <v>1.0033650599999999</v>
      </c>
      <c r="X3254" s="82">
        <f t="shared" si="1426"/>
        <v>1.26450901</v>
      </c>
      <c r="Y3254" s="82">
        <f t="shared" si="1427"/>
        <v>0</v>
      </c>
      <c r="Z3254" s="94" t="str">
        <f t="shared" si="1433"/>
        <v>A+J=</v>
      </c>
      <c r="AA3254" s="87">
        <f t="shared" si="1434"/>
        <v>47504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>
        <f t="shared" si="1428"/>
        <v>47492</v>
      </c>
      <c r="B3255" s="82">
        <f t="shared" si="1414"/>
        <v>377.43290184</v>
      </c>
      <c r="C3255" s="207">
        <f t="shared" si="1432"/>
        <v>372.75184578</v>
      </c>
      <c r="D3255" s="83">
        <f t="shared" si="1415"/>
        <v>7286.35</v>
      </c>
      <c r="E3255" s="84">
        <f t="shared" si="1437"/>
        <v>7394.19</v>
      </c>
      <c r="F3255" s="85">
        <f t="shared" si="1438"/>
        <v>47442</v>
      </c>
      <c r="G3255" s="86">
        <f t="shared" si="1416"/>
        <v>1.4800277230712089E-2</v>
      </c>
      <c r="H3255" s="87">
        <f t="shared" si="1417"/>
        <v>47504</v>
      </c>
      <c r="I3255" s="87">
        <f t="shared" si="1418"/>
        <v>47504</v>
      </c>
      <c r="J3255" s="88">
        <f t="shared" si="1429"/>
        <v>20</v>
      </c>
      <c r="K3255" s="88">
        <f t="shared" si="1436"/>
        <v>12</v>
      </c>
      <c r="L3255" s="8">
        <f t="shared" si="1419"/>
        <v>1.00885406</v>
      </c>
      <c r="M3255" s="89">
        <v>1</v>
      </c>
      <c r="N3255" s="89">
        <f t="shared" si="1420"/>
        <v>1</v>
      </c>
      <c r="O3255" s="82">
        <f t="shared" si="1421"/>
        <v>1.00885406</v>
      </c>
      <c r="P3255" s="82">
        <f t="shared" si="1422"/>
        <v>376.05221297999998</v>
      </c>
      <c r="Q3255" s="11">
        <f t="shared" si="1435"/>
        <v>0</v>
      </c>
      <c r="R3255" s="7">
        <f t="shared" si="1430"/>
        <v>0</v>
      </c>
      <c r="S3255" s="82">
        <f t="shared" si="1423"/>
        <v>0</v>
      </c>
      <c r="T3255" s="91">
        <f t="shared" si="1431"/>
        <v>0.08</v>
      </c>
      <c r="U3255" s="90">
        <f t="shared" si="1424"/>
        <v>12</v>
      </c>
      <c r="V3255" s="90">
        <v>252</v>
      </c>
      <c r="W3255" s="89">
        <f t="shared" si="1425"/>
        <v>1.0036715350000001</v>
      </c>
      <c r="X3255" s="82">
        <f t="shared" si="1426"/>
        <v>1.38068886</v>
      </c>
      <c r="Y3255" s="82">
        <f t="shared" si="1427"/>
        <v>0</v>
      </c>
      <c r="Z3255" s="94" t="str">
        <f t="shared" si="1433"/>
        <v>A+J=</v>
      </c>
      <c r="AA3255" s="87">
        <f t="shared" si="1434"/>
        <v>47504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>
        <f t="shared" si="1428"/>
        <v>47493</v>
      </c>
      <c r="B3256" s="82">
        <f t="shared" si="1414"/>
        <v>377.82563041999998</v>
      </c>
      <c r="C3256" s="207">
        <f t="shared" si="1432"/>
        <v>372.75184578</v>
      </c>
      <c r="D3256" s="83">
        <f t="shared" si="1415"/>
        <v>7286.35</v>
      </c>
      <c r="E3256" s="84">
        <f t="shared" si="1437"/>
        <v>7394.19</v>
      </c>
      <c r="F3256" s="85">
        <f t="shared" si="1438"/>
        <v>47442</v>
      </c>
      <c r="G3256" s="86">
        <f t="shared" si="1416"/>
        <v>1.4800277230712089E-2</v>
      </c>
      <c r="H3256" s="87">
        <f t="shared" si="1417"/>
        <v>47504</v>
      </c>
      <c r="I3256" s="87">
        <f t="shared" si="1418"/>
        <v>47504</v>
      </c>
      <c r="J3256" s="88">
        <f t="shared" si="1429"/>
        <v>20</v>
      </c>
      <c r="K3256" s="88">
        <f t="shared" si="1436"/>
        <v>13</v>
      </c>
      <c r="L3256" s="8">
        <f t="shared" si="1419"/>
        <v>1.0095954199999999</v>
      </c>
      <c r="M3256" s="89">
        <v>1</v>
      </c>
      <c r="N3256" s="89">
        <f t="shared" si="1420"/>
        <v>1</v>
      </c>
      <c r="O3256" s="82">
        <f t="shared" si="1421"/>
        <v>1.0095954199999999</v>
      </c>
      <c r="P3256" s="82">
        <f t="shared" si="1422"/>
        <v>376.32855628999999</v>
      </c>
      <c r="Q3256" s="11">
        <f t="shared" si="1435"/>
        <v>0</v>
      </c>
      <c r="R3256" s="7">
        <f t="shared" si="1430"/>
        <v>0</v>
      </c>
      <c r="S3256" s="82">
        <f t="shared" si="1423"/>
        <v>0</v>
      </c>
      <c r="T3256" s="91">
        <f t="shared" si="1431"/>
        <v>0.08</v>
      </c>
      <c r="U3256" s="90">
        <f t="shared" si="1424"/>
        <v>13</v>
      </c>
      <c r="V3256" s="90">
        <v>252</v>
      </c>
      <c r="W3256" s="89">
        <f t="shared" si="1425"/>
        <v>1.003978104</v>
      </c>
      <c r="X3256" s="82">
        <f t="shared" si="1426"/>
        <v>1.4970741299999999</v>
      </c>
      <c r="Y3256" s="82">
        <f t="shared" si="1427"/>
        <v>0</v>
      </c>
      <c r="Z3256" s="94" t="str">
        <f t="shared" si="1433"/>
        <v>A+J=</v>
      </c>
      <c r="AA3256" s="87">
        <f t="shared" si="1434"/>
        <v>47504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>
        <f t="shared" si="1428"/>
        <v>47494</v>
      </c>
      <c r="B3257" s="82">
        <f t="shared" si="1414"/>
        <v>378.21877348000004</v>
      </c>
      <c r="C3257" s="207">
        <f t="shared" si="1432"/>
        <v>372.75184578</v>
      </c>
      <c r="D3257" s="83">
        <f t="shared" si="1415"/>
        <v>7286.35</v>
      </c>
      <c r="E3257" s="84">
        <f t="shared" si="1437"/>
        <v>7394.19</v>
      </c>
      <c r="F3257" s="85">
        <f t="shared" si="1438"/>
        <v>47442</v>
      </c>
      <c r="G3257" s="86">
        <f t="shared" si="1416"/>
        <v>1.4800277230712089E-2</v>
      </c>
      <c r="H3257" s="87">
        <f t="shared" si="1417"/>
        <v>47504</v>
      </c>
      <c r="I3257" s="87">
        <f t="shared" si="1418"/>
        <v>47504</v>
      </c>
      <c r="J3257" s="88">
        <f t="shared" si="1429"/>
        <v>20</v>
      </c>
      <c r="K3257" s="88">
        <f t="shared" si="1436"/>
        <v>14</v>
      </c>
      <c r="L3257" s="8">
        <f t="shared" si="1419"/>
        <v>1.01033734</v>
      </c>
      <c r="M3257" s="89">
        <v>1</v>
      </c>
      <c r="N3257" s="89">
        <f t="shared" si="1420"/>
        <v>1</v>
      </c>
      <c r="O3257" s="82">
        <f t="shared" si="1421"/>
        <v>1.01033734</v>
      </c>
      <c r="P3257" s="82">
        <f t="shared" si="1422"/>
        <v>376.60510834000002</v>
      </c>
      <c r="Q3257" s="11">
        <f t="shared" si="1435"/>
        <v>0</v>
      </c>
      <c r="R3257" s="7">
        <f t="shared" si="1430"/>
        <v>0</v>
      </c>
      <c r="S3257" s="82">
        <f t="shared" si="1423"/>
        <v>0</v>
      </c>
      <c r="T3257" s="91">
        <f t="shared" si="1431"/>
        <v>0.08</v>
      </c>
      <c r="U3257" s="90">
        <f t="shared" si="1424"/>
        <v>14</v>
      </c>
      <c r="V3257" s="90">
        <v>252</v>
      </c>
      <c r="W3257" s="89">
        <f t="shared" si="1425"/>
        <v>1.0042847669999999</v>
      </c>
      <c r="X3257" s="82">
        <f t="shared" si="1426"/>
        <v>1.6136651399999999</v>
      </c>
      <c r="Y3257" s="82">
        <f t="shared" si="1427"/>
        <v>0</v>
      </c>
      <c r="Z3257" s="94" t="str">
        <f t="shared" si="1433"/>
        <v>A+J=</v>
      </c>
      <c r="AA3257" s="87">
        <f t="shared" si="1434"/>
        <v>47504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>
        <f t="shared" si="1428"/>
        <v>47495</v>
      </c>
      <c r="B3258" s="82">
        <f t="shared" si="1414"/>
        <v>378.61231965999997</v>
      </c>
      <c r="C3258" s="207">
        <f t="shared" si="1432"/>
        <v>372.75184578</v>
      </c>
      <c r="D3258" s="83">
        <f t="shared" si="1415"/>
        <v>7286.35</v>
      </c>
      <c r="E3258" s="84">
        <f t="shared" si="1437"/>
        <v>7394.19</v>
      </c>
      <c r="F3258" s="85">
        <f t="shared" si="1438"/>
        <v>47442</v>
      </c>
      <c r="G3258" s="86">
        <f t="shared" si="1416"/>
        <v>1.4800277230712089E-2</v>
      </c>
      <c r="H3258" s="87">
        <f t="shared" si="1417"/>
        <v>47504</v>
      </c>
      <c r="I3258" s="87">
        <f t="shared" si="1418"/>
        <v>47504</v>
      </c>
      <c r="J3258" s="88">
        <f t="shared" si="1429"/>
        <v>20</v>
      </c>
      <c r="K3258" s="88">
        <f t="shared" si="1436"/>
        <v>15</v>
      </c>
      <c r="L3258" s="8">
        <f t="shared" si="1419"/>
        <v>1.0110797899999999</v>
      </c>
      <c r="M3258" s="89">
        <v>1</v>
      </c>
      <c r="N3258" s="89">
        <f t="shared" si="1420"/>
        <v>1</v>
      </c>
      <c r="O3258" s="82">
        <f t="shared" si="1421"/>
        <v>1.0110797899999999</v>
      </c>
      <c r="P3258" s="82">
        <f t="shared" si="1422"/>
        <v>376.88185794999998</v>
      </c>
      <c r="Q3258" s="11">
        <f t="shared" si="1435"/>
        <v>0</v>
      </c>
      <c r="R3258" s="7">
        <f t="shared" si="1430"/>
        <v>0</v>
      </c>
      <c r="S3258" s="82">
        <f t="shared" si="1423"/>
        <v>0</v>
      </c>
      <c r="T3258" s="91">
        <f t="shared" si="1431"/>
        <v>0.08</v>
      </c>
      <c r="U3258" s="90">
        <f t="shared" si="1424"/>
        <v>15</v>
      </c>
      <c r="V3258" s="90">
        <v>252</v>
      </c>
      <c r="W3258" s="89">
        <f t="shared" si="1425"/>
        <v>1.004591523</v>
      </c>
      <c r="X3258" s="82">
        <f t="shared" si="1426"/>
        <v>1.7304617099999999</v>
      </c>
      <c r="Y3258" s="82">
        <f t="shared" si="1427"/>
        <v>0</v>
      </c>
      <c r="Z3258" s="94" t="str">
        <f t="shared" si="1433"/>
        <v>A+J=</v>
      </c>
      <c r="AA3258" s="87">
        <f t="shared" si="1434"/>
        <v>47504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>
        <f t="shared" si="1428"/>
        <v>47496</v>
      </c>
      <c r="B3259" s="82">
        <f t="shared" si="1414"/>
        <v>378.61231965999997</v>
      </c>
      <c r="C3259" s="207">
        <f t="shared" si="1432"/>
        <v>372.75184578</v>
      </c>
      <c r="D3259" s="83">
        <f t="shared" si="1415"/>
        <v>7286.35</v>
      </c>
      <c r="E3259" s="84">
        <f t="shared" si="1437"/>
        <v>7394.19</v>
      </c>
      <c r="F3259" s="85">
        <f t="shared" si="1438"/>
        <v>47442</v>
      </c>
      <c r="G3259" s="86">
        <f t="shared" si="1416"/>
        <v>1.4800277230712089E-2</v>
      </c>
      <c r="H3259" s="87">
        <f t="shared" si="1417"/>
        <v>47504</v>
      </c>
      <c r="I3259" s="87">
        <f t="shared" si="1418"/>
        <v>47504</v>
      </c>
      <c r="J3259" s="88">
        <f t="shared" si="1429"/>
        <v>20</v>
      </c>
      <c r="K3259" s="88">
        <f t="shared" si="1436"/>
        <v>15</v>
      </c>
      <c r="L3259" s="8">
        <f t="shared" si="1419"/>
        <v>1.0110797899999999</v>
      </c>
      <c r="M3259" s="89">
        <v>1</v>
      </c>
      <c r="N3259" s="89">
        <f t="shared" si="1420"/>
        <v>1</v>
      </c>
      <c r="O3259" s="82">
        <f t="shared" si="1421"/>
        <v>1.0110797899999999</v>
      </c>
      <c r="P3259" s="82">
        <f t="shared" si="1422"/>
        <v>376.88185794999998</v>
      </c>
      <c r="Q3259" s="11">
        <f t="shared" si="1435"/>
        <v>0</v>
      </c>
      <c r="R3259" s="7">
        <f t="shared" si="1430"/>
        <v>0</v>
      </c>
      <c r="S3259" s="82">
        <f t="shared" si="1423"/>
        <v>0</v>
      </c>
      <c r="T3259" s="91">
        <f t="shared" si="1431"/>
        <v>0.08</v>
      </c>
      <c r="U3259" s="90">
        <f t="shared" si="1424"/>
        <v>15</v>
      </c>
      <c r="V3259" s="90">
        <v>252</v>
      </c>
      <c r="W3259" s="89">
        <f t="shared" si="1425"/>
        <v>1.004591523</v>
      </c>
      <c r="X3259" s="82">
        <f t="shared" si="1426"/>
        <v>1.7304617099999999</v>
      </c>
      <c r="Y3259" s="82">
        <f t="shared" si="1427"/>
        <v>0</v>
      </c>
      <c r="Z3259" s="94" t="str">
        <f t="shared" si="1433"/>
        <v>A+J=</v>
      </c>
      <c r="AA3259" s="87">
        <f t="shared" si="1434"/>
        <v>47504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>
        <f t="shared" si="1428"/>
        <v>47497</v>
      </c>
      <c r="B3260" s="82">
        <f t="shared" si="1414"/>
        <v>378.61231965999997</v>
      </c>
      <c r="C3260" s="207">
        <f t="shared" si="1432"/>
        <v>372.75184578</v>
      </c>
      <c r="D3260" s="83">
        <f t="shared" si="1415"/>
        <v>7286.35</v>
      </c>
      <c r="E3260" s="84">
        <f t="shared" si="1437"/>
        <v>7394.19</v>
      </c>
      <c r="F3260" s="85">
        <f t="shared" si="1438"/>
        <v>47442</v>
      </c>
      <c r="G3260" s="86">
        <f t="shared" si="1416"/>
        <v>1.4800277230712089E-2</v>
      </c>
      <c r="H3260" s="87">
        <f t="shared" si="1417"/>
        <v>47504</v>
      </c>
      <c r="I3260" s="87">
        <f t="shared" si="1418"/>
        <v>47504</v>
      </c>
      <c r="J3260" s="88">
        <f t="shared" si="1429"/>
        <v>20</v>
      </c>
      <c r="K3260" s="88">
        <f t="shared" si="1436"/>
        <v>15</v>
      </c>
      <c r="L3260" s="8">
        <f t="shared" si="1419"/>
        <v>1.0110797899999999</v>
      </c>
      <c r="M3260" s="89">
        <v>1</v>
      </c>
      <c r="N3260" s="89">
        <f t="shared" si="1420"/>
        <v>1</v>
      </c>
      <c r="O3260" s="82">
        <f t="shared" si="1421"/>
        <v>1.0110797899999999</v>
      </c>
      <c r="P3260" s="82">
        <f t="shared" si="1422"/>
        <v>376.88185794999998</v>
      </c>
      <c r="Q3260" s="11">
        <f t="shared" si="1435"/>
        <v>0</v>
      </c>
      <c r="R3260" s="7">
        <f t="shared" si="1430"/>
        <v>0</v>
      </c>
      <c r="S3260" s="82">
        <f t="shared" si="1423"/>
        <v>0</v>
      </c>
      <c r="T3260" s="91">
        <f t="shared" si="1431"/>
        <v>0.08</v>
      </c>
      <c r="U3260" s="90">
        <f t="shared" si="1424"/>
        <v>15</v>
      </c>
      <c r="V3260" s="90">
        <v>252</v>
      </c>
      <c r="W3260" s="89">
        <f t="shared" si="1425"/>
        <v>1.004591523</v>
      </c>
      <c r="X3260" s="82">
        <f t="shared" si="1426"/>
        <v>1.7304617099999999</v>
      </c>
      <c r="Y3260" s="82">
        <f t="shared" si="1427"/>
        <v>0</v>
      </c>
      <c r="Z3260" s="94" t="str">
        <f t="shared" si="1433"/>
        <v>A+J=</v>
      </c>
      <c r="AA3260" s="87">
        <f t="shared" si="1434"/>
        <v>47504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>
        <f t="shared" si="1428"/>
        <v>47498</v>
      </c>
      <c r="B3261" s="82">
        <f t="shared" si="1414"/>
        <v>379.00628086</v>
      </c>
      <c r="C3261" s="207">
        <f t="shared" si="1432"/>
        <v>372.75184578</v>
      </c>
      <c r="D3261" s="83">
        <f t="shared" si="1415"/>
        <v>7286.35</v>
      </c>
      <c r="E3261" s="84">
        <f t="shared" si="1437"/>
        <v>7394.19</v>
      </c>
      <c r="F3261" s="85">
        <f t="shared" si="1438"/>
        <v>47442</v>
      </c>
      <c r="G3261" s="86">
        <f t="shared" si="1416"/>
        <v>1.4800277230712089E-2</v>
      </c>
      <c r="H3261" s="87">
        <f t="shared" si="1417"/>
        <v>47504</v>
      </c>
      <c r="I3261" s="87">
        <f t="shared" si="1418"/>
        <v>47504</v>
      </c>
      <c r="J3261" s="88">
        <f t="shared" si="1429"/>
        <v>20</v>
      </c>
      <c r="K3261" s="88">
        <f t="shared" si="1436"/>
        <v>16</v>
      </c>
      <c r="L3261" s="8">
        <f t="shared" si="1419"/>
        <v>1.0118228</v>
      </c>
      <c r="M3261" s="89">
        <v>1</v>
      </c>
      <c r="N3261" s="89">
        <f t="shared" si="1420"/>
        <v>1</v>
      </c>
      <c r="O3261" s="82">
        <f t="shared" si="1421"/>
        <v>1.0118228</v>
      </c>
      <c r="P3261" s="82">
        <f t="shared" si="1422"/>
        <v>377.15881630000001</v>
      </c>
      <c r="Q3261" s="11">
        <f t="shared" si="1435"/>
        <v>0</v>
      </c>
      <c r="R3261" s="7">
        <f t="shared" si="1430"/>
        <v>0</v>
      </c>
      <c r="S3261" s="82">
        <f t="shared" si="1423"/>
        <v>0</v>
      </c>
      <c r="T3261" s="91">
        <f t="shared" si="1431"/>
        <v>0.08</v>
      </c>
      <c r="U3261" s="90">
        <f t="shared" si="1424"/>
        <v>16</v>
      </c>
      <c r="V3261" s="90">
        <v>252</v>
      </c>
      <c r="W3261" s="89">
        <f t="shared" si="1425"/>
        <v>1.0048983730000001</v>
      </c>
      <c r="X3261" s="82">
        <f t="shared" si="1426"/>
        <v>1.8474645599999999</v>
      </c>
      <c r="Y3261" s="82">
        <f t="shared" si="1427"/>
        <v>0</v>
      </c>
      <c r="Z3261" s="94" t="str">
        <f t="shared" si="1433"/>
        <v>A+J=</v>
      </c>
      <c r="AA3261" s="87">
        <f t="shared" si="1434"/>
        <v>47504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>
        <f t="shared" si="1428"/>
        <v>47499</v>
      </c>
      <c r="B3262" s="82">
        <f t="shared" si="1414"/>
        <v>379.40064608</v>
      </c>
      <c r="C3262" s="207">
        <f t="shared" si="1432"/>
        <v>372.75184578</v>
      </c>
      <c r="D3262" s="83">
        <f t="shared" si="1415"/>
        <v>7286.35</v>
      </c>
      <c r="E3262" s="84">
        <f t="shared" si="1437"/>
        <v>7394.19</v>
      </c>
      <c r="F3262" s="85">
        <f t="shared" si="1438"/>
        <v>47442</v>
      </c>
      <c r="G3262" s="86">
        <f t="shared" si="1416"/>
        <v>1.4800277230712089E-2</v>
      </c>
      <c r="H3262" s="87">
        <f t="shared" si="1417"/>
        <v>47504</v>
      </c>
      <c r="I3262" s="87">
        <f t="shared" si="1418"/>
        <v>47504</v>
      </c>
      <c r="J3262" s="88">
        <f t="shared" si="1429"/>
        <v>20</v>
      </c>
      <c r="K3262" s="88">
        <f t="shared" si="1436"/>
        <v>17</v>
      </c>
      <c r="L3262" s="8">
        <f t="shared" si="1419"/>
        <v>1.01256634</v>
      </c>
      <c r="M3262" s="89">
        <v>1</v>
      </c>
      <c r="N3262" s="89">
        <f t="shared" si="1420"/>
        <v>1</v>
      </c>
      <c r="O3262" s="82">
        <f t="shared" si="1421"/>
        <v>1.01256634</v>
      </c>
      <c r="P3262" s="82">
        <f t="shared" si="1422"/>
        <v>377.43597219999998</v>
      </c>
      <c r="Q3262" s="11">
        <f t="shared" si="1435"/>
        <v>0</v>
      </c>
      <c r="R3262" s="7">
        <f t="shared" si="1430"/>
        <v>0</v>
      </c>
      <c r="S3262" s="82">
        <f t="shared" si="1423"/>
        <v>0</v>
      </c>
      <c r="T3262" s="91">
        <f t="shared" si="1431"/>
        <v>0.08</v>
      </c>
      <c r="U3262" s="90">
        <f t="shared" si="1424"/>
        <v>17</v>
      </c>
      <c r="V3262" s="90">
        <v>252</v>
      </c>
      <c r="W3262" s="89">
        <f t="shared" si="1425"/>
        <v>1.0052053169999999</v>
      </c>
      <c r="X3262" s="82">
        <f t="shared" si="1426"/>
        <v>1.9646738800000001</v>
      </c>
      <c r="Y3262" s="82">
        <f t="shared" si="1427"/>
        <v>0</v>
      </c>
      <c r="Z3262" s="94" t="str">
        <f t="shared" si="1433"/>
        <v>A+J=</v>
      </c>
      <c r="AA3262" s="87">
        <f t="shared" si="1434"/>
        <v>47504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>
        <f t="shared" si="1428"/>
        <v>47500</v>
      </c>
      <c r="B3263" s="82">
        <f t="shared" si="1414"/>
        <v>379.79542685000001</v>
      </c>
      <c r="C3263" s="207">
        <f t="shared" si="1432"/>
        <v>372.75184578</v>
      </c>
      <c r="D3263" s="83">
        <f t="shared" si="1415"/>
        <v>7286.35</v>
      </c>
      <c r="E3263" s="84">
        <f t="shared" si="1437"/>
        <v>7394.19</v>
      </c>
      <c r="F3263" s="85">
        <f t="shared" si="1438"/>
        <v>47442</v>
      </c>
      <c r="G3263" s="86">
        <f t="shared" si="1416"/>
        <v>1.4800277230712089E-2</v>
      </c>
      <c r="H3263" s="87">
        <f t="shared" si="1417"/>
        <v>47504</v>
      </c>
      <c r="I3263" s="87">
        <f t="shared" si="1418"/>
        <v>47504</v>
      </c>
      <c r="J3263" s="88">
        <f t="shared" si="1429"/>
        <v>20</v>
      </c>
      <c r="K3263" s="88">
        <f t="shared" si="1436"/>
        <v>18</v>
      </c>
      <c r="L3263" s="8">
        <f t="shared" si="1419"/>
        <v>1.0133104399999999</v>
      </c>
      <c r="M3263" s="89">
        <v>1</v>
      </c>
      <c r="N3263" s="89">
        <f t="shared" si="1420"/>
        <v>1</v>
      </c>
      <c r="O3263" s="82">
        <f t="shared" si="1421"/>
        <v>1.0133104399999999</v>
      </c>
      <c r="P3263" s="82">
        <f t="shared" si="1422"/>
        <v>377.71333685000002</v>
      </c>
      <c r="Q3263" s="11">
        <f t="shared" si="1435"/>
        <v>0</v>
      </c>
      <c r="R3263" s="7">
        <f t="shared" si="1430"/>
        <v>0</v>
      </c>
      <c r="S3263" s="82">
        <f t="shared" si="1423"/>
        <v>0</v>
      </c>
      <c r="T3263" s="91">
        <f t="shared" si="1431"/>
        <v>0.08</v>
      </c>
      <c r="U3263" s="90">
        <f t="shared" si="1424"/>
        <v>18</v>
      </c>
      <c r="V3263" s="90">
        <v>252</v>
      </c>
      <c r="W3263" s="89">
        <f t="shared" si="1425"/>
        <v>1.005512355</v>
      </c>
      <c r="X3263" s="82">
        <f t="shared" si="1426"/>
        <v>2.08209</v>
      </c>
      <c r="Y3263" s="82">
        <f t="shared" si="1427"/>
        <v>0</v>
      </c>
      <c r="Z3263" s="94" t="str">
        <f t="shared" si="1433"/>
        <v>A+J=</v>
      </c>
      <c r="AA3263" s="87">
        <f t="shared" si="1434"/>
        <v>47504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>
        <f t="shared" si="1428"/>
        <v>47501</v>
      </c>
      <c r="B3264" s="82">
        <f t="shared" si="1414"/>
        <v>380.19061555000002</v>
      </c>
      <c r="C3264" s="207">
        <f t="shared" si="1432"/>
        <v>372.75184578</v>
      </c>
      <c r="D3264" s="83">
        <f t="shared" si="1415"/>
        <v>7286.35</v>
      </c>
      <c r="E3264" s="84">
        <f t="shared" si="1437"/>
        <v>7394.19</v>
      </c>
      <c r="F3264" s="85">
        <f t="shared" si="1438"/>
        <v>47442</v>
      </c>
      <c r="G3264" s="86">
        <f t="shared" si="1416"/>
        <v>1.4800277230712089E-2</v>
      </c>
      <c r="H3264" s="87">
        <f t="shared" si="1417"/>
        <v>47504</v>
      </c>
      <c r="I3264" s="87">
        <f t="shared" si="1418"/>
        <v>47504</v>
      </c>
      <c r="J3264" s="88">
        <f t="shared" si="1429"/>
        <v>20</v>
      </c>
      <c r="K3264" s="88">
        <f t="shared" si="1436"/>
        <v>19</v>
      </c>
      <c r="L3264" s="8">
        <f t="shared" si="1419"/>
        <v>1.0140550800000001</v>
      </c>
      <c r="M3264" s="89">
        <v>1</v>
      </c>
      <c r="N3264" s="89">
        <f t="shared" si="1420"/>
        <v>1</v>
      </c>
      <c r="O3264" s="82">
        <f t="shared" si="1421"/>
        <v>1.0140550800000001</v>
      </c>
      <c r="P3264" s="82">
        <f t="shared" si="1422"/>
        <v>377.99090279000001</v>
      </c>
      <c r="Q3264" s="11">
        <f t="shared" si="1435"/>
        <v>0</v>
      </c>
      <c r="R3264" s="7">
        <f t="shared" si="1430"/>
        <v>0</v>
      </c>
      <c r="S3264" s="82">
        <f t="shared" si="1423"/>
        <v>0</v>
      </c>
      <c r="T3264" s="91">
        <f t="shared" si="1431"/>
        <v>0.08</v>
      </c>
      <c r="U3264" s="90">
        <f t="shared" si="1424"/>
        <v>19</v>
      </c>
      <c r="V3264" s="90">
        <v>252</v>
      </c>
      <c r="W3264" s="89">
        <f t="shared" si="1425"/>
        <v>1.005819486</v>
      </c>
      <c r="X3264" s="82">
        <f t="shared" si="1426"/>
        <v>2.1997127600000002</v>
      </c>
      <c r="Y3264" s="82">
        <f t="shared" si="1427"/>
        <v>0</v>
      </c>
      <c r="Z3264" s="94" t="str">
        <f t="shared" si="1433"/>
        <v>A+J=</v>
      </c>
      <c r="AA3264" s="87">
        <f t="shared" si="1434"/>
        <v>47504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>
        <f t="shared" si="1428"/>
        <v>47502</v>
      </c>
      <c r="B3265" s="82">
        <f t="shared" si="1414"/>
        <v>380.58621657999998</v>
      </c>
      <c r="C3265" s="207">
        <f t="shared" si="1432"/>
        <v>372.75184578</v>
      </c>
      <c r="D3265" s="83">
        <f t="shared" si="1415"/>
        <v>7286.35</v>
      </c>
      <c r="E3265" s="84">
        <f t="shared" si="1437"/>
        <v>7394.19</v>
      </c>
      <c r="F3265" s="85">
        <f t="shared" si="1438"/>
        <v>47442</v>
      </c>
      <c r="G3265" s="86">
        <f t="shared" si="1416"/>
        <v>1.4800277230712089E-2</v>
      </c>
      <c r="H3265" s="87">
        <f t="shared" si="1417"/>
        <v>47504</v>
      </c>
      <c r="I3265" s="87">
        <f t="shared" si="1418"/>
        <v>47504</v>
      </c>
      <c r="J3265" s="88">
        <f t="shared" si="1429"/>
        <v>20</v>
      </c>
      <c r="K3265" s="88">
        <f t="shared" si="1436"/>
        <v>20</v>
      </c>
      <c r="L3265" s="8">
        <f t="shared" si="1419"/>
        <v>1.0148002700000001</v>
      </c>
      <c r="M3265" s="89">
        <v>1</v>
      </c>
      <c r="N3265" s="89">
        <f t="shared" si="1420"/>
        <v>1</v>
      </c>
      <c r="O3265" s="82">
        <f t="shared" si="1421"/>
        <v>1.0148002700000001</v>
      </c>
      <c r="P3265" s="82">
        <f t="shared" si="1422"/>
        <v>378.26867374</v>
      </c>
      <c r="Q3265" s="11">
        <f t="shared" si="1435"/>
        <v>0</v>
      </c>
      <c r="R3265" s="7">
        <f t="shared" si="1430"/>
        <v>0</v>
      </c>
      <c r="S3265" s="82">
        <f t="shared" si="1423"/>
        <v>0</v>
      </c>
      <c r="T3265" s="91">
        <f t="shared" si="1431"/>
        <v>0.08</v>
      </c>
      <c r="U3265" s="90">
        <f t="shared" si="1424"/>
        <v>20</v>
      </c>
      <c r="V3265" s="90">
        <v>252</v>
      </c>
      <c r="W3265" s="89">
        <f t="shared" si="1425"/>
        <v>1.0061267110000001</v>
      </c>
      <c r="X3265" s="82">
        <f t="shared" si="1426"/>
        <v>2.3175428400000002</v>
      </c>
      <c r="Y3265" s="82">
        <f t="shared" si="1427"/>
        <v>0</v>
      </c>
      <c r="Z3265" s="94" t="str">
        <f t="shared" si="1433"/>
        <v>A+J=</v>
      </c>
      <c r="AA3265" s="87">
        <f t="shared" si="1434"/>
        <v>47504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>
        <f t="shared" si="1428"/>
        <v>47503</v>
      </c>
      <c r="B3266" s="82">
        <f t="shared" si="1414"/>
        <v>380.58621657999998</v>
      </c>
      <c r="C3266" s="207">
        <f t="shared" si="1432"/>
        <v>372.75184578</v>
      </c>
      <c r="D3266" s="83">
        <f t="shared" si="1415"/>
        <v>7286.35</v>
      </c>
      <c r="E3266" s="84">
        <f t="shared" si="1437"/>
        <v>7394.19</v>
      </c>
      <c r="F3266" s="85">
        <f t="shared" si="1438"/>
        <v>47442</v>
      </c>
      <c r="G3266" s="86">
        <f t="shared" si="1416"/>
        <v>1.4800277230712089E-2</v>
      </c>
      <c r="H3266" s="87">
        <f t="shared" si="1417"/>
        <v>47534</v>
      </c>
      <c r="I3266" s="87">
        <f t="shared" si="1418"/>
        <v>47504</v>
      </c>
      <c r="J3266" s="88">
        <f t="shared" si="1429"/>
        <v>20</v>
      </c>
      <c r="K3266" s="88">
        <f t="shared" si="1436"/>
        <v>20</v>
      </c>
      <c r="L3266" s="8">
        <f t="shared" si="1419"/>
        <v>1.0148002700000001</v>
      </c>
      <c r="M3266" s="89">
        <v>1</v>
      </c>
      <c r="N3266" s="89">
        <f t="shared" si="1420"/>
        <v>1</v>
      </c>
      <c r="O3266" s="82">
        <f t="shared" si="1421"/>
        <v>1.0148002700000001</v>
      </c>
      <c r="P3266" s="82">
        <f t="shared" si="1422"/>
        <v>378.26867374</v>
      </c>
      <c r="Q3266" s="11">
        <f t="shared" si="1435"/>
        <v>0</v>
      </c>
      <c r="R3266" s="7">
        <f t="shared" si="1430"/>
        <v>0</v>
      </c>
      <c r="S3266" s="82">
        <f t="shared" si="1423"/>
        <v>0</v>
      </c>
      <c r="T3266" s="91">
        <f t="shared" si="1431"/>
        <v>0.08</v>
      </c>
      <c r="U3266" s="90">
        <f t="shared" si="1424"/>
        <v>20</v>
      </c>
      <c r="V3266" s="90">
        <v>252</v>
      </c>
      <c r="W3266" s="89">
        <f t="shared" si="1425"/>
        <v>1.0061267110000001</v>
      </c>
      <c r="X3266" s="82">
        <f t="shared" si="1426"/>
        <v>2.3175428400000002</v>
      </c>
      <c r="Y3266" s="82">
        <f t="shared" si="1427"/>
        <v>0</v>
      </c>
      <c r="Z3266" s="94" t="str">
        <f t="shared" si="1433"/>
        <v>A+J=</v>
      </c>
      <c r="AA3266" s="87">
        <f t="shared" si="1434"/>
        <v>47504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>
        <f t="shared" si="1428"/>
        <v>47504</v>
      </c>
      <c r="B3267" s="82">
        <f t="shared" si="1414"/>
        <v>380.58621657999998</v>
      </c>
      <c r="C3267" s="207">
        <f t="shared" si="1432"/>
        <v>372.75184578</v>
      </c>
      <c r="D3267" s="83">
        <f t="shared" si="1415"/>
        <v>7286.35</v>
      </c>
      <c r="E3267" s="84">
        <f t="shared" si="1437"/>
        <v>7394.19</v>
      </c>
      <c r="F3267" s="85">
        <f t="shared" si="1438"/>
        <v>47442</v>
      </c>
      <c r="G3267" s="86">
        <f t="shared" si="1416"/>
        <v>1.4800277230712089E-2</v>
      </c>
      <c r="H3267" s="87">
        <f t="shared" si="1417"/>
        <v>47534</v>
      </c>
      <c r="I3267" s="87">
        <f t="shared" si="1418"/>
        <v>47504</v>
      </c>
      <c r="J3267" s="88">
        <f t="shared" si="1429"/>
        <v>20</v>
      </c>
      <c r="K3267" s="88">
        <f t="shared" si="1436"/>
        <v>20</v>
      </c>
      <c r="L3267" s="8">
        <f t="shared" si="1419"/>
        <v>1.0148002700000001</v>
      </c>
      <c r="M3267" s="89">
        <v>1</v>
      </c>
      <c r="N3267" s="89">
        <f t="shared" si="1420"/>
        <v>1</v>
      </c>
      <c r="O3267" s="82">
        <f t="shared" si="1421"/>
        <v>1.0148002700000001</v>
      </c>
      <c r="P3267" s="82">
        <f t="shared" si="1422"/>
        <v>378.26867374</v>
      </c>
      <c r="Q3267" s="11">
        <f t="shared" si="1435"/>
        <v>107</v>
      </c>
      <c r="R3267" s="7">
        <f t="shared" si="1430"/>
        <v>6.8668999999999994E-2</v>
      </c>
      <c r="S3267" s="82">
        <f t="shared" si="1423"/>
        <v>25.97533155</v>
      </c>
      <c r="T3267" s="91">
        <f t="shared" si="1431"/>
        <v>0.08</v>
      </c>
      <c r="U3267" s="90">
        <f t="shared" si="1424"/>
        <v>20</v>
      </c>
      <c r="V3267" s="90">
        <v>252</v>
      </c>
      <c r="W3267" s="89">
        <f t="shared" si="1425"/>
        <v>1.0061267110000001</v>
      </c>
      <c r="X3267" s="82">
        <f t="shared" si="1426"/>
        <v>2.3175428400000002</v>
      </c>
      <c r="Y3267" s="82">
        <f t="shared" si="1427"/>
        <v>28.292874390000001</v>
      </c>
      <c r="Z3267" s="94" t="str">
        <f t="shared" si="1433"/>
        <v>A+J=</v>
      </c>
      <c r="AA3267" s="87">
        <f t="shared" si="1434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>
        <f t="shared" si="1428"/>
        <v>47505</v>
      </c>
      <c r="B3268" s="82">
        <f t="shared" si="1414"/>
        <v>352.63636388999998</v>
      </c>
      <c r="C3268" s="207">
        <f t="shared" si="1432"/>
        <v>352.29334218999998</v>
      </c>
      <c r="D3268" s="83">
        <f t="shared" si="1415"/>
        <v>7286.35</v>
      </c>
      <c r="E3268" s="84">
        <f t="shared" si="1437"/>
        <v>7394.19</v>
      </c>
      <c r="F3268" s="85">
        <f t="shared" si="1438"/>
        <v>47473</v>
      </c>
      <c r="G3268" s="86">
        <f t="shared" si="1416"/>
        <v>1.4800277230712089E-2</v>
      </c>
      <c r="H3268" s="87">
        <f t="shared" si="1417"/>
        <v>47534</v>
      </c>
      <c r="I3268" s="87">
        <f t="shared" si="1418"/>
        <v>47534</v>
      </c>
      <c r="J3268" s="88">
        <f t="shared" si="1429"/>
        <v>22</v>
      </c>
      <c r="K3268" s="88">
        <f t="shared" si="1436"/>
        <v>1</v>
      </c>
      <c r="L3268" s="8">
        <f t="shared" si="1419"/>
        <v>1.0006680299999999</v>
      </c>
      <c r="M3268" s="89">
        <v>1</v>
      </c>
      <c r="N3268" s="89">
        <f t="shared" si="1420"/>
        <v>1</v>
      </c>
      <c r="O3268" s="82">
        <f t="shared" si="1421"/>
        <v>1.0006680299999999</v>
      </c>
      <c r="P3268" s="82">
        <f t="shared" si="1422"/>
        <v>352.52868470999999</v>
      </c>
      <c r="Q3268" s="11">
        <f t="shared" si="1435"/>
        <v>0</v>
      </c>
      <c r="R3268" s="7">
        <f t="shared" si="1430"/>
        <v>0</v>
      </c>
      <c r="S3268" s="82">
        <f t="shared" si="1423"/>
        <v>0</v>
      </c>
      <c r="T3268" s="91">
        <f t="shared" si="1431"/>
        <v>0.08</v>
      </c>
      <c r="U3268" s="90">
        <f t="shared" si="1424"/>
        <v>1</v>
      </c>
      <c r="V3268" s="90">
        <v>252</v>
      </c>
      <c r="W3268" s="89">
        <f t="shared" si="1425"/>
        <v>1.000305448</v>
      </c>
      <c r="X3268" s="82">
        <f t="shared" si="1426"/>
        <v>0.10767918</v>
      </c>
      <c r="Y3268" s="82">
        <f t="shared" si="1427"/>
        <v>0</v>
      </c>
      <c r="Z3268" s="94" t="str">
        <f t="shared" si="1433"/>
        <v>A+J=</v>
      </c>
      <c r="AA3268" s="87">
        <f t="shared" si="1434"/>
        <v>47534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>
        <f t="shared" si="1428"/>
        <v>47506</v>
      </c>
      <c r="B3269" s="82">
        <f t="shared" si="1414"/>
        <v>352.97972043999999</v>
      </c>
      <c r="C3269" s="207">
        <f t="shared" si="1432"/>
        <v>352.29334218999998</v>
      </c>
      <c r="D3269" s="83">
        <f t="shared" si="1415"/>
        <v>7286.35</v>
      </c>
      <c r="E3269" s="84">
        <f t="shared" si="1437"/>
        <v>7394.19</v>
      </c>
      <c r="F3269" s="85">
        <f t="shared" si="1438"/>
        <v>47473</v>
      </c>
      <c r="G3269" s="86">
        <f t="shared" si="1416"/>
        <v>1.4800277230712089E-2</v>
      </c>
      <c r="H3269" s="87">
        <f t="shared" si="1417"/>
        <v>47534</v>
      </c>
      <c r="I3269" s="87">
        <f t="shared" si="1418"/>
        <v>47534</v>
      </c>
      <c r="J3269" s="88">
        <f t="shared" si="1429"/>
        <v>22</v>
      </c>
      <c r="K3269" s="88">
        <f t="shared" si="1436"/>
        <v>2</v>
      </c>
      <c r="L3269" s="8">
        <f t="shared" si="1419"/>
        <v>1.00133651</v>
      </c>
      <c r="M3269" s="89">
        <v>1</v>
      </c>
      <c r="N3269" s="89">
        <f t="shared" si="1420"/>
        <v>1</v>
      </c>
      <c r="O3269" s="82">
        <f t="shared" si="1421"/>
        <v>1.00133651</v>
      </c>
      <c r="P3269" s="82">
        <f t="shared" si="1422"/>
        <v>352.76418575999998</v>
      </c>
      <c r="Q3269" s="11">
        <f t="shared" si="1435"/>
        <v>0</v>
      </c>
      <c r="R3269" s="7">
        <f t="shared" si="1430"/>
        <v>0</v>
      </c>
      <c r="S3269" s="82">
        <f t="shared" si="1423"/>
        <v>0</v>
      </c>
      <c r="T3269" s="91">
        <f t="shared" si="1431"/>
        <v>0.08</v>
      </c>
      <c r="U3269" s="90">
        <f t="shared" si="1424"/>
        <v>2</v>
      </c>
      <c r="V3269" s="90">
        <v>252</v>
      </c>
      <c r="W3269" s="89">
        <f t="shared" si="1425"/>
        <v>1.000610988</v>
      </c>
      <c r="X3269" s="82">
        <f t="shared" si="1426"/>
        <v>0.21553468000000001</v>
      </c>
      <c r="Y3269" s="82">
        <f t="shared" si="1427"/>
        <v>0</v>
      </c>
      <c r="Z3269" s="94" t="str">
        <f t="shared" si="1433"/>
        <v>A+J=</v>
      </c>
      <c r="AA3269" s="87">
        <f t="shared" si="1434"/>
        <v>47534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>
        <f t="shared" si="1428"/>
        <v>47507</v>
      </c>
      <c r="B3270" s="82">
        <f t="shared" si="1414"/>
        <v>353.32340958999998</v>
      </c>
      <c r="C3270" s="207">
        <f t="shared" si="1432"/>
        <v>352.29334218999998</v>
      </c>
      <c r="D3270" s="83">
        <f t="shared" si="1415"/>
        <v>7286.35</v>
      </c>
      <c r="E3270" s="84">
        <f t="shared" si="1437"/>
        <v>7394.19</v>
      </c>
      <c r="F3270" s="85">
        <f t="shared" si="1438"/>
        <v>47473</v>
      </c>
      <c r="G3270" s="86">
        <f t="shared" si="1416"/>
        <v>1.4800277230712089E-2</v>
      </c>
      <c r="H3270" s="87">
        <f t="shared" si="1417"/>
        <v>47534</v>
      </c>
      <c r="I3270" s="87">
        <f t="shared" si="1418"/>
        <v>47534</v>
      </c>
      <c r="J3270" s="88">
        <f t="shared" si="1429"/>
        <v>22</v>
      </c>
      <c r="K3270" s="88">
        <f t="shared" si="1436"/>
        <v>3</v>
      </c>
      <c r="L3270" s="8">
        <f t="shared" si="1419"/>
        <v>1.0020054300000001</v>
      </c>
      <c r="M3270" s="89">
        <v>1</v>
      </c>
      <c r="N3270" s="89">
        <f t="shared" si="1420"/>
        <v>1</v>
      </c>
      <c r="O3270" s="82">
        <f t="shared" si="1421"/>
        <v>1.0020054300000001</v>
      </c>
      <c r="P3270" s="82">
        <f t="shared" si="1422"/>
        <v>352.99984181999997</v>
      </c>
      <c r="Q3270" s="11">
        <f t="shared" si="1435"/>
        <v>0</v>
      </c>
      <c r="R3270" s="7">
        <f t="shared" si="1430"/>
        <v>0</v>
      </c>
      <c r="S3270" s="82">
        <f t="shared" si="1423"/>
        <v>0</v>
      </c>
      <c r="T3270" s="91">
        <f t="shared" si="1431"/>
        <v>0.08</v>
      </c>
      <c r="U3270" s="90">
        <f t="shared" si="1424"/>
        <v>3</v>
      </c>
      <c r="V3270" s="90">
        <v>252</v>
      </c>
      <c r="W3270" s="89">
        <f t="shared" si="1425"/>
        <v>1.0009166229999999</v>
      </c>
      <c r="X3270" s="82">
        <f t="shared" si="1426"/>
        <v>0.32356776999999998</v>
      </c>
      <c r="Y3270" s="82">
        <f t="shared" si="1427"/>
        <v>0</v>
      </c>
      <c r="Z3270" s="94" t="str">
        <f t="shared" si="1433"/>
        <v>A+J=</v>
      </c>
      <c r="AA3270" s="87">
        <f t="shared" si="1434"/>
        <v>47534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>
        <f t="shared" si="1428"/>
        <v>47508</v>
      </c>
      <c r="B3271" s="82">
        <f t="shared" si="1414"/>
        <v>353.66743753999998</v>
      </c>
      <c r="C3271" s="207">
        <f t="shared" si="1432"/>
        <v>352.29334218999998</v>
      </c>
      <c r="D3271" s="83">
        <f t="shared" si="1415"/>
        <v>7286.35</v>
      </c>
      <c r="E3271" s="84">
        <f t="shared" si="1437"/>
        <v>7394.19</v>
      </c>
      <c r="F3271" s="85">
        <f t="shared" si="1438"/>
        <v>47473</v>
      </c>
      <c r="G3271" s="86">
        <f t="shared" si="1416"/>
        <v>1.4800277230712089E-2</v>
      </c>
      <c r="H3271" s="87">
        <f t="shared" si="1417"/>
        <v>47534</v>
      </c>
      <c r="I3271" s="87">
        <f t="shared" si="1418"/>
        <v>47534</v>
      </c>
      <c r="J3271" s="88">
        <f t="shared" si="1429"/>
        <v>22</v>
      </c>
      <c r="K3271" s="88">
        <f t="shared" si="1436"/>
        <v>4</v>
      </c>
      <c r="L3271" s="8">
        <f t="shared" si="1419"/>
        <v>1.00267481</v>
      </c>
      <c r="M3271" s="89">
        <v>1</v>
      </c>
      <c r="N3271" s="89">
        <f t="shared" si="1420"/>
        <v>1</v>
      </c>
      <c r="O3271" s="82">
        <f t="shared" si="1421"/>
        <v>1.00267481</v>
      </c>
      <c r="P3271" s="82">
        <f t="shared" si="1422"/>
        <v>353.23565994000001</v>
      </c>
      <c r="Q3271" s="11">
        <f t="shared" si="1435"/>
        <v>0</v>
      </c>
      <c r="R3271" s="7">
        <f t="shared" si="1430"/>
        <v>0</v>
      </c>
      <c r="S3271" s="82">
        <f t="shared" si="1423"/>
        <v>0</v>
      </c>
      <c r="T3271" s="91">
        <f t="shared" si="1431"/>
        <v>0.08</v>
      </c>
      <c r="U3271" s="90">
        <f t="shared" si="1424"/>
        <v>4</v>
      </c>
      <c r="V3271" s="90">
        <v>252</v>
      </c>
      <c r="W3271" s="89">
        <f t="shared" si="1425"/>
        <v>1.0012223499999999</v>
      </c>
      <c r="X3271" s="82">
        <f t="shared" si="1426"/>
        <v>0.43177759999999998</v>
      </c>
      <c r="Y3271" s="82">
        <f t="shared" si="1427"/>
        <v>0</v>
      </c>
      <c r="Z3271" s="94" t="str">
        <f t="shared" si="1433"/>
        <v>A+J=</v>
      </c>
      <c r="AA3271" s="87">
        <f t="shared" si="1434"/>
        <v>47534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>
        <f t="shared" si="1428"/>
        <v>47509</v>
      </c>
      <c r="B3272" s="82">
        <f t="shared" si="1414"/>
        <v>354.01179816000001</v>
      </c>
      <c r="C3272" s="207">
        <f t="shared" si="1432"/>
        <v>352.29334218999998</v>
      </c>
      <c r="D3272" s="83">
        <f t="shared" si="1415"/>
        <v>7286.35</v>
      </c>
      <c r="E3272" s="84">
        <f t="shared" si="1437"/>
        <v>7394.19</v>
      </c>
      <c r="F3272" s="85">
        <f t="shared" si="1438"/>
        <v>47473</v>
      </c>
      <c r="G3272" s="86">
        <f t="shared" si="1416"/>
        <v>1.4800277230712089E-2</v>
      </c>
      <c r="H3272" s="87">
        <f t="shared" si="1417"/>
        <v>47534</v>
      </c>
      <c r="I3272" s="87">
        <f t="shared" si="1418"/>
        <v>47534</v>
      </c>
      <c r="J3272" s="88">
        <f t="shared" si="1429"/>
        <v>22</v>
      </c>
      <c r="K3272" s="88">
        <f t="shared" si="1436"/>
        <v>5</v>
      </c>
      <c r="L3272" s="8">
        <f t="shared" si="1419"/>
        <v>1.00334463</v>
      </c>
      <c r="M3272" s="89">
        <v>1</v>
      </c>
      <c r="N3272" s="89">
        <f t="shared" si="1420"/>
        <v>1</v>
      </c>
      <c r="O3272" s="82">
        <f t="shared" si="1421"/>
        <v>1.00334463</v>
      </c>
      <c r="P3272" s="82">
        <f t="shared" si="1422"/>
        <v>353.47163307</v>
      </c>
      <c r="Q3272" s="11">
        <f t="shared" si="1435"/>
        <v>0</v>
      </c>
      <c r="R3272" s="7">
        <f t="shared" si="1430"/>
        <v>0</v>
      </c>
      <c r="S3272" s="82">
        <f t="shared" si="1423"/>
        <v>0</v>
      </c>
      <c r="T3272" s="91">
        <f t="shared" si="1431"/>
        <v>0.08</v>
      </c>
      <c r="U3272" s="90">
        <f t="shared" si="1424"/>
        <v>5</v>
      </c>
      <c r="V3272" s="90">
        <v>252</v>
      </c>
      <c r="W3272" s="89">
        <f t="shared" si="1425"/>
        <v>1.0015281709999999</v>
      </c>
      <c r="X3272" s="82">
        <f t="shared" si="1426"/>
        <v>0.54016509000000001</v>
      </c>
      <c r="Y3272" s="82">
        <f t="shared" si="1427"/>
        <v>0</v>
      </c>
      <c r="Z3272" s="94" t="str">
        <f t="shared" si="1433"/>
        <v>A+J=</v>
      </c>
      <c r="AA3272" s="87">
        <f t="shared" si="1434"/>
        <v>47534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>
        <f t="shared" si="1428"/>
        <v>47510</v>
      </c>
      <c r="B3273" s="82">
        <f t="shared" ref="B3273:B3336" si="1439">(P3273+X3273)</f>
        <v>354.01179816000001</v>
      </c>
      <c r="C3273" s="207">
        <f t="shared" si="1432"/>
        <v>352.29334218999998</v>
      </c>
      <c r="D3273" s="83">
        <f t="shared" ref="D3273:D3336" si="1440">IF(E3273=E3272,D3272,E3272)</f>
        <v>7286.35</v>
      </c>
      <c r="E3273" s="84">
        <f t="shared" si="1437"/>
        <v>7394.19</v>
      </c>
      <c r="F3273" s="85">
        <f t="shared" si="1438"/>
        <v>47473</v>
      </c>
      <c r="G3273" s="86">
        <f t="shared" ref="G3273:G3336" si="1441">(E3273/D3273)-1</f>
        <v>1.4800277230712089E-2</v>
      </c>
      <c r="H3273" s="87">
        <f t="shared" ref="H3273:H3336" si="1442">IF(DAY(A3273)=H$9,VLOOKUP(A3273,AH$118:AN$450,4),H3272)</f>
        <v>47534</v>
      </c>
      <c r="I3273" s="87">
        <f t="shared" ref="I3273:I3336" si="1443">IF(A3273&gt;I3272,H3273,I3272)</f>
        <v>47534</v>
      </c>
      <c r="J3273" s="88">
        <f t="shared" si="1429"/>
        <v>22</v>
      </c>
      <c r="K3273" s="88">
        <f t="shared" si="1436"/>
        <v>5</v>
      </c>
      <c r="L3273" s="8">
        <f t="shared" ref="L3273:L3336" si="1444">IF(E3273&lt;D3273,1,TRUNC((E3273/D3273)^TRUNC((K3273/J3273),9),8))</f>
        <v>1.00334463</v>
      </c>
      <c r="M3273" s="89">
        <v>1</v>
      </c>
      <c r="N3273" s="89">
        <f t="shared" ref="N3273:N3336" si="1445">IF(I3273&gt;I3272,N3272*M3273,N3272)</f>
        <v>1</v>
      </c>
      <c r="O3273" s="82">
        <f t="shared" ref="O3273:O3336" si="1446">TRUNC(TRUNC((L3273*N3273),15),8)</f>
        <v>1.00334463</v>
      </c>
      <c r="P3273" s="82">
        <f t="shared" ref="P3273:P3336" si="1447">TRUNC(C3273*O3273,8)</f>
        <v>353.47163307</v>
      </c>
      <c r="Q3273" s="11">
        <f t="shared" si="1435"/>
        <v>0</v>
      </c>
      <c r="R3273" s="7">
        <f t="shared" si="1430"/>
        <v>0</v>
      </c>
      <c r="S3273" s="82">
        <f t="shared" ref="S3273:S3336" si="1448">IF(R3273&gt;0,TRUNC(R3273*P3273,8),0)</f>
        <v>0</v>
      </c>
      <c r="T3273" s="91">
        <f t="shared" si="1431"/>
        <v>0.08</v>
      </c>
      <c r="U3273" s="90">
        <f t="shared" ref="U3273:U3336" si="1449">IF(Q3272&gt;0,1,IF(K3273=K3272,U3272,U3272+1))</f>
        <v>5</v>
      </c>
      <c r="V3273" s="90">
        <v>252</v>
      </c>
      <c r="W3273" s="89">
        <f t="shared" ref="W3273:W3336" si="1450">ROUND((1+T3273)^TRUNC((U3273/V3273),9),9)</f>
        <v>1.0015281709999999</v>
      </c>
      <c r="X3273" s="82">
        <f t="shared" ref="X3273:X3336" si="1451">TRUNC((P3273*(W3273-1)),8)</f>
        <v>0.54016509000000001</v>
      </c>
      <c r="Y3273" s="82">
        <f t="shared" ref="Y3273:Y3336" si="1452">IF(Q3273&gt;0,S3273+X3273,0)</f>
        <v>0</v>
      </c>
      <c r="Z3273" s="94" t="str">
        <f t="shared" si="1433"/>
        <v>A+J=</v>
      </c>
      <c r="AA3273" s="87">
        <f t="shared" si="1434"/>
        <v>47534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>
        <f t="shared" si="1428"/>
        <v>47511</v>
      </c>
      <c r="B3274" s="82">
        <f t="shared" si="1439"/>
        <v>354.01179816000001</v>
      </c>
      <c r="C3274" s="207">
        <f t="shared" si="1432"/>
        <v>352.29334218999998</v>
      </c>
      <c r="D3274" s="83">
        <f t="shared" si="1440"/>
        <v>7286.35</v>
      </c>
      <c r="E3274" s="84">
        <f t="shared" si="1437"/>
        <v>7394.19</v>
      </c>
      <c r="F3274" s="85">
        <f t="shared" si="1438"/>
        <v>47473</v>
      </c>
      <c r="G3274" s="86">
        <f t="shared" si="1441"/>
        <v>1.4800277230712089E-2</v>
      </c>
      <c r="H3274" s="87">
        <f t="shared" si="1442"/>
        <v>47534</v>
      </c>
      <c r="I3274" s="87">
        <f t="shared" si="1443"/>
        <v>47534</v>
      </c>
      <c r="J3274" s="88">
        <f t="shared" si="1429"/>
        <v>22</v>
      </c>
      <c r="K3274" s="88">
        <f t="shared" si="1436"/>
        <v>5</v>
      </c>
      <c r="L3274" s="8">
        <f t="shared" si="1444"/>
        <v>1.00334463</v>
      </c>
      <c r="M3274" s="89">
        <v>1</v>
      </c>
      <c r="N3274" s="89">
        <f t="shared" si="1445"/>
        <v>1</v>
      </c>
      <c r="O3274" s="82">
        <f t="shared" si="1446"/>
        <v>1.00334463</v>
      </c>
      <c r="P3274" s="82">
        <f t="shared" si="1447"/>
        <v>353.47163307</v>
      </c>
      <c r="Q3274" s="11">
        <f t="shared" si="1435"/>
        <v>0</v>
      </c>
      <c r="R3274" s="7">
        <f t="shared" si="1430"/>
        <v>0</v>
      </c>
      <c r="S3274" s="82">
        <f t="shared" si="1448"/>
        <v>0</v>
      </c>
      <c r="T3274" s="91">
        <f t="shared" si="1431"/>
        <v>0.08</v>
      </c>
      <c r="U3274" s="90">
        <f t="shared" si="1449"/>
        <v>5</v>
      </c>
      <c r="V3274" s="90">
        <v>252</v>
      </c>
      <c r="W3274" s="89">
        <f t="shared" si="1450"/>
        <v>1.0015281709999999</v>
      </c>
      <c r="X3274" s="82">
        <f t="shared" si="1451"/>
        <v>0.54016509000000001</v>
      </c>
      <c r="Y3274" s="82">
        <f t="shared" si="1452"/>
        <v>0</v>
      </c>
      <c r="Z3274" s="94" t="str">
        <f t="shared" si="1433"/>
        <v>A+J=</v>
      </c>
      <c r="AA3274" s="87">
        <f t="shared" si="1434"/>
        <v>47534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>
        <f t="shared" ref="A3275:A3338" si="1453">(A3274+1)</f>
        <v>47512</v>
      </c>
      <c r="B3275" s="82">
        <f t="shared" si="1439"/>
        <v>354.35649165000001</v>
      </c>
      <c r="C3275" s="207">
        <f t="shared" si="1432"/>
        <v>352.29334218999998</v>
      </c>
      <c r="D3275" s="83">
        <f t="shared" si="1440"/>
        <v>7286.35</v>
      </c>
      <c r="E3275" s="84">
        <f t="shared" si="1437"/>
        <v>7394.19</v>
      </c>
      <c r="F3275" s="85">
        <f t="shared" si="1438"/>
        <v>47473</v>
      </c>
      <c r="G3275" s="86">
        <f t="shared" si="1441"/>
        <v>1.4800277230712089E-2</v>
      </c>
      <c r="H3275" s="87">
        <f t="shared" si="1442"/>
        <v>47534</v>
      </c>
      <c r="I3275" s="87">
        <f t="shared" si="1443"/>
        <v>47534</v>
      </c>
      <c r="J3275" s="88">
        <f t="shared" ref="J3275:J3338" si="1454">IF(I3275=I3274,J3274,NETWORKDAYS(I3274,I3275,$AD$210:$AD$502)-1)</f>
        <v>22</v>
      </c>
      <c r="K3275" s="88">
        <f t="shared" si="1436"/>
        <v>6</v>
      </c>
      <c r="L3275" s="8">
        <f t="shared" si="1444"/>
        <v>1.0040148900000001</v>
      </c>
      <c r="M3275" s="89">
        <v>1</v>
      </c>
      <c r="N3275" s="89">
        <f t="shared" si="1445"/>
        <v>1</v>
      </c>
      <c r="O3275" s="82">
        <f t="shared" si="1446"/>
        <v>1.0040148900000001</v>
      </c>
      <c r="P3275" s="82">
        <f t="shared" si="1447"/>
        <v>353.70776119999999</v>
      </c>
      <c r="Q3275" s="11">
        <f t="shared" si="1435"/>
        <v>0</v>
      </c>
      <c r="R3275" s="7">
        <f t="shared" ref="R3275:R3338" si="1455">IF(Q3275&gt;0,VLOOKUP($A3275,$AD$10:$AI$200,6),0)</f>
        <v>0</v>
      </c>
      <c r="S3275" s="82">
        <f t="shared" si="1448"/>
        <v>0</v>
      </c>
      <c r="T3275" s="91">
        <f t="shared" ref="T3275:T3338" si="1456">(T3274)</f>
        <v>0.08</v>
      </c>
      <c r="U3275" s="90">
        <f t="shared" si="1449"/>
        <v>6</v>
      </c>
      <c r="V3275" s="90">
        <v>252</v>
      </c>
      <c r="W3275" s="89">
        <f t="shared" si="1450"/>
        <v>1.0018340859999999</v>
      </c>
      <c r="X3275" s="82">
        <f t="shared" si="1451"/>
        <v>0.64873044999999996</v>
      </c>
      <c r="Y3275" s="82">
        <f t="shared" si="1452"/>
        <v>0</v>
      </c>
      <c r="Z3275" s="94" t="str">
        <f t="shared" si="1433"/>
        <v>A+J=</v>
      </c>
      <c r="AA3275" s="87">
        <f t="shared" si="1434"/>
        <v>47534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>
        <f t="shared" si="1453"/>
        <v>47513</v>
      </c>
      <c r="B3276" s="82">
        <f t="shared" si="1439"/>
        <v>354.70152457</v>
      </c>
      <c r="C3276" s="207">
        <f t="shared" ref="C3276:C3339" si="1457">IF(Q3275&gt;0,IF(J3275=K3275,P3275-S3275,C3275-(S3275/O3275)),C3275)</f>
        <v>352.29334218999998</v>
      </c>
      <c r="D3276" s="83">
        <f t="shared" si="1440"/>
        <v>7286.35</v>
      </c>
      <c r="E3276" s="84">
        <f t="shared" si="1437"/>
        <v>7394.19</v>
      </c>
      <c r="F3276" s="85">
        <f t="shared" si="1438"/>
        <v>47473</v>
      </c>
      <c r="G3276" s="86">
        <f t="shared" si="1441"/>
        <v>1.4800277230712089E-2</v>
      </c>
      <c r="H3276" s="87">
        <f t="shared" si="1442"/>
        <v>47534</v>
      </c>
      <c r="I3276" s="87">
        <f t="shared" si="1443"/>
        <v>47534</v>
      </c>
      <c r="J3276" s="88">
        <f t="shared" si="1454"/>
        <v>22</v>
      </c>
      <c r="K3276" s="88">
        <f t="shared" si="1436"/>
        <v>7</v>
      </c>
      <c r="L3276" s="8">
        <f t="shared" si="1444"/>
        <v>1.0046856099999999</v>
      </c>
      <c r="M3276" s="89">
        <v>1</v>
      </c>
      <c r="N3276" s="89">
        <f t="shared" si="1445"/>
        <v>1</v>
      </c>
      <c r="O3276" s="82">
        <f t="shared" si="1446"/>
        <v>1.0046856099999999</v>
      </c>
      <c r="P3276" s="82">
        <f t="shared" si="1447"/>
        <v>353.94405139000003</v>
      </c>
      <c r="Q3276" s="11">
        <f t="shared" si="1435"/>
        <v>0</v>
      </c>
      <c r="R3276" s="7">
        <f t="shared" si="1455"/>
        <v>0</v>
      </c>
      <c r="S3276" s="82">
        <f t="shared" si="1448"/>
        <v>0</v>
      </c>
      <c r="T3276" s="91">
        <f t="shared" si="1456"/>
        <v>0.08</v>
      </c>
      <c r="U3276" s="90">
        <f t="shared" si="1449"/>
        <v>7</v>
      </c>
      <c r="V3276" s="90">
        <v>252</v>
      </c>
      <c r="W3276" s="89">
        <f t="shared" si="1450"/>
        <v>1.002140093</v>
      </c>
      <c r="X3276" s="82">
        <f t="shared" si="1451"/>
        <v>0.75747317999999997</v>
      </c>
      <c r="Y3276" s="82">
        <f t="shared" si="1452"/>
        <v>0</v>
      </c>
      <c r="Z3276" s="94" t="str">
        <f t="shared" ref="Z3276:Z3339" si="1458">IF($Q3275&gt;0,VLOOKUP($A3275,$AD$10:$AM$200,9),Z3275)</f>
        <v>A+J=</v>
      </c>
      <c r="AA3276" s="87">
        <f t="shared" ref="AA3276:AA3339" si="1459">IF($Q3275&gt;0,VLOOKUP($A3275,$AD$10:$AM$200,10),AA3275)</f>
        <v>47534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>
        <f t="shared" si="1453"/>
        <v>47514</v>
      </c>
      <c r="B3277" s="82">
        <f t="shared" si="1439"/>
        <v>355.04689114000001</v>
      </c>
      <c r="C3277" s="207">
        <f t="shared" si="1457"/>
        <v>352.29334218999998</v>
      </c>
      <c r="D3277" s="83">
        <f t="shared" si="1440"/>
        <v>7286.35</v>
      </c>
      <c r="E3277" s="84">
        <f t="shared" si="1437"/>
        <v>7394.19</v>
      </c>
      <c r="F3277" s="85">
        <f t="shared" si="1438"/>
        <v>47473</v>
      </c>
      <c r="G3277" s="86">
        <f t="shared" si="1441"/>
        <v>1.4800277230712089E-2</v>
      </c>
      <c r="H3277" s="87">
        <f t="shared" si="1442"/>
        <v>47534</v>
      </c>
      <c r="I3277" s="87">
        <f t="shared" si="1443"/>
        <v>47534</v>
      </c>
      <c r="J3277" s="88">
        <f t="shared" si="1454"/>
        <v>22</v>
      </c>
      <c r="K3277" s="88">
        <f t="shared" si="1436"/>
        <v>8</v>
      </c>
      <c r="L3277" s="8">
        <f t="shared" si="1444"/>
        <v>1.0053567699999999</v>
      </c>
      <c r="M3277" s="89">
        <v>1</v>
      </c>
      <c r="N3277" s="89">
        <f t="shared" si="1445"/>
        <v>1</v>
      </c>
      <c r="O3277" s="82">
        <f t="shared" si="1446"/>
        <v>1.0053567699999999</v>
      </c>
      <c r="P3277" s="82">
        <f t="shared" si="1447"/>
        <v>354.18049659000002</v>
      </c>
      <c r="Q3277" s="11">
        <f t="shared" si="1435"/>
        <v>0</v>
      </c>
      <c r="R3277" s="7">
        <f t="shared" si="1455"/>
        <v>0</v>
      </c>
      <c r="S3277" s="82">
        <f t="shared" si="1448"/>
        <v>0</v>
      </c>
      <c r="T3277" s="91">
        <f t="shared" si="1456"/>
        <v>0.08</v>
      </c>
      <c r="U3277" s="90">
        <f t="shared" si="1449"/>
        <v>8</v>
      </c>
      <c r="V3277" s="90">
        <v>252</v>
      </c>
      <c r="W3277" s="89">
        <f t="shared" si="1450"/>
        <v>1.0024461950000001</v>
      </c>
      <c r="X3277" s="82">
        <f t="shared" si="1451"/>
        <v>0.86639454999999999</v>
      </c>
      <c r="Y3277" s="82">
        <f t="shared" si="1452"/>
        <v>0</v>
      </c>
      <c r="Z3277" s="94" t="str">
        <f t="shared" si="1458"/>
        <v>A+J=</v>
      </c>
      <c r="AA3277" s="87">
        <f t="shared" si="1459"/>
        <v>47534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>
        <f t="shared" si="1453"/>
        <v>47515</v>
      </c>
      <c r="B3278" s="82">
        <f t="shared" si="1439"/>
        <v>355.39259403999995</v>
      </c>
      <c r="C3278" s="207">
        <f t="shared" si="1457"/>
        <v>352.29334218999998</v>
      </c>
      <c r="D3278" s="83">
        <f t="shared" si="1440"/>
        <v>7286.35</v>
      </c>
      <c r="E3278" s="84">
        <f t="shared" si="1437"/>
        <v>7394.19</v>
      </c>
      <c r="F3278" s="85">
        <f t="shared" si="1438"/>
        <v>47473</v>
      </c>
      <c r="G3278" s="86">
        <f t="shared" si="1441"/>
        <v>1.4800277230712089E-2</v>
      </c>
      <c r="H3278" s="87">
        <f t="shared" si="1442"/>
        <v>47534</v>
      </c>
      <c r="I3278" s="87">
        <f t="shared" si="1443"/>
        <v>47534</v>
      </c>
      <c r="J3278" s="88">
        <f t="shared" si="1454"/>
        <v>22</v>
      </c>
      <c r="K3278" s="88">
        <f t="shared" si="1436"/>
        <v>9</v>
      </c>
      <c r="L3278" s="8">
        <f t="shared" si="1444"/>
        <v>1.0060283800000001</v>
      </c>
      <c r="M3278" s="89">
        <v>1</v>
      </c>
      <c r="N3278" s="89">
        <f t="shared" si="1445"/>
        <v>1</v>
      </c>
      <c r="O3278" s="82">
        <f t="shared" si="1446"/>
        <v>1.0060283800000001</v>
      </c>
      <c r="P3278" s="82">
        <f t="shared" si="1447"/>
        <v>354.41710031999997</v>
      </c>
      <c r="Q3278" s="11">
        <f t="shared" ref="Q3278:Q3341" si="1460">IF(VLOOKUP(A3278,AD$10:AK$200,8)=VLOOKUP(A3277,AD$10:AK$200,8),0,VLOOKUP(A3278,AD$10:AK$200,8))</f>
        <v>0</v>
      </c>
      <c r="R3278" s="7">
        <f t="shared" si="1455"/>
        <v>0</v>
      </c>
      <c r="S3278" s="82">
        <f t="shared" si="1448"/>
        <v>0</v>
      </c>
      <c r="T3278" s="91">
        <f t="shared" si="1456"/>
        <v>0.08</v>
      </c>
      <c r="U3278" s="90">
        <f t="shared" si="1449"/>
        <v>9</v>
      </c>
      <c r="V3278" s="90">
        <v>252</v>
      </c>
      <c r="W3278" s="89">
        <f t="shared" si="1450"/>
        <v>1.0027523890000001</v>
      </c>
      <c r="X3278" s="82">
        <f t="shared" si="1451"/>
        <v>0.97549372000000001</v>
      </c>
      <c r="Y3278" s="82">
        <f t="shared" si="1452"/>
        <v>0</v>
      </c>
      <c r="Z3278" s="94" t="str">
        <f t="shared" si="1458"/>
        <v>A+J=</v>
      </c>
      <c r="AA3278" s="87">
        <f t="shared" si="1459"/>
        <v>47534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>
        <f t="shared" si="1453"/>
        <v>47516</v>
      </c>
      <c r="B3279" s="82">
        <f t="shared" si="1439"/>
        <v>355.73863455000003</v>
      </c>
      <c r="C3279" s="207">
        <f t="shared" si="1457"/>
        <v>352.29334218999998</v>
      </c>
      <c r="D3279" s="83">
        <f t="shared" si="1440"/>
        <v>7286.35</v>
      </c>
      <c r="E3279" s="84">
        <f t="shared" si="1437"/>
        <v>7394.19</v>
      </c>
      <c r="F3279" s="85">
        <f t="shared" si="1438"/>
        <v>47473</v>
      </c>
      <c r="G3279" s="86">
        <f t="shared" si="1441"/>
        <v>1.4800277230712089E-2</v>
      </c>
      <c r="H3279" s="87">
        <f t="shared" si="1442"/>
        <v>47534</v>
      </c>
      <c r="I3279" s="87">
        <f t="shared" si="1443"/>
        <v>47534</v>
      </c>
      <c r="J3279" s="88">
        <f t="shared" si="1454"/>
        <v>22</v>
      </c>
      <c r="K3279" s="88">
        <f t="shared" si="1436"/>
        <v>10</v>
      </c>
      <c r="L3279" s="8">
        <f t="shared" si="1444"/>
        <v>1.0067004399999999</v>
      </c>
      <c r="M3279" s="89">
        <v>1</v>
      </c>
      <c r="N3279" s="89">
        <f t="shared" si="1445"/>
        <v>1</v>
      </c>
      <c r="O3279" s="82">
        <f t="shared" si="1446"/>
        <v>1.0067004399999999</v>
      </c>
      <c r="P3279" s="82">
        <f t="shared" si="1447"/>
        <v>354.65386259000002</v>
      </c>
      <c r="Q3279" s="11">
        <f t="shared" si="1460"/>
        <v>0</v>
      </c>
      <c r="R3279" s="7">
        <f t="shared" si="1455"/>
        <v>0</v>
      </c>
      <c r="S3279" s="82">
        <f t="shared" si="1448"/>
        <v>0</v>
      </c>
      <c r="T3279" s="91">
        <f t="shared" si="1456"/>
        <v>0.08</v>
      </c>
      <c r="U3279" s="90">
        <f t="shared" si="1449"/>
        <v>10</v>
      </c>
      <c r="V3279" s="90">
        <v>252</v>
      </c>
      <c r="W3279" s="89">
        <f t="shared" si="1450"/>
        <v>1.0030586779999999</v>
      </c>
      <c r="X3279" s="82">
        <f t="shared" si="1451"/>
        <v>1.0847719600000001</v>
      </c>
      <c r="Y3279" s="82">
        <f t="shared" si="1452"/>
        <v>0</v>
      </c>
      <c r="Z3279" s="94" t="str">
        <f t="shared" si="1458"/>
        <v>A+J=</v>
      </c>
      <c r="AA3279" s="87">
        <f t="shared" si="1459"/>
        <v>47534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>
        <f t="shared" si="1453"/>
        <v>47517</v>
      </c>
      <c r="B3280" s="82">
        <f t="shared" si="1439"/>
        <v>355.73863455000003</v>
      </c>
      <c r="C3280" s="207">
        <f t="shared" si="1457"/>
        <v>352.29334218999998</v>
      </c>
      <c r="D3280" s="83">
        <f t="shared" si="1440"/>
        <v>7286.35</v>
      </c>
      <c r="E3280" s="84">
        <f t="shared" si="1437"/>
        <v>7394.19</v>
      </c>
      <c r="F3280" s="85">
        <f t="shared" si="1438"/>
        <v>47473</v>
      </c>
      <c r="G3280" s="86">
        <f t="shared" si="1441"/>
        <v>1.4800277230712089E-2</v>
      </c>
      <c r="H3280" s="87">
        <f t="shared" si="1442"/>
        <v>47534</v>
      </c>
      <c r="I3280" s="87">
        <f t="shared" si="1443"/>
        <v>47534</v>
      </c>
      <c r="J3280" s="88">
        <f t="shared" si="1454"/>
        <v>22</v>
      </c>
      <c r="K3280" s="88">
        <f t="shared" si="1436"/>
        <v>10</v>
      </c>
      <c r="L3280" s="8">
        <f t="shared" si="1444"/>
        <v>1.0067004399999999</v>
      </c>
      <c r="M3280" s="89">
        <v>1</v>
      </c>
      <c r="N3280" s="89">
        <f t="shared" si="1445"/>
        <v>1</v>
      </c>
      <c r="O3280" s="82">
        <f t="shared" si="1446"/>
        <v>1.0067004399999999</v>
      </c>
      <c r="P3280" s="82">
        <f t="shared" si="1447"/>
        <v>354.65386259000002</v>
      </c>
      <c r="Q3280" s="11">
        <f t="shared" si="1460"/>
        <v>0</v>
      </c>
      <c r="R3280" s="7">
        <f t="shared" si="1455"/>
        <v>0</v>
      </c>
      <c r="S3280" s="82">
        <f t="shared" si="1448"/>
        <v>0</v>
      </c>
      <c r="T3280" s="91">
        <f t="shared" si="1456"/>
        <v>0.08</v>
      </c>
      <c r="U3280" s="90">
        <f t="shared" si="1449"/>
        <v>10</v>
      </c>
      <c r="V3280" s="90">
        <v>252</v>
      </c>
      <c r="W3280" s="89">
        <f t="shared" si="1450"/>
        <v>1.0030586779999999</v>
      </c>
      <c r="X3280" s="82">
        <f t="shared" si="1451"/>
        <v>1.0847719600000001</v>
      </c>
      <c r="Y3280" s="82">
        <f t="shared" si="1452"/>
        <v>0</v>
      </c>
      <c r="Z3280" s="94" t="str">
        <f t="shared" si="1458"/>
        <v>A+J=</v>
      </c>
      <c r="AA3280" s="87">
        <f t="shared" si="1459"/>
        <v>47534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>
        <f t="shared" si="1453"/>
        <v>47518</v>
      </c>
      <c r="B3281" s="82">
        <f t="shared" si="1439"/>
        <v>355.73863455000003</v>
      </c>
      <c r="C3281" s="207">
        <f t="shared" si="1457"/>
        <v>352.29334218999998</v>
      </c>
      <c r="D3281" s="83">
        <f t="shared" si="1440"/>
        <v>7286.35</v>
      </c>
      <c r="E3281" s="84">
        <f t="shared" si="1437"/>
        <v>7394.19</v>
      </c>
      <c r="F3281" s="85">
        <f t="shared" si="1438"/>
        <v>47473</v>
      </c>
      <c r="G3281" s="86">
        <f t="shared" si="1441"/>
        <v>1.4800277230712089E-2</v>
      </c>
      <c r="H3281" s="87">
        <f t="shared" si="1442"/>
        <v>47534</v>
      </c>
      <c r="I3281" s="87">
        <f t="shared" si="1443"/>
        <v>47534</v>
      </c>
      <c r="J3281" s="88">
        <f t="shared" si="1454"/>
        <v>22</v>
      </c>
      <c r="K3281" s="88">
        <f t="shared" si="1436"/>
        <v>10</v>
      </c>
      <c r="L3281" s="8">
        <f t="shared" si="1444"/>
        <v>1.0067004399999999</v>
      </c>
      <c r="M3281" s="89">
        <v>1</v>
      </c>
      <c r="N3281" s="89">
        <f t="shared" si="1445"/>
        <v>1</v>
      </c>
      <c r="O3281" s="82">
        <f t="shared" si="1446"/>
        <v>1.0067004399999999</v>
      </c>
      <c r="P3281" s="82">
        <f t="shared" si="1447"/>
        <v>354.65386259000002</v>
      </c>
      <c r="Q3281" s="11">
        <f t="shared" si="1460"/>
        <v>0</v>
      </c>
      <c r="R3281" s="7">
        <f t="shared" si="1455"/>
        <v>0</v>
      </c>
      <c r="S3281" s="82">
        <f t="shared" si="1448"/>
        <v>0</v>
      </c>
      <c r="T3281" s="91">
        <f t="shared" si="1456"/>
        <v>0.08</v>
      </c>
      <c r="U3281" s="90">
        <f t="shared" si="1449"/>
        <v>10</v>
      </c>
      <c r="V3281" s="90">
        <v>252</v>
      </c>
      <c r="W3281" s="89">
        <f t="shared" si="1450"/>
        <v>1.0030586779999999</v>
      </c>
      <c r="X3281" s="82">
        <f t="shared" si="1451"/>
        <v>1.0847719600000001</v>
      </c>
      <c r="Y3281" s="82">
        <f t="shared" si="1452"/>
        <v>0</v>
      </c>
      <c r="Z3281" s="94" t="str">
        <f t="shared" si="1458"/>
        <v>A+J=</v>
      </c>
      <c r="AA3281" s="87">
        <f t="shared" si="1459"/>
        <v>47534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>
        <f t="shared" si="1453"/>
        <v>47519</v>
      </c>
      <c r="B3282" s="82">
        <f t="shared" si="1439"/>
        <v>356.08501215000001</v>
      </c>
      <c r="C3282" s="207">
        <f t="shared" si="1457"/>
        <v>352.29334218999998</v>
      </c>
      <c r="D3282" s="83">
        <f t="shared" si="1440"/>
        <v>7286.35</v>
      </c>
      <c r="E3282" s="84">
        <f t="shared" si="1437"/>
        <v>7394.19</v>
      </c>
      <c r="F3282" s="85">
        <f t="shared" si="1438"/>
        <v>47473</v>
      </c>
      <c r="G3282" s="86">
        <f t="shared" si="1441"/>
        <v>1.4800277230712089E-2</v>
      </c>
      <c r="H3282" s="87">
        <f t="shared" si="1442"/>
        <v>47534</v>
      </c>
      <c r="I3282" s="87">
        <f t="shared" si="1443"/>
        <v>47534</v>
      </c>
      <c r="J3282" s="88">
        <f t="shared" si="1454"/>
        <v>22</v>
      </c>
      <c r="K3282" s="88">
        <f t="shared" si="1436"/>
        <v>11</v>
      </c>
      <c r="L3282" s="8">
        <f t="shared" si="1444"/>
        <v>1.0073729499999999</v>
      </c>
      <c r="M3282" s="89">
        <v>1</v>
      </c>
      <c r="N3282" s="89">
        <f t="shared" si="1445"/>
        <v>1</v>
      </c>
      <c r="O3282" s="82">
        <f t="shared" si="1446"/>
        <v>1.0073729499999999</v>
      </c>
      <c r="P3282" s="82">
        <f t="shared" si="1447"/>
        <v>354.89078338000002</v>
      </c>
      <c r="Q3282" s="11">
        <f t="shared" si="1460"/>
        <v>0</v>
      </c>
      <c r="R3282" s="7">
        <f t="shared" si="1455"/>
        <v>0</v>
      </c>
      <c r="S3282" s="82">
        <f t="shared" si="1448"/>
        <v>0</v>
      </c>
      <c r="T3282" s="91">
        <f t="shared" si="1456"/>
        <v>0.08</v>
      </c>
      <c r="U3282" s="90">
        <f t="shared" si="1449"/>
        <v>11</v>
      </c>
      <c r="V3282" s="90">
        <v>252</v>
      </c>
      <c r="W3282" s="89">
        <f t="shared" si="1450"/>
        <v>1.0033650599999999</v>
      </c>
      <c r="X3282" s="82">
        <f t="shared" si="1451"/>
        <v>1.1942287700000001</v>
      </c>
      <c r="Y3282" s="82">
        <f t="shared" si="1452"/>
        <v>0</v>
      </c>
      <c r="Z3282" s="94" t="str">
        <f t="shared" si="1458"/>
        <v>A+J=</v>
      </c>
      <c r="AA3282" s="87">
        <f t="shared" si="1459"/>
        <v>47534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>
        <f t="shared" si="1453"/>
        <v>47520</v>
      </c>
      <c r="B3283" s="82">
        <f t="shared" si="1439"/>
        <v>356.43172707999997</v>
      </c>
      <c r="C3283" s="207">
        <f t="shared" si="1457"/>
        <v>352.29334218999998</v>
      </c>
      <c r="D3283" s="83">
        <f t="shared" si="1440"/>
        <v>7286.35</v>
      </c>
      <c r="E3283" s="84">
        <f t="shared" si="1437"/>
        <v>7394.19</v>
      </c>
      <c r="F3283" s="85">
        <f t="shared" si="1438"/>
        <v>47473</v>
      </c>
      <c r="G3283" s="86">
        <f t="shared" si="1441"/>
        <v>1.4800277230712089E-2</v>
      </c>
      <c r="H3283" s="87">
        <f t="shared" si="1442"/>
        <v>47534</v>
      </c>
      <c r="I3283" s="87">
        <f t="shared" si="1443"/>
        <v>47534</v>
      </c>
      <c r="J3283" s="88">
        <f t="shared" si="1454"/>
        <v>22</v>
      </c>
      <c r="K3283" s="88">
        <f t="shared" si="1436"/>
        <v>12</v>
      </c>
      <c r="L3283" s="8">
        <f t="shared" si="1444"/>
        <v>1.0080459100000001</v>
      </c>
      <c r="M3283" s="89">
        <v>1</v>
      </c>
      <c r="N3283" s="89">
        <f t="shared" si="1445"/>
        <v>1</v>
      </c>
      <c r="O3283" s="82">
        <f t="shared" si="1446"/>
        <v>1.0080459100000001</v>
      </c>
      <c r="P3283" s="82">
        <f t="shared" si="1447"/>
        <v>355.12786270999999</v>
      </c>
      <c r="Q3283" s="11">
        <f t="shared" si="1460"/>
        <v>0</v>
      </c>
      <c r="R3283" s="7">
        <f t="shared" si="1455"/>
        <v>0</v>
      </c>
      <c r="S3283" s="82">
        <f t="shared" si="1448"/>
        <v>0</v>
      </c>
      <c r="T3283" s="91">
        <f t="shared" si="1456"/>
        <v>0.08</v>
      </c>
      <c r="U3283" s="90">
        <f t="shared" si="1449"/>
        <v>12</v>
      </c>
      <c r="V3283" s="90">
        <v>252</v>
      </c>
      <c r="W3283" s="89">
        <f t="shared" si="1450"/>
        <v>1.0036715350000001</v>
      </c>
      <c r="X3283" s="82">
        <f t="shared" si="1451"/>
        <v>1.3038643700000001</v>
      </c>
      <c r="Y3283" s="82">
        <f t="shared" si="1452"/>
        <v>0</v>
      </c>
      <c r="Z3283" s="94" t="str">
        <f t="shared" si="1458"/>
        <v>A+J=</v>
      </c>
      <c r="AA3283" s="87">
        <f t="shared" si="1459"/>
        <v>47534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>
        <f t="shared" si="1453"/>
        <v>47521</v>
      </c>
      <c r="B3284" s="82">
        <f t="shared" si="1439"/>
        <v>356.77877989000001</v>
      </c>
      <c r="C3284" s="207">
        <f t="shared" si="1457"/>
        <v>352.29334218999998</v>
      </c>
      <c r="D3284" s="83">
        <f t="shared" si="1440"/>
        <v>7286.35</v>
      </c>
      <c r="E3284" s="84">
        <f t="shared" si="1437"/>
        <v>7394.19</v>
      </c>
      <c r="F3284" s="85">
        <f t="shared" si="1438"/>
        <v>47473</v>
      </c>
      <c r="G3284" s="86">
        <f t="shared" si="1441"/>
        <v>1.4800277230712089E-2</v>
      </c>
      <c r="H3284" s="87">
        <f t="shared" si="1442"/>
        <v>47534</v>
      </c>
      <c r="I3284" s="87">
        <f t="shared" si="1443"/>
        <v>47534</v>
      </c>
      <c r="J3284" s="88">
        <f t="shared" si="1454"/>
        <v>22</v>
      </c>
      <c r="K3284" s="88">
        <f t="shared" si="1436"/>
        <v>13</v>
      </c>
      <c r="L3284" s="8">
        <f t="shared" si="1444"/>
        <v>1.00871932</v>
      </c>
      <c r="M3284" s="89">
        <v>1</v>
      </c>
      <c r="N3284" s="89">
        <f t="shared" si="1445"/>
        <v>1</v>
      </c>
      <c r="O3284" s="82">
        <f t="shared" si="1446"/>
        <v>1.00871932</v>
      </c>
      <c r="P3284" s="82">
        <f t="shared" si="1447"/>
        <v>355.36510056999998</v>
      </c>
      <c r="Q3284" s="11">
        <f t="shared" si="1460"/>
        <v>0</v>
      </c>
      <c r="R3284" s="7">
        <f t="shared" si="1455"/>
        <v>0</v>
      </c>
      <c r="S3284" s="82">
        <f t="shared" si="1448"/>
        <v>0</v>
      </c>
      <c r="T3284" s="91">
        <f t="shared" si="1456"/>
        <v>0.08</v>
      </c>
      <c r="U3284" s="90">
        <f t="shared" si="1449"/>
        <v>13</v>
      </c>
      <c r="V3284" s="90">
        <v>252</v>
      </c>
      <c r="W3284" s="89">
        <f t="shared" si="1450"/>
        <v>1.003978104</v>
      </c>
      <c r="X3284" s="82">
        <f t="shared" si="1451"/>
        <v>1.41367932</v>
      </c>
      <c r="Y3284" s="82">
        <f t="shared" si="1452"/>
        <v>0</v>
      </c>
      <c r="Z3284" s="94" t="str">
        <f t="shared" si="1458"/>
        <v>A+J=</v>
      </c>
      <c r="AA3284" s="87">
        <f t="shared" si="1459"/>
        <v>47534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>
        <f t="shared" si="1453"/>
        <v>47522</v>
      </c>
      <c r="B3285" s="82">
        <f t="shared" si="1439"/>
        <v>357.12617080000001</v>
      </c>
      <c r="C3285" s="207">
        <f t="shared" si="1457"/>
        <v>352.29334218999998</v>
      </c>
      <c r="D3285" s="83">
        <f t="shared" si="1440"/>
        <v>7286.35</v>
      </c>
      <c r="E3285" s="84">
        <f t="shared" si="1437"/>
        <v>7394.19</v>
      </c>
      <c r="F3285" s="85">
        <f t="shared" si="1438"/>
        <v>47473</v>
      </c>
      <c r="G3285" s="86">
        <f t="shared" si="1441"/>
        <v>1.4800277230712089E-2</v>
      </c>
      <c r="H3285" s="87">
        <f t="shared" si="1442"/>
        <v>47534</v>
      </c>
      <c r="I3285" s="87">
        <f t="shared" si="1443"/>
        <v>47534</v>
      </c>
      <c r="J3285" s="88">
        <f t="shared" si="1454"/>
        <v>22</v>
      </c>
      <c r="K3285" s="88">
        <f t="shared" si="1436"/>
        <v>14</v>
      </c>
      <c r="L3285" s="8">
        <f t="shared" si="1444"/>
        <v>1.00939318</v>
      </c>
      <c r="M3285" s="89">
        <v>1</v>
      </c>
      <c r="N3285" s="89">
        <f t="shared" si="1445"/>
        <v>1</v>
      </c>
      <c r="O3285" s="82">
        <f t="shared" si="1446"/>
        <v>1.00939318</v>
      </c>
      <c r="P3285" s="82">
        <f t="shared" si="1447"/>
        <v>355.60249696</v>
      </c>
      <c r="Q3285" s="11">
        <f t="shared" si="1460"/>
        <v>0</v>
      </c>
      <c r="R3285" s="7">
        <f t="shared" si="1455"/>
        <v>0</v>
      </c>
      <c r="S3285" s="82">
        <f t="shared" si="1448"/>
        <v>0</v>
      </c>
      <c r="T3285" s="91">
        <f t="shared" si="1456"/>
        <v>0.08</v>
      </c>
      <c r="U3285" s="90">
        <f t="shared" si="1449"/>
        <v>14</v>
      </c>
      <c r="V3285" s="90">
        <v>252</v>
      </c>
      <c r="W3285" s="89">
        <f t="shared" si="1450"/>
        <v>1.0042847669999999</v>
      </c>
      <c r="X3285" s="82">
        <f t="shared" si="1451"/>
        <v>1.5236738400000001</v>
      </c>
      <c r="Y3285" s="82">
        <f t="shared" si="1452"/>
        <v>0</v>
      </c>
      <c r="Z3285" s="94" t="str">
        <f t="shared" si="1458"/>
        <v>A+J=</v>
      </c>
      <c r="AA3285" s="87">
        <f t="shared" si="1459"/>
        <v>47534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>
        <f t="shared" si="1453"/>
        <v>47523</v>
      </c>
      <c r="B3286" s="82">
        <f t="shared" si="1439"/>
        <v>357.47389965999997</v>
      </c>
      <c r="C3286" s="207">
        <f t="shared" si="1457"/>
        <v>352.29334218999998</v>
      </c>
      <c r="D3286" s="83">
        <f t="shared" si="1440"/>
        <v>7286.35</v>
      </c>
      <c r="E3286" s="84">
        <f t="shared" si="1437"/>
        <v>7394.19</v>
      </c>
      <c r="F3286" s="85">
        <f t="shared" si="1438"/>
        <v>47473</v>
      </c>
      <c r="G3286" s="86">
        <f t="shared" si="1441"/>
        <v>1.4800277230712089E-2</v>
      </c>
      <c r="H3286" s="87">
        <f t="shared" si="1442"/>
        <v>47534</v>
      </c>
      <c r="I3286" s="87">
        <f t="shared" si="1443"/>
        <v>47534</v>
      </c>
      <c r="J3286" s="88">
        <f t="shared" si="1454"/>
        <v>22</v>
      </c>
      <c r="K3286" s="88">
        <f t="shared" si="1436"/>
        <v>15</v>
      </c>
      <c r="L3286" s="8">
        <f t="shared" si="1444"/>
        <v>1.01006749</v>
      </c>
      <c r="M3286" s="89">
        <v>1</v>
      </c>
      <c r="N3286" s="89">
        <f t="shared" si="1445"/>
        <v>1</v>
      </c>
      <c r="O3286" s="82">
        <f t="shared" si="1446"/>
        <v>1.01006749</v>
      </c>
      <c r="P3286" s="82">
        <f t="shared" si="1447"/>
        <v>355.84005187999998</v>
      </c>
      <c r="Q3286" s="11">
        <f t="shared" si="1460"/>
        <v>0</v>
      </c>
      <c r="R3286" s="7">
        <f t="shared" si="1455"/>
        <v>0</v>
      </c>
      <c r="S3286" s="82">
        <f t="shared" si="1448"/>
        <v>0</v>
      </c>
      <c r="T3286" s="91">
        <f t="shared" si="1456"/>
        <v>0.08</v>
      </c>
      <c r="U3286" s="90">
        <f t="shared" si="1449"/>
        <v>15</v>
      </c>
      <c r="V3286" s="90">
        <v>252</v>
      </c>
      <c r="W3286" s="89">
        <f t="shared" si="1450"/>
        <v>1.004591523</v>
      </c>
      <c r="X3286" s="82">
        <f t="shared" si="1451"/>
        <v>1.63384778</v>
      </c>
      <c r="Y3286" s="82">
        <f t="shared" si="1452"/>
        <v>0</v>
      </c>
      <c r="Z3286" s="94" t="str">
        <f t="shared" si="1458"/>
        <v>A+J=</v>
      </c>
      <c r="AA3286" s="87">
        <f t="shared" si="1459"/>
        <v>47534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>
        <f t="shared" si="1453"/>
        <v>47524</v>
      </c>
      <c r="B3287" s="82">
        <f t="shared" si="1439"/>
        <v>357.47389965999997</v>
      </c>
      <c r="C3287" s="207">
        <f t="shared" si="1457"/>
        <v>352.29334218999998</v>
      </c>
      <c r="D3287" s="83">
        <f t="shared" si="1440"/>
        <v>7286.35</v>
      </c>
      <c r="E3287" s="84">
        <f t="shared" si="1437"/>
        <v>7394.19</v>
      </c>
      <c r="F3287" s="85">
        <f t="shared" si="1438"/>
        <v>47473</v>
      </c>
      <c r="G3287" s="86">
        <f t="shared" si="1441"/>
        <v>1.4800277230712089E-2</v>
      </c>
      <c r="H3287" s="87">
        <f t="shared" si="1442"/>
        <v>47534</v>
      </c>
      <c r="I3287" s="87">
        <f t="shared" si="1443"/>
        <v>47534</v>
      </c>
      <c r="J3287" s="88">
        <f t="shared" si="1454"/>
        <v>22</v>
      </c>
      <c r="K3287" s="88">
        <f t="shared" si="1436"/>
        <v>15</v>
      </c>
      <c r="L3287" s="8">
        <f t="shared" si="1444"/>
        <v>1.01006749</v>
      </c>
      <c r="M3287" s="89">
        <v>1</v>
      </c>
      <c r="N3287" s="89">
        <f t="shared" si="1445"/>
        <v>1</v>
      </c>
      <c r="O3287" s="82">
        <f t="shared" si="1446"/>
        <v>1.01006749</v>
      </c>
      <c r="P3287" s="82">
        <f t="shared" si="1447"/>
        <v>355.84005187999998</v>
      </c>
      <c r="Q3287" s="11">
        <f t="shared" si="1460"/>
        <v>0</v>
      </c>
      <c r="R3287" s="7">
        <f t="shared" si="1455"/>
        <v>0</v>
      </c>
      <c r="S3287" s="82">
        <f t="shared" si="1448"/>
        <v>0</v>
      </c>
      <c r="T3287" s="91">
        <f t="shared" si="1456"/>
        <v>0.08</v>
      </c>
      <c r="U3287" s="90">
        <f t="shared" si="1449"/>
        <v>15</v>
      </c>
      <c r="V3287" s="90">
        <v>252</v>
      </c>
      <c r="W3287" s="89">
        <f t="shared" si="1450"/>
        <v>1.004591523</v>
      </c>
      <c r="X3287" s="82">
        <f t="shared" si="1451"/>
        <v>1.63384778</v>
      </c>
      <c r="Y3287" s="82">
        <f t="shared" si="1452"/>
        <v>0</v>
      </c>
      <c r="Z3287" s="94" t="str">
        <f t="shared" si="1458"/>
        <v>A+J=</v>
      </c>
      <c r="AA3287" s="87">
        <f t="shared" si="1459"/>
        <v>47534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>
        <f t="shared" si="1453"/>
        <v>47525</v>
      </c>
      <c r="B3288" s="82">
        <f t="shared" si="1439"/>
        <v>357.47389965999997</v>
      </c>
      <c r="C3288" s="207">
        <f t="shared" si="1457"/>
        <v>352.29334218999998</v>
      </c>
      <c r="D3288" s="83">
        <f t="shared" si="1440"/>
        <v>7286.35</v>
      </c>
      <c r="E3288" s="84">
        <f t="shared" si="1437"/>
        <v>7394.19</v>
      </c>
      <c r="F3288" s="85">
        <f t="shared" si="1438"/>
        <v>47473</v>
      </c>
      <c r="G3288" s="86">
        <f t="shared" si="1441"/>
        <v>1.4800277230712089E-2</v>
      </c>
      <c r="H3288" s="87">
        <f t="shared" si="1442"/>
        <v>47534</v>
      </c>
      <c r="I3288" s="87">
        <f t="shared" si="1443"/>
        <v>47534</v>
      </c>
      <c r="J3288" s="88">
        <f t="shared" si="1454"/>
        <v>22</v>
      </c>
      <c r="K3288" s="88">
        <f t="shared" si="1436"/>
        <v>15</v>
      </c>
      <c r="L3288" s="8">
        <f t="shared" si="1444"/>
        <v>1.01006749</v>
      </c>
      <c r="M3288" s="89">
        <v>1</v>
      </c>
      <c r="N3288" s="89">
        <f t="shared" si="1445"/>
        <v>1</v>
      </c>
      <c r="O3288" s="82">
        <f t="shared" si="1446"/>
        <v>1.01006749</v>
      </c>
      <c r="P3288" s="82">
        <f t="shared" si="1447"/>
        <v>355.84005187999998</v>
      </c>
      <c r="Q3288" s="11">
        <f t="shared" si="1460"/>
        <v>0</v>
      </c>
      <c r="R3288" s="7">
        <f t="shared" si="1455"/>
        <v>0</v>
      </c>
      <c r="S3288" s="82">
        <f t="shared" si="1448"/>
        <v>0</v>
      </c>
      <c r="T3288" s="91">
        <f t="shared" si="1456"/>
        <v>0.08</v>
      </c>
      <c r="U3288" s="90">
        <f t="shared" si="1449"/>
        <v>15</v>
      </c>
      <c r="V3288" s="90">
        <v>252</v>
      </c>
      <c r="W3288" s="89">
        <f t="shared" si="1450"/>
        <v>1.004591523</v>
      </c>
      <c r="X3288" s="82">
        <f t="shared" si="1451"/>
        <v>1.63384778</v>
      </c>
      <c r="Y3288" s="82">
        <f t="shared" si="1452"/>
        <v>0</v>
      </c>
      <c r="Z3288" s="94" t="str">
        <f t="shared" si="1458"/>
        <v>A+J=</v>
      </c>
      <c r="AA3288" s="87">
        <f t="shared" si="1459"/>
        <v>47534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>
        <f t="shared" si="1453"/>
        <v>47526</v>
      </c>
      <c r="B3289" s="82">
        <f t="shared" si="1439"/>
        <v>357.82196350999999</v>
      </c>
      <c r="C3289" s="207">
        <f t="shared" si="1457"/>
        <v>352.29334218999998</v>
      </c>
      <c r="D3289" s="83">
        <f t="shared" si="1440"/>
        <v>7286.35</v>
      </c>
      <c r="E3289" s="84">
        <f t="shared" si="1437"/>
        <v>7394.19</v>
      </c>
      <c r="F3289" s="85">
        <f t="shared" si="1438"/>
        <v>47473</v>
      </c>
      <c r="G3289" s="86">
        <f t="shared" si="1441"/>
        <v>1.4800277230712089E-2</v>
      </c>
      <c r="H3289" s="87">
        <f t="shared" si="1442"/>
        <v>47534</v>
      </c>
      <c r="I3289" s="87">
        <f t="shared" si="1443"/>
        <v>47534</v>
      </c>
      <c r="J3289" s="88">
        <f t="shared" si="1454"/>
        <v>22</v>
      </c>
      <c r="K3289" s="88">
        <f t="shared" si="1436"/>
        <v>16</v>
      </c>
      <c r="L3289" s="8">
        <f t="shared" si="1444"/>
        <v>1.0107422399999999</v>
      </c>
      <c r="M3289" s="89">
        <v>1</v>
      </c>
      <c r="N3289" s="89">
        <f t="shared" si="1445"/>
        <v>1</v>
      </c>
      <c r="O3289" s="82">
        <f t="shared" si="1446"/>
        <v>1.0107422399999999</v>
      </c>
      <c r="P3289" s="82">
        <f t="shared" si="1447"/>
        <v>356.07776181999998</v>
      </c>
      <c r="Q3289" s="11">
        <f t="shared" si="1460"/>
        <v>0</v>
      </c>
      <c r="R3289" s="7">
        <f t="shared" si="1455"/>
        <v>0</v>
      </c>
      <c r="S3289" s="82">
        <f t="shared" si="1448"/>
        <v>0</v>
      </c>
      <c r="T3289" s="91">
        <f t="shared" si="1456"/>
        <v>0.08</v>
      </c>
      <c r="U3289" s="90">
        <f t="shared" si="1449"/>
        <v>16</v>
      </c>
      <c r="V3289" s="90">
        <v>252</v>
      </c>
      <c r="W3289" s="89">
        <f t="shared" si="1450"/>
        <v>1.0048983730000001</v>
      </c>
      <c r="X3289" s="82">
        <f t="shared" si="1451"/>
        <v>1.7442016899999999</v>
      </c>
      <c r="Y3289" s="82">
        <f t="shared" si="1452"/>
        <v>0</v>
      </c>
      <c r="Z3289" s="94" t="str">
        <f t="shared" si="1458"/>
        <v>A+J=</v>
      </c>
      <c r="AA3289" s="87">
        <f t="shared" si="1459"/>
        <v>47534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>
        <f t="shared" si="1453"/>
        <v>47527</v>
      </c>
      <c r="B3290" s="82">
        <f t="shared" si="1439"/>
        <v>358.17036961999997</v>
      </c>
      <c r="C3290" s="207">
        <f t="shared" si="1457"/>
        <v>352.29334218999998</v>
      </c>
      <c r="D3290" s="83">
        <f t="shared" si="1440"/>
        <v>7286.35</v>
      </c>
      <c r="E3290" s="84">
        <f t="shared" si="1437"/>
        <v>7394.19</v>
      </c>
      <c r="F3290" s="85">
        <f t="shared" si="1438"/>
        <v>47473</v>
      </c>
      <c r="G3290" s="86">
        <f t="shared" si="1441"/>
        <v>1.4800277230712089E-2</v>
      </c>
      <c r="H3290" s="87">
        <f t="shared" si="1442"/>
        <v>47534</v>
      </c>
      <c r="I3290" s="87">
        <f t="shared" si="1443"/>
        <v>47534</v>
      </c>
      <c r="J3290" s="88">
        <f t="shared" si="1454"/>
        <v>22</v>
      </c>
      <c r="K3290" s="88">
        <f t="shared" si="1436"/>
        <v>17</v>
      </c>
      <c r="L3290" s="8">
        <f t="shared" si="1444"/>
        <v>1.0114174499999999</v>
      </c>
      <c r="M3290" s="89">
        <v>1</v>
      </c>
      <c r="N3290" s="89">
        <f t="shared" si="1445"/>
        <v>1</v>
      </c>
      <c r="O3290" s="82">
        <f t="shared" si="1446"/>
        <v>1.0114174499999999</v>
      </c>
      <c r="P3290" s="82">
        <f t="shared" si="1447"/>
        <v>356.3156338</v>
      </c>
      <c r="Q3290" s="11">
        <f t="shared" si="1460"/>
        <v>0</v>
      </c>
      <c r="R3290" s="7">
        <f t="shared" si="1455"/>
        <v>0</v>
      </c>
      <c r="S3290" s="82">
        <f t="shared" si="1448"/>
        <v>0</v>
      </c>
      <c r="T3290" s="91">
        <f t="shared" si="1456"/>
        <v>0.08</v>
      </c>
      <c r="U3290" s="90">
        <f t="shared" si="1449"/>
        <v>17</v>
      </c>
      <c r="V3290" s="90">
        <v>252</v>
      </c>
      <c r="W3290" s="89">
        <f t="shared" si="1450"/>
        <v>1.0052053169999999</v>
      </c>
      <c r="X3290" s="82">
        <f t="shared" si="1451"/>
        <v>1.8547358199999999</v>
      </c>
      <c r="Y3290" s="82">
        <f t="shared" si="1452"/>
        <v>0</v>
      </c>
      <c r="Z3290" s="94" t="str">
        <f t="shared" si="1458"/>
        <v>A+J=</v>
      </c>
      <c r="AA3290" s="87">
        <f t="shared" si="1459"/>
        <v>47534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>
        <f t="shared" si="1453"/>
        <v>47528</v>
      </c>
      <c r="B3291" s="82">
        <f t="shared" si="1439"/>
        <v>358.51911468999998</v>
      </c>
      <c r="C3291" s="207">
        <f t="shared" si="1457"/>
        <v>352.29334218999998</v>
      </c>
      <c r="D3291" s="83">
        <f t="shared" si="1440"/>
        <v>7286.35</v>
      </c>
      <c r="E3291" s="84">
        <f t="shared" si="1437"/>
        <v>7394.19</v>
      </c>
      <c r="F3291" s="85">
        <f t="shared" si="1438"/>
        <v>47473</v>
      </c>
      <c r="G3291" s="86">
        <f t="shared" si="1441"/>
        <v>1.4800277230712089E-2</v>
      </c>
      <c r="H3291" s="87">
        <f t="shared" si="1442"/>
        <v>47534</v>
      </c>
      <c r="I3291" s="87">
        <f t="shared" si="1443"/>
        <v>47534</v>
      </c>
      <c r="J3291" s="88">
        <f t="shared" si="1454"/>
        <v>22</v>
      </c>
      <c r="K3291" s="88">
        <f t="shared" si="1436"/>
        <v>18</v>
      </c>
      <c r="L3291" s="8">
        <f t="shared" si="1444"/>
        <v>1.0120931099999999</v>
      </c>
      <c r="M3291" s="89">
        <v>1</v>
      </c>
      <c r="N3291" s="89">
        <f t="shared" si="1445"/>
        <v>1</v>
      </c>
      <c r="O3291" s="82">
        <f t="shared" si="1446"/>
        <v>1.0120931099999999</v>
      </c>
      <c r="P3291" s="82">
        <f t="shared" si="1447"/>
        <v>356.55366432</v>
      </c>
      <c r="Q3291" s="11">
        <f t="shared" si="1460"/>
        <v>0</v>
      </c>
      <c r="R3291" s="7">
        <f t="shared" si="1455"/>
        <v>0</v>
      </c>
      <c r="S3291" s="82">
        <f t="shared" si="1448"/>
        <v>0</v>
      </c>
      <c r="T3291" s="91">
        <f t="shared" si="1456"/>
        <v>0.08</v>
      </c>
      <c r="U3291" s="90">
        <f t="shared" si="1449"/>
        <v>18</v>
      </c>
      <c r="V3291" s="90">
        <v>252</v>
      </c>
      <c r="W3291" s="89">
        <f t="shared" si="1450"/>
        <v>1.005512355</v>
      </c>
      <c r="X3291" s="82">
        <f t="shared" si="1451"/>
        <v>1.9654503699999999</v>
      </c>
      <c r="Y3291" s="82">
        <f t="shared" si="1452"/>
        <v>0</v>
      </c>
      <c r="Z3291" s="94" t="str">
        <f t="shared" si="1458"/>
        <v>A+J=</v>
      </c>
      <c r="AA3291" s="87">
        <f t="shared" si="1459"/>
        <v>47534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>
        <f t="shared" si="1453"/>
        <v>47529</v>
      </c>
      <c r="B3292" s="82">
        <f t="shared" si="1439"/>
        <v>358.86820211000003</v>
      </c>
      <c r="C3292" s="207">
        <f t="shared" si="1457"/>
        <v>352.29334218999998</v>
      </c>
      <c r="D3292" s="83">
        <f t="shared" si="1440"/>
        <v>7286.35</v>
      </c>
      <c r="E3292" s="84">
        <f t="shared" si="1437"/>
        <v>7394.19</v>
      </c>
      <c r="F3292" s="85">
        <f t="shared" si="1438"/>
        <v>47473</v>
      </c>
      <c r="G3292" s="86">
        <f t="shared" si="1441"/>
        <v>1.4800277230712089E-2</v>
      </c>
      <c r="H3292" s="87">
        <f t="shared" si="1442"/>
        <v>47534</v>
      </c>
      <c r="I3292" s="87">
        <f t="shared" si="1443"/>
        <v>47534</v>
      </c>
      <c r="J3292" s="88">
        <f t="shared" si="1454"/>
        <v>22</v>
      </c>
      <c r="K3292" s="88">
        <f t="shared" si="1436"/>
        <v>19</v>
      </c>
      <c r="L3292" s="8">
        <f t="shared" si="1444"/>
        <v>1.01276923</v>
      </c>
      <c r="M3292" s="89">
        <v>1</v>
      </c>
      <c r="N3292" s="89">
        <f t="shared" si="1445"/>
        <v>1</v>
      </c>
      <c r="O3292" s="82">
        <f t="shared" si="1446"/>
        <v>1.01276923</v>
      </c>
      <c r="P3292" s="82">
        <f t="shared" si="1447"/>
        <v>356.79185690000003</v>
      </c>
      <c r="Q3292" s="11">
        <f t="shared" si="1460"/>
        <v>0</v>
      </c>
      <c r="R3292" s="7">
        <f t="shared" si="1455"/>
        <v>0</v>
      </c>
      <c r="S3292" s="82">
        <f t="shared" si="1448"/>
        <v>0</v>
      </c>
      <c r="T3292" s="91">
        <f t="shared" si="1456"/>
        <v>0.08</v>
      </c>
      <c r="U3292" s="90">
        <f t="shared" si="1449"/>
        <v>19</v>
      </c>
      <c r="V3292" s="90">
        <v>252</v>
      </c>
      <c r="W3292" s="89">
        <f t="shared" si="1450"/>
        <v>1.005819486</v>
      </c>
      <c r="X3292" s="82">
        <f t="shared" si="1451"/>
        <v>2.0763452099999999</v>
      </c>
      <c r="Y3292" s="82">
        <f t="shared" si="1452"/>
        <v>0</v>
      </c>
      <c r="Z3292" s="94" t="str">
        <f t="shared" si="1458"/>
        <v>A+J=</v>
      </c>
      <c r="AA3292" s="87">
        <f t="shared" si="1459"/>
        <v>47534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>
        <f t="shared" si="1453"/>
        <v>47530</v>
      </c>
      <c r="B3293" s="82">
        <f t="shared" si="1439"/>
        <v>359.21762536</v>
      </c>
      <c r="C3293" s="207">
        <f t="shared" si="1457"/>
        <v>352.29334218999998</v>
      </c>
      <c r="D3293" s="83">
        <f t="shared" si="1440"/>
        <v>7286.35</v>
      </c>
      <c r="E3293" s="84">
        <f t="shared" si="1437"/>
        <v>7394.19</v>
      </c>
      <c r="F3293" s="85">
        <f t="shared" si="1438"/>
        <v>47473</v>
      </c>
      <c r="G3293" s="86">
        <f t="shared" si="1441"/>
        <v>1.4800277230712089E-2</v>
      </c>
      <c r="H3293" s="87">
        <f t="shared" si="1442"/>
        <v>47534</v>
      </c>
      <c r="I3293" s="87">
        <f t="shared" si="1443"/>
        <v>47534</v>
      </c>
      <c r="J3293" s="88">
        <f t="shared" si="1454"/>
        <v>22</v>
      </c>
      <c r="K3293" s="88">
        <f t="shared" si="1436"/>
        <v>20</v>
      </c>
      <c r="L3293" s="8">
        <f t="shared" si="1444"/>
        <v>1.01344579</v>
      </c>
      <c r="M3293" s="89">
        <v>1</v>
      </c>
      <c r="N3293" s="89">
        <f t="shared" si="1445"/>
        <v>1</v>
      </c>
      <c r="O3293" s="82">
        <f t="shared" si="1446"/>
        <v>1.01344579</v>
      </c>
      <c r="P3293" s="82">
        <f t="shared" si="1447"/>
        <v>357.03020448000001</v>
      </c>
      <c r="Q3293" s="11">
        <f t="shared" si="1460"/>
        <v>0</v>
      </c>
      <c r="R3293" s="7">
        <f t="shared" si="1455"/>
        <v>0</v>
      </c>
      <c r="S3293" s="82">
        <f t="shared" si="1448"/>
        <v>0</v>
      </c>
      <c r="T3293" s="91">
        <f t="shared" si="1456"/>
        <v>0.08</v>
      </c>
      <c r="U3293" s="90">
        <f t="shared" si="1449"/>
        <v>20</v>
      </c>
      <c r="V3293" s="90">
        <v>252</v>
      </c>
      <c r="W3293" s="89">
        <f t="shared" si="1450"/>
        <v>1.0061267110000001</v>
      </c>
      <c r="X3293" s="82">
        <f t="shared" si="1451"/>
        <v>2.1874208799999999</v>
      </c>
      <c r="Y3293" s="82">
        <f t="shared" si="1452"/>
        <v>0</v>
      </c>
      <c r="Z3293" s="94" t="str">
        <f t="shared" si="1458"/>
        <v>A+J=</v>
      </c>
      <c r="AA3293" s="87">
        <f t="shared" si="1459"/>
        <v>47534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>
        <f t="shared" si="1453"/>
        <v>47531</v>
      </c>
      <c r="B3294" s="82">
        <f t="shared" si="1439"/>
        <v>359.21762536</v>
      </c>
      <c r="C3294" s="207">
        <f t="shared" si="1457"/>
        <v>352.29334218999998</v>
      </c>
      <c r="D3294" s="83">
        <f t="shared" si="1440"/>
        <v>7286.35</v>
      </c>
      <c r="E3294" s="84">
        <f t="shared" si="1437"/>
        <v>7394.19</v>
      </c>
      <c r="F3294" s="85">
        <f t="shared" si="1438"/>
        <v>47473</v>
      </c>
      <c r="G3294" s="86">
        <f t="shared" si="1441"/>
        <v>1.4800277230712089E-2</v>
      </c>
      <c r="H3294" s="87">
        <f t="shared" si="1442"/>
        <v>47534</v>
      </c>
      <c r="I3294" s="87">
        <f t="shared" si="1443"/>
        <v>47534</v>
      </c>
      <c r="J3294" s="88">
        <f t="shared" si="1454"/>
        <v>22</v>
      </c>
      <c r="K3294" s="88">
        <f t="shared" si="1436"/>
        <v>20</v>
      </c>
      <c r="L3294" s="8">
        <f t="shared" si="1444"/>
        <v>1.01344579</v>
      </c>
      <c r="M3294" s="89">
        <v>1</v>
      </c>
      <c r="N3294" s="89">
        <f t="shared" si="1445"/>
        <v>1</v>
      </c>
      <c r="O3294" s="82">
        <f t="shared" si="1446"/>
        <v>1.01344579</v>
      </c>
      <c r="P3294" s="82">
        <f t="shared" si="1447"/>
        <v>357.03020448000001</v>
      </c>
      <c r="Q3294" s="11">
        <f t="shared" si="1460"/>
        <v>0</v>
      </c>
      <c r="R3294" s="7">
        <f t="shared" si="1455"/>
        <v>0</v>
      </c>
      <c r="S3294" s="82">
        <f t="shared" si="1448"/>
        <v>0</v>
      </c>
      <c r="T3294" s="91">
        <f t="shared" si="1456"/>
        <v>0.08</v>
      </c>
      <c r="U3294" s="90">
        <f t="shared" si="1449"/>
        <v>20</v>
      </c>
      <c r="V3294" s="90">
        <v>252</v>
      </c>
      <c r="W3294" s="89">
        <f t="shared" si="1450"/>
        <v>1.0061267110000001</v>
      </c>
      <c r="X3294" s="82">
        <f t="shared" si="1451"/>
        <v>2.1874208799999999</v>
      </c>
      <c r="Y3294" s="82">
        <f t="shared" si="1452"/>
        <v>0</v>
      </c>
      <c r="Z3294" s="94" t="str">
        <f t="shared" si="1458"/>
        <v>A+J=</v>
      </c>
      <c r="AA3294" s="87">
        <f t="shared" si="1459"/>
        <v>47534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>
        <f t="shared" si="1453"/>
        <v>47532</v>
      </c>
      <c r="B3295" s="82">
        <f t="shared" si="1439"/>
        <v>359.21762536</v>
      </c>
      <c r="C3295" s="207">
        <f t="shared" si="1457"/>
        <v>352.29334218999998</v>
      </c>
      <c r="D3295" s="83">
        <f t="shared" si="1440"/>
        <v>7286.35</v>
      </c>
      <c r="E3295" s="84">
        <f t="shared" si="1437"/>
        <v>7394.19</v>
      </c>
      <c r="F3295" s="85">
        <f t="shared" si="1438"/>
        <v>47473</v>
      </c>
      <c r="G3295" s="86">
        <f t="shared" si="1441"/>
        <v>1.4800277230712089E-2</v>
      </c>
      <c r="H3295" s="87">
        <f t="shared" si="1442"/>
        <v>47534</v>
      </c>
      <c r="I3295" s="87">
        <f t="shared" si="1443"/>
        <v>47534</v>
      </c>
      <c r="J3295" s="88">
        <f t="shared" si="1454"/>
        <v>22</v>
      </c>
      <c r="K3295" s="88">
        <f t="shared" si="1436"/>
        <v>20</v>
      </c>
      <c r="L3295" s="8">
        <f t="shared" si="1444"/>
        <v>1.01344579</v>
      </c>
      <c r="M3295" s="89">
        <v>1</v>
      </c>
      <c r="N3295" s="89">
        <f t="shared" si="1445"/>
        <v>1</v>
      </c>
      <c r="O3295" s="82">
        <f t="shared" si="1446"/>
        <v>1.01344579</v>
      </c>
      <c r="P3295" s="82">
        <f t="shared" si="1447"/>
        <v>357.03020448000001</v>
      </c>
      <c r="Q3295" s="11">
        <f t="shared" si="1460"/>
        <v>0</v>
      </c>
      <c r="R3295" s="7">
        <f t="shared" si="1455"/>
        <v>0</v>
      </c>
      <c r="S3295" s="82">
        <f t="shared" si="1448"/>
        <v>0</v>
      </c>
      <c r="T3295" s="91">
        <f t="shared" si="1456"/>
        <v>0.08</v>
      </c>
      <c r="U3295" s="90">
        <f t="shared" si="1449"/>
        <v>20</v>
      </c>
      <c r="V3295" s="90">
        <v>252</v>
      </c>
      <c r="W3295" s="89">
        <f t="shared" si="1450"/>
        <v>1.0061267110000001</v>
      </c>
      <c r="X3295" s="82">
        <f t="shared" si="1451"/>
        <v>2.1874208799999999</v>
      </c>
      <c r="Y3295" s="82">
        <f t="shared" si="1452"/>
        <v>0</v>
      </c>
      <c r="Z3295" s="94" t="str">
        <f t="shared" si="1458"/>
        <v>A+J=</v>
      </c>
      <c r="AA3295" s="87">
        <f t="shared" si="1459"/>
        <v>47534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>
        <f t="shared" si="1453"/>
        <v>47533</v>
      </c>
      <c r="B3296" s="82">
        <f t="shared" si="1439"/>
        <v>359.56738820000004</v>
      </c>
      <c r="C3296" s="207">
        <f t="shared" si="1457"/>
        <v>352.29334218999998</v>
      </c>
      <c r="D3296" s="83">
        <f t="shared" si="1440"/>
        <v>7286.35</v>
      </c>
      <c r="E3296" s="84">
        <f t="shared" si="1437"/>
        <v>7394.19</v>
      </c>
      <c r="F3296" s="85">
        <f t="shared" si="1438"/>
        <v>47473</v>
      </c>
      <c r="G3296" s="86">
        <f t="shared" si="1441"/>
        <v>1.4800277230712089E-2</v>
      </c>
      <c r="H3296" s="87">
        <f t="shared" si="1442"/>
        <v>47534</v>
      </c>
      <c r="I3296" s="87">
        <f t="shared" si="1443"/>
        <v>47534</v>
      </c>
      <c r="J3296" s="88">
        <f t="shared" si="1454"/>
        <v>22</v>
      </c>
      <c r="K3296" s="88">
        <f t="shared" si="1436"/>
        <v>21</v>
      </c>
      <c r="L3296" s="8">
        <f t="shared" si="1444"/>
        <v>1.0141228</v>
      </c>
      <c r="M3296" s="89">
        <v>1</v>
      </c>
      <c r="N3296" s="89">
        <f t="shared" si="1445"/>
        <v>1</v>
      </c>
      <c r="O3296" s="82">
        <f t="shared" si="1446"/>
        <v>1.0141228</v>
      </c>
      <c r="P3296" s="82">
        <f t="shared" si="1447"/>
        <v>357.26871060000002</v>
      </c>
      <c r="Q3296" s="11">
        <f t="shared" si="1460"/>
        <v>0</v>
      </c>
      <c r="R3296" s="7">
        <f t="shared" si="1455"/>
        <v>0</v>
      </c>
      <c r="S3296" s="82">
        <f t="shared" si="1448"/>
        <v>0</v>
      </c>
      <c r="T3296" s="91">
        <f t="shared" si="1456"/>
        <v>0.08</v>
      </c>
      <c r="U3296" s="90">
        <f t="shared" si="1449"/>
        <v>21</v>
      </c>
      <c r="V3296" s="90">
        <v>252</v>
      </c>
      <c r="W3296" s="89">
        <f t="shared" si="1450"/>
        <v>1.0064340300000001</v>
      </c>
      <c r="X3296" s="82">
        <f t="shared" si="1451"/>
        <v>2.2986776</v>
      </c>
      <c r="Y3296" s="82">
        <f t="shared" si="1452"/>
        <v>0</v>
      </c>
      <c r="Z3296" s="94" t="str">
        <f t="shared" si="1458"/>
        <v>A+J=</v>
      </c>
      <c r="AA3296" s="87">
        <f t="shared" si="1459"/>
        <v>47534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>
        <f t="shared" si="1453"/>
        <v>47534</v>
      </c>
      <c r="B3297" s="82">
        <f t="shared" si="1439"/>
        <v>359.91749437999999</v>
      </c>
      <c r="C3297" s="207">
        <f t="shared" si="1457"/>
        <v>352.29334218999998</v>
      </c>
      <c r="D3297" s="83">
        <f t="shared" si="1440"/>
        <v>7286.35</v>
      </c>
      <c r="E3297" s="84">
        <f t="shared" si="1437"/>
        <v>7394.19</v>
      </c>
      <c r="F3297" s="85">
        <f t="shared" si="1438"/>
        <v>47473</v>
      </c>
      <c r="G3297" s="86">
        <f t="shared" si="1441"/>
        <v>1.4800277230712089E-2</v>
      </c>
      <c r="H3297" s="87">
        <f t="shared" si="1442"/>
        <v>47562</v>
      </c>
      <c r="I3297" s="87">
        <f t="shared" si="1443"/>
        <v>47534</v>
      </c>
      <c r="J3297" s="88">
        <f t="shared" si="1454"/>
        <v>22</v>
      </c>
      <c r="K3297" s="88">
        <f t="shared" si="1436"/>
        <v>22</v>
      </c>
      <c r="L3297" s="8">
        <f t="shared" si="1444"/>
        <v>1.0148002700000001</v>
      </c>
      <c r="M3297" s="89">
        <v>1</v>
      </c>
      <c r="N3297" s="89">
        <f t="shared" si="1445"/>
        <v>1</v>
      </c>
      <c r="O3297" s="82">
        <f t="shared" si="1446"/>
        <v>1.0148002700000001</v>
      </c>
      <c r="P3297" s="82">
        <f t="shared" si="1447"/>
        <v>357.50737877</v>
      </c>
      <c r="Q3297" s="11">
        <f t="shared" si="1460"/>
        <v>108</v>
      </c>
      <c r="R3297" s="7">
        <f t="shared" si="1455"/>
        <v>7.3568999999999996E-2</v>
      </c>
      <c r="S3297" s="82">
        <f t="shared" si="1448"/>
        <v>26.301460339999998</v>
      </c>
      <c r="T3297" s="91">
        <f t="shared" si="1456"/>
        <v>0.08</v>
      </c>
      <c r="U3297" s="90">
        <f t="shared" si="1449"/>
        <v>22</v>
      </c>
      <c r="V3297" s="90">
        <v>252</v>
      </c>
      <c r="W3297" s="89">
        <f t="shared" si="1450"/>
        <v>1.0067414429999999</v>
      </c>
      <c r="X3297" s="82">
        <f t="shared" si="1451"/>
        <v>2.4101156100000001</v>
      </c>
      <c r="Y3297" s="82">
        <f t="shared" si="1452"/>
        <v>28.711575949999997</v>
      </c>
      <c r="Z3297" s="94" t="str">
        <f t="shared" si="1458"/>
        <v>A+J=</v>
      </c>
      <c r="AA3297" s="87">
        <f t="shared" si="1459"/>
        <v>47534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>
        <f t="shared" si="1453"/>
        <v>47535</v>
      </c>
      <c r="B3298" s="82">
        <f t="shared" si="1439"/>
        <v>331.57761010000002</v>
      </c>
      <c r="C3298" s="207">
        <f t="shared" si="1457"/>
        <v>331.20591843</v>
      </c>
      <c r="D3298" s="83">
        <f t="shared" si="1440"/>
        <v>7286.35</v>
      </c>
      <c r="E3298" s="84">
        <f t="shared" si="1437"/>
        <v>7394.19</v>
      </c>
      <c r="F3298" s="85">
        <f t="shared" si="1438"/>
        <v>47503</v>
      </c>
      <c r="G3298" s="86">
        <f t="shared" si="1441"/>
        <v>1.4800277230712089E-2</v>
      </c>
      <c r="H3298" s="87">
        <f t="shared" si="1442"/>
        <v>47562</v>
      </c>
      <c r="I3298" s="87">
        <f t="shared" si="1443"/>
        <v>47562</v>
      </c>
      <c r="J3298" s="88">
        <f t="shared" si="1454"/>
        <v>18</v>
      </c>
      <c r="K3298" s="88">
        <f t="shared" si="1436"/>
        <v>1</v>
      </c>
      <c r="L3298" s="8">
        <f t="shared" si="1444"/>
        <v>1.00081654</v>
      </c>
      <c r="M3298" s="89">
        <v>1</v>
      </c>
      <c r="N3298" s="89">
        <f t="shared" si="1445"/>
        <v>1</v>
      </c>
      <c r="O3298" s="82">
        <f t="shared" si="1446"/>
        <v>1.00081654</v>
      </c>
      <c r="P3298" s="82">
        <f t="shared" si="1447"/>
        <v>331.47636131000002</v>
      </c>
      <c r="Q3298" s="11">
        <f t="shared" si="1460"/>
        <v>0</v>
      </c>
      <c r="R3298" s="7">
        <f t="shared" si="1455"/>
        <v>0</v>
      </c>
      <c r="S3298" s="82">
        <f t="shared" si="1448"/>
        <v>0</v>
      </c>
      <c r="T3298" s="91">
        <f t="shared" si="1456"/>
        <v>0.08</v>
      </c>
      <c r="U3298" s="90">
        <f t="shared" si="1449"/>
        <v>1</v>
      </c>
      <c r="V3298" s="90">
        <v>252</v>
      </c>
      <c r="W3298" s="89">
        <f t="shared" si="1450"/>
        <v>1.000305448</v>
      </c>
      <c r="X3298" s="82">
        <f t="shared" si="1451"/>
        <v>0.10124879000000001</v>
      </c>
      <c r="Y3298" s="82">
        <f t="shared" si="1452"/>
        <v>0</v>
      </c>
      <c r="Z3298" s="94" t="str">
        <f t="shared" si="1458"/>
        <v>A+J=</v>
      </c>
      <c r="AA3298" s="87">
        <f t="shared" si="1459"/>
        <v>47562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>
        <f t="shared" si="1453"/>
        <v>47536</v>
      </c>
      <c r="B3299" s="82">
        <f t="shared" si="1439"/>
        <v>331.94971954000005</v>
      </c>
      <c r="C3299" s="207">
        <f t="shared" si="1457"/>
        <v>331.20591843</v>
      </c>
      <c r="D3299" s="83">
        <f t="shared" si="1440"/>
        <v>7286.35</v>
      </c>
      <c r="E3299" s="84">
        <f t="shared" si="1437"/>
        <v>7394.19</v>
      </c>
      <c r="F3299" s="85">
        <f t="shared" si="1438"/>
        <v>47503</v>
      </c>
      <c r="G3299" s="86">
        <f t="shared" si="1441"/>
        <v>1.4800277230712089E-2</v>
      </c>
      <c r="H3299" s="87">
        <f t="shared" si="1442"/>
        <v>47562</v>
      </c>
      <c r="I3299" s="87">
        <f t="shared" si="1443"/>
        <v>47562</v>
      </c>
      <c r="J3299" s="88">
        <f t="shared" si="1454"/>
        <v>18</v>
      </c>
      <c r="K3299" s="88">
        <f t="shared" si="1436"/>
        <v>2</v>
      </c>
      <c r="L3299" s="8">
        <f t="shared" si="1444"/>
        <v>1.0016337500000001</v>
      </c>
      <c r="M3299" s="89">
        <v>1</v>
      </c>
      <c r="N3299" s="89">
        <f t="shared" si="1445"/>
        <v>1</v>
      </c>
      <c r="O3299" s="82">
        <f t="shared" si="1446"/>
        <v>1.0016337500000001</v>
      </c>
      <c r="P3299" s="82">
        <f t="shared" si="1447"/>
        <v>331.74702609000002</v>
      </c>
      <c r="Q3299" s="11">
        <f t="shared" si="1460"/>
        <v>0</v>
      </c>
      <c r="R3299" s="7">
        <f t="shared" si="1455"/>
        <v>0</v>
      </c>
      <c r="S3299" s="82">
        <f t="shared" si="1448"/>
        <v>0</v>
      </c>
      <c r="T3299" s="91">
        <f t="shared" si="1456"/>
        <v>0.08</v>
      </c>
      <c r="U3299" s="90">
        <f t="shared" si="1449"/>
        <v>2</v>
      </c>
      <c r="V3299" s="90">
        <v>252</v>
      </c>
      <c r="W3299" s="89">
        <f t="shared" si="1450"/>
        <v>1.000610988</v>
      </c>
      <c r="X3299" s="82">
        <f t="shared" si="1451"/>
        <v>0.20269345</v>
      </c>
      <c r="Y3299" s="82">
        <f t="shared" si="1452"/>
        <v>0</v>
      </c>
      <c r="Z3299" s="94" t="str">
        <f t="shared" si="1458"/>
        <v>A+J=</v>
      </c>
      <c r="AA3299" s="87">
        <f t="shared" si="1459"/>
        <v>47562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>
        <f t="shared" si="1453"/>
        <v>47537</v>
      </c>
      <c r="B3300" s="82">
        <f t="shared" si="1439"/>
        <v>332.32224804000003</v>
      </c>
      <c r="C3300" s="207">
        <f t="shared" si="1457"/>
        <v>331.20591843</v>
      </c>
      <c r="D3300" s="83">
        <f t="shared" si="1440"/>
        <v>7286.35</v>
      </c>
      <c r="E3300" s="84">
        <f t="shared" si="1437"/>
        <v>7394.19</v>
      </c>
      <c r="F3300" s="85">
        <f t="shared" si="1438"/>
        <v>47503</v>
      </c>
      <c r="G3300" s="86">
        <f t="shared" si="1441"/>
        <v>1.4800277230712089E-2</v>
      </c>
      <c r="H3300" s="87">
        <f t="shared" si="1442"/>
        <v>47562</v>
      </c>
      <c r="I3300" s="87">
        <f t="shared" si="1443"/>
        <v>47562</v>
      </c>
      <c r="J3300" s="88">
        <f t="shared" si="1454"/>
        <v>18</v>
      </c>
      <c r="K3300" s="88">
        <f t="shared" si="1436"/>
        <v>3</v>
      </c>
      <c r="L3300" s="8">
        <f t="shared" si="1444"/>
        <v>1.0024516299999999</v>
      </c>
      <c r="M3300" s="89">
        <v>1</v>
      </c>
      <c r="N3300" s="89">
        <f t="shared" si="1445"/>
        <v>1</v>
      </c>
      <c r="O3300" s="82">
        <f t="shared" si="1446"/>
        <v>1.0024516299999999</v>
      </c>
      <c r="P3300" s="82">
        <f t="shared" si="1447"/>
        <v>332.01791279000003</v>
      </c>
      <c r="Q3300" s="11">
        <f t="shared" si="1460"/>
        <v>0</v>
      </c>
      <c r="R3300" s="7">
        <f t="shared" si="1455"/>
        <v>0</v>
      </c>
      <c r="S3300" s="82">
        <f t="shared" si="1448"/>
        <v>0</v>
      </c>
      <c r="T3300" s="91">
        <f t="shared" si="1456"/>
        <v>0.08</v>
      </c>
      <c r="U3300" s="90">
        <f t="shared" si="1449"/>
        <v>3</v>
      </c>
      <c r="V3300" s="90">
        <v>252</v>
      </c>
      <c r="W3300" s="89">
        <f t="shared" si="1450"/>
        <v>1.0009166229999999</v>
      </c>
      <c r="X3300" s="82">
        <f t="shared" si="1451"/>
        <v>0.30433525</v>
      </c>
      <c r="Y3300" s="82">
        <f t="shared" si="1452"/>
        <v>0</v>
      </c>
      <c r="Z3300" s="94" t="str">
        <f t="shared" si="1458"/>
        <v>A+J=</v>
      </c>
      <c r="AA3300" s="87">
        <f t="shared" si="1459"/>
        <v>47562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>
        <f t="shared" si="1453"/>
        <v>47538</v>
      </c>
      <c r="B3301" s="82">
        <f t="shared" si="1439"/>
        <v>332.32224804000003</v>
      </c>
      <c r="C3301" s="207">
        <f t="shared" si="1457"/>
        <v>331.20591843</v>
      </c>
      <c r="D3301" s="83">
        <f t="shared" si="1440"/>
        <v>7286.35</v>
      </c>
      <c r="E3301" s="84">
        <f t="shared" si="1437"/>
        <v>7394.19</v>
      </c>
      <c r="F3301" s="85">
        <f t="shared" si="1438"/>
        <v>47503</v>
      </c>
      <c r="G3301" s="86">
        <f t="shared" si="1441"/>
        <v>1.4800277230712089E-2</v>
      </c>
      <c r="H3301" s="87">
        <f t="shared" si="1442"/>
        <v>47562</v>
      </c>
      <c r="I3301" s="87">
        <f t="shared" si="1443"/>
        <v>47562</v>
      </c>
      <c r="J3301" s="88">
        <f t="shared" si="1454"/>
        <v>18</v>
      </c>
      <c r="K3301" s="88">
        <f t="shared" si="1436"/>
        <v>3</v>
      </c>
      <c r="L3301" s="8">
        <f t="shared" si="1444"/>
        <v>1.0024516299999999</v>
      </c>
      <c r="M3301" s="89">
        <v>1</v>
      </c>
      <c r="N3301" s="89">
        <f t="shared" si="1445"/>
        <v>1</v>
      </c>
      <c r="O3301" s="82">
        <f t="shared" si="1446"/>
        <v>1.0024516299999999</v>
      </c>
      <c r="P3301" s="82">
        <f t="shared" si="1447"/>
        <v>332.01791279000003</v>
      </c>
      <c r="Q3301" s="11">
        <f t="shared" si="1460"/>
        <v>0</v>
      </c>
      <c r="R3301" s="7">
        <f t="shared" si="1455"/>
        <v>0</v>
      </c>
      <c r="S3301" s="82">
        <f t="shared" si="1448"/>
        <v>0</v>
      </c>
      <c r="T3301" s="91">
        <f t="shared" si="1456"/>
        <v>0.08</v>
      </c>
      <c r="U3301" s="90">
        <f t="shared" si="1449"/>
        <v>3</v>
      </c>
      <c r="V3301" s="90">
        <v>252</v>
      </c>
      <c r="W3301" s="89">
        <f t="shared" si="1450"/>
        <v>1.0009166229999999</v>
      </c>
      <c r="X3301" s="82">
        <f t="shared" si="1451"/>
        <v>0.30433525</v>
      </c>
      <c r="Y3301" s="82">
        <f t="shared" si="1452"/>
        <v>0</v>
      </c>
      <c r="Z3301" s="94" t="str">
        <f t="shared" si="1458"/>
        <v>A+J=</v>
      </c>
      <c r="AA3301" s="87">
        <f t="shared" si="1459"/>
        <v>47562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>
        <f t="shared" si="1453"/>
        <v>47539</v>
      </c>
      <c r="B3302" s="82">
        <f t="shared" si="1439"/>
        <v>332.32224804000003</v>
      </c>
      <c r="C3302" s="207">
        <f t="shared" si="1457"/>
        <v>331.20591843</v>
      </c>
      <c r="D3302" s="83">
        <f t="shared" si="1440"/>
        <v>7286.35</v>
      </c>
      <c r="E3302" s="84">
        <f t="shared" si="1437"/>
        <v>7394.19</v>
      </c>
      <c r="F3302" s="85">
        <f t="shared" si="1438"/>
        <v>47503</v>
      </c>
      <c r="G3302" s="86">
        <f t="shared" si="1441"/>
        <v>1.4800277230712089E-2</v>
      </c>
      <c r="H3302" s="87">
        <f t="shared" si="1442"/>
        <v>47562</v>
      </c>
      <c r="I3302" s="87">
        <f t="shared" si="1443"/>
        <v>47562</v>
      </c>
      <c r="J3302" s="88">
        <f t="shared" si="1454"/>
        <v>18</v>
      </c>
      <c r="K3302" s="88">
        <f t="shared" si="1436"/>
        <v>3</v>
      </c>
      <c r="L3302" s="8">
        <f t="shared" si="1444"/>
        <v>1.0024516299999999</v>
      </c>
      <c r="M3302" s="89">
        <v>1</v>
      </c>
      <c r="N3302" s="89">
        <f t="shared" si="1445"/>
        <v>1</v>
      </c>
      <c r="O3302" s="82">
        <f t="shared" si="1446"/>
        <v>1.0024516299999999</v>
      </c>
      <c r="P3302" s="82">
        <f t="shared" si="1447"/>
        <v>332.01791279000003</v>
      </c>
      <c r="Q3302" s="11">
        <f t="shared" si="1460"/>
        <v>0</v>
      </c>
      <c r="R3302" s="7">
        <f t="shared" si="1455"/>
        <v>0</v>
      </c>
      <c r="S3302" s="82">
        <f t="shared" si="1448"/>
        <v>0</v>
      </c>
      <c r="T3302" s="91">
        <f t="shared" si="1456"/>
        <v>0.08</v>
      </c>
      <c r="U3302" s="90">
        <f t="shared" si="1449"/>
        <v>3</v>
      </c>
      <c r="V3302" s="90">
        <v>252</v>
      </c>
      <c r="W3302" s="89">
        <f t="shared" si="1450"/>
        <v>1.0009166229999999</v>
      </c>
      <c r="X3302" s="82">
        <f t="shared" si="1451"/>
        <v>0.30433525</v>
      </c>
      <c r="Y3302" s="82">
        <f t="shared" si="1452"/>
        <v>0</v>
      </c>
      <c r="Z3302" s="94" t="str">
        <f t="shared" si="1458"/>
        <v>A+J=</v>
      </c>
      <c r="AA3302" s="87">
        <f t="shared" si="1459"/>
        <v>47562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>
        <f t="shared" si="1453"/>
        <v>47540</v>
      </c>
      <c r="B3303" s="82">
        <f t="shared" si="1439"/>
        <v>332.69519488000003</v>
      </c>
      <c r="C3303" s="207">
        <f t="shared" si="1457"/>
        <v>331.20591843</v>
      </c>
      <c r="D3303" s="83">
        <f t="shared" si="1440"/>
        <v>7286.35</v>
      </c>
      <c r="E3303" s="84">
        <f t="shared" si="1437"/>
        <v>7394.19</v>
      </c>
      <c r="F3303" s="85">
        <f t="shared" si="1438"/>
        <v>47503</v>
      </c>
      <c r="G3303" s="86">
        <f t="shared" si="1441"/>
        <v>1.4800277230712089E-2</v>
      </c>
      <c r="H3303" s="87">
        <f t="shared" si="1442"/>
        <v>47562</v>
      </c>
      <c r="I3303" s="87">
        <f t="shared" si="1443"/>
        <v>47562</v>
      </c>
      <c r="J3303" s="88">
        <f t="shared" si="1454"/>
        <v>18</v>
      </c>
      <c r="K3303" s="88">
        <f t="shared" si="1436"/>
        <v>4</v>
      </c>
      <c r="L3303" s="8">
        <f t="shared" si="1444"/>
        <v>1.0032701799999999</v>
      </c>
      <c r="M3303" s="89">
        <v>1</v>
      </c>
      <c r="N3303" s="89">
        <f t="shared" si="1445"/>
        <v>1</v>
      </c>
      <c r="O3303" s="82">
        <f t="shared" si="1446"/>
        <v>1.0032701799999999</v>
      </c>
      <c r="P3303" s="82">
        <f t="shared" si="1447"/>
        <v>332.28902140000002</v>
      </c>
      <c r="Q3303" s="11">
        <f t="shared" si="1460"/>
        <v>0</v>
      </c>
      <c r="R3303" s="7">
        <f t="shared" si="1455"/>
        <v>0</v>
      </c>
      <c r="S3303" s="82">
        <f t="shared" si="1448"/>
        <v>0</v>
      </c>
      <c r="T3303" s="91">
        <f t="shared" si="1456"/>
        <v>0.08</v>
      </c>
      <c r="U3303" s="90">
        <f t="shared" si="1449"/>
        <v>4</v>
      </c>
      <c r="V3303" s="90">
        <v>252</v>
      </c>
      <c r="W3303" s="89">
        <f t="shared" si="1450"/>
        <v>1.0012223499999999</v>
      </c>
      <c r="X3303" s="82">
        <f t="shared" si="1451"/>
        <v>0.40617347999999998</v>
      </c>
      <c r="Y3303" s="82">
        <f t="shared" si="1452"/>
        <v>0</v>
      </c>
      <c r="Z3303" s="94" t="str">
        <f t="shared" si="1458"/>
        <v>A+J=</v>
      </c>
      <c r="AA3303" s="87">
        <f t="shared" si="1459"/>
        <v>47562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>
        <f t="shared" si="1453"/>
        <v>47541</v>
      </c>
      <c r="B3304" s="82">
        <f t="shared" si="1439"/>
        <v>333.06856098999998</v>
      </c>
      <c r="C3304" s="207">
        <f t="shared" si="1457"/>
        <v>331.20591843</v>
      </c>
      <c r="D3304" s="83">
        <f t="shared" si="1440"/>
        <v>7286.35</v>
      </c>
      <c r="E3304" s="84">
        <f t="shared" si="1437"/>
        <v>7394.19</v>
      </c>
      <c r="F3304" s="85">
        <f t="shared" si="1438"/>
        <v>47503</v>
      </c>
      <c r="G3304" s="86">
        <f t="shared" si="1441"/>
        <v>1.4800277230712089E-2</v>
      </c>
      <c r="H3304" s="87">
        <f t="shared" si="1442"/>
        <v>47562</v>
      </c>
      <c r="I3304" s="87">
        <f t="shared" si="1443"/>
        <v>47562</v>
      </c>
      <c r="J3304" s="88">
        <f t="shared" si="1454"/>
        <v>18</v>
      </c>
      <c r="K3304" s="88">
        <f t="shared" si="1436"/>
        <v>5</v>
      </c>
      <c r="L3304" s="8">
        <f t="shared" si="1444"/>
        <v>1.0040894</v>
      </c>
      <c r="M3304" s="89">
        <v>1</v>
      </c>
      <c r="N3304" s="89">
        <f t="shared" si="1445"/>
        <v>1</v>
      </c>
      <c r="O3304" s="82">
        <f t="shared" si="1446"/>
        <v>1.0040894</v>
      </c>
      <c r="P3304" s="82">
        <f t="shared" si="1447"/>
        <v>332.56035191000001</v>
      </c>
      <c r="Q3304" s="11">
        <f t="shared" si="1460"/>
        <v>0</v>
      </c>
      <c r="R3304" s="7">
        <f t="shared" si="1455"/>
        <v>0</v>
      </c>
      <c r="S3304" s="82">
        <f t="shared" si="1448"/>
        <v>0</v>
      </c>
      <c r="T3304" s="91">
        <f t="shared" si="1456"/>
        <v>0.08</v>
      </c>
      <c r="U3304" s="90">
        <f t="shared" si="1449"/>
        <v>5</v>
      </c>
      <c r="V3304" s="90">
        <v>252</v>
      </c>
      <c r="W3304" s="89">
        <f t="shared" si="1450"/>
        <v>1.0015281709999999</v>
      </c>
      <c r="X3304" s="82">
        <f t="shared" si="1451"/>
        <v>0.50820907999999998</v>
      </c>
      <c r="Y3304" s="82">
        <f t="shared" si="1452"/>
        <v>0</v>
      </c>
      <c r="Z3304" s="94" t="str">
        <f t="shared" si="1458"/>
        <v>A+J=</v>
      </c>
      <c r="AA3304" s="87">
        <f t="shared" si="1459"/>
        <v>47562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>
        <f t="shared" si="1453"/>
        <v>47542</v>
      </c>
      <c r="B3305" s="82">
        <f t="shared" si="1439"/>
        <v>333.44234334999999</v>
      </c>
      <c r="C3305" s="207">
        <f t="shared" si="1457"/>
        <v>331.20591843</v>
      </c>
      <c r="D3305" s="83">
        <f t="shared" si="1440"/>
        <v>7286.35</v>
      </c>
      <c r="E3305" s="84">
        <f t="shared" si="1437"/>
        <v>7394.19</v>
      </c>
      <c r="F3305" s="85">
        <f t="shared" si="1438"/>
        <v>47503</v>
      </c>
      <c r="G3305" s="86">
        <f t="shared" si="1441"/>
        <v>1.4800277230712089E-2</v>
      </c>
      <c r="H3305" s="87">
        <f t="shared" si="1442"/>
        <v>47562</v>
      </c>
      <c r="I3305" s="87">
        <f t="shared" si="1443"/>
        <v>47562</v>
      </c>
      <c r="J3305" s="88">
        <f t="shared" si="1454"/>
        <v>18</v>
      </c>
      <c r="K3305" s="88">
        <f t="shared" ref="K3305:K3368" si="1461">(J3305-(NETWORKDAYS(A3305,I3305,AD$210:AD$502)-1))</f>
        <v>6</v>
      </c>
      <c r="L3305" s="8">
        <f t="shared" si="1444"/>
        <v>1.0049092799999999</v>
      </c>
      <c r="M3305" s="89">
        <v>1</v>
      </c>
      <c r="N3305" s="89">
        <f t="shared" si="1445"/>
        <v>1</v>
      </c>
      <c r="O3305" s="82">
        <f t="shared" si="1446"/>
        <v>1.0049092799999999</v>
      </c>
      <c r="P3305" s="82">
        <f t="shared" si="1447"/>
        <v>332.83190101999998</v>
      </c>
      <c r="Q3305" s="11">
        <f t="shared" si="1460"/>
        <v>0</v>
      </c>
      <c r="R3305" s="7">
        <f t="shared" si="1455"/>
        <v>0</v>
      </c>
      <c r="S3305" s="82">
        <f t="shared" si="1448"/>
        <v>0</v>
      </c>
      <c r="T3305" s="91">
        <f t="shared" si="1456"/>
        <v>0.08</v>
      </c>
      <c r="U3305" s="90">
        <f t="shared" si="1449"/>
        <v>6</v>
      </c>
      <c r="V3305" s="90">
        <v>252</v>
      </c>
      <c r="W3305" s="89">
        <f t="shared" si="1450"/>
        <v>1.0018340859999999</v>
      </c>
      <c r="X3305" s="82">
        <f t="shared" si="1451"/>
        <v>0.61044233000000003</v>
      </c>
      <c r="Y3305" s="82">
        <f t="shared" si="1452"/>
        <v>0</v>
      </c>
      <c r="Z3305" s="94" t="str">
        <f t="shared" si="1458"/>
        <v>A+J=</v>
      </c>
      <c r="AA3305" s="87">
        <f t="shared" si="1459"/>
        <v>47562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>
        <f t="shared" si="1453"/>
        <v>47543</v>
      </c>
      <c r="B3306" s="82">
        <f t="shared" si="1439"/>
        <v>333.81654485999996</v>
      </c>
      <c r="C3306" s="207">
        <f t="shared" si="1457"/>
        <v>331.20591843</v>
      </c>
      <c r="D3306" s="83">
        <f t="shared" si="1440"/>
        <v>7286.35</v>
      </c>
      <c r="E3306" s="84">
        <f t="shared" ref="E3306:E3369" si="1462">IF($K3306=1,VLOOKUP($A3305,$AO$10:$AS$200,4),E3305)</f>
        <v>7394.19</v>
      </c>
      <c r="F3306" s="85">
        <f t="shared" ref="F3306:F3369" si="1463">IF($K3306=1,VLOOKUP($A3305,$AO$10:$AS$200,5),F3305)</f>
        <v>47503</v>
      </c>
      <c r="G3306" s="86">
        <f t="shared" si="1441"/>
        <v>1.4800277230712089E-2</v>
      </c>
      <c r="H3306" s="87">
        <f t="shared" si="1442"/>
        <v>47562</v>
      </c>
      <c r="I3306" s="87">
        <f t="shared" si="1443"/>
        <v>47562</v>
      </c>
      <c r="J3306" s="88">
        <f t="shared" si="1454"/>
        <v>18</v>
      </c>
      <c r="K3306" s="88">
        <f t="shared" si="1461"/>
        <v>7</v>
      </c>
      <c r="L3306" s="8">
        <f t="shared" si="1444"/>
        <v>1.0057298299999999</v>
      </c>
      <c r="M3306" s="89">
        <v>1</v>
      </c>
      <c r="N3306" s="89">
        <f t="shared" si="1445"/>
        <v>1</v>
      </c>
      <c r="O3306" s="82">
        <f t="shared" si="1446"/>
        <v>1.0057298299999999</v>
      </c>
      <c r="P3306" s="82">
        <f t="shared" si="1447"/>
        <v>333.10367202999998</v>
      </c>
      <c r="Q3306" s="11">
        <f t="shared" si="1460"/>
        <v>0</v>
      </c>
      <c r="R3306" s="7">
        <f t="shared" si="1455"/>
        <v>0</v>
      </c>
      <c r="S3306" s="82">
        <f t="shared" si="1448"/>
        <v>0</v>
      </c>
      <c r="T3306" s="91">
        <f t="shared" si="1456"/>
        <v>0.08</v>
      </c>
      <c r="U3306" s="90">
        <f t="shared" si="1449"/>
        <v>7</v>
      </c>
      <c r="V3306" s="90">
        <v>252</v>
      </c>
      <c r="W3306" s="89">
        <f t="shared" si="1450"/>
        <v>1.002140093</v>
      </c>
      <c r="X3306" s="82">
        <f t="shared" si="1451"/>
        <v>0.71287283000000001</v>
      </c>
      <c r="Y3306" s="82">
        <f t="shared" si="1452"/>
        <v>0</v>
      </c>
      <c r="Z3306" s="94" t="str">
        <f t="shared" si="1458"/>
        <v>A+J=</v>
      </c>
      <c r="AA3306" s="87">
        <f t="shared" si="1459"/>
        <v>47562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>
        <f t="shared" si="1453"/>
        <v>47544</v>
      </c>
      <c r="B3307" s="82">
        <f t="shared" si="1439"/>
        <v>334.19117016000001</v>
      </c>
      <c r="C3307" s="207">
        <f t="shared" si="1457"/>
        <v>331.20591843</v>
      </c>
      <c r="D3307" s="83">
        <f t="shared" si="1440"/>
        <v>7286.35</v>
      </c>
      <c r="E3307" s="84">
        <f t="shared" si="1462"/>
        <v>7394.19</v>
      </c>
      <c r="F3307" s="85">
        <f t="shared" si="1463"/>
        <v>47503</v>
      </c>
      <c r="G3307" s="86">
        <f t="shared" si="1441"/>
        <v>1.4800277230712089E-2</v>
      </c>
      <c r="H3307" s="87">
        <f t="shared" si="1442"/>
        <v>47562</v>
      </c>
      <c r="I3307" s="87">
        <f t="shared" si="1443"/>
        <v>47562</v>
      </c>
      <c r="J3307" s="88">
        <f t="shared" si="1454"/>
        <v>18</v>
      </c>
      <c r="K3307" s="88">
        <f t="shared" si="1461"/>
        <v>8</v>
      </c>
      <c r="L3307" s="8">
        <f t="shared" si="1444"/>
        <v>1.0065510600000001</v>
      </c>
      <c r="M3307" s="89">
        <v>1</v>
      </c>
      <c r="N3307" s="89">
        <f t="shared" si="1445"/>
        <v>1</v>
      </c>
      <c r="O3307" s="82">
        <f t="shared" si="1446"/>
        <v>1.0065510600000001</v>
      </c>
      <c r="P3307" s="82">
        <f t="shared" si="1447"/>
        <v>333.37566827000001</v>
      </c>
      <c r="Q3307" s="11">
        <f t="shared" si="1460"/>
        <v>0</v>
      </c>
      <c r="R3307" s="7">
        <f t="shared" si="1455"/>
        <v>0</v>
      </c>
      <c r="S3307" s="82">
        <f t="shared" si="1448"/>
        <v>0</v>
      </c>
      <c r="T3307" s="91">
        <f t="shared" si="1456"/>
        <v>0.08</v>
      </c>
      <c r="U3307" s="90">
        <f t="shared" si="1449"/>
        <v>8</v>
      </c>
      <c r="V3307" s="90">
        <v>252</v>
      </c>
      <c r="W3307" s="89">
        <f t="shared" si="1450"/>
        <v>1.0024461950000001</v>
      </c>
      <c r="X3307" s="82">
        <f t="shared" si="1451"/>
        <v>0.81550188999999995</v>
      </c>
      <c r="Y3307" s="82">
        <f t="shared" si="1452"/>
        <v>0</v>
      </c>
      <c r="Z3307" s="94" t="str">
        <f t="shared" si="1458"/>
        <v>A+J=</v>
      </c>
      <c r="AA3307" s="87">
        <f t="shared" si="1459"/>
        <v>47562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>
        <f t="shared" si="1453"/>
        <v>47545</v>
      </c>
      <c r="B3308" s="82">
        <f t="shared" si="1439"/>
        <v>334.19117016000001</v>
      </c>
      <c r="C3308" s="207">
        <f t="shared" si="1457"/>
        <v>331.20591843</v>
      </c>
      <c r="D3308" s="83">
        <f t="shared" si="1440"/>
        <v>7286.35</v>
      </c>
      <c r="E3308" s="84">
        <f t="shared" si="1462"/>
        <v>7394.19</v>
      </c>
      <c r="F3308" s="85">
        <f t="shared" si="1463"/>
        <v>47503</v>
      </c>
      <c r="G3308" s="86">
        <f t="shared" si="1441"/>
        <v>1.4800277230712089E-2</v>
      </c>
      <c r="H3308" s="87">
        <f t="shared" si="1442"/>
        <v>47562</v>
      </c>
      <c r="I3308" s="87">
        <f t="shared" si="1443"/>
        <v>47562</v>
      </c>
      <c r="J3308" s="88">
        <f t="shared" si="1454"/>
        <v>18</v>
      </c>
      <c r="K3308" s="88">
        <f t="shared" si="1461"/>
        <v>8</v>
      </c>
      <c r="L3308" s="8">
        <f t="shared" si="1444"/>
        <v>1.0065510600000001</v>
      </c>
      <c r="M3308" s="89">
        <v>1</v>
      </c>
      <c r="N3308" s="89">
        <f t="shared" si="1445"/>
        <v>1</v>
      </c>
      <c r="O3308" s="82">
        <f t="shared" si="1446"/>
        <v>1.0065510600000001</v>
      </c>
      <c r="P3308" s="82">
        <f t="shared" si="1447"/>
        <v>333.37566827000001</v>
      </c>
      <c r="Q3308" s="11">
        <f t="shared" si="1460"/>
        <v>0</v>
      </c>
      <c r="R3308" s="7">
        <f t="shared" si="1455"/>
        <v>0</v>
      </c>
      <c r="S3308" s="82">
        <f t="shared" si="1448"/>
        <v>0</v>
      </c>
      <c r="T3308" s="91">
        <f t="shared" si="1456"/>
        <v>0.08</v>
      </c>
      <c r="U3308" s="90">
        <f t="shared" si="1449"/>
        <v>8</v>
      </c>
      <c r="V3308" s="90">
        <v>252</v>
      </c>
      <c r="W3308" s="89">
        <f t="shared" si="1450"/>
        <v>1.0024461950000001</v>
      </c>
      <c r="X3308" s="82">
        <f t="shared" si="1451"/>
        <v>0.81550188999999995</v>
      </c>
      <c r="Y3308" s="82">
        <f t="shared" si="1452"/>
        <v>0</v>
      </c>
      <c r="Z3308" s="94" t="str">
        <f t="shared" si="1458"/>
        <v>A+J=</v>
      </c>
      <c r="AA3308" s="87">
        <f t="shared" si="1459"/>
        <v>47562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>
        <f t="shared" si="1453"/>
        <v>47546</v>
      </c>
      <c r="B3309" s="82">
        <f t="shared" si="1439"/>
        <v>334.19117016000001</v>
      </c>
      <c r="C3309" s="207">
        <f t="shared" si="1457"/>
        <v>331.20591843</v>
      </c>
      <c r="D3309" s="83">
        <f t="shared" si="1440"/>
        <v>7286.35</v>
      </c>
      <c r="E3309" s="84">
        <f t="shared" si="1462"/>
        <v>7394.19</v>
      </c>
      <c r="F3309" s="85">
        <f t="shared" si="1463"/>
        <v>47503</v>
      </c>
      <c r="G3309" s="86">
        <f t="shared" si="1441"/>
        <v>1.4800277230712089E-2</v>
      </c>
      <c r="H3309" s="87">
        <f t="shared" si="1442"/>
        <v>47562</v>
      </c>
      <c r="I3309" s="87">
        <f t="shared" si="1443"/>
        <v>47562</v>
      </c>
      <c r="J3309" s="88">
        <f t="shared" si="1454"/>
        <v>18</v>
      </c>
      <c r="K3309" s="88">
        <f t="shared" si="1461"/>
        <v>8</v>
      </c>
      <c r="L3309" s="8">
        <f t="shared" si="1444"/>
        <v>1.0065510600000001</v>
      </c>
      <c r="M3309" s="89">
        <v>1</v>
      </c>
      <c r="N3309" s="89">
        <f t="shared" si="1445"/>
        <v>1</v>
      </c>
      <c r="O3309" s="82">
        <f t="shared" si="1446"/>
        <v>1.0065510600000001</v>
      </c>
      <c r="P3309" s="82">
        <f t="shared" si="1447"/>
        <v>333.37566827000001</v>
      </c>
      <c r="Q3309" s="11">
        <f t="shared" si="1460"/>
        <v>0</v>
      </c>
      <c r="R3309" s="7">
        <f t="shared" si="1455"/>
        <v>0</v>
      </c>
      <c r="S3309" s="82">
        <f t="shared" si="1448"/>
        <v>0</v>
      </c>
      <c r="T3309" s="91">
        <f t="shared" si="1456"/>
        <v>0.08</v>
      </c>
      <c r="U3309" s="90">
        <f t="shared" si="1449"/>
        <v>8</v>
      </c>
      <c r="V3309" s="90">
        <v>252</v>
      </c>
      <c r="W3309" s="89">
        <f t="shared" si="1450"/>
        <v>1.0024461950000001</v>
      </c>
      <c r="X3309" s="82">
        <f t="shared" si="1451"/>
        <v>0.81550188999999995</v>
      </c>
      <c r="Y3309" s="82">
        <f t="shared" si="1452"/>
        <v>0</v>
      </c>
      <c r="Z3309" s="94" t="str">
        <f t="shared" si="1458"/>
        <v>A+J=</v>
      </c>
      <c r="AA3309" s="87">
        <f t="shared" si="1459"/>
        <v>47562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>
        <f t="shared" si="1453"/>
        <v>47547</v>
      </c>
      <c r="B3310" s="82">
        <f t="shared" si="1439"/>
        <v>334.19117016000001</v>
      </c>
      <c r="C3310" s="207">
        <f t="shared" si="1457"/>
        <v>331.20591843</v>
      </c>
      <c r="D3310" s="83">
        <f t="shared" si="1440"/>
        <v>7286.35</v>
      </c>
      <c r="E3310" s="84">
        <f t="shared" si="1462"/>
        <v>7394.19</v>
      </c>
      <c r="F3310" s="85">
        <f t="shared" si="1463"/>
        <v>47503</v>
      </c>
      <c r="G3310" s="86">
        <f t="shared" si="1441"/>
        <v>1.4800277230712089E-2</v>
      </c>
      <c r="H3310" s="87">
        <f t="shared" si="1442"/>
        <v>47562</v>
      </c>
      <c r="I3310" s="87">
        <f t="shared" si="1443"/>
        <v>47562</v>
      </c>
      <c r="J3310" s="88">
        <f t="shared" si="1454"/>
        <v>18</v>
      </c>
      <c r="K3310" s="88">
        <f t="shared" si="1461"/>
        <v>8</v>
      </c>
      <c r="L3310" s="8">
        <f t="shared" si="1444"/>
        <v>1.0065510600000001</v>
      </c>
      <c r="M3310" s="89">
        <v>1</v>
      </c>
      <c r="N3310" s="89">
        <f t="shared" si="1445"/>
        <v>1</v>
      </c>
      <c r="O3310" s="82">
        <f t="shared" si="1446"/>
        <v>1.0065510600000001</v>
      </c>
      <c r="P3310" s="82">
        <f t="shared" si="1447"/>
        <v>333.37566827000001</v>
      </c>
      <c r="Q3310" s="11">
        <f t="shared" si="1460"/>
        <v>0</v>
      </c>
      <c r="R3310" s="7">
        <f t="shared" si="1455"/>
        <v>0</v>
      </c>
      <c r="S3310" s="82">
        <f t="shared" si="1448"/>
        <v>0</v>
      </c>
      <c r="T3310" s="91">
        <f t="shared" si="1456"/>
        <v>0.08</v>
      </c>
      <c r="U3310" s="90">
        <f t="shared" si="1449"/>
        <v>8</v>
      </c>
      <c r="V3310" s="90">
        <v>252</v>
      </c>
      <c r="W3310" s="89">
        <f t="shared" si="1450"/>
        <v>1.0024461950000001</v>
      </c>
      <c r="X3310" s="82">
        <f t="shared" si="1451"/>
        <v>0.81550188999999995</v>
      </c>
      <c r="Y3310" s="82">
        <f t="shared" si="1452"/>
        <v>0</v>
      </c>
      <c r="Z3310" s="94" t="str">
        <f t="shared" si="1458"/>
        <v>A+J=</v>
      </c>
      <c r="AA3310" s="87">
        <f t="shared" si="1459"/>
        <v>47562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>
        <f t="shared" si="1453"/>
        <v>47548</v>
      </c>
      <c r="B3311" s="82">
        <f t="shared" si="1439"/>
        <v>334.19117016000001</v>
      </c>
      <c r="C3311" s="207">
        <f t="shared" si="1457"/>
        <v>331.20591843</v>
      </c>
      <c r="D3311" s="83">
        <f t="shared" si="1440"/>
        <v>7286.35</v>
      </c>
      <c r="E3311" s="84">
        <f t="shared" si="1462"/>
        <v>7394.19</v>
      </c>
      <c r="F3311" s="85">
        <f t="shared" si="1463"/>
        <v>47503</v>
      </c>
      <c r="G3311" s="86">
        <f t="shared" si="1441"/>
        <v>1.4800277230712089E-2</v>
      </c>
      <c r="H3311" s="87">
        <f t="shared" si="1442"/>
        <v>47562</v>
      </c>
      <c r="I3311" s="87">
        <f t="shared" si="1443"/>
        <v>47562</v>
      </c>
      <c r="J3311" s="88">
        <f t="shared" si="1454"/>
        <v>18</v>
      </c>
      <c r="K3311" s="88">
        <f t="shared" si="1461"/>
        <v>8</v>
      </c>
      <c r="L3311" s="8">
        <f t="shared" si="1444"/>
        <v>1.0065510600000001</v>
      </c>
      <c r="M3311" s="89">
        <v>1</v>
      </c>
      <c r="N3311" s="89">
        <f t="shared" si="1445"/>
        <v>1</v>
      </c>
      <c r="O3311" s="82">
        <f t="shared" si="1446"/>
        <v>1.0065510600000001</v>
      </c>
      <c r="P3311" s="82">
        <f t="shared" si="1447"/>
        <v>333.37566827000001</v>
      </c>
      <c r="Q3311" s="11">
        <f t="shared" si="1460"/>
        <v>0</v>
      </c>
      <c r="R3311" s="7">
        <f t="shared" si="1455"/>
        <v>0</v>
      </c>
      <c r="S3311" s="82">
        <f t="shared" si="1448"/>
        <v>0</v>
      </c>
      <c r="T3311" s="91">
        <f t="shared" si="1456"/>
        <v>0.08</v>
      </c>
      <c r="U3311" s="90">
        <f t="shared" si="1449"/>
        <v>8</v>
      </c>
      <c r="V3311" s="90">
        <v>252</v>
      </c>
      <c r="W3311" s="89">
        <f t="shared" si="1450"/>
        <v>1.0024461950000001</v>
      </c>
      <c r="X3311" s="82">
        <f t="shared" si="1451"/>
        <v>0.81550188999999995</v>
      </c>
      <c r="Y3311" s="82">
        <f t="shared" si="1452"/>
        <v>0</v>
      </c>
      <c r="Z3311" s="94" t="str">
        <f t="shared" si="1458"/>
        <v>A+J=</v>
      </c>
      <c r="AA3311" s="87">
        <f t="shared" si="1459"/>
        <v>47562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>
        <f t="shared" si="1453"/>
        <v>47549</v>
      </c>
      <c r="B3312" s="82">
        <f t="shared" si="1439"/>
        <v>334.56621186000001</v>
      </c>
      <c r="C3312" s="207">
        <f t="shared" si="1457"/>
        <v>331.20591843</v>
      </c>
      <c r="D3312" s="83">
        <f t="shared" si="1440"/>
        <v>7286.35</v>
      </c>
      <c r="E3312" s="84">
        <f t="shared" si="1462"/>
        <v>7394.19</v>
      </c>
      <c r="F3312" s="85">
        <f t="shared" si="1463"/>
        <v>47503</v>
      </c>
      <c r="G3312" s="86">
        <f t="shared" si="1441"/>
        <v>1.4800277230712089E-2</v>
      </c>
      <c r="H3312" s="87">
        <f t="shared" si="1442"/>
        <v>47562</v>
      </c>
      <c r="I3312" s="87">
        <f t="shared" si="1443"/>
        <v>47562</v>
      </c>
      <c r="J3312" s="88">
        <f t="shared" si="1454"/>
        <v>18</v>
      </c>
      <c r="K3312" s="88">
        <f t="shared" si="1461"/>
        <v>9</v>
      </c>
      <c r="L3312" s="8">
        <f t="shared" si="1444"/>
        <v>1.0073729499999999</v>
      </c>
      <c r="M3312" s="89">
        <v>1</v>
      </c>
      <c r="N3312" s="89">
        <f t="shared" si="1445"/>
        <v>1</v>
      </c>
      <c r="O3312" s="82">
        <f t="shared" si="1446"/>
        <v>1.0073729499999999</v>
      </c>
      <c r="P3312" s="82">
        <f t="shared" si="1447"/>
        <v>333.6478831</v>
      </c>
      <c r="Q3312" s="11">
        <f t="shared" si="1460"/>
        <v>0</v>
      </c>
      <c r="R3312" s="7">
        <f t="shared" si="1455"/>
        <v>0</v>
      </c>
      <c r="S3312" s="82">
        <f t="shared" si="1448"/>
        <v>0</v>
      </c>
      <c r="T3312" s="91">
        <f t="shared" si="1456"/>
        <v>0.08</v>
      </c>
      <c r="U3312" s="90">
        <f t="shared" si="1449"/>
        <v>9</v>
      </c>
      <c r="V3312" s="90">
        <v>252</v>
      </c>
      <c r="W3312" s="89">
        <f t="shared" si="1450"/>
        <v>1.0027523890000001</v>
      </c>
      <c r="X3312" s="82">
        <f t="shared" si="1451"/>
        <v>0.91832875999999997</v>
      </c>
      <c r="Y3312" s="82">
        <f t="shared" si="1452"/>
        <v>0</v>
      </c>
      <c r="Z3312" s="94" t="str">
        <f t="shared" si="1458"/>
        <v>A+J=</v>
      </c>
      <c r="AA3312" s="87">
        <f t="shared" si="1459"/>
        <v>47562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>
        <f t="shared" si="1453"/>
        <v>47550</v>
      </c>
      <c r="B3313" s="82">
        <f t="shared" si="1439"/>
        <v>334.94167788999999</v>
      </c>
      <c r="C3313" s="207">
        <f t="shared" si="1457"/>
        <v>331.20591843</v>
      </c>
      <c r="D3313" s="83">
        <f t="shared" si="1440"/>
        <v>7286.35</v>
      </c>
      <c r="E3313" s="84">
        <f t="shared" si="1462"/>
        <v>7394.19</v>
      </c>
      <c r="F3313" s="85">
        <f t="shared" si="1463"/>
        <v>47503</v>
      </c>
      <c r="G3313" s="86">
        <f t="shared" si="1441"/>
        <v>1.4800277230712089E-2</v>
      </c>
      <c r="H3313" s="87">
        <f t="shared" si="1442"/>
        <v>47562</v>
      </c>
      <c r="I3313" s="87">
        <f t="shared" si="1443"/>
        <v>47562</v>
      </c>
      <c r="J3313" s="88">
        <f t="shared" si="1454"/>
        <v>18</v>
      </c>
      <c r="K3313" s="88">
        <f t="shared" si="1461"/>
        <v>10</v>
      </c>
      <c r="L3313" s="8">
        <f t="shared" si="1444"/>
        <v>1.0081955199999999</v>
      </c>
      <c r="M3313" s="89">
        <v>1</v>
      </c>
      <c r="N3313" s="89">
        <f t="shared" si="1445"/>
        <v>1</v>
      </c>
      <c r="O3313" s="82">
        <f t="shared" si="1446"/>
        <v>1.0081955199999999</v>
      </c>
      <c r="P3313" s="82">
        <f t="shared" si="1447"/>
        <v>333.92032315</v>
      </c>
      <c r="Q3313" s="11">
        <f t="shared" si="1460"/>
        <v>0</v>
      </c>
      <c r="R3313" s="7">
        <f t="shared" si="1455"/>
        <v>0</v>
      </c>
      <c r="S3313" s="82">
        <f t="shared" si="1448"/>
        <v>0</v>
      </c>
      <c r="T3313" s="91">
        <f t="shared" si="1456"/>
        <v>0.08</v>
      </c>
      <c r="U3313" s="90">
        <f t="shared" si="1449"/>
        <v>10</v>
      </c>
      <c r="V3313" s="90">
        <v>252</v>
      </c>
      <c r="W3313" s="89">
        <f t="shared" si="1450"/>
        <v>1.0030586779999999</v>
      </c>
      <c r="X3313" s="82">
        <f t="shared" si="1451"/>
        <v>1.02135474</v>
      </c>
      <c r="Y3313" s="82">
        <f t="shared" si="1452"/>
        <v>0</v>
      </c>
      <c r="Z3313" s="94" t="str">
        <f t="shared" si="1458"/>
        <v>A+J=</v>
      </c>
      <c r="AA3313" s="87">
        <f t="shared" si="1459"/>
        <v>47562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>
        <f t="shared" si="1453"/>
        <v>47551</v>
      </c>
      <c r="B3314" s="82">
        <f t="shared" si="1439"/>
        <v>335.31756454999999</v>
      </c>
      <c r="C3314" s="207">
        <f t="shared" si="1457"/>
        <v>331.20591843</v>
      </c>
      <c r="D3314" s="83">
        <f t="shared" si="1440"/>
        <v>7286.35</v>
      </c>
      <c r="E3314" s="84">
        <f t="shared" si="1462"/>
        <v>7394.19</v>
      </c>
      <c r="F3314" s="85">
        <f t="shared" si="1463"/>
        <v>47503</v>
      </c>
      <c r="G3314" s="86">
        <f t="shared" si="1441"/>
        <v>1.4800277230712089E-2</v>
      </c>
      <c r="H3314" s="87">
        <f t="shared" si="1442"/>
        <v>47562</v>
      </c>
      <c r="I3314" s="87">
        <f t="shared" si="1443"/>
        <v>47562</v>
      </c>
      <c r="J3314" s="88">
        <f t="shared" si="1454"/>
        <v>18</v>
      </c>
      <c r="K3314" s="88">
        <f t="shared" si="1461"/>
        <v>11</v>
      </c>
      <c r="L3314" s="8">
        <f t="shared" si="1444"/>
        <v>1.00901876</v>
      </c>
      <c r="M3314" s="89">
        <v>1</v>
      </c>
      <c r="N3314" s="89">
        <f t="shared" si="1445"/>
        <v>1</v>
      </c>
      <c r="O3314" s="82">
        <f t="shared" si="1446"/>
        <v>1.00901876</v>
      </c>
      <c r="P3314" s="82">
        <f t="shared" si="1447"/>
        <v>334.19298511</v>
      </c>
      <c r="Q3314" s="11">
        <f t="shared" si="1460"/>
        <v>0</v>
      </c>
      <c r="R3314" s="7">
        <f t="shared" si="1455"/>
        <v>0</v>
      </c>
      <c r="S3314" s="82">
        <f t="shared" si="1448"/>
        <v>0</v>
      </c>
      <c r="T3314" s="91">
        <f t="shared" si="1456"/>
        <v>0.08</v>
      </c>
      <c r="U3314" s="90">
        <f t="shared" si="1449"/>
        <v>11</v>
      </c>
      <c r="V3314" s="90">
        <v>252</v>
      </c>
      <c r="W3314" s="89">
        <f t="shared" si="1450"/>
        <v>1.0033650599999999</v>
      </c>
      <c r="X3314" s="82">
        <f t="shared" si="1451"/>
        <v>1.12457944</v>
      </c>
      <c r="Y3314" s="82">
        <f t="shared" si="1452"/>
        <v>0</v>
      </c>
      <c r="Z3314" s="94" t="str">
        <f t="shared" si="1458"/>
        <v>A+J=</v>
      </c>
      <c r="AA3314" s="87">
        <f t="shared" si="1459"/>
        <v>47562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>
        <f t="shared" si="1453"/>
        <v>47552</v>
      </c>
      <c r="B3315" s="82">
        <f t="shared" si="1439"/>
        <v>335.31756454999999</v>
      </c>
      <c r="C3315" s="207">
        <f t="shared" si="1457"/>
        <v>331.20591843</v>
      </c>
      <c r="D3315" s="83">
        <f t="shared" si="1440"/>
        <v>7286.35</v>
      </c>
      <c r="E3315" s="84">
        <f t="shared" si="1462"/>
        <v>7394.19</v>
      </c>
      <c r="F3315" s="85">
        <f t="shared" si="1463"/>
        <v>47503</v>
      </c>
      <c r="G3315" s="86">
        <f t="shared" si="1441"/>
        <v>1.4800277230712089E-2</v>
      </c>
      <c r="H3315" s="87">
        <f t="shared" si="1442"/>
        <v>47562</v>
      </c>
      <c r="I3315" s="87">
        <f t="shared" si="1443"/>
        <v>47562</v>
      </c>
      <c r="J3315" s="88">
        <f t="shared" si="1454"/>
        <v>18</v>
      </c>
      <c r="K3315" s="88">
        <f t="shared" si="1461"/>
        <v>11</v>
      </c>
      <c r="L3315" s="8">
        <f t="shared" si="1444"/>
        <v>1.00901876</v>
      </c>
      <c r="M3315" s="89">
        <v>1</v>
      </c>
      <c r="N3315" s="89">
        <f t="shared" si="1445"/>
        <v>1</v>
      </c>
      <c r="O3315" s="82">
        <f t="shared" si="1446"/>
        <v>1.00901876</v>
      </c>
      <c r="P3315" s="82">
        <f t="shared" si="1447"/>
        <v>334.19298511</v>
      </c>
      <c r="Q3315" s="11">
        <f t="shared" si="1460"/>
        <v>0</v>
      </c>
      <c r="R3315" s="7">
        <f t="shared" si="1455"/>
        <v>0</v>
      </c>
      <c r="S3315" s="82">
        <f t="shared" si="1448"/>
        <v>0</v>
      </c>
      <c r="T3315" s="91">
        <f t="shared" si="1456"/>
        <v>0.08</v>
      </c>
      <c r="U3315" s="90">
        <f t="shared" si="1449"/>
        <v>11</v>
      </c>
      <c r="V3315" s="90">
        <v>252</v>
      </c>
      <c r="W3315" s="89">
        <f t="shared" si="1450"/>
        <v>1.0033650599999999</v>
      </c>
      <c r="X3315" s="82">
        <f t="shared" si="1451"/>
        <v>1.12457944</v>
      </c>
      <c r="Y3315" s="82">
        <f t="shared" si="1452"/>
        <v>0</v>
      </c>
      <c r="Z3315" s="94" t="str">
        <f t="shared" si="1458"/>
        <v>A+J=</v>
      </c>
      <c r="AA3315" s="87">
        <f t="shared" si="1459"/>
        <v>47562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>
        <f t="shared" si="1453"/>
        <v>47553</v>
      </c>
      <c r="B3316" s="82">
        <f t="shared" si="1439"/>
        <v>335.31756454999999</v>
      </c>
      <c r="C3316" s="207">
        <f t="shared" si="1457"/>
        <v>331.20591843</v>
      </c>
      <c r="D3316" s="83">
        <f t="shared" si="1440"/>
        <v>7286.35</v>
      </c>
      <c r="E3316" s="84">
        <f t="shared" si="1462"/>
        <v>7394.19</v>
      </c>
      <c r="F3316" s="85">
        <f t="shared" si="1463"/>
        <v>47503</v>
      </c>
      <c r="G3316" s="86">
        <f t="shared" si="1441"/>
        <v>1.4800277230712089E-2</v>
      </c>
      <c r="H3316" s="87">
        <f t="shared" si="1442"/>
        <v>47562</v>
      </c>
      <c r="I3316" s="87">
        <f t="shared" si="1443"/>
        <v>47562</v>
      </c>
      <c r="J3316" s="88">
        <f t="shared" si="1454"/>
        <v>18</v>
      </c>
      <c r="K3316" s="88">
        <f t="shared" si="1461"/>
        <v>11</v>
      </c>
      <c r="L3316" s="8">
        <f t="shared" si="1444"/>
        <v>1.00901876</v>
      </c>
      <c r="M3316" s="89">
        <v>1</v>
      </c>
      <c r="N3316" s="89">
        <f t="shared" si="1445"/>
        <v>1</v>
      </c>
      <c r="O3316" s="82">
        <f t="shared" si="1446"/>
        <v>1.00901876</v>
      </c>
      <c r="P3316" s="82">
        <f t="shared" si="1447"/>
        <v>334.19298511</v>
      </c>
      <c r="Q3316" s="11">
        <f t="shared" si="1460"/>
        <v>0</v>
      </c>
      <c r="R3316" s="7">
        <f t="shared" si="1455"/>
        <v>0</v>
      </c>
      <c r="S3316" s="82">
        <f t="shared" si="1448"/>
        <v>0</v>
      </c>
      <c r="T3316" s="91">
        <f t="shared" si="1456"/>
        <v>0.08</v>
      </c>
      <c r="U3316" s="90">
        <f t="shared" si="1449"/>
        <v>11</v>
      </c>
      <c r="V3316" s="90">
        <v>252</v>
      </c>
      <c r="W3316" s="89">
        <f t="shared" si="1450"/>
        <v>1.0033650599999999</v>
      </c>
      <c r="X3316" s="82">
        <f t="shared" si="1451"/>
        <v>1.12457944</v>
      </c>
      <c r="Y3316" s="82">
        <f t="shared" si="1452"/>
        <v>0</v>
      </c>
      <c r="Z3316" s="94" t="str">
        <f t="shared" si="1458"/>
        <v>A+J=</v>
      </c>
      <c r="AA3316" s="87">
        <f t="shared" si="1459"/>
        <v>47562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>
        <f t="shared" si="1453"/>
        <v>47554</v>
      </c>
      <c r="B3317" s="82">
        <f t="shared" si="1439"/>
        <v>335.69387211999998</v>
      </c>
      <c r="C3317" s="207">
        <f t="shared" si="1457"/>
        <v>331.20591843</v>
      </c>
      <c r="D3317" s="83">
        <f t="shared" si="1440"/>
        <v>7286.35</v>
      </c>
      <c r="E3317" s="84">
        <f t="shared" si="1462"/>
        <v>7394.19</v>
      </c>
      <c r="F3317" s="85">
        <f t="shared" si="1463"/>
        <v>47503</v>
      </c>
      <c r="G3317" s="86">
        <f t="shared" si="1441"/>
        <v>1.4800277230712089E-2</v>
      </c>
      <c r="H3317" s="87">
        <f t="shared" si="1442"/>
        <v>47562</v>
      </c>
      <c r="I3317" s="87">
        <f t="shared" si="1443"/>
        <v>47562</v>
      </c>
      <c r="J3317" s="88">
        <f t="shared" si="1454"/>
        <v>18</v>
      </c>
      <c r="K3317" s="88">
        <f t="shared" si="1461"/>
        <v>12</v>
      </c>
      <c r="L3317" s="8">
        <f t="shared" si="1444"/>
        <v>1.0098426700000001</v>
      </c>
      <c r="M3317" s="89">
        <v>1</v>
      </c>
      <c r="N3317" s="89">
        <f t="shared" si="1445"/>
        <v>1</v>
      </c>
      <c r="O3317" s="82">
        <f t="shared" si="1446"/>
        <v>1.0098426700000001</v>
      </c>
      <c r="P3317" s="82">
        <f t="shared" si="1447"/>
        <v>334.46586897999998</v>
      </c>
      <c r="Q3317" s="11">
        <f t="shared" si="1460"/>
        <v>0</v>
      </c>
      <c r="R3317" s="7">
        <f t="shared" si="1455"/>
        <v>0</v>
      </c>
      <c r="S3317" s="82">
        <f t="shared" si="1448"/>
        <v>0</v>
      </c>
      <c r="T3317" s="91">
        <f t="shared" si="1456"/>
        <v>0.08</v>
      </c>
      <c r="U3317" s="90">
        <f t="shared" si="1449"/>
        <v>12</v>
      </c>
      <c r="V3317" s="90">
        <v>252</v>
      </c>
      <c r="W3317" s="89">
        <f t="shared" si="1450"/>
        <v>1.0036715350000001</v>
      </c>
      <c r="X3317" s="82">
        <f t="shared" si="1451"/>
        <v>1.22800314</v>
      </c>
      <c r="Y3317" s="82">
        <f t="shared" si="1452"/>
        <v>0</v>
      </c>
      <c r="Z3317" s="94" t="str">
        <f t="shared" si="1458"/>
        <v>A+J=</v>
      </c>
      <c r="AA3317" s="87">
        <f t="shared" si="1459"/>
        <v>47562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>
        <f t="shared" si="1453"/>
        <v>47555</v>
      </c>
      <c r="B3318" s="82">
        <f t="shared" si="1439"/>
        <v>336.07060121000001</v>
      </c>
      <c r="C3318" s="207">
        <f t="shared" si="1457"/>
        <v>331.20591843</v>
      </c>
      <c r="D3318" s="83">
        <f t="shared" si="1440"/>
        <v>7286.35</v>
      </c>
      <c r="E3318" s="84">
        <f t="shared" si="1462"/>
        <v>7394.19</v>
      </c>
      <c r="F3318" s="85">
        <f t="shared" si="1463"/>
        <v>47503</v>
      </c>
      <c r="G3318" s="86">
        <f t="shared" si="1441"/>
        <v>1.4800277230712089E-2</v>
      </c>
      <c r="H3318" s="87">
        <f t="shared" si="1442"/>
        <v>47562</v>
      </c>
      <c r="I3318" s="87">
        <f t="shared" si="1443"/>
        <v>47562</v>
      </c>
      <c r="J3318" s="88">
        <f t="shared" si="1454"/>
        <v>18</v>
      </c>
      <c r="K3318" s="88">
        <f t="shared" si="1461"/>
        <v>13</v>
      </c>
      <c r="L3318" s="8">
        <f t="shared" si="1444"/>
        <v>1.01066725</v>
      </c>
      <c r="M3318" s="89">
        <v>1</v>
      </c>
      <c r="N3318" s="89">
        <f t="shared" si="1445"/>
        <v>1</v>
      </c>
      <c r="O3318" s="82">
        <f t="shared" si="1446"/>
        <v>1.01066725</v>
      </c>
      <c r="P3318" s="82">
        <f t="shared" si="1447"/>
        <v>334.73897476000002</v>
      </c>
      <c r="Q3318" s="11">
        <f t="shared" si="1460"/>
        <v>0</v>
      </c>
      <c r="R3318" s="7">
        <f t="shared" si="1455"/>
        <v>0</v>
      </c>
      <c r="S3318" s="82">
        <f t="shared" si="1448"/>
        <v>0</v>
      </c>
      <c r="T3318" s="91">
        <f t="shared" si="1456"/>
        <v>0.08</v>
      </c>
      <c r="U3318" s="90">
        <f t="shared" si="1449"/>
        <v>13</v>
      </c>
      <c r="V3318" s="90">
        <v>252</v>
      </c>
      <c r="W3318" s="89">
        <f t="shared" si="1450"/>
        <v>1.003978104</v>
      </c>
      <c r="X3318" s="82">
        <f t="shared" si="1451"/>
        <v>1.3316264499999999</v>
      </c>
      <c r="Y3318" s="82">
        <f t="shared" si="1452"/>
        <v>0</v>
      </c>
      <c r="Z3318" s="94" t="str">
        <f t="shared" si="1458"/>
        <v>A+J=</v>
      </c>
      <c r="AA3318" s="87">
        <f t="shared" si="1459"/>
        <v>47562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>
        <f t="shared" si="1453"/>
        <v>47556</v>
      </c>
      <c r="B3319" s="82">
        <f t="shared" si="1439"/>
        <v>336.44775208999999</v>
      </c>
      <c r="C3319" s="207">
        <f t="shared" si="1457"/>
        <v>331.20591843</v>
      </c>
      <c r="D3319" s="83">
        <f t="shared" si="1440"/>
        <v>7286.35</v>
      </c>
      <c r="E3319" s="84">
        <f t="shared" si="1462"/>
        <v>7394.19</v>
      </c>
      <c r="F3319" s="85">
        <f t="shared" si="1463"/>
        <v>47503</v>
      </c>
      <c r="G3319" s="86">
        <f t="shared" si="1441"/>
        <v>1.4800277230712089E-2</v>
      </c>
      <c r="H3319" s="87">
        <f t="shared" si="1442"/>
        <v>47562</v>
      </c>
      <c r="I3319" s="87">
        <f t="shared" si="1443"/>
        <v>47562</v>
      </c>
      <c r="J3319" s="88">
        <f t="shared" si="1454"/>
        <v>18</v>
      </c>
      <c r="K3319" s="88">
        <f t="shared" si="1461"/>
        <v>14</v>
      </c>
      <c r="L3319" s="8">
        <f t="shared" si="1444"/>
        <v>1.0114924999999999</v>
      </c>
      <c r="M3319" s="89">
        <v>1</v>
      </c>
      <c r="N3319" s="89">
        <f t="shared" si="1445"/>
        <v>1</v>
      </c>
      <c r="O3319" s="82">
        <f t="shared" si="1446"/>
        <v>1.0114924999999999</v>
      </c>
      <c r="P3319" s="82">
        <f t="shared" si="1447"/>
        <v>335.01230243999998</v>
      </c>
      <c r="Q3319" s="11">
        <f t="shared" si="1460"/>
        <v>0</v>
      </c>
      <c r="R3319" s="7">
        <f t="shared" si="1455"/>
        <v>0</v>
      </c>
      <c r="S3319" s="82">
        <f t="shared" si="1448"/>
        <v>0</v>
      </c>
      <c r="T3319" s="91">
        <f t="shared" si="1456"/>
        <v>0.08</v>
      </c>
      <c r="U3319" s="90">
        <f t="shared" si="1449"/>
        <v>14</v>
      </c>
      <c r="V3319" s="90">
        <v>252</v>
      </c>
      <c r="W3319" s="89">
        <f t="shared" si="1450"/>
        <v>1.0042847669999999</v>
      </c>
      <c r="X3319" s="82">
        <f t="shared" si="1451"/>
        <v>1.43544965</v>
      </c>
      <c r="Y3319" s="82">
        <f t="shared" si="1452"/>
        <v>0</v>
      </c>
      <c r="Z3319" s="94" t="str">
        <f t="shared" si="1458"/>
        <v>A+J=</v>
      </c>
      <c r="AA3319" s="87">
        <f t="shared" si="1459"/>
        <v>47562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>
        <f t="shared" si="1453"/>
        <v>47557</v>
      </c>
      <c r="B3320" s="82">
        <f t="shared" si="1439"/>
        <v>336.82532806</v>
      </c>
      <c r="C3320" s="207">
        <f t="shared" si="1457"/>
        <v>331.20591843</v>
      </c>
      <c r="D3320" s="83">
        <f t="shared" si="1440"/>
        <v>7286.35</v>
      </c>
      <c r="E3320" s="84">
        <f t="shared" si="1462"/>
        <v>7394.19</v>
      </c>
      <c r="F3320" s="85">
        <f t="shared" si="1463"/>
        <v>47503</v>
      </c>
      <c r="G3320" s="86">
        <f t="shared" si="1441"/>
        <v>1.4800277230712089E-2</v>
      </c>
      <c r="H3320" s="87">
        <f t="shared" si="1442"/>
        <v>47562</v>
      </c>
      <c r="I3320" s="87">
        <f t="shared" si="1443"/>
        <v>47562</v>
      </c>
      <c r="J3320" s="88">
        <f t="shared" si="1454"/>
        <v>18</v>
      </c>
      <c r="K3320" s="88">
        <f t="shared" si="1461"/>
        <v>15</v>
      </c>
      <c r="L3320" s="8">
        <f t="shared" si="1444"/>
        <v>1.0123184300000001</v>
      </c>
      <c r="M3320" s="89">
        <v>1</v>
      </c>
      <c r="N3320" s="89">
        <f t="shared" si="1445"/>
        <v>1</v>
      </c>
      <c r="O3320" s="82">
        <f t="shared" si="1446"/>
        <v>1.0123184300000001</v>
      </c>
      <c r="P3320" s="82">
        <f t="shared" si="1447"/>
        <v>335.28585535000002</v>
      </c>
      <c r="Q3320" s="11">
        <f t="shared" si="1460"/>
        <v>0</v>
      </c>
      <c r="R3320" s="7">
        <f t="shared" si="1455"/>
        <v>0</v>
      </c>
      <c r="S3320" s="82">
        <f t="shared" si="1448"/>
        <v>0</v>
      </c>
      <c r="T3320" s="91">
        <f t="shared" si="1456"/>
        <v>0.08</v>
      </c>
      <c r="U3320" s="90">
        <f t="shared" si="1449"/>
        <v>15</v>
      </c>
      <c r="V3320" s="90">
        <v>252</v>
      </c>
      <c r="W3320" s="89">
        <f t="shared" si="1450"/>
        <v>1.004591523</v>
      </c>
      <c r="X3320" s="82">
        <f t="shared" si="1451"/>
        <v>1.5394727100000001</v>
      </c>
      <c r="Y3320" s="82">
        <f t="shared" si="1452"/>
        <v>0</v>
      </c>
      <c r="Z3320" s="94" t="str">
        <f t="shared" si="1458"/>
        <v>A+J=</v>
      </c>
      <c r="AA3320" s="87">
        <f t="shared" si="1459"/>
        <v>47562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>
        <f t="shared" si="1453"/>
        <v>47558</v>
      </c>
      <c r="B3321" s="82">
        <f t="shared" si="1439"/>
        <v>337.20332970999999</v>
      </c>
      <c r="C3321" s="207">
        <f t="shared" si="1457"/>
        <v>331.20591843</v>
      </c>
      <c r="D3321" s="83">
        <f t="shared" si="1440"/>
        <v>7286.35</v>
      </c>
      <c r="E3321" s="84">
        <f t="shared" si="1462"/>
        <v>7394.19</v>
      </c>
      <c r="F3321" s="85">
        <f t="shared" si="1463"/>
        <v>47503</v>
      </c>
      <c r="G3321" s="86">
        <f t="shared" si="1441"/>
        <v>1.4800277230712089E-2</v>
      </c>
      <c r="H3321" s="87">
        <f t="shared" si="1442"/>
        <v>47562</v>
      </c>
      <c r="I3321" s="87">
        <f t="shared" si="1443"/>
        <v>47562</v>
      </c>
      <c r="J3321" s="88">
        <f t="shared" si="1454"/>
        <v>18</v>
      </c>
      <c r="K3321" s="88">
        <f t="shared" si="1461"/>
        <v>16</v>
      </c>
      <c r="L3321" s="8">
        <f t="shared" si="1444"/>
        <v>1.0131450399999999</v>
      </c>
      <c r="M3321" s="89">
        <v>1</v>
      </c>
      <c r="N3321" s="89">
        <f t="shared" si="1445"/>
        <v>1</v>
      </c>
      <c r="O3321" s="82">
        <f t="shared" si="1446"/>
        <v>1.0131450399999999</v>
      </c>
      <c r="P3321" s="82">
        <f t="shared" si="1447"/>
        <v>335.55963346999999</v>
      </c>
      <c r="Q3321" s="11">
        <f t="shared" si="1460"/>
        <v>0</v>
      </c>
      <c r="R3321" s="7">
        <f t="shared" si="1455"/>
        <v>0</v>
      </c>
      <c r="S3321" s="82">
        <f t="shared" si="1448"/>
        <v>0</v>
      </c>
      <c r="T3321" s="91">
        <f t="shared" si="1456"/>
        <v>0.08</v>
      </c>
      <c r="U3321" s="90">
        <f t="shared" si="1449"/>
        <v>16</v>
      </c>
      <c r="V3321" s="90">
        <v>252</v>
      </c>
      <c r="W3321" s="89">
        <f t="shared" si="1450"/>
        <v>1.0048983730000001</v>
      </c>
      <c r="X3321" s="82">
        <f t="shared" si="1451"/>
        <v>1.6436962399999999</v>
      </c>
      <c r="Y3321" s="82">
        <f t="shared" si="1452"/>
        <v>0</v>
      </c>
      <c r="Z3321" s="94" t="str">
        <f t="shared" si="1458"/>
        <v>A+J=</v>
      </c>
      <c r="AA3321" s="87">
        <f t="shared" si="1459"/>
        <v>47562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>
        <f t="shared" si="1453"/>
        <v>47559</v>
      </c>
      <c r="B3322" s="82">
        <f t="shared" si="1439"/>
        <v>337.20332970999999</v>
      </c>
      <c r="C3322" s="207">
        <f t="shared" si="1457"/>
        <v>331.20591843</v>
      </c>
      <c r="D3322" s="83">
        <f t="shared" si="1440"/>
        <v>7286.35</v>
      </c>
      <c r="E3322" s="84">
        <f t="shared" si="1462"/>
        <v>7394.19</v>
      </c>
      <c r="F3322" s="85">
        <f t="shared" si="1463"/>
        <v>47503</v>
      </c>
      <c r="G3322" s="86">
        <f t="shared" si="1441"/>
        <v>1.4800277230712089E-2</v>
      </c>
      <c r="H3322" s="87">
        <f t="shared" si="1442"/>
        <v>47562</v>
      </c>
      <c r="I3322" s="87">
        <f t="shared" si="1443"/>
        <v>47562</v>
      </c>
      <c r="J3322" s="88">
        <f t="shared" si="1454"/>
        <v>18</v>
      </c>
      <c r="K3322" s="88">
        <f t="shared" si="1461"/>
        <v>16</v>
      </c>
      <c r="L3322" s="8">
        <f t="shared" si="1444"/>
        <v>1.0131450399999999</v>
      </c>
      <c r="M3322" s="89">
        <v>1</v>
      </c>
      <c r="N3322" s="89">
        <f t="shared" si="1445"/>
        <v>1</v>
      </c>
      <c r="O3322" s="82">
        <f t="shared" si="1446"/>
        <v>1.0131450399999999</v>
      </c>
      <c r="P3322" s="82">
        <f t="shared" si="1447"/>
        <v>335.55963346999999</v>
      </c>
      <c r="Q3322" s="11">
        <f t="shared" si="1460"/>
        <v>0</v>
      </c>
      <c r="R3322" s="7">
        <f t="shared" si="1455"/>
        <v>0</v>
      </c>
      <c r="S3322" s="82">
        <f t="shared" si="1448"/>
        <v>0</v>
      </c>
      <c r="T3322" s="91">
        <f t="shared" si="1456"/>
        <v>0.08</v>
      </c>
      <c r="U3322" s="90">
        <f t="shared" si="1449"/>
        <v>16</v>
      </c>
      <c r="V3322" s="90">
        <v>252</v>
      </c>
      <c r="W3322" s="89">
        <f t="shared" si="1450"/>
        <v>1.0048983730000001</v>
      </c>
      <c r="X3322" s="82">
        <f t="shared" si="1451"/>
        <v>1.6436962399999999</v>
      </c>
      <c r="Y3322" s="82">
        <f t="shared" si="1452"/>
        <v>0</v>
      </c>
      <c r="Z3322" s="94" t="str">
        <f t="shared" si="1458"/>
        <v>A+J=</v>
      </c>
      <c r="AA3322" s="87">
        <f t="shared" si="1459"/>
        <v>47562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>
        <f t="shared" si="1453"/>
        <v>47560</v>
      </c>
      <c r="B3323" s="82">
        <f t="shared" si="1439"/>
        <v>337.20332970999999</v>
      </c>
      <c r="C3323" s="207">
        <f t="shared" si="1457"/>
        <v>331.20591843</v>
      </c>
      <c r="D3323" s="83">
        <f t="shared" si="1440"/>
        <v>7286.35</v>
      </c>
      <c r="E3323" s="84">
        <f t="shared" si="1462"/>
        <v>7394.19</v>
      </c>
      <c r="F3323" s="85">
        <f t="shared" si="1463"/>
        <v>47503</v>
      </c>
      <c r="G3323" s="86">
        <f t="shared" si="1441"/>
        <v>1.4800277230712089E-2</v>
      </c>
      <c r="H3323" s="87">
        <f t="shared" si="1442"/>
        <v>47562</v>
      </c>
      <c r="I3323" s="87">
        <f t="shared" si="1443"/>
        <v>47562</v>
      </c>
      <c r="J3323" s="88">
        <f t="shared" si="1454"/>
        <v>18</v>
      </c>
      <c r="K3323" s="88">
        <f t="shared" si="1461"/>
        <v>16</v>
      </c>
      <c r="L3323" s="8">
        <f t="shared" si="1444"/>
        <v>1.0131450399999999</v>
      </c>
      <c r="M3323" s="89">
        <v>1</v>
      </c>
      <c r="N3323" s="89">
        <f t="shared" si="1445"/>
        <v>1</v>
      </c>
      <c r="O3323" s="82">
        <f t="shared" si="1446"/>
        <v>1.0131450399999999</v>
      </c>
      <c r="P3323" s="82">
        <f t="shared" si="1447"/>
        <v>335.55963346999999</v>
      </c>
      <c r="Q3323" s="11">
        <f t="shared" si="1460"/>
        <v>0</v>
      </c>
      <c r="R3323" s="7">
        <f t="shared" si="1455"/>
        <v>0</v>
      </c>
      <c r="S3323" s="82">
        <f t="shared" si="1448"/>
        <v>0</v>
      </c>
      <c r="T3323" s="91">
        <f t="shared" si="1456"/>
        <v>0.08</v>
      </c>
      <c r="U3323" s="90">
        <f t="shared" si="1449"/>
        <v>16</v>
      </c>
      <c r="V3323" s="90">
        <v>252</v>
      </c>
      <c r="W3323" s="89">
        <f t="shared" si="1450"/>
        <v>1.0048983730000001</v>
      </c>
      <c r="X3323" s="82">
        <f t="shared" si="1451"/>
        <v>1.6436962399999999</v>
      </c>
      <c r="Y3323" s="82">
        <f t="shared" si="1452"/>
        <v>0</v>
      </c>
      <c r="Z3323" s="94" t="str">
        <f t="shared" si="1458"/>
        <v>A+J=</v>
      </c>
      <c r="AA3323" s="87">
        <f t="shared" si="1459"/>
        <v>47562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>
        <f t="shared" si="1453"/>
        <v>47561</v>
      </c>
      <c r="B3324" s="82">
        <f t="shared" si="1439"/>
        <v>337.58175402000001</v>
      </c>
      <c r="C3324" s="207">
        <f t="shared" si="1457"/>
        <v>331.20591843</v>
      </c>
      <c r="D3324" s="83">
        <f t="shared" si="1440"/>
        <v>7286.35</v>
      </c>
      <c r="E3324" s="84">
        <f t="shared" si="1462"/>
        <v>7394.19</v>
      </c>
      <c r="F3324" s="85">
        <f t="shared" si="1463"/>
        <v>47503</v>
      </c>
      <c r="G3324" s="86">
        <f t="shared" si="1441"/>
        <v>1.4800277230712089E-2</v>
      </c>
      <c r="H3324" s="87">
        <f t="shared" si="1442"/>
        <v>47562</v>
      </c>
      <c r="I3324" s="87">
        <f t="shared" si="1443"/>
        <v>47562</v>
      </c>
      <c r="J3324" s="88">
        <f t="shared" si="1454"/>
        <v>18</v>
      </c>
      <c r="K3324" s="88">
        <f t="shared" si="1461"/>
        <v>17</v>
      </c>
      <c r="L3324" s="8">
        <f t="shared" si="1444"/>
        <v>1.0139723199999999</v>
      </c>
      <c r="M3324" s="89">
        <v>1</v>
      </c>
      <c r="N3324" s="89">
        <f t="shared" si="1445"/>
        <v>1</v>
      </c>
      <c r="O3324" s="82">
        <f t="shared" si="1446"/>
        <v>1.0139723199999999</v>
      </c>
      <c r="P3324" s="82">
        <f t="shared" si="1447"/>
        <v>335.83363350000002</v>
      </c>
      <c r="Q3324" s="11">
        <f t="shared" si="1460"/>
        <v>0</v>
      </c>
      <c r="R3324" s="7">
        <f t="shared" si="1455"/>
        <v>0</v>
      </c>
      <c r="S3324" s="82">
        <f t="shared" si="1448"/>
        <v>0</v>
      </c>
      <c r="T3324" s="91">
        <f t="shared" si="1456"/>
        <v>0.08</v>
      </c>
      <c r="U3324" s="90">
        <f t="shared" si="1449"/>
        <v>17</v>
      </c>
      <c r="V3324" s="90">
        <v>252</v>
      </c>
      <c r="W3324" s="89">
        <f t="shared" si="1450"/>
        <v>1.0052053169999999</v>
      </c>
      <c r="X3324" s="82">
        <f t="shared" si="1451"/>
        <v>1.7481205200000001</v>
      </c>
      <c r="Y3324" s="82">
        <f t="shared" si="1452"/>
        <v>0</v>
      </c>
      <c r="Z3324" s="94" t="str">
        <f t="shared" si="1458"/>
        <v>A+J=</v>
      </c>
      <c r="AA3324" s="87">
        <f t="shared" si="1459"/>
        <v>47562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>
        <f t="shared" si="1453"/>
        <v>47562</v>
      </c>
      <c r="B3325" s="82">
        <f t="shared" si="1439"/>
        <v>337.96060124999997</v>
      </c>
      <c r="C3325" s="207">
        <f t="shared" si="1457"/>
        <v>331.20591843</v>
      </c>
      <c r="D3325" s="83">
        <f t="shared" si="1440"/>
        <v>7286.35</v>
      </c>
      <c r="E3325" s="84">
        <f t="shared" si="1462"/>
        <v>7394.19</v>
      </c>
      <c r="F3325" s="85">
        <f t="shared" si="1463"/>
        <v>47503</v>
      </c>
      <c r="G3325" s="86">
        <f t="shared" si="1441"/>
        <v>1.4800277230712089E-2</v>
      </c>
      <c r="H3325" s="87">
        <f t="shared" si="1442"/>
        <v>47595</v>
      </c>
      <c r="I3325" s="87">
        <f t="shared" si="1443"/>
        <v>47562</v>
      </c>
      <c r="J3325" s="88">
        <f t="shared" si="1454"/>
        <v>18</v>
      </c>
      <c r="K3325" s="88">
        <f t="shared" si="1461"/>
        <v>18</v>
      </c>
      <c r="L3325" s="8">
        <f t="shared" si="1444"/>
        <v>1.0148002700000001</v>
      </c>
      <c r="M3325" s="89">
        <v>1</v>
      </c>
      <c r="N3325" s="89">
        <f t="shared" si="1445"/>
        <v>1</v>
      </c>
      <c r="O3325" s="82">
        <f t="shared" si="1446"/>
        <v>1.0148002700000001</v>
      </c>
      <c r="P3325" s="82">
        <f t="shared" si="1447"/>
        <v>336.10785543999998</v>
      </c>
      <c r="Q3325" s="11">
        <f t="shared" si="1460"/>
        <v>109</v>
      </c>
      <c r="R3325" s="7">
        <f t="shared" si="1455"/>
        <v>8.1174999999999997E-2</v>
      </c>
      <c r="S3325" s="82">
        <f t="shared" si="1448"/>
        <v>27.283555159999999</v>
      </c>
      <c r="T3325" s="91">
        <f t="shared" si="1456"/>
        <v>0.08</v>
      </c>
      <c r="U3325" s="90">
        <f t="shared" si="1449"/>
        <v>18</v>
      </c>
      <c r="V3325" s="90">
        <v>252</v>
      </c>
      <c r="W3325" s="89">
        <f t="shared" si="1450"/>
        <v>1.005512355</v>
      </c>
      <c r="X3325" s="82">
        <f t="shared" si="1451"/>
        <v>1.85274581</v>
      </c>
      <c r="Y3325" s="82">
        <f t="shared" si="1452"/>
        <v>29.136300970000001</v>
      </c>
      <c r="Z3325" s="94" t="str">
        <f t="shared" si="1458"/>
        <v>A+J=</v>
      </c>
      <c r="AA3325" s="87">
        <f t="shared" si="1459"/>
        <v>47562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>
        <f t="shared" si="1453"/>
        <v>47563</v>
      </c>
      <c r="B3326" s="82">
        <f t="shared" si="1439"/>
        <v>309.12499694000002</v>
      </c>
      <c r="C3326" s="207">
        <f t="shared" si="1457"/>
        <v>308.82430027999999</v>
      </c>
      <c r="D3326" s="83">
        <f t="shared" si="1440"/>
        <v>7286.35</v>
      </c>
      <c r="E3326" s="84">
        <f t="shared" si="1462"/>
        <v>7394.19</v>
      </c>
      <c r="F3326" s="85">
        <f t="shared" si="1463"/>
        <v>47534</v>
      </c>
      <c r="G3326" s="86">
        <f t="shared" si="1441"/>
        <v>1.4800277230712089E-2</v>
      </c>
      <c r="H3326" s="87">
        <f t="shared" si="1442"/>
        <v>47595</v>
      </c>
      <c r="I3326" s="87">
        <f t="shared" si="1443"/>
        <v>47595</v>
      </c>
      <c r="J3326" s="88">
        <f t="shared" si="1454"/>
        <v>22</v>
      </c>
      <c r="K3326" s="88">
        <f t="shared" si="1461"/>
        <v>1</v>
      </c>
      <c r="L3326" s="8">
        <f t="shared" si="1444"/>
        <v>1.0006680299999999</v>
      </c>
      <c r="M3326" s="89">
        <v>1</v>
      </c>
      <c r="N3326" s="89">
        <f t="shared" si="1445"/>
        <v>1</v>
      </c>
      <c r="O3326" s="82">
        <f t="shared" si="1446"/>
        <v>1.0006680299999999</v>
      </c>
      <c r="P3326" s="82">
        <f t="shared" si="1447"/>
        <v>309.03060417</v>
      </c>
      <c r="Q3326" s="11">
        <f t="shared" si="1460"/>
        <v>0</v>
      </c>
      <c r="R3326" s="7">
        <f t="shared" si="1455"/>
        <v>0</v>
      </c>
      <c r="S3326" s="82">
        <f t="shared" si="1448"/>
        <v>0</v>
      </c>
      <c r="T3326" s="91">
        <f t="shared" si="1456"/>
        <v>0.08</v>
      </c>
      <c r="U3326" s="90">
        <f t="shared" si="1449"/>
        <v>1</v>
      </c>
      <c r="V3326" s="90">
        <v>252</v>
      </c>
      <c r="W3326" s="89">
        <f t="shared" si="1450"/>
        <v>1.000305448</v>
      </c>
      <c r="X3326" s="82">
        <f t="shared" si="1451"/>
        <v>9.4392770000000001E-2</v>
      </c>
      <c r="Y3326" s="82">
        <f t="shared" si="1452"/>
        <v>0</v>
      </c>
      <c r="Z3326" s="94" t="str">
        <f t="shared" si="1458"/>
        <v>A+J=</v>
      </c>
      <c r="AA3326" s="87">
        <f t="shared" si="1459"/>
        <v>47595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>
        <f t="shared" si="1453"/>
        <v>47564</v>
      </c>
      <c r="B3327" s="82">
        <f t="shared" si="1439"/>
        <v>309.42598715999998</v>
      </c>
      <c r="C3327" s="207">
        <f t="shared" si="1457"/>
        <v>308.82430027999999</v>
      </c>
      <c r="D3327" s="83">
        <f t="shared" si="1440"/>
        <v>7286.35</v>
      </c>
      <c r="E3327" s="84">
        <f t="shared" si="1462"/>
        <v>7394.19</v>
      </c>
      <c r="F3327" s="85">
        <f t="shared" si="1463"/>
        <v>47534</v>
      </c>
      <c r="G3327" s="86">
        <f t="shared" si="1441"/>
        <v>1.4800277230712089E-2</v>
      </c>
      <c r="H3327" s="87">
        <f t="shared" si="1442"/>
        <v>47595</v>
      </c>
      <c r="I3327" s="87">
        <f t="shared" si="1443"/>
        <v>47595</v>
      </c>
      <c r="J3327" s="88">
        <f t="shared" si="1454"/>
        <v>22</v>
      </c>
      <c r="K3327" s="88">
        <f t="shared" si="1461"/>
        <v>2</v>
      </c>
      <c r="L3327" s="8">
        <f t="shared" si="1444"/>
        <v>1.00133651</v>
      </c>
      <c r="M3327" s="89">
        <v>1</v>
      </c>
      <c r="N3327" s="89">
        <f t="shared" si="1445"/>
        <v>1</v>
      </c>
      <c r="O3327" s="82">
        <f t="shared" si="1446"/>
        <v>1.00133651</v>
      </c>
      <c r="P3327" s="82">
        <f t="shared" si="1447"/>
        <v>309.23704703999999</v>
      </c>
      <c r="Q3327" s="11">
        <f t="shared" si="1460"/>
        <v>0</v>
      </c>
      <c r="R3327" s="7">
        <f t="shared" si="1455"/>
        <v>0</v>
      </c>
      <c r="S3327" s="82">
        <f t="shared" si="1448"/>
        <v>0</v>
      </c>
      <c r="T3327" s="91">
        <f t="shared" si="1456"/>
        <v>0.08</v>
      </c>
      <c r="U3327" s="90">
        <f t="shared" si="1449"/>
        <v>2</v>
      </c>
      <c r="V3327" s="90">
        <v>252</v>
      </c>
      <c r="W3327" s="89">
        <f t="shared" si="1450"/>
        <v>1.000610988</v>
      </c>
      <c r="X3327" s="82">
        <f t="shared" si="1451"/>
        <v>0.18894011999999999</v>
      </c>
      <c r="Y3327" s="82">
        <f t="shared" si="1452"/>
        <v>0</v>
      </c>
      <c r="Z3327" s="94" t="str">
        <f t="shared" si="1458"/>
        <v>A+J=</v>
      </c>
      <c r="AA3327" s="87">
        <f t="shared" si="1459"/>
        <v>47595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>
        <f t="shared" si="1453"/>
        <v>47565</v>
      </c>
      <c r="B3328" s="82">
        <f t="shared" si="1439"/>
        <v>309.72726892999998</v>
      </c>
      <c r="C3328" s="207">
        <f t="shared" si="1457"/>
        <v>308.82430027999999</v>
      </c>
      <c r="D3328" s="83">
        <f t="shared" si="1440"/>
        <v>7286.35</v>
      </c>
      <c r="E3328" s="84">
        <f t="shared" si="1462"/>
        <v>7394.19</v>
      </c>
      <c r="F3328" s="85">
        <f t="shared" si="1463"/>
        <v>47534</v>
      </c>
      <c r="G3328" s="86">
        <f t="shared" si="1441"/>
        <v>1.4800277230712089E-2</v>
      </c>
      <c r="H3328" s="87">
        <f t="shared" si="1442"/>
        <v>47595</v>
      </c>
      <c r="I3328" s="87">
        <f t="shared" si="1443"/>
        <v>47595</v>
      </c>
      <c r="J3328" s="88">
        <f t="shared" si="1454"/>
        <v>22</v>
      </c>
      <c r="K3328" s="88">
        <f t="shared" si="1461"/>
        <v>3</v>
      </c>
      <c r="L3328" s="8">
        <f t="shared" si="1444"/>
        <v>1.0020054300000001</v>
      </c>
      <c r="M3328" s="89">
        <v>1</v>
      </c>
      <c r="N3328" s="89">
        <f t="shared" si="1445"/>
        <v>1</v>
      </c>
      <c r="O3328" s="82">
        <f t="shared" si="1446"/>
        <v>1.0020054300000001</v>
      </c>
      <c r="P3328" s="82">
        <f t="shared" si="1447"/>
        <v>309.44362579</v>
      </c>
      <c r="Q3328" s="11">
        <f t="shared" si="1460"/>
        <v>0</v>
      </c>
      <c r="R3328" s="7">
        <f t="shared" si="1455"/>
        <v>0</v>
      </c>
      <c r="S3328" s="82">
        <f t="shared" si="1448"/>
        <v>0</v>
      </c>
      <c r="T3328" s="91">
        <f t="shared" si="1456"/>
        <v>0.08</v>
      </c>
      <c r="U3328" s="90">
        <f t="shared" si="1449"/>
        <v>3</v>
      </c>
      <c r="V3328" s="90">
        <v>252</v>
      </c>
      <c r="W3328" s="89">
        <f t="shared" si="1450"/>
        <v>1.0009166229999999</v>
      </c>
      <c r="X3328" s="82">
        <f t="shared" si="1451"/>
        <v>0.28364314000000002</v>
      </c>
      <c r="Y3328" s="82">
        <f t="shared" si="1452"/>
        <v>0</v>
      </c>
      <c r="Z3328" s="94" t="str">
        <f t="shared" si="1458"/>
        <v>A+J=</v>
      </c>
      <c r="AA3328" s="87">
        <f t="shared" si="1459"/>
        <v>47595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>
        <f t="shared" si="1453"/>
        <v>47566</v>
      </c>
      <c r="B3329" s="82">
        <f t="shared" si="1439"/>
        <v>309.72726892999998</v>
      </c>
      <c r="C3329" s="207">
        <f t="shared" si="1457"/>
        <v>308.82430027999999</v>
      </c>
      <c r="D3329" s="83">
        <f t="shared" si="1440"/>
        <v>7286.35</v>
      </c>
      <c r="E3329" s="84">
        <f t="shared" si="1462"/>
        <v>7394.19</v>
      </c>
      <c r="F3329" s="85">
        <f t="shared" si="1463"/>
        <v>47534</v>
      </c>
      <c r="G3329" s="86">
        <f t="shared" si="1441"/>
        <v>1.4800277230712089E-2</v>
      </c>
      <c r="H3329" s="87">
        <f t="shared" si="1442"/>
        <v>47595</v>
      </c>
      <c r="I3329" s="87">
        <f t="shared" si="1443"/>
        <v>47595</v>
      </c>
      <c r="J3329" s="88">
        <f t="shared" si="1454"/>
        <v>22</v>
      </c>
      <c r="K3329" s="88">
        <f t="shared" si="1461"/>
        <v>3</v>
      </c>
      <c r="L3329" s="8">
        <f t="shared" si="1444"/>
        <v>1.0020054300000001</v>
      </c>
      <c r="M3329" s="89">
        <v>1</v>
      </c>
      <c r="N3329" s="89">
        <f t="shared" si="1445"/>
        <v>1</v>
      </c>
      <c r="O3329" s="82">
        <f t="shared" si="1446"/>
        <v>1.0020054300000001</v>
      </c>
      <c r="P3329" s="82">
        <f t="shared" si="1447"/>
        <v>309.44362579</v>
      </c>
      <c r="Q3329" s="11">
        <f t="shared" si="1460"/>
        <v>0</v>
      </c>
      <c r="R3329" s="7">
        <f t="shared" si="1455"/>
        <v>0</v>
      </c>
      <c r="S3329" s="82">
        <f t="shared" si="1448"/>
        <v>0</v>
      </c>
      <c r="T3329" s="91">
        <f t="shared" si="1456"/>
        <v>0.08</v>
      </c>
      <c r="U3329" s="90">
        <f t="shared" si="1449"/>
        <v>3</v>
      </c>
      <c r="V3329" s="90">
        <v>252</v>
      </c>
      <c r="W3329" s="89">
        <f t="shared" si="1450"/>
        <v>1.0009166229999999</v>
      </c>
      <c r="X3329" s="82">
        <f t="shared" si="1451"/>
        <v>0.28364314000000002</v>
      </c>
      <c r="Y3329" s="82">
        <f t="shared" si="1452"/>
        <v>0</v>
      </c>
      <c r="Z3329" s="94" t="str">
        <f t="shared" si="1458"/>
        <v>A+J=</v>
      </c>
      <c r="AA3329" s="87">
        <f t="shared" si="1459"/>
        <v>47595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>
        <f t="shared" si="1453"/>
        <v>47567</v>
      </c>
      <c r="B3330" s="82">
        <f t="shared" si="1439"/>
        <v>309.72726892999998</v>
      </c>
      <c r="C3330" s="207">
        <f t="shared" si="1457"/>
        <v>308.82430027999999</v>
      </c>
      <c r="D3330" s="83">
        <f t="shared" si="1440"/>
        <v>7286.35</v>
      </c>
      <c r="E3330" s="84">
        <f t="shared" si="1462"/>
        <v>7394.19</v>
      </c>
      <c r="F3330" s="85">
        <f t="shared" si="1463"/>
        <v>47534</v>
      </c>
      <c r="G3330" s="86">
        <f t="shared" si="1441"/>
        <v>1.4800277230712089E-2</v>
      </c>
      <c r="H3330" s="87">
        <f t="shared" si="1442"/>
        <v>47595</v>
      </c>
      <c r="I3330" s="87">
        <f t="shared" si="1443"/>
        <v>47595</v>
      </c>
      <c r="J3330" s="88">
        <f t="shared" si="1454"/>
        <v>22</v>
      </c>
      <c r="K3330" s="88">
        <f t="shared" si="1461"/>
        <v>3</v>
      </c>
      <c r="L3330" s="8">
        <f t="shared" si="1444"/>
        <v>1.0020054300000001</v>
      </c>
      <c r="M3330" s="89">
        <v>1</v>
      </c>
      <c r="N3330" s="89">
        <f t="shared" si="1445"/>
        <v>1</v>
      </c>
      <c r="O3330" s="82">
        <f t="shared" si="1446"/>
        <v>1.0020054300000001</v>
      </c>
      <c r="P3330" s="82">
        <f t="shared" si="1447"/>
        <v>309.44362579</v>
      </c>
      <c r="Q3330" s="11">
        <f t="shared" si="1460"/>
        <v>0</v>
      </c>
      <c r="R3330" s="7">
        <f t="shared" si="1455"/>
        <v>0</v>
      </c>
      <c r="S3330" s="82">
        <f t="shared" si="1448"/>
        <v>0</v>
      </c>
      <c r="T3330" s="91">
        <f t="shared" si="1456"/>
        <v>0.08</v>
      </c>
      <c r="U3330" s="90">
        <f t="shared" si="1449"/>
        <v>3</v>
      </c>
      <c r="V3330" s="90">
        <v>252</v>
      </c>
      <c r="W3330" s="89">
        <f t="shared" si="1450"/>
        <v>1.0009166229999999</v>
      </c>
      <c r="X3330" s="82">
        <f t="shared" si="1451"/>
        <v>0.28364314000000002</v>
      </c>
      <c r="Y3330" s="82">
        <f t="shared" si="1452"/>
        <v>0</v>
      </c>
      <c r="Z3330" s="94" t="str">
        <f t="shared" si="1458"/>
        <v>A+J=</v>
      </c>
      <c r="AA3330" s="87">
        <f t="shared" si="1459"/>
        <v>47595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>
        <f t="shared" si="1453"/>
        <v>47568</v>
      </c>
      <c r="B3331" s="82">
        <f t="shared" si="1439"/>
        <v>310.02884769999997</v>
      </c>
      <c r="C3331" s="207">
        <f t="shared" si="1457"/>
        <v>308.82430027999999</v>
      </c>
      <c r="D3331" s="83">
        <f t="shared" si="1440"/>
        <v>7286.35</v>
      </c>
      <c r="E3331" s="84">
        <f t="shared" si="1462"/>
        <v>7394.19</v>
      </c>
      <c r="F3331" s="85">
        <f t="shared" si="1463"/>
        <v>47534</v>
      </c>
      <c r="G3331" s="86">
        <f t="shared" si="1441"/>
        <v>1.4800277230712089E-2</v>
      </c>
      <c r="H3331" s="87">
        <f t="shared" si="1442"/>
        <v>47595</v>
      </c>
      <c r="I3331" s="87">
        <f t="shared" si="1443"/>
        <v>47595</v>
      </c>
      <c r="J3331" s="88">
        <f t="shared" si="1454"/>
        <v>22</v>
      </c>
      <c r="K3331" s="88">
        <f t="shared" si="1461"/>
        <v>4</v>
      </c>
      <c r="L3331" s="8">
        <f t="shared" si="1444"/>
        <v>1.00267481</v>
      </c>
      <c r="M3331" s="89">
        <v>1</v>
      </c>
      <c r="N3331" s="89">
        <f t="shared" si="1445"/>
        <v>1</v>
      </c>
      <c r="O3331" s="82">
        <f t="shared" si="1446"/>
        <v>1.00267481</v>
      </c>
      <c r="P3331" s="82">
        <f t="shared" si="1447"/>
        <v>309.65034659999998</v>
      </c>
      <c r="Q3331" s="11">
        <f t="shared" si="1460"/>
        <v>0</v>
      </c>
      <c r="R3331" s="7">
        <f t="shared" si="1455"/>
        <v>0</v>
      </c>
      <c r="S3331" s="82">
        <f t="shared" si="1448"/>
        <v>0</v>
      </c>
      <c r="T3331" s="91">
        <f t="shared" si="1456"/>
        <v>0.08</v>
      </c>
      <c r="U3331" s="90">
        <f t="shared" si="1449"/>
        <v>4</v>
      </c>
      <c r="V3331" s="90">
        <v>252</v>
      </c>
      <c r="W3331" s="89">
        <f t="shared" si="1450"/>
        <v>1.0012223499999999</v>
      </c>
      <c r="X3331" s="82">
        <f t="shared" si="1451"/>
        <v>0.37850109999999998</v>
      </c>
      <c r="Y3331" s="82">
        <f t="shared" si="1452"/>
        <v>0</v>
      </c>
      <c r="Z3331" s="94" t="str">
        <f t="shared" si="1458"/>
        <v>A+J=</v>
      </c>
      <c r="AA3331" s="87">
        <f t="shared" si="1459"/>
        <v>47595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>
        <f t="shared" si="1453"/>
        <v>47569</v>
      </c>
      <c r="B3332" s="82">
        <f t="shared" si="1439"/>
        <v>310.33071808</v>
      </c>
      <c r="C3332" s="207">
        <f t="shared" si="1457"/>
        <v>308.82430027999999</v>
      </c>
      <c r="D3332" s="83">
        <f t="shared" si="1440"/>
        <v>7286.35</v>
      </c>
      <c r="E3332" s="84">
        <f t="shared" si="1462"/>
        <v>7394.19</v>
      </c>
      <c r="F3332" s="85">
        <f t="shared" si="1463"/>
        <v>47534</v>
      </c>
      <c r="G3332" s="86">
        <f t="shared" si="1441"/>
        <v>1.4800277230712089E-2</v>
      </c>
      <c r="H3332" s="87">
        <f t="shared" si="1442"/>
        <v>47595</v>
      </c>
      <c r="I3332" s="87">
        <f t="shared" si="1443"/>
        <v>47595</v>
      </c>
      <c r="J3332" s="88">
        <f t="shared" si="1454"/>
        <v>22</v>
      </c>
      <c r="K3332" s="88">
        <f t="shared" si="1461"/>
        <v>5</v>
      </c>
      <c r="L3332" s="8">
        <f t="shared" si="1444"/>
        <v>1.00334463</v>
      </c>
      <c r="M3332" s="89">
        <v>1</v>
      </c>
      <c r="N3332" s="89">
        <f t="shared" si="1445"/>
        <v>1</v>
      </c>
      <c r="O3332" s="82">
        <f t="shared" si="1446"/>
        <v>1.00334463</v>
      </c>
      <c r="P3332" s="82">
        <f t="shared" si="1447"/>
        <v>309.85720328999997</v>
      </c>
      <c r="Q3332" s="11">
        <f t="shared" si="1460"/>
        <v>0</v>
      </c>
      <c r="R3332" s="7">
        <f t="shared" si="1455"/>
        <v>0</v>
      </c>
      <c r="S3332" s="82">
        <f t="shared" si="1448"/>
        <v>0</v>
      </c>
      <c r="T3332" s="91">
        <f t="shared" si="1456"/>
        <v>0.08</v>
      </c>
      <c r="U3332" s="90">
        <f t="shared" si="1449"/>
        <v>5</v>
      </c>
      <c r="V3332" s="90">
        <v>252</v>
      </c>
      <c r="W3332" s="89">
        <f t="shared" si="1450"/>
        <v>1.0015281709999999</v>
      </c>
      <c r="X3332" s="82">
        <f t="shared" si="1451"/>
        <v>0.47351479000000002</v>
      </c>
      <c r="Y3332" s="82">
        <f t="shared" si="1452"/>
        <v>0</v>
      </c>
      <c r="Z3332" s="94" t="str">
        <f t="shared" si="1458"/>
        <v>A+J=</v>
      </c>
      <c r="AA3332" s="87">
        <f t="shared" si="1459"/>
        <v>47595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>
        <f t="shared" si="1453"/>
        <v>47570</v>
      </c>
      <c r="B3333" s="82">
        <f t="shared" si="1439"/>
        <v>310.63288026999999</v>
      </c>
      <c r="C3333" s="207">
        <f t="shared" si="1457"/>
        <v>308.82430027999999</v>
      </c>
      <c r="D3333" s="83">
        <f t="shared" si="1440"/>
        <v>7286.35</v>
      </c>
      <c r="E3333" s="84">
        <f t="shared" si="1462"/>
        <v>7394.19</v>
      </c>
      <c r="F3333" s="85">
        <f t="shared" si="1463"/>
        <v>47534</v>
      </c>
      <c r="G3333" s="86">
        <f t="shared" si="1441"/>
        <v>1.4800277230712089E-2</v>
      </c>
      <c r="H3333" s="87">
        <f t="shared" si="1442"/>
        <v>47595</v>
      </c>
      <c r="I3333" s="87">
        <f t="shared" si="1443"/>
        <v>47595</v>
      </c>
      <c r="J3333" s="88">
        <f t="shared" si="1454"/>
        <v>22</v>
      </c>
      <c r="K3333" s="88">
        <f t="shared" si="1461"/>
        <v>6</v>
      </c>
      <c r="L3333" s="8">
        <f t="shared" si="1444"/>
        <v>1.0040148900000001</v>
      </c>
      <c r="M3333" s="89">
        <v>1</v>
      </c>
      <c r="N3333" s="89">
        <f t="shared" si="1445"/>
        <v>1</v>
      </c>
      <c r="O3333" s="82">
        <f t="shared" si="1446"/>
        <v>1.0040148900000001</v>
      </c>
      <c r="P3333" s="82">
        <f t="shared" si="1447"/>
        <v>310.06419586999999</v>
      </c>
      <c r="Q3333" s="11">
        <f t="shared" si="1460"/>
        <v>0</v>
      </c>
      <c r="R3333" s="7">
        <f t="shared" si="1455"/>
        <v>0</v>
      </c>
      <c r="S3333" s="82">
        <f t="shared" si="1448"/>
        <v>0</v>
      </c>
      <c r="T3333" s="91">
        <f t="shared" si="1456"/>
        <v>0.08</v>
      </c>
      <c r="U3333" s="90">
        <f t="shared" si="1449"/>
        <v>6</v>
      </c>
      <c r="V3333" s="90">
        <v>252</v>
      </c>
      <c r="W3333" s="89">
        <f t="shared" si="1450"/>
        <v>1.0018340859999999</v>
      </c>
      <c r="X3333" s="82">
        <f t="shared" si="1451"/>
        <v>0.56868439999999998</v>
      </c>
      <c r="Y3333" s="82">
        <f t="shared" si="1452"/>
        <v>0</v>
      </c>
      <c r="Z3333" s="94" t="str">
        <f t="shared" si="1458"/>
        <v>A+J=</v>
      </c>
      <c r="AA3333" s="87">
        <f t="shared" si="1459"/>
        <v>47595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>
        <f t="shared" si="1453"/>
        <v>47571</v>
      </c>
      <c r="B3334" s="82">
        <f t="shared" si="1439"/>
        <v>310.93534</v>
      </c>
      <c r="C3334" s="207">
        <f t="shared" si="1457"/>
        <v>308.82430027999999</v>
      </c>
      <c r="D3334" s="83">
        <f t="shared" si="1440"/>
        <v>7286.35</v>
      </c>
      <c r="E3334" s="84">
        <f t="shared" si="1462"/>
        <v>7394.19</v>
      </c>
      <c r="F3334" s="85">
        <f t="shared" si="1463"/>
        <v>47534</v>
      </c>
      <c r="G3334" s="86">
        <f t="shared" si="1441"/>
        <v>1.4800277230712089E-2</v>
      </c>
      <c r="H3334" s="87">
        <f t="shared" si="1442"/>
        <v>47595</v>
      </c>
      <c r="I3334" s="87">
        <f t="shared" si="1443"/>
        <v>47595</v>
      </c>
      <c r="J3334" s="88">
        <f t="shared" si="1454"/>
        <v>22</v>
      </c>
      <c r="K3334" s="88">
        <f t="shared" si="1461"/>
        <v>7</v>
      </c>
      <c r="L3334" s="8">
        <f t="shared" si="1444"/>
        <v>1.0046856099999999</v>
      </c>
      <c r="M3334" s="89">
        <v>1</v>
      </c>
      <c r="N3334" s="89">
        <f t="shared" si="1445"/>
        <v>1</v>
      </c>
      <c r="O3334" s="82">
        <f t="shared" si="1446"/>
        <v>1.0046856099999999</v>
      </c>
      <c r="P3334" s="82">
        <f t="shared" si="1447"/>
        <v>310.27133049999998</v>
      </c>
      <c r="Q3334" s="11">
        <f t="shared" si="1460"/>
        <v>0</v>
      </c>
      <c r="R3334" s="7">
        <f t="shared" si="1455"/>
        <v>0</v>
      </c>
      <c r="S3334" s="82">
        <f t="shared" si="1448"/>
        <v>0</v>
      </c>
      <c r="T3334" s="91">
        <f t="shared" si="1456"/>
        <v>0.08</v>
      </c>
      <c r="U3334" s="90">
        <f t="shared" si="1449"/>
        <v>7</v>
      </c>
      <c r="V3334" s="90">
        <v>252</v>
      </c>
      <c r="W3334" s="89">
        <f t="shared" si="1450"/>
        <v>1.002140093</v>
      </c>
      <c r="X3334" s="82">
        <f t="shared" si="1451"/>
        <v>0.66400950000000003</v>
      </c>
      <c r="Y3334" s="82">
        <f t="shared" si="1452"/>
        <v>0</v>
      </c>
      <c r="Z3334" s="94" t="str">
        <f t="shared" si="1458"/>
        <v>A+J=</v>
      </c>
      <c r="AA3334" s="87">
        <f t="shared" si="1459"/>
        <v>47595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>
        <f t="shared" si="1453"/>
        <v>47572</v>
      </c>
      <c r="B3335" s="82">
        <f t="shared" si="1439"/>
        <v>311.23809222</v>
      </c>
      <c r="C3335" s="207">
        <f t="shared" si="1457"/>
        <v>308.82430027999999</v>
      </c>
      <c r="D3335" s="83">
        <f t="shared" si="1440"/>
        <v>7286.35</v>
      </c>
      <c r="E3335" s="84">
        <f t="shared" si="1462"/>
        <v>7394.19</v>
      </c>
      <c r="F3335" s="85">
        <f t="shared" si="1463"/>
        <v>47534</v>
      </c>
      <c r="G3335" s="86">
        <f t="shared" si="1441"/>
        <v>1.4800277230712089E-2</v>
      </c>
      <c r="H3335" s="87">
        <f t="shared" si="1442"/>
        <v>47595</v>
      </c>
      <c r="I3335" s="87">
        <f t="shared" si="1443"/>
        <v>47595</v>
      </c>
      <c r="J3335" s="88">
        <f t="shared" si="1454"/>
        <v>22</v>
      </c>
      <c r="K3335" s="88">
        <f t="shared" si="1461"/>
        <v>8</v>
      </c>
      <c r="L3335" s="8">
        <f t="shared" si="1444"/>
        <v>1.0053567699999999</v>
      </c>
      <c r="M3335" s="89">
        <v>1</v>
      </c>
      <c r="N3335" s="89">
        <f t="shared" si="1445"/>
        <v>1</v>
      </c>
      <c r="O3335" s="82">
        <f t="shared" si="1446"/>
        <v>1.0053567699999999</v>
      </c>
      <c r="P3335" s="82">
        <f t="shared" si="1447"/>
        <v>310.47860101999999</v>
      </c>
      <c r="Q3335" s="11">
        <f t="shared" si="1460"/>
        <v>0</v>
      </c>
      <c r="R3335" s="7">
        <f t="shared" si="1455"/>
        <v>0</v>
      </c>
      <c r="S3335" s="82">
        <f t="shared" si="1448"/>
        <v>0</v>
      </c>
      <c r="T3335" s="91">
        <f t="shared" si="1456"/>
        <v>0.08</v>
      </c>
      <c r="U3335" s="90">
        <f t="shared" si="1449"/>
        <v>8</v>
      </c>
      <c r="V3335" s="90">
        <v>252</v>
      </c>
      <c r="W3335" s="89">
        <f t="shared" si="1450"/>
        <v>1.0024461950000001</v>
      </c>
      <c r="X3335" s="82">
        <f t="shared" si="1451"/>
        <v>0.75949120000000003</v>
      </c>
      <c r="Y3335" s="82">
        <f t="shared" si="1452"/>
        <v>0</v>
      </c>
      <c r="Z3335" s="94" t="str">
        <f t="shared" si="1458"/>
        <v>A+J=</v>
      </c>
      <c r="AA3335" s="87">
        <f t="shared" si="1459"/>
        <v>47595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>
        <f t="shared" si="1453"/>
        <v>47573</v>
      </c>
      <c r="B3336" s="82">
        <f t="shared" si="1439"/>
        <v>311.23809222</v>
      </c>
      <c r="C3336" s="207">
        <f t="shared" si="1457"/>
        <v>308.82430027999999</v>
      </c>
      <c r="D3336" s="83">
        <f t="shared" si="1440"/>
        <v>7286.35</v>
      </c>
      <c r="E3336" s="84">
        <f t="shared" si="1462"/>
        <v>7394.19</v>
      </c>
      <c r="F3336" s="85">
        <f t="shared" si="1463"/>
        <v>47534</v>
      </c>
      <c r="G3336" s="86">
        <f t="shared" si="1441"/>
        <v>1.4800277230712089E-2</v>
      </c>
      <c r="H3336" s="87">
        <f t="shared" si="1442"/>
        <v>47595</v>
      </c>
      <c r="I3336" s="87">
        <f t="shared" si="1443"/>
        <v>47595</v>
      </c>
      <c r="J3336" s="88">
        <f t="shared" si="1454"/>
        <v>22</v>
      </c>
      <c r="K3336" s="88">
        <f t="shared" si="1461"/>
        <v>8</v>
      </c>
      <c r="L3336" s="8">
        <f t="shared" si="1444"/>
        <v>1.0053567699999999</v>
      </c>
      <c r="M3336" s="89">
        <v>1</v>
      </c>
      <c r="N3336" s="89">
        <f t="shared" si="1445"/>
        <v>1</v>
      </c>
      <c r="O3336" s="82">
        <f t="shared" si="1446"/>
        <v>1.0053567699999999</v>
      </c>
      <c r="P3336" s="82">
        <f t="shared" si="1447"/>
        <v>310.47860101999999</v>
      </c>
      <c r="Q3336" s="11">
        <f t="shared" si="1460"/>
        <v>0</v>
      </c>
      <c r="R3336" s="7">
        <f t="shared" si="1455"/>
        <v>0</v>
      </c>
      <c r="S3336" s="82">
        <f t="shared" si="1448"/>
        <v>0</v>
      </c>
      <c r="T3336" s="91">
        <f t="shared" si="1456"/>
        <v>0.08</v>
      </c>
      <c r="U3336" s="90">
        <f t="shared" si="1449"/>
        <v>8</v>
      </c>
      <c r="V3336" s="90">
        <v>252</v>
      </c>
      <c r="W3336" s="89">
        <f t="shared" si="1450"/>
        <v>1.0024461950000001</v>
      </c>
      <c r="X3336" s="82">
        <f t="shared" si="1451"/>
        <v>0.75949120000000003</v>
      </c>
      <c r="Y3336" s="82">
        <f t="shared" si="1452"/>
        <v>0</v>
      </c>
      <c r="Z3336" s="94" t="str">
        <f t="shared" si="1458"/>
        <v>A+J=</v>
      </c>
      <c r="AA3336" s="87">
        <f t="shared" si="1459"/>
        <v>47595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>
        <f t="shared" si="1453"/>
        <v>47574</v>
      </c>
      <c r="B3337" s="82">
        <f t="shared" ref="B3337:B3400" si="1464">(P3337+X3337)</f>
        <v>311.23809222</v>
      </c>
      <c r="C3337" s="207">
        <f t="shared" si="1457"/>
        <v>308.82430027999999</v>
      </c>
      <c r="D3337" s="83">
        <f t="shared" ref="D3337:D3400" si="1465">IF(E3337=E3336,D3336,E3336)</f>
        <v>7286.35</v>
      </c>
      <c r="E3337" s="84">
        <f t="shared" si="1462"/>
        <v>7394.19</v>
      </c>
      <c r="F3337" s="85">
        <f t="shared" si="1463"/>
        <v>47534</v>
      </c>
      <c r="G3337" s="86">
        <f t="shared" ref="G3337:G3400" si="1466">(E3337/D3337)-1</f>
        <v>1.4800277230712089E-2</v>
      </c>
      <c r="H3337" s="87">
        <f t="shared" ref="H3337:H3400" si="1467">IF(DAY(A3337)=H$9,VLOOKUP(A3337,AH$118:AN$450,4),H3336)</f>
        <v>47595</v>
      </c>
      <c r="I3337" s="87">
        <f t="shared" ref="I3337:I3400" si="1468">IF(A3337&gt;I3336,H3337,I3336)</f>
        <v>47595</v>
      </c>
      <c r="J3337" s="88">
        <f t="shared" si="1454"/>
        <v>22</v>
      </c>
      <c r="K3337" s="88">
        <f t="shared" si="1461"/>
        <v>8</v>
      </c>
      <c r="L3337" s="8">
        <f t="shared" ref="L3337:L3400" si="1469">IF(E3337&lt;D3337,1,TRUNC((E3337/D3337)^TRUNC((K3337/J3337),9),8))</f>
        <v>1.0053567699999999</v>
      </c>
      <c r="M3337" s="89">
        <v>1</v>
      </c>
      <c r="N3337" s="89">
        <f t="shared" ref="N3337:N3400" si="1470">IF(I3337&gt;I3336,N3336*M3337,N3336)</f>
        <v>1</v>
      </c>
      <c r="O3337" s="82">
        <f t="shared" ref="O3337:O3400" si="1471">TRUNC(TRUNC((L3337*N3337),15),8)</f>
        <v>1.0053567699999999</v>
      </c>
      <c r="P3337" s="82">
        <f t="shared" ref="P3337:P3400" si="1472">TRUNC(C3337*O3337,8)</f>
        <v>310.47860101999999</v>
      </c>
      <c r="Q3337" s="11">
        <f t="shared" si="1460"/>
        <v>0</v>
      </c>
      <c r="R3337" s="7">
        <f t="shared" si="1455"/>
        <v>0</v>
      </c>
      <c r="S3337" s="82">
        <f t="shared" ref="S3337:S3400" si="1473">IF(R3337&gt;0,TRUNC(R3337*P3337,8),0)</f>
        <v>0</v>
      </c>
      <c r="T3337" s="91">
        <f t="shared" si="1456"/>
        <v>0.08</v>
      </c>
      <c r="U3337" s="90">
        <f t="shared" ref="U3337:U3400" si="1474">IF(Q3336&gt;0,1,IF(K3337=K3336,U3336,U3336+1))</f>
        <v>8</v>
      </c>
      <c r="V3337" s="90">
        <v>252</v>
      </c>
      <c r="W3337" s="89">
        <f t="shared" ref="W3337:W3400" si="1475">ROUND((1+T3337)^TRUNC((U3337/V3337),9),9)</f>
        <v>1.0024461950000001</v>
      </c>
      <c r="X3337" s="82">
        <f t="shared" ref="X3337:X3400" si="1476">TRUNC((P3337*(W3337-1)),8)</f>
        <v>0.75949120000000003</v>
      </c>
      <c r="Y3337" s="82">
        <f t="shared" ref="Y3337:Y3400" si="1477">IF(Q3337&gt;0,S3337+X3337,0)</f>
        <v>0</v>
      </c>
      <c r="Z3337" s="94" t="str">
        <f t="shared" si="1458"/>
        <v>A+J=</v>
      </c>
      <c r="AA3337" s="87">
        <f t="shared" si="1459"/>
        <v>47595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>
        <f t="shared" si="1453"/>
        <v>47575</v>
      </c>
      <c r="B3338" s="82">
        <f t="shared" si="1464"/>
        <v>311.54113926000002</v>
      </c>
      <c r="C3338" s="207">
        <f t="shared" si="1457"/>
        <v>308.82430027999999</v>
      </c>
      <c r="D3338" s="83">
        <f t="shared" si="1465"/>
        <v>7286.35</v>
      </c>
      <c r="E3338" s="84">
        <f t="shared" si="1462"/>
        <v>7394.19</v>
      </c>
      <c r="F3338" s="85">
        <f t="shared" si="1463"/>
        <v>47534</v>
      </c>
      <c r="G3338" s="86">
        <f t="shared" si="1466"/>
        <v>1.4800277230712089E-2</v>
      </c>
      <c r="H3338" s="87">
        <f t="shared" si="1467"/>
        <v>47595</v>
      </c>
      <c r="I3338" s="87">
        <f t="shared" si="1468"/>
        <v>47595</v>
      </c>
      <c r="J3338" s="88">
        <f t="shared" si="1454"/>
        <v>22</v>
      </c>
      <c r="K3338" s="88">
        <f t="shared" si="1461"/>
        <v>9</v>
      </c>
      <c r="L3338" s="8">
        <f t="shared" si="1469"/>
        <v>1.0060283800000001</v>
      </c>
      <c r="M3338" s="89">
        <v>1</v>
      </c>
      <c r="N3338" s="89">
        <f t="shared" si="1470"/>
        <v>1</v>
      </c>
      <c r="O3338" s="82">
        <f t="shared" si="1471"/>
        <v>1.0060283800000001</v>
      </c>
      <c r="P3338" s="82">
        <f t="shared" si="1472"/>
        <v>310.68601051000002</v>
      </c>
      <c r="Q3338" s="11">
        <f t="shared" si="1460"/>
        <v>0</v>
      </c>
      <c r="R3338" s="7">
        <f t="shared" si="1455"/>
        <v>0</v>
      </c>
      <c r="S3338" s="82">
        <f t="shared" si="1473"/>
        <v>0</v>
      </c>
      <c r="T3338" s="91">
        <f t="shared" si="1456"/>
        <v>0.08</v>
      </c>
      <c r="U3338" s="90">
        <f t="shared" si="1474"/>
        <v>9</v>
      </c>
      <c r="V3338" s="90">
        <v>252</v>
      </c>
      <c r="W3338" s="89">
        <f t="shared" si="1475"/>
        <v>1.0027523890000001</v>
      </c>
      <c r="X3338" s="82">
        <f t="shared" si="1476"/>
        <v>0.85512874999999999</v>
      </c>
      <c r="Y3338" s="82">
        <f t="shared" si="1477"/>
        <v>0</v>
      </c>
      <c r="Z3338" s="94" t="str">
        <f t="shared" si="1458"/>
        <v>A+J=</v>
      </c>
      <c r="AA3338" s="87">
        <f t="shared" si="1459"/>
        <v>47595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>
        <f t="shared" ref="A3339:A3402" si="1478">(A3338+1)</f>
        <v>47576</v>
      </c>
      <c r="B3339" s="82">
        <f t="shared" si="1464"/>
        <v>311.84448225</v>
      </c>
      <c r="C3339" s="207">
        <f t="shared" si="1457"/>
        <v>308.82430027999999</v>
      </c>
      <c r="D3339" s="83">
        <f t="shared" si="1465"/>
        <v>7286.35</v>
      </c>
      <c r="E3339" s="84">
        <f t="shared" si="1462"/>
        <v>7394.19</v>
      </c>
      <c r="F3339" s="85">
        <f t="shared" si="1463"/>
        <v>47534</v>
      </c>
      <c r="G3339" s="86">
        <f t="shared" si="1466"/>
        <v>1.4800277230712089E-2</v>
      </c>
      <c r="H3339" s="87">
        <f t="shared" si="1467"/>
        <v>47595</v>
      </c>
      <c r="I3339" s="87">
        <f t="shared" si="1468"/>
        <v>47595</v>
      </c>
      <c r="J3339" s="88">
        <f t="shared" ref="J3339:J3402" si="1479">IF(I3339=I3338,J3338,NETWORKDAYS(I3338,I3339,$AD$210:$AD$502)-1)</f>
        <v>22</v>
      </c>
      <c r="K3339" s="88">
        <f t="shared" si="1461"/>
        <v>10</v>
      </c>
      <c r="L3339" s="8">
        <f t="shared" si="1469"/>
        <v>1.0067004399999999</v>
      </c>
      <c r="M3339" s="89">
        <v>1</v>
      </c>
      <c r="N3339" s="89">
        <f t="shared" si="1470"/>
        <v>1</v>
      </c>
      <c r="O3339" s="82">
        <f t="shared" si="1471"/>
        <v>1.0067004399999999</v>
      </c>
      <c r="P3339" s="82">
        <f t="shared" si="1472"/>
        <v>310.89355897000002</v>
      </c>
      <c r="Q3339" s="11">
        <f t="shared" si="1460"/>
        <v>0</v>
      </c>
      <c r="R3339" s="7">
        <f t="shared" ref="R3339:R3402" si="1480">IF(Q3339&gt;0,VLOOKUP($A3339,$AD$10:$AI$200,6),0)</f>
        <v>0</v>
      </c>
      <c r="S3339" s="82">
        <f t="shared" si="1473"/>
        <v>0</v>
      </c>
      <c r="T3339" s="91">
        <f t="shared" ref="T3339:T3402" si="1481">(T3338)</f>
        <v>0.08</v>
      </c>
      <c r="U3339" s="90">
        <f t="shared" si="1474"/>
        <v>10</v>
      </c>
      <c r="V3339" s="90">
        <v>252</v>
      </c>
      <c r="W3339" s="89">
        <f t="shared" si="1475"/>
        <v>1.0030586779999999</v>
      </c>
      <c r="X3339" s="82">
        <f t="shared" si="1476"/>
        <v>0.95092328000000004</v>
      </c>
      <c r="Y3339" s="82">
        <f t="shared" si="1477"/>
        <v>0</v>
      </c>
      <c r="Z3339" s="94" t="str">
        <f t="shared" si="1458"/>
        <v>A+J=</v>
      </c>
      <c r="AA3339" s="87">
        <f t="shared" si="1459"/>
        <v>47595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>
        <f t="shared" si="1478"/>
        <v>47577</v>
      </c>
      <c r="B3340" s="82">
        <f t="shared" si="1464"/>
        <v>312.14812075999998</v>
      </c>
      <c r="C3340" s="207">
        <f t="shared" ref="C3340:C3403" si="1482">IF(Q3339&gt;0,IF(J3339=K3339,P3339-S3339,C3339-(S3339/O3339)),C3339)</f>
        <v>308.82430027999999</v>
      </c>
      <c r="D3340" s="83">
        <f t="shared" si="1465"/>
        <v>7286.35</v>
      </c>
      <c r="E3340" s="84">
        <f t="shared" si="1462"/>
        <v>7394.19</v>
      </c>
      <c r="F3340" s="85">
        <f t="shared" si="1463"/>
        <v>47534</v>
      </c>
      <c r="G3340" s="86">
        <f t="shared" si="1466"/>
        <v>1.4800277230712089E-2</v>
      </c>
      <c r="H3340" s="87">
        <f t="shared" si="1467"/>
        <v>47595</v>
      </c>
      <c r="I3340" s="87">
        <f t="shared" si="1468"/>
        <v>47595</v>
      </c>
      <c r="J3340" s="88">
        <f t="shared" si="1479"/>
        <v>22</v>
      </c>
      <c r="K3340" s="88">
        <f t="shared" si="1461"/>
        <v>11</v>
      </c>
      <c r="L3340" s="8">
        <f t="shared" si="1469"/>
        <v>1.0073729499999999</v>
      </c>
      <c r="M3340" s="89">
        <v>1</v>
      </c>
      <c r="N3340" s="89">
        <f t="shared" si="1470"/>
        <v>1</v>
      </c>
      <c r="O3340" s="82">
        <f t="shared" si="1471"/>
        <v>1.0073729499999999</v>
      </c>
      <c r="P3340" s="82">
        <f t="shared" si="1472"/>
        <v>311.10124639999998</v>
      </c>
      <c r="Q3340" s="11">
        <f t="shared" si="1460"/>
        <v>0</v>
      </c>
      <c r="R3340" s="7">
        <f t="shared" si="1480"/>
        <v>0</v>
      </c>
      <c r="S3340" s="82">
        <f t="shared" si="1473"/>
        <v>0</v>
      </c>
      <c r="T3340" s="91">
        <f t="shared" si="1481"/>
        <v>0.08</v>
      </c>
      <c r="U3340" s="90">
        <f t="shared" si="1474"/>
        <v>11</v>
      </c>
      <c r="V3340" s="90">
        <v>252</v>
      </c>
      <c r="W3340" s="89">
        <f t="shared" si="1475"/>
        <v>1.0033650599999999</v>
      </c>
      <c r="X3340" s="82">
        <f t="shared" si="1476"/>
        <v>1.0468743599999999</v>
      </c>
      <c r="Y3340" s="82">
        <f t="shared" si="1477"/>
        <v>0</v>
      </c>
      <c r="Z3340" s="94" t="str">
        <f t="shared" ref="Z3340:Z3403" si="1483">IF($Q3339&gt;0,VLOOKUP($A3339,$AD$10:$AM$200,9),Z3339)</f>
        <v>A+J=</v>
      </c>
      <c r="AA3340" s="87">
        <f t="shared" ref="AA3340:AA3403" si="1484">IF($Q3339&gt;0,VLOOKUP($A3339,$AD$10:$AM$200,10),AA3339)</f>
        <v>47595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>
        <f t="shared" si="1478"/>
        <v>47578</v>
      </c>
      <c r="B3341" s="82">
        <f t="shared" si="1464"/>
        <v>312.45205495000005</v>
      </c>
      <c r="C3341" s="207">
        <f t="shared" si="1482"/>
        <v>308.82430027999999</v>
      </c>
      <c r="D3341" s="83">
        <f t="shared" si="1465"/>
        <v>7286.35</v>
      </c>
      <c r="E3341" s="84">
        <f t="shared" si="1462"/>
        <v>7394.19</v>
      </c>
      <c r="F3341" s="85">
        <f t="shared" si="1463"/>
        <v>47534</v>
      </c>
      <c r="G3341" s="86">
        <f t="shared" si="1466"/>
        <v>1.4800277230712089E-2</v>
      </c>
      <c r="H3341" s="87">
        <f t="shared" si="1467"/>
        <v>47595</v>
      </c>
      <c r="I3341" s="87">
        <f t="shared" si="1468"/>
        <v>47595</v>
      </c>
      <c r="J3341" s="88">
        <f t="shared" si="1479"/>
        <v>22</v>
      </c>
      <c r="K3341" s="88">
        <f t="shared" si="1461"/>
        <v>12</v>
      </c>
      <c r="L3341" s="8">
        <f t="shared" si="1469"/>
        <v>1.0080459100000001</v>
      </c>
      <c r="M3341" s="89">
        <v>1</v>
      </c>
      <c r="N3341" s="89">
        <f t="shared" si="1470"/>
        <v>1</v>
      </c>
      <c r="O3341" s="82">
        <f t="shared" si="1471"/>
        <v>1.0080459100000001</v>
      </c>
      <c r="P3341" s="82">
        <f t="shared" si="1472"/>
        <v>311.30907280000002</v>
      </c>
      <c r="Q3341" s="11">
        <f t="shared" si="1460"/>
        <v>0</v>
      </c>
      <c r="R3341" s="7">
        <f t="shared" si="1480"/>
        <v>0</v>
      </c>
      <c r="S3341" s="82">
        <f t="shared" si="1473"/>
        <v>0</v>
      </c>
      <c r="T3341" s="91">
        <f t="shared" si="1481"/>
        <v>0.08</v>
      </c>
      <c r="U3341" s="90">
        <f t="shared" si="1474"/>
        <v>12</v>
      </c>
      <c r="V3341" s="90">
        <v>252</v>
      </c>
      <c r="W3341" s="89">
        <f t="shared" si="1475"/>
        <v>1.0036715350000001</v>
      </c>
      <c r="X3341" s="82">
        <f t="shared" si="1476"/>
        <v>1.1429821499999999</v>
      </c>
      <c r="Y3341" s="82">
        <f t="shared" si="1477"/>
        <v>0</v>
      </c>
      <c r="Z3341" s="94" t="str">
        <f t="shared" si="1483"/>
        <v>A+J=</v>
      </c>
      <c r="AA3341" s="87">
        <f t="shared" si="1484"/>
        <v>47595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>
        <f t="shared" si="1478"/>
        <v>47579</v>
      </c>
      <c r="B3342" s="82">
        <f t="shared" si="1464"/>
        <v>312.75628533999998</v>
      </c>
      <c r="C3342" s="207">
        <f t="shared" si="1482"/>
        <v>308.82430027999999</v>
      </c>
      <c r="D3342" s="83">
        <f t="shared" si="1465"/>
        <v>7286.35</v>
      </c>
      <c r="E3342" s="84">
        <f t="shared" si="1462"/>
        <v>7394.19</v>
      </c>
      <c r="F3342" s="85">
        <f t="shared" si="1463"/>
        <v>47534</v>
      </c>
      <c r="G3342" s="86">
        <f t="shared" si="1466"/>
        <v>1.4800277230712089E-2</v>
      </c>
      <c r="H3342" s="87">
        <f t="shared" si="1467"/>
        <v>47595</v>
      </c>
      <c r="I3342" s="87">
        <f t="shared" si="1468"/>
        <v>47595</v>
      </c>
      <c r="J3342" s="88">
        <f t="shared" si="1479"/>
        <v>22</v>
      </c>
      <c r="K3342" s="88">
        <f t="shared" si="1461"/>
        <v>13</v>
      </c>
      <c r="L3342" s="8">
        <f t="shared" si="1469"/>
        <v>1.00871932</v>
      </c>
      <c r="M3342" s="89">
        <v>1</v>
      </c>
      <c r="N3342" s="89">
        <f t="shared" si="1470"/>
        <v>1</v>
      </c>
      <c r="O3342" s="82">
        <f t="shared" si="1471"/>
        <v>1.00871932</v>
      </c>
      <c r="P3342" s="82">
        <f t="shared" si="1472"/>
        <v>311.51703816999998</v>
      </c>
      <c r="Q3342" s="11">
        <f t="shared" ref="Q3342:Q3405" si="1485">IF(VLOOKUP(A3342,AD$10:AK$200,8)=VLOOKUP(A3341,AD$10:AK$200,8),0,VLOOKUP(A3342,AD$10:AK$200,8))</f>
        <v>0</v>
      </c>
      <c r="R3342" s="7">
        <f t="shared" si="1480"/>
        <v>0</v>
      </c>
      <c r="S3342" s="82">
        <f t="shared" si="1473"/>
        <v>0</v>
      </c>
      <c r="T3342" s="91">
        <f t="shared" si="1481"/>
        <v>0.08</v>
      </c>
      <c r="U3342" s="90">
        <f t="shared" si="1474"/>
        <v>13</v>
      </c>
      <c r="V3342" s="90">
        <v>252</v>
      </c>
      <c r="W3342" s="89">
        <f t="shared" si="1475"/>
        <v>1.003978104</v>
      </c>
      <c r="X3342" s="82">
        <f t="shared" si="1476"/>
        <v>1.2392471700000001</v>
      </c>
      <c r="Y3342" s="82">
        <f t="shared" si="1477"/>
        <v>0</v>
      </c>
      <c r="Z3342" s="94" t="str">
        <f t="shared" si="1483"/>
        <v>A+J=</v>
      </c>
      <c r="AA3342" s="87">
        <f t="shared" si="1484"/>
        <v>47595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>
        <f t="shared" si="1478"/>
        <v>47580</v>
      </c>
      <c r="B3343" s="82">
        <f t="shared" si="1464"/>
        <v>312.75628533999998</v>
      </c>
      <c r="C3343" s="207">
        <f t="shared" si="1482"/>
        <v>308.82430027999999</v>
      </c>
      <c r="D3343" s="83">
        <f t="shared" si="1465"/>
        <v>7286.35</v>
      </c>
      <c r="E3343" s="84">
        <f t="shared" si="1462"/>
        <v>7394.19</v>
      </c>
      <c r="F3343" s="85">
        <f t="shared" si="1463"/>
        <v>47534</v>
      </c>
      <c r="G3343" s="86">
        <f t="shared" si="1466"/>
        <v>1.4800277230712089E-2</v>
      </c>
      <c r="H3343" s="87">
        <f t="shared" si="1467"/>
        <v>47595</v>
      </c>
      <c r="I3343" s="87">
        <f t="shared" si="1468"/>
        <v>47595</v>
      </c>
      <c r="J3343" s="88">
        <f t="shared" si="1479"/>
        <v>22</v>
      </c>
      <c r="K3343" s="88">
        <f t="shared" si="1461"/>
        <v>13</v>
      </c>
      <c r="L3343" s="8">
        <f t="shared" si="1469"/>
        <v>1.00871932</v>
      </c>
      <c r="M3343" s="89">
        <v>1</v>
      </c>
      <c r="N3343" s="89">
        <f t="shared" si="1470"/>
        <v>1</v>
      </c>
      <c r="O3343" s="82">
        <f t="shared" si="1471"/>
        <v>1.00871932</v>
      </c>
      <c r="P3343" s="82">
        <f t="shared" si="1472"/>
        <v>311.51703816999998</v>
      </c>
      <c r="Q3343" s="11">
        <f t="shared" si="1485"/>
        <v>0</v>
      </c>
      <c r="R3343" s="7">
        <f t="shared" si="1480"/>
        <v>0</v>
      </c>
      <c r="S3343" s="82">
        <f t="shared" si="1473"/>
        <v>0</v>
      </c>
      <c r="T3343" s="91">
        <f t="shared" si="1481"/>
        <v>0.08</v>
      </c>
      <c r="U3343" s="90">
        <f t="shared" si="1474"/>
        <v>13</v>
      </c>
      <c r="V3343" s="90">
        <v>252</v>
      </c>
      <c r="W3343" s="89">
        <f t="shared" si="1475"/>
        <v>1.003978104</v>
      </c>
      <c r="X3343" s="82">
        <f t="shared" si="1476"/>
        <v>1.2392471700000001</v>
      </c>
      <c r="Y3343" s="82">
        <f t="shared" si="1477"/>
        <v>0</v>
      </c>
      <c r="Z3343" s="94" t="str">
        <f t="shared" si="1483"/>
        <v>A+J=</v>
      </c>
      <c r="AA3343" s="87">
        <f t="shared" si="1484"/>
        <v>47595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>
        <f t="shared" si="1478"/>
        <v>47581</v>
      </c>
      <c r="B3344" s="82">
        <f t="shared" si="1464"/>
        <v>312.75628533999998</v>
      </c>
      <c r="C3344" s="207">
        <f t="shared" si="1482"/>
        <v>308.82430027999999</v>
      </c>
      <c r="D3344" s="83">
        <f t="shared" si="1465"/>
        <v>7286.35</v>
      </c>
      <c r="E3344" s="84">
        <f t="shared" si="1462"/>
        <v>7394.19</v>
      </c>
      <c r="F3344" s="85">
        <f t="shared" si="1463"/>
        <v>47534</v>
      </c>
      <c r="G3344" s="86">
        <f t="shared" si="1466"/>
        <v>1.4800277230712089E-2</v>
      </c>
      <c r="H3344" s="87">
        <f t="shared" si="1467"/>
        <v>47595</v>
      </c>
      <c r="I3344" s="87">
        <f t="shared" si="1468"/>
        <v>47595</v>
      </c>
      <c r="J3344" s="88">
        <f t="shared" si="1479"/>
        <v>22</v>
      </c>
      <c r="K3344" s="88">
        <f t="shared" si="1461"/>
        <v>13</v>
      </c>
      <c r="L3344" s="8">
        <f t="shared" si="1469"/>
        <v>1.00871932</v>
      </c>
      <c r="M3344" s="89">
        <v>1</v>
      </c>
      <c r="N3344" s="89">
        <f t="shared" si="1470"/>
        <v>1</v>
      </c>
      <c r="O3344" s="82">
        <f t="shared" si="1471"/>
        <v>1.00871932</v>
      </c>
      <c r="P3344" s="82">
        <f t="shared" si="1472"/>
        <v>311.51703816999998</v>
      </c>
      <c r="Q3344" s="11">
        <f t="shared" si="1485"/>
        <v>0</v>
      </c>
      <c r="R3344" s="7">
        <f t="shared" si="1480"/>
        <v>0</v>
      </c>
      <c r="S3344" s="82">
        <f t="shared" si="1473"/>
        <v>0</v>
      </c>
      <c r="T3344" s="91">
        <f t="shared" si="1481"/>
        <v>0.08</v>
      </c>
      <c r="U3344" s="90">
        <f t="shared" si="1474"/>
        <v>13</v>
      </c>
      <c r="V3344" s="90">
        <v>252</v>
      </c>
      <c r="W3344" s="89">
        <f t="shared" si="1475"/>
        <v>1.003978104</v>
      </c>
      <c r="X3344" s="82">
        <f t="shared" si="1476"/>
        <v>1.2392471700000001</v>
      </c>
      <c r="Y3344" s="82">
        <f t="shared" si="1477"/>
        <v>0</v>
      </c>
      <c r="Z3344" s="94" t="str">
        <f t="shared" si="1483"/>
        <v>A+J=</v>
      </c>
      <c r="AA3344" s="87">
        <f t="shared" si="1484"/>
        <v>47595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>
        <f t="shared" si="1478"/>
        <v>47582</v>
      </c>
      <c r="B3345" s="82">
        <f t="shared" si="1464"/>
        <v>313.06081212000004</v>
      </c>
      <c r="C3345" s="207">
        <f t="shared" si="1482"/>
        <v>308.82430027999999</v>
      </c>
      <c r="D3345" s="83">
        <f t="shared" si="1465"/>
        <v>7286.35</v>
      </c>
      <c r="E3345" s="84">
        <f t="shared" si="1462"/>
        <v>7394.19</v>
      </c>
      <c r="F3345" s="85">
        <f t="shared" si="1463"/>
        <v>47534</v>
      </c>
      <c r="G3345" s="86">
        <f t="shared" si="1466"/>
        <v>1.4800277230712089E-2</v>
      </c>
      <c r="H3345" s="87">
        <f t="shared" si="1467"/>
        <v>47595</v>
      </c>
      <c r="I3345" s="87">
        <f t="shared" si="1468"/>
        <v>47595</v>
      </c>
      <c r="J3345" s="88">
        <f t="shared" si="1479"/>
        <v>22</v>
      </c>
      <c r="K3345" s="88">
        <f t="shared" si="1461"/>
        <v>14</v>
      </c>
      <c r="L3345" s="8">
        <f t="shared" si="1469"/>
        <v>1.00939318</v>
      </c>
      <c r="M3345" s="89">
        <v>1</v>
      </c>
      <c r="N3345" s="89">
        <f t="shared" si="1470"/>
        <v>1</v>
      </c>
      <c r="O3345" s="82">
        <f t="shared" si="1471"/>
        <v>1.00939318</v>
      </c>
      <c r="P3345" s="82">
        <f t="shared" si="1472"/>
        <v>311.72514252000002</v>
      </c>
      <c r="Q3345" s="11">
        <f t="shared" si="1485"/>
        <v>0</v>
      </c>
      <c r="R3345" s="7">
        <f t="shared" si="1480"/>
        <v>0</v>
      </c>
      <c r="S3345" s="82">
        <f t="shared" si="1473"/>
        <v>0</v>
      </c>
      <c r="T3345" s="91">
        <f t="shared" si="1481"/>
        <v>0.08</v>
      </c>
      <c r="U3345" s="90">
        <f t="shared" si="1474"/>
        <v>14</v>
      </c>
      <c r="V3345" s="90">
        <v>252</v>
      </c>
      <c r="W3345" s="89">
        <f t="shared" si="1475"/>
        <v>1.0042847669999999</v>
      </c>
      <c r="X3345" s="82">
        <f t="shared" si="1476"/>
        <v>1.3356695999999999</v>
      </c>
      <c r="Y3345" s="82">
        <f t="shared" si="1477"/>
        <v>0</v>
      </c>
      <c r="Z3345" s="94" t="str">
        <f t="shared" si="1483"/>
        <v>A+J=</v>
      </c>
      <c r="AA3345" s="87">
        <f t="shared" si="1484"/>
        <v>47595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>
        <f t="shared" si="1478"/>
        <v>47583</v>
      </c>
      <c r="B3346" s="82">
        <f t="shared" si="1464"/>
        <v>313.36563513999999</v>
      </c>
      <c r="C3346" s="207">
        <f t="shared" si="1482"/>
        <v>308.82430027999999</v>
      </c>
      <c r="D3346" s="83">
        <f t="shared" si="1465"/>
        <v>7286.35</v>
      </c>
      <c r="E3346" s="84">
        <f t="shared" si="1462"/>
        <v>7394.19</v>
      </c>
      <c r="F3346" s="85">
        <f t="shared" si="1463"/>
        <v>47534</v>
      </c>
      <c r="G3346" s="86">
        <f t="shared" si="1466"/>
        <v>1.4800277230712089E-2</v>
      </c>
      <c r="H3346" s="87">
        <f t="shared" si="1467"/>
        <v>47595</v>
      </c>
      <c r="I3346" s="87">
        <f t="shared" si="1468"/>
        <v>47595</v>
      </c>
      <c r="J3346" s="88">
        <f t="shared" si="1479"/>
        <v>22</v>
      </c>
      <c r="K3346" s="88">
        <f t="shared" si="1461"/>
        <v>15</v>
      </c>
      <c r="L3346" s="8">
        <f t="shared" si="1469"/>
        <v>1.01006749</v>
      </c>
      <c r="M3346" s="89">
        <v>1</v>
      </c>
      <c r="N3346" s="89">
        <f t="shared" si="1470"/>
        <v>1</v>
      </c>
      <c r="O3346" s="82">
        <f t="shared" si="1471"/>
        <v>1.01006749</v>
      </c>
      <c r="P3346" s="82">
        <f t="shared" si="1472"/>
        <v>311.93338583000002</v>
      </c>
      <c r="Q3346" s="11">
        <f t="shared" si="1485"/>
        <v>0</v>
      </c>
      <c r="R3346" s="7">
        <f t="shared" si="1480"/>
        <v>0</v>
      </c>
      <c r="S3346" s="82">
        <f t="shared" si="1473"/>
        <v>0</v>
      </c>
      <c r="T3346" s="91">
        <f t="shared" si="1481"/>
        <v>0.08</v>
      </c>
      <c r="U3346" s="90">
        <f t="shared" si="1474"/>
        <v>15</v>
      </c>
      <c r="V3346" s="90">
        <v>252</v>
      </c>
      <c r="W3346" s="89">
        <f t="shared" si="1475"/>
        <v>1.004591523</v>
      </c>
      <c r="X3346" s="82">
        <f t="shared" si="1476"/>
        <v>1.43224931</v>
      </c>
      <c r="Y3346" s="82">
        <f t="shared" si="1477"/>
        <v>0</v>
      </c>
      <c r="Z3346" s="94" t="str">
        <f t="shared" si="1483"/>
        <v>A+J=</v>
      </c>
      <c r="AA3346" s="87">
        <f t="shared" si="1484"/>
        <v>47595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>
        <f t="shared" si="1478"/>
        <v>47584</v>
      </c>
      <c r="B3347" s="82">
        <f t="shared" si="1464"/>
        <v>313.67075181999996</v>
      </c>
      <c r="C3347" s="207">
        <f t="shared" si="1482"/>
        <v>308.82430027999999</v>
      </c>
      <c r="D3347" s="83">
        <f t="shared" si="1465"/>
        <v>7286.35</v>
      </c>
      <c r="E3347" s="84">
        <f t="shared" si="1462"/>
        <v>7394.19</v>
      </c>
      <c r="F3347" s="85">
        <f t="shared" si="1463"/>
        <v>47534</v>
      </c>
      <c r="G3347" s="86">
        <f t="shared" si="1466"/>
        <v>1.4800277230712089E-2</v>
      </c>
      <c r="H3347" s="87">
        <f t="shared" si="1467"/>
        <v>47595</v>
      </c>
      <c r="I3347" s="87">
        <f t="shared" si="1468"/>
        <v>47595</v>
      </c>
      <c r="J3347" s="88">
        <f t="shared" si="1479"/>
        <v>22</v>
      </c>
      <c r="K3347" s="88">
        <f t="shared" si="1461"/>
        <v>16</v>
      </c>
      <c r="L3347" s="8">
        <f t="shared" si="1469"/>
        <v>1.0107422399999999</v>
      </c>
      <c r="M3347" s="89">
        <v>1</v>
      </c>
      <c r="N3347" s="89">
        <f t="shared" si="1470"/>
        <v>1</v>
      </c>
      <c r="O3347" s="82">
        <f t="shared" si="1471"/>
        <v>1.0107422399999999</v>
      </c>
      <c r="P3347" s="82">
        <f t="shared" si="1472"/>
        <v>312.14176502999999</v>
      </c>
      <c r="Q3347" s="11">
        <f t="shared" si="1485"/>
        <v>0</v>
      </c>
      <c r="R3347" s="7">
        <f t="shared" si="1480"/>
        <v>0</v>
      </c>
      <c r="S3347" s="82">
        <f t="shared" si="1473"/>
        <v>0</v>
      </c>
      <c r="T3347" s="91">
        <f t="shared" si="1481"/>
        <v>0.08</v>
      </c>
      <c r="U3347" s="90">
        <f t="shared" si="1474"/>
        <v>16</v>
      </c>
      <c r="V3347" s="90">
        <v>252</v>
      </c>
      <c r="W3347" s="89">
        <f t="shared" si="1475"/>
        <v>1.0048983730000001</v>
      </c>
      <c r="X3347" s="82">
        <f t="shared" si="1476"/>
        <v>1.52898679</v>
      </c>
      <c r="Y3347" s="82">
        <f t="shared" si="1477"/>
        <v>0</v>
      </c>
      <c r="Z3347" s="94" t="str">
        <f t="shared" si="1483"/>
        <v>A+J=</v>
      </c>
      <c r="AA3347" s="87">
        <f t="shared" si="1484"/>
        <v>47595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>
        <f t="shared" si="1478"/>
        <v>47585</v>
      </c>
      <c r="B3348" s="82">
        <f t="shared" si="1464"/>
        <v>313.97616853</v>
      </c>
      <c r="C3348" s="207">
        <f t="shared" si="1482"/>
        <v>308.82430027999999</v>
      </c>
      <c r="D3348" s="83">
        <f t="shared" si="1465"/>
        <v>7286.35</v>
      </c>
      <c r="E3348" s="84">
        <f t="shared" si="1462"/>
        <v>7394.19</v>
      </c>
      <c r="F3348" s="85">
        <f t="shared" si="1463"/>
        <v>47534</v>
      </c>
      <c r="G3348" s="86">
        <f t="shared" si="1466"/>
        <v>1.4800277230712089E-2</v>
      </c>
      <c r="H3348" s="87">
        <f t="shared" si="1467"/>
        <v>47595</v>
      </c>
      <c r="I3348" s="87">
        <f t="shared" si="1468"/>
        <v>47595</v>
      </c>
      <c r="J3348" s="88">
        <f t="shared" si="1479"/>
        <v>22</v>
      </c>
      <c r="K3348" s="88">
        <f t="shared" si="1461"/>
        <v>17</v>
      </c>
      <c r="L3348" s="8">
        <f t="shared" si="1469"/>
        <v>1.0114174499999999</v>
      </c>
      <c r="M3348" s="89">
        <v>1</v>
      </c>
      <c r="N3348" s="89">
        <f t="shared" si="1470"/>
        <v>1</v>
      </c>
      <c r="O3348" s="82">
        <f t="shared" si="1471"/>
        <v>1.0114174499999999</v>
      </c>
      <c r="P3348" s="82">
        <f t="shared" si="1472"/>
        <v>312.35028627999998</v>
      </c>
      <c r="Q3348" s="11">
        <f t="shared" si="1485"/>
        <v>0</v>
      </c>
      <c r="R3348" s="7">
        <f t="shared" si="1480"/>
        <v>0</v>
      </c>
      <c r="S3348" s="82">
        <f t="shared" si="1473"/>
        <v>0</v>
      </c>
      <c r="T3348" s="91">
        <f t="shared" si="1481"/>
        <v>0.08</v>
      </c>
      <c r="U3348" s="90">
        <f t="shared" si="1474"/>
        <v>17</v>
      </c>
      <c r="V3348" s="90">
        <v>252</v>
      </c>
      <c r="W3348" s="89">
        <f t="shared" si="1475"/>
        <v>1.0052053169999999</v>
      </c>
      <c r="X3348" s="82">
        <f t="shared" si="1476"/>
        <v>1.6258822500000001</v>
      </c>
      <c r="Y3348" s="82">
        <f t="shared" si="1477"/>
        <v>0</v>
      </c>
      <c r="Z3348" s="94" t="str">
        <f t="shared" si="1483"/>
        <v>A+J=</v>
      </c>
      <c r="AA3348" s="87">
        <f t="shared" si="1484"/>
        <v>47595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>
        <f t="shared" si="1478"/>
        <v>47586</v>
      </c>
      <c r="B3349" s="82">
        <f t="shared" si="1464"/>
        <v>314.28188238000001</v>
      </c>
      <c r="C3349" s="207">
        <f t="shared" si="1482"/>
        <v>308.82430027999999</v>
      </c>
      <c r="D3349" s="83">
        <f t="shared" si="1465"/>
        <v>7286.35</v>
      </c>
      <c r="E3349" s="84">
        <f t="shared" si="1462"/>
        <v>7394.19</v>
      </c>
      <c r="F3349" s="85">
        <f t="shared" si="1463"/>
        <v>47534</v>
      </c>
      <c r="G3349" s="86">
        <f t="shared" si="1466"/>
        <v>1.4800277230712089E-2</v>
      </c>
      <c r="H3349" s="87">
        <f t="shared" si="1467"/>
        <v>47595</v>
      </c>
      <c r="I3349" s="87">
        <f t="shared" si="1468"/>
        <v>47595</v>
      </c>
      <c r="J3349" s="88">
        <f t="shared" si="1479"/>
        <v>22</v>
      </c>
      <c r="K3349" s="88">
        <f t="shared" si="1461"/>
        <v>18</v>
      </c>
      <c r="L3349" s="8">
        <f t="shared" si="1469"/>
        <v>1.0120931099999999</v>
      </c>
      <c r="M3349" s="89">
        <v>1</v>
      </c>
      <c r="N3349" s="89">
        <f t="shared" si="1470"/>
        <v>1</v>
      </c>
      <c r="O3349" s="82">
        <f t="shared" si="1471"/>
        <v>1.0120931099999999</v>
      </c>
      <c r="P3349" s="82">
        <f t="shared" si="1472"/>
        <v>312.55894651</v>
      </c>
      <c r="Q3349" s="11">
        <f t="shared" si="1485"/>
        <v>0</v>
      </c>
      <c r="R3349" s="7">
        <f t="shared" si="1480"/>
        <v>0</v>
      </c>
      <c r="S3349" s="82">
        <f t="shared" si="1473"/>
        <v>0</v>
      </c>
      <c r="T3349" s="91">
        <f t="shared" si="1481"/>
        <v>0.08</v>
      </c>
      <c r="U3349" s="90">
        <f t="shared" si="1474"/>
        <v>18</v>
      </c>
      <c r="V3349" s="90">
        <v>252</v>
      </c>
      <c r="W3349" s="89">
        <f t="shared" si="1475"/>
        <v>1.005512355</v>
      </c>
      <c r="X3349" s="82">
        <f t="shared" si="1476"/>
        <v>1.7229358699999999</v>
      </c>
      <c r="Y3349" s="82">
        <f t="shared" si="1477"/>
        <v>0</v>
      </c>
      <c r="Z3349" s="94" t="str">
        <f t="shared" si="1483"/>
        <v>A+J=</v>
      </c>
      <c r="AA3349" s="87">
        <f t="shared" si="1484"/>
        <v>47595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>
        <f t="shared" si="1478"/>
        <v>47587</v>
      </c>
      <c r="B3350" s="82">
        <f t="shared" si="1464"/>
        <v>314.28188238000001</v>
      </c>
      <c r="C3350" s="207">
        <f t="shared" si="1482"/>
        <v>308.82430027999999</v>
      </c>
      <c r="D3350" s="83">
        <f t="shared" si="1465"/>
        <v>7286.35</v>
      </c>
      <c r="E3350" s="84">
        <f t="shared" si="1462"/>
        <v>7394.19</v>
      </c>
      <c r="F3350" s="85">
        <f t="shared" si="1463"/>
        <v>47534</v>
      </c>
      <c r="G3350" s="86">
        <f t="shared" si="1466"/>
        <v>1.4800277230712089E-2</v>
      </c>
      <c r="H3350" s="87">
        <f t="shared" si="1467"/>
        <v>47595</v>
      </c>
      <c r="I3350" s="87">
        <f t="shared" si="1468"/>
        <v>47595</v>
      </c>
      <c r="J3350" s="88">
        <f t="shared" si="1479"/>
        <v>22</v>
      </c>
      <c r="K3350" s="88">
        <f t="shared" si="1461"/>
        <v>18</v>
      </c>
      <c r="L3350" s="8">
        <f t="shared" si="1469"/>
        <v>1.0120931099999999</v>
      </c>
      <c r="M3350" s="89">
        <v>1</v>
      </c>
      <c r="N3350" s="89">
        <f t="shared" si="1470"/>
        <v>1</v>
      </c>
      <c r="O3350" s="82">
        <f t="shared" si="1471"/>
        <v>1.0120931099999999</v>
      </c>
      <c r="P3350" s="82">
        <f t="shared" si="1472"/>
        <v>312.55894651</v>
      </c>
      <c r="Q3350" s="11">
        <f t="shared" si="1485"/>
        <v>0</v>
      </c>
      <c r="R3350" s="7">
        <f t="shared" si="1480"/>
        <v>0</v>
      </c>
      <c r="S3350" s="82">
        <f t="shared" si="1473"/>
        <v>0</v>
      </c>
      <c r="T3350" s="91">
        <f t="shared" si="1481"/>
        <v>0.08</v>
      </c>
      <c r="U3350" s="90">
        <f t="shared" si="1474"/>
        <v>18</v>
      </c>
      <c r="V3350" s="90">
        <v>252</v>
      </c>
      <c r="W3350" s="89">
        <f t="shared" si="1475"/>
        <v>1.005512355</v>
      </c>
      <c r="X3350" s="82">
        <f t="shared" si="1476"/>
        <v>1.7229358699999999</v>
      </c>
      <c r="Y3350" s="82">
        <f t="shared" si="1477"/>
        <v>0</v>
      </c>
      <c r="Z3350" s="94" t="str">
        <f t="shared" si="1483"/>
        <v>A+J=</v>
      </c>
      <c r="AA3350" s="87">
        <f t="shared" si="1484"/>
        <v>47595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>
        <f t="shared" si="1478"/>
        <v>47588</v>
      </c>
      <c r="B3351" s="82">
        <f t="shared" si="1464"/>
        <v>314.28188238000001</v>
      </c>
      <c r="C3351" s="207">
        <f t="shared" si="1482"/>
        <v>308.82430027999999</v>
      </c>
      <c r="D3351" s="83">
        <f t="shared" si="1465"/>
        <v>7286.35</v>
      </c>
      <c r="E3351" s="84">
        <f t="shared" si="1462"/>
        <v>7394.19</v>
      </c>
      <c r="F3351" s="85">
        <f t="shared" si="1463"/>
        <v>47534</v>
      </c>
      <c r="G3351" s="86">
        <f t="shared" si="1466"/>
        <v>1.4800277230712089E-2</v>
      </c>
      <c r="H3351" s="87">
        <f t="shared" si="1467"/>
        <v>47595</v>
      </c>
      <c r="I3351" s="87">
        <f t="shared" si="1468"/>
        <v>47595</v>
      </c>
      <c r="J3351" s="88">
        <f t="shared" si="1479"/>
        <v>22</v>
      </c>
      <c r="K3351" s="88">
        <f t="shared" si="1461"/>
        <v>18</v>
      </c>
      <c r="L3351" s="8">
        <f t="shared" si="1469"/>
        <v>1.0120931099999999</v>
      </c>
      <c r="M3351" s="89">
        <v>1</v>
      </c>
      <c r="N3351" s="89">
        <f t="shared" si="1470"/>
        <v>1</v>
      </c>
      <c r="O3351" s="82">
        <f t="shared" si="1471"/>
        <v>1.0120931099999999</v>
      </c>
      <c r="P3351" s="82">
        <f t="shared" si="1472"/>
        <v>312.55894651</v>
      </c>
      <c r="Q3351" s="11">
        <f t="shared" si="1485"/>
        <v>0</v>
      </c>
      <c r="R3351" s="7">
        <f t="shared" si="1480"/>
        <v>0</v>
      </c>
      <c r="S3351" s="82">
        <f t="shared" si="1473"/>
        <v>0</v>
      </c>
      <c r="T3351" s="91">
        <f t="shared" si="1481"/>
        <v>0.08</v>
      </c>
      <c r="U3351" s="90">
        <f t="shared" si="1474"/>
        <v>18</v>
      </c>
      <c r="V3351" s="90">
        <v>252</v>
      </c>
      <c r="W3351" s="89">
        <f t="shared" si="1475"/>
        <v>1.005512355</v>
      </c>
      <c r="X3351" s="82">
        <f t="shared" si="1476"/>
        <v>1.7229358699999999</v>
      </c>
      <c r="Y3351" s="82">
        <f t="shared" si="1477"/>
        <v>0</v>
      </c>
      <c r="Z3351" s="94" t="str">
        <f t="shared" si="1483"/>
        <v>A+J=</v>
      </c>
      <c r="AA3351" s="87">
        <f t="shared" si="1484"/>
        <v>47595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>
        <f t="shared" si="1478"/>
        <v>47589</v>
      </c>
      <c r="B3352" s="82">
        <f t="shared" si="1464"/>
        <v>314.58789631999997</v>
      </c>
      <c r="C3352" s="207">
        <f t="shared" si="1482"/>
        <v>308.82430027999999</v>
      </c>
      <c r="D3352" s="83">
        <f t="shared" si="1465"/>
        <v>7286.35</v>
      </c>
      <c r="E3352" s="84">
        <f t="shared" si="1462"/>
        <v>7394.19</v>
      </c>
      <c r="F3352" s="85">
        <f t="shared" si="1463"/>
        <v>47534</v>
      </c>
      <c r="G3352" s="86">
        <f t="shared" si="1466"/>
        <v>1.4800277230712089E-2</v>
      </c>
      <c r="H3352" s="87">
        <f t="shared" si="1467"/>
        <v>47595</v>
      </c>
      <c r="I3352" s="87">
        <f t="shared" si="1468"/>
        <v>47595</v>
      </c>
      <c r="J3352" s="88">
        <f t="shared" si="1479"/>
        <v>22</v>
      </c>
      <c r="K3352" s="88">
        <f t="shared" si="1461"/>
        <v>19</v>
      </c>
      <c r="L3352" s="8">
        <f t="shared" si="1469"/>
        <v>1.01276923</v>
      </c>
      <c r="M3352" s="89">
        <v>1</v>
      </c>
      <c r="N3352" s="89">
        <f t="shared" si="1470"/>
        <v>1</v>
      </c>
      <c r="O3352" s="82">
        <f t="shared" si="1471"/>
        <v>1.01276923</v>
      </c>
      <c r="P3352" s="82">
        <f t="shared" si="1472"/>
        <v>312.76774878999998</v>
      </c>
      <c r="Q3352" s="11">
        <f t="shared" si="1485"/>
        <v>0</v>
      </c>
      <c r="R3352" s="7">
        <f t="shared" si="1480"/>
        <v>0</v>
      </c>
      <c r="S3352" s="82">
        <f t="shared" si="1473"/>
        <v>0</v>
      </c>
      <c r="T3352" s="91">
        <f t="shared" si="1481"/>
        <v>0.08</v>
      </c>
      <c r="U3352" s="90">
        <f t="shared" si="1474"/>
        <v>19</v>
      </c>
      <c r="V3352" s="90">
        <v>252</v>
      </c>
      <c r="W3352" s="89">
        <f t="shared" si="1475"/>
        <v>1.005819486</v>
      </c>
      <c r="X3352" s="82">
        <f t="shared" si="1476"/>
        <v>1.8201475300000001</v>
      </c>
      <c r="Y3352" s="82">
        <f t="shared" si="1477"/>
        <v>0</v>
      </c>
      <c r="Z3352" s="94" t="str">
        <f t="shared" si="1483"/>
        <v>A+J=</v>
      </c>
      <c r="AA3352" s="87">
        <f t="shared" si="1484"/>
        <v>47595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>
        <f t="shared" si="1478"/>
        <v>47590</v>
      </c>
      <c r="B3353" s="82">
        <f t="shared" si="1464"/>
        <v>314.89420467000002</v>
      </c>
      <c r="C3353" s="207">
        <f t="shared" si="1482"/>
        <v>308.82430027999999</v>
      </c>
      <c r="D3353" s="83">
        <f t="shared" si="1465"/>
        <v>7286.35</v>
      </c>
      <c r="E3353" s="84">
        <f t="shared" si="1462"/>
        <v>7394.19</v>
      </c>
      <c r="F3353" s="85">
        <f t="shared" si="1463"/>
        <v>47534</v>
      </c>
      <c r="G3353" s="86">
        <f t="shared" si="1466"/>
        <v>1.4800277230712089E-2</v>
      </c>
      <c r="H3353" s="87">
        <f t="shared" si="1467"/>
        <v>47595</v>
      </c>
      <c r="I3353" s="87">
        <f t="shared" si="1468"/>
        <v>47595</v>
      </c>
      <c r="J3353" s="88">
        <f t="shared" si="1479"/>
        <v>22</v>
      </c>
      <c r="K3353" s="88">
        <f t="shared" si="1461"/>
        <v>20</v>
      </c>
      <c r="L3353" s="8">
        <f t="shared" si="1469"/>
        <v>1.01344579</v>
      </c>
      <c r="M3353" s="89">
        <v>1</v>
      </c>
      <c r="N3353" s="89">
        <f t="shared" si="1470"/>
        <v>1</v>
      </c>
      <c r="O3353" s="82">
        <f t="shared" si="1471"/>
        <v>1.01344579</v>
      </c>
      <c r="P3353" s="82">
        <f t="shared" si="1472"/>
        <v>312.97668695999999</v>
      </c>
      <c r="Q3353" s="11">
        <f t="shared" si="1485"/>
        <v>0</v>
      </c>
      <c r="R3353" s="7">
        <f t="shared" si="1480"/>
        <v>0</v>
      </c>
      <c r="S3353" s="82">
        <f t="shared" si="1473"/>
        <v>0</v>
      </c>
      <c r="T3353" s="91">
        <f t="shared" si="1481"/>
        <v>0.08</v>
      </c>
      <c r="U3353" s="90">
        <f t="shared" si="1474"/>
        <v>20</v>
      </c>
      <c r="V3353" s="90">
        <v>252</v>
      </c>
      <c r="W3353" s="89">
        <f t="shared" si="1475"/>
        <v>1.0061267110000001</v>
      </c>
      <c r="X3353" s="82">
        <f t="shared" si="1476"/>
        <v>1.91751771</v>
      </c>
      <c r="Y3353" s="82">
        <f t="shared" si="1477"/>
        <v>0</v>
      </c>
      <c r="Z3353" s="94" t="str">
        <f t="shared" si="1483"/>
        <v>A+J=</v>
      </c>
      <c r="AA3353" s="87">
        <f t="shared" si="1484"/>
        <v>47595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>
        <f t="shared" si="1478"/>
        <v>47591</v>
      </c>
      <c r="B3354" s="82">
        <f t="shared" si="1464"/>
        <v>315.20081069999998</v>
      </c>
      <c r="C3354" s="207">
        <f t="shared" si="1482"/>
        <v>308.82430027999999</v>
      </c>
      <c r="D3354" s="83">
        <f t="shared" si="1465"/>
        <v>7286.35</v>
      </c>
      <c r="E3354" s="84">
        <f t="shared" si="1462"/>
        <v>7394.19</v>
      </c>
      <c r="F3354" s="85">
        <f t="shared" si="1463"/>
        <v>47534</v>
      </c>
      <c r="G3354" s="86">
        <f t="shared" si="1466"/>
        <v>1.4800277230712089E-2</v>
      </c>
      <c r="H3354" s="87">
        <f t="shared" si="1467"/>
        <v>47595</v>
      </c>
      <c r="I3354" s="87">
        <f t="shared" si="1468"/>
        <v>47595</v>
      </c>
      <c r="J3354" s="88">
        <f t="shared" si="1479"/>
        <v>22</v>
      </c>
      <c r="K3354" s="88">
        <f t="shared" si="1461"/>
        <v>21</v>
      </c>
      <c r="L3354" s="8">
        <f t="shared" si="1469"/>
        <v>1.0141228</v>
      </c>
      <c r="M3354" s="89">
        <v>1</v>
      </c>
      <c r="N3354" s="89">
        <f t="shared" si="1470"/>
        <v>1</v>
      </c>
      <c r="O3354" s="82">
        <f t="shared" si="1471"/>
        <v>1.0141228</v>
      </c>
      <c r="P3354" s="82">
        <f t="shared" si="1472"/>
        <v>313.18576409999997</v>
      </c>
      <c r="Q3354" s="11">
        <f t="shared" si="1485"/>
        <v>0</v>
      </c>
      <c r="R3354" s="7">
        <f t="shared" si="1480"/>
        <v>0</v>
      </c>
      <c r="S3354" s="82">
        <f t="shared" si="1473"/>
        <v>0</v>
      </c>
      <c r="T3354" s="91">
        <f t="shared" si="1481"/>
        <v>0.08</v>
      </c>
      <c r="U3354" s="90">
        <f t="shared" si="1474"/>
        <v>21</v>
      </c>
      <c r="V3354" s="90">
        <v>252</v>
      </c>
      <c r="W3354" s="89">
        <f t="shared" si="1475"/>
        <v>1.0064340300000001</v>
      </c>
      <c r="X3354" s="82">
        <f t="shared" si="1476"/>
        <v>2.0150465999999998</v>
      </c>
      <c r="Y3354" s="82">
        <f t="shared" si="1477"/>
        <v>0</v>
      </c>
      <c r="Z3354" s="94" t="str">
        <f t="shared" si="1483"/>
        <v>A+J=</v>
      </c>
      <c r="AA3354" s="87">
        <f t="shared" si="1484"/>
        <v>47595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>
        <f t="shared" si="1478"/>
        <v>47592</v>
      </c>
      <c r="B3355" s="82">
        <f t="shared" si="1464"/>
        <v>315.50771770999995</v>
      </c>
      <c r="C3355" s="207">
        <f t="shared" si="1482"/>
        <v>308.82430027999999</v>
      </c>
      <c r="D3355" s="83">
        <f t="shared" si="1465"/>
        <v>7286.35</v>
      </c>
      <c r="E3355" s="84">
        <f t="shared" si="1462"/>
        <v>7394.19</v>
      </c>
      <c r="F3355" s="85">
        <f t="shared" si="1463"/>
        <v>47534</v>
      </c>
      <c r="G3355" s="86">
        <f t="shared" si="1466"/>
        <v>1.4800277230712089E-2</v>
      </c>
      <c r="H3355" s="87">
        <f t="shared" si="1467"/>
        <v>47595</v>
      </c>
      <c r="I3355" s="87">
        <f t="shared" si="1468"/>
        <v>47595</v>
      </c>
      <c r="J3355" s="88">
        <f t="shared" si="1479"/>
        <v>22</v>
      </c>
      <c r="K3355" s="88">
        <f t="shared" si="1461"/>
        <v>22</v>
      </c>
      <c r="L3355" s="8">
        <f t="shared" si="1469"/>
        <v>1.0148002700000001</v>
      </c>
      <c r="M3355" s="89">
        <v>1</v>
      </c>
      <c r="N3355" s="89">
        <f t="shared" si="1470"/>
        <v>1</v>
      </c>
      <c r="O3355" s="82">
        <f t="shared" si="1471"/>
        <v>1.0148002700000001</v>
      </c>
      <c r="P3355" s="82">
        <f t="shared" si="1472"/>
        <v>313.39498329999998</v>
      </c>
      <c r="Q3355" s="11">
        <f t="shared" si="1485"/>
        <v>0</v>
      </c>
      <c r="R3355" s="7">
        <f t="shared" si="1480"/>
        <v>0</v>
      </c>
      <c r="S3355" s="82">
        <f t="shared" si="1473"/>
        <v>0</v>
      </c>
      <c r="T3355" s="91">
        <f t="shared" si="1481"/>
        <v>0.08</v>
      </c>
      <c r="U3355" s="90">
        <f t="shared" si="1474"/>
        <v>22</v>
      </c>
      <c r="V3355" s="90">
        <v>252</v>
      </c>
      <c r="W3355" s="89">
        <f t="shared" si="1475"/>
        <v>1.0067414429999999</v>
      </c>
      <c r="X3355" s="82">
        <f t="shared" si="1476"/>
        <v>2.1127344099999998</v>
      </c>
      <c r="Y3355" s="82">
        <f t="shared" si="1477"/>
        <v>0</v>
      </c>
      <c r="Z3355" s="94" t="str">
        <f t="shared" si="1483"/>
        <v>A+J=</v>
      </c>
      <c r="AA3355" s="87">
        <f t="shared" si="1484"/>
        <v>47595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>
        <f t="shared" si="1478"/>
        <v>47593</v>
      </c>
      <c r="B3356" s="82">
        <f t="shared" si="1464"/>
        <v>315.50771770999995</v>
      </c>
      <c r="C3356" s="207">
        <f t="shared" si="1482"/>
        <v>308.82430027999999</v>
      </c>
      <c r="D3356" s="83">
        <f t="shared" si="1465"/>
        <v>7286.35</v>
      </c>
      <c r="E3356" s="84">
        <f t="shared" si="1462"/>
        <v>7394.19</v>
      </c>
      <c r="F3356" s="85">
        <f t="shared" si="1463"/>
        <v>47534</v>
      </c>
      <c r="G3356" s="86">
        <f t="shared" si="1466"/>
        <v>1.4800277230712089E-2</v>
      </c>
      <c r="H3356" s="87">
        <f t="shared" si="1467"/>
        <v>47623</v>
      </c>
      <c r="I3356" s="87">
        <f t="shared" si="1468"/>
        <v>47595</v>
      </c>
      <c r="J3356" s="88">
        <f t="shared" si="1479"/>
        <v>22</v>
      </c>
      <c r="K3356" s="88">
        <f t="shared" si="1461"/>
        <v>22</v>
      </c>
      <c r="L3356" s="8">
        <f t="shared" si="1469"/>
        <v>1.0148002700000001</v>
      </c>
      <c r="M3356" s="89">
        <v>1</v>
      </c>
      <c r="N3356" s="89">
        <f t="shared" si="1470"/>
        <v>1</v>
      </c>
      <c r="O3356" s="82">
        <f t="shared" si="1471"/>
        <v>1.0148002700000001</v>
      </c>
      <c r="P3356" s="82">
        <f t="shared" si="1472"/>
        <v>313.39498329999998</v>
      </c>
      <c r="Q3356" s="11">
        <f t="shared" si="1485"/>
        <v>0</v>
      </c>
      <c r="R3356" s="7">
        <f t="shared" si="1480"/>
        <v>0</v>
      </c>
      <c r="S3356" s="82">
        <f t="shared" si="1473"/>
        <v>0</v>
      </c>
      <c r="T3356" s="91">
        <f t="shared" si="1481"/>
        <v>0.08</v>
      </c>
      <c r="U3356" s="90">
        <f t="shared" si="1474"/>
        <v>22</v>
      </c>
      <c r="V3356" s="90">
        <v>252</v>
      </c>
      <c r="W3356" s="89">
        <f t="shared" si="1475"/>
        <v>1.0067414429999999</v>
      </c>
      <c r="X3356" s="82">
        <f t="shared" si="1476"/>
        <v>2.1127344099999998</v>
      </c>
      <c r="Y3356" s="82">
        <f t="shared" si="1477"/>
        <v>0</v>
      </c>
      <c r="Z3356" s="94" t="str">
        <f t="shared" si="1483"/>
        <v>A+J=</v>
      </c>
      <c r="AA3356" s="87">
        <f t="shared" si="1484"/>
        <v>47595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>
        <f t="shared" si="1478"/>
        <v>47594</v>
      </c>
      <c r="B3357" s="82">
        <f t="shared" si="1464"/>
        <v>315.50771770999995</v>
      </c>
      <c r="C3357" s="207">
        <f t="shared" si="1482"/>
        <v>308.82430027999999</v>
      </c>
      <c r="D3357" s="83">
        <f t="shared" si="1465"/>
        <v>7286.35</v>
      </c>
      <c r="E3357" s="84">
        <f t="shared" si="1462"/>
        <v>7394.19</v>
      </c>
      <c r="F3357" s="85">
        <f t="shared" si="1463"/>
        <v>47534</v>
      </c>
      <c r="G3357" s="86">
        <f t="shared" si="1466"/>
        <v>1.4800277230712089E-2</v>
      </c>
      <c r="H3357" s="87">
        <f t="shared" si="1467"/>
        <v>47623</v>
      </c>
      <c r="I3357" s="87">
        <f t="shared" si="1468"/>
        <v>47595</v>
      </c>
      <c r="J3357" s="88">
        <f t="shared" si="1479"/>
        <v>22</v>
      </c>
      <c r="K3357" s="88">
        <f t="shared" si="1461"/>
        <v>22</v>
      </c>
      <c r="L3357" s="8">
        <f t="shared" si="1469"/>
        <v>1.0148002700000001</v>
      </c>
      <c r="M3357" s="89">
        <v>1</v>
      </c>
      <c r="N3357" s="89">
        <f t="shared" si="1470"/>
        <v>1</v>
      </c>
      <c r="O3357" s="82">
        <f t="shared" si="1471"/>
        <v>1.0148002700000001</v>
      </c>
      <c r="P3357" s="82">
        <f t="shared" si="1472"/>
        <v>313.39498329999998</v>
      </c>
      <c r="Q3357" s="11">
        <f t="shared" si="1485"/>
        <v>0</v>
      </c>
      <c r="R3357" s="7">
        <f t="shared" si="1480"/>
        <v>0</v>
      </c>
      <c r="S3357" s="82">
        <f t="shared" si="1473"/>
        <v>0</v>
      </c>
      <c r="T3357" s="91">
        <f t="shared" si="1481"/>
        <v>0.08</v>
      </c>
      <c r="U3357" s="90">
        <f t="shared" si="1474"/>
        <v>22</v>
      </c>
      <c r="V3357" s="90">
        <v>252</v>
      </c>
      <c r="W3357" s="89">
        <f t="shared" si="1475"/>
        <v>1.0067414429999999</v>
      </c>
      <c r="X3357" s="82">
        <f t="shared" si="1476"/>
        <v>2.1127344099999998</v>
      </c>
      <c r="Y3357" s="82">
        <f t="shared" si="1477"/>
        <v>0</v>
      </c>
      <c r="Z3357" s="94" t="str">
        <f t="shared" si="1483"/>
        <v>A+J=</v>
      </c>
      <c r="AA3357" s="87">
        <f t="shared" si="1484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>
        <f t="shared" si="1478"/>
        <v>47595</v>
      </c>
      <c r="B3358" s="82">
        <f t="shared" si="1464"/>
        <v>315.50771770999995</v>
      </c>
      <c r="C3358" s="207">
        <f t="shared" si="1482"/>
        <v>308.82430027999999</v>
      </c>
      <c r="D3358" s="83">
        <f t="shared" si="1465"/>
        <v>7286.35</v>
      </c>
      <c r="E3358" s="84">
        <f t="shared" si="1462"/>
        <v>7394.19</v>
      </c>
      <c r="F3358" s="85">
        <f t="shared" si="1463"/>
        <v>47534</v>
      </c>
      <c r="G3358" s="86">
        <f t="shared" si="1466"/>
        <v>1.4800277230712089E-2</v>
      </c>
      <c r="H3358" s="87">
        <f t="shared" si="1467"/>
        <v>47623</v>
      </c>
      <c r="I3358" s="87">
        <f t="shared" si="1468"/>
        <v>47595</v>
      </c>
      <c r="J3358" s="88">
        <f t="shared" si="1479"/>
        <v>22</v>
      </c>
      <c r="K3358" s="88">
        <f t="shared" si="1461"/>
        <v>22</v>
      </c>
      <c r="L3358" s="8">
        <f t="shared" si="1469"/>
        <v>1.0148002700000001</v>
      </c>
      <c r="M3358" s="89">
        <v>1</v>
      </c>
      <c r="N3358" s="89">
        <f t="shared" si="1470"/>
        <v>1</v>
      </c>
      <c r="O3358" s="82">
        <f t="shared" si="1471"/>
        <v>1.0148002700000001</v>
      </c>
      <c r="P3358" s="82">
        <f t="shared" si="1472"/>
        <v>313.39498329999998</v>
      </c>
      <c r="Q3358" s="11">
        <f t="shared" si="1485"/>
        <v>110</v>
      </c>
      <c r="R3358" s="7">
        <f t="shared" si="1480"/>
        <v>8.7605000000000002E-2</v>
      </c>
      <c r="S3358" s="82">
        <f t="shared" si="1473"/>
        <v>27.454967509999999</v>
      </c>
      <c r="T3358" s="91">
        <f t="shared" si="1481"/>
        <v>0.08</v>
      </c>
      <c r="U3358" s="90">
        <f t="shared" si="1474"/>
        <v>22</v>
      </c>
      <c r="V3358" s="90">
        <v>252</v>
      </c>
      <c r="W3358" s="89">
        <f t="shared" si="1475"/>
        <v>1.0067414429999999</v>
      </c>
      <c r="X3358" s="82">
        <f t="shared" si="1476"/>
        <v>2.1127344099999998</v>
      </c>
      <c r="Y3358" s="82">
        <f t="shared" si="1477"/>
        <v>29.567701919999998</v>
      </c>
      <c r="Z3358" s="94" t="str">
        <f t="shared" si="1483"/>
        <v>A+J=</v>
      </c>
      <c r="AA3358" s="87">
        <f t="shared" si="1484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>
        <f t="shared" si="1478"/>
        <v>47596</v>
      </c>
      <c r="B3359" s="82">
        <f t="shared" si="1464"/>
        <v>286.24861204000001</v>
      </c>
      <c r="C3359" s="207">
        <f t="shared" si="1482"/>
        <v>285.94001578999996</v>
      </c>
      <c r="D3359" s="83">
        <f t="shared" si="1465"/>
        <v>7286.35</v>
      </c>
      <c r="E3359" s="84">
        <f t="shared" si="1462"/>
        <v>7394.19</v>
      </c>
      <c r="F3359" s="85">
        <f t="shared" si="1463"/>
        <v>47564</v>
      </c>
      <c r="G3359" s="86">
        <f t="shared" si="1466"/>
        <v>1.4800277230712089E-2</v>
      </c>
      <c r="H3359" s="87">
        <f t="shared" si="1467"/>
        <v>47623</v>
      </c>
      <c r="I3359" s="87">
        <f t="shared" si="1468"/>
        <v>47623</v>
      </c>
      <c r="J3359" s="88">
        <f t="shared" si="1479"/>
        <v>19</v>
      </c>
      <c r="K3359" s="88">
        <f t="shared" si="1461"/>
        <v>1</v>
      </c>
      <c r="L3359" s="8">
        <f t="shared" si="1469"/>
        <v>1.0007735499999999</v>
      </c>
      <c r="M3359" s="89">
        <v>1</v>
      </c>
      <c r="N3359" s="89">
        <f t="shared" si="1470"/>
        <v>1</v>
      </c>
      <c r="O3359" s="82">
        <f t="shared" si="1471"/>
        <v>1.0007735499999999</v>
      </c>
      <c r="P3359" s="82">
        <f t="shared" si="1472"/>
        <v>286.16120468000003</v>
      </c>
      <c r="Q3359" s="11">
        <f t="shared" si="1485"/>
        <v>0</v>
      </c>
      <c r="R3359" s="7">
        <f t="shared" si="1480"/>
        <v>0</v>
      </c>
      <c r="S3359" s="82">
        <f t="shared" si="1473"/>
        <v>0</v>
      </c>
      <c r="T3359" s="91">
        <f t="shared" si="1481"/>
        <v>0.08</v>
      </c>
      <c r="U3359" s="90">
        <f t="shared" si="1474"/>
        <v>1</v>
      </c>
      <c r="V3359" s="90">
        <v>252</v>
      </c>
      <c r="W3359" s="89">
        <f t="shared" si="1475"/>
        <v>1.000305448</v>
      </c>
      <c r="X3359" s="82">
        <f t="shared" si="1476"/>
        <v>8.7407360000000003E-2</v>
      </c>
      <c r="Y3359" s="82">
        <f t="shared" si="1477"/>
        <v>0</v>
      </c>
      <c r="Z3359" s="94" t="str">
        <f t="shared" si="1483"/>
        <v>A+J=</v>
      </c>
      <c r="AA3359" s="87">
        <f t="shared" si="1484"/>
        <v>47623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>
        <f t="shared" si="1478"/>
        <v>47597</v>
      </c>
      <c r="B3360" s="82">
        <f t="shared" si="1464"/>
        <v>286.55754145999998</v>
      </c>
      <c r="C3360" s="207">
        <f t="shared" si="1482"/>
        <v>285.94001578999996</v>
      </c>
      <c r="D3360" s="83">
        <f t="shared" si="1465"/>
        <v>7286.35</v>
      </c>
      <c r="E3360" s="84">
        <f t="shared" si="1462"/>
        <v>7394.19</v>
      </c>
      <c r="F3360" s="85">
        <f t="shared" si="1463"/>
        <v>47564</v>
      </c>
      <c r="G3360" s="86">
        <f t="shared" si="1466"/>
        <v>1.4800277230712089E-2</v>
      </c>
      <c r="H3360" s="87">
        <f t="shared" si="1467"/>
        <v>47623</v>
      </c>
      <c r="I3360" s="87">
        <f t="shared" si="1468"/>
        <v>47623</v>
      </c>
      <c r="J3360" s="88">
        <f t="shared" si="1479"/>
        <v>19</v>
      </c>
      <c r="K3360" s="88">
        <f t="shared" si="1461"/>
        <v>2</v>
      </c>
      <c r="L3360" s="8">
        <f t="shared" si="1469"/>
        <v>1.0015476999999999</v>
      </c>
      <c r="M3360" s="89">
        <v>1</v>
      </c>
      <c r="N3360" s="89">
        <f t="shared" si="1470"/>
        <v>1</v>
      </c>
      <c r="O3360" s="82">
        <f t="shared" si="1471"/>
        <v>1.0015476999999999</v>
      </c>
      <c r="P3360" s="82">
        <f t="shared" si="1472"/>
        <v>286.38256515</v>
      </c>
      <c r="Q3360" s="11">
        <f t="shared" si="1485"/>
        <v>0</v>
      </c>
      <c r="R3360" s="7">
        <f t="shared" si="1480"/>
        <v>0</v>
      </c>
      <c r="S3360" s="82">
        <f t="shared" si="1473"/>
        <v>0</v>
      </c>
      <c r="T3360" s="91">
        <f t="shared" si="1481"/>
        <v>0.08</v>
      </c>
      <c r="U3360" s="90">
        <f t="shared" si="1474"/>
        <v>2</v>
      </c>
      <c r="V3360" s="90">
        <v>252</v>
      </c>
      <c r="W3360" s="89">
        <f t="shared" si="1475"/>
        <v>1.000610988</v>
      </c>
      <c r="X3360" s="82">
        <f t="shared" si="1476"/>
        <v>0.17497631</v>
      </c>
      <c r="Y3360" s="82">
        <f t="shared" si="1477"/>
        <v>0</v>
      </c>
      <c r="Z3360" s="94" t="str">
        <f t="shared" si="1483"/>
        <v>A+J=</v>
      </c>
      <c r="AA3360" s="87">
        <f t="shared" si="1484"/>
        <v>47623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>
        <f t="shared" si="1478"/>
        <v>47598</v>
      </c>
      <c r="B3361" s="82">
        <f t="shared" si="1464"/>
        <v>286.86680507</v>
      </c>
      <c r="C3361" s="207">
        <f t="shared" si="1482"/>
        <v>285.94001578999996</v>
      </c>
      <c r="D3361" s="83">
        <f t="shared" si="1465"/>
        <v>7286.35</v>
      </c>
      <c r="E3361" s="84">
        <f t="shared" si="1462"/>
        <v>7394.19</v>
      </c>
      <c r="F3361" s="85">
        <f t="shared" si="1463"/>
        <v>47564</v>
      </c>
      <c r="G3361" s="86">
        <f t="shared" si="1466"/>
        <v>1.4800277230712089E-2</v>
      </c>
      <c r="H3361" s="87">
        <f t="shared" si="1467"/>
        <v>47623</v>
      </c>
      <c r="I3361" s="87">
        <f t="shared" si="1468"/>
        <v>47623</v>
      </c>
      <c r="J3361" s="88">
        <f t="shared" si="1479"/>
        <v>19</v>
      </c>
      <c r="K3361" s="88">
        <f t="shared" si="1461"/>
        <v>3</v>
      </c>
      <c r="L3361" s="8">
        <f t="shared" si="1469"/>
        <v>1.0023224500000001</v>
      </c>
      <c r="M3361" s="89">
        <v>1</v>
      </c>
      <c r="N3361" s="89">
        <f t="shared" si="1470"/>
        <v>1</v>
      </c>
      <c r="O3361" s="82">
        <f t="shared" si="1471"/>
        <v>1.0023224500000001</v>
      </c>
      <c r="P3361" s="82">
        <f t="shared" si="1472"/>
        <v>286.60409716999999</v>
      </c>
      <c r="Q3361" s="11">
        <f t="shared" si="1485"/>
        <v>0</v>
      </c>
      <c r="R3361" s="7">
        <f t="shared" si="1480"/>
        <v>0</v>
      </c>
      <c r="S3361" s="82">
        <f t="shared" si="1473"/>
        <v>0</v>
      </c>
      <c r="T3361" s="91">
        <f t="shared" si="1481"/>
        <v>0.08</v>
      </c>
      <c r="U3361" s="90">
        <f t="shared" si="1474"/>
        <v>3</v>
      </c>
      <c r="V3361" s="90">
        <v>252</v>
      </c>
      <c r="W3361" s="89">
        <f t="shared" si="1475"/>
        <v>1.0009166229999999</v>
      </c>
      <c r="X3361" s="82">
        <f t="shared" si="1476"/>
        <v>0.26270789999999999</v>
      </c>
      <c r="Y3361" s="82">
        <f t="shared" si="1477"/>
        <v>0</v>
      </c>
      <c r="Z3361" s="94" t="str">
        <f t="shared" si="1483"/>
        <v>A+J=</v>
      </c>
      <c r="AA3361" s="87">
        <f t="shared" si="1484"/>
        <v>47623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>
        <f t="shared" si="1478"/>
        <v>47599</v>
      </c>
      <c r="B3362" s="82">
        <f t="shared" si="1464"/>
        <v>287.17640227999999</v>
      </c>
      <c r="C3362" s="207">
        <f t="shared" si="1482"/>
        <v>285.94001578999996</v>
      </c>
      <c r="D3362" s="83">
        <f t="shared" si="1465"/>
        <v>7286.35</v>
      </c>
      <c r="E3362" s="84">
        <f t="shared" si="1462"/>
        <v>7394.19</v>
      </c>
      <c r="F3362" s="85">
        <f t="shared" si="1463"/>
        <v>47564</v>
      </c>
      <c r="G3362" s="86">
        <f t="shared" si="1466"/>
        <v>1.4800277230712089E-2</v>
      </c>
      <c r="H3362" s="87">
        <f t="shared" si="1467"/>
        <v>47623</v>
      </c>
      <c r="I3362" s="87">
        <f t="shared" si="1468"/>
        <v>47623</v>
      </c>
      <c r="J3362" s="88">
        <f t="shared" si="1479"/>
        <v>19</v>
      </c>
      <c r="K3362" s="88">
        <f t="shared" si="1461"/>
        <v>4</v>
      </c>
      <c r="L3362" s="8">
        <f t="shared" si="1469"/>
        <v>1.0030977999999999</v>
      </c>
      <c r="M3362" s="89">
        <v>1</v>
      </c>
      <c r="N3362" s="89">
        <f t="shared" si="1470"/>
        <v>1</v>
      </c>
      <c r="O3362" s="82">
        <f t="shared" si="1471"/>
        <v>1.0030977999999999</v>
      </c>
      <c r="P3362" s="82">
        <f t="shared" si="1472"/>
        <v>286.82580077</v>
      </c>
      <c r="Q3362" s="11">
        <f t="shared" si="1485"/>
        <v>0</v>
      </c>
      <c r="R3362" s="7">
        <f t="shared" si="1480"/>
        <v>0</v>
      </c>
      <c r="S3362" s="82">
        <f t="shared" si="1473"/>
        <v>0</v>
      </c>
      <c r="T3362" s="91">
        <f t="shared" si="1481"/>
        <v>0.08</v>
      </c>
      <c r="U3362" s="90">
        <f t="shared" si="1474"/>
        <v>4</v>
      </c>
      <c r="V3362" s="90">
        <v>252</v>
      </c>
      <c r="W3362" s="89">
        <f t="shared" si="1475"/>
        <v>1.0012223499999999</v>
      </c>
      <c r="X3362" s="82">
        <f t="shared" si="1476"/>
        <v>0.35060151000000001</v>
      </c>
      <c r="Y3362" s="82">
        <f t="shared" si="1477"/>
        <v>0</v>
      </c>
      <c r="Z3362" s="94" t="str">
        <f t="shared" si="1483"/>
        <v>A+J=</v>
      </c>
      <c r="AA3362" s="87">
        <f t="shared" si="1484"/>
        <v>47623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>
        <f t="shared" si="1478"/>
        <v>47600</v>
      </c>
      <c r="B3363" s="82">
        <f t="shared" si="1464"/>
        <v>287.48633384999999</v>
      </c>
      <c r="C3363" s="207">
        <f t="shared" si="1482"/>
        <v>285.94001578999996</v>
      </c>
      <c r="D3363" s="83">
        <f t="shared" si="1465"/>
        <v>7286.35</v>
      </c>
      <c r="E3363" s="84">
        <f t="shared" si="1462"/>
        <v>7394.19</v>
      </c>
      <c r="F3363" s="85">
        <f t="shared" si="1463"/>
        <v>47564</v>
      </c>
      <c r="G3363" s="86">
        <f t="shared" si="1466"/>
        <v>1.4800277230712089E-2</v>
      </c>
      <c r="H3363" s="87">
        <f t="shared" si="1467"/>
        <v>47623</v>
      </c>
      <c r="I3363" s="87">
        <f t="shared" si="1468"/>
        <v>47623</v>
      </c>
      <c r="J3363" s="88">
        <f t="shared" si="1479"/>
        <v>19</v>
      </c>
      <c r="K3363" s="88">
        <f t="shared" si="1461"/>
        <v>5</v>
      </c>
      <c r="L3363" s="8">
        <f t="shared" si="1469"/>
        <v>1.0038737499999999</v>
      </c>
      <c r="M3363" s="89">
        <v>1</v>
      </c>
      <c r="N3363" s="89">
        <f t="shared" si="1470"/>
        <v>1</v>
      </c>
      <c r="O3363" s="82">
        <f t="shared" si="1471"/>
        <v>1.0038737499999999</v>
      </c>
      <c r="P3363" s="82">
        <f t="shared" si="1472"/>
        <v>287.04767592000002</v>
      </c>
      <c r="Q3363" s="11">
        <f t="shared" si="1485"/>
        <v>0</v>
      </c>
      <c r="R3363" s="7">
        <f t="shared" si="1480"/>
        <v>0</v>
      </c>
      <c r="S3363" s="82">
        <f t="shared" si="1473"/>
        <v>0</v>
      </c>
      <c r="T3363" s="91">
        <f t="shared" si="1481"/>
        <v>0.08</v>
      </c>
      <c r="U3363" s="90">
        <f t="shared" si="1474"/>
        <v>5</v>
      </c>
      <c r="V3363" s="90">
        <v>252</v>
      </c>
      <c r="W3363" s="89">
        <f t="shared" si="1475"/>
        <v>1.0015281709999999</v>
      </c>
      <c r="X3363" s="82">
        <f t="shared" si="1476"/>
        <v>0.43865792999999997</v>
      </c>
      <c r="Y3363" s="82">
        <f t="shared" si="1477"/>
        <v>0</v>
      </c>
      <c r="Z3363" s="94" t="str">
        <f t="shared" si="1483"/>
        <v>A+J=</v>
      </c>
      <c r="AA3363" s="87">
        <f t="shared" si="1484"/>
        <v>47623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>
        <f t="shared" si="1478"/>
        <v>47601</v>
      </c>
      <c r="B3364" s="82">
        <f t="shared" si="1464"/>
        <v>287.48633384999999</v>
      </c>
      <c r="C3364" s="207">
        <f t="shared" si="1482"/>
        <v>285.94001578999996</v>
      </c>
      <c r="D3364" s="83">
        <f t="shared" si="1465"/>
        <v>7286.35</v>
      </c>
      <c r="E3364" s="84">
        <f t="shared" si="1462"/>
        <v>7394.19</v>
      </c>
      <c r="F3364" s="85">
        <f t="shared" si="1463"/>
        <v>47564</v>
      </c>
      <c r="G3364" s="86">
        <f t="shared" si="1466"/>
        <v>1.4800277230712089E-2</v>
      </c>
      <c r="H3364" s="87">
        <f t="shared" si="1467"/>
        <v>47623</v>
      </c>
      <c r="I3364" s="87">
        <f t="shared" si="1468"/>
        <v>47623</v>
      </c>
      <c r="J3364" s="88">
        <f t="shared" si="1479"/>
        <v>19</v>
      </c>
      <c r="K3364" s="88">
        <f t="shared" si="1461"/>
        <v>5</v>
      </c>
      <c r="L3364" s="8">
        <f t="shared" si="1469"/>
        <v>1.0038737499999999</v>
      </c>
      <c r="M3364" s="89">
        <v>1</v>
      </c>
      <c r="N3364" s="89">
        <f t="shared" si="1470"/>
        <v>1</v>
      </c>
      <c r="O3364" s="82">
        <f t="shared" si="1471"/>
        <v>1.0038737499999999</v>
      </c>
      <c r="P3364" s="82">
        <f t="shared" si="1472"/>
        <v>287.04767592000002</v>
      </c>
      <c r="Q3364" s="11">
        <f t="shared" si="1485"/>
        <v>0</v>
      </c>
      <c r="R3364" s="7">
        <f t="shared" si="1480"/>
        <v>0</v>
      </c>
      <c r="S3364" s="82">
        <f t="shared" si="1473"/>
        <v>0</v>
      </c>
      <c r="T3364" s="91">
        <f t="shared" si="1481"/>
        <v>0.08</v>
      </c>
      <c r="U3364" s="90">
        <f t="shared" si="1474"/>
        <v>5</v>
      </c>
      <c r="V3364" s="90">
        <v>252</v>
      </c>
      <c r="W3364" s="89">
        <f t="shared" si="1475"/>
        <v>1.0015281709999999</v>
      </c>
      <c r="X3364" s="82">
        <f t="shared" si="1476"/>
        <v>0.43865792999999997</v>
      </c>
      <c r="Y3364" s="82">
        <f t="shared" si="1477"/>
        <v>0</v>
      </c>
      <c r="Z3364" s="94" t="str">
        <f t="shared" si="1483"/>
        <v>A+J=</v>
      </c>
      <c r="AA3364" s="87">
        <f t="shared" si="1484"/>
        <v>47623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>
        <f t="shared" si="1478"/>
        <v>47602</v>
      </c>
      <c r="B3365" s="82">
        <f t="shared" si="1464"/>
        <v>287.48633384999999</v>
      </c>
      <c r="C3365" s="207">
        <f t="shared" si="1482"/>
        <v>285.94001578999996</v>
      </c>
      <c r="D3365" s="83">
        <f t="shared" si="1465"/>
        <v>7286.35</v>
      </c>
      <c r="E3365" s="84">
        <f t="shared" si="1462"/>
        <v>7394.19</v>
      </c>
      <c r="F3365" s="85">
        <f t="shared" si="1463"/>
        <v>47564</v>
      </c>
      <c r="G3365" s="86">
        <f t="shared" si="1466"/>
        <v>1.4800277230712089E-2</v>
      </c>
      <c r="H3365" s="87">
        <f t="shared" si="1467"/>
        <v>47623</v>
      </c>
      <c r="I3365" s="87">
        <f t="shared" si="1468"/>
        <v>47623</v>
      </c>
      <c r="J3365" s="88">
        <f t="shared" si="1479"/>
        <v>19</v>
      </c>
      <c r="K3365" s="88">
        <f t="shared" si="1461"/>
        <v>5</v>
      </c>
      <c r="L3365" s="8">
        <f t="shared" si="1469"/>
        <v>1.0038737499999999</v>
      </c>
      <c r="M3365" s="89">
        <v>1</v>
      </c>
      <c r="N3365" s="89">
        <f t="shared" si="1470"/>
        <v>1</v>
      </c>
      <c r="O3365" s="82">
        <f t="shared" si="1471"/>
        <v>1.0038737499999999</v>
      </c>
      <c r="P3365" s="82">
        <f t="shared" si="1472"/>
        <v>287.04767592000002</v>
      </c>
      <c r="Q3365" s="11">
        <f t="shared" si="1485"/>
        <v>0</v>
      </c>
      <c r="R3365" s="7">
        <f t="shared" si="1480"/>
        <v>0</v>
      </c>
      <c r="S3365" s="82">
        <f t="shared" si="1473"/>
        <v>0</v>
      </c>
      <c r="T3365" s="91">
        <f t="shared" si="1481"/>
        <v>0.08</v>
      </c>
      <c r="U3365" s="90">
        <f t="shared" si="1474"/>
        <v>5</v>
      </c>
      <c r="V3365" s="90">
        <v>252</v>
      </c>
      <c r="W3365" s="89">
        <f t="shared" si="1475"/>
        <v>1.0015281709999999</v>
      </c>
      <c r="X3365" s="82">
        <f t="shared" si="1476"/>
        <v>0.43865792999999997</v>
      </c>
      <c r="Y3365" s="82">
        <f t="shared" si="1477"/>
        <v>0</v>
      </c>
      <c r="Z3365" s="94" t="str">
        <f t="shared" si="1483"/>
        <v>A+J=</v>
      </c>
      <c r="AA3365" s="87">
        <f t="shared" si="1484"/>
        <v>47623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>
        <f t="shared" si="1478"/>
        <v>47603</v>
      </c>
      <c r="B3366" s="82">
        <f t="shared" si="1464"/>
        <v>287.79660001000002</v>
      </c>
      <c r="C3366" s="207">
        <f t="shared" si="1482"/>
        <v>285.94001578999996</v>
      </c>
      <c r="D3366" s="83">
        <f t="shared" si="1465"/>
        <v>7286.35</v>
      </c>
      <c r="E3366" s="84">
        <f t="shared" si="1462"/>
        <v>7394.19</v>
      </c>
      <c r="F3366" s="85">
        <f t="shared" si="1463"/>
        <v>47564</v>
      </c>
      <c r="G3366" s="86">
        <f t="shared" si="1466"/>
        <v>1.4800277230712089E-2</v>
      </c>
      <c r="H3366" s="87">
        <f t="shared" si="1467"/>
        <v>47623</v>
      </c>
      <c r="I3366" s="87">
        <f t="shared" si="1468"/>
        <v>47623</v>
      </c>
      <c r="J3366" s="88">
        <f t="shared" si="1479"/>
        <v>19</v>
      </c>
      <c r="K3366" s="88">
        <f t="shared" si="1461"/>
        <v>6</v>
      </c>
      <c r="L3366" s="8">
        <f t="shared" si="1469"/>
        <v>1.0046503</v>
      </c>
      <c r="M3366" s="89">
        <v>1</v>
      </c>
      <c r="N3366" s="89">
        <f t="shared" si="1470"/>
        <v>1</v>
      </c>
      <c r="O3366" s="82">
        <f t="shared" si="1471"/>
        <v>1.0046503</v>
      </c>
      <c r="P3366" s="82">
        <f t="shared" si="1472"/>
        <v>287.26972264</v>
      </c>
      <c r="Q3366" s="11">
        <f t="shared" si="1485"/>
        <v>0</v>
      </c>
      <c r="R3366" s="7">
        <f t="shared" si="1480"/>
        <v>0</v>
      </c>
      <c r="S3366" s="82">
        <f t="shared" si="1473"/>
        <v>0</v>
      </c>
      <c r="T3366" s="91">
        <f t="shared" si="1481"/>
        <v>0.08</v>
      </c>
      <c r="U3366" s="90">
        <f t="shared" si="1474"/>
        <v>6</v>
      </c>
      <c r="V3366" s="90">
        <v>252</v>
      </c>
      <c r="W3366" s="89">
        <f t="shared" si="1475"/>
        <v>1.0018340859999999</v>
      </c>
      <c r="X3366" s="82">
        <f t="shared" si="1476"/>
        <v>0.52687737000000001</v>
      </c>
      <c r="Y3366" s="82">
        <f t="shared" si="1477"/>
        <v>0</v>
      </c>
      <c r="Z3366" s="94" t="str">
        <f t="shared" si="1483"/>
        <v>A+J=</v>
      </c>
      <c r="AA3366" s="87">
        <f t="shared" si="1484"/>
        <v>47623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>
        <f t="shared" si="1478"/>
        <v>47604</v>
      </c>
      <c r="B3367" s="82">
        <f t="shared" si="1464"/>
        <v>288.10720041000002</v>
      </c>
      <c r="C3367" s="207">
        <f t="shared" si="1482"/>
        <v>285.94001578999996</v>
      </c>
      <c r="D3367" s="83">
        <f t="shared" si="1465"/>
        <v>7286.35</v>
      </c>
      <c r="E3367" s="84">
        <f t="shared" si="1462"/>
        <v>7394.19</v>
      </c>
      <c r="F3367" s="85">
        <f t="shared" si="1463"/>
        <v>47564</v>
      </c>
      <c r="G3367" s="86">
        <f t="shared" si="1466"/>
        <v>1.4800277230712089E-2</v>
      </c>
      <c r="H3367" s="87">
        <f t="shared" si="1467"/>
        <v>47623</v>
      </c>
      <c r="I3367" s="87">
        <f t="shared" si="1468"/>
        <v>47623</v>
      </c>
      <c r="J3367" s="88">
        <f t="shared" si="1479"/>
        <v>19</v>
      </c>
      <c r="K3367" s="88">
        <f t="shared" si="1461"/>
        <v>7</v>
      </c>
      <c r="L3367" s="8">
        <f t="shared" si="1469"/>
        <v>1.00542745</v>
      </c>
      <c r="M3367" s="89">
        <v>1</v>
      </c>
      <c r="N3367" s="89">
        <f t="shared" si="1470"/>
        <v>1</v>
      </c>
      <c r="O3367" s="82">
        <f t="shared" si="1471"/>
        <v>1.00542745</v>
      </c>
      <c r="P3367" s="82">
        <f t="shared" si="1472"/>
        <v>287.49194091999999</v>
      </c>
      <c r="Q3367" s="11">
        <f t="shared" si="1485"/>
        <v>0</v>
      </c>
      <c r="R3367" s="7">
        <f t="shared" si="1480"/>
        <v>0</v>
      </c>
      <c r="S3367" s="82">
        <f t="shared" si="1473"/>
        <v>0</v>
      </c>
      <c r="T3367" s="91">
        <f t="shared" si="1481"/>
        <v>0.08</v>
      </c>
      <c r="U3367" s="90">
        <f t="shared" si="1474"/>
        <v>7</v>
      </c>
      <c r="V3367" s="90">
        <v>252</v>
      </c>
      <c r="W3367" s="89">
        <f t="shared" si="1475"/>
        <v>1.002140093</v>
      </c>
      <c r="X3367" s="82">
        <f t="shared" si="1476"/>
        <v>0.61525949000000002</v>
      </c>
      <c r="Y3367" s="82">
        <f t="shared" si="1477"/>
        <v>0</v>
      </c>
      <c r="Z3367" s="94" t="str">
        <f t="shared" si="1483"/>
        <v>A+J=</v>
      </c>
      <c r="AA3367" s="87">
        <f t="shared" si="1484"/>
        <v>47623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>
        <f t="shared" si="1478"/>
        <v>47605</v>
      </c>
      <c r="B3368" s="82">
        <f t="shared" si="1464"/>
        <v>288.10720041000002</v>
      </c>
      <c r="C3368" s="207">
        <f t="shared" si="1482"/>
        <v>285.94001578999996</v>
      </c>
      <c r="D3368" s="83">
        <f t="shared" si="1465"/>
        <v>7286.35</v>
      </c>
      <c r="E3368" s="84">
        <f t="shared" si="1462"/>
        <v>7394.19</v>
      </c>
      <c r="F3368" s="85">
        <f t="shared" si="1463"/>
        <v>47564</v>
      </c>
      <c r="G3368" s="86">
        <f t="shared" si="1466"/>
        <v>1.4800277230712089E-2</v>
      </c>
      <c r="H3368" s="87">
        <f t="shared" si="1467"/>
        <v>47623</v>
      </c>
      <c r="I3368" s="87">
        <f t="shared" si="1468"/>
        <v>47623</v>
      </c>
      <c r="J3368" s="88">
        <f t="shared" si="1479"/>
        <v>19</v>
      </c>
      <c r="K3368" s="88">
        <f t="shared" si="1461"/>
        <v>7</v>
      </c>
      <c r="L3368" s="8">
        <f t="shared" si="1469"/>
        <v>1.00542745</v>
      </c>
      <c r="M3368" s="89">
        <v>1</v>
      </c>
      <c r="N3368" s="89">
        <f t="shared" si="1470"/>
        <v>1</v>
      </c>
      <c r="O3368" s="82">
        <f t="shared" si="1471"/>
        <v>1.00542745</v>
      </c>
      <c r="P3368" s="82">
        <f t="shared" si="1472"/>
        <v>287.49194091999999</v>
      </c>
      <c r="Q3368" s="11">
        <f t="shared" si="1485"/>
        <v>0</v>
      </c>
      <c r="R3368" s="7">
        <f t="shared" si="1480"/>
        <v>0</v>
      </c>
      <c r="S3368" s="82">
        <f t="shared" si="1473"/>
        <v>0</v>
      </c>
      <c r="T3368" s="91">
        <f t="shared" si="1481"/>
        <v>0.08</v>
      </c>
      <c r="U3368" s="90">
        <f t="shared" si="1474"/>
        <v>7</v>
      </c>
      <c r="V3368" s="90">
        <v>252</v>
      </c>
      <c r="W3368" s="89">
        <f t="shared" si="1475"/>
        <v>1.002140093</v>
      </c>
      <c r="X3368" s="82">
        <f t="shared" si="1476"/>
        <v>0.61525949000000002</v>
      </c>
      <c r="Y3368" s="82">
        <f t="shared" si="1477"/>
        <v>0</v>
      </c>
      <c r="Z3368" s="94" t="str">
        <f t="shared" si="1483"/>
        <v>A+J=</v>
      </c>
      <c r="AA3368" s="87">
        <f t="shared" si="1484"/>
        <v>47623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>
        <f t="shared" si="1478"/>
        <v>47606</v>
      </c>
      <c r="B3369" s="82">
        <f t="shared" si="1464"/>
        <v>288.41813611999999</v>
      </c>
      <c r="C3369" s="207">
        <f t="shared" si="1482"/>
        <v>285.94001578999996</v>
      </c>
      <c r="D3369" s="83">
        <f t="shared" si="1465"/>
        <v>7286.35</v>
      </c>
      <c r="E3369" s="84">
        <f t="shared" si="1462"/>
        <v>7394.19</v>
      </c>
      <c r="F3369" s="85">
        <f t="shared" si="1463"/>
        <v>47564</v>
      </c>
      <c r="G3369" s="86">
        <f t="shared" si="1466"/>
        <v>1.4800277230712089E-2</v>
      </c>
      <c r="H3369" s="87">
        <f t="shared" si="1467"/>
        <v>47623</v>
      </c>
      <c r="I3369" s="87">
        <f t="shared" si="1468"/>
        <v>47623</v>
      </c>
      <c r="J3369" s="88">
        <f t="shared" si="1479"/>
        <v>19</v>
      </c>
      <c r="K3369" s="88">
        <f t="shared" ref="K3369:K3432" si="1486">(J3369-(NETWORKDAYS(A3369,I3369,AD$210:AD$502)-1))</f>
        <v>8</v>
      </c>
      <c r="L3369" s="8">
        <f t="shared" si="1469"/>
        <v>1.0062051999999999</v>
      </c>
      <c r="M3369" s="89">
        <v>1</v>
      </c>
      <c r="N3369" s="89">
        <f t="shared" si="1470"/>
        <v>1</v>
      </c>
      <c r="O3369" s="82">
        <f t="shared" si="1471"/>
        <v>1.0062051999999999</v>
      </c>
      <c r="P3369" s="82">
        <f t="shared" si="1472"/>
        <v>287.71433077</v>
      </c>
      <c r="Q3369" s="11">
        <f t="shared" si="1485"/>
        <v>0</v>
      </c>
      <c r="R3369" s="7">
        <f t="shared" si="1480"/>
        <v>0</v>
      </c>
      <c r="S3369" s="82">
        <f t="shared" si="1473"/>
        <v>0</v>
      </c>
      <c r="T3369" s="91">
        <f t="shared" si="1481"/>
        <v>0.08</v>
      </c>
      <c r="U3369" s="90">
        <f t="shared" si="1474"/>
        <v>8</v>
      </c>
      <c r="V3369" s="90">
        <v>252</v>
      </c>
      <c r="W3369" s="89">
        <f t="shared" si="1475"/>
        <v>1.0024461950000001</v>
      </c>
      <c r="X3369" s="82">
        <f t="shared" si="1476"/>
        <v>0.70380535</v>
      </c>
      <c r="Y3369" s="82">
        <f t="shared" si="1477"/>
        <v>0</v>
      </c>
      <c r="Z3369" s="94" t="str">
        <f t="shared" si="1483"/>
        <v>A+J=</v>
      </c>
      <c r="AA3369" s="87">
        <f t="shared" si="1484"/>
        <v>47623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>
        <f t="shared" si="1478"/>
        <v>47607</v>
      </c>
      <c r="B3370" s="82">
        <f t="shared" si="1464"/>
        <v>288.72940650999999</v>
      </c>
      <c r="C3370" s="207">
        <f t="shared" si="1482"/>
        <v>285.94001578999996</v>
      </c>
      <c r="D3370" s="83">
        <f t="shared" si="1465"/>
        <v>7286.35</v>
      </c>
      <c r="E3370" s="84">
        <f t="shared" ref="E3370:E3433" si="1487">IF($K3370=1,VLOOKUP($A3369,$AO$10:$AS$200,4),E3369)</f>
        <v>7394.19</v>
      </c>
      <c r="F3370" s="85">
        <f t="shared" ref="F3370:F3433" si="1488">IF($K3370=1,VLOOKUP($A3369,$AO$10:$AS$200,5),F3369)</f>
        <v>47564</v>
      </c>
      <c r="G3370" s="86">
        <f t="shared" si="1466"/>
        <v>1.4800277230712089E-2</v>
      </c>
      <c r="H3370" s="87">
        <f t="shared" si="1467"/>
        <v>47623</v>
      </c>
      <c r="I3370" s="87">
        <f t="shared" si="1468"/>
        <v>47623</v>
      </c>
      <c r="J3370" s="88">
        <f t="shared" si="1479"/>
        <v>19</v>
      </c>
      <c r="K3370" s="88">
        <f t="shared" si="1486"/>
        <v>9</v>
      </c>
      <c r="L3370" s="8">
        <f t="shared" si="1469"/>
        <v>1.0069835499999999</v>
      </c>
      <c r="M3370" s="89">
        <v>1</v>
      </c>
      <c r="N3370" s="89">
        <f t="shared" si="1470"/>
        <v>1</v>
      </c>
      <c r="O3370" s="82">
        <f t="shared" si="1471"/>
        <v>1.0069835499999999</v>
      </c>
      <c r="P3370" s="82">
        <f t="shared" si="1472"/>
        <v>287.93689217999997</v>
      </c>
      <c r="Q3370" s="11">
        <f t="shared" si="1485"/>
        <v>0</v>
      </c>
      <c r="R3370" s="7">
        <f t="shared" si="1480"/>
        <v>0</v>
      </c>
      <c r="S3370" s="82">
        <f t="shared" si="1473"/>
        <v>0</v>
      </c>
      <c r="T3370" s="91">
        <f t="shared" si="1481"/>
        <v>0.08</v>
      </c>
      <c r="U3370" s="90">
        <f t="shared" si="1474"/>
        <v>9</v>
      </c>
      <c r="V3370" s="90">
        <v>252</v>
      </c>
      <c r="W3370" s="89">
        <f t="shared" si="1475"/>
        <v>1.0027523890000001</v>
      </c>
      <c r="X3370" s="82">
        <f t="shared" si="1476"/>
        <v>0.79251433000000004</v>
      </c>
      <c r="Y3370" s="82">
        <f t="shared" si="1477"/>
        <v>0</v>
      </c>
      <c r="Z3370" s="94" t="str">
        <f t="shared" si="1483"/>
        <v>A+J=</v>
      </c>
      <c r="AA3370" s="87">
        <f t="shared" si="1484"/>
        <v>47623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>
        <f t="shared" si="1478"/>
        <v>47608</v>
      </c>
      <c r="B3371" s="82">
        <f t="shared" si="1464"/>
        <v>288.72940650999999</v>
      </c>
      <c r="C3371" s="207">
        <f t="shared" si="1482"/>
        <v>285.94001578999996</v>
      </c>
      <c r="D3371" s="83">
        <f t="shared" si="1465"/>
        <v>7286.35</v>
      </c>
      <c r="E3371" s="84">
        <f t="shared" si="1487"/>
        <v>7394.19</v>
      </c>
      <c r="F3371" s="85">
        <f t="shared" si="1488"/>
        <v>47564</v>
      </c>
      <c r="G3371" s="86">
        <f t="shared" si="1466"/>
        <v>1.4800277230712089E-2</v>
      </c>
      <c r="H3371" s="87">
        <f t="shared" si="1467"/>
        <v>47623</v>
      </c>
      <c r="I3371" s="87">
        <f t="shared" si="1468"/>
        <v>47623</v>
      </c>
      <c r="J3371" s="88">
        <f t="shared" si="1479"/>
        <v>19</v>
      </c>
      <c r="K3371" s="88">
        <f t="shared" si="1486"/>
        <v>9</v>
      </c>
      <c r="L3371" s="8">
        <f t="shared" si="1469"/>
        <v>1.0069835499999999</v>
      </c>
      <c r="M3371" s="89">
        <v>1</v>
      </c>
      <c r="N3371" s="89">
        <f t="shared" si="1470"/>
        <v>1</v>
      </c>
      <c r="O3371" s="82">
        <f t="shared" si="1471"/>
        <v>1.0069835499999999</v>
      </c>
      <c r="P3371" s="82">
        <f t="shared" si="1472"/>
        <v>287.93689217999997</v>
      </c>
      <c r="Q3371" s="11">
        <f t="shared" si="1485"/>
        <v>0</v>
      </c>
      <c r="R3371" s="7">
        <f t="shared" si="1480"/>
        <v>0</v>
      </c>
      <c r="S3371" s="82">
        <f t="shared" si="1473"/>
        <v>0</v>
      </c>
      <c r="T3371" s="91">
        <f t="shared" si="1481"/>
        <v>0.08</v>
      </c>
      <c r="U3371" s="90">
        <f t="shared" si="1474"/>
        <v>9</v>
      </c>
      <c r="V3371" s="90">
        <v>252</v>
      </c>
      <c r="W3371" s="89">
        <f t="shared" si="1475"/>
        <v>1.0027523890000001</v>
      </c>
      <c r="X3371" s="82">
        <f t="shared" si="1476"/>
        <v>0.79251433000000004</v>
      </c>
      <c r="Y3371" s="82">
        <f t="shared" si="1477"/>
        <v>0</v>
      </c>
      <c r="Z3371" s="94" t="str">
        <f t="shared" si="1483"/>
        <v>A+J=</v>
      </c>
      <c r="AA3371" s="87">
        <f t="shared" si="1484"/>
        <v>47623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>
        <f t="shared" si="1478"/>
        <v>47609</v>
      </c>
      <c r="B3372" s="82">
        <f t="shared" si="1464"/>
        <v>288.72940650999999</v>
      </c>
      <c r="C3372" s="207">
        <f t="shared" si="1482"/>
        <v>285.94001578999996</v>
      </c>
      <c r="D3372" s="83">
        <f t="shared" si="1465"/>
        <v>7286.35</v>
      </c>
      <c r="E3372" s="84">
        <f t="shared" si="1487"/>
        <v>7394.19</v>
      </c>
      <c r="F3372" s="85">
        <f t="shared" si="1488"/>
        <v>47564</v>
      </c>
      <c r="G3372" s="86">
        <f t="shared" si="1466"/>
        <v>1.4800277230712089E-2</v>
      </c>
      <c r="H3372" s="87">
        <f t="shared" si="1467"/>
        <v>47623</v>
      </c>
      <c r="I3372" s="87">
        <f t="shared" si="1468"/>
        <v>47623</v>
      </c>
      <c r="J3372" s="88">
        <f t="shared" si="1479"/>
        <v>19</v>
      </c>
      <c r="K3372" s="88">
        <f t="shared" si="1486"/>
        <v>9</v>
      </c>
      <c r="L3372" s="8">
        <f t="shared" si="1469"/>
        <v>1.0069835499999999</v>
      </c>
      <c r="M3372" s="89">
        <v>1</v>
      </c>
      <c r="N3372" s="89">
        <f t="shared" si="1470"/>
        <v>1</v>
      </c>
      <c r="O3372" s="82">
        <f t="shared" si="1471"/>
        <v>1.0069835499999999</v>
      </c>
      <c r="P3372" s="82">
        <f t="shared" si="1472"/>
        <v>287.93689217999997</v>
      </c>
      <c r="Q3372" s="11">
        <f t="shared" si="1485"/>
        <v>0</v>
      </c>
      <c r="R3372" s="7">
        <f t="shared" si="1480"/>
        <v>0</v>
      </c>
      <c r="S3372" s="82">
        <f t="shared" si="1473"/>
        <v>0</v>
      </c>
      <c r="T3372" s="91">
        <f t="shared" si="1481"/>
        <v>0.08</v>
      </c>
      <c r="U3372" s="90">
        <f t="shared" si="1474"/>
        <v>9</v>
      </c>
      <c r="V3372" s="90">
        <v>252</v>
      </c>
      <c r="W3372" s="89">
        <f t="shared" si="1475"/>
        <v>1.0027523890000001</v>
      </c>
      <c r="X3372" s="82">
        <f t="shared" si="1476"/>
        <v>0.79251433000000004</v>
      </c>
      <c r="Y3372" s="82">
        <f t="shared" si="1477"/>
        <v>0</v>
      </c>
      <c r="Z3372" s="94" t="str">
        <f t="shared" si="1483"/>
        <v>A+J=</v>
      </c>
      <c r="AA3372" s="87">
        <f t="shared" si="1484"/>
        <v>47623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>
        <f t="shared" si="1478"/>
        <v>47610</v>
      </c>
      <c r="B3373" s="82">
        <f t="shared" si="1464"/>
        <v>289.04101553000004</v>
      </c>
      <c r="C3373" s="207">
        <f t="shared" si="1482"/>
        <v>285.94001578999996</v>
      </c>
      <c r="D3373" s="83">
        <f t="shared" si="1465"/>
        <v>7286.35</v>
      </c>
      <c r="E3373" s="84">
        <f t="shared" si="1487"/>
        <v>7394.19</v>
      </c>
      <c r="F3373" s="85">
        <f t="shared" si="1488"/>
        <v>47564</v>
      </c>
      <c r="G3373" s="86">
        <f t="shared" si="1466"/>
        <v>1.4800277230712089E-2</v>
      </c>
      <c r="H3373" s="87">
        <f t="shared" si="1467"/>
        <v>47623</v>
      </c>
      <c r="I3373" s="87">
        <f t="shared" si="1468"/>
        <v>47623</v>
      </c>
      <c r="J3373" s="88">
        <f t="shared" si="1479"/>
        <v>19</v>
      </c>
      <c r="K3373" s="88">
        <f t="shared" si="1486"/>
        <v>10</v>
      </c>
      <c r="L3373" s="8">
        <f t="shared" si="1469"/>
        <v>1.0077625100000001</v>
      </c>
      <c r="M3373" s="89">
        <v>1</v>
      </c>
      <c r="N3373" s="89">
        <f t="shared" si="1470"/>
        <v>1</v>
      </c>
      <c r="O3373" s="82">
        <f t="shared" si="1471"/>
        <v>1.0077625100000001</v>
      </c>
      <c r="P3373" s="82">
        <f t="shared" si="1472"/>
        <v>288.15962802000001</v>
      </c>
      <c r="Q3373" s="11">
        <f t="shared" si="1485"/>
        <v>0</v>
      </c>
      <c r="R3373" s="7">
        <f t="shared" si="1480"/>
        <v>0</v>
      </c>
      <c r="S3373" s="82">
        <f t="shared" si="1473"/>
        <v>0</v>
      </c>
      <c r="T3373" s="91">
        <f t="shared" si="1481"/>
        <v>0.08</v>
      </c>
      <c r="U3373" s="90">
        <f t="shared" si="1474"/>
        <v>10</v>
      </c>
      <c r="V3373" s="90">
        <v>252</v>
      </c>
      <c r="W3373" s="89">
        <f t="shared" si="1475"/>
        <v>1.0030586779999999</v>
      </c>
      <c r="X3373" s="82">
        <f t="shared" si="1476"/>
        <v>0.88138751000000004</v>
      </c>
      <c r="Y3373" s="82">
        <f t="shared" si="1477"/>
        <v>0</v>
      </c>
      <c r="Z3373" s="94" t="str">
        <f t="shared" si="1483"/>
        <v>A+J=</v>
      </c>
      <c r="AA3373" s="87">
        <f t="shared" si="1484"/>
        <v>47623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>
        <f t="shared" si="1478"/>
        <v>47611</v>
      </c>
      <c r="B3374" s="82">
        <f t="shared" si="1464"/>
        <v>289.35295708000001</v>
      </c>
      <c r="C3374" s="207">
        <f t="shared" si="1482"/>
        <v>285.94001578999996</v>
      </c>
      <c r="D3374" s="83">
        <f t="shared" si="1465"/>
        <v>7286.35</v>
      </c>
      <c r="E3374" s="84">
        <f t="shared" si="1487"/>
        <v>7394.19</v>
      </c>
      <c r="F3374" s="85">
        <f t="shared" si="1488"/>
        <v>47564</v>
      </c>
      <c r="G3374" s="86">
        <f t="shared" si="1466"/>
        <v>1.4800277230712089E-2</v>
      </c>
      <c r="H3374" s="87">
        <f t="shared" si="1467"/>
        <v>47623</v>
      </c>
      <c r="I3374" s="87">
        <f t="shared" si="1468"/>
        <v>47623</v>
      </c>
      <c r="J3374" s="88">
        <f t="shared" si="1479"/>
        <v>19</v>
      </c>
      <c r="K3374" s="88">
        <f t="shared" si="1486"/>
        <v>11</v>
      </c>
      <c r="L3374" s="8">
        <f t="shared" si="1469"/>
        <v>1.0085420599999999</v>
      </c>
      <c r="M3374" s="89">
        <v>1</v>
      </c>
      <c r="N3374" s="89">
        <f t="shared" si="1470"/>
        <v>1</v>
      </c>
      <c r="O3374" s="82">
        <f t="shared" si="1471"/>
        <v>1.0085420599999999</v>
      </c>
      <c r="P3374" s="82">
        <f t="shared" si="1472"/>
        <v>288.38253256000002</v>
      </c>
      <c r="Q3374" s="11">
        <f t="shared" si="1485"/>
        <v>0</v>
      </c>
      <c r="R3374" s="7">
        <f t="shared" si="1480"/>
        <v>0</v>
      </c>
      <c r="S3374" s="82">
        <f t="shared" si="1473"/>
        <v>0</v>
      </c>
      <c r="T3374" s="91">
        <f t="shared" si="1481"/>
        <v>0.08</v>
      </c>
      <c r="U3374" s="90">
        <f t="shared" si="1474"/>
        <v>11</v>
      </c>
      <c r="V3374" s="90">
        <v>252</v>
      </c>
      <c r="W3374" s="89">
        <f t="shared" si="1475"/>
        <v>1.0033650599999999</v>
      </c>
      <c r="X3374" s="82">
        <f t="shared" si="1476"/>
        <v>0.97042452000000001</v>
      </c>
      <c r="Y3374" s="82">
        <f t="shared" si="1477"/>
        <v>0</v>
      </c>
      <c r="Z3374" s="94" t="str">
        <f t="shared" si="1483"/>
        <v>A+J=</v>
      </c>
      <c r="AA3374" s="87">
        <f t="shared" si="1484"/>
        <v>47623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>
        <f t="shared" si="1478"/>
        <v>47612</v>
      </c>
      <c r="B3375" s="82">
        <f t="shared" si="1464"/>
        <v>289.66523712000003</v>
      </c>
      <c r="C3375" s="207">
        <f t="shared" si="1482"/>
        <v>285.94001578999996</v>
      </c>
      <c r="D3375" s="83">
        <f t="shared" si="1465"/>
        <v>7286.35</v>
      </c>
      <c r="E3375" s="84">
        <f t="shared" si="1487"/>
        <v>7394.19</v>
      </c>
      <c r="F3375" s="85">
        <f t="shared" si="1488"/>
        <v>47564</v>
      </c>
      <c r="G3375" s="86">
        <f t="shared" si="1466"/>
        <v>1.4800277230712089E-2</v>
      </c>
      <c r="H3375" s="87">
        <f t="shared" si="1467"/>
        <v>47623</v>
      </c>
      <c r="I3375" s="87">
        <f t="shared" si="1468"/>
        <v>47623</v>
      </c>
      <c r="J3375" s="88">
        <f t="shared" si="1479"/>
        <v>19</v>
      </c>
      <c r="K3375" s="88">
        <f t="shared" si="1486"/>
        <v>12</v>
      </c>
      <c r="L3375" s="8">
        <f t="shared" si="1469"/>
        <v>1.00932222</v>
      </c>
      <c r="M3375" s="89">
        <v>1</v>
      </c>
      <c r="N3375" s="89">
        <f t="shared" si="1470"/>
        <v>1</v>
      </c>
      <c r="O3375" s="82">
        <f t="shared" si="1471"/>
        <v>1.00932222</v>
      </c>
      <c r="P3375" s="82">
        <f t="shared" si="1472"/>
        <v>288.60561152000002</v>
      </c>
      <c r="Q3375" s="11">
        <f t="shared" si="1485"/>
        <v>0</v>
      </c>
      <c r="R3375" s="7">
        <f t="shared" si="1480"/>
        <v>0</v>
      </c>
      <c r="S3375" s="82">
        <f t="shared" si="1473"/>
        <v>0</v>
      </c>
      <c r="T3375" s="91">
        <f t="shared" si="1481"/>
        <v>0.08</v>
      </c>
      <c r="U3375" s="90">
        <f t="shared" si="1474"/>
        <v>12</v>
      </c>
      <c r="V3375" s="90">
        <v>252</v>
      </c>
      <c r="W3375" s="89">
        <f t="shared" si="1475"/>
        <v>1.0036715350000001</v>
      </c>
      <c r="X3375" s="82">
        <f t="shared" si="1476"/>
        <v>1.0596255999999999</v>
      </c>
      <c r="Y3375" s="82">
        <f t="shared" si="1477"/>
        <v>0</v>
      </c>
      <c r="Z3375" s="94" t="str">
        <f t="shared" si="1483"/>
        <v>A+J=</v>
      </c>
      <c r="AA3375" s="87">
        <f t="shared" si="1484"/>
        <v>47623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>
        <f t="shared" si="1478"/>
        <v>47613</v>
      </c>
      <c r="B3376" s="82">
        <f t="shared" si="1464"/>
        <v>289.97785617</v>
      </c>
      <c r="C3376" s="207">
        <f t="shared" si="1482"/>
        <v>285.94001578999996</v>
      </c>
      <c r="D3376" s="83">
        <f t="shared" si="1465"/>
        <v>7286.35</v>
      </c>
      <c r="E3376" s="84">
        <f t="shared" si="1487"/>
        <v>7394.19</v>
      </c>
      <c r="F3376" s="85">
        <f t="shared" si="1488"/>
        <v>47564</v>
      </c>
      <c r="G3376" s="86">
        <f t="shared" si="1466"/>
        <v>1.4800277230712089E-2</v>
      </c>
      <c r="H3376" s="87">
        <f t="shared" si="1467"/>
        <v>47623</v>
      </c>
      <c r="I3376" s="87">
        <f t="shared" si="1468"/>
        <v>47623</v>
      </c>
      <c r="J3376" s="88">
        <f t="shared" si="1479"/>
        <v>19</v>
      </c>
      <c r="K3376" s="88">
        <f t="shared" si="1486"/>
        <v>13</v>
      </c>
      <c r="L3376" s="8">
        <f t="shared" si="1469"/>
        <v>1.01010299</v>
      </c>
      <c r="M3376" s="89">
        <v>1</v>
      </c>
      <c r="N3376" s="89">
        <f t="shared" si="1470"/>
        <v>1</v>
      </c>
      <c r="O3376" s="82">
        <f t="shared" si="1471"/>
        <v>1.01010299</v>
      </c>
      <c r="P3376" s="82">
        <f t="shared" si="1472"/>
        <v>288.82886490999999</v>
      </c>
      <c r="Q3376" s="11">
        <f t="shared" si="1485"/>
        <v>0</v>
      </c>
      <c r="R3376" s="7">
        <f t="shared" si="1480"/>
        <v>0</v>
      </c>
      <c r="S3376" s="82">
        <f t="shared" si="1473"/>
        <v>0</v>
      </c>
      <c r="T3376" s="91">
        <f t="shared" si="1481"/>
        <v>0.08</v>
      </c>
      <c r="U3376" s="90">
        <f t="shared" si="1474"/>
        <v>13</v>
      </c>
      <c r="V3376" s="90">
        <v>252</v>
      </c>
      <c r="W3376" s="89">
        <f t="shared" si="1475"/>
        <v>1.003978104</v>
      </c>
      <c r="X3376" s="82">
        <f t="shared" si="1476"/>
        <v>1.1489912600000001</v>
      </c>
      <c r="Y3376" s="82">
        <f t="shared" si="1477"/>
        <v>0</v>
      </c>
      <c r="Z3376" s="94" t="str">
        <f t="shared" si="1483"/>
        <v>A+J=</v>
      </c>
      <c r="AA3376" s="87">
        <f t="shared" si="1484"/>
        <v>47623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>
        <f t="shared" si="1478"/>
        <v>47614</v>
      </c>
      <c r="B3377" s="82">
        <f t="shared" si="1464"/>
        <v>290.29081156999996</v>
      </c>
      <c r="C3377" s="207">
        <f t="shared" si="1482"/>
        <v>285.94001578999996</v>
      </c>
      <c r="D3377" s="83">
        <f t="shared" si="1465"/>
        <v>7286.35</v>
      </c>
      <c r="E3377" s="84">
        <f t="shared" si="1487"/>
        <v>7394.19</v>
      </c>
      <c r="F3377" s="85">
        <f t="shared" si="1488"/>
        <v>47564</v>
      </c>
      <c r="G3377" s="86">
        <f t="shared" si="1466"/>
        <v>1.4800277230712089E-2</v>
      </c>
      <c r="H3377" s="87">
        <f t="shared" si="1467"/>
        <v>47623</v>
      </c>
      <c r="I3377" s="87">
        <f t="shared" si="1468"/>
        <v>47623</v>
      </c>
      <c r="J3377" s="88">
        <f t="shared" si="1479"/>
        <v>19</v>
      </c>
      <c r="K3377" s="88">
        <f t="shared" si="1486"/>
        <v>14</v>
      </c>
      <c r="L3377" s="8">
        <f t="shared" si="1469"/>
        <v>1.0108843599999999</v>
      </c>
      <c r="M3377" s="89">
        <v>1</v>
      </c>
      <c r="N3377" s="89">
        <f t="shared" si="1470"/>
        <v>1</v>
      </c>
      <c r="O3377" s="82">
        <f t="shared" si="1471"/>
        <v>1.0108843599999999</v>
      </c>
      <c r="P3377" s="82">
        <f t="shared" si="1472"/>
        <v>289.05228985999997</v>
      </c>
      <c r="Q3377" s="11">
        <f t="shared" si="1485"/>
        <v>0</v>
      </c>
      <c r="R3377" s="7">
        <f t="shared" si="1480"/>
        <v>0</v>
      </c>
      <c r="S3377" s="82">
        <f t="shared" si="1473"/>
        <v>0</v>
      </c>
      <c r="T3377" s="91">
        <f t="shared" si="1481"/>
        <v>0.08</v>
      </c>
      <c r="U3377" s="90">
        <f t="shared" si="1474"/>
        <v>14</v>
      </c>
      <c r="V3377" s="90">
        <v>252</v>
      </c>
      <c r="W3377" s="89">
        <f t="shared" si="1475"/>
        <v>1.0042847669999999</v>
      </c>
      <c r="X3377" s="82">
        <f t="shared" si="1476"/>
        <v>1.2385217100000001</v>
      </c>
      <c r="Y3377" s="82">
        <f t="shared" si="1477"/>
        <v>0</v>
      </c>
      <c r="Z3377" s="94" t="str">
        <f t="shared" si="1483"/>
        <v>A+J=</v>
      </c>
      <c r="AA3377" s="87">
        <f t="shared" si="1484"/>
        <v>47623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>
        <f t="shared" si="1478"/>
        <v>47615</v>
      </c>
      <c r="B3378" s="82">
        <f t="shared" si="1464"/>
        <v>290.29081156999996</v>
      </c>
      <c r="C3378" s="207">
        <f t="shared" si="1482"/>
        <v>285.94001578999996</v>
      </c>
      <c r="D3378" s="83">
        <f t="shared" si="1465"/>
        <v>7286.35</v>
      </c>
      <c r="E3378" s="84">
        <f t="shared" si="1487"/>
        <v>7394.19</v>
      </c>
      <c r="F3378" s="85">
        <f t="shared" si="1488"/>
        <v>47564</v>
      </c>
      <c r="G3378" s="86">
        <f t="shared" si="1466"/>
        <v>1.4800277230712089E-2</v>
      </c>
      <c r="H3378" s="87">
        <f t="shared" si="1467"/>
        <v>47623</v>
      </c>
      <c r="I3378" s="87">
        <f t="shared" si="1468"/>
        <v>47623</v>
      </c>
      <c r="J3378" s="88">
        <f t="shared" si="1479"/>
        <v>19</v>
      </c>
      <c r="K3378" s="88">
        <f t="shared" si="1486"/>
        <v>14</v>
      </c>
      <c r="L3378" s="8">
        <f t="shared" si="1469"/>
        <v>1.0108843599999999</v>
      </c>
      <c r="M3378" s="89">
        <v>1</v>
      </c>
      <c r="N3378" s="89">
        <f t="shared" si="1470"/>
        <v>1</v>
      </c>
      <c r="O3378" s="82">
        <f t="shared" si="1471"/>
        <v>1.0108843599999999</v>
      </c>
      <c r="P3378" s="82">
        <f t="shared" si="1472"/>
        <v>289.05228985999997</v>
      </c>
      <c r="Q3378" s="11">
        <f t="shared" si="1485"/>
        <v>0</v>
      </c>
      <c r="R3378" s="7">
        <f t="shared" si="1480"/>
        <v>0</v>
      </c>
      <c r="S3378" s="82">
        <f t="shared" si="1473"/>
        <v>0</v>
      </c>
      <c r="T3378" s="91">
        <f t="shared" si="1481"/>
        <v>0.08</v>
      </c>
      <c r="U3378" s="90">
        <f t="shared" si="1474"/>
        <v>14</v>
      </c>
      <c r="V3378" s="90">
        <v>252</v>
      </c>
      <c r="W3378" s="89">
        <f t="shared" si="1475"/>
        <v>1.0042847669999999</v>
      </c>
      <c r="X3378" s="82">
        <f t="shared" si="1476"/>
        <v>1.2385217100000001</v>
      </c>
      <c r="Y3378" s="82">
        <f t="shared" si="1477"/>
        <v>0</v>
      </c>
      <c r="Z3378" s="94" t="str">
        <f t="shared" si="1483"/>
        <v>A+J=</v>
      </c>
      <c r="AA3378" s="87">
        <f t="shared" si="1484"/>
        <v>47623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>
        <f t="shared" si="1478"/>
        <v>47616</v>
      </c>
      <c r="B3379" s="82">
        <f t="shared" si="1464"/>
        <v>290.29081156999996</v>
      </c>
      <c r="C3379" s="207">
        <f t="shared" si="1482"/>
        <v>285.94001578999996</v>
      </c>
      <c r="D3379" s="83">
        <f t="shared" si="1465"/>
        <v>7286.35</v>
      </c>
      <c r="E3379" s="84">
        <f t="shared" si="1487"/>
        <v>7394.19</v>
      </c>
      <c r="F3379" s="85">
        <f t="shared" si="1488"/>
        <v>47564</v>
      </c>
      <c r="G3379" s="86">
        <f t="shared" si="1466"/>
        <v>1.4800277230712089E-2</v>
      </c>
      <c r="H3379" s="87">
        <f t="shared" si="1467"/>
        <v>47623</v>
      </c>
      <c r="I3379" s="87">
        <f t="shared" si="1468"/>
        <v>47623</v>
      </c>
      <c r="J3379" s="88">
        <f t="shared" si="1479"/>
        <v>19</v>
      </c>
      <c r="K3379" s="88">
        <f t="shared" si="1486"/>
        <v>14</v>
      </c>
      <c r="L3379" s="8">
        <f t="shared" si="1469"/>
        <v>1.0108843599999999</v>
      </c>
      <c r="M3379" s="89">
        <v>1</v>
      </c>
      <c r="N3379" s="89">
        <f t="shared" si="1470"/>
        <v>1</v>
      </c>
      <c r="O3379" s="82">
        <f t="shared" si="1471"/>
        <v>1.0108843599999999</v>
      </c>
      <c r="P3379" s="82">
        <f t="shared" si="1472"/>
        <v>289.05228985999997</v>
      </c>
      <c r="Q3379" s="11">
        <f t="shared" si="1485"/>
        <v>0</v>
      </c>
      <c r="R3379" s="7">
        <f t="shared" si="1480"/>
        <v>0</v>
      </c>
      <c r="S3379" s="82">
        <f t="shared" si="1473"/>
        <v>0</v>
      </c>
      <c r="T3379" s="91">
        <f t="shared" si="1481"/>
        <v>0.08</v>
      </c>
      <c r="U3379" s="90">
        <f t="shared" si="1474"/>
        <v>14</v>
      </c>
      <c r="V3379" s="90">
        <v>252</v>
      </c>
      <c r="W3379" s="89">
        <f t="shared" si="1475"/>
        <v>1.0042847669999999</v>
      </c>
      <c r="X3379" s="82">
        <f t="shared" si="1476"/>
        <v>1.2385217100000001</v>
      </c>
      <c r="Y3379" s="82">
        <f t="shared" si="1477"/>
        <v>0</v>
      </c>
      <c r="Z3379" s="94" t="str">
        <f t="shared" si="1483"/>
        <v>A+J=</v>
      </c>
      <c r="AA3379" s="87">
        <f t="shared" si="1484"/>
        <v>47623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>
        <f t="shared" si="1478"/>
        <v>47617</v>
      </c>
      <c r="B3380" s="82">
        <f t="shared" si="1464"/>
        <v>290.60410325000004</v>
      </c>
      <c r="C3380" s="207">
        <f t="shared" si="1482"/>
        <v>285.94001578999996</v>
      </c>
      <c r="D3380" s="83">
        <f t="shared" si="1465"/>
        <v>7286.35</v>
      </c>
      <c r="E3380" s="84">
        <f t="shared" si="1487"/>
        <v>7394.19</v>
      </c>
      <c r="F3380" s="85">
        <f t="shared" si="1488"/>
        <v>47564</v>
      </c>
      <c r="G3380" s="86">
        <f t="shared" si="1466"/>
        <v>1.4800277230712089E-2</v>
      </c>
      <c r="H3380" s="87">
        <f t="shared" si="1467"/>
        <v>47623</v>
      </c>
      <c r="I3380" s="87">
        <f t="shared" si="1468"/>
        <v>47623</v>
      </c>
      <c r="J3380" s="88">
        <f t="shared" si="1479"/>
        <v>19</v>
      </c>
      <c r="K3380" s="88">
        <f t="shared" si="1486"/>
        <v>15</v>
      </c>
      <c r="L3380" s="8">
        <f t="shared" si="1469"/>
        <v>1.0116663299999999</v>
      </c>
      <c r="M3380" s="89">
        <v>1</v>
      </c>
      <c r="N3380" s="89">
        <f t="shared" si="1470"/>
        <v>1</v>
      </c>
      <c r="O3380" s="82">
        <f t="shared" si="1471"/>
        <v>1.0116663299999999</v>
      </c>
      <c r="P3380" s="82">
        <f t="shared" si="1472"/>
        <v>289.27588637000002</v>
      </c>
      <c r="Q3380" s="11">
        <f t="shared" si="1485"/>
        <v>0</v>
      </c>
      <c r="R3380" s="7">
        <f t="shared" si="1480"/>
        <v>0</v>
      </c>
      <c r="S3380" s="82">
        <f t="shared" si="1473"/>
        <v>0</v>
      </c>
      <c r="T3380" s="91">
        <f t="shared" si="1481"/>
        <v>0.08</v>
      </c>
      <c r="U3380" s="90">
        <f t="shared" si="1474"/>
        <v>15</v>
      </c>
      <c r="V3380" s="90">
        <v>252</v>
      </c>
      <c r="W3380" s="89">
        <f t="shared" si="1475"/>
        <v>1.004591523</v>
      </c>
      <c r="X3380" s="82">
        <f t="shared" si="1476"/>
        <v>1.32821688</v>
      </c>
      <c r="Y3380" s="82">
        <f t="shared" si="1477"/>
        <v>0</v>
      </c>
      <c r="Z3380" s="94" t="str">
        <f t="shared" si="1483"/>
        <v>A+J=</v>
      </c>
      <c r="AA3380" s="87">
        <f t="shared" si="1484"/>
        <v>47623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>
        <f t="shared" si="1478"/>
        <v>47618</v>
      </c>
      <c r="B3381" s="82">
        <f t="shared" si="1464"/>
        <v>290.91773460999997</v>
      </c>
      <c r="C3381" s="207">
        <f t="shared" si="1482"/>
        <v>285.94001578999996</v>
      </c>
      <c r="D3381" s="83">
        <f t="shared" si="1465"/>
        <v>7286.35</v>
      </c>
      <c r="E3381" s="84">
        <f t="shared" si="1487"/>
        <v>7394.19</v>
      </c>
      <c r="F3381" s="85">
        <f t="shared" si="1488"/>
        <v>47564</v>
      </c>
      <c r="G3381" s="86">
        <f t="shared" si="1466"/>
        <v>1.4800277230712089E-2</v>
      </c>
      <c r="H3381" s="87">
        <f t="shared" si="1467"/>
        <v>47623</v>
      </c>
      <c r="I3381" s="87">
        <f t="shared" si="1468"/>
        <v>47623</v>
      </c>
      <c r="J3381" s="88">
        <f t="shared" si="1479"/>
        <v>19</v>
      </c>
      <c r="K3381" s="88">
        <f t="shared" si="1486"/>
        <v>16</v>
      </c>
      <c r="L3381" s="8">
        <f t="shared" si="1469"/>
        <v>1.01244891</v>
      </c>
      <c r="M3381" s="89">
        <v>1</v>
      </c>
      <c r="N3381" s="89">
        <f t="shared" si="1470"/>
        <v>1</v>
      </c>
      <c r="O3381" s="82">
        <f t="shared" si="1471"/>
        <v>1.01244891</v>
      </c>
      <c r="P3381" s="82">
        <f t="shared" si="1472"/>
        <v>289.49965730999998</v>
      </c>
      <c r="Q3381" s="11">
        <f t="shared" si="1485"/>
        <v>0</v>
      </c>
      <c r="R3381" s="7">
        <f t="shared" si="1480"/>
        <v>0</v>
      </c>
      <c r="S3381" s="82">
        <f t="shared" si="1473"/>
        <v>0</v>
      </c>
      <c r="T3381" s="91">
        <f t="shared" si="1481"/>
        <v>0.08</v>
      </c>
      <c r="U3381" s="90">
        <f t="shared" si="1474"/>
        <v>16</v>
      </c>
      <c r="V3381" s="90">
        <v>252</v>
      </c>
      <c r="W3381" s="89">
        <f t="shared" si="1475"/>
        <v>1.0048983730000001</v>
      </c>
      <c r="X3381" s="82">
        <f t="shared" si="1476"/>
        <v>1.4180773</v>
      </c>
      <c r="Y3381" s="82">
        <f t="shared" si="1477"/>
        <v>0</v>
      </c>
      <c r="Z3381" s="94" t="str">
        <f t="shared" si="1483"/>
        <v>A+J=</v>
      </c>
      <c r="AA3381" s="87">
        <f t="shared" si="1484"/>
        <v>47623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>
        <f t="shared" si="1478"/>
        <v>47619</v>
      </c>
      <c r="B3382" s="82">
        <f t="shared" si="1464"/>
        <v>291.23170298000002</v>
      </c>
      <c r="C3382" s="207">
        <f t="shared" si="1482"/>
        <v>285.94001578999996</v>
      </c>
      <c r="D3382" s="83">
        <f t="shared" si="1465"/>
        <v>7286.35</v>
      </c>
      <c r="E3382" s="84">
        <f t="shared" si="1487"/>
        <v>7394.19</v>
      </c>
      <c r="F3382" s="85">
        <f t="shared" si="1488"/>
        <v>47564</v>
      </c>
      <c r="G3382" s="86">
        <f t="shared" si="1466"/>
        <v>1.4800277230712089E-2</v>
      </c>
      <c r="H3382" s="87">
        <f t="shared" si="1467"/>
        <v>47623</v>
      </c>
      <c r="I3382" s="87">
        <f t="shared" si="1468"/>
        <v>47623</v>
      </c>
      <c r="J3382" s="88">
        <f t="shared" si="1479"/>
        <v>19</v>
      </c>
      <c r="K3382" s="88">
        <f t="shared" si="1486"/>
        <v>17</v>
      </c>
      <c r="L3382" s="8">
        <f t="shared" si="1469"/>
        <v>1.01323209</v>
      </c>
      <c r="M3382" s="89">
        <v>1</v>
      </c>
      <c r="N3382" s="89">
        <f t="shared" si="1470"/>
        <v>1</v>
      </c>
      <c r="O3382" s="82">
        <f t="shared" si="1471"/>
        <v>1.01323209</v>
      </c>
      <c r="P3382" s="82">
        <f t="shared" si="1472"/>
        <v>289.72359981</v>
      </c>
      <c r="Q3382" s="11">
        <f t="shared" si="1485"/>
        <v>0</v>
      </c>
      <c r="R3382" s="7">
        <f t="shared" si="1480"/>
        <v>0</v>
      </c>
      <c r="S3382" s="82">
        <f t="shared" si="1473"/>
        <v>0</v>
      </c>
      <c r="T3382" s="91">
        <f t="shared" si="1481"/>
        <v>0.08</v>
      </c>
      <c r="U3382" s="90">
        <f t="shared" si="1474"/>
        <v>17</v>
      </c>
      <c r="V3382" s="90">
        <v>252</v>
      </c>
      <c r="W3382" s="89">
        <f t="shared" si="1475"/>
        <v>1.0052053169999999</v>
      </c>
      <c r="X3382" s="82">
        <f t="shared" si="1476"/>
        <v>1.50810317</v>
      </c>
      <c r="Y3382" s="82">
        <f t="shared" si="1477"/>
        <v>0</v>
      </c>
      <c r="Z3382" s="94" t="str">
        <f t="shared" si="1483"/>
        <v>A+J=</v>
      </c>
      <c r="AA3382" s="87">
        <f t="shared" si="1484"/>
        <v>47623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>
        <f t="shared" si="1478"/>
        <v>47620</v>
      </c>
      <c r="B3383" s="82">
        <f t="shared" si="1464"/>
        <v>291.54601147000005</v>
      </c>
      <c r="C3383" s="207">
        <f t="shared" si="1482"/>
        <v>285.94001578999996</v>
      </c>
      <c r="D3383" s="83">
        <f t="shared" si="1465"/>
        <v>7286.35</v>
      </c>
      <c r="E3383" s="84">
        <f t="shared" si="1487"/>
        <v>7394.19</v>
      </c>
      <c r="F3383" s="85">
        <f t="shared" si="1488"/>
        <v>47564</v>
      </c>
      <c r="G3383" s="86">
        <f t="shared" si="1466"/>
        <v>1.4800277230712089E-2</v>
      </c>
      <c r="H3383" s="87">
        <f t="shared" si="1467"/>
        <v>47623</v>
      </c>
      <c r="I3383" s="87">
        <f t="shared" si="1468"/>
        <v>47623</v>
      </c>
      <c r="J3383" s="88">
        <f t="shared" si="1479"/>
        <v>19</v>
      </c>
      <c r="K3383" s="88">
        <f t="shared" si="1486"/>
        <v>18</v>
      </c>
      <c r="L3383" s="8">
        <f t="shared" si="1469"/>
        <v>1.0140158800000001</v>
      </c>
      <c r="M3383" s="89">
        <v>1</v>
      </c>
      <c r="N3383" s="89">
        <f t="shared" si="1470"/>
        <v>1</v>
      </c>
      <c r="O3383" s="82">
        <f t="shared" si="1471"/>
        <v>1.0140158800000001</v>
      </c>
      <c r="P3383" s="82">
        <f t="shared" si="1472"/>
        <v>289.94771673000002</v>
      </c>
      <c r="Q3383" s="11">
        <f t="shared" si="1485"/>
        <v>0</v>
      </c>
      <c r="R3383" s="7">
        <f t="shared" si="1480"/>
        <v>0</v>
      </c>
      <c r="S3383" s="82">
        <f t="shared" si="1473"/>
        <v>0</v>
      </c>
      <c r="T3383" s="91">
        <f t="shared" si="1481"/>
        <v>0.08</v>
      </c>
      <c r="U3383" s="90">
        <f t="shared" si="1474"/>
        <v>18</v>
      </c>
      <c r="V3383" s="90">
        <v>252</v>
      </c>
      <c r="W3383" s="89">
        <f t="shared" si="1475"/>
        <v>1.005512355</v>
      </c>
      <c r="X3383" s="82">
        <f t="shared" si="1476"/>
        <v>1.59829474</v>
      </c>
      <c r="Y3383" s="82">
        <f t="shared" si="1477"/>
        <v>0</v>
      </c>
      <c r="Z3383" s="94" t="str">
        <f t="shared" si="1483"/>
        <v>A+J=</v>
      </c>
      <c r="AA3383" s="87">
        <f t="shared" si="1484"/>
        <v>47623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>
        <f t="shared" si="1478"/>
        <v>47621</v>
      </c>
      <c r="B3384" s="82">
        <f t="shared" si="1464"/>
        <v>291.86065714</v>
      </c>
      <c r="C3384" s="207">
        <f t="shared" si="1482"/>
        <v>285.94001578999996</v>
      </c>
      <c r="D3384" s="83">
        <f t="shared" si="1465"/>
        <v>7286.35</v>
      </c>
      <c r="E3384" s="84">
        <f t="shared" si="1487"/>
        <v>7394.19</v>
      </c>
      <c r="F3384" s="85">
        <f t="shared" si="1488"/>
        <v>47564</v>
      </c>
      <c r="G3384" s="86">
        <f t="shared" si="1466"/>
        <v>1.4800277230712089E-2</v>
      </c>
      <c r="H3384" s="87">
        <f t="shared" si="1467"/>
        <v>47623</v>
      </c>
      <c r="I3384" s="87">
        <f t="shared" si="1468"/>
        <v>47623</v>
      </c>
      <c r="J3384" s="88">
        <f t="shared" si="1479"/>
        <v>19</v>
      </c>
      <c r="K3384" s="88">
        <f t="shared" si="1486"/>
        <v>19</v>
      </c>
      <c r="L3384" s="8">
        <f t="shared" si="1469"/>
        <v>1.0148002700000001</v>
      </c>
      <c r="M3384" s="89">
        <v>1</v>
      </c>
      <c r="N3384" s="89">
        <f t="shared" si="1470"/>
        <v>1</v>
      </c>
      <c r="O3384" s="82">
        <f t="shared" si="1471"/>
        <v>1.0148002700000001</v>
      </c>
      <c r="P3384" s="82">
        <f t="shared" si="1472"/>
        <v>290.17200522000002</v>
      </c>
      <c r="Q3384" s="11">
        <f t="shared" si="1485"/>
        <v>0</v>
      </c>
      <c r="R3384" s="7">
        <f t="shared" si="1480"/>
        <v>0</v>
      </c>
      <c r="S3384" s="82">
        <f t="shared" si="1473"/>
        <v>0</v>
      </c>
      <c r="T3384" s="91">
        <f t="shared" si="1481"/>
        <v>0.08</v>
      </c>
      <c r="U3384" s="90">
        <f t="shared" si="1474"/>
        <v>19</v>
      </c>
      <c r="V3384" s="90">
        <v>252</v>
      </c>
      <c r="W3384" s="89">
        <f t="shared" si="1475"/>
        <v>1.005819486</v>
      </c>
      <c r="X3384" s="82">
        <f t="shared" si="1476"/>
        <v>1.6886519200000001</v>
      </c>
      <c r="Y3384" s="82">
        <f t="shared" si="1477"/>
        <v>0</v>
      </c>
      <c r="Z3384" s="94" t="str">
        <f t="shared" si="1483"/>
        <v>A+J=</v>
      </c>
      <c r="AA3384" s="87">
        <f t="shared" si="1484"/>
        <v>47623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>
        <f t="shared" si="1478"/>
        <v>47622</v>
      </c>
      <c r="B3385" s="82">
        <f t="shared" si="1464"/>
        <v>291.86065714</v>
      </c>
      <c r="C3385" s="207">
        <f t="shared" si="1482"/>
        <v>285.94001578999996</v>
      </c>
      <c r="D3385" s="83">
        <f t="shared" si="1465"/>
        <v>7286.35</v>
      </c>
      <c r="E3385" s="84">
        <f t="shared" si="1487"/>
        <v>7394.19</v>
      </c>
      <c r="F3385" s="85">
        <f t="shared" si="1488"/>
        <v>47564</v>
      </c>
      <c r="G3385" s="86">
        <f t="shared" si="1466"/>
        <v>1.4800277230712089E-2</v>
      </c>
      <c r="H3385" s="87">
        <f t="shared" si="1467"/>
        <v>47623</v>
      </c>
      <c r="I3385" s="87">
        <f t="shared" si="1468"/>
        <v>47623</v>
      </c>
      <c r="J3385" s="88">
        <f t="shared" si="1479"/>
        <v>19</v>
      </c>
      <c r="K3385" s="88">
        <f t="shared" si="1486"/>
        <v>19</v>
      </c>
      <c r="L3385" s="8">
        <f t="shared" si="1469"/>
        <v>1.0148002700000001</v>
      </c>
      <c r="M3385" s="89">
        <v>1</v>
      </c>
      <c r="N3385" s="89">
        <f t="shared" si="1470"/>
        <v>1</v>
      </c>
      <c r="O3385" s="82">
        <f t="shared" si="1471"/>
        <v>1.0148002700000001</v>
      </c>
      <c r="P3385" s="82">
        <f t="shared" si="1472"/>
        <v>290.17200522000002</v>
      </c>
      <c r="Q3385" s="11">
        <f t="shared" si="1485"/>
        <v>0</v>
      </c>
      <c r="R3385" s="7">
        <f t="shared" si="1480"/>
        <v>0</v>
      </c>
      <c r="S3385" s="82">
        <f t="shared" si="1473"/>
        <v>0</v>
      </c>
      <c r="T3385" s="91">
        <f t="shared" si="1481"/>
        <v>0.08</v>
      </c>
      <c r="U3385" s="90">
        <f t="shared" si="1474"/>
        <v>19</v>
      </c>
      <c r="V3385" s="90">
        <v>252</v>
      </c>
      <c r="W3385" s="89">
        <f t="shared" si="1475"/>
        <v>1.005819486</v>
      </c>
      <c r="X3385" s="82">
        <f t="shared" si="1476"/>
        <v>1.6886519200000001</v>
      </c>
      <c r="Y3385" s="82">
        <f t="shared" si="1477"/>
        <v>0</v>
      </c>
      <c r="Z3385" s="94" t="str">
        <f t="shared" si="1483"/>
        <v>A+J=</v>
      </c>
      <c r="AA3385" s="87">
        <f t="shared" si="1484"/>
        <v>47623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>
        <f t="shared" si="1478"/>
        <v>47623</v>
      </c>
      <c r="B3386" s="82">
        <f t="shared" si="1464"/>
        <v>291.86065714</v>
      </c>
      <c r="C3386" s="207">
        <f t="shared" si="1482"/>
        <v>285.94001578999996</v>
      </c>
      <c r="D3386" s="83">
        <f t="shared" si="1465"/>
        <v>7286.35</v>
      </c>
      <c r="E3386" s="84">
        <f t="shared" si="1487"/>
        <v>7394.19</v>
      </c>
      <c r="F3386" s="85">
        <f t="shared" si="1488"/>
        <v>47564</v>
      </c>
      <c r="G3386" s="86">
        <f t="shared" si="1466"/>
        <v>1.4800277230712089E-2</v>
      </c>
      <c r="H3386" s="87">
        <f t="shared" si="1467"/>
        <v>47655</v>
      </c>
      <c r="I3386" s="87">
        <f t="shared" si="1468"/>
        <v>47623</v>
      </c>
      <c r="J3386" s="88">
        <f t="shared" si="1479"/>
        <v>19</v>
      </c>
      <c r="K3386" s="88">
        <f t="shared" si="1486"/>
        <v>19</v>
      </c>
      <c r="L3386" s="8">
        <f t="shared" si="1469"/>
        <v>1.0148002700000001</v>
      </c>
      <c r="M3386" s="89">
        <v>1</v>
      </c>
      <c r="N3386" s="89">
        <f t="shared" si="1470"/>
        <v>1</v>
      </c>
      <c r="O3386" s="82">
        <f t="shared" si="1471"/>
        <v>1.0148002700000001</v>
      </c>
      <c r="P3386" s="82">
        <f t="shared" si="1472"/>
        <v>290.17200522000002</v>
      </c>
      <c r="Q3386" s="11">
        <f t="shared" si="1485"/>
        <v>111</v>
      </c>
      <c r="R3386" s="7">
        <f t="shared" si="1480"/>
        <v>9.7585000000000005E-2</v>
      </c>
      <c r="S3386" s="82">
        <f t="shared" si="1473"/>
        <v>28.316435120000001</v>
      </c>
      <c r="T3386" s="91">
        <f t="shared" si="1481"/>
        <v>0.08</v>
      </c>
      <c r="U3386" s="90">
        <f t="shared" si="1474"/>
        <v>19</v>
      </c>
      <c r="V3386" s="90">
        <v>252</v>
      </c>
      <c r="W3386" s="89">
        <f t="shared" si="1475"/>
        <v>1.005819486</v>
      </c>
      <c r="X3386" s="82">
        <f t="shared" si="1476"/>
        <v>1.6886519200000001</v>
      </c>
      <c r="Y3386" s="82">
        <f t="shared" si="1477"/>
        <v>30.005087040000003</v>
      </c>
      <c r="Z3386" s="94" t="str">
        <f t="shared" si="1483"/>
        <v>A+J=</v>
      </c>
      <c r="AA3386" s="87">
        <f t="shared" si="1484"/>
        <v>47623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>
        <f t="shared" si="1478"/>
        <v>47624</v>
      </c>
      <c r="B3387" s="82">
        <f t="shared" si="1464"/>
        <v>262.10292231</v>
      </c>
      <c r="C3387" s="207">
        <f t="shared" si="1482"/>
        <v>261.85557010000002</v>
      </c>
      <c r="D3387" s="83">
        <f t="shared" si="1465"/>
        <v>7286.35</v>
      </c>
      <c r="E3387" s="84">
        <f t="shared" si="1487"/>
        <v>7394.19</v>
      </c>
      <c r="F3387" s="85">
        <f t="shared" si="1488"/>
        <v>47593</v>
      </c>
      <c r="G3387" s="86">
        <f t="shared" si="1466"/>
        <v>1.4800277230712089E-2</v>
      </c>
      <c r="H3387" s="87">
        <f t="shared" si="1467"/>
        <v>47655</v>
      </c>
      <c r="I3387" s="87">
        <f t="shared" si="1468"/>
        <v>47655</v>
      </c>
      <c r="J3387" s="88">
        <f t="shared" si="1479"/>
        <v>23</v>
      </c>
      <c r="K3387" s="88">
        <f t="shared" si="1486"/>
        <v>1</v>
      </c>
      <c r="L3387" s="8">
        <f t="shared" si="1469"/>
        <v>1.00063897</v>
      </c>
      <c r="M3387" s="89">
        <v>1</v>
      </c>
      <c r="N3387" s="89">
        <f t="shared" si="1470"/>
        <v>1</v>
      </c>
      <c r="O3387" s="82">
        <f t="shared" si="1471"/>
        <v>1.00063897</v>
      </c>
      <c r="P3387" s="82">
        <f t="shared" si="1472"/>
        <v>262.02288794999998</v>
      </c>
      <c r="Q3387" s="11">
        <f t="shared" si="1485"/>
        <v>0</v>
      </c>
      <c r="R3387" s="7">
        <f t="shared" si="1480"/>
        <v>0</v>
      </c>
      <c r="S3387" s="82">
        <f t="shared" si="1473"/>
        <v>0</v>
      </c>
      <c r="T3387" s="91">
        <f t="shared" si="1481"/>
        <v>0.08</v>
      </c>
      <c r="U3387" s="90">
        <f t="shared" si="1474"/>
        <v>1</v>
      </c>
      <c r="V3387" s="90">
        <v>252</v>
      </c>
      <c r="W3387" s="89">
        <f t="shared" si="1475"/>
        <v>1.000305448</v>
      </c>
      <c r="X3387" s="82">
        <f t="shared" si="1476"/>
        <v>8.0034359999999999E-2</v>
      </c>
      <c r="Y3387" s="82">
        <f t="shared" si="1477"/>
        <v>0</v>
      </c>
      <c r="Z3387" s="94" t="str">
        <f t="shared" si="1483"/>
        <v>A+J=</v>
      </c>
      <c r="AA3387" s="87">
        <f t="shared" si="1484"/>
        <v>47655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>
        <f t="shared" si="1478"/>
        <v>47625</v>
      </c>
      <c r="B3388" s="82">
        <f t="shared" si="1464"/>
        <v>262.35051090999997</v>
      </c>
      <c r="C3388" s="207">
        <f t="shared" si="1482"/>
        <v>261.85557010000002</v>
      </c>
      <c r="D3388" s="83">
        <f t="shared" si="1465"/>
        <v>7286.35</v>
      </c>
      <c r="E3388" s="84">
        <f t="shared" si="1487"/>
        <v>7394.19</v>
      </c>
      <c r="F3388" s="85">
        <f t="shared" si="1488"/>
        <v>47593</v>
      </c>
      <c r="G3388" s="86">
        <f t="shared" si="1466"/>
        <v>1.4800277230712089E-2</v>
      </c>
      <c r="H3388" s="87">
        <f t="shared" si="1467"/>
        <v>47655</v>
      </c>
      <c r="I3388" s="87">
        <f t="shared" si="1468"/>
        <v>47655</v>
      </c>
      <c r="J3388" s="88">
        <f t="shared" si="1479"/>
        <v>23</v>
      </c>
      <c r="K3388" s="88">
        <f t="shared" si="1486"/>
        <v>2</v>
      </c>
      <c r="L3388" s="8">
        <f t="shared" si="1469"/>
        <v>1.0012783599999999</v>
      </c>
      <c r="M3388" s="89">
        <v>1</v>
      </c>
      <c r="N3388" s="89">
        <f t="shared" si="1470"/>
        <v>1</v>
      </c>
      <c r="O3388" s="82">
        <f t="shared" si="1471"/>
        <v>1.0012783599999999</v>
      </c>
      <c r="P3388" s="82">
        <f t="shared" si="1472"/>
        <v>262.19031577999999</v>
      </c>
      <c r="Q3388" s="11">
        <f t="shared" si="1485"/>
        <v>0</v>
      </c>
      <c r="R3388" s="7">
        <f t="shared" si="1480"/>
        <v>0</v>
      </c>
      <c r="S3388" s="82">
        <f t="shared" si="1473"/>
        <v>0</v>
      </c>
      <c r="T3388" s="91">
        <f t="shared" si="1481"/>
        <v>0.08</v>
      </c>
      <c r="U3388" s="90">
        <f t="shared" si="1474"/>
        <v>2</v>
      </c>
      <c r="V3388" s="90">
        <v>252</v>
      </c>
      <c r="W3388" s="89">
        <f t="shared" si="1475"/>
        <v>1.000610988</v>
      </c>
      <c r="X3388" s="82">
        <f t="shared" si="1476"/>
        <v>0.16019512999999999</v>
      </c>
      <c r="Y3388" s="82">
        <f t="shared" si="1477"/>
        <v>0</v>
      </c>
      <c r="Z3388" s="94" t="str">
        <f t="shared" si="1483"/>
        <v>A+J=</v>
      </c>
      <c r="AA3388" s="87">
        <f t="shared" si="1484"/>
        <v>47655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>
        <f t="shared" si="1478"/>
        <v>47626</v>
      </c>
      <c r="B3389" s="82">
        <f t="shared" si="1464"/>
        <v>262.59833422000003</v>
      </c>
      <c r="C3389" s="207">
        <f t="shared" si="1482"/>
        <v>261.85557010000002</v>
      </c>
      <c r="D3389" s="83">
        <f t="shared" si="1465"/>
        <v>7286.35</v>
      </c>
      <c r="E3389" s="84">
        <f t="shared" si="1487"/>
        <v>7394.19</v>
      </c>
      <c r="F3389" s="85">
        <f t="shared" si="1488"/>
        <v>47593</v>
      </c>
      <c r="G3389" s="86">
        <f t="shared" si="1466"/>
        <v>1.4800277230712089E-2</v>
      </c>
      <c r="H3389" s="87">
        <f t="shared" si="1467"/>
        <v>47655</v>
      </c>
      <c r="I3389" s="87">
        <f t="shared" si="1468"/>
        <v>47655</v>
      </c>
      <c r="J3389" s="88">
        <f t="shared" si="1479"/>
        <v>23</v>
      </c>
      <c r="K3389" s="88">
        <f t="shared" si="1486"/>
        <v>3</v>
      </c>
      <c r="L3389" s="8">
        <f t="shared" si="1469"/>
        <v>1.00191816</v>
      </c>
      <c r="M3389" s="89">
        <v>1</v>
      </c>
      <c r="N3389" s="89">
        <f t="shared" si="1470"/>
        <v>1</v>
      </c>
      <c r="O3389" s="82">
        <f t="shared" si="1471"/>
        <v>1.00191816</v>
      </c>
      <c r="P3389" s="82">
        <f t="shared" si="1472"/>
        <v>262.35785098000002</v>
      </c>
      <c r="Q3389" s="11">
        <f t="shared" si="1485"/>
        <v>0</v>
      </c>
      <c r="R3389" s="7">
        <f t="shared" si="1480"/>
        <v>0</v>
      </c>
      <c r="S3389" s="82">
        <f t="shared" si="1473"/>
        <v>0</v>
      </c>
      <c r="T3389" s="91">
        <f t="shared" si="1481"/>
        <v>0.08</v>
      </c>
      <c r="U3389" s="90">
        <f t="shared" si="1474"/>
        <v>3</v>
      </c>
      <c r="V3389" s="90">
        <v>252</v>
      </c>
      <c r="W3389" s="89">
        <f t="shared" si="1475"/>
        <v>1.0009166229999999</v>
      </c>
      <c r="X3389" s="82">
        <f t="shared" si="1476"/>
        <v>0.24048323999999999</v>
      </c>
      <c r="Y3389" s="82">
        <f t="shared" si="1477"/>
        <v>0</v>
      </c>
      <c r="Z3389" s="94" t="str">
        <f t="shared" si="1483"/>
        <v>A+J=</v>
      </c>
      <c r="AA3389" s="87">
        <f t="shared" si="1484"/>
        <v>47655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>
        <f t="shared" si="1478"/>
        <v>47627</v>
      </c>
      <c r="B3390" s="82">
        <f t="shared" si="1464"/>
        <v>262.84638894</v>
      </c>
      <c r="C3390" s="207">
        <f t="shared" si="1482"/>
        <v>261.85557010000002</v>
      </c>
      <c r="D3390" s="83">
        <f t="shared" si="1465"/>
        <v>7286.35</v>
      </c>
      <c r="E3390" s="84">
        <f t="shared" si="1487"/>
        <v>7394.19</v>
      </c>
      <c r="F3390" s="85">
        <f t="shared" si="1488"/>
        <v>47593</v>
      </c>
      <c r="G3390" s="86">
        <f t="shared" si="1466"/>
        <v>1.4800277230712089E-2</v>
      </c>
      <c r="H3390" s="87">
        <f t="shared" si="1467"/>
        <v>47655</v>
      </c>
      <c r="I3390" s="87">
        <f t="shared" si="1468"/>
        <v>47655</v>
      </c>
      <c r="J3390" s="88">
        <f t="shared" si="1479"/>
        <v>23</v>
      </c>
      <c r="K3390" s="88">
        <f t="shared" si="1486"/>
        <v>4</v>
      </c>
      <c r="L3390" s="8">
        <f t="shared" si="1469"/>
        <v>1.0025583600000001</v>
      </c>
      <c r="M3390" s="89">
        <v>1</v>
      </c>
      <c r="N3390" s="89">
        <f t="shared" si="1470"/>
        <v>1</v>
      </c>
      <c r="O3390" s="82">
        <f t="shared" si="1471"/>
        <v>1.0025583600000001</v>
      </c>
      <c r="P3390" s="82">
        <f t="shared" si="1472"/>
        <v>262.52549090999997</v>
      </c>
      <c r="Q3390" s="11">
        <f t="shared" si="1485"/>
        <v>0</v>
      </c>
      <c r="R3390" s="7">
        <f t="shared" si="1480"/>
        <v>0</v>
      </c>
      <c r="S3390" s="82">
        <f t="shared" si="1473"/>
        <v>0</v>
      </c>
      <c r="T3390" s="91">
        <f t="shared" si="1481"/>
        <v>0.08</v>
      </c>
      <c r="U3390" s="90">
        <f t="shared" si="1474"/>
        <v>4</v>
      </c>
      <c r="V3390" s="90">
        <v>252</v>
      </c>
      <c r="W3390" s="89">
        <f t="shared" si="1475"/>
        <v>1.0012223499999999</v>
      </c>
      <c r="X3390" s="82">
        <f t="shared" si="1476"/>
        <v>0.32089803</v>
      </c>
      <c r="Y3390" s="82">
        <f t="shared" si="1477"/>
        <v>0</v>
      </c>
      <c r="Z3390" s="94" t="str">
        <f t="shared" si="1483"/>
        <v>A+J=</v>
      </c>
      <c r="AA3390" s="87">
        <f t="shared" si="1484"/>
        <v>47655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>
        <f t="shared" si="1478"/>
        <v>47628</v>
      </c>
      <c r="B3391" s="82">
        <f t="shared" si="1464"/>
        <v>263.09468102</v>
      </c>
      <c r="C3391" s="207">
        <f t="shared" si="1482"/>
        <v>261.85557010000002</v>
      </c>
      <c r="D3391" s="83">
        <f t="shared" si="1465"/>
        <v>7286.35</v>
      </c>
      <c r="E3391" s="84">
        <f t="shared" si="1487"/>
        <v>7394.19</v>
      </c>
      <c r="F3391" s="85">
        <f t="shared" si="1488"/>
        <v>47593</v>
      </c>
      <c r="G3391" s="86">
        <f t="shared" si="1466"/>
        <v>1.4800277230712089E-2</v>
      </c>
      <c r="H3391" s="87">
        <f t="shared" si="1467"/>
        <v>47655</v>
      </c>
      <c r="I3391" s="87">
        <f t="shared" si="1468"/>
        <v>47655</v>
      </c>
      <c r="J3391" s="88">
        <f t="shared" si="1479"/>
        <v>23</v>
      </c>
      <c r="K3391" s="88">
        <f t="shared" si="1486"/>
        <v>5</v>
      </c>
      <c r="L3391" s="8">
        <f t="shared" si="1469"/>
        <v>1.0031989800000001</v>
      </c>
      <c r="M3391" s="89">
        <v>1</v>
      </c>
      <c r="N3391" s="89">
        <f t="shared" si="1470"/>
        <v>1</v>
      </c>
      <c r="O3391" s="82">
        <f t="shared" si="1471"/>
        <v>1.0031989800000001</v>
      </c>
      <c r="P3391" s="82">
        <f t="shared" si="1472"/>
        <v>262.69324082999998</v>
      </c>
      <c r="Q3391" s="11">
        <f t="shared" si="1485"/>
        <v>0</v>
      </c>
      <c r="R3391" s="7">
        <f t="shared" si="1480"/>
        <v>0</v>
      </c>
      <c r="S3391" s="82">
        <f t="shared" si="1473"/>
        <v>0</v>
      </c>
      <c r="T3391" s="91">
        <f t="shared" si="1481"/>
        <v>0.08</v>
      </c>
      <c r="U3391" s="90">
        <f t="shared" si="1474"/>
        <v>5</v>
      </c>
      <c r="V3391" s="90">
        <v>252</v>
      </c>
      <c r="W3391" s="89">
        <f t="shared" si="1475"/>
        <v>1.0015281709999999</v>
      </c>
      <c r="X3391" s="82">
        <f t="shared" si="1476"/>
        <v>0.40144018999999997</v>
      </c>
      <c r="Y3391" s="82">
        <f t="shared" si="1477"/>
        <v>0</v>
      </c>
      <c r="Z3391" s="94" t="str">
        <f t="shared" si="1483"/>
        <v>A+J=</v>
      </c>
      <c r="AA3391" s="87">
        <f t="shared" si="1484"/>
        <v>47655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>
        <f t="shared" si="1478"/>
        <v>47629</v>
      </c>
      <c r="B3392" s="82">
        <f t="shared" si="1464"/>
        <v>263.09468102</v>
      </c>
      <c r="C3392" s="207">
        <f t="shared" si="1482"/>
        <v>261.85557010000002</v>
      </c>
      <c r="D3392" s="83">
        <f t="shared" si="1465"/>
        <v>7286.35</v>
      </c>
      <c r="E3392" s="84">
        <f t="shared" si="1487"/>
        <v>7394.19</v>
      </c>
      <c r="F3392" s="85">
        <f t="shared" si="1488"/>
        <v>47593</v>
      </c>
      <c r="G3392" s="86">
        <f t="shared" si="1466"/>
        <v>1.4800277230712089E-2</v>
      </c>
      <c r="H3392" s="87">
        <f t="shared" si="1467"/>
        <v>47655</v>
      </c>
      <c r="I3392" s="87">
        <f t="shared" si="1468"/>
        <v>47655</v>
      </c>
      <c r="J3392" s="88">
        <f t="shared" si="1479"/>
        <v>23</v>
      </c>
      <c r="K3392" s="88">
        <f t="shared" si="1486"/>
        <v>5</v>
      </c>
      <c r="L3392" s="8">
        <f t="shared" si="1469"/>
        <v>1.0031989800000001</v>
      </c>
      <c r="M3392" s="89">
        <v>1</v>
      </c>
      <c r="N3392" s="89">
        <f t="shared" si="1470"/>
        <v>1</v>
      </c>
      <c r="O3392" s="82">
        <f t="shared" si="1471"/>
        <v>1.0031989800000001</v>
      </c>
      <c r="P3392" s="82">
        <f t="shared" si="1472"/>
        <v>262.69324082999998</v>
      </c>
      <c r="Q3392" s="11">
        <f t="shared" si="1485"/>
        <v>0</v>
      </c>
      <c r="R3392" s="7">
        <f t="shared" si="1480"/>
        <v>0</v>
      </c>
      <c r="S3392" s="82">
        <f t="shared" si="1473"/>
        <v>0</v>
      </c>
      <c r="T3392" s="91">
        <f t="shared" si="1481"/>
        <v>0.08</v>
      </c>
      <c r="U3392" s="90">
        <f t="shared" si="1474"/>
        <v>5</v>
      </c>
      <c r="V3392" s="90">
        <v>252</v>
      </c>
      <c r="W3392" s="89">
        <f t="shared" si="1475"/>
        <v>1.0015281709999999</v>
      </c>
      <c r="X3392" s="82">
        <f t="shared" si="1476"/>
        <v>0.40144018999999997</v>
      </c>
      <c r="Y3392" s="82">
        <f t="shared" si="1477"/>
        <v>0</v>
      </c>
      <c r="Z3392" s="94" t="str">
        <f t="shared" si="1483"/>
        <v>A+J=</v>
      </c>
      <c r="AA3392" s="87">
        <f t="shared" si="1484"/>
        <v>47655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>
        <f t="shared" si="1478"/>
        <v>47630</v>
      </c>
      <c r="B3393" s="82">
        <f t="shared" si="1464"/>
        <v>263.09468102</v>
      </c>
      <c r="C3393" s="207">
        <f t="shared" si="1482"/>
        <v>261.85557010000002</v>
      </c>
      <c r="D3393" s="83">
        <f t="shared" si="1465"/>
        <v>7286.35</v>
      </c>
      <c r="E3393" s="84">
        <f t="shared" si="1487"/>
        <v>7394.19</v>
      </c>
      <c r="F3393" s="85">
        <f t="shared" si="1488"/>
        <v>47593</v>
      </c>
      <c r="G3393" s="86">
        <f t="shared" si="1466"/>
        <v>1.4800277230712089E-2</v>
      </c>
      <c r="H3393" s="87">
        <f t="shared" si="1467"/>
        <v>47655</v>
      </c>
      <c r="I3393" s="87">
        <f t="shared" si="1468"/>
        <v>47655</v>
      </c>
      <c r="J3393" s="88">
        <f t="shared" si="1479"/>
        <v>23</v>
      </c>
      <c r="K3393" s="88">
        <f t="shared" si="1486"/>
        <v>5</v>
      </c>
      <c r="L3393" s="8">
        <f t="shared" si="1469"/>
        <v>1.0031989800000001</v>
      </c>
      <c r="M3393" s="89">
        <v>1</v>
      </c>
      <c r="N3393" s="89">
        <f t="shared" si="1470"/>
        <v>1</v>
      </c>
      <c r="O3393" s="82">
        <f t="shared" si="1471"/>
        <v>1.0031989800000001</v>
      </c>
      <c r="P3393" s="82">
        <f t="shared" si="1472"/>
        <v>262.69324082999998</v>
      </c>
      <c r="Q3393" s="11">
        <f t="shared" si="1485"/>
        <v>0</v>
      </c>
      <c r="R3393" s="7">
        <f t="shared" si="1480"/>
        <v>0</v>
      </c>
      <c r="S3393" s="82">
        <f t="shared" si="1473"/>
        <v>0</v>
      </c>
      <c r="T3393" s="91">
        <f t="shared" si="1481"/>
        <v>0.08</v>
      </c>
      <c r="U3393" s="90">
        <f t="shared" si="1474"/>
        <v>5</v>
      </c>
      <c r="V3393" s="90">
        <v>252</v>
      </c>
      <c r="W3393" s="89">
        <f t="shared" si="1475"/>
        <v>1.0015281709999999</v>
      </c>
      <c r="X3393" s="82">
        <f t="shared" si="1476"/>
        <v>0.40144018999999997</v>
      </c>
      <c r="Y3393" s="82">
        <f t="shared" si="1477"/>
        <v>0</v>
      </c>
      <c r="Z3393" s="94" t="str">
        <f t="shared" si="1483"/>
        <v>A+J=</v>
      </c>
      <c r="AA3393" s="87">
        <f t="shared" si="1484"/>
        <v>47655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>
        <f t="shared" si="1478"/>
        <v>47631</v>
      </c>
      <c r="B3394" s="82">
        <f t="shared" si="1464"/>
        <v>263.34320532999999</v>
      </c>
      <c r="C3394" s="207">
        <f t="shared" si="1482"/>
        <v>261.85557010000002</v>
      </c>
      <c r="D3394" s="83">
        <f t="shared" si="1465"/>
        <v>7286.35</v>
      </c>
      <c r="E3394" s="84">
        <f t="shared" si="1487"/>
        <v>7394.19</v>
      </c>
      <c r="F3394" s="85">
        <f t="shared" si="1488"/>
        <v>47593</v>
      </c>
      <c r="G3394" s="86">
        <f t="shared" si="1466"/>
        <v>1.4800277230712089E-2</v>
      </c>
      <c r="H3394" s="87">
        <f t="shared" si="1467"/>
        <v>47655</v>
      </c>
      <c r="I3394" s="87">
        <f t="shared" si="1468"/>
        <v>47655</v>
      </c>
      <c r="J3394" s="88">
        <f t="shared" si="1479"/>
        <v>23</v>
      </c>
      <c r="K3394" s="88">
        <f t="shared" si="1486"/>
        <v>6</v>
      </c>
      <c r="L3394" s="8">
        <f t="shared" si="1469"/>
        <v>1.0038400000000001</v>
      </c>
      <c r="M3394" s="89">
        <v>1</v>
      </c>
      <c r="N3394" s="89">
        <f t="shared" si="1470"/>
        <v>1</v>
      </c>
      <c r="O3394" s="82">
        <f t="shared" si="1471"/>
        <v>1.0038400000000001</v>
      </c>
      <c r="P3394" s="82">
        <f t="shared" si="1472"/>
        <v>262.86109548000002</v>
      </c>
      <c r="Q3394" s="11">
        <f t="shared" si="1485"/>
        <v>0</v>
      </c>
      <c r="R3394" s="7">
        <f t="shared" si="1480"/>
        <v>0</v>
      </c>
      <c r="S3394" s="82">
        <f t="shared" si="1473"/>
        <v>0</v>
      </c>
      <c r="T3394" s="91">
        <f t="shared" si="1481"/>
        <v>0.08</v>
      </c>
      <c r="U3394" s="90">
        <f t="shared" si="1474"/>
        <v>6</v>
      </c>
      <c r="V3394" s="90">
        <v>252</v>
      </c>
      <c r="W3394" s="89">
        <f t="shared" si="1475"/>
        <v>1.0018340859999999</v>
      </c>
      <c r="X3394" s="82">
        <f t="shared" si="1476"/>
        <v>0.48210985000000001</v>
      </c>
      <c r="Y3394" s="82">
        <f t="shared" si="1477"/>
        <v>0</v>
      </c>
      <c r="Z3394" s="94" t="str">
        <f t="shared" si="1483"/>
        <v>A+J=</v>
      </c>
      <c r="AA3394" s="87">
        <f t="shared" si="1484"/>
        <v>47655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>
        <f t="shared" si="1478"/>
        <v>47632</v>
      </c>
      <c r="B3395" s="82">
        <f t="shared" si="1464"/>
        <v>263.59196414000002</v>
      </c>
      <c r="C3395" s="207">
        <f t="shared" si="1482"/>
        <v>261.85557010000002</v>
      </c>
      <c r="D3395" s="83">
        <f t="shared" si="1465"/>
        <v>7286.35</v>
      </c>
      <c r="E3395" s="84">
        <f t="shared" si="1487"/>
        <v>7394.19</v>
      </c>
      <c r="F3395" s="85">
        <f t="shared" si="1488"/>
        <v>47593</v>
      </c>
      <c r="G3395" s="86">
        <f t="shared" si="1466"/>
        <v>1.4800277230712089E-2</v>
      </c>
      <c r="H3395" s="87">
        <f t="shared" si="1467"/>
        <v>47655</v>
      </c>
      <c r="I3395" s="87">
        <f t="shared" si="1468"/>
        <v>47655</v>
      </c>
      <c r="J3395" s="88">
        <f t="shared" si="1479"/>
        <v>23</v>
      </c>
      <c r="K3395" s="88">
        <f t="shared" si="1486"/>
        <v>7</v>
      </c>
      <c r="L3395" s="8">
        <f t="shared" si="1469"/>
        <v>1.00448143</v>
      </c>
      <c r="M3395" s="89">
        <v>1</v>
      </c>
      <c r="N3395" s="89">
        <f t="shared" si="1470"/>
        <v>1</v>
      </c>
      <c r="O3395" s="82">
        <f t="shared" si="1471"/>
        <v>1.00448143</v>
      </c>
      <c r="P3395" s="82">
        <f t="shared" si="1472"/>
        <v>263.02905750000002</v>
      </c>
      <c r="Q3395" s="11">
        <f t="shared" si="1485"/>
        <v>0</v>
      </c>
      <c r="R3395" s="7">
        <f t="shared" si="1480"/>
        <v>0</v>
      </c>
      <c r="S3395" s="82">
        <f t="shared" si="1473"/>
        <v>0</v>
      </c>
      <c r="T3395" s="91">
        <f t="shared" si="1481"/>
        <v>0.08</v>
      </c>
      <c r="U3395" s="90">
        <f t="shared" si="1474"/>
        <v>7</v>
      </c>
      <c r="V3395" s="90">
        <v>252</v>
      </c>
      <c r="W3395" s="89">
        <f t="shared" si="1475"/>
        <v>1.002140093</v>
      </c>
      <c r="X3395" s="82">
        <f t="shared" si="1476"/>
        <v>0.56290664000000001</v>
      </c>
      <c r="Y3395" s="82">
        <f t="shared" si="1477"/>
        <v>0</v>
      </c>
      <c r="Z3395" s="94" t="str">
        <f t="shared" si="1483"/>
        <v>A+J=</v>
      </c>
      <c r="AA3395" s="87">
        <f t="shared" si="1484"/>
        <v>47655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>
        <f t="shared" si="1478"/>
        <v>47633</v>
      </c>
      <c r="B3396" s="82">
        <f t="shared" si="1464"/>
        <v>263.84095837000001</v>
      </c>
      <c r="C3396" s="207">
        <f t="shared" si="1482"/>
        <v>261.85557010000002</v>
      </c>
      <c r="D3396" s="83">
        <f t="shared" si="1465"/>
        <v>7286.35</v>
      </c>
      <c r="E3396" s="84">
        <f t="shared" si="1487"/>
        <v>7394.19</v>
      </c>
      <c r="F3396" s="85">
        <f t="shared" si="1488"/>
        <v>47593</v>
      </c>
      <c r="G3396" s="86">
        <f t="shared" si="1466"/>
        <v>1.4800277230712089E-2</v>
      </c>
      <c r="H3396" s="87">
        <f t="shared" si="1467"/>
        <v>47655</v>
      </c>
      <c r="I3396" s="87">
        <f t="shared" si="1468"/>
        <v>47655</v>
      </c>
      <c r="J3396" s="88">
        <f t="shared" si="1479"/>
        <v>23</v>
      </c>
      <c r="K3396" s="88">
        <f t="shared" si="1486"/>
        <v>8</v>
      </c>
      <c r="L3396" s="8">
        <f t="shared" si="1469"/>
        <v>1.0051232699999999</v>
      </c>
      <c r="M3396" s="89">
        <v>1</v>
      </c>
      <c r="N3396" s="89">
        <f t="shared" si="1470"/>
        <v>1</v>
      </c>
      <c r="O3396" s="82">
        <f t="shared" si="1471"/>
        <v>1.0051232699999999</v>
      </c>
      <c r="P3396" s="82">
        <f t="shared" si="1472"/>
        <v>263.19712687999998</v>
      </c>
      <c r="Q3396" s="11">
        <f t="shared" si="1485"/>
        <v>0</v>
      </c>
      <c r="R3396" s="7">
        <f t="shared" si="1480"/>
        <v>0</v>
      </c>
      <c r="S3396" s="82">
        <f t="shared" si="1473"/>
        <v>0</v>
      </c>
      <c r="T3396" s="91">
        <f t="shared" si="1481"/>
        <v>0.08</v>
      </c>
      <c r="U3396" s="90">
        <f t="shared" si="1474"/>
        <v>8</v>
      </c>
      <c r="V3396" s="90">
        <v>252</v>
      </c>
      <c r="W3396" s="89">
        <f t="shared" si="1475"/>
        <v>1.0024461950000001</v>
      </c>
      <c r="X3396" s="82">
        <f t="shared" si="1476"/>
        <v>0.64383148999999995</v>
      </c>
      <c r="Y3396" s="82">
        <f t="shared" si="1477"/>
        <v>0</v>
      </c>
      <c r="Z3396" s="94" t="str">
        <f t="shared" si="1483"/>
        <v>A+J=</v>
      </c>
      <c r="AA3396" s="87">
        <f t="shared" si="1484"/>
        <v>47655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>
        <f t="shared" si="1478"/>
        <v>47634</v>
      </c>
      <c r="B3397" s="82">
        <f t="shared" si="1464"/>
        <v>264.09019001000001</v>
      </c>
      <c r="C3397" s="207">
        <f t="shared" si="1482"/>
        <v>261.85557010000002</v>
      </c>
      <c r="D3397" s="83">
        <f t="shared" si="1465"/>
        <v>7286.35</v>
      </c>
      <c r="E3397" s="84">
        <f t="shared" si="1487"/>
        <v>7394.19</v>
      </c>
      <c r="F3397" s="85">
        <f t="shared" si="1488"/>
        <v>47593</v>
      </c>
      <c r="G3397" s="86">
        <f t="shared" si="1466"/>
        <v>1.4800277230712089E-2</v>
      </c>
      <c r="H3397" s="87">
        <f t="shared" si="1467"/>
        <v>47655</v>
      </c>
      <c r="I3397" s="87">
        <f t="shared" si="1468"/>
        <v>47655</v>
      </c>
      <c r="J3397" s="88">
        <f t="shared" si="1479"/>
        <v>23</v>
      </c>
      <c r="K3397" s="88">
        <f t="shared" si="1486"/>
        <v>9</v>
      </c>
      <c r="L3397" s="8">
        <f t="shared" si="1469"/>
        <v>1.0057655299999999</v>
      </c>
      <c r="M3397" s="89">
        <v>1</v>
      </c>
      <c r="N3397" s="89">
        <f t="shared" si="1470"/>
        <v>1</v>
      </c>
      <c r="O3397" s="82">
        <f t="shared" si="1471"/>
        <v>1.0057655299999999</v>
      </c>
      <c r="P3397" s="82">
        <f t="shared" si="1472"/>
        <v>263.36530624</v>
      </c>
      <c r="Q3397" s="11">
        <f t="shared" si="1485"/>
        <v>0</v>
      </c>
      <c r="R3397" s="7">
        <f t="shared" si="1480"/>
        <v>0</v>
      </c>
      <c r="S3397" s="82">
        <f t="shared" si="1473"/>
        <v>0</v>
      </c>
      <c r="T3397" s="91">
        <f t="shared" si="1481"/>
        <v>0.08</v>
      </c>
      <c r="U3397" s="90">
        <f t="shared" si="1474"/>
        <v>9</v>
      </c>
      <c r="V3397" s="90">
        <v>252</v>
      </c>
      <c r="W3397" s="89">
        <f t="shared" si="1475"/>
        <v>1.0027523890000001</v>
      </c>
      <c r="X3397" s="82">
        <f t="shared" si="1476"/>
        <v>0.72488377000000004</v>
      </c>
      <c r="Y3397" s="82">
        <f t="shared" si="1477"/>
        <v>0</v>
      </c>
      <c r="Z3397" s="94" t="str">
        <f t="shared" si="1483"/>
        <v>A+J=</v>
      </c>
      <c r="AA3397" s="87">
        <f t="shared" si="1484"/>
        <v>47655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>
        <f t="shared" si="1478"/>
        <v>47635</v>
      </c>
      <c r="B3398" s="82">
        <f t="shared" si="1464"/>
        <v>264.33965473000001</v>
      </c>
      <c r="C3398" s="207">
        <f t="shared" si="1482"/>
        <v>261.85557010000002</v>
      </c>
      <c r="D3398" s="83">
        <f t="shared" si="1465"/>
        <v>7286.35</v>
      </c>
      <c r="E3398" s="84">
        <f t="shared" si="1487"/>
        <v>7394.19</v>
      </c>
      <c r="F3398" s="85">
        <f t="shared" si="1488"/>
        <v>47593</v>
      </c>
      <c r="G3398" s="86">
        <f t="shared" si="1466"/>
        <v>1.4800277230712089E-2</v>
      </c>
      <c r="H3398" s="87">
        <f t="shared" si="1467"/>
        <v>47655</v>
      </c>
      <c r="I3398" s="87">
        <f t="shared" si="1468"/>
        <v>47655</v>
      </c>
      <c r="J3398" s="88">
        <f t="shared" si="1479"/>
        <v>23</v>
      </c>
      <c r="K3398" s="88">
        <f t="shared" si="1486"/>
        <v>10</v>
      </c>
      <c r="L3398" s="8">
        <f t="shared" si="1469"/>
        <v>1.0064081899999999</v>
      </c>
      <c r="M3398" s="89">
        <v>1</v>
      </c>
      <c r="N3398" s="89">
        <f t="shared" si="1470"/>
        <v>1</v>
      </c>
      <c r="O3398" s="82">
        <f t="shared" si="1471"/>
        <v>1.0064081899999999</v>
      </c>
      <c r="P3398" s="82">
        <f t="shared" si="1472"/>
        <v>263.53359033999999</v>
      </c>
      <c r="Q3398" s="11">
        <f t="shared" si="1485"/>
        <v>0</v>
      </c>
      <c r="R3398" s="7">
        <f t="shared" si="1480"/>
        <v>0</v>
      </c>
      <c r="S3398" s="82">
        <f t="shared" si="1473"/>
        <v>0</v>
      </c>
      <c r="T3398" s="91">
        <f t="shared" si="1481"/>
        <v>0.08</v>
      </c>
      <c r="U3398" s="90">
        <f t="shared" si="1474"/>
        <v>10</v>
      </c>
      <c r="V3398" s="90">
        <v>252</v>
      </c>
      <c r="W3398" s="89">
        <f t="shared" si="1475"/>
        <v>1.0030586779999999</v>
      </c>
      <c r="X3398" s="82">
        <f t="shared" si="1476"/>
        <v>0.80606438999999996</v>
      </c>
      <c r="Y3398" s="82">
        <f t="shared" si="1477"/>
        <v>0</v>
      </c>
      <c r="Z3398" s="94" t="str">
        <f t="shared" si="1483"/>
        <v>A+J=</v>
      </c>
      <c r="AA3398" s="87">
        <f t="shared" si="1484"/>
        <v>47655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>
        <f t="shared" si="1478"/>
        <v>47636</v>
      </c>
      <c r="B3399" s="82">
        <f t="shared" si="1464"/>
        <v>264.33965473000001</v>
      </c>
      <c r="C3399" s="207">
        <f t="shared" si="1482"/>
        <v>261.85557010000002</v>
      </c>
      <c r="D3399" s="83">
        <f t="shared" si="1465"/>
        <v>7286.35</v>
      </c>
      <c r="E3399" s="84">
        <f t="shared" si="1487"/>
        <v>7394.19</v>
      </c>
      <c r="F3399" s="85">
        <f t="shared" si="1488"/>
        <v>47593</v>
      </c>
      <c r="G3399" s="86">
        <f t="shared" si="1466"/>
        <v>1.4800277230712089E-2</v>
      </c>
      <c r="H3399" s="87">
        <f t="shared" si="1467"/>
        <v>47655</v>
      </c>
      <c r="I3399" s="87">
        <f t="shared" si="1468"/>
        <v>47655</v>
      </c>
      <c r="J3399" s="88">
        <f t="shared" si="1479"/>
        <v>23</v>
      </c>
      <c r="K3399" s="88">
        <f t="shared" si="1486"/>
        <v>10</v>
      </c>
      <c r="L3399" s="8">
        <f t="shared" si="1469"/>
        <v>1.0064081899999999</v>
      </c>
      <c r="M3399" s="89">
        <v>1</v>
      </c>
      <c r="N3399" s="89">
        <f t="shared" si="1470"/>
        <v>1</v>
      </c>
      <c r="O3399" s="82">
        <f t="shared" si="1471"/>
        <v>1.0064081899999999</v>
      </c>
      <c r="P3399" s="82">
        <f t="shared" si="1472"/>
        <v>263.53359033999999</v>
      </c>
      <c r="Q3399" s="11">
        <f t="shared" si="1485"/>
        <v>0</v>
      </c>
      <c r="R3399" s="7">
        <f t="shared" si="1480"/>
        <v>0</v>
      </c>
      <c r="S3399" s="82">
        <f t="shared" si="1473"/>
        <v>0</v>
      </c>
      <c r="T3399" s="91">
        <f t="shared" si="1481"/>
        <v>0.08</v>
      </c>
      <c r="U3399" s="90">
        <f t="shared" si="1474"/>
        <v>10</v>
      </c>
      <c r="V3399" s="90">
        <v>252</v>
      </c>
      <c r="W3399" s="89">
        <f t="shared" si="1475"/>
        <v>1.0030586779999999</v>
      </c>
      <c r="X3399" s="82">
        <f t="shared" si="1476"/>
        <v>0.80606438999999996</v>
      </c>
      <c r="Y3399" s="82">
        <f t="shared" si="1477"/>
        <v>0</v>
      </c>
      <c r="Z3399" s="94" t="str">
        <f t="shared" si="1483"/>
        <v>A+J=</v>
      </c>
      <c r="AA3399" s="87">
        <f t="shared" si="1484"/>
        <v>47655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>
        <f t="shared" si="1478"/>
        <v>47637</v>
      </c>
      <c r="B3400" s="82">
        <f t="shared" si="1464"/>
        <v>264.33965473000001</v>
      </c>
      <c r="C3400" s="207">
        <f t="shared" si="1482"/>
        <v>261.85557010000002</v>
      </c>
      <c r="D3400" s="83">
        <f t="shared" si="1465"/>
        <v>7286.35</v>
      </c>
      <c r="E3400" s="84">
        <f t="shared" si="1487"/>
        <v>7394.19</v>
      </c>
      <c r="F3400" s="85">
        <f t="shared" si="1488"/>
        <v>47593</v>
      </c>
      <c r="G3400" s="86">
        <f t="shared" si="1466"/>
        <v>1.4800277230712089E-2</v>
      </c>
      <c r="H3400" s="87">
        <f t="shared" si="1467"/>
        <v>47655</v>
      </c>
      <c r="I3400" s="87">
        <f t="shared" si="1468"/>
        <v>47655</v>
      </c>
      <c r="J3400" s="88">
        <f t="shared" si="1479"/>
        <v>23</v>
      </c>
      <c r="K3400" s="88">
        <f t="shared" si="1486"/>
        <v>10</v>
      </c>
      <c r="L3400" s="8">
        <f t="shared" si="1469"/>
        <v>1.0064081899999999</v>
      </c>
      <c r="M3400" s="89">
        <v>1</v>
      </c>
      <c r="N3400" s="89">
        <f t="shared" si="1470"/>
        <v>1</v>
      </c>
      <c r="O3400" s="82">
        <f t="shared" si="1471"/>
        <v>1.0064081899999999</v>
      </c>
      <c r="P3400" s="82">
        <f t="shared" si="1472"/>
        <v>263.53359033999999</v>
      </c>
      <c r="Q3400" s="11">
        <f t="shared" si="1485"/>
        <v>0</v>
      </c>
      <c r="R3400" s="7">
        <f t="shared" si="1480"/>
        <v>0</v>
      </c>
      <c r="S3400" s="82">
        <f t="shared" si="1473"/>
        <v>0</v>
      </c>
      <c r="T3400" s="91">
        <f t="shared" si="1481"/>
        <v>0.08</v>
      </c>
      <c r="U3400" s="90">
        <f t="shared" si="1474"/>
        <v>10</v>
      </c>
      <c r="V3400" s="90">
        <v>252</v>
      </c>
      <c r="W3400" s="89">
        <f t="shared" si="1475"/>
        <v>1.0030586779999999</v>
      </c>
      <c r="X3400" s="82">
        <f t="shared" si="1476"/>
        <v>0.80606438999999996</v>
      </c>
      <c r="Y3400" s="82">
        <f t="shared" si="1477"/>
        <v>0</v>
      </c>
      <c r="Z3400" s="94" t="str">
        <f t="shared" si="1483"/>
        <v>A+J=</v>
      </c>
      <c r="AA3400" s="87">
        <f t="shared" si="1484"/>
        <v>47655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>
        <f t="shared" si="1478"/>
        <v>47638</v>
      </c>
      <c r="B3401" s="82">
        <f t="shared" ref="B3401:B3464" si="1489">(P3401+X3401)</f>
        <v>264.58935479000002</v>
      </c>
      <c r="C3401" s="207">
        <f t="shared" si="1482"/>
        <v>261.85557010000002</v>
      </c>
      <c r="D3401" s="83">
        <f t="shared" ref="D3401:D3464" si="1490">IF(E3401=E3400,D3400,E3400)</f>
        <v>7286.35</v>
      </c>
      <c r="E3401" s="84">
        <f t="shared" si="1487"/>
        <v>7394.19</v>
      </c>
      <c r="F3401" s="85">
        <f t="shared" si="1488"/>
        <v>47593</v>
      </c>
      <c r="G3401" s="86">
        <f t="shared" ref="G3401:G3464" si="1491">(E3401/D3401)-1</f>
        <v>1.4800277230712089E-2</v>
      </c>
      <c r="H3401" s="87">
        <f t="shared" ref="H3401:H3464" si="1492">IF(DAY(A3401)=H$9,VLOOKUP(A3401,AH$118:AN$450,4),H3400)</f>
        <v>47655</v>
      </c>
      <c r="I3401" s="87">
        <f t="shared" ref="I3401:I3464" si="1493">IF(A3401&gt;I3400,H3401,I3400)</f>
        <v>47655</v>
      </c>
      <c r="J3401" s="88">
        <f t="shared" si="1479"/>
        <v>23</v>
      </c>
      <c r="K3401" s="88">
        <f t="shared" si="1486"/>
        <v>11</v>
      </c>
      <c r="L3401" s="8">
        <f t="shared" ref="L3401:L3464" si="1494">IF(E3401&lt;D3401,1,TRUNC((E3401/D3401)^TRUNC((K3401/J3401),9),8))</f>
        <v>1.0070512599999999</v>
      </c>
      <c r="M3401" s="89">
        <v>1</v>
      </c>
      <c r="N3401" s="89">
        <f t="shared" ref="N3401:N3464" si="1495">IF(I3401&gt;I3400,N3400*M3401,N3400)</f>
        <v>1</v>
      </c>
      <c r="O3401" s="82">
        <f t="shared" ref="O3401:O3464" si="1496">TRUNC(TRUNC((L3401*N3401),15),8)</f>
        <v>1.0070512599999999</v>
      </c>
      <c r="P3401" s="82">
        <f t="shared" ref="P3401:P3464" si="1497">TRUNC(C3401*O3401,8)</f>
        <v>263.7019818</v>
      </c>
      <c r="Q3401" s="11">
        <f t="shared" si="1485"/>
        <v>0</v>
      </c>
      <c r="R3401" s="7">
        <f t="shared" si="1480"/>
        <v>0</v>
      </c>
      <c r="S3401" s="82">
        <f t="shared" ref="S3401:S3464" si="1498">IF(R3401&gt;0,TRUNC(R3401*P3401,8),0)</f>
        <v>0</v>
      </c>
      <c r="T3401" s="91">
        <f t="shared" si="1481"/>
        <v>0.08</v>
      </c>
      <c r="U3401" s="90">
        <f t="shared" ref="U3401:U3464" si="1499">IF(Q3400&gt;0,1,IF(K3401=K3400,U3400,U3400+1))</f>
        <v>11</v>
      </c>
      <c r="V3401" s="90">
        <v>252</v>
      </c>
      <c r="W3401" s="89">
        <f t="shared" ref="W3401:W3464" si="1500">ROUND((1+T3401)^TRUNC((U3401/V3401),9),9)</f>
        <v>1.0033650599999999</v>
      </c>
      <c r="X3401" s="82">
        <f t="shared" ref="X3401:X3464" si="1501">TRUNC((P3401*(W3401-1)),8)</f>
        <v>0.88737299000000003</v>
      </c>
      <c r="Y3401" s="82">
        <f t="shared" ref="Y3401:Y3464" si="1502">IF(Q3401&gt;0,S3401+X3401,0)</f>
        <v>0</v>
      </c>
      <c r="Z3401" s="94" t="str">
        <f t="shared" si="1483"/>
        <v>A+J=</v>
      </c>
      <c r="AA3401" s="87">
        <f t="shared" si="1484"/>
        <v>47655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>
        <f t="shared" si="1478"/>
        <v>47639</v>
      </c>
      <c r="B3402" s="82">
        <f t="shared" si="1489"/>
        <v>264.83929295000002</v>
      </c>
      <c r="C3402" s="207">
        <f t="shared" si="1482"/>
        <v>261.85557010000002</v>
      </c>
      <c r="D3402" s="83">
        <f t="shared" si="1490"/>
        <v>7286.35</v>
      </c>
      <c r="E3402" s="84">
        <f t="shared" si="1487"/>
        <v>7394.19</v>
      </c>
      <c r="F3402" s="85">
        <f t="shared" si="1488"/>
        <v>47593</v>
      </c>
      <c r="G3402" s="86">
        <f t="shared" si="1491"/>
        <v>1.4800277230712089E-2</v>
      </c>
      <c r="H3402" s="87">
        <f t="shared" si="1492"/>
        <v>47655</v>
      </c>
      <c r="I3402" s="87">
        <f t="shared" si="1493"/>
        <v>47655</v>
      </c>
      <c r="J3402" s="88">
        <f t="shared" si="1479"/>
        <v>23</v>
      </c>
      <c r="K3402" s="88">
        <f t="shared" si="1486"/>
        <v>12</v>
      </c>
      <c r="L3402" s="8">
        <f t="shared" si="1494"/>
        <v>1.00769475</v>
      </c>
      <c r="M3402" s="89">
        <v>1</v>
      </c>
      <c r="N3402" s="89">
        <f t="shared" si="1495"/>
        <v>1</v>
      </c>
      <c r="O3402" s="82">
        <f t="shared" si="1496"/>
        <v>1.00769475</v>
      </c>
      <c r="P3402" s="82">
        <f t="shared" si="1497"/>
        <v>263.87048324</v>
      </c>
      <c r="Q3402" s="11">
        <f t="shared" si="1485"/>
        <v>0</v>
      </c>
      <c r="R3402" s="7">
        <f t="shared" si="1480"/>
        <v>0</v>
      </c>
      <c r="S3402" s="82">
        <f t="shared" si="1498"/>
        <v>0</v>
      </c>
      <c r="T3402" s="91">
        <f t="shared" si="1481"/>
        <v>0.08</v>
      </c>
      <c r="U3402" s="90">
        <f t="shared" si="1499"/>
        <v>12</v>
      </c>
      <c r="V3402" s="90">
        <v>252</v>
      </c>
      <c r="W3402" s="89">
        <f t="shared" si="1500"/>
        <v>1.0036715350000001</v>
      </c>
      <c r="X3402" s="82">
        <f t="shared" si="1501"/>
        <v>0.96880971000000005</v>
      </c>
      <c r="Y3402" s="82">
        <f t="shared" si="1502"/>
        <v>0</v>
      </c>
      <c r="Z3402" s="94" t="str">
        <f t="shared" si="1483"/>
        <v>A+J=</v>
      </c>
      <c r="AA3402" s="87">
        <f t="shared" si="1484"/>
        <v>47655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>
        <f t="shared" ref="A3403:A3466" si="1503">(A3402+1)</f>
        <v>47640</v>
      </c>
      <c r="B3403" s="82">
        <f t="shared" si="1489"/>
        <v>265.08946437999998</v>
      </c>
      <c r="C3403" s="207">
        <f t="shared" si="1482"/>
        <v>261.85557010000002</v>
      </c>
      <c r="D3403" s="83">
        <f t="shared" si="1490"/>
        <v>7286.35</v>
      </c>
      <c r="E3403" s="84">
        <f t="shared" si="1487"/>
        <v>7394.19</v>
      </c>
      <c r="F3403" s="85">
        <f t="shared" si="1488"/>
        <v>47593</v>
      </c>
      <c r="G3403" s="86">
        <f t="shared" si="1491"/>
        <v>1.4800277230712089E-2</v>
      </c>
      <c r="H3403" s="87">
        <f t="shared" si="1492"/>
        <v>47655</v>
      </c>
      <c r="I3403" s="87">
        <f t="shared" si="1493"/>
        <v>47655</v>
      </c>
      <c r="J3403" s="88">
        <f t="shared" ref="J3403:J3466" si="1504">IF(I3403=I3402,J3402,NETWORKDAYS(I3402,I3403,$AD$210:$AD$502)-1)</f>
        <v>23</v>
      </c>
      <c r="K3403" s="88">
        <f t="shared" si="1486"/>
        <v>13</v>
      </c>
      <c r="L3403" s="8">
        <f t="shared" si="1494"/>
        <v>1.0083386400000001</v>
      </c>
      <c r="M3403" s="89">
        <v>1</v>
      </c>
      <c r="N3403" s="89">
        <f t="shared" si="1495"/>
        <v>1</v>
      </c>
      <c r="O3403" s="82">
        <f t="shared" si="1496"/>
        <v>1.0083386400000001</v>
      </c>
      <c r="P3403" s="82">
        <f t="shared" si="1497"/>
        <v>264.03908942999999</v>
      </c>
      <c r="Q3403" s="11">
        <f t="shared" si="1485"/>
        <v>0</v>
      </c>
      <c r="R3403" s="7">
        <f t="shared" ref="R3403:R3466" si="1505">IF(Q3403&gt;0,VLOOKUP($A3403,$AD$10:$AI$200,6),0)</f>
        <v>0</v>
      </c>
      <c r="S3403" s="82">
        <f t="shared" si="1498"/>
        <v>0</v>
      </c>
      <c r="T3403" s="91">
        <f t="shared" ref="T3403:T3466" si="1506">(T3402)</f>
        <v>0.08</v>
      </c>
      <c r="U3403" s="90">
        <f t="shared" si="1499"/>
        <v>13</v>
      </c>
      <c r="V3403" s="90">
        <v>252</v>
      </c>
      <c r="W3403" s="89">
        <f t="shared" si="1500"/>
        <v>1.003978104</v>
      </c>
      <c r="X3403" s="82">
        <f t="shared" si="1501"/>
        <v>1.0503749499999999</v>
      </c>
      <c r="Y3403" s="82">
        <f t="shared" si="1502"/>
        <v>0</v>
      </c>
      <c r="Z3403" s="94" t="str">
        <f t="shared" si="1483"/>
        <v>A+J=</v>
      </c>
      <c r="AA3403" s="87">
        <f t="shared" si="1484"/>
        <v>47655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>
        <f t="shared" si="1503"/>
        <v>47641</v>
      </c>
      <c r="B3404" s="82">
        <f t="shared" si="1489"/>
        <v>265.33987447000004</v>
      </c>
      <c r="C3404" s="207">
        <f t="shared" ref="C3404:C3467" si="1507">IF(Q3403&gt;0,IF(J3403=K3403,P3403-S3403,C3403-(S3403/O3403)),C3403)</f>
        <v>261.85557010000002</v>
      </c>
      <c r="D3404" s="83">
        <f t="shared" si="1490"/>
        <v>7286.35</v>
      </c>
      <c r="E3404" s="84">
        <f t="shared" si="1487"/>
        <v>7394.19</v>
      </c>
      <c r="F3404" s="85">
        <f t="shared" si="1488"/>
        <v>47593</v>
      </c>
      <c r="G3404" s="86">
        <f t="shared" si="1491"/>
        <v>1.4800277230712089E-2</v>
      </c>
      <c r="H3404" s="87">
        <f t="shared" si="1492"/>
        <v>47655</v>
      </c>
      <c r="I3404" s="87">
        <f t="shared" si="1493"/>
        <v>47655</v>
      </c>
      <c r="J3404" s="88">
        <f t="shared" si="1504"/>
        <v>23</v>
      </c>
      <c r="K3404" s="88">
        <f t="shared" si="1486"/>
        <v>14</v>
      </c>
      <c r="L3404" s="8">
        <f t="shared" si="1494"/>
        <v>1.00898295</v>
      </c>
      <c r="M3404" s="89">
        <v>1</v>
      </c>
      <c r="N3404" s="89">
        <f t="shared" si="1495"/>
        <v>1</v>
      </c>
      <c r="O3404" s="82">
        <f t="shared" si="1496"/>
        <v>1.00898295</v>
      </c>
      <c r="P3404" s="82">
        <f t="shared" si="1497"/>
        <v>264.20780559000002</v>
      </c>
      <c r="Q3404" s="11">
        <f t="shared" si="1485"/>
        <v>0</v>
      </c>
      <c r="R3404" s="7">
        <f t="shared" si="1505"/>
        <v>0</v>
      </c>
      <c r="S3404" s="82">
        <f t="shared" si="1498"/>
        <v>0</v>
      </c>
      <c r="T3404" s="91">
        <f t="shared" si="1506"/>
        <v>0.08</v>
      </c>
      <c r="U3404" s="90">
        <f t="shared" si="1499"/>
        <v>14</v>
      </c>
      <c r="V3404" s="90">
        <v>252</v>
      </c>
      <c r="W3404" s="89">
        <f t="shared" si="1500"/>
        <v>1.0042847669999999</v>
      </c>
      <c r="X3404" s="82">
        <f t="shared" si="1501"/>
        <v>1.1320688800000001</v>
      </c>
      <c r="Y3404" s="82">
        <f t="shared" si="1502"/>
        <v>0</v>
      </c>
      <c r="Z3404" s="94" t="str">
        <f t="shared" ref="Z3404:Z3467" si="1508">IF($Q3403&gt;0,VLOOKUP($A3403,$AD$10:$AM$200,9),Z3403)</f>
        <v>A+J=</v>
      </c>
      <c r="AA3404" s="87">
        <f t="shared" ref="AA3404:AA3467" si="1509">IF($Q3403&gt;0,VLOOKUP($A3403,$AD$10:$AM$200,10),AA3403)</f>
        <v>47655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>
        <f t="shared" si="1503"/>
        <v>47642</v>
      </c>
      <c r="B3405" s="82">
        <f t="shared" si="1489"/>
        <v>265.59052048000001</v>
      </c>
      <c r="C3405" s="207">
        <f t="shared" si="1507"/>
        <v>261.85557010000002</v>
      </c>
      <c r="D3405" s="83">
        <f t="shared" si="1490"/>
        <v>7286.35</v>
      </c>
      <c r="E3405" s="84">
        <f t="shared" si="1487"/>
        <v>7394.19</v>
      </c>
      <c r="F3405" s="85">
        <f t="shared" si="1488"/>
        <v>47593</v>
      </c>
      <c r="G3405" s="86">
        <f t="shared" si="1491"/>
        <v>1.4800277230712089E-2</v>
      </c>
      <c r="H3405" s="87">
        <f t="shared" si="1492"/>
        <v>47655</v>
      </c>
      <c r="I3405" s="87">
        <f t="shared" si="1493"/>
        <v>47655</v>
      </c>
      <c r="J3405" s="88">
        <f t="shared" si="1504"/>
        <v>23</v>
      </c>
      <c r="K3405" s="88">
        <f t="shared" si="1486"/>
        <v>15</v>
      </c>
      <c r="L3405" s="8">
        <f t="shared" si="1494"/>
        <v>1.00962767</v>
      </c>
      <c r="M3405" s="89">
        <v>1</v>
      </c>
      <c r="N3405" s="89">
        <f t="shared" si="1495"/>
        <v>1</v>
      </c>
      <c r="O3405" s="82">
        <f t="shared" si="1496"/>
        <v>1.00962767</v>
      </c>
      <c r="P3405" s="82">
        <f t="shared" si="1497"/>
        <v>264.37662911000001</v>
      </c>
      <c r="Q3405" s="11">
        <f t="shared" si="1485"/>
        <v>0</v>
      </c>
      <c r="R3405" s="7">
        <f t="shared" si="1505"/>
        <v>0</v>
      </c>
      <c r="S3405" s="82">
        <f t="shared" si="1498"/>
        <v>0</v>
      </c>
      <c r="T3405" s="91">
        <f t="shared" si="1506"/>
        <v>0.08</v>
      </c>
      <c r="U3405" s="90">
        <f t="shared" si="1499"/>
        <v>15</v>
      </c>
      <c r="V3405" s="90">
        <v>252</v>
      </c>
      <c r="W3405" s="89">
        <f t="shared" si="1500"/>
        <v>1.004591523</v>
      </c>
      <c r="X3405" s="82">
        <f t="shared" si="1501"/>
        <v>1.21389137</v>
      </c>
      <c r="Y3405" s="82">
        <f t="shared" si="1502"/>
        <v>0</v>
      </c>
      <c r="Z3405" s="94" t="str">
        <f t="shared" si="1508"/>
        <v>A+J=</v>
      </c>
      <c r="AA3405" s="87">
        <f t="shared" si="1509"/>
        <v>47655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>
        <f t="shared" si="1503"/>
        <v>47643</v>
      </c>
      <c r="B3406" s="82">
        <f t="shared" si="1489"/>
        <v>265.59052048000001</v>
      </c>
      <c r="C3406" s="207">
        <f t="shared" si="1507"/>
        <v>261.85557010000002</v>
      </c>
      <c r="D3406" s="83">
        <f t="shared" si="1490"/>
        <v>7286.35</v>
      </c>
      <c r="E3406" s="84">
        <f t="shared" si="1487"/>
        <v>7394.19</v>
      </c>
      <c r="F3406" s="85">
        <f t="shared" si="1488"/>
        <v>47593</v>
      </c>
      <c r="G3406" s="86">
        <f t="shared" si="1491"/>
        <v>1.4800277230712089E-2</v>
      </c>
      <c r="H3406" s="87">
        <f t="shared" si="1492"/>
        <v>47655</v>
      </c>
      <c r="I3406" s="87">
        <f t="shared" si="1493"/>
        <v>47655</v>
      </c>
      <c r="J3406" s="88">
        <f t="shared" si="1504"/>
        <v>23</v>
      </c>
      <c r="K3406" s="88">
        <f t="shared" si="1486"/>
        <v>15</v>
      </c>
      <c r="L3406" s="8">
        <f t="shared" si="1494"/>
        <v>1.00962767</v>
      </c>
      <c r="M3406" s="89">
        <v>1</v>
      </c>
      <c r="N3406" s="89">
        <f t="shared" si="1495"/>
        <v>1</v>
      </c>
      <c r="O3406" s="82">
        <f t="shared" si="1496"/>
        <v>1.00962767</v>
      </c>
      <c r="P3406" s="82">
        <f t="shared" si="1497"/>
        <v>264.37662911000001</v>
      </c>
      <c r="Q3406" s="11">
        <f t="shared" ref="Q3406:Q3469" si="1510">IF(VLOOKUP(A3406,AD$10:AK$200,8)=VLOOKUP(A3405,AD$10:AK$200,8),0,VLOOKUP(A3406,AD$10:AK$200,8))</f>
        <v>0</v>
      </c>
      <c r="R3406" s="7">
        <f t="shared" si="1505"/>
        <v>0</v>
      </c>
      <c r="S3406" s="82">
        <f t="shared" si="1498"/>
        <v>0</v>
      </c>
      <c r="T3406" s="91">
        <f t="shared" si="1506"/>
        <v>0.08</v>
      </c>
      <c r="U3406" s="90">
        <f t="shared" si="1499"/>
        <v>15</v>
      </c>
      <c r="V3406" s="90">
        <v>252</v>
      </c>
      <c r="W3406" s="89">
        <f t="shared" si="1500"/>
        <v>1.004591523</v>
      </c>
      <c r="X3406" s="82">
        <f t="shared" si="1501"/>
        <v>1.21389137</v>
      </c>
      <c r="Y3406" s="82">
        <f t="shared" si="1502"/>
        <v>0</v>
      </c>
      <c r="Z3406" s="94" t="str">
        <f t="shared" si="1508"/>
        <v>A+J=</v>
      </c>
      <c r="AA3406" s="87">
        <f t="shared" si="1509"/>
        <v>47655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>
        <f t="shared" si="1503"/>
        <v>47644</v>
      </c>
      <c r="B3407" s="82">
        <f t="shared" si="1489"/>
        <v>265.59052048000001</v>
      </c>
      <c r="C3407" s="207">
        <f t="shared" si="1507"/>
        <v>261.85557010000002</v>
      </c>
      <c r="D3407" s="83">
        <f t="shared" si="1490"/>
        <v>7286.35</v>
      </c>
      <c r="E3407" s="84">
        <f t="shared" si="1487"/>
        <v>7394.19</v>
      </c>
      <c r="F3407" s="85">
        <f t="shared" si="1488"/>
        <v>47593</v>
      </c>
      <c r="G3407" s="86">
        <f t="shared" si="1491"/>
        <v>1.4800277230712089E-2</v>
      </c>
      <c r="H3407" s="87">
        <f t="shared" si="1492"/>
        <v>47655</v>
      </c>
      <c r="I3407" s="87">
        <f t="shared" si="1493"/>
        <v>47655</v>
      </c>
      <c r="J3407" s="88">
        <f t="shared" si="1504"/>
        <v>23</v>
      </c>
      <c r="K3407" s="88">
        <f t="shared" si="1486"/>
        <v>15</v>
      </c>
      <c r="L3407" s="8">
        <f t="shared" si="1494"/>
        <v>1.00962767</v>
      </c>
      <c r="M3407" s="89">
        <v>1</v>
      </c>
      <c r="N3407" s="89">
        <f t="shared" si="1495"/>
        <v>1</v>
      </c>
      <c r="O3407" s="82">
        <f t="shared" si="1496"/>
        <v>1.00962767</v>
      </c>
      <c r="P3407" s="82">
        <f t="shared" si="1497"/>
        <v>264.37662911000001</v>
      </c>
      <c r="Q3407" s="11">
        <f t="shared" si="1510"/>
        <v>0</v>
      </c>
      <c r="R3407" s="7">
        <f t="shared" si="1505"/>
        <v>0</v>
      </c>
      <c r="S3407" s="82">
        <f t="shared" si="1498"/>
        <v>0</v>
      </c>
      <c r="T3407" s="91">
        <f t="shared" si="1506"/>
        <v>0.08</v>
      </c>
      <c r="U3407" s="90">
        <f t="shared" si="1499"/>
        <v>15</v>
      </c>
      <c r="V3407" s="90">
        <v>252</v>
      </c>
      <c r="W3407" s="89">
        <f t="shared" si="1500"/>
        <v>1.004591523</v>
      </c>
      <c r="X3407" s="82">
        <f t="shared" si="1501"/>
        <v>1.21389137</v>
      </c>
      <c r="Y3407" s="82">
        <f t="shared" si="1502"/>
        <v>0</v>
      </c>
      <c r="Z3407" s="94" t="str">
        <f t="shared" si="1508"/>
        <v>A+J=</v>
      </c>
      <c r="AA3407" s="87">
        <f t="shared" si="1509"/>
        <v>47655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>
        <f t="shared" si="1503"/>
        <v>47645</v>
      </c>
      <c r="B3408" s="82">
        <f t="shared" si="1489"/>
        <v>265.84140282000004</v>
      </c>
      <c r="C3408" s="207">
        <f t="shared" si="1507"/>
        <v>261.85557010000002</v>
      </c>
      <c r="D3408" s="83">
        <f t="shared" si="1490"/>
        <v>7286.35</v>
      </c>
      <c r="E3408" s="84">
        <f t="shared" si="1487"/>
        <v>7394.19</v>
      </c>
      <c r="F3408" s="85">
        <f t="shared" si="1488"/>
        <v>47593</v>
      </c>
      <c r="G3408" s="86">
        <f t="shared" si="1491"/>
        <v>1.4800277230712089E-2</v>
      </c>
      <c r="H3408" s="87">
        <f t="shared" si="1492"/>
        <v>47655</v>
      </c>
      <c r="I3408" s="87">
        <f t="shared" si="1493"/>
        <v>47655</v>
      </c>
      <c r="J3408" s="88">
        <f t="shared" si="1504"/>
        <v>23</v>
      </c>
      <c r="K3408" s="88">
        <f t="shared" si="1486"/>
        <v>16</v>
      </c>
      <c r="L3408" s="8">
        <f t="shared" si="1494"/>
        <v>1.0102728000000001</v>
      </c>
      <c r="M3408" s="89">
        <v>1</v>
      </c>
      <c r="N3408" s="89">
        <f t="shared" si="1495"/>
        <v>1</v>
      </c>
      <c r="O3408" s="82">
        <f t="shared" si="1496"/>
        <v>1.0102728000000001</v>
      </c>
      <c r="P3408" s="82">
        <f t="shared" si="1497"/>
        <v>264.54556000000002</v>
      </c>
      <c r="Q3408" s="11">
        <f t="shared" si="1510"/>
        <v>0</v>
      </c>
      <c r="R3408" s="7">
        <f t="shared" si="1505"/>
        <v>0</v>
      </c>
      <c r="S3408" s="82">
        <f t="shared" si="1498"/>
        <v>0</v>
      </c>
      <c r="T3408" s="91">
        <f t="shared" si="1506"/>
        <v>0.08</v>
      </c>
      <c r="U3408" s="90">
        <f t="shared" si="1499"/>
        <v>16</v>
      </c>
      <c r="V3408" s="90">
        <v>252</v>
      </c>
      <c r="W3408" s="89">
        <f t="shared" si="1500"/>
        <v>1.0048983730000001</v>
      </c>
      <c r="X3408" s="82">
        <f t="shared" si="1501"/>
        <v>1.2958428200000001</v>
      </c>
      <c r="Y3408" s="82">
        <f t="shared" si="1502"/>
        <v>0</v>
      </c>
      <c r="Z3408" s="94" t="str">
        <f t="shared" si="1508"/>
        <v>A+J=</v>
      </c>
      <c r="AA3408" s="87">
        <f t="shared" si="1509"/>
        <v>47655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>
        <f t="shared" si="1503"/>
        <v>47646</v>
      </c>
      <c r="B3409" s="82">
        <f t="shared" si="1489"/>
        <v>266.09252162999996</v>
      </c>
      <c r="C3409" s="207">
        <f t="shared" si="1507"/>
        <v>261.85557010000002</v>
      </c>
      <c r="D3409" s="83">
        <f t="shared" si="1490"/>
        <v>7286.35</v>
      </c>
      <c r="E3409" s="84">
        <f t="shared" si="1487"/>
        <v>7394.19</v>
      </c>
      <c r="F3409" s="85">
        <f t="shared" si="1488"/>
        <v>47593</v>
      </c>
      <c r="G3409" s="86">
        <f t="shared" si="1491"/>
        <v>1.4800277230712089E-2</v>
      </c>
      <c r="H3409" s="87">
        <f t="shared" si="1492"/>
        <v>47655</v>
      </c>
      <c r="I3409" s="87">
        <f t="shared" si="1493"/>
        <v>47655</v>
      </c>
      <c r="J3409" s="88">
        <f t="shared" si="1504"/>
        <v>23</v>
      </c>
      <c r="K3409" s="88">
        <f t="shared" si="1486"/>
        <v>17</v>
      </c>
      <c r="L3409" s="8">
        <f t="shared" si="1494"/>
        <v>1.0109183399999999</v>
      </c>
      <c r="M3409" s="89">
        <v>1</v>
      </c>
      <c r="N3409" s="89">
        <f t="shared" si="1495"/>
        <v>1</v>
      </c>
      <c r="O3409" s="82">
        <f t="shared" si="1496"/>
        <v>1.0109183399999999</v>
      </c>
      <c r="P3409" s="82">
        <f t="shared" si="1497"/>
        <v>264.71459823999999</v>
      </c>
      <c r="Q3409" s="11">
        <f t="shared" si="1510"/>
        <v>0</v>
      </c>
      <c r="R3409" s="7">
        <f t="shared" si="1505"/>
        <v>0</v>
      </c>
      <c r="S3409" s="82">
        <f t="shared" si="1498"/>
        <v>0</v>
      </c>
      <c r="T3409" s="91">
        <f t="shared" si="1506"/>
        <v>0.08</v>
      </c>
      <c r="U3409" s="90">
        <f t="shared" si="1499"/>
        <v>17</v>
      </c>
      <c r="V3409" s="90">
        <v>252</v>
      </c>
      <c r="W3409" s="89">
        <f t="shared" si="1500"/>
        <v>1.0052053169999999</v>
      </c>
      <c r="X3409" s="82">
        <f t="shared" si="1501"/>
        <v>1.3779233900000001</v>
      </c>
      <c r="Y3409" s="82">
        <f t="shared" si="1502"/>
        <v>0</v>
      </c>
      <c r="Z3409" s="94" t="str">
        <f t="shared" si="1508"/>
        <v>A+J=</v>
      </c>
      <c r="AA3409" s="87">
        <f t="shared" si="1509"/>
        <v>47655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>
        <f t="shared" si="1503"/>
        <v>47647</v>
      </c>
      <c r="B3410" s="82">
        <f t="shared" si="1489"/>
        <v>266.3438797</v>
      </c>
      <c r="C3410" s="207">
        <f t="shared" si="1507"/>
        <v>261.85557010000002</v>
      </c>
      <c r="D3410" s="83">
        <f t="shared" si="1490"/>
        <v>7286.35</v>
      </c>
      <c r="E3410" s="84">
        <f t="shared" si="1487"/>
        <v>7394.19</v>
      </c>
      <c r="F3410" s="85">
        <f t="shared" si="1488"/>
        <v>47593</v>
      </c>
      <c r="G3410" s="86">
        <f t="shared" si="1491"/>
        <v>1.4800277230712089E-2</v>
      </c>
      <c r="H3410" s="87">
        <f t="shared" si="1492"/>
        <v>47655</v>
      </c>
      <c r="I3410" s="87">
        <f t="shared" si="1493"/>
        <v>47655</v>
      </c>
      <c r="J3410" s="88">
        <f t="shared" si="1504"/>
        <v>23</v>
      </c>
      <c r="K3410" s="88">
        <f t="shared" si="1486"/>
        <v>18</v>
      </c>
      <c r="L3410" s="8">
        <f t="shared" si="1494"/>
        <v>1.0115643000000001</v>
      </c>
      <c r="M3410" s="89">
        <v>1</v>
      </c>
      <c r="N3410" s="89">
        <f t="shared" si="1495"/>
        <v>1</v>
      </c>
      <c r="O3410" s="82">
        <f t="shared" si="1496"/>
        <v>1.0115643000000001</v>
      </c>
      <c r="P3410" s="82">
        <f t="shared" si="1497"/>
        <v>264.88374646</v>
      </c>
      <c r="Q3410" s="11">
        <f t="shared" si="1510"/>
        <v>0</v>
      </c>
      <c r="R3410" s="7">
        <f t="shared" si="1505"/>
        <v>0</v>
      </c>
      <c r="S3410" s="82">
        <f t="shared" si="1498"/>
        <v>0</v>
      </c>
      <c r="T3410" s="91">
        <f t="shared" si="1506"/>
        <v>0.08</v>
      </c>
      <c r="U3410" s="90">
        <f t="shared" si="1499"/>
        <v>18</v>
      </c>
      <c r="V3410" s="90">
        <v>252</v>
      </c>
      <c r="W3410" s="89">
        <f t="shared" si="1500"/>
        <v>1.005512355</v>
      </c>
      <c r="X3410" s="82">
        <f t="shared" si="1501"/>
        <v>1.46013324</v>
      </c>
      <c r="Y3410" s="82">
        <f t="shared" si="1502"/>
        <v>0</v>
      </c>
      <c r="Z3410" s="94" t="str">
        <f t="shared" si="1508"/>
        <v>A+J=</v>
      </c>
      <c r="AA3410" s="87">
        <f t="shared" si="1509"/>
        <v>47655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>
        <f t="shared" si="1503"/>
        <v>47648</v>
      </c>
      <c r="B3411" s="82">
        <f t="shared" si="1489"/>
        <v>266.59547427999996</v>
      </c>
      <c r="C3411" s="207">
        <f t="shared" si="1507"/>
        <v>261.85557010000002</v>
      </c>
      <c r="D3411" s="83">
        <f t="shared" si="1490"/>
        <v>7286.35</v>
      </c>
      <c r="E3411" s="84">
        <f t="shared" si="1487"/>
        <v>7394.19</v>
      </c>
      <c r="F3411" s="85">
        <f t="shared" si="1488"/>
        <v>47593</v>
      </c>
      <c r="G3411" s="86">
        <f t="shared" si="1491"/>
        <v>1.4800277230712089E-2</v>
      </c>
      <c r="H3411" s="87">
        <f t="shared" si="1492"/>
        <v>47655</v>
      </c>
      <c r="I3411" s="87">
        <f t="shared" si="1493"/>
        <v>47655</v>
      </c>
      <c r="J3411" s="88">
        <f t="shared" si="1504"/>
        <v>23</v>
      </c>
      <c r="K3411" s="88">
        <f t="shared" si="1486"/>
        <v>19</v>
      </c>
      <c r="L3411" s="8">
        <f t="shared" si="1494"/>
        <v>1.01221067</v>
      </c>
      <c r="M3411" s="89">
        <v>1</v>
      </c>
      <c r="N3411" s="89">
        <f t="shared" si="1495"/>
        <v>1</v>
      </c>
      <c r="O3411" s="82">
        <f t="shared" si="1496"/>
        <v>1.01221067</v>
      </c>
      <c r="P3411" s="82">
        <f t="shared" si="1497"/>
        <v>265.05300204999998</v>
      </c>
      <c r="Q3411" s="11">
        <f t="shared" si="1510"/>
        <v>0</v>
      </c>
      <c r="R3411" s="7">
        <f t="shared" si="1505"/>
        <v>0</v>
      </c>
      <c r="S3411" s="82">
        <f t="shared" si="1498"/>
        <v>0</v>
      </c>
      <c r="T3411" s="91">
        <f t="shared" si="1506"/>
        <v>0.08</v>
      </c>
      <c r="U3411" s="90">
        <f t="shared" si="1499"/>
        <v>19</v>
      </c>
      <c r="V3411" s="90">
        <v>252</v>
      </c>
      <c r="W3411" s="89">
        <f t="shared" si="1500"/>
        <v>1.005819486</v>
      </c>
      <c r="X3411" s="82">
        <f t="shared" si="1501"/>
        <v>1.54247223</v>
      </c>
      <c r="Y3411" s="82">
        <f t="shared" si="1502"/>
        <v>0</v>
      </c>
      <c r="Z3411" s="94" t="str">
        <f t="shared" si="1508"/>
        <v>A+J=</v>
      </c>
      <c r="AA3411" s="87">
        <f t="shared" si="1509"/>
        <v>47655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>
        <f t="shared" si="1503"/>
        <v>47649</v>
      </c>
      <c r="B3412" s="82">
        <f t="shared" si="1489"/>
        <v>266.84730576999999</v>
      </c>
      <c r="C3412" s="207">
        <f t="shared" si="1507"/>
        <v>261.85557010000002</v>
      </c>
      <c r="D3412" s="83">
        <f t="shared" si="1490"/>
        <v>7286.35</v>
      </c>
      <c r="E3412" s="84">
        <f t="shared" si="1487"/>
        <v>7394.19</v>
      </c>
      <c r="F3412" s="85">
        <f t="shared" si="1488"/>
        <v>47593</v>
      </c>
      <c r="G3412" s="86">
        <f t="shared" si="1491"/>
        <v>1.4800277230712089E-2</v>
      </c>
      <c r="H3412" s="87">
        <f t="shared" si="1492"/>
        <v>47655</v>
      </c>
      <c r="I3412" s="87">
        <f t="shared" si="1493"/>
        <v>47655</v>
      </c>
      <c r="J3412" s="88">
        <f t="shared" si="1504"/>
        <v>23</v>
      </c>
      <c r="K3412" s="88">
        <f t="shared" si="1486"/>
        <v>20</v>
      </c>
      <c r="L3412" s="8">
        <f t="shared" si="1494"/>
        <v>1.01285745</v>
      </c>
      <c r="M3412" s="89">
        <v>1</v>
      </c>
      <c r="N3412" s="89">
        <f t="shared" si="1495"/>
        <v>1</v>
      </c>
      <c r="O3412" s="82">
        <f t="shared" si="1496"/>
        <v>1.01285745</v>
      </c>
      <c r="P3412" s="82">
        <f t="shared" si="1497"/>
        <v>265.22236499000002</v>
      </c>
      <c r="Q3412" s="11">
        <f t="shared" si="1510"/>
        <v>0</v>
      </c>
      <c r="R3412" s="7">
        <f t="shared" si="1505"/>
        <v>0</v>
      </c>
      <c r="S3412" s="82">
        <f t="shared" si="1498"/>
        <v>0</v>
      </c>
      <c r="T3412" s="91">
        <f t="shared" si="1506"/>
        <v>0.08</v>
      </c>
      <c r="U3412" s="90">
        <f t="shared" si="1499"/>
        <v>20</v>
      </c>
      <c r="V3412" s="90">
        <v>252</v>
      </c>
      <c r="W3412" s="89">
        <f t="shared" si="1500"/>
        <v>1.0061267110000001</v>
      </c>
      <c r="X3412" s="82">
        <f t="shared" si="1501"/>
        <v>1.62494078</v>
      </c>
      <c r="Y3412" s="82">
        <f t="shared" si="1502"/>
        <v>0</v>
      </c>
      <c r="Z3412" s="94" t="str">
        <f t="shared" si="1508"/>
        <v>A+J=</v>
      </c>
      <c r="AA3412" s="87">
        <f t="shared" si="1509"/>
        <v>47655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>
        <f t="shared" si="1503"/>
        <v>47650</v>
      </c>
      <c r="B3413" s="82">
        <f t="shared" si="1489"/>
        <v>266.84730576999999</v>
      </c>
      <c r="C3413" s="207">
        <f t="shared" si="1507"/>
        <v>261.85557010000002</v>
      </c>
      <c r="D3413" s="83">
        <f t="shared" si="1490"/>
        <v>7286.35</v>
      </c>
      <c r="E3413" s="84">
        <f t="shared" si="1487"/>
        <v>7394.19</v>
      </c>
      <c r="F3413" s="85">
        <f t="shared" si="1488"/>
        <v>47593</v>
      </c>
      <c r="G3413" s="86">
        <f t="shared" si="1491"/>
        <v>1.4800277230712089E-2</v>
      </c>
      <c r="H3413" s="87">
        <f t="shared" si="1492"/>
        <v>47655</v>
      </c>
      <c r="I3413" s="87">
        <f t="shared" si="1493"/>
        <v>47655</v>
      </c>
      <c r="J3413" s="88">
        <f t="shared" si="1504"/>
        <v>23</v>
      </c>
      <c r="K3413" s="88">
        <f t="shared" si="1486"/>
        <v>20</v>
      </c>
      <c r="L3413" s="8">
        <f t="shared" si="1494"/>
        <v>1.01285745</v>
      </c>
      <c r="M3413" s="89">
        <v>1</v>
      </c>
      <c r="N3413" s="89">
        <f t="shared" si="1495"/>
        <v>1</v>
      </c>
      <c r="O3413" s="82">
        <f t="shared" si="1496"/>
        <v>1.01285745</v>
      </c>
      <c r="P3413" s="82">
        <f t="shared" si="1497"/>
        <v>265.22236499000002</v>
      </c>
      <c r="Q3413" s="11">
        <f t="shared" si="1510"/>
        <v>0</v>
      </c>
      <c r="R3413" s="7">
        <f t="shared" si="1505"/>
        <v>0</v>
      </c>
      <c r="S3413" s="82">
        <f t="shared" si="1498"/>
        <v>0</v>
      </c>
      <c r="T3413" s="91">
        <f t="shared" si="1506"/>
        <v>0.08</v>
      </c>
      <c r="U3413" s="90">
        <f t="shared" si="1499"/>
        <v>20</v>
      </c>
      <c r="V3413" s="90">
        <v>252</v>
      </c>
      <c r="W3413" s="89">
        <f t="shared" si="1500"/>
        <v>1.0061267110000001</v>
      </c>
      <c r="X3413" s="82">
        <f t="shared" si="1501"/>
        <v>1.62494078</v>
      </c>
      <c r="Y3413" s="82">
        <f t="shared" si="1502"/>
        <v>0</v>
      </c>
      <c r="Z3413" s="94" t="str">
        <f t="shared" si="1508"/>
        <v>A+J=</v>
      </c>
      <c r="AA3413" s="87">
        <f t="shared" si="1509"/>
        <v>47655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>
        <f t="shared" si="1503"/>
        <v>47651</v>
      </c>
      <c r="B3414" s="82">
        <f t="shared" si="1489"/>
        <v>266.84730576999999</v>
      </c>
      <c r="C3414" s="207">
        <f t="shared" si="1507"/>
        <v>261.85557010000002</v>
      </c>
      <c r="D3414" s="83">
        <f t="shared" si="1490"/>
        <v>7286.35</v>
      </c>
      <c r="E3414" s="84">
        <f t="shared" si="1487"/>
        <v>7394.19</v>
      </c>
      <c r="F3414" s="85">
        <f t="shared" si="1488"/>
        <v>47593</v>
      </c>
      <c r="G3414" s="86">
        <f t="shared" si="1491"/>
        <v>1.4800277230712089E-2</v>
      </c>
      <c r="H3414" s="87">
        <f t="shared" si="1492"/>
        <v>47655</v>
      </c>
      <c r="I3414" s="87">
        <f t="shared" si="1493"/>
        <v>47655</v>
      </c>
      <c r="J3414" s="88">
        <f t="shared" si="1504"/>
        <v>23</v>
      </c>
      <c r="K3414" s="88">
        <f t="shared" si="1486"/>
        <v>20</v>
      </c>
      <c r="L3414" s="8">
        <f t="shared" si="1494"/>
        <v>1.01285745</v>
      </c>
      <c r="M3414" s="89">
        <v>1</v>
      </c>
      <c r="N3414" s="89">
        <f t="shared" si="1495"/>
        <v>1</v>
      </c>
      <c r="O3414" s="82">
        <f t="shared" si="1496"/>
        <v>1.01285745</v>
      </c>
      <c r="P3414" s="82">
        <f t="shared" si="1497"/>
        <v>265.22236499000002</v>
      </c>
      <c r="Q3414" s="11">
        <f t="shared" si="1510"/>
        <v>0</v>
      </c>
      <c r="R3414" s="7">
        <f t="shared" si="1505"/>
        <v>0</v>
      </c>
      <c r="S3414" s="82">
        <f t="shared" si="1498"/>
        <v>0</v>
      </c>
      <c r="T3414" s="91">
        <f t="shared" si="1506"/>
        <v>0.08</v>
      </c>
      <c r="U3414" s="90">
        <f t="shared" si="1499"/>
        <v>20</v>
      </c>
      <c r="V3414" s="90">
        <v>252</v>
      </c>
      <c r="W3414" s="89">
        <f t="shared" si="1500"/>
        <v>1.0061267110000001</v>
      </c>
      <c r="X3414" s="82">
        <f t="shared" si="1501"/>
        <v>1.62494078</v>
      </c>
      <c r="Y3414" s="82">
        <f t="shared" si="1502"/>
        <v>0</v>
      </c>
      <c r="Z3414" s="94" t="str">
        <f t="shared" si="1508"/>
        <v>A+J=</v>
      </c>
      <c r="AA3414" s="87">
        <f t="shared" si="1509"/>
        <v>47655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>
        <f t="shared" si="1503"/>
        <v>47652</v>
      </c>
      <c r="B3415" s="82">
        <f t="shared" si="1489"/>
        <v>267.09937433000005</v>
      </c>
      <c r="C3415" s="207">
        <f t="shared" si="1507"/>
        <v>261.85557010000002</v>
      </c>
      <c r="D3415" s="83">
        <f t="shared" si="1490"/>
        <v>7286.35</v>
      </c>
      <c r="E3415" s="84">
        <f t="shared" si="1487"/>
        <v>7394.19</v>
      </c>
      <c r="F3415" s="85">
        <f t="shared" si="1488"/>
        <v>47593</v>
      </c>
      <c r="G3415" s="86">
        <f t="shared" si="1491"/>
        <v>1.4800277230712089E-2</v>
      </c>
      <c r="H3415" s="87">
        <f t="shared" si="1492"/>
        <v>47655</v>
      </c>
      <c r="I3415" s="87">
        <f t="shared" si="1493"/>
        <v>47655</v>
      </c>
      <c r="J3415" s="88">
        <f t="shared" si="1504"/>
        <v>23</v>
      </c>
      <c r="K3415" s="88">
        <f t="shared" si="1486"/>
        <v>21</v>
      </c>
      <c r="L3415" s="8">
        <f t="shared" si="1494"/>
        <v>1.0135046400000001</v>
      </c>
      <c r="M3415" s="89">
        <v>1</v>
      </c>
      <c r="N3415" s="89">
        <f t="shared" si="1495"/>
        <v>1</v>
      </c>
      <c r="O3415" s="82">
        <f t="shared" si="1496"/>
        <v>1.0135046400000001</v>
      </c>
      <c r="P3415" s="82">
        <f t="shared" si="1497"/>
        <v>265.39183530000003</v>
      </c>
      <c r="Q3415" s="11">
        <f t="shared" si="1510"/>
        <v>0</v>
      </c>
      <c r="R3415" s="7">
        <f t="shared" si="1505"/>
        <v>0</v>
      </c>
      <c r="S3415" s="82">
        <f t="shared" si="1498"/>
        <v>0</v>
      </c>
      <c r="T3415" s="91">
        <f t="shared" si="1506"/>
        <v>0.08</v>
      </c>
      <c r="U3415" s="90">
        <f t="shared" si="1499"/>
        <v>21</v>
      </c>
      <c r="V3415" s="90">
        <v>252</v>
      </c>
      <c r="W3415" s="89">
        <f t="shared" si="1500"/>
        <v>1.0064340300000001</v>
      </c>
      <c r="X3415" s="82">
        <f t="shared" si="1501"/>
        <v>1.70753903</v>
      </c>
      <c r="Y3415" s="82">
        <f t="shared" si="1502"/>
        <v>0</v>
      </c>
      <c r="Z3415" s="94" t="str">
        <f t="shared" si="1508"/>
        <v>A+J=</v>
      </c>
      <c r="AA3415" s="87">
        <f t="shared" si="1509"/>
        <v>47655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>
        <f t="shared" si="1503"/>
        <v>47653</v>
      </c>
      <c r="B3416" s="82">
        <f t="shared" si="1489"/>
        <v>267.35168273000005</v>
      </c>
      <c r="C3416" s="207">
        <f t="shared" si="1507"/>
        <v>261.85557010000002</v>
      </c>
      <c r="D3416" s="83">
        <f t="shared" si="1490"/>
        <v>7286.35</v>
      </c>
      <c r="E3416" s="84">
        <f t="shared" si="1487"/>
        <v>7394.19</v>
      </c>
      <c r="F3416" s="85">
        <f t="shared" si="1488"/>
        <v>47593</v>
      </c>
      <c r="G3416" s="86">
        <f t="shared" si="1491"/>
        <v>1.4800277230712089E-2</v>
      </c>
      <c r="H3416" s="87">
        <f t="shared" si="1492"/>
        <v>47655</v>
      </c>
      <c r="I3416" s="87">
        <f t="shared" si="1493"/>
        <v>47655</v>
      </c>
      <c r="J3416" s="88">
        <f t="shared" si="1504"/>
        <v>23</v>
      </c>
      <c r="K3416" s="88">
        <f t="shared" si="1486"/>
        <v>22</v>
      </c>
      <c r="L3416" s="8">
        <f t="shared" si="1494"/>
        <v>1.01415225</v>
      </c>
      <c r="M3416" s="89">
        <v>1</v>
      </c>
      <c r="N3416" s="89">
        <f t="shared" si="1495"/>
        <v>1</v>
      </c>
      <c r="O3416" s="82">
        <f t="shared" si="1496"/>
        <v>1.01415225</v>
      </c>
      <c r="P3416" s="82">
        <f t="shared" si="1497"/>
        <v>265.56141559000002</v>
      </c>
      <c r="Q3416" s="11">
        <f t="shared" si="1510"/>
        <v>0</v>
      </c>
      <c r="R3416" s="7">
        <f t="shared" si="1505"/>
        <v>0</v>
      </c>
      <c r="S3416" s="82">
        <f t="shared" si="1498"/>
        <v>0</v>
      </c>
      <c r="T3416" s="91">
        <f t="shared" si="1506"/>
        <v>0.08</v>
      </c>
      <c r="U3416" s="90">
        <f t="shared" si="1499"/>
        <v>22</v>
      </c>
      <c r="V3416" s="90">
        <v>252</v>
      </c>
      <c r="W3416" s="89">
        <f t="shared" si="1500"/>
        <v>1.0067414429999999</v>
      </c>
      <c r="X3416" s="82">
        <f t="shared" si="1501"/>
        <v>1.7902671400000001</v>
      </c>
      <c r="Y3416" s="82">
        <f t="shared" si="1502"/>
        <v>0</v>
      </c>
      <c r="Z3416" s="94" t="str">
        <f t="shared" si="1508"/>
        <v>A+J=</v>
      </c>
      <c r="AA3416" s="87">
        <f t="shared" si="1509"/>
        <v>47655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>
        <f t="shared" si="1503"/>
        <v>47654</v>
      </c>
      <c r="B3417" s="82">
        <f t="shared" si="1489"/>
        <v>267.60422848999997</v>
      </c>
      <c r="C3417" s="207">
        <f t="shared" si="1507"/>
        <v>261.85557010000002</v>
      </c>
      <c r="D3417" s="83">
        <f t="shared" si="1490"/>
        <v>7286.35</v>
      </c>
      <c r="E3417" s="84">
        <f t="shared" si="1487"/>
        <v>7394.19</v>
      </c>
      <c r="F3417" s="85">
        <f t="shared" si="1488"/>
        <v>47593</v>
      </c>
      <c r="G3417" s="86">
        <f t="shared" si="1491"/>
        <v>1.4800277230712089E-2</v>
      </c>
      <c r="H3417" s="87">
        <f t="shared" si="1492"/>
        <v>47686</v>
      </c>
      <c r="I3417" s="87">
        <f t="shared" si="1493"/>
        <v>47655</v>
      </c>
      <c r="J3417" s="88">
        <f t="shared" si="1504"/>
        <v>23</v>
      </c>
      <c r="K3417" s="88">
        <f t="shared" si="1486"/>
        <v>23</v>
      </c>
      <c r="L3417" s="8">
        <f t="shared" si="1494"/>
        <v>1.0148002700000001</v>
      </c>
      <c r="M3417" s="89">
        <v>1</v>
      </c>
      <c r="N3417" s="89">
        <f t="shared" si="1495"/>
        <v>1</v>
      </c>
      <c r="O3417" s="82">
        <f t="shared" si="1496"/>
        <v>1.0148002700000001</v>
      </c>
      <c r="P3417" s="82">
        <f t="shared" si="1497"/>
        <v>265.73110322999997</v>
      </c>
      <c r="Q3417" s="11">
        <f t="shared" si="1510"/>
        <v>0</v>
      </c>
      <c r="R3417" s="7">
        <f t="shared" si="1505"/>
        <v>0</v>
      </c>
      <c r="S3417" s="82">
        <f t="shared" si="1498"/>
        <v>0</v>
      </c>
      <c r="T3417" s="91">
        <f t="shared" si="1506"/>
        <v>0.08</v>
      </c>
      <c r="U3417" s="90">
        <f t="shared" si="1499"/>
        <v>23</v>
      </c>
      <c r="V3417" s="90">
        <v>252</v>
      </c>
      <c r="W3417" s="89">
        <f t="shared" si="1500"/>
        <v>1.0070489499999999</v>
      </c>
      <c r="X3417" s="82">
        <f t="shared" si="1501"/>
        <v>1.8731252599999999</v>
      </c>
      <c r="Y3417" s="82">
        <f t="shared" si="1502"/>
        <v>0</v>
      </c>
      <c r="Z3417" s="94" t="str">
        <f t="shared" si="1508"/>
        <v>A+J=</v>
      </c>
      <c r="AA3417" s="87">
        <f t="shared" si="1509"/>
        <v>47655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>
        <f t="shared" si="1503"/>
        <v>47655</v>
      </c>
      <c r="B3418" s="82">
        <f t="shared" si="1489"/>
        <v>267.60422848999997</v>
      </c>
      <c r="C3418" s="207">
        <f t="shared" si="1507"/>
        <v>261.85557010000002</v>
      </c>
      <c r="D3418" s="83">
        <f t="shared" si="1490"/>
        <v>7286.35</v>
      </c>
      <c r="E3418" s="84">
        <f t="shared" si="1487"/>
        <v>7394.19</v>
      </c>
      <c r="F3418" s="85">
        <f t="shared" si="1488"/>
        <v>47593</v>
      </c>
      <c r="G3418" s="86">
        <f t="shared" si="1491"/>
        <v>1.4800277230712089E-2</v>
      </c>
      <c r="H3418" s="87">
        <f t="shared" si="1492"/>
        <v>47686</v>
      </c>
      <c r="I3418" s="87">
        <f t="shared" si="1493"/>
        <v>47655</v>
      </c>
      <c r="J3418" s="88">
        <f t="shared" si="1504"/>
        <v>23</v>
      </c>
      <c r="K3418" s="88">
        <f t="shared" si="1486"/>
        <v>23</v>
      </c>
      <c r="L3418" s="8">
        <f t="shared" si="1494"/>
        <v>1.0148002700000001</v>
      </c>
      <c r="M3418" s="89">
        <v>1</v>
      </c>
      <c r="N3418" s="89">
        <f t="shared" si="1495"/>
        <v>1</v>
      </c>
      <c r="O3418" s="82">
        <f t="shared" si="1496"/>
        <v>1.0148002700000001</v>
      </c>
      <c r="P3418" s="82">
        <f t="shared" si="1497"/>
        <v>265.73110322999997</v>
      </c>
      <c r="Q3418" s="11">
        <f t="shared" si="1510"/>
        <v>112</v>
      </c>
      <c r="R3418" s="7">
        <f t="shared" si="1505"/>
        <v>0.10753799999999999</v>
      </c>
      <c r="S3418" s="82">
        <f t="shared" si="1498"/>
        <v>28.57619137</v>
      </c>
      <c r="T3418" s="91">
        <f t="shared" si="1506"/>
        <v>0.08</v>
      </c>
      <c r="U3418" s="90">
        <f t="shared" si="1499"/>
        <v>23</v>
      </c>
      <c r="V3418" s="90">
        <v>252</v>
      </c>
      <c r="W3418" s="89">
        <f t="shared" si="1500"/>
        <v>1.0070489499999999</v>
      </c>
      <c r="X3418" s="82">
        <f t="shared" si="1501"/>
        <v>1.8731252599999999</v>
      </c>
      <c r="Y3418" s="82">
        <f t="shared" si="1502"/>
        <v>30.449316629999998</v>
      </c>
      <c r="Z3418" s="94" t="str">
        <f t="shared" si="1508"/>
        <v>A+J=</v>
      </c>
      <c r="AA3418" s="87">
        <f t="shared" si="1509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>
        <f t="shared" si="1503"/>
        <v>47656</v>
      </c>
      <c r="B3419" s="82">
        <f t="shared" si="1489"/>
        <v>237.3933739</v>
      </c>
      <c r="C3419" s="207">
        <f t="shared" si="1507"/>
        <v>237.15491185999997</v>
      </c>
      <c r="D3419" s="83">
        <f t="shared" si="1490"/>
        <v>7286.35</v>
      </c>
      <c r="E3419" s="84">
        <f t="shared" si="1487"/>
        <v>7394.19</v>
      </c>
      <c r="F3419" s="85">
        <f t="shared" si="1488"/>
        <v>47624</v>
      </c>
      <c r="G3419" s="86">
        <f t="shared" si="1491"/>
        <v>1.4800277230712089E-2</v>
      </c>
      <c r="H3419" s="87">
        <f t="shared" si="1492"/>
        <v>47686</v>
      </c>
      <c r="I3419" s="87">
        <f t="shared" si="1493"/>
        <v>47686</v>
      </c>
      <c r="J3419" s="88">
        <f t="shared" si="1504"/>
        <v>21</v>
      </c>
      <c r="K3419" s="88">
        <f t="shared" si="1486"/>
        <v>1</v>
      </c>
      <c r="L3419" s="8">
        <f t="shared" si="1494"/>
        <v>1.0006998499999999</v>
      </c>
      <c r="M3419" s="89">
        <v>1</v>
      </c>
      <c r="N3419" s="89">
        <f t="shared" si="1495"/>
        <v>1</v>
      </c>
      <c r="O3419" s="82">
        <f t="shared" si="1496"/>
        <v>1.0006998499999999</v>
      </c>
      <c r="P3419" s="82">
        <f t="shared" si="1497"/>
        <v>237.32088472000001</v>
      </c>
      <c r="Q3419" s="11">
        <f t="shared" si="1510"/>
        <v>0</v>
      </c>
      <c r="R3419" s="7">
        <f t="shared" si="1505"/>
        <v>0</v>
      </c>
      <c r="S3419" s="82">
        <f t="shared" si="1498"/>
        <v>0</v>
      </c>
      <c r="T3419" s="91">
        <f t="shared" si="1506"/>
        <v>0.08</v>
      </c>
      <c r="U3419" s="90">
        <f t="shared" si="1499"/>
        <v>1</v>
      </c>
      <c r="V3419" s="90">
        <v>252</v>
      </c>
      <c r="W3419" s="89">
        <f t="shared" si="1500"/>
        <v>1.000305448</v>
      </c>
      <c r="X3419" s="82">
        <f t="shared" si="1501"/>
        <v>7.248918E-2</v>
      </c>
      <c r="Y3419" s="82">
        <f t="shared" si="1502"/>
        <v>0</v>
      </c>
      <c r="Z3419" s="94" t="str">
        <f t="shared" si="1508"/>
        <v>A+J=</v>
      </c>
      <c r="AA3419" s="87">
        <f t="shared" si="1509"/>
        <v>47686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>
        <f t="shared" si="1503"/>
        <v>47657</v>
      </c>
      <c r="B3420" s="82">
        <f t="shared" si="1489"/>
        <v>237.3933739</v>
      </c>
      <c r="C3420" s="207">
        <f t="shared" si="1507"/>
        <v>237.15491185999997</v>
      </c>
      <c r="D3420" s="83">
        <f t="shared" si="1490"/>
        <v>7286.35</v>
      </c>
      <c r="E3420" s="84">
        <f t="shared" si="1487"/>
        <v>7394.19</v>
      </c>
      <c r="F3420" s="85">
        <f t="shared" si="1488"/>
        <v>47624</v>
      </c>
      <c r="G3420" s="86">
        <f t="shared" si="1491"/>
        <v>1.4800277230712089E-2</v>
      </c>
      <c r="H3420" s="87">
        <f t="shared" si="1492"/>
        <v>47686</v>
      </c>
      <c r="I3420" s="87">
        <f t="shared" si="1493"/>
        <v>47686</v>
      </c>
      <c r="J3420" s="88">
        <f t="shared" si="1504"/>
        <v>21</v>
      </c>
      <c r="K3420" s="88">
        <f t="shared" si="1486"/>
        <v>1</v>
      </c>
      <c r="L3420" s="8">
        <f t="shared" si="1494"/>
        <v>1.0006998499999999</v>
      </c>
      <c r="M3420" s="89">
        <v>1</v>
      </c>
      <c r="N3420" s="89">
        <f t="shared" si="1495"/>
        <v>1</v>
      </c>
      <c r="O3420" s="82">
        <f t="shared" si="1496"/>
        <v>1.0006998499999999</v>
      </c>
      <c r="P3420" s="82">
        <f t="shared" si="1497"/>
        <v>237.32088472000001</v>
      </c>
      <c r="Q3420" s="11">
        <f t="shared" si="1510"/>
        <v>0</v>
      </c>
      <c r="R3420" s="7">
        <f t="shared" si="1505"/>
        <v>0</v>
      </c>
      <c r="S3420" s="82">
        <f t="shared" si="1498"/>
        <v>0</v>
      </c>
      <c r="T3420" s="91">
        <f t="shared" si="1506"/>
        <v>0.08</v>
      </c>
      <c r="U3420" s="90">
        <f t="shared" si="1499"/>
        <v>1</v>
      </c>
      <c r="V3420" s="90">
        <v>252</v>
      </c>
      <c r="W3420" s="89">
        <f t="shared" si="1500"/>
        <v>1.000305448</v>
      </c>
      <c r="X3420" s="82">
        <f t="shared" si="1501"/>
        <v>7.248918E-2</v>
      </c>
      <c r="Y3420" s="82">
        <f t="shared" si="1502"/>
        <v>0</v>
      </c>
      <c r="Z3420" s="94" t="str">
        <f t="shared" si="1508"/>
        <v>A+J=</v>
      </c>
      <c r="AA3420" s="87">
        <f t="shared" si="1509"/>
        <v>47686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>
        <f t="shared" si="1503"/>
        <v>47658</v>
      </c>
      <c r="B3421" s="82">
        <f t="shared" si="1489"/>
        <v>237.3933739</v>
      </c>
      <c r="C3421" s="207">
        <f t="shared" si="1507"/>
        <v>237.15491185999997</v>
      </c>
      <c r="D3421" s="83">
        <f t="shared" si="1490"/>
        <v>7286.35</v>
      </c>
      <c r="E3421" s="84">
        <f t="shared" si="1487"/>
        <v>7394.19</v>
      </c>
      <c r="F3421" s="85">
        <f t="shared" si="1488"/>
        <v>47624</v>
      </c>
      <c r="G3421" s="86">
        <f t="shared" si="1491"/>
        <v>1.4800277230712089E-2</v>
      </c>
      <c r="H3421" s="87">
        <f t="shared" si="1492"/>
        <v>47686</v>
      </c>
      <c r="I3421" s="87">
        <f t="shared" si="1493"/>
        <v>47686</v>
      </c>
      <c r="J3421" s="88">
        <f t="shared" si="1504"/>
        <v>21</v>
      </c>
      <c r="K3421" s="88">
        <f t="shared" si="1486"/>
        <v>1</v>
      </c>
      <c r="L3421" s="8">
        <f t="shared" si="1494"/>
        <v>1.0006998499999999</v>
      </c>
      <c r="M3421" s="89">
        <v>1</v>
      </c>
      <c r="N3421" s="89">
        <f t="shared" si="1495"/>
        <v>1</v>
      </c>
      <c r="O3421" s="82">
        <f t="shared" si="1496"/>
        <v>1.0006998499999999</v>
      </c>
      <c r="P3421" s="82">
        <f t="shared" si="1497"/>
        <v>237.32088472000001</v>
      </c>
      <c r="Q3421" s="11">
        <f t="shared" si="1510"/>
        <v>0</v>
      </c>
      <c r="R3421" s="7">
        <f t="shared" si="1505"/>
        <v>0</v>
      </c>
      <c r="S3421" s="82">
        <f t="shared" si="1498"/>
        <v>0</v>
      </c>
      <c r="T3421" s="91">
        <f t="shared" si="1506"/>
        <v>0.08</v>
      </c>
      <c r="U3421" s="90">
        <f t="shared" si="1499"/>
        <v>1</v>
      </c>
      <c r="V3421" s="90">
        <v>252</v>
      </c>
      <c r="W3421" s="89">
        <f t="shared" si="1500"/>
        <v>1.000305448</v>
      </c>
      <c r="X3421" s="82">
        <f t="shared" si="1501"/>
        <v>7.248918E-2</v>
      </c>
      <c r="Y3421" s="82">
        <f t="shared" si="1502"/>
        <v>0</v>
      </c>
      <c r="Z3421" s="94" t="str">
        <f t="shared" si="1508"/>
        <v>A+J=</v>
      </c>
      <c r="AA3421" s="87">
        <f t="shared" si="1509"/>
        <v>47686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>
        <f t="shared" si="1503"/>
        <v>47659</v>
      </c>
      <c r="B3422" s="82">
        <f t="shared" si="1489"/>
        <v>237.63207785</v>
      </c>
      <c r="C3422" s="207">
        <f t="shared" si="1507"/>
        <v>237.15491185999997</v>
      </c>
      <c r="D3422" s="83">
        <f t="shared" si="1490"/>
        <v>7286.35</v>
      </c>
      <c r="E3422" s="84">
        <f t="shared" si="1487"/>
        <v>7394.19</v>
      </c>
      <c r="F3422" s="85">
        <f t="shared" si="1488"/>
        <v>47624</v>
      </c>
      <c r="G3422" s="86">
        <f t="shared" si="1491"/>
        <v>1.4800277230712089E-2</v>
      </c>
      <c r="H3422" s="87">
        <f t="shared" si="1492"/>
        <v>47686</v>
      </c>
      <c r="I3422" s="87">
        <f t="shared" si="1493"/>
        <v>47686</v>
      </c>
      <c r="J3422" s="88">
        <f t="shared" si="1504"/>
        <v>21</v>
      </c>
      <c r="K3422" s="88">
        <f t="shared" si="1486"/>
        <v>2</v>
      </c>
      <c r="L3422" s="8">
        <f t="shared" si="1494"/>
        <v>1.0014002</v>
      </c>
      <c r="M3422" s="89">
        <v>1</v>
      </c>
      <c r="N3422" s="89">
        <f t="shared" si="1495"/>
        <v>1</v>
      </c>
      <c r="O3422" s="82">
        <f t="shared" si="1496"/>
        <v>1.0014002</v>
      </c>
      <c r="P3422" s="82">
        <f t="shared" si="1497"/>
        <v>237.48697616000001</v>
      </c>
      <c r="Q3422" s="11">
        <f t="shared" si="1510"/>
        <v>0</v>
      </c>
      <c r="R3422" s="7">
        <f t="shared" si="1505"/>
        <v>0</v>
      </c>
      <c r="S3422" s="82">
        <f t="shared" si="1498"/>
        <v>0</v>
      </c>
      <c r="T3422" s="91">
        <f t="shared" si="1506"/>
        <v>0.08</v>
      </c>
      <c r="U3422" s="90">
        <f t="shared" si="1499"/>
        <v>2</v>
      </c>
      <c r="V3422" s="90">
        <v>252</v>
      </c>
      <c r="W3422" s="89">
        <f t="shared" si="1500"/>
        <v>1.000610988</v>
      </c>
      <c r="X3422" s="82">
        <f t="shared" si="1501"/>
        <v>0.14510169000000001</v>
      </c>
      <c r="Y3422" s="82">
        <f t="shared" si="1502"/>
        <v>0</v>
      </c>
      <c r="Z3422" s="94" t="str">
        <f t="shared" si="1508"/>
        <v>A+J=</v>
      </c>
      <c r="AA3422" s="87">
        <f t="shared" si="1509"/>
        <v>47686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>
        <f t="shared" si="1503"/>
        <v>47660</v>
      </c>
      <c r="B3423" s="82">
        <f t="shared" si="1489"/>
        <v>237.87101981000001</v>
      </c>
      <c r="C3423" s="207">
        <f t="shared" si="1507"/>
        <v>237.15491185999997</v>
      </c>
      <c r="D3423" s="83">
        <f t="shared" si="1490"/>
        <v>7286.35</v>
      </c>
      <c r="E3423" s="84">
        <f t="shared" si="1487"/>
        <v>7394.19</v>
      </c>
      <c r="F3423" s="85">
        <f t="shared" si="1488"/>
        <v>47624</v>
      </c>
      <c r="G3423" s="86">
        <f t="shared" si="1491"/>
        <v>1.4800277230712089E-2</v>
      </c>
      <c r="H3423" s="87">
        <f t="shared" si="1492"/>
        <v>47686</v>
      </c>
      <c r="I3423" s="87">
        <f t="shared" si="1493"/>
        <v>47686</v>
      </c>
      <c r="J3423" s="88">
        <f t="shared" si="1504"/>
        <v>21</v>
      </c>
      <c r="K3423" s="88">
        <f t="shared" si="1486"/>
        <v>3</v>
      </c>
      <c r="L3423" s="8">
        <f t="shared" si="1494"/>
        <v>1.0021010299999999</v>
      </c>
      <c r="M3423" s="89">
        <v>1</v>
      </c>
      <c r="N3423" s="89">
        <f t="shared" si="1495"/>
        <v>1</v>
      </c>
      <c r="O3423" s="82">
        <f t="shared" si="1496"/>
        <v>1.0021010299999999</v>
      </c>
      <c r="P3423" s="82">
        <f t="shared" si="1497"/>
        <v>237.65318144</v>
      </c>
      <c r="Q3423" s="11">
        <f t="shared" si="1510"/>
        <v>0</v>
      </c>
      <c r="R3423" s="7">
        <f t="shared" si="1505"/>
        <v>0</v>
      </c>
      <c r="S3423" s="82">
        <f t="shared" si="1498"/>
        <v>0</v>
      </c>
      <c r="T3423" s="91">
        <f t="shared" si="1506"/>
        <v>0.08</v>
      </c>
      <c r="U3423" s="90">
        <f t="shared" si="1499"/>
        <v>3</v>
      </c>
      <c r="V3423" s="90">
        <v>252</v>
      </c>
      <c r="W3423" s="89">
        <f t="shared" si="1500"/>
        <v>1.0009166229999999</v>
      </c>
      <c r="X3423" s="82">
        <f t="shared" si="1501"/>
        <v>0.21783837</v>
      </c>
      <c r="Y3423" s="82">
        <f t="shared" si="1502"/>
        <v>0</v>
      </c>
      <c r="Z3423" s="94" t="str">
        <f t="shared" si="1508"/>
        <v>A+J=</v>
      </c>
      <c r="AA3423" s="87">
        <f t="shared" si="1509"/>
        <v>47686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>
        <f t="shared" si="1503"/>
        <v>47661</v>
      </c>
      <c r="B3424" s="82">
        <f t="shared" si="1489"/>
        <v>238.11020396000001</v>
      </c>
      <c r="C3424" s="207">
        <f t="shared" si="1507"/>
        <v>237.15491185999997</v>
      </c>
      <c r="D3424" s="83">
        <f t="shared" si="1490"/>
        <v>7286.35</v>
      </c>
      <c r="E3424" s="84">
        <f t="shared" si="1487"/>
        <v>7394.19</v>
      </c>
      <c r="F3424" s="85">
        <f t="shared" si="1488"/>
        <v>47624</v>
      </c>
      <c r="G3424" s="86">
        <f t="shared" si="1491"/>
        <v>1.4800277230712089E-2</v>
      </c>
      <c r="H3424" s="87">
        <f t="shared" si="1492"/>
        <v>47686</v>
      </c>
      <c r="I3424" s="87">
        <f t="shared" si="1493"/>
        <v>47686</v>
      </c>
      <c r="J3424" s="88">
        <f t="shared" si="1504"/>
        <v>21</v>
      </c>
      <c r="K3424" s="88">
        <f t="shared" si="1486"/>
        <v>4</v>
      </c>
      <c r="L3424" s="8">
        <f t="shared" si="1494"/>
        <v>1.00280236</v>
      </c>
      <c r="M3424" s="89">
        <v>1</v>
      </c>
      <c r="N3424" s="89">
        <f t="shared" si="1495"/>
        <v>1</v>
      </c>
      <c r="O3424" s="82">
        <f t="shared" si="1496"/>
        <v>1.00280236</v>
      </c>
      <c r="P3424" s="82">
        <f t="shared" si="1497"/>
        <v>237.81950529</v>
      </c>
      <c r="Q3424" s="11">
        <f t="shared" si="1510"/>
        <v>0</v>
      </c>
      <c r="R3424" s="7">
        <f t="shared" si="1505"/>
        <v>0</v>
      </c>
      <c r="S3424" s="82">
        <f t="shared" si="1498"/>
        <v>0</v>
      </c>
      <c r="T3424" s="91">
        <f t="shared" si="1506"/>
        <v>0.08</v>
      </c>
      <c r="U3424" s="90">
        <f t="shared" si="1499"/>
        <v>4</v>
      </c>
      <c r="V3424" s="90">
        <v>252</v>
      </c>
      <c r="W3424" s="89">
        <f t="shared" si="1500"/>
        <v>1.0012223499999999</v>
      </c>
      <c r="X3424" s="82">
        <f t="shared" si="1501"/>
        <v>0.29069866999999999</v>
      </c>
      <c r="Y3424" s="82">
        <f t="shared" si="1502"/>
        <v>0</v>
      </c>
      <c r="Z3424" s="94" t="str">
        <f t="shared" si="1508"/>
        <v>A+J=</v>
      </c>
      <c r="AA3424" s="87">
        <f t="shared" si="1509"/>
        <v>47686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>
        <f t="shared" si="1503"/>
        <v>47662</v>
      </c>
      <c r="B3425" s="82">
        <f t="shared" si="1489"/>
        <v>238.34962619000001</v>
      </c>
      <c r="C3425" s="207">
        <f t="shared" si="1507"/>
        <v>237.15491185999997</v>
      </c>
      <c r="D3425" s="83">
        <f t="shared" si="1490"/>
        <v>7286.35</v>
      </c>
      <c r="E3425" s="84">
        <f t="shared" si="1487"/>
        <v>7394.19</v>
      </c>
      <c r="F3425" s="85">
        <f t="shared" si="1488"/>
        <v>47624</v>
      </c>
      <c r="G3425" s="86">
        <f t="shared" si="1491"/>
        <v>1.4800277230712089E-2</v>
      </c>
      <c r="H3425" s="87">
        <f t="shared" si="1492"/>
        <v>47686</v>
      </c>
      <c r="I3425" s="87">
        <f t="shared" si="1493"/>
        <v>47686</v>
      </c>
      <c r="J3425" s="88">
        <f t="shared" si="1504"/>
        <v>21</v>
      </c>
      <c r="K3425" s="88">
        <f t="shared" si="1486"/>
        <v>5</v>
      </c>
      <c r="L3425" s="8">
        <f t="shared" si="1494"/>
        <v>1.00350417</v>
      </c>
      <c r="M3425" s="89">
        <v>1</v>
      </c>
      <c r="N3425" s="89">
        <f t="shared" si="1495"/>
        <v>1</v>
      </c>
      <c r="O3425" s="82">
        <f t="shared" si="1496"/>
        <v>1.00350417</v>
      </c>
      <c r="P3425" s="82">
        <f t="shared" si="1497"/>
        <v>237.98594298</v>
      </c>
      <c r="Q3425" s="11">
        <f t="shared" si="1510"/>
        <v>0</v>
      </c>
      <c r="R3425" s="7">
        <f t="shared" si="1505"/>
        <v>0</v>
      </c>
      <c r="S3425" s="82">
        <f t="shared" si="1498"/>
        <v>0</v>
      </c>
      <c r="T3425" s="91">
        <f t="shared" si="1506"/>
        <v>0.08</v>
      </c>
      <c r="U3425" s="90">
        <f t="shared" si="1499"/>
        <v>5</v>
      </c>
      <c r="V3425" s="90">
        <v>252</v>
      </c>
      <c r="W3425" s="89">
        <f t="shared" si="1500"/>
        <v>1.0015281709999999</v>
      </c>
      <c r="X3425" s="82">
        <f t="shared" si="1501"/>
        <v>0.36368320999999998</v>
      </c>
      <c r="Y3425" s="82">
        <f t="shared" si="1502"/>
        <v>0</v>
      </c>
      <c r="Z3425" s="94" t="str">
        <f t="shared" si="1508"/>
        <v>A+J=</v>
      </c>
      <c r="AA3425" s="87">
        <f t="shared" si="1509"/>
        <v>47686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>
        <f t="shared" si="1503"/>
        <v>47663</v>
      </c>
      <c r="B3426" s="82">
        <f t="shared" si="1489"/>
        <v>238.58929141000002</v>
      </c>
      <c r="C3426" s="207">
        <f t="shared" si="1507"/>
        <v>237.15491185999997</v>
      </c>
      <c r="D3426" s="83">
        <f t="shared" si="1490"/>
        <v>7286.35</v>
      </c>
      <c r="E3426" s="84">
        <f t="shared" si="1487"/>
        <v>7394.19</v>
      </c>
      <c r="F3426" s="85">
        <f t="shared" si="1488"/>
        <v>47624</v>
      </c>
      <c r="G3426" s="86">
        <f t="shared" si="1491"/>
        <v>1.4800277230712089E-2</v>
      </c>
      <c r="H3426" s="87">
        <f t="shared" si="1492"/>
        <v>47686</v>
      </c>
      <c r="I3426" s="87">
        <f t="shared" si="1493"/>
        <v>47686</v>
      </c>
      <c r="J3426" s="88">
        <f t="shared" si="1504"/>
        <v>21</v>
      </c>
      <c r="K3426" s="88">
        <f t="shared" si="1486"/>
        <v>6</v>
      </c>
      <c r="L3426" s="8">
        <f t="shared" si="1494"/>
        <v>1.0042064799999999</v>
      </c>
      <c r="M3426" s="89">
        <v>1</v>
      </c>
      <c r="N3426" s="89">
        <f t="shared" si="1495"/>
        <v>1</v>
      </c>
      <c r="O3426" s="82">
        <f t="shared" si="1496"/>
        <v>1.0042064799999999</v>
      </c>
      <c r="P3426" s="82">
        <f t="shared" si="1497"/>
        <v>238.15249925000001</v>
      </c>
      <c r="Q3426" s="11">
        <f t="shared" si="1510"/>
        <v>0</v>
      </c>
      <c r="R3426" s="7">
        <f t="shared" si="1505"/>
        <v>0</v>
      </c>
      <c r="S3426" s="82">
        <f t="shared" si="1498"/>
        <v>0</v>
      </c>
      <c r="T3426" s="91">
        <f t="shared" si="1506"/>
        <v>0.08</v>
      </c>
      <c r="U3426" s="90">
        <f t="shared" si="1499"/>
        <v>6</v>
      </c>
      <c r="V3426" s="90">
        <v>252</v>
      </c>
      <c r="W3426" s="89">
        <f t="shared" si="1500"/>
        <v>1.0018340859999999</v>
      </c>
      <c r="X3426" s="82">
        <f t="shared" si="1501"/>
        <v>0.43679215999999998</v>
      </c>
      <c r="Y3426" s="82">
        <f t="shared" si="1502"/>
        <v>0</v>
      </c>
      <c r="Z3426" s="94" t="str">
        <f t="shared" si="1508"/>
        <v>A+J=</v>
      </c>
      <c r="AA3426" s="87">
        <f t="shared" si="1509"/>
        <v>47686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>
        <f t="shared" si="1503"/>
        <v>47664</v>
      </c>
      <c r="B3427" s="82">
        <f t="shared" si="1489"/>
        <v>238.58929141000002</v>
      </c>
      <c r="C3427" s="207">
        <f t="shared" si="1507"/>
        <v>237.15491185999997</v>
      </c>
      <c r="D3427" s="83">
        <f t="shared" si="1490"/>
        <v>7286.35</v>
      </c>
      <c r="E3427" s="84">
        <f t="shared" si="1487"/>
        <v>7394.19</v>
      </c>
      <c r="F3427" s="85">
        <f t="shared" si="1488"/>
        <v>47624</v>
      </c>
      <c r="G3427" s="86">
        <f t="shared" si="1491"/>
        <v>1.4800277230712089E-2</v>
      </c>
      <c r="H3427" s="87">
        <f t="shared" si="1492"/>
        <v>47686</v>
      </c>
      <c r="I3427" s="87">
        <f t="shared" si="1493"/>
        <v>47686</v>
      </c>
      <c r="J3427" s="88">
        <f t="shared" si="1504"/>
        <v>21</v>
      </c>
      <c r="K3427" s="88">
        <f t="shared" si="1486"/>
        <v>6</v>
      </c>
      <c r="L3427" s="8">
        <f t="shared" si="1494"/>
        <v>1.0042064799999999</v>
      </c>
      <c r="M3427" s="89">
        <v>1</v>
      </c>
      <c r="N3427" s="89">
        <f t="shared" si="1495"/>
        <v>1</v>
      </c>
      <c r="O3427" s="82">
        <f t="shared" si="1496"/>
        <v>1.0042064799999999</v>
      </c>
      <c r="P3427" s="82">
        <f t="shared" si="1497"/>
        <v>238.15249925000001</v>
      </c>
      <c r="Q3427" s="11">
        <f t="shared" si="1510"/>
        <v>0</v>
      </c>
      <c r="R3427" s="7">
        <f t="shared" si="1505"/>
        <v>0</v>
      </c>
      <c r="S3427" s="82">
        <f t="shared" si="1498"/>
        <v>0</v>
      </c>
      <c r="T3427" s="91">
        <f t="shared" si="1506"/>
        <v>0.08</v>
      </c>
      <c r="U3427" s="90">
        <f t="shared" si="1499"/>
        <v>6</v>
      </c>
      <c r="V3427" s="90">
        <v>252</v>
      </c>
      <c r="W3427" s="89">
        <f t="shared" si="1500"/>
        <v>1.0018340859999999</v>
      </c>
      <c r="X3427" s="82">
        <f t="shared" si="1501"/>
        <v>0.43679215999999998</v>
      </c>
      <c r="Y3427" s="82">
        <f t="shared" si="1502"/>
        <v>0</v>
      </c>
      <c r="Z3427" s="94" t="str">
        <f t="shared" si="1508"/>
        <v>A+J=</v>
      </c>
      <c r="AA3427" s="87">
        <f t="shared" si="1509"/>
        <v>47686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>
        <f t="shared" si="1503"/>
        <v>47665</v>
      </c>
      <c r="B3428" s="82">
        <f t="shared" si="1489"/>
        <v>238.58929141000002</v>
      </c>
      <c r="C3428" s="207">
        <f t="shared" si="1507"/>
        <v>237.15491185999997</v>
      </c>
      <c r="D3428" s="83">
        <f t="shared" si="1490"/>
        <v>7286.35</v>
      </c>
      <c r="E3428" s="84">
        <f t="shared" si="1487"/>
        <v>7394.19</v>
      </c>
      <c r="F3428" s="85">
        <f t="shared" si="1488"/>
        <v>47624</v>
      </c>
      <c r="G3428" s="86">
        <f t="shared" si="1491"/>
        <v>1.4800277230712089E-2</v>
      </c>
      <c r="H3428" s="87">
        <f t="shared" si="1492"/>
        <v>47686</v>
      </c>
      <c r="I3428" s="87">
        <f t="shared" si="1493"/>
        <v>47686</v>
      </c>
      <c r="J3428" s="88">
        <f t="shared" si="1504"/>
        <v>21</v>
      </c>
      <c r="K3428" s="88">
        <f t="shared" si="1486"/>
        <v>6</v>
      </c>
      <c r="L3428" s="8">
        <f t="shared" si="1494"/>
        <v>1.0042064799999999</v>
      </c>
      <c r="M3428" s="89">
        <v>1</v>
      </c>
      <c r="N3428" s="89">
        <f t="shared" si="1495"/>
        <v>1</v>
      </c>
      <c r="O3428" s="82">
        <f t="shared" si="1496"/>
        <v>1.0042064799999999</v>
      </c>
      <c r="P3428" s="82">
        <f t="shared" si="1497"/>
        <v>238.15249925000001</v>
      </c>
      <c r="Q3428" s="11">
        <f t="shared" si="1510"/>
        <v>0</v>
      </c>
      <c r="R3428" s="7">
        <f t="shared" si="1505"/>
        <v>0</v>
      </c>
      <c r="S3428" s="82">
        <f t="shared" si="1498"/>
        <v>0</v>
      </c>
      <c r="T3428" s="91">
        <f t="shared" si="1506"/>
        <v>0.08</v>
      </c>
      <c r="U3428" s="90">
        <f t="shared" si="1499"/>
        <v>6</v>
      </c>
      <c r="V3428" s="90">
        <v>252</v>
      </c>
      <c r="W3428" s="89">
        <f t="shared" si="1500"/>
        <v>1.0018340859999999</v>
      </c>
      <c r="X3428" s="82">
        <f t="shared" si="1501"/>
        <v>0.43679215999999998</v>
      </c>
      <c r="Y3428" s="82">
        <f t="shared" si="1502"/>
        <v>0</v>
      </c>
      <c r="Z3428" s="94" t="str">
        <f t="shared" si="1508"/>
        <v>A+J=</v>
      </c>
      <c r="AA3428" s="87">
        <f t="shared" si="1509"/>
        <v>47686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>
        <f t="shared" si="1503"/>
        <v>47666</v>
      </c>
      <c r="B3429" s="82">
        <f t="shared" si="1489"/>
        <v>238.82919691000001</v>
      </c>
      <c r="C3429" s="207">
        <f t="shared" si="1507"/>
        <v>237.15491185999997</v>
      </c>
      <c r="D3429" s="83">
        <f t="shared" si="1490"/>
        <v>7286.35</v>
      </c>
      <c r="E3429" s="84">
        <f t="shared" si="1487"/>
        <v>7394.19</v>
      </c>
      <c r="F3429" s="85">
        <f t="shared" si="1488"/>
        <v>47624</v>
      </c>
      <c r="G3429" s="86">
        <f t="shared" si="1491"/>
        <v>1.4800277230712089E-2</v>
      </c>
      <c r="H3429" s="87">
        <f t="shared" si="1492"/>
        <v>47686</v>
      </c>
      <c r="I3429" s="87">
        <f t="shared" si="1493"/>
        <v>47686</v>
      </c>
      <c r="J3429" s="88">
        <f t="shared" si="1504"/>
        <v>21</v>
      </c>
      <c r="K3429" s="88">
        <f t="shared" si="1486"/>
        <v>7</v>
      </c>
      <c r="L3429" s="8">
        <f t="shared" si="1494"/>
        <v>1.0049092799999999</v>
      </c>
      <c r="M3429" s="89">
        <v>1</v>
      </c>
      <c r="N3429" s="89">
        <f t="shared" si="1495"/>
        <v>1</v>
      </c>
      <c r="O3429" s="82">
        <f t="shared" si="1496"/>
        <v>1.0049092799999999</v>
      </c>
      <c r="P3429" s="82">
        <f t="shared" si="1497"/>
        <v>238.31917172000001</v>
      </c>
      <c r="Q3429" s="11">
        <f t="shared" si="1510"/>
        <v>0</v>
      </c>
      <c r="R3429" s="7">
        <f t="shared" si="1505"/>
        <v>0</v>
      </c>
      <c r="S3429" s="82">
        <f t="shared" si="1498"/>
        <v>0</v>
      </c>
      <c r="T3429" s="91">
        <f t="shared" si="1506"/>
        <v>0.08</v>
      </c>
      <c r="U3429" s="90">
        <f t="shared" si="1499"/>
        <v>7</v>
      </c>
      <c r="V3429" s="90">
        <v>252</v>
      </c>
      <c r="W3429" s="89">
        <f t="shared" si="1500"/>
        <v>1.002140093</v>
      </c>
      <c r="X3429" s="82">
        <f t="shared" si="1501"/>
        <v>0.51002519000000002</v>
      </c>
      <c r="Y3429" s="82">
        <f t="shared" si="1502"/>
        <v>0</v>
      </c>
      <c r="Z3429" s="94" t="str">
        <f t="shared" si="1508"/>
        <v>A+J=</v>
      </c>
      <c r="AA3429" s="87">
        <f t="shared" si="1509"/>
        <v>47686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>
        <f t="shared" si="1503"/>
        <v>47667</v>
      </c>
      <c r="B3430" s="82">
        <f t="shared" si="1489"/>
        <v>239.06934356000002</v>
      </c>
      <c r="C3430" s="207">
        <f t="shared" si="1507"/>
        <v>237.15491185999997</v>
      </c>
      <c r="D3430" s="83">
        <f t="shared" si="1490"/>
        <v>7286.35</v>
      </c>
      <c r="E3430" s="84">
        <f t="shared" si="1487"/>
        <v>7394.19</v>
      </c>
      <c r="F3430" s="85">
        <f t="shared" si="1488"/>
        <v>47624</v>
      </c>
      <c r="G3430" s="86">
        <f t="shared" si="1491"/>
        <v>1.4800277230712089E-2</v>
      </c>
      <c r="H3430" s="87">
        <f t="shared" si="1492"/>
        <v>47686</v>
      </c>
      <c r="I3430" s="87">
        <f t="shared" si="1493"/>
        <v>47686</v>
      </c>
      <c r="J3430" s="88">
        <f t="shared" si="1504"/>
        <v>21</v>
      </c>
      <c r="K3430" s="88">
        <f t="shared" si="1486"/>
        <v>8</v>
      </c>
      <c r="L3430" s="8">
        <f t="shared" si="1494"/>
        <v>1.00561257</v>
      </c>
      <c r="M3430" s="89">
        <v>1</v>
      </c>
      <c r="N3430" s="89">
        <f t="shared" si="1495"/>
        <v>1</v>
      </c>
      <c r="O3430" s="82">
        <f t="shared" si="1496"/>
        <v>1.00561257</v>
      </c>
      <c r="P3430" s="82">
        <f t="shared" si="1497"/>
        <v>238.48596040000001</v>
      </c>
      <c r="Q3430" s="11">
        <f t="shared" si="1510"/>
        <v>0</v>
      </c>
      <c r="R3430" s="7">
        <f t="shared" si="1505"/>
        <v>0</v>
      </c>
      <c r="S3430" s="82">
        <f t="shared" si="1498"/>
        <v>0</v>
      </c>
      <c r="T3430" s="91">
        <f t="shared" si="1506"/>
        <v>0.08</v>
      </c>
      <c r="U3430" s="90">
        <f t="shared" si="1499"/>
        <v>8</v>
      </c>
      <c r="V3430" s="90">
        <v>252</v>
      </c>
      <c r="W3430" s="89">
        <f t="shared" si="1500"/>
        <v>1.0024461950000001</v>
      </c>
      <c r="X3430" s="82">
        <f t="shared" si="1501"/>
        <v>0.58338316000000001</v>
      </c>
      <c r="Y3430" s="82">
        <f t="shared" si="1502"/>
        <v>0</v>
      </c>
      <c r="Z3430" s="94" t="str">
        <f t="shared" si="1508"/>
        <v>A+J=</v>
      </c>
      <c r="AA3430" s="87">
        <f t="shared" si="1509"/>
        <v>47686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>
        <f t="shared" si="1503"/>
        <v>47668</v>
      </c>
      <c r="B3431" s="82">
        <f t="shared" si="1489"/>
        <v>239.30973079999998</v>
      </c>
      <c r="C3431" s="207">
        <f t="shared" si="1507"/>
        <v>237.15491185999997</v>
      </c>
      <c r="D3431" s="83">
        <f t="shared" si="1490"/>
        <v>7286.35</v>
      </c>
      <c r="E3431" s="84">
        <f t="shared" si="1487"/>
        <v>7394.19</v>
      </c>
      <c r="F3431" s="85">
        <f t="shared" si="1488"/>
        <v>47624</v>
      </c>
      <c r="G3431" s="86">
        <f t="shared" si="1491"/>
        <v>1.4800277230712089E-2</v>
      </c>
      <c r="H3431" s="87">
        <f t="shared" si="1492"/>
        <v>47686</v>
      </c>
      <c r="I3431" s="87">
        <f t="shared" si="1493"/>
        <v>47686</v>
      </c>
      <c r="J3431" s="88">
        <f t="shared" si="1504"/>
        <v>21</v>
      </c>
      <c r="K3431" s="88">
        <f t="shared" si="1486"/>
        <v>9</v>
      </c>
      <c r="L3431" s="8">
        <f t="shared" si="1494"/>
        <v>1.0063163500000001</v>
      </c>
      <c r="M3431" s="89">
        <v>1</v>
      </c>
      <c r="N3431" s="89">
        <f t="shared" si="1495"/>
        <v>1</v>
      </c>
      <c r="O3431" s="82">
        <f t="shared" si="1496"/>
        <v>1.0063163500000001</v>
      </c>
      <c r="P3431" s="82">
        <f t="shared" si="1497"/>
        <v>238.65286527999999</v>
      </c>
      <c r="Q3431" s="11">
        <f t="shared" si="1510"/>
        <v>0</v>
      </c>
      <c r="R3431" s="7">
        <f t="shared" si="1505"/>
        <v>0</v>
      </c>
      <c r="S3431" s="82">
        <f t="shared" si="1498"/>
        <v>0</v>
      </c>
      <c r="T3431" s="91">
        <f t="shared" si="1506"/>
        <v>0.08</v>
      </c>
      <c r="U3431" s="90">
        <f t="shared" si="1499"/>
        <v>9</v>
      </c>
      <c r="V3431" s="90">
        <v>252</v>
      </c>
      <c r="W3431" s="89">
        <f t="shared" si="1500"/>
        <v>1.0027523890000001</v>
      </c>
      <c r="X3431" s="82">
        <f t="shared" si="1501"/>
        <v>0.65686551999999998</v>
      </c>
      <c r="Y3431" s="82">
        <f t="shared" si="1502"/>
        <v>0</v>
      </c>
      <c r="Z3431" s="94" t="str">
        <f t="shared" si="1508"/>
        <v>A+J=</v>
      </c>
      <c r="AA3431" s="87">
        <f t="shared" si="1509"/>
        <v>47686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>
        <f t="shared" si="1503"/>
        <v>47669</v>
      </c>
      <c r="B3432" s="82">
        <f t="shared" si="1489"/>
        <v>239.55036187000002</v>
      </c>
      <c r="C3432" s="207">
        <f t="shared" si="1507"/>
        <v>237.15491185999997</v>
      </c>
      <c r="D3432" s="83">
        <f t="shared" si="1490"/>
        <v>7286.35</v>
      </c>
      <c r="E3432" s="84">
        <f t="shared" si="1487"/>
        <v>7394.19</v>
      </c>
      <c r="F3432" s="85">
        <f t="shared" si="1488"/>
        <v>47624</v>
      </c>
      <c r="G3432" s="86">
        <f t="shared" si="1491"/>
        <v>1.4800277230712089E-2</v>
      </c>
      <c r="H3432" s="87">
        <f t="shared" si="1492"/>
        <v>47686</v>
      </c>
      <c r="I3432" s="87">
        <f t="shared" si="1493"/>
        <v>47686</v>
      </c>
      <c r="J3432" s="88">
        <f t="shared" si="1504"/>
        <v>21</v>
      </c>
      <c r="K3432" s="88">
        <f t="shared" si="1486"/>
        <v>10</v>
      </c>
      <c r="L3432" s="8">
        <f t="shared" si="1494"/>
        <v>1.00702063</v>
      </c>
      <c r="M3432" s="89">
        <v>1</v>
      </c>
      <c r="N3432" s="89">
        <f t="shared" si="1495"/>
        <v>1</v>
      </c>
      <c r="O3432" s="82">
        <f t="shared" si="1496"/>
        <v>1.00702063</v>
      </c>
      <c r="P3432" s="82">
        <f t="shared" si="1497"/>
        <v>238.81988874000001</v>
      </c>
      <c r="Q3432" s="11">
        <f t="shared" si="1510"/>
        <v>0</v>
      </c>
      <c r="R3432" s="7">
        <f t="shared" si="1505"/>
        <v>0</v>
      </c>
      <c r="S3432" s="82">
        <f t="shared" si="1498"/>
        <v>0</v>
      </c>
      <c r="T3432" s="91">
        <f t="shared" si="1506"/>
        <v>0.08</v>
      </c>
      <c r="U3432" s="90">
        <f t="shared" si="1499"/>
        <v>10</v>
      </c>
      <c r="V3432" s="90">
        <v>252</v>
      </c>
      <c r="W3432" s="89">
        <f t="shared" si="1500"/>
        <v>1.0030586779999999</v>
      </c>
      <c r="X3432" s="82">
        <f t="shared" si="1501"/>
        <v>0.73047313000000003</v>
      </c>
      <c r="Y3432" s="82">
        <f t="shared" si="1502"/>
        <v>0</v>
      </c>
      <c r="Z3432" s="94" t="str">
        <f t="shared" si="1508"/>
        <v>A+J=</v>
      </c>
      <c r="AA3432" s="87">
        <f t="shared" si="1509"/>
        <v>47686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>
        <f t="shared" si="1503"/>
        <v>47670</v>
      </c>
      <c r="B3433" s="82">
        <f t="shared" si="1489"/>
        <v>239.79123408999999</v>
      </c>
      <c r="C3433" s="207">
        <f t="shared" si="1507"/>
        <v>237.15491185999997</v>
      </c>
      <c r="D3433" s="83">
        <f t="shared" si="1490"/>
        <v>7286.35</v>
      </c>
      <c r="E3433" s="84">
        <f t="shared" si="1487"/>
        <v>7394.19</v>
      </c>
      <c r="F3433" s="85">
        <f t="shared" si="1488"/>
        <v>47624</v>
      </c>
      <c r="G3433" s="86">
        <f t="shared" si="1491"/>
        <v>1.4800277230712089E-2</v>
      </c>
      <c r="H3433" s="87">
        <f t="shared" si="1492"/>
        <v>47686</v>
      </c>
      <c r="I3433" s="87">
        <f t="shared" si="1493"/>
        <v>47686</v>
      </c>
      <c r="J3433" s="88">
        <f t="shared" si="1504"/>
        <v>21</v>
      </c>
      <c r="K3433" s="88">
        <f t="shared" ref="K3433:K3496" si="1511">(J3433-(NETWORKDAYS(A3433,I3433,AD$210:AD$502)-1))</f>
        <v>11</v>
      </c>
      <c r="L3433" s="8">
        <f t="shared" si="1494"/>
        <v>1.0077254</v>
      </c>
      <c r="M3433" s="89">
        <v>1</v>
      </c>
      <c r="N3433" s="89">
        <f t="shared" si="1495"/>
        <v>1</v>
      </c>
      <c r="O3433" s="82">
        <f t="shared" si="1496"/>
        <v>1.0077254</v>
      </c>
      <c r="P3433" s="82">
        <f t="shared" si="1497"/>
        <v>238.98702840999999</v>
      </c>
      <c r="Q3433" s="11">
        <f t="shared" si="1510"/>
        <v>0</v>
      </c>
      <c r="R3433" s="7">
        <f t="shared" si="1505"/>
        <v>0</v>
      </c>
      <c r="S3433" s="82">
        <f t="shared" si="1498"/>
        <v>0</v>
      </c>
      <c r="T3433" s="91">
        <f t="shared" si="1506"/>
        <v>0.08</v>
      </c>
      <c r="U3433" s="90">
        <f t="shared" si="1499"/>
        <v>11</v>
      </c>
      <c r="V3433" s="90">
        <v>252</v>
      </c>
      <c r="W3433" s="89">
        <f t="shared" si="1500"/>
        <v>1.0033650599999999</v>
      </c>
      <c r="X3433" s="82">
        <f t="shared" si="1501"/>
        <v>0.80420568000000003</v>
      </c>
      <c r="Y3433" s="82">
        <f t="shared" si="1502"/>
        <v>0</v>
      </c>
      <c r="Z3433" s="94" t="str">
        <f t="shared" si="1508"/>
        <v>A+J=</v>
      </c>
      <c r="AA3433" s="87">
        <f t="shared" si="1509"/>
        <v>47686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>
        <f t="shared" si="1503"/>
        <v>47671</v>
      </c>
      <c r="B3434" s="82">
        <f t="shared" si="1489"/>
        <v>239.79123408999999</v>
      </c>
      <c r="C3434" s="207">
        <f t="shared" si="1507"/>
        <v>237.15491185999997</v>
      </c>
      <c r="D3434" s="83">
        <f t="shared" si="1490"/>
        <v>7286.35</v>
      </c>
      <c r="E3434" s="84">
        <f t="shared" ref="E3434:E3497" si="1512">IF($K3434=1,VLOOKUP($A3433,$AO$10:$AS$200,4),E3433)</f>
        <v>7394.19</v>
      </c>
      <c r="F3434" s="85">
        <f t="shared" ref="F3434:F3497" si="1513">IF($K3434=1,VLOOKUP($A3433,$AO$10:$AS$200,5),F3433)</f>
        <v>47624</v>
      </c>
      <c r="G3434" s="86">
        <f t="shared" si="1491"/>
        <v>1.4800277230712089E-2</v>
      </c>
      <c r="H3434" s="87">
        <f t="shared" si="1492"/>
        <v>47686</v>
      </c>
      <c r="I3434" s="87">
        <f t="shared" si="1493"/>
        <v>47686</v>
      </c>
      <c r="J3434" s="88">
        <f t="shared" si="1504"/>
        <v>21</v>
      </c>
      <c r="K3434" s="88">
        <f t="shared" si="1511"/>
        <v>11</v>
      </c>
      <c r="L3434" s="8">
        <f t="shared" si="1494"/>
        <v>1.0077254</v>
      </c>
      <c r="M3434" s="89">
        <v>1</v>
      </c>
      <c r="N3434" s="89">
        <f t="shared" si="1495"/>
        <v>1</v>
      </c>
      <c r="O3434" s="82">
        <f t="shared" si="1496"/>
        <v>1.0077254</v>
      </c>
      <c r="P3434" s="82">
        <f t="shared" si="1497"/>
        <v>238.98702840999999</v>
      </c>
      <c r="Q3434" s="11">
        <f t="shared" si="1510"/>
        <v>0</v>
      </c>
      <c r="R3434" s="7">
        <f t="shared" si="1505"/>
        <v>0</v>
      </c>
      <c r="S3434" s="82">
        <f t="shared" si="1498"/>
        <v>0</v>
      </c>
      <c r="T3434" s="91">
        <f t="shared" si="1506"/>
        <v>0.08</v>
      </c>
      <c r="U3434" s="90">
        <f t="shared" si="1499"/>
        <v>11</v>
      </c>
      <c r="V3434" s="90">
        <v>252</v>
      </c>
      <c r="W3434" s="89">
        <f t="shared" si="1500"/>
        <v>1.0033650599999999</v>
      </c>
      <c r="X3434" s="82">
        <f t="shared" si="1501"/>
        <v>0.80420568000000003</v>
      </c>
      <c r="Y3434" s="82">
        <f t="shared" si="1502"/>
        <v>0</v>
      </c>
      <c r="Z3434" s="94" t="str">
        <f t="shared" si="1508"/>
        <v>A+J=</v>
      </c>
      <c r="AA3434" s="87">
        <f t="shared" si="1509"/>
        <v>47686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>
        <f t="shared" si="1503"/>
        <v>47672</v>
      </c>
      <c r="B3435" s="82">
        <f t="shared" si="1489"/>
        <v>239.79123408999999</v>
      </c>
      <c r="C3435" s="207">
        <f t="shared" si="1507"/>
        <v>237.15491185999997</v>
      </c>
      <c r="D3435" s="83">
        <f t="shared" si="1490"/>
        <v>7286.35</v>
      </c>
      <c r="E3435" s="84">
        <f t="shared" si="1512"/>
        <v>7394.19</v>
      </c>
      <c r="F3435" s="85">
        <f t="shared" si="1513"/>
        <v>47624</v>
      </c>
      <c r="G3435" s="86">
        <f t="shared" si="1491"/>
        <v>1.4800277230712089E-2</v>
      </c>
      <c r="H3435" s="87">
        <f t="shared" si="1492"/>
        <v>47686</v>
      </c>
      <c r="I3435" s="87">
        <f t="shared" si="1493"/>
        <v>47686</v>
      </c>
      <c r="J3435" s="88">
        <f t="shared" si="1504"/>
        <v>21</v>
      </c>
      <c r="K3435" s="88">
        <f t="shared" si="1511"/>
        <v>11</v>
      </c>
      <c r="L3435" s="8">
        <f t="shared" si="1494"/>
        <v>1.0077254</v>
      </c>
      <c r="M3435" s="89">
        <v>1</v>
      </c>
      <c r="N3435" s="89">
        <f t="shared" si="1495"/>
        <v>1</v>
      </c>
      <c r="O3435" s="82">
        <f t="shared" si="1496"/>
        <v>1.0077254</v>
      </c>
      <c r="P3435" s="82">
        <f t="shared" si="1497"/>
        <v>238.98702840999999</v>
      </c>
      <c r="Q3435" s="11">
        <f t="shared" si="1510"/>
        <v>0</v>
      </c>
      <c r="R3435" s="7">
        <f t="shared" si="1505"/>
        <v>0</v>
      </c>
      <c r="S3435" s="82">
        <f t="shared" si="1498"/>
        <v>0</v>
      </c>
      <c r="T3435" s="91">
        <f t="shared" si="1506"/>
        <v>0.08</v>
      </c>
      <c r="U3435" s="90">
        <f t="shared" si="1499"/>
        <v>11</v>
      </c>
      <c r="V3435" s="90">
        <v>252</v>
      </c>
      <c r="W3435" s="89">
        <f t="shared" si="1500"/>
        <v>1.0033650599999999</v>
      </c>
      <c r="X3435" s="82">
        <f t="shared" si="1501"/>
        <v>0.80420568000000003</v>
      </c>
      <c r="Y3435" s="82">
        <f t="shared" si="1502"/>
        <v>0</v>
      </c>
      <c r="Z3435" s="94" t="str">
        <f t="shared" si="1508"/>
        <v>A+J=</v>
      </c>
      <c r="AA3435" s="87">
        <f t="shared" si="1509"/>
        <v>47686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>
        <f t="shared" si="1503"/>
        <v>47673</v>
      </c>
      <c r="B3436" s="82">
        <f t="shared" si="1489"/>
        <v>240.03234760000001</v>
      </c>
      <c r="C3436" s="207">
        <f t="shared" si="1507"/>
        <v>237.15491185999997</v>
      </c>
      <c r="D3436" s="83">
        <f t="shared" si="1490"/>
        <v>7286.35</v>
      </c>
      <c r="E3436" s="84">
        <f t="shared" si="1512"/>
        <v>7394.19</v>
      </c>
      <c r="F3436" s="85">
        <f t="shared" si="1513"/>
        <v>47624</v>
      </c>
      <c r="G3436" s="86">
        <f t="shared" si="1491"/>
        <v>1.4800277230712089E-2</v>
      </c>
      <c r="H3436" s="87">
        <f t="shared" si="1492"/>
        <v>47686</v>
      </c>
      <c r="I3436" s="87">
        <f t="shared" si="1493"/>
        <v>47686</v>
      </c>
      <c r="J3436" s="88">
        <f t="shared" si="1504"/>
        <v>21</v>
      </c>
      <c r="K3436" s="88">
        <f t="shared" si="1511"/>
        <v>12</v>
      </c>
      <c r="L3436" s="8">
        <f t="shared" si="1494"/>
        <v>1.0084306599999999</v>
      </c>
      <c r="M3436" s="89">
        <v>1</v>
      </c>
      <c r="N3436" s="89">
        <f t="shared" si="1495"/>
        <v>1</v>
      </c>
      <c r="O3436" s="82">
        <f t="shared" si="1496"/>
        <v>1.0084306599999999</v>
      </c>
      <c r="P3436" s="82">
        <f t="shared" si="1497"/>
        <v>239.15428428000001</v>
      </c>
      <c r="Q3436" s="11">
        <f t="shared" si="1510"/>
        <v>0</v>
      </c>
      <c r="R3436" s="7">
        <f t="shared" si="1505"/>
        <v>0</v>
      </c>
      <c r="S3436" s="82">
        <f t="shared" si="1498"/>
        <v>0</v>
      </c>
      <c r="T3436" s="91">
        <f t="shared" si="1506"/>
        <v>0.08</v>
      </c>
      <c r="U3436" s="90">
        <f t="shared" si="1499"/>
        <v>12</v>
      </c>
      <c r="V3436" s="90">
        <v>252</v>
      </c>
      <c r="W3436" s="89">
        <f t="shared" si="1500"/>
        <v>1.0036715350000001</v>
      </c>
      <c r="X3436" s="82">
        <f t="shared" si="1501"/>
        <v>0.87806331999999998</v>
      </c>
      <c r="Y3436" s="82">
        <f t="shared" si="1502"/>
        <v>0</v>
      </c>
      <c r="Z3436" s="94" t="str">
        <f t="shared" si="1508"/>
        <v>A+J=</v>
      </c>
      <c r="AA3436" s="87">
        <f t="shared" si="1509"/>
        <v>47686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>
        <f t="shared" si="1503"/>
        <v>47674</v>
      </c>
      <c r="B3437" s="82">
        <f t="shared" si="1489"/>
        <v>240.27370517</v>
      </c>
      <c r="C3437" s="207">
        <f t="shared" si="1507"/>
        <v>237.15491185999997</v>
      </c>
      <c r="D3437" s="83">
        <f t="shared" si="1490"/>
        <v>7286.35</v>
      </c>
      <c r="E3437" s="84">
        <f t="shared" si="1512"/>
        <v>7394.19</v>
      </c>
      <c r="F3437" s="85">
        <f t="shared" si="1513"/>
        <v>47624</v>
      </c>
      <c r="G3437" s="86">
        <f t="shared" si="1491"/>
        <v>1.4800277230712089E-2</v>
      </c>
      <c r="H3437" s="87">
        <f t="shared" si="1492"/>
        <v>47686</v>
      </c>
      <c r="I3437" s="87">
        <f t="shared" si="1493"/>
        <v>47686</v>
      </c>
      <c r="J3437" s="88">
        <f t="shared" si="1504"/>
        <v>21</v>
      </c>
      <c r="K3437" s="88">
        <f t="shared" si="1511"/>
        <v>13</v>
      </c>
      <c r="L3437" s="8">
        <f t="shared" si="1494"/>
        <v>1.0091364199999999</v>
      </c>
      <c r="M3437" s="89">
        <v>1</v>
      </c>
      <c r="N3437" s="89">
        <f t="shared" si="1495"/>
        <v>1</v>
      </c>
      <c r="O3437" s="82">
        <f t="shared" si="1496"/>
        <v>1.0091364199999999</v>
      </c>
      <c r="P3437" s="82">
        <f t="shared" si="1497"/>
        <v>239.32165873</v>
      </c>
      <c r="Q3437" s="11">
        <f t="shared" si="1510"/>
        <v>0</v>
      </c>
      <c r="R3437" s="7">
        <f t="shared" si="1505"/>
        <v>0</v>
      </c>
      <c r="S3437" s="82">
        <f t="shared" si="1498"/>
        <v>0</v>
      </c>
      <c r="T3437" s="91">
        <f t="shared" si="1506"/>
        <v>0.08</v>
      </c>
      <c r="U3437" s="90">
        <f t="shared" si="1499"/>
        <v>13</v>
      </c>
      <c r="V3437" s="90">
        <v>252</v>
      </c>
      <c r="W3437" s="89">
        <f t="shared" si="1500"/>
        <v>1.003978104</v>
      </c>
      <c r="X3437" s="82">
        <f t="shared" si="1501"/>
        <v>0.95204644000000005</v>
      </c>
      <c r="Y3437" s="82">
        <f t="shared" si="1502"/>
        <v>0</v>
      </c>
      <c r="Z3437" s="94" t="str">
        <f t="shared" si="1508"/>
        <v>A+J=</v>
      </c>
      <c r="AA3437" s="87">
        <f t="shared" si="1509"/>
        <v>47686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>
        <f t="shared" si="1503"/>
        <v>47675</v>
      </c>
      <c r="B3438" s="82">
        <f t="shared" si="1489"/>
        <v>240.51530459</v>
      </c>
      <c r="C3438" s="207">
        <f t="shared" si="1507"/>
        <v>237.15491185999997</v>
      </c>
      <c r="D3438" s="83">
        <f t="shared" si="1490"/>
        <v>7286.35</v>
      </c>
      <c r="E3438" s="84">
        <f t="shared" si="1512"/>
        <v>7394.19</v>
      </c>
      <c r="F3438" s="85">
        <f t="shared" si="1513"/>
        <v>47624</v>
      </c>
      <c r="G3438" s="86">
        <f t="shared" si="1491"/>
        <v>1.4800277230712089E-2</v>
      </c>
      <c r="H3438" s="87">
        <f t="shared" si="1492"/>
        <v>47686</v>
      </c>
      <c r="I3438" s="87">
        <f t="shared" si="1493"/>
        <v>47686</v>
      </c>
      <c r="J3438" s="88">
        <f t="shared" si="1504"/>
        <v>21</v>
      </c>
      <c r="K3438" s="88">
        <f t="shared" si="1511"/>
        <v>14</v>
      </c>
      <c r="L3438" s="8">
        <f t="shared" si="1494"/>
        <v>1.0098426700000001</v>
      </c>
      <c r="M3438" s="89">
        <v>1</v>
      </c>
      <c r="N3438" s="89">
        <f t="shared" si="1495"/>
        <v>1</v>
      </c>
      <c r="O3438" s="82">
        <f t="shared" si="1496"/>
        <v>1.0098426700000001</v>
      </c>
      <c r="P3438" s="82">
        <f t="shared" si="1497"/>
        <v>239.48914938999999</v>
      </c>
      <c r="Q3438" s="11">
        <f t="shared" si="1510"/>
        <v>0</v>
      </c>
      <c r="R3438" s="7">
        <f t="shared" si="1505"/>
        <v>0</v>
      </c>
      <c r="S3438" s="82">
        <f t="shared" si="1498"/>
        <v>0</v>
      </c>
      <c r="T3438" s="91">
        <f t="shared" si="1506"/>
        <v>0.08</v>
      </c>
      <c r="U3438" s="90">
        <f t="shared" si="1499"/>
        <v>14</v>
      </c>
      <c r="V3438" s="90">
        <v>252</v>
      </c>
      <c r="W3438" s="89">
        <f t="shared" si="1500"/>
        <v>1.0042847669999999</v>
      </c>
      <c r="X3438" s="82">
        <f t="shared" si="1501"/>
        <v>1.0261552</v>
      </c>
      <c r="Y3438" s="82">
        <f t="shared" si="1502"/>
        <v>0</v>
      </c>
      <c r="Z3438" s="94" t="str">
        <f t="shared" si="1508"/>
        <v>A+J=</v>
      </c>
      <c r="AA3438" s="87">
        <f t="shared" si="1509"/>
        <v>47686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>
        <f t="shared" si="1503"/>
        <v>47676</v>
      </c>
      <c r="B3439" s="82">
        <f t="shared" si="1489"/>
        <v>240.75714575000001</v>
      </c>
      <c r="C3439" s="207">
        <f t="shared" si="1507"/>
        <v>237.15491185999997</v>
      </c>
      <c r="D3439" s="83">
        <f t="shared" si="1490"/>
        <v>7286.35</v>
      </c>
      <c r="E3439" s="84">
        <f t="shared" si="1512"/>
        <v>7394.19</v>
      </c>
      <c r="F3439" s="85">
        <f t="shared" si="1513"/>
        <v>47624</v>
      </c>
      <c r="G3439" s="86">
        <f t="shared" si="1491"/>
        <v>1.4800277230712089E-2</v>
      </c>
      <c r="H3439" s="87">
        <f t="shared" si="1492"/>
        <v>47686</v>
      </c>
      <c r="I3439" s="87">
        <f t="shared" si="1493"/>
        <v>47686</v>
      </c>
      <c r="J3439" s="88">
        <f t="shared" si="1504"/>
        <v>21</v>
      </c>
      <c r="K3439" s="88">
        <f t="shared" si="1511"/>
        <v>15</v>
      </c>
      <c r="L3439" s="8">
        <f t="shared" si="1494"/>
        <v>1.0105494100000001</v>
      </c>
      <c r="M3439" s="89">
        <v>1</v>
      </c>
      <c r="N3439" s="89">
        <f t="shared" si="1495"/>
        <v>1</v>
      </c>
      <c r="O3439" s="82">
        <f t="shared" si="1496"/>
        <v>1.0105494100000001</v>
      </c>
      <c r="P3439" s="82">
        <f t="shared" si="1497"/>
        <v>239.65675625</v>
      </c>
      <c r="Q3439" s="11">
        <f t="shared" si="1510"/>
        <v>0</v>
      </c>
      <c r="R3439" s="7">
        <f t="shared" si="1505"/>
        <v>0</v>
      </c>
      <c r="S3439" s="82">
        <f t="shared" si="1498"/>
        <v>0</v>
      </c>
      <c r="T3439" s="91">
        <f t="shared" si="1506"/>
        <v>0.08</v>
      </c>
      <c r="U3439" s="90">
        <f t="shared" si="1499"/>
        <v>15</v>
      </c>
      <c r="V3439" s="90">
        <v>252</v>
      </c>
      <c r="W3439" s="89">
        <f t="shared" si="1500"/>
        <v>1.004591523</v>
      </c>
      <c r="X3439" s="82">
        <f t="shared" si="1501"/>
        <v>1.1003894999999999</v>
      </c>
      <c r="Y3439" s="82">
        <f t="shared" si="1502"/>
        <v>0</v>
      </c>
      <c r="Z3439" s="94" t="str">
        <f t="shared" si="1508"/>
        <v>A+J=</v>
      </c>
      <c r="AA3439" s="87">
        <f t="shared" si="1509"/>
        <v>47686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>
        <f t="shared" si="1503"/>
        <v>47677</v>
      </c>
      <c r="B3440" s="82">
        <f t="shared" si="1489"/>
        <v>240.99923145</v>
      </c>
      <c r="C3440" s="207">
        <f t="shared" si="1507"/>
        <v>237.15491185999997</v>
      </c>
      <c r="D3440" s="83">
        <f t="shared" si="1490"/>
        <v>7286.35</v>
      </c>
      <c r="E3440" s="84">
        <f t="shared" si="1512"/>
        <v>7394.19</v>
      </c>
      <c r="F3440" s="85">
        <f t="shared" si="1513"/>
        <v>47624</v>
      </c>
      <c r="G3440" s="86">
        <f t="shared" si="1491"/>
        <v>1.4800277230712089E-2</v>
      </c>
      <c r="H3440" s="87">
        <f t="shared" si="1492"/>
        <v>47686</v>
      </c>
      <c r="I3440" s="87">
        <f t="shared" si="1493"/>
        <v>47686</v>
      </c>
      <c r="J3440" s="88">
        <f t="shared" si="1504"/>
        <v>21</v>
      </c>
      <c r="K3440" s="88">
        <f t="shared" si="1511"/>
        <v>16</v>
      </c>
      <c r="L3440" s="8">
        <f t="shared" si="1494"/>
        <v>1.01125665</v>
      </c>
      <c r="M3440" s="89">
        <v>1</v>
      </c>
      <c r="N3440" s="89">
        <f t="shared" si="1495"/>
        <v>1</v>
      </c>
      <c r="O3440" s="82">
        <f t="shared" si="1496"/>
        <v>1.01125665</v>
      </c>
      <c r="P3440" s="82">
        <f t="shared" si="1497"/>
        <v>239.82448169</v>
      </c>
      <c r="Q3440" s="11">
        <f t="shared" si="1510"/>
        <v>0</v>
      </c>
      <c r="R3440" s="7">
        <f t="shared" si="1505"/>
        <v>0</v>
      </c>
      <c r="S3440" s="82">
        <f t="shared" si="1498"/>
        <v>0</v>
      </c>
      <c r="T3440" s="91">
        <f t="shared" si="1506"/>
        <v>0.08</v>
      </c>
      <c r="U3440" s="90">
        <f t="shared" si="1499"/>
        <v>16</v>
      </c>
      <c r="V3440" s="90">
        <v>252</v>
      </c>
      <c r="W3440" s="89">
        <f t="shared" si="1500"/>
        <v>1.0048983730000001</v>
      </c>
      <c r="X3440" s="82">
        <f t="shared" si="1501"/>
        <v>1.1747497600000001</v>
      </c>
      <c r="Y3440" s="82">
        <f t="shared" si="1502"/>
        <v>0</v>
      </c>
      <c r="Z3440" s="94" t="str">
        <f t="shared" si="1508"/>
        <v>A+J=</v>
      </c>
      <c r="AA3440" s="87">
        <f t="shared" si="1509"/>
        <v>47686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>
        <f t="shared" si="1503"/>
        <v>47678</v>
      </c>
      <c r="B3441" s="82">
        <f t="shared" si="1489"/>
        <v>240.99923145</v>
      </c>
      <c r="C3441" s="207">
        <f t="shared" si="1507"/>
        <v>237.15491185999997</v>
      </c>
      <c r="D3441" s="83">
        <f t="shared" si="1490"/>
        <v>7286.35</v>
      </c>
      <c r="E3441" s="84">
        <f t="shared" si="1512"/>
        <v>7394.19</v>
      </c>
      <c r="F3441" s="85">
        <f t="shared" si="1513"/>
        <v>47624</v>
      </c>
      <c r="G3441" s="86">
        <f t="shared" si="1491"/>
        <v>1.4800277230712089E-2</v>
      </c>
      <c r="H3441" s="87">
        <f t="shared" si="1492"/>
        <v>47686</v>
      </c>
      <c r="I3441" s="87">
        <f t="shared" si="1493"/>
        <v>47686</v>
      </c>
      <c r="J3441" s="88">
        <f t="shared" si="1504"/>
        <v>21</v>
      </c>
      <c r="K3441" s="88">
        <f t="shared" si="1511"/>
        <v>16</v>
      </c>
      <c r="L3441" s="8">
        <f t="shared" si="1494"/>
        <v>1.01125665</v>
      </c>
      <c r="M3441" s="89">
        <v>1</v>
      </c>
      <c r="N3441" s="89">
        <f t="shared" si="1495"/>
        <v>1</v>
      </c>
      <c r="O3441" s="82">
        <f t="shared" si="1496"/>
        <v>1.01125665</v>
      </c>
      <c r="P3441" s="82">
        <f t="shared" si="1497"/>
        <v>239.82448169</v>
      </c>
      <c r="Q3441" s="11">
        <f t="shared" si="1510"/>
        <v>0</v>
      </c>
      <c r="R3441" s="7">
        <f t="shared" si="1505"/>
        <v>0</v>
      </c>
      <c r="S3441" s="82">
        <f t="shared" si="1498"/>
        <v>0</v>
      </c>
      <c r="T3441" s="91">
        <f t="shared" si="1506"/>
        <v>0.08</v>
      </c>
      <c r="U3441" s="90">
        <f t="shared" si="1499"/>
        <v>16</v>
      </c>
      <c r="V3441" s="90">
        <v>252</v>
      </c>
      <c r="W3441" s="89">
        <f t="shared" si="1500"/>
        <v>1.0048983730000001</v>
      </c>
      <c r="X3441" s="82">
        <f t="shared" si="1501"/>
        <v>1.1747497600000001</v>
      </c>
      <c r="Y3441" s="82">
        <f t="shared" si="1502"/>
        <v>0</v>
      </c>
      <c r="Z3441" s="94" t="str">
        <f t="shared" si="1508"/>
        <v>A+J=</v>
      </c>
      <c r="AA3441" s="87">
        <f t="shared" si="1509"/>
        <v>47686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>
        <f t="shared" si="1503"/>
        <v>47679</v>
      </c>
      <c r="B3442" s="82">
        <f t="shared" si="1489"/>
        <v>240.99923145</v>
      </c>
      <c r="C3442" s="207">
        <f t="shared" si="1507"/>
        <v>237.15491185999997</v>
      </c>
      <c r="D3442" s="83">
        <f t="shared" si="1490"/>
        <v>7286.35</v>
      </c>
      <c r="E3442" s="84">
        <f t="shared" si="1512"/>
        <v>7394.19</v>
      </c>
      <c r="F3442" s="85">
        <f t="shared" si="1513"/>
        <v>47624</v>
      </c>
      <c r="G3442" s="86">
        <f t="shared" si="1491"/>
        <v>1.4800277230712089E-2</v>
      </c>
      <c r="H3442" s="87">
        <f t="shared" si="1492"/>
        <v>47686</v>
      </c>
      <c r="I3442" s="87">
        <f t="shared" si="1493"/>
        <v>47686</v>
      </c>
      <c r="J3442" s="88">
        <f t="shared" si="1504"/>
        <v>21</v>
      </c>
      <c r="K3442" s="88">
        <f t="shared" si="1511"/>
        <v>16</v>
      </c>
      <c r="L3442" s="8">
        <f t="shared" si="1494"/>
        <v>1.01125665</v>
      </c>
      <c r="M3442" s="89">
        <v>1</v>
      </c>
      <c r="N3442" s="89">
        <f t="shared" si="1495"/>
        <v>1</v>
      </c>
      <c r="O3442" s="82">
        <f t="shared" si="1496"/>
        <v>1.01125665</v>
      </c>
      <c r="P3442" s="82">
        <f t="shared" si="1497"/>
        <v>239.82448169</v>
      </c>
      <c r="Q3442" s="11">
        <f t="shared" si="1510"/>
        <v>0</v>
      </c>
      <c r="R3442" s="7">
        <f t="shared" si="1505"/>
        <v>0</v>
      </c>
      <c r="S3442" s="82">
        <f t="shared" si="1498"/>
        <v>0</v>
      </c>
      <c r="T3442" s="91">
        <f t="shared" si="1506"/>
        <v>0.08</v>
      </c>
      <c r="U3442" s="90">
        <f t="shared" si="1499"/>
        <v>16</v>
      </c>
      <c r="V3442" s="90">
        <v>252</v>
      </c>
      <c r="W3442" s="89">
        <f t="shared" si="1500"/>
        <v>1.0048983730000001</v>
      </c>
      <c r="X3442" s="82">
        <f t="shared" si="1501"/>
        <v>1.1747497600000001</v>
      </c>
      <c r="Y3442" s="82">
        <f t="shared" si="1502"/>
        <v>0</v>
      </c>
      <c r="Z3442" s="94" t="str">
        <f t="shared" si="1508"/>
        <v>A+J=</v>
      </c>
      <c r="AA3442" s="87">
        <f t="shared" si="1509"/>
        <v>47686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>
        <f t="shared" si="1503"/>
        <v>47680</v>
      </c>
      <c r="B3443" s="82">
        <f t="shared" si="1489"/>
        <v>241.24155946000002</v>
      </c>
      <c r="C3443" s="207">
        <f t="shared" si="1507"/>
        <v>237.15491185999997</v>
      </c>
      <c r="D3443" s="83">
        <f t="shared" si="1490"/>
        <v>7286.35</v>
      </c>
      <c r="E3443" s="84">
        <f t="shared" si="1512"/>
        <v>7394.19</v>
      </c>
      <c r="F3443" s="85">
        <f t="shared" si="1513"/>
        <v>47624</v>
      </c>
      <c r="G3443" s="86">
        <f t="shared" si="1491"/>
        <v>1.4800277230712089E-2</v>
      </c>
      <c r="H3443" s="87">
        <f t="shared" si="1492"/>
        <v>47686</v>
      </c>
      <c r="I3443" s="87">
        <f t="shared" si="1493"/>
        <v>47686</v>
      </c>
      <c r="J3443" s="88">
        <f t="shared" si="1504"/>
        <v>21</v>
      </c>
      <c r="K3443" s="88">
        <f t="shared" si="1511"/>
        <v>17</v>
      </c>
      <c r="L3443" s="8">
        <f t="shared" si="1494"/>
        <v>1.01196438</v>
      </c>
      <c r="M3443" s="89">
        <v>1</v>
      </c>
      <c r="N3443" s="89">
        <f t="shared" si="1495"/>
        <v>1</v>
      </c>
      <c r="O3443" s="82">
        <f t="shared" si="1496"/>
        <v>1.01196438</v>
      </c>
      <c r="P3443" s="82">
        <f t="shared" si="1497"/>
        <v>239.99232334000001</v>
      </c>
      <c r="Q3443" s="11">
        <f t="shared" si="1510"/>
        <v>0</v>
      </c>
      <c r="R3443" s="7">
        <f t="shared" si="1505"/>
        <v>0</v>
      </c>
      <c r="S3443" s="82">
        <f t="shared" si="1498"/>
        <v>0</v>
      </c>
      <c r="T3443" s="91">
        <f t="shared" si="1506"/>
        <v>0.08</v>
      </c>
      <c r="U3443" s="90">
        <f t="shared" si="1499"/>
        <v>17</v>
      </c>
      <c r="V3443" s="90">
        <v>252</v>
      </c>
      <c r="W3443" s="89">
        <f t="shared" si="1500"/>
        <v>1.0052053169999999</v>
      </c>
      <c r="X3443" s="82">
        <f t="shared" si="1501"/>
        <v>1.2492361199999999</v>
      </c>
      <c r="Y3443" s="82">
        <f t="shared" si="1502"/>
        <v>0</v>
      </c>
      <c r="Z3443" s="94" t="str">
        <f t="shared" si="1508"/>
        <v>A+J=</v>
      </c>
      <c r="AA3443" s="87">
        <f t="shared" si="1509"/>
        <v>47686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>
        <f t="shared" si="1503"/>
        <v>47681</v>
      </c>
      <c r="B3444" s="82">
        <f t="shared" si="1489"/>
        <v>241.48413229000002</v>
      </c>
      <c r="C3444" s="207">
        <f t="shared" si="1507"/>
        <v>237.15491185999997</v>
      </c>
      <c r="D3444" s="83">
        <f t="shared" si="1490"/>
        <v>7286.35</v>
      </c>
      <c r="E3444" s="84">
        <f t="shared" si="1512"/>
        <v>7394.19</v>
      </c>
      <c r="F3444" s="85">
        <f t="shared" si="1513"/>
        <v>47624</v>
      </c>
      <c r="G3444" s="86">
        <f t="shared" si="1491"/>
        <v>1.4800277230712089E-2</v>
      </c>
      <c r="H3444" s="87">
        <f t="shared" si="1492"/>
        <v>47686</v>
      </c>
      <c r="I3444" s="87">
        <f t="shared" si="1493"/>
        <v>47686</v>
      </c>
      <c r="J3444" s="88">
        <f t="shared" si="1504"/>
        <v>21</v>
      </c>
      <c r="K3444" s="88">
        <f t="shared" si="1511"/>
        <v>18</v>
      </c>
      <c r="L3444" s="8">
        <f t="shared" si="1494"/>
        <v>1.0126726100000001</v>
      </c>
      <c r="M3444" s="89">
        <v>1</v>
      </c>
      <c r="N3444" s="89">
        <f t="shared" si="1495"/>
        <v>1</v>
      </c>
      <c r="O3444" s="82">
        <f t="shared" si="1496"/>
        <v>1.0126726100000001</v>
      </c>
      <c r="P3444" s="82">
        <f t="shared" si="1497"/>
        <v>240.16028356000001</v>
      </c>
      <c r="Q3444" s="11">
        <f t="shared" si="1510"/>
        <v>0</v>
      </c>
      <c r="R3444" s="7">
        <f t="shared" si="1505"/>
        <v>0</v>
      </c>
      <c r="S3444" s="82">
        <f t="shared" si="1498"/>
        <v>0</v>
      </c>
      <c r="T3444" s="91">
        <f t="shared" si="1506"/>
        <v>0.08</v>
      </c>
      <c r="U3444" s="90">
        <f t="shared" si="1499"/>
        <v>18</v>
      </c>
      <c r="V3444" s="90">
        <v>252</v>
      </c>
      <c r="W3444" s="89">
        <f t="shared" si="1500"/>
        <v>1.005512355</v>
      </c>
      <c r="X3444" s="82">
        <f t="shared" si="1501"/>
        <v>1.3238487299999999</v>
      </c>
      <c r="Y3444" s="82">
        <f t="shared" si="1502"/>
        <v>0</v>
      </c>
      <c r="Z3444" s="94" t="str">
        <f t="shared" si="1508"/>
        <v>A+J=</v>
      </c>
      <c r="AA3444" s="87">
        <f t="shared" si="1509"/>
        <v>47686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>
        <f t="shared" si="1503"/>
        <v>47682</v>
      </c>
      <c r="B3445" s="82">
        <f t="shared" si="1489"/>
        <v>241.72694989999999</v>
      </c>
      <c r="C3445" s="207">
        <f t="shared" si="1507"/>
        <v>237.15491185999997</v>
      </c>
      <c r="D3445" s="83">
        <f t="shared" si="1490"/>
        <v>7286.35</v>
      </c>
      <c r="E3445" s="84">
        <f t="shared" si="1512"/>
        <v>7394.19</v>
      </c>
      <c r="F3445" s="85">
        <f t="shared" si="1513"/>
        <v>47624</v>
      </c>
      <c r="G3445" s="86">
        <f t="shared" si="1491"/>
        <v>1.4800277230712089E-2</v>
      </c>
      <c r="H3445" s="87">
        <f t="shared" si="1492"/>
        <v>47686</v>
      </c>
      <c r="I3445" s="87">
        <f t="shared" si="1493"/>
        <v>47686</v>
      </c>
      <c r="J3445" s="88">
        <f t="shared" si="1504"/>
        <v>21</v>
      </c>
      <c r="K3445" s="88">
        <f t="shared" si="1511"/>
        <v>19</v>
      </c>
      <c r="L3445" s="8">
        <f t="shared" si="1494"/>
        <v>1.01338134</v>
      </c>
      <c r="M3445" s="89">
        <v>1</v>
      </c>
      <c r="N3445" s="89">
        <f t="shared" si="1495"/>
        <v>1</v>
      </c>
      <c r="O3445" s="82">
        <f t="shared" si="1496"/>
        <v>1.01338134</v>
      </c>
      <c r="P3445" s="82">
        <f t="shared" si="1497"/>
        <v>240.32836236</v>
      </c>
      <c r="Q3445" s="11">
        <f t="shared" si="1510"/>
        <v>0</v>
      </c>
      <c r="R3445" s="7">
        <f t="shared" si="1505"/>
        <v>0</v>
      </c>
      <c r="S3445" s="82">
        <f t="shared" si="1498"/>
        <v>0</v>
      </c>
      <c r="T3445" s="91">
        <f t="shared" si="1506"/>
        <v>0.08</v>
      </c>
      <c r="U3445" s="90">
        <f t="shared" si="1499"/>
        <v>19</v>
      </c>
      <c r="V3445" s="90">
        <v>252</v>
      </c>
      <c r="W3445" s="89">
        <f t="shared" si="1500"/>
        <v>1.005819486</v>
      </c>
      <c r="X3445" s="82">
        <f t="shared" si="1501"/>
        <v>1.3985875400000001</v>
      </c>
      <c r="Y3445" s="82">
        <f t="shared" si="1502"/>
        <v>0</v>
      </c>
      <c r="Z3445" s="94" t="str">
        <f t="shared" si="1508"/>
        <v>A+J=</v>
      </c>
      <c r="AA3445" s="87">
        <f t="shared" si="1509"/>
        <v>47686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>
        <f t="shared" si="1503"/>
        <v>47683</v>
      </c>
      <c r="B3446" s="82">
        <f t="shared" si="1489"/>
        <v>241.97001027000002</v>
      </c>
      <c r="C3446" s="207">
        <f t="shared" si="1507"/>
        <v>237.15491185999997</v>
      </c>
      <c r="D3446" s="83">
        <f t="shared" si="1490"/>
        <v>7286.35</v>
      </c>
      <c r="E3446" s="84">
        <f t="shared" si="1512"/>
        <v>7394.19</v>
      </c>
      <c r="F3446" s="85">
        <f t="shared" si="1513"/>
        <v>47624</v>
      </c>
      <c r="G3446" s="86">
        <f t="shared" si="1491"/>
        <v>1.4800277230712089E-2</v>
      </c>
      <c r="H3446" s="87">
        <f t="shared" si="1492"/>
        <v>47686</v>
      </c>
      <c r="I3446" s="87">
        <f t="shared" si="1493"/>
        <v>47686</v>
      </c>
      <c r="J3446" s="88">
        <f t="shared" si="1504"/>
        <v>21</v>
      </c>
      <c r="K3446" s="88">
        <f t="shared" si="1511"/>
        <v>20</v>
      </c>
      <c r="L3446" s="8">
        <f t="shared" si="1494"/>
        <v>1.0140905600000001</v>
      </c>
      <c r="M3446" s="89">
        <v>1</v>
      </c>
      <c r="N3446" s="89">
        <f t="shared" si="1495"/>
        <v>1</v>
      </c>
      <c r="O3446" s="82">
        <f t="shared" si="1496"/>
        <v>1.0140905600000001</v>
      </c>
      <c r="P3446" s="82">
        <f t="shared" si="1497"/>
        <v>240.49655737</v>
      </c>
      <c r="Q3446" s="11">
        <f t="shared" si="1510"/>
        <v>0</v>
      </c>
      <c r="R3446" s="7">
        <f t="shared" si="1505"/>
        <v>0</v>
      </c>
      <c r="S3446" s="82">
        <f t="shared" si="1498"/>
        <v>0</v>
      </c>
      <c r="T3446" s="91">
        <f t="shared" si="1506"/>
        <v>0.08</v>
      </c>
      <c r="U3446" s="90">
        <f t="shared" si="1499"/>
        <v>20</v>
      </c>
      <c r="V3446" s="90">
        <v>252</v>
      </c>
      <c r="W3446" s="89">
        <f t="shared" si="1500"/>
        <v>1.0061267110000001</v>
      </c>
      <c r="X3446" s="82">
        <f t="shared" si="1501"/>
        <v>1.4734529000000001</v>
      </c>
      <c r="Y3446" s="82">
        <f t="shared" si="1502"/>
        <v>0</v>
      </c>
      <c r="Z3446" s="94" t="str">
        <f t="shared" si="1508"/>
        <v>A+J=</v>
      </c>
      <c r="AA3446" s="87">
        <f t="shared" si="1509"/>
        <v>47686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>
        <f t="shared" si="1503"/>
        <v>47684</v>
      </c>
      <c r="B3447" s="82">
        <f t="shared" si="1489"/>
        <v>242.21331355999999</v>
      </c>
      <c r="C3447" s="207">
        <f t="shared" si="1507"/>
        <v>237.15491185999997</v>
      </c>
      <c r="D3447" s="83">
        <f t="shared" si="1490"/>
        <v>7286.35</v>
      </c>
      <c r="E3447" s="84">
        <f t="shared" si="1512"/>
        <v>7394.19</v>
      </c>
      <c r="F3447" s="85">
        <f t="shared" si="1513"/>
        <v>47624</v>
      </c>
      <c r="G3447" s="86">
        <f t="shared" si="1491"/>
        <v>1.4800277230712089E-2</v>
      </c>
      <c r="H3447" s="87">
        <f t="shared" si="1492"/>
        <v>47715</v>
      </c>
      <c r="I3447" s="87">
        <f t="shared" si="1493"/>
        <v>47686</v>
      </c>
      <c r="J3447" s="88">
        <f t="shared" si="1504"/>
        <v>21</v>
      </c>
      <c r="K3447" s="88">
        <f t="shared" si="1511"/>
        <v>21</v>
      </c>
      <c r="L3447" s="8">
        <f t="shared" si="1494"/>
        <v>1.0148002700000001</v>
      </c>
      <c r="M3447" s="89">
        <v>1</v>
      </c>
      <c r="N3447" s="89">
        <f t="shared" si="1495"/>
        <v>1</v>
      </c>
      <c r="O3447" s="82">
        <f t="shared" si="1496"/>
        <v>1.0148002700000001</v>
      </c>
      <c r="P3447" s="82">
        <f t="shared" si="1497"/>
        <v>240.66486857999999</v>
      </c>
      <c r="Q3447" s="11">
        <f t="shared" si="1510"/>
        <v>0</v>
      </c>
      <c r="R3447" s="7">
        <f t="shared" si="1505"/>
        <v>0</v>
      </c>
      <c r="S3447" s="82">
        <f t="shared" si="1498"/>
        <v>0</v>
      </c>
      <c r="T3447" s="91">
        <f t="shared" si="1506"/>
        <v>0.08</v>
      </c>
      <c r="U3447" s="90">
        <f t="shared" si="1499"/>
        <v>21</v>
      </c>
      <c r="V3447" s="90">
        <v>252</v>
      </c>
      <c r="W3447" s="89">
        <f t="shared" si="1500"/>
        <v>1.0064340300000001</v>
      </c>
      <c r="X3447" s="82">
        <f t="shared" si="1501"/>
        <v>1.54844498</v>
      </c>
      <c r="Y3447" s="82">
        <f t="shared" si="1502"/>
        <v>0</v>
      </c>
      <c r="Z3447" s="94" t="str">
        <f t="shared" si="1508"/>
        <v>A+J=</v>
      </c>
      <c r="AA3447" s="87">
        <f t="shared" si="1509"/>
        <v>47686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>
        <f t="shared" si="1503"/>
        <v>47685</v>
      </c>
      <c r="B3448" s="82">
        <f t="shared" si="1489"/>
        <v>242.21331355999999</v>
      </c>
      <c r="C3448" s="207">
        <f t="shared" si="1507"/>
        <v>237.15491185999997</v>
      </c>
      <c r="D3448" s="83">
        <f t="shared" si="1490"/>
        <v>7286.35</v>
      </c>
      <c r="E3448" s="84">
        <f t="shared" si="1512"/>
        <v>7394.19</v>
      </c>
      <c r="F3448" s="85">
        <f t="shared" si="1513"/>
        <v>47624</v>
      </c>
      <c r="G3448" s="86">
        <f t="shared" si="1491"/>
        <v>1.4800277230712089E-2</v>
      </c>
      <c r="H3448" s="87">
        <f t="shared" si="1492"/>
        <v>47715</v>
      </c>
      <c r="I3448" s="87">
        <f t="shared" si="1493"/>
        <v>47686</v>
      </c>
      <c r="J3448" s="88">
        <f t="shared" si="1504"/>
        <v>21</v>
      </c>
      <c r="K3448" s="88">
        <f t="shared" si="1511"/>
        <v>21</v>
      </c>
      <c r="L3448" s="8">
        <f t="shared" si="1494"/>
        <v>1.0148002700000001</v>
      </c>
      <c r="M3448" s="89">
        <v>1</v>
      </c>
      <c r="N3448" s="89">
        <f t="shared" si="1495"/>
        <v>1</v>
      </c>
      <c r="O3448" s="82">
        <f t="shared" si="1496"/>
        <v>1.0148002700000001</v>
      </c>
      <c r="P3448" s="82">
        <f t="shared" si="1497"/>
        <v>240.66486857999999</v>
      </c>
      <c r="Q3448" s="11">
        <f t="shared" si="1510"/>
        <v>0</v>
      </c>
      <c r="R3448" s="7">
        <f t="shared" si="1505"/>
        <v>0</v>
      </c>
      <c r="S3448" s="82">
        <f t="shared" si="1498"/>
        <v>0</v>
      </c>
      <c r="T3448" s="91">
        <f t="shared" si="1506"/>
        <v>0.08</v>
      </c>
      <c r="U3448" s="90">
        <f t="shared" si="1499"/>
        <v>21</v>
      </c>
      <c r="V3448" s="90">
        <v>252</v>
      </c>
      <c r="W3448" s="89">
        <f t="shared" si="1500"/>
        <v>1.0064340300000001</v>
      </c>
      <c r="X3448" s="82">
        <f t="shared" si="1501"/>
        <v>1.54844498</v>
      </c>
      <c r="Y3448" s="82">
        <f t="shared" si="1502"/>
        <v>0</v>
      </c>
      <c r="Z3448" s="94" t="str">
        <f t="shared" si="1508"/>
        <v>A+J=</v>
      </c>
      <c r="AA3448" s="87">
        <f t="shared" si="1509"/>
        <v>47686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>
        <f t="shared" si="1503"/>
        <v>47686</v>
      </c>
      <c r="B3449" s="82">
        <f t="shared" si="1489"/>
        <v>242.21331355999999</v>
      </c>
      <c r="C3449" s="207">
        <f t="shared" si="1507"/>
        <v>237.15491185999997</v>
      </c>
      <c r="D3449" s="83">
        <f t="shared" si="1490"/>
        <v>7286.35</v>
      </c>
      <c r="E3449" s="84">
        <f t="shared" si="1512"/>
        <v>7394.19</v>
      </c>
      <c r="F3449" s="85">
        <f t="shared" si="1513"/>
        <v>47624</v>
      </c>
      <c r="G3449" s="86">
        <f t="shared" si="1491"/>
        <v>1.4800277230712089E-2</v>
      </c>
      <c r="H3449" s="87">
        <f t="shared" si="1492"/>
        <v>47715</v>
      </c>
      <c r="I3449" s="87">
        <f t="shared" si="1493"/>
        <v>47686</v>
      </c>
      <c r="J3449" s="88">
        <f t="shared" si="1504"/>
        <v>21</v>
      </c>
      <c r="K3449" s="88">
        <f t="shared" si="1511"/>
        <v>21</v>
      </c>
      <c r="L3449" s="8">
        <f t="shared" si="1494"/>
        <v>1.0148002700000001</v>
      </c>
      <c r="M3449" s="89">
        <v>1</v>
      </c>
      <c r="N3449" s="89">
        <f t="shared" si="1495"/>
        <v>1</v>
      </c>
      <c r="O3449" s="82">
        <f t="shared" si="1496"/>
        <v>1.0148002700000001</v>
      </c>
      <c r="P3449" s="82">
        <f t="shared" si="1497"/>
        <v>240.66486857999999</v>
      </c>
      <c r="Q3449" s="11">
        <f t="shared" si="1510"/>
        <v>113</v>
      </c>
      <c r="R3449" s="7">
        <f t="shared" si="1505"/>
        <v>0.121959</v>
      </c>
      <c r="S3449" s="82">
        <f t="shared" si="1498"/>
        <v>29.351246700000001</v>
      </c>
      <c r="T3449" s="91">
        <f t="shared" si="1506"/>
        <v>0.08</v>
      </c>
      <c r="U3449" s="90">
        <f t="shared" si="1499"/>
        <v>21</v>
      </c>
      <c r="V3449" s="90">
        <v>252</v>
      </c>
      <c r="W3449" s="89">
        <f t="shared" si="1500"/>
        <v>1.0064340300000001</v>
      </c>
      <c r="X3449" s="82">
        <f t="shared" si="1501"/>
        <v>1.54844498</v>
      </c>
      <c r="Y3449" s="82">
        <f t="shared" si="1502"/>
        <v>30.89969168</v>
      </c>
      <c r="Z3449" s="94" t="str">
        <f t="shared" si="1508"/>
        <v>A+J=</v>
      </c>
      <c r="AA3449" s="87">
        <f t="shared" si="1509"/>
        <v>47686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>
        <f t="shared" si="1503"/>
        <v>47687</v>
      </c>
      <c r="B3450" s="82">
        <f t="shared" si="1489"/>
        <v>211.5261002</v>
      </c>
      <c r="C3450" s="207">
        <f t="shared" si="1507"/>
        <v>211.31362188</v>
      </c>
      <c r="D3450" s="83">
        <f t="shared" si="1490"/>
        <v>7286.35</v>
      </c>
      <c r="E3450" s="84">
        <f t="shared" si="1512"/>
        <v>7394.19</v>
      </c>
      <c r="F3450" s="85">
        <f t="shared" si="1513"/>
        <v>47656</v>
      </c>
      <c r="G3450" s="86">
        <f t="shared" si="1491"/>
        <v>1.4800277230712089E-2</v>
      </c>
      <c r="H3450" s="87">
        <f t="shared" si="1492"/>
        <v>47715</v>
      </c>
      <c r="I3450" s="87">
        <f t="shared" si="1493"/>
        <v>47715</v>
      </c>
      <c r="J3450" s="88">
        <f t="shared" si="1504"/>
        <v>21</v>
      </c>
      <c r="K3450" s="88">
        <f t="shared" si="1511"/>
        <v>1</v>
      </c>
      <c r="L3450" s="8">
        <f t="shared" si="1494"/>
        <v>1.0006998499999999</v>
      </c>
      <c r="M3450" s="89">
        <v>1</v>
      </c>
      <c r="N3450" s="89">
        <f t="shared" si="1495"/>
        <v>1</v>
      </c>
      <c r="O3450" s="82">
        <f t="shared" si="1496"/>
        <v>1.0006998499999999</v>
      </c>
      <c r="P3450" s="82">
        <f t="shared" si="1497"/>
        <v>211.46150971</v>
      </c>
      <c r="Q3450" s="11">
        <f t="shared" si="1510"/>
        <v>0</v>
      </c>
      <c r="R3450" s="7">
        <f t="shared" si="1505"/>
        <v>0</v>
      </c>
      <c r="S3450" s="82">
        <f t="shared" si="1498"/>
        <v>0</v>
      </c>
      <c r="T3450" s="91">
        <f t="shared" si="1506"/>
        <v>0.08</v>
      </c>
      <c r="U3450" s="90">
        <f t="shared" si="1499"/>
        <v>1</v>
      </c>
      <c r="V3450" s="90">
        <v>252</v>
      </c>
      <c r="W3450" s="89">
        <f t="shared" si="1500"/>
        <v>1.000305448</v>
      </c>
      <c r="X3450" s="82">
        <f t="shared" si="1501"/>
        <v>6.459049E-2</v>
      </c>
      <c r="Y3450" s="82">
        <f t="shared" si="1502"/>
        <v>0</v>
      </c>
      <c r="Z3450" s="94" t="str">
        <f t="shared" si="1508"/>
        <v>A+J=</v>
      </c>
      <c r="AA3450" s="87">
        <f t="shared" si="1509"/>
        <v>47715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>
        <f t="shared" si="1503"/>
        <v>47688</v>
      </c>
      <c r="B3451" s="82">
        <f t="shared" si="1489"/>
        <v>211.73879407000001</v>
      </c>
      <c r="C3451" s="207">
        <f t="shared" si="1507"/>
        <v>211.31362188</v>
      </c>
      <c r="D3451" s="83">
        <f t="shared" si="1490"/>
        <v>7286.35</v>
      </c>
      <c r="E3451" s="84">
        <f t="shared" si="1512"/>
        <v>7394.19</v>
      </c>
      <c r="F3451" s="85">
        <f t="shared" si="1513"/>
        <v>47656</v>
      </c>
      <c r="G3451" s="86">
        <f t="shared" si="1491"/>
        <v>1.4800277230712089E-2</v>
      </c>
      <c r="H3451" s="87">
        <f t="shared" si="1492"/>
        <v>47715</v>
      </c>
      <c r="I3451" s="87">
        <f t="shared" si="1493"/>
        <v>47715</v>
      </c>
      <c r="J3451" s="88">
        <f t="shared" si="1504"/>
        <v>21</v>
      </c>
      <c r="K3451" s="88">
        <f t="shared" si="1511"/>
        <v>2</v>
      </c>
      <c r="L3451" s="8">
        <f t="shared" si="1494"/>
        <v>1.0014002</v>
      </c>
      <c r="M3451" s="89">
        <v>1</v>
      </c>
      <c r="N3451" s="89">
        <f t="shared" si="1495"/>
        <v>1</v>
      </c>
      <c r="O3451" s="82">
        <f t="shared" si="1496"/>
        <v>1.0014002</v>
      </c>
      <c r="P3451" s="82">
        <f t="shared" si="1497"/>
        <v>211.60950321000001</v>
      </c>
      <c r="Q3451" s="11">
        <f t="shared" si="1510"/>
        <v>0</v>
      </c>
      <c r="R3451" s="7">
        <f t="shared" si="1505"/>
        <v>0</v>
      </c>
      <c r="S3451" s="82">
        <f t="shared" si="1498"/>
        <v>0</v>
      </c>
      <c r="T3451" s="91">
        <f t="shared" si="1506"/>
        <v>0.08</v>
      </c>
      <c r="U3451" s="90">
        <f t="shared" si="1499"/>
        <v>2</v>
      </c>
      <c r="V3451" s="90">
        <v>252</v>
      </c>
      <c r="W3451" s="89">
        <f t="shared" si="1500"/>
        <v>1.000610988</v>
      </c>
      <c r="X3451" s="82">
        <f t="shared" si="1501"/>
        <v>0.12929086000000001</v>
      </c>
      <c r="Y3451" s="82">
        <f t="shared" si="1502"/>
        <v>0</v>
      </c>
      <c r="Z3451" s="94" t="str">
        <f t="shared" si="1508"/>
        <v>A+J=</v>
      </c>
      <c r="AA3451" s="87">
        <f t="shared" si="1509"/>
        <v>47715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>
        <f t="shared" si="1503"/>
        <v>47689</v>
      </c>
      <c r="B3452" s="82">
        <f t="shared" si="1489"/>
        <v>211.95170001</v>
      </c>
      <c r="C3452" s="207">
        <f t="shared" si="1507"/>
        <v>211.31362188</v>
      </c>
      <c r="D3452" s="83">
        <f t="shared" si="1490"/>
        <v>7286.35</v>
      </c>
      <c r="E3452" s="84">
        <f t="shared" si="1512"/>
        <v>7394.19</v>
      </c>
      <c r="F3452" s="85">
        <f t="shared" si="1513"/>
        <v>47656</v>
      </c>
      <c r="G3452" s="86">
        <f t="shared" si="1491"/>
        <v>1.4800277230712089E-2</v>
      </c>
      <c r="H3452" s="87">
        <f t="shared" si="1492"/>
        <v>47715</v>
      </c>
      <c r="I3452" s="87">
        <f t="shared" si="1493"/>
        <v>47715</v>
      </c>
      <c r="J3452" s="88">
        <f t="shared" si="1504"/>
        <v>21</v>
      </c>
      <c r="K3452" s="88">
        <f t="shared" si="1511"/>
        <v>3</v>
      </c>
      <c r="L3452" s="8">
        <f t="shared" si="1494"/>
        <v>1.0021010299999999</v>
      </c>
      <c r="M3452" s="89">
        <v>1</v>
      </c>
      <c r="N3452" s="89">
        <f t="shared" si="1495"/>
        <v>1</v>
      </c>
      <c r="O3452" s="82">
        <f t="shared" si="1496"/>
        <v>1.0021010299999999</v>
      </c>
      <c r="P3452" s="82">
        <f t="shared" si="1497"/>
        <v>211.75759812999999</v>
      </c>
      <c r="Q3452" s="11">
        <f t="shared" si="1510"/>
        <v>0</v>
      </c>
      <c r="R3452" s="7">
        <f t="shared" si="1505"/>
        <v>0</v>
      </c>
      <c r="S3452" s="82">
        <f t="shared" si="1498"/>
        <v>0</v>
      </c>
      <c r="T3452" s="91">
        <f t="shared" si="1506"/>
        <v>0.08</v>
      </c>
      <c r="U3452" s="90">
        <f t="shared" si="1499"/>
        <v>3</v>
      </c>
      <c r="V3452" s="90">
        <v>252</v>
      </c>
      <c r="W3452" s="89">
        <f t="shared" si="1500"/>
        <v>1.0009166229999999</v>
      </c>
      <c r="X3452" s="82">
        <f t="shared" si="1501"/>
        <v>0.19410188</v>
      </c>
      <c r="Y3452" s="82">
        <f t="shared" si="1502"/>
        <v>0</v>
      </c>
      <c r="Z3452" s="94" t="str">
        <f t="shared" si="1508"/>
        <v>A+J=</v>
      </c>
      <c r="AA3452" s="87">
        <f t="shared" si="1509"/>
        <v>47715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>
        <f t="shared" si="1503"/>
        <v>47690</v>
      </c>
      <c r="B3453" s="82">
        <f t="shared" si="1489"/>
        <v>212.16482177</v>
      </c>
      <c r="C3453" s="207">
        <f t="shared" si="1507"/>
        <v>211.31362188</v>
      </c>
      <c r="D3453" s="83">
        <f t="shared" si="1490"/>
        <v>7286.35</v>
      </c>
      <c r="E3453" s="84">
        <f t="shared" si="1512"/>
        <v>7394.19</v>
      </c>
      <c r="F3453" s="85">
        <f t="shared" si="1513"/>
        <v>47656</v>
      </c>
      <c r="G3453" s="86">
        <f t="shared" si="1491"/>
        <v>1.4800277230712089E-2</v>
      </c>
      <c r="H3453" s="87">
        <f t="shared" si="1492"/>
        <v>47715</v>
      </c>
      <c r="I3453" s="87">
        <f t="shared" si="1493"/>
        <v>47715</v>
      </c>
      <c r="J3453" s="88">
        <f t="shared" si="1504"/>
        <v>21</v>
      </c>
      <c r="K3453" s="88">
        <f t="shared" si="1511"/>
        <v>4</v>
      </c>
      <c r="L3453" s="8">
        <f t="shared" si="1494"/>
        <v>1.00280236</v>
      </c>
      <c r="M3453" s="89">
        <v>1</v>
      </c>
      <c r="N3453" s="89">
        <f t="shared" si="1495"/>
        <v>1</v>
      </c>
      <c r="O3453" s="82">
        <f t="shared" si="1496"/>
        <v>1.00280236</v>
      </c>
      <c r="P3453" s="82">
        <f t="shared" si="1497"/>
        <v>211.90579872000001</v>
      </c>
      <c r="Q3453" s="11">
        <f t="shared" si="1510"/>
        <v>0</v>
      </c>
      <c r="R3453" s="7">
        <f t="shared" si="1505"/>
        <v>0</v>
      </c>
      <c r="S3453" s="82">
        <f t="shared" si="1498"/>
        <v>0</v>
      </c>
      <c r="T3453" s="91">
        <f t="shared" si="1506"/>
        <v>0.08</v>
      </c>
      <c r="U3453" s="90">
        <f t="shared" si="1499"/>
        <v>4</v>
      </c>
      <c r="V3453" s="90">
        <v>252</v>
      </c>
      <c r="W3453" s="89">
        <f t="shared" si="1500"/>
        <v>1.0012223499999999</v>
      </c>
      <c r="X3453" s="82">
        <f t="shared" si="1501"/>
        <v>0.25902304999999998</v>
      </c>
      <c r="Y3453" s="82">
        <f t="shared" si="1502"/>
        <v>0</v>
      </c>
      <c r="Z3453" s="94" t="str">
        <f t="shared" si="1508"/>
        <v>A+J=</v>
      </c>
      <c r="AA3453" s="87">
        <f t="shared" si="1509"/>
        <v>47715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>
        <f t="shared" si="1503"/>
        <v>47691</v>
      </c>
      <c r="B3454" s="82">
        <f t="shared" si="1489"/>
        <v>212.37815565</v>
      </c>
      <c r="C3454" s="207">
        <f t="shared" si="1507"/>
        <v>211.31362188</v>
      </c>
      <c r="D3454" s="83">
        <f t="shared" si="1490"/>
        <v>7286.35</v>
      </c>
      <c r="E3454" s="84">
        <f t="shared" si="1512"/>
        <v>7394.19</v>
      </c>
      <c r="F3454" s="85">
        <f t="shared" si="1513"/>
        <v>47656</v>
      </c>
      <c r="G3454" s="86">
        <f t="shared" si="1491"/>
        <v>1.4800277230712089E-2</v>
      </c>
      <c r="H3454" s="87">
        <f t="shared" si="1492"/>
        <v>47715</v>
      </c>
      <c r="I3454" s="87">
        <f t="shared" si="1493"/>
        <v>47715</v>
      </c>
      <c r="J3454" s="88">
        <f t="shared" si="1504"/>
        <v>21</v>
      </c>
      <c r="K3454" s="88">
        <f t="shared" si="1511"/>
        <v>5</v>
      </c>
      <c r="L3454" s="8">
        <f t="shared" si="1494"/>
        <v>1.00350417</v>
      </c>
      <c r="M3454" s="89">
        <v>1</v>
      </c>
      <c r="N3454" s="89">
        <f t="shared" si="1495"/>
        <v>1</v>
      </c>
      <c r="O3454" s="82">
        <f t="shared" si="1496"/>
        <v>1.00350417</v>
      </c>
      <c r="P3454" s="82">
        <f t="shared" si="1497"/>
        <v>212.05410072999999</v>
      </c>
      <c r="Q3454" s="11">
        <f t="shared" si="1510"/>
        <v>0</v>
      </c>
      <c r="R3454" s="7">
        <f t="shared" si="1505"/>
        <v>0</v>
      </c>
      <c r="S3454" s="82">
        <f t="shared" si="1498"/>
        <v>0</v>
      </c>
      <c r="T3454" s="91">
        <f t="shared" si="1506"/>
        <v>0.08</v>
      </c>
      <c r="U3454" s="90">
        <f t="shared" si="1499"/>
        <v>5</v>
      </c>
      <c r="V3454" s="90">
        <v>252</v>
      </c>
      <c r="W3454" s="89">
        <f t="shared" si="1500"/>
        <v>1.0015281709999999</v>
      </c>
      <c r="X3454" s="82">
        <f t="shared" si="1501"/>
        <v>0.32405492000000002</v>
      </c>
      <c r="Y3454" s="82">
        <f t="shared" si="1502"/>
        <v>0</v>
      </c>
      <c r="Z3454" s="94" t="str">
        <f t="shared" si="1508"/>
        <v>A+J=</v>
      </c>
      <c r="AA3454" s="87">
        <f t="shared" si="1509"/>
        <v>47715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>
        <f t="shared" si="1503"/>
        <v>47692</v>
      </c>
      <c r="B3455" s="82">
        <f t="shared" si="1489"/>
        <v>212.37815565</v>
      </c>
      <c r="C3455" s="207">
        <f t="shared" si="1507"/>
        <v>211.31362188</v>
      </c>
      <c r="D3455" s="83">
        <f t="shared" si="1490"/>
        <v>7286.35</v>
      </c>
      <c r="E3455" s="84">
        <f t="shared" si="1512"/>
        <v>7394.19</v>
      </c>
      <c r="F3455" s="85">
        <f t="shared" si="1513"/>
        <v>47656</v>
      </c>
      <c r="G3455" s="86">
        <f t="shared" si="1491"/>
        <v>1.4800277230712089E-2</v>
      </c>
      <c r="H3455" s="87">
        <f t="shared" si="1492"/>
        <v>47715</v>
      </c>
      <c r="I3455" s="87">
        <f t="shared" si="1493"/>
        <v>47715</v>
      </c>
      <c r="J3455" s="88">
        <f t="shared" si="1504"/>
        <v>21</v>
      </c>
      <c r="K3455" s="88">
        <f t="shared" si="1511"/>
        <v>5</v>
      </c>
      <c r="L3455" s="8">
        <f t="shared" si="1494"/>
        <v>1.00350417</v>
      </c>
      <c r="M3455" s="89">
        <v>1</v>
      </c>
      <c r="N3455" s="89">
        <f t="shared" si="1495"/>
        <v>1</v>
      </c>
      <c r="O3455" s="82">
        <f t="shared" si="1496"/>
        <v>1.00350417</v>
      </c>
      <c r="P3455" s="82">
        <f t="shared" si="1497"/>
        <v>212.05410072999999</v>
      </c>
      <c r="Q3455" s="11">
        <f t="shared" si="1510"/>
        <v>0</v>
      </c>
      <c r="R3455" s="7">
        <f t="shared" si="1505"/>
        <v>0</v>
      </c>
      <c r="S3455" s="82">
        <f t="shared" si="1498"/>
        <v>0</v>
      </c>
      <c r="T3455" s="91">
        <f t="shared" si="1506"/>
        <v>0.08</v>
      </c>
      <c r="U3455" s="90">
        <f t="shared" si="1499"/>
        <v>5</v>
      </c>
      <c r="V3455" s="90">
        <v>252</v>
      </c>
      <c r="W3455" s="89">
        <f t="shared" si="1500"/>
        <v>1.0015281709999999</v>
      </c>
      <c r="X3455" s="82">
        <f t="shared" si="1501"/>
        <v>0.32405492000000002</v>
      </c>
      <c r="Y3455" s="82">
        <f t="shared" si="1502"/>
        <v>0</v>
      </c>
      <c r="Z3455" s="94" t="str">
        <f t="shared" si="1508"/>
        <v>A+J=</v>
      </c>
      <c r="AA3455" s="87">
        <f t="shared" si="1509"/>
        <v>47715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>
        <f t="shared" si="1503"/>
        <v>47693</v>
      </c>
      <c r="B3456" s="82">
        <f t="shared" si="1489"/>
        <v>212.37815565</v>
      </c>
      <c r="C3456" s="207">
        <f t="shared" si="1507"/>
        <v>211.31362188</v>
      </c>
      <c r="D3456" s="83">
        <f t="shared" si="1490"/>
        <v>7286.35</v>
      </c>
      <c r="E3456" s="84">
        <f t="shared" si="1512"/>
        <v>7394.19</v>
      </c>
      <c r="F3456" s="85">
        <f t="shared" si="1513"/>
        <v>47656</v>
      </c>
      <c r="G3456" s="86">
        <f t="shared" si="1491"/>
        <v>1.4800277230712089E-2</v>
      </c>
      <c r="H3456" s="87">
        <f t="shared" si="1492"/>
        <v>47715</v>
      </c>
      <c r="I3456" s="87">
        <f t="shared" si="1493"/>
        <v>47715</v>
      </c>
      <c r="J3456" s="88">
        <f t="shared" si="1504"/>
        <v>21</v>
      </c>
      <c r="K3456" s="88">
        <f t="shared" si="1511"/>
        <v>5</v>
      </c>
      <c r="L3456" s="8">
        <f t="shared" si="1494"/>
        <v>1.00350417</v>
      </c>
      <c r="M3456" s="89">
        <v>1</v>
      </c>
      <c r="N3456" s="89">
        <f t="shared" si="1495"/>
        <v>1</v>
      </c>
      <c r="O3456" s="82">
        <f t="shared" si="1496"/>
        <v>1.00350417</v>
      </c>
      <c r="P3456" s="82">
        <f t="shared" si="1497"/>
        <v>212.05410072999999</v>
      </c>
      <c r="Q3456" s="11">
        <f t="shared" si="1510"/>
        <v>0</v>
      </c>
      <c r="R3456" s="7">
        <f t="shared" si="1505"/>
        <v>0</v>
      </c>
      <c r="S3456" s="82">
        <f t="shared" si="1498"/>
        <v>0</v>
      </c>
      <c r="T3456" s="91">
        <f t="shared" si="1506"/>
        <v>0.08</v>
      </c>
      <c r="U3456" s="90">
        <f t="shared" si="1499"/>
        <v>5</v>
      </c>
      <c r="V3456" s="90">
        <v>252</v>
      </c>
      <c r="W3456" s="89">
        <f t="shared" si="1500"/>
        <v>1.0015281709999999</v>
      </c>
      <c r="X3456" s="82">
        <f t="shared" si="1501"/>
        <v>0.32405492000000002</v>
      </c>
      <c r="Y3456" s="82">
        <f t="shared" si="1502"/>
        <v>0</v>
      </c>
      <c r="Z3456" s="94" t="str">
        <f t="shared" si="1508"/>
        <v>A+J=</v>
      </c>
      <c r="AA3456" s="87">
        <f t="shared" si="1509"/>
        <v>47715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>
        <f t="shared" si="1503"/>
        <v>47694</v>
      </c>
      <c r="B3457" s="82">
        <f t="shared" si="1489"/>
        <v>212.59170603999999</v>
      </c>
      <c r="C3457" s="207">
        <f t="shared" si="1507"/>
        <v>211.31362188</v>
      </c>
      <c r="D3457" s="83">
        <f t="shared" si="1490"/>
        <v>7286.35</v>
      </c>
      <c r="E3457" s="84">
        <f t="shared" si="1512"/>
        <v>7394.19</v>
      </c>
      <c r="F3457" s="85">
        <f t="shared" si="1513"/>
        <v>47656</v>
      </c>
      <c r="G3457" s="86">
        <f t="shared" si="1491"/>
        <v>1.4800277230712089E-2</v>
      </c>
      <c r="H3457" s="87">
        <f t="shared" si="1492"/>
        <v>47715</v>
      </c>
      <c r="I3457" s="87">
        <f t="shared" si="1493"/>
        <v>47715</v>
      </c>
      <c r="J3457" s="88">
        <f t="shared" si="1504"/>
        <v>21</v>
      </c>
      <c r="K3457" s="88">
        <f t="shared" si="1511"/>
        <v>6</v>
      </c>
      <c r="L3457" s="8">
        <f t="shared" si="1494"/>
        <v>1.0042064799999999</v>
      </c>
      <c r="M3457" s="89">
        <v>1</v>
      </c>
      <c r="N3457" s="89">
        <f t="shared" si="1495"/>
        <v>1</v>
      </c>
      <c r="O3457" s="82">
        <f t="shared" si="1496"/>
        <v>1.0042064799999999</v>
      </c>
      <c r="P3457" s="82">
        <f t="shared" si="1497"/>
        <v>212.2025084</v>
      </c>
      <c r="Q3457" s="11">
        <f t="shared" si="1510"/>
        <v>0</v>
      </c>
      <c r="R3457" s="7">
        <f t="shared" si="1505"/>
        <v>0</v>
      </c>
      <c r="S3457" s="82">
        <f t="shared" si="1498"/>
        <v>0</v>
      </c>
      <c r="T3457" s="91">
        <f t="shared" si="1506"/>
        <v>0.08</v>
      </c>
      <c r="U3457" s="90">
        <f t="shared" si="1499"/>
        <v>6</v>
      </c>
      <c r="V3457" s="90">
        <v>252</v>
      </c>
      <c r="W3457" s="89">
        <f t="shared" si="1500"/>
        <v>1.0018340859999999</v>
      </c>
      <c r="X3457" s="82">
        <f t="shared" si="1501"/>
        <v>0.38919764000000001</v>
      </c>
      <c r="Y3457" s="82">
        <f t="shared" si="1502"/>
        <v>0</v>
      </c>
      <c r="Z3457" s="94" t="str">
        <f t="shared" si="1508"/>
        <v>A+J=</v>
      </c>
      <c r="AA3457" s="87">
        <f t="shared" si="1509"/>
        <v>47715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>
        <f t="shared" si="1503"/>
        <v>47695</v>
      </c>
      <c r="B3458" s="82">
        <f t="shared" si="1489"/>
        <v>212.80547054000002</v>
      </c>
      <c r="C3458" s="207">
        <f t="shared" si="1507"/>
        <v>211.31362188</v>
      </c>
      <c r="D3458" s="83">
        <f t="shared" si="1490"/>
        <v>7286.35</v>
      </c>
      <c r="E3458" s="84">
        <f t="shared" si="1512"/>
        <v>7394.19</v>
      </c>
      <c r="F3458" s="85">
        <f t="shared" si="1513"/>
        <v>47656</v>
      </c>
      <c r="G3458" s="86">
        <f t="shared" si="1491"/>
        <v>1.4800277230712089E-2</v>
      </c>
      <c r="H3458" s="87">
        <f t="shared" si="1492"/>
        <v>47715</v>
      </c>
      <c r="I3458" s="87">
        <f t="shared" si="1493"/>
        <v>47715</v>
      </c>
      <c r="J3458" s="88">
        <f t="shared" si="1504"/>
        <v>21</v>
      </c>
      <c r="K3458" s="88">
        <f t="shared" si="1511"/>
        <v>7</v>
      </c>
      <c r="L3458" s="8">
        <f t="shared" si="1494"/>
        <v>1.0049092799999999</v>
      </c>
      <c r="M3458" s="89">
        <v>1</v>
      </c>
      <c r="N3458" s="89">
        <f t="shared" si="1495"/>
        <v>1</v>
      </c>
      <c r="O3458" s="82">
        <f t="shared" si="1496"/>
        <v>1.0049092799999999</v>
      </c>
      <c r="P3458" s="82">
        <f t="shared" si="1497"/>
        <v>212.35101961000001</v>
      </c>
      <c r="Q3458" s="11">
        <f t="shared" si="1510"/>
        <v>0</v>
      </c>
      <c r="R3458" s="7">
        <f t="shared" si="1505"/>
        <v>0</v>
      </c>
      <c r="S3458" s="82">
        <f t="shared" si="1498"/>
        <v>0</v>
      </c>
      <c r="T3458" s="91">
        <f t="shared" si="1506"/>
        <v>0.08</v>
      </c>
      <c r="U3458" s="90">
        <f t="shared" si="1499"/>
        <v>7</v>
      </c>
      <c r="V3458" s="90">
        <v>252</v>
      </c>
      <c r="W3458" s="89">
        <f t="shared" si="1500"/>
        <v>1.002140093</v>
      </c>
      <c r="X3458" s="82">
        <f t="shared" si="1501"/>
        <v>0.45445092999999998</v>
      </c>
      <c r="Y3458" s="82">
        <f t="shared" si="1502"/>
        <v>0</v>
      </c>
      <c r="Z3458" s="94" t="str">
        <f t="shared" si="1508"/>
        <v>A+J=</v>
      </c>
      <c r="AA3458" s="87">
        <f t="shared" si="1509"/>
        <v>47715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>
        <f t="shared" si="1503"/>
        <v>47696</v>
      </c>
      <c r="B3459" s="82">
        <f t="shared" si="1489"/>
        <v>213.01944990999999</v>
      </c>
      <c r="C3459" s="207">
        <f t="shared" si="1507"/>
        <v>211.31362188</v>
      </c>
      <c r="D3459" s="83">
        <f t="shared" si="1490"/>
        <v>7286.35</v>
      </c>
      <c r="E3459" s="84">
        <f t="shared" si="1512"/>
        <v>7394.19</v>
      </c>
      <c r="F3459" s="85">
        <f t="shared" si="1513"/>
        <v>47656</v>
      </c>
      <c r="G3459" s="86">
        <f t="shared" si="1491"/>
        <v>1.4800277230712089E-2</v>
      </c>
      <c r="H3459" s="87">
        <f t="shared" si="1492"/>
        <v>47715</v>
      </c>
      <c r="I3459" s="87">
        <f t="shared" si="1493"/>
        <v>47715</v>
      </c>
      <c r="J3459" s="88">
        <f t="shared" si="1504"/>
        <v>21</v>
      </c>
      <c r="K3459" s="88">
        <f t="shared" si="1511"/>
        <v>8</v>
      </c>
      <c r="L3459" s="8">
        <f t="shared" si="1494"/>
        <v>1.00561257</v>
      </c>
      <c r="M3459" s="89">
        <v>1</v>
      </c>
      <c r="N3459" s="89">
        <f t="shared" si="1495"/>
        <v>1</v>
      </c>
      <c r="O3459" s="82">
        <f t="shared" si="1496"/>
        <v>1.00561257</v>
      </c>
      <c r="P3459" s="82">
        <f t="shared" si="1497"/>
        <v>212.49963437</v>
      </c>
      <c r="Q3459" s="11">
        <f t="shared" si="1510"/>
        <v>0</v>
      </c>
      <c r="R3459" s="7">
        <f t="shared" si="1505"/>
        <v>0</v>
      </c>
      <c r="S3459" s="82">
        <f t="shared" si="1498"/>
        <v>0</v>
      </c>
      <c r="T3459" s="91">
        <f t="shared" si="1506"/>
        <v>0.08</v>
      </c>
      <c r="U3459" s="90">
        <f t="shared" si="1499"/>
        <v>8</v>
      </c>
      <c r="V3459" s="90">
        <v>252</v>
      </c>
      <c r="W3459" s="89">
        <f t="shared" si="1500"/>
        <v>1.0024461950000001</v>
      </c>
      <c r="X3459" s="82">
        <f t="shared" si="1501"/>
        <v>0.51981553999999996</v>
      </c>
      <c r="Y3459" s="82">
        <f t="shared" si="1502"/>
        <v>0</v>
      </c>
      <c r="Z3459" s="94" t="str">
        <f t="shared" si="1508"/>
        <v>A+J=</v>
      </c>
      <c r="AA3459" s="87">
        <f t="shared" si="1509"/>
        <v>47715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>
        <f t="shared" si="1503"/>
        <v>47697</v>
      </c>
      <c r="B3460" s="82">
        <f t="shared" si="1489"/>
        <v>213.23364365</v>
      </c>
      <c r="C3460" s="207">
        <f t="shared" si="1507"/>
        <v>211.31362188</v>
      </c>
      <c r="D3460" s="83">
        <f t="shared" si="1490"/>
        <v>7286.35</v>
      </c>
      <c r="E3460" s="84">
        <f t="shared" si="1512"/>
        <v>7394.19</v>
      </c>
      <c r="F3460" s="85">
        <f t="shared" si="1513"/>
        <v>47656</v>
      </c>
      <c r="G3460" s="86">
        <f t="shared" si="1491"/>
        <v>1.4800277230712089E-2</v>
      </c>
      <c r="H3460" s="87">
        <f t="shared" si="1492"/>
        <v>47715</v>
      </c>
      <c r="I3460" s="87">
        <f t="shared" si="1493"/>
        <v>47715</v>
      </c>
      <c r="J3460" s="88">
        <f t="shared" si="1504"/>
        <v>21</v>
      </c>
      <c r="K3460" s="88">
        <f t="shared" si="1511"/>
        <v>9</v>
      </c>
      <c r="L3460" s="8">
        <f t="shared" si="1494"/>
        <v>1.0063163500000001</v>
      </c>
      <c r="M3460" s="89">
        <v>1</v>
      </c>
      <c r="N3460" s="89">
        <f t="shared" si="1495"/>
        <v>1</v>
      </c>
      <c r="O3460" s="82">
        <f t="shared" si="1496"/>
        <v>1.0063163500000001</v>
      </c>
      <c r="P3460" s="82">
        <f t="shared" si="1497"/>
        <v>212.64835267000001</v>
      </c>
      <c r="Q3460" s="11">
        <f t="shared" si="1510"/>
        <v>0</v>
      </c>
      <c r="R3460" s="7">
        <f t="shared" si="1505"/>
        <v>0</v>
      </c>
      <c r="S3460" s="82">
        <f t="shared" si="1498"/>
        <v>0</v>
      </c>
      <c r="T3460" s="91">
        <f t="shared" si="1506"/>
        <v>0.08</v>
      </c>
      <c r="U3460" s="90">
        <f t="shared" si="1499"/>
        <v>9</v>
      </c>
      <c r="V3460" s="90">
        <v>252</v>
      </c>
      <c r="W3460" s="89">
        <f t="shared" si="1500"/>
        <v>1.0027523890000001</v>
      </c>
      <c r="X3460" s="82">
        <f t="shared" si="1501"/>
        <v>0.58529098000000002</v>
      </c>
      <c r="Y3460" s="82">
        <f t="shared" si="1502"/>
        <v>0</v>
      </c>
      <c r="Z3460" s="94" t="str">
        <f t="shared" si="1508"/>
        <v>A+J=</v>
      </c>
      <c r="AA3460" s="87">
        <f t="shared" si="1509"/>
        <v>47715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>
        <f t="shared" si="1503"/>
        <v>47698</v>
      </c>
      <c r="B3461" s="82">
        <f t="shared" si="1489"/>
        <v>213.44805467</v>
      </c>
      <c r="C3461" s="207">
        <f t="shared" si="1507"/>
        <v>211.31362188</v>
      </c>
      <c r="D3461" s="83">
        <f t="shared" si="1490"/>
        <v>7286.35</v>
      </c>
      <c r="E3461" s="84">
        <f t="shared" si="1512"/>
        <v>7394.19</v>
      </c>
      <c r="F3461" s="85">
        <f t="shared" si="1513"/>
        <v>47656</v>
      </c>
      <c r="G3461" s="86">
        <f t="shared" si="1491"/>
        <v>1.4800277230712089E-2</v>
      </c>
      <c r="H3461" s="87">
        <f t="shared" si="1492"/>
        <v>47715</v>
      </c>
      <c r="I3461" s="87">
        <f t="shared" si="1493"/>
        <v>47715</v>
      </c>
      <c r="J3461" s="88">
        <f t="shared" si="1504"/>
        <v>21</v>
      </c>
      <c r="K3461" s="88">
        <f t="shared" si="1511"/>
        <v>10</v>
      </c>
      <c r="L3461" s="8">
        <f t="shared" si="1494"/>
        <v>1.00702063</v>
      </c>
      <c r="M3461" s="89">
        <v>1</v>
      </c>
      <c r="N3461" s="89">
        <f t="shared" si="1495"/>
        <v>1</v>
      </c>
      <c r="O3461" s="82">
        <f t="shared" si="1496"/>
        <v>1.00702063</v>
      </c>
      <c r="P3461" s="82">
        <f t="shared" si="1497"/>
        <v>212.79717663</v>
      </c>
      <c r="Q3461" s="11">
        <f t="shared" si="1510"/>
        <v>0</v>
      </c>
      <c r="R3461" s="7">
        <f t="shared" si="1505"/>
        <v>0</v>
      </c>
      <c r="S3461" s="82">
        <f t="shared" si="1498"/>
        <v>0</v>
      </c>
      <c r="T3461" s="91">
        <f t="shared" si="1506"/>
        <v>0.08</v>
      </c>
      <c r="U3461" s="90">
        <f t="shared" si="1499"/>
        <v>10</v>
      </c>
      <c r="V3461" s="90">
        <v>252</v>
      </c>
      <c r="W3461" s="89">
        <f t="shared" si="1500"/>
        <v>1.0030586779999999</v>
      </c>
      <c r="X3461" s="82">
        <f t="shared" si="1501"/>
        <v>0.65087804000000005</v>
      </c>
      <c r="Y3461" s="82">
        <f t="shared" si="1502"/>
        <v>0</v>
      </c>
      <c r="Z3461" s="94" t="str">
        <f t="shared" si="1508"/>
        <v>A+J=</v>
      </c>
      <c r="AA3461" s="87">
        <f t="shared" si="1509"/>
        <v>47715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>
        <f t="shared" si="1503"/>
        <v>47699</v>
      </c>
      <c r="B3462" s="82">
        <f t="shared" si="1489"/>
        <v>213.44805467</v>
      </c>
      <c r="C3462" s="207">
        <f t="shared" si="1507"/>
        <v>211.31362188</v>
      </c>
      <c r="D3462" s="83">
        <f t="shared" si="1490"/>
        <v>7286.35</v>
      </c>
      <c r="E3462" s="84">
        <f t="shared" si="1512"/>
        <v>7394.19</v>
      </c>
      <c r="F3462" s="85">
        <f t="shared" si="1513"/>
        <v>47656</v>
      </c>
      <c r="G3462" s="86">
        <f t="shared" si="1491"/>
        <v>1.4800277230712089E-2</v>
      </c>
      <c r="H3462" s="87">
        <f t="shared" si="1492"/>
        <v>47715</v>
      </c>
      <c r="I3462" s="87">
        <f t="shared" si="1493"/>
        <v>47715</v>
      </c>
      <c r="J3462" s="88">
        <f t="shared" si="1504"/>
        <v>21</v>
      </c>
      <c r="K3462" s="88">
        <f t="shared" si="1511"/>
        <v>10</v>
      </c>
      <c r="L3462" s="8">
        <f t="shared" si="1494"/>
        <v>1.00702063</v>
      </c>
      <c r="M3462" s="89">
        <v>1</v>
      </c>
      <c r="N3462" s="89">
        <f t="shared" si="1495"/>
        <v>1</v>
      </c>
      <c r="O3462" s="82">
        <f t="shared" si="1496"/>
        <v>1.00702063</v>
      </c>
      <c r="P3462" s="82">
        <f t="shared" si="1497"/>
        <v>212.79717663</v>
      </c>
      <c r="Q3462" s="11">
        <f t="shared" si="1510"/>
        <v>0</v>
      </c>
      <c r="R3462" s="7">
        <f t="shared" si="1505"/>
        <v>0</v>
      </c>
      <c r="S3462" s="82">
        <f t="shared" si="1498"/>
        <v>0</v>
      </c>
      <c r="T3462" s="91">
        <f t="shared" si="1506"/>
        <v>0.08</v>
      </c>
      <c r="U3462" s="90">
        <f t="shared" si="1499"/>
        <v>10</v>
      </c>
      <c r="V3462" s="90">
        <v>252</v>
      </c>
      <c r="W3462" s="89">
        <f t="shared" si="1500"/>
        <v>1.0030586779999999</v>
      </c>
      <c r="X3462" s="82">
        <f t="shared" si="1501"/>
        <v>0.65087804000000005</v>
      </c>
      <c r="Y3462" s="82">
        <f t="shared" si="1502"/>
        <v>0</v>
      </c>
      <c r="Z3462" s="94" t="str">
        <f t="shared" si="1508"/>
        <v>A+J=</v>
      </c>
      <c r="AA3462" s="87">
        <f t="shared" si="1509"/>
        <v>47715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>
        <f t="shared" si="1503"/>
        <v>47700</v>
      </c>
      <c r="B3463" s="82">
        <f t="shared" si="1489"/>
        <v>213.44805467</v>
      </c>
      <c r="C3463" s="207">
        <f t="shared" si="1507"/>
        <v>211.31362188</v>
      </c>
      <c r="D3463" s="83">
        <f t="shared" si="1490"/>
        <v>7286.35</v>
      </c>
      <c r="E3463" s="84">
        <f t="shared" si="1512"/>
        <v>7394.19</v>
      </c>
      <c r="F3463" s="85">
        <f t="shared" si="1513"/>
        <v>47656</v>
      </c>
      <c r="G3463" s="86">
        <f t="shared" si="1491"/>
        <v>1.4800277230712089E-2</v>
      </c>
      <c r="H3463" s="87">
        <f t="shared" si="1492"/>
        <v>47715</v>
      </c>
      <c r="I3463" s="87">
        <f t="shared" si="1493"/>
        <v>47715</v>
      </c>
      <c r="J3463" s="88">
        <f t="shared" si="1504"/>
        <v>21</v>
      </c>
      <c r="K3463" s="88">
        <f t="shared" si="1511"/>
        <v>10</v>
      </c>
      <c r="L3463" s="8">
        <f t="shared" si="1494"/>
        <v>1.00702063</v>
      </c>
      <c r="M3463" s="89">
        <v>1</v>
      </c>
      <c r="N3463" s="89">
        <f t="shared" si="1495"/>
        <v>1</v>
      </c>
      <c r="O3463" s="82">
        <f t="shared" si="1496"/>
        <v>1.00702063</v>
      </c>
      <c r="P3463" s="82">
        <f t="shared" si="1497"/>
        <v>212.79717663</v>
      </c>
      <c r="Q3463" s="11">
        <f t="shared" si="1510"/>
        <v>0</v>
      </c>
      <c r="R3463" s="7">
        <f t="shared" si="1505"/>
        <v>0</v>
      </c>
      <c r="S3463" s="82">
        <f t="shared" si="1498"/>
        <v>0</v>
      </c>
      <c r="T3463" s="91">
        <f t="shared" si="1506"/>
        <v>0.08</v>
      </c>
      <c r="U3463" s="90">
        <f t="shared" si="1499"/>
        <v>10</v>
      </c>
      <c r="V3463" s="90">
        <v>252</v>
      </c>
      <c r="W3463" s="89">
        <f t="shared" si="1500"/>
        <v>1.0030586779999999</v>
      </c>
      <c r="X3463" s="82">
        <f t="shared" si="1501"/>
        <v>0.65087804000000005</v>
      </c>
      <c r="Y3463" s="82">
        <f t="shared" si="1502"/>
        <v>0</v>
      </c>
      <c r="Z3463" s="94" t="str">
        <f t="shared" si="1508"/>
        <v>A+J=</v>
      </c>
      <c r="AA3463" s="87">
        <f t="shared" si="1509"/>
        <v>47715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>
        <f t="shared" si="1503"/>
        <v>47701</v>
      </c>
      <c r="B3464" s="82">
        <f t="shared" si="1489"/>
        <v>213.66268054</v>
      </c>
      <c r="C3464" s="207">
        <f t="shared" si="1507"/>
        <v>211.31362188</v>
      </c>
      <c r="D3464" s="83">
        <f t="shared" si="1490"/>
        <v>7286.35</v>
      </c>
      <c r="E3464" s="84">
        <f t="shared" si="1512"/>
        <v>7394.19</v>
      </c>
      <c r="F3464" s="85">
        <f t="shared" si="1513"/>
        <v>47656</v>
      </c>
      <c r="G3464" s="86">
        <f t="shared" si="1491"/>
        <v>1.4800277230712089E-2</v>
      </c>
      <c r="H3464" s="87">
        <f t="shared" si="1492"/>
        <v>47715</v>
      </c>
      <c r="I3464" s="87">
        <f t="shared" si="1493"/>
        <v>47715</v>
      </c>
      <c r="J3464" s="88">
        <f t="shared" si="1504"/>
        <v>21</v>
      </c>
      <c r="K3464" s="88">
        <f t="shared" si="1511"/>
        <v>11</v>
      </c>
      <c r="L3464" s="8">
        <f t="shared" si="1494"/>
        <v>1.0077254</v>
      </c>
      <c r="M3464" s="89">
        <v>1</v>
      </c>
      <c r="N3464" s="89">
        <f t="shared" si="1495"/>
        <v>1</v>
      </c>
      <c r="O3464" s="82">
        <f t="shared" si="1496"/>
        <v>1.0077254</v>
      </c>
      <c r="P3464" s="82">
        <f t="shared" si="1497"/>
        <v>212.94610413000001</v>
      </c>
      <c r="Q3464" s="11">
        <f t="shared" si="1510"/>
        <v>0</v>
      </c>
      <c r="R3464" s="7">
        <f t="shared" si="1505"/>
        <v>0</v>
      </c>
      <c r="S3464" s="82">
        <f t="shared" si="1498"/>
        <v>0</v>
      </c>
      <c r="T3464" s="91">
        <f t="shared" si="1506"/>
        <v>0.08</v>
      </c>
      <c r="U3464" s="90">
        <f t="shared" si="1499"/>
        <v>11</v>
      </c>
      <c r="V3464" s="90">
        <v>252</v>
      </c>
      <c r="W3464" s="89">
        <f t="shared" si="1500"/>
        <v>1.0033650599999999</v>
      </c>
      <c r="X3464" s="82">
        <f t="shared" si="1501"/>
        <v>0.71657641000000005</v>
      </c>
      <c r="Y3464" s="82">
        <f t="shared" si="1502"/>
        <v>0</v>
      </c>
      <c r="Z3464" s="94" t="str">
        <f t="shared" si="1508"/>
        <v>A+J=</v>
      </c>
      <c r="AA3464" s="87">
        <f t="shared" si="1509"/>
        <v>47715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>
        <f t="shared" si="1503"/>
        <v>47702</v>
      </c>
      <c r="B3465" s="82">
        <f t="shared" ref="B3465:B3528" si="1514">(P3465+X3465)</f>
        <v>213.87752140999999</v>
      </c>
      <c r="C3465" s="207">
        <f t="shared" si="1507"/>
        <v>211.31362188</v>
      </c>
      <c r="D3465" s="83">
        <f t="shared" ref="D3465:D3528" si="1515">IF(E3465=E3464,D3464,E3464)</f>
        <v>7286.35</v>
      </c>
      <c r="E3465" s="84">
        <f t="shared" si="1512"/>
        <v>7394.19</v>
      </c>
      <c r="F3465" s="85">
        <f t="shared" si="1513"/>
        <v>47656</v>
      </c>
      <c r="G3465" s="86">
        <f t="shared" ref="G3465:G3528" si="1516">(E3465/D3465)-1</f>
        <v>1.4800277230712089E-2</v>
      </c>
      <c r="H3465" s="87">
        <f t="shared" ref="H3465:H3528" si="1517">IF(DAY(A3465)=H$9,VLOOKUP(A3465,AH$118:AN$450,4),H3464)</f>
        <v>47715</v>
      </c>
      <c r="I3465" s="87">
        <f t="shared" ref="I3465:I3528" si="1518">IF(A3465&gt;I3464,H3465,I3464)</f>
        <v>47715</v>
      </c>
      <c r="J3465" s="88">
        <f t="shared" si="1504"/>
        <v>21</v>
      </c>
      <c r="K3465" s="88">
        <f t="shared" si="1511"/>
        <v>12</v>
      </c>
      <c r="L3465" s="8">
        <f t="shared" ref="L3465:L3528" si="1519">IF(E3465&lt;D3465,1,TRUNC((E3465/D3465)^TRUNC((K3465/J3465),9),8))</f>
        <v>1.0084306599999999</v>
      </c>
      <c r="M3465" s="89">
        <v>1</v>
      </c>
      <c r="N3465" s="89">
        <f t="shared" ref="N3465:N3528" si="1520">IF(I3465&gt;I3464,N3464*M3465,N3464)</f>
        <v>1</v>
      </c>
      <c r="O3465" s="82">
        <f t="shared" ref="O3465:O3528" si="1521">TRUNC(TRUNC((L3465*N3465),15),8)</f>
        <v>1.0084306599999999</v>
      </c>
      <c r="P3465" s="82">
        <f t="shared" ref="P3465:P3528" si="1522">TRUNC(C3465*O3465,8)</f>
        <v>213.09513516999999</v>
      </c>
      <c r="Q3465" s="11">
        <f t="shared" si="1510"/>
        <v>0</v>
      </c>
      <c r="R3465" s="7">
        <f t="shared" si="1505"/>
        <v>0</v>
      </c>
      <c r="S3465" s="82">
        <f t="shared" ref="S3465:S3528" si="1523">IF(R3465&gt;0,TRUNC(R3465*P3465,8),0)</f>
        <v>0</v>
      </c>
      <c r="T3465" s="91">
        <f t="shared" si="1506"/>
        <v>0.08</v>
      </c>
      <c r="U3465" s="90">
        <f t="shared" ref="U3465:U3528" si="1524">IF(Q3464&gt;0,1,IF(K3465=K3464,U3464,U3464+1))</f>
        <v>12</v>
      </c>
      <c r="V3465" s="90">
        <v>252</v>
      </c>
      <c r="W3465" s="89">
        <f t="shared" ref="W3465:W3528" si="1525">ROUND((1+T3465)^TRUNC((U3465/V3465),9),9)</f>
        <v>1.0036715350000001</v>
      </c>
      <c r="X3465" s="82">
        <f t="shared" ref="X3465:X3528" si="1526">TRUNC((P3465*(W3465-1)),8)</f>
        <v>0.78238624000000001</v>
      </c>
      <c r="Y3465" s="82">
        <f t="shared" ref="Y3465:Y3528" si="1527">IF(Q3465&gt;0,S3465+X3465,0)</f>
        <v>0</v>
      </c>
      <c r="Z3465" s="94" t="str">
        <f t="shared" si="1508"/>
        <v>A+J=</v>
      </c>
      <c r="AA3465" s="87">
        <f t="shared" si="1509"/>
        <v>47715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>
        <f t="shared" si="1503"/>
        <v>47703</v>
      </c>
      <c r="B3466" s="82">
        <f t="shared" si="1514"/>
        <v>214.09257977000001</v>
      </c>
      <c r="C3466" s="207">
        <f t="shared" si="1507"/>
        <v>211.31362188</v>
      </c>
      <c r="D3466" s="83">
        <f t="shared" si="1515"/>
        <v>7286.35</v>
      </c>
      <c r="E3466" s="84">
        <f t="shared" si="1512"/>
        <v>7394.19</v>
      </c>
      <c r="F3466" s="85">
        <f t="shared" si="1513"/>
        <v>47656</v>
      </c>
      <c r="G3466" s="86">
        <f t="shared" si="1516"/>
        <v>1.4800277230712089E-2</v>
      </c>
      <c r="H3466" s="87">
        <f t="shared" si="1517"/>
        <v>47715</v>
      </c>
      <c r="I3466" s="87">
        <f t="shared" si="1518"/>
        <v>47715</v>
      </c>
      <c r="J3466" s="88">
        <f t="shared" si="1504"/>
        <v>21</v>
      </c>
      <c r="K3466" s="88">
        <f t="shared" si="1511"/>
        <v>13</v>
      </c>
      <c r="L3466" s="8">
        <f t="shared" si="1519"/>
        <v>1.0091364199999999</v>
      </c>
      <c r="M3466" s="89">
        <v>1</v>
      </c>
      <c r="N3466" s="89">
        <f t="shared" si="1520"/>
        <v>1</v>
      </c>
      <c r="O3466" s="82">
        <f t="shared" si="1521"/>
        <v>1.0091364199999999</v>
      </c>
      <c r="P3466" s="82">
        <f t="shared" si="1522"/>
        <v>213.24427188000001</v>
      </c>
      <c r="Q3466" s="11">
        <f t="shared" si="1510"/>
        <v>0</v>
      </c>
      <c r="R3466" s="7">
        <f t="shared" si="1505"/>
        <v>0</v>
      </c>
      <c r="S3466" s="82">
        <f t="shared" si="1523"/>
        <v>0</v>
      </c>
      <c r="T3466" s="91">
        <f t="shared" si="1506"/>
        <v>0.08</v>
      </c>
      <c r="U3466" s="90">
        <f t="shared" si="1524"/>
        <v>13</v>
      </c>
      <c r="V3466" s="90">
        <v>252</v>
      </c>
      <c r="W3466" s="89">
        <f t="shared" si="1525"/>
        <v>1.003978104</v>
      </c>
      <c r="X3466" s="82">
        <f t="shared" si="1526"/>
        <v>0.84830788999999995</v>
      </c>
      <c r="Y3466" s="82">
        <f t="shared" si="1527"/>
        <v>0</v>
      </c>
      <c r="Z3466" s="94" t="str">
        <f t="shared" si="1508"/>
        <v>A+J=</v>
      </c>
      <c r="AA3466" s="87">
        <f t="shared" si="1509"/>
        <v>47715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>
        <f t="shared" ref="A3467:A3530" si="1528">(A3466+1)</f>
        <v>47704</v>
      </c>
      <c r="B3467" s="82">
        <f t="shared" si="1514"/>
        <v>214.30785359000001</v>
      </c>
      <c r="C3467" s="207">
        <f t="shared" si="1507"/>
        <v>211.31362188</v>
      </c>
      <c r="D3467" s="83">
        <f t="shared" si="1515"/>
        <v>7286.35</v>
      </c>
      <c r="E3467" s="84">
        <f t="shared" si="1512"/>
        <v>7394.19</v>
      </c>
      <c r="F3467" s="85">
        <f t="shared" si="1513"/>
        <v>47656</v>
      </c>
      <c r="G3467" s="86">
        <f t="shared" si="1516"/>
        <v>1.4800277230712089E-2</v>
      </c>
      <c r="H3467" s="87">
        <f t="shared" si="1517"/>
        <v>47715</v>
      </c>
      <c r="I3467" s="87">
        <f t="shared" si="1518"/>
        <v>47715</v>
      </c>
      <c r="J3467" s="88">
        <f t="shared" ref="J3467:J3530" si="1529">IF(I3467=I3466,J3466,NETWORKDAYS(I3466,I3467,$AD$210:$AD$502)-1)</f>
        <v>21</v>
      </c>
      <c r="K3467" s="88">
        <f t="shared" si="1511"/>
        <v>14</v>
      </c>
      <c r="L3467" s="8">
        <f t="shared" si="1519"/>
        <v>1.0098426700000001</v>
      </c>
      <c r="M3467" s="89">
        <v>1</v>
      </c>
      <c r="N3467" s="89">
        <f t="shared" si="1520"/>
        <v>1</v>
      </c>
      <c r="O3467" s="82">
        <f t="shared" si="1521"/>
        <v>1.0098426700000001</v>
      </c>
      <c r="P3467" s="82">
        <f t="shared" si="1522"/>
        <v>213.39351212</v>
      </c>
      <c r="Q3467" s="11">
        <f t="shared" si="1510"/>
        <v>0</v>
      </c>
      <c r="R3467" s="7">
        <f t="shared" ref="R3467:R3530" si="1530">IF(Q3467&gt;0,VLOOKUP($A3467,$AD$10:$AI$200,6),0)</f>
        <v>0</v>
      </c>
      <c r="S3467" s="82">
        <f t="shared" si="1523"/>
        <v>0</v>
      </c>
      <c r="T3467" s="91">
        <f t="shared" ref="T3467:T3530" si="1531">(T3466)</f>
        <v>0.08</v>
      </c>
      <c r="U3467" s="90">
        <f t="shared" si="1524"/>
        <v>14</v>
      </c>
      <c r="V3467" s="90">
        <v>252</v>
      </c>
      <c r="W3467" s="89">
        <f t="shared" si="1525"/>
        <v>1.0042847669999999</v>
      </c>
      <c r="X3467" s="82">
        <f t="shared" si="1526"/>
        <v>0.91434146999999999</v>
      </c>
      <c r="Y3467" s="82">
        <f t="shared" si="1527"/>
        <v>0</v>
      </c>
      <c r="Z3467" s="94" t="str">
        <f t="shared" si="1508"/>
        <v>A+J=</v>
      </c>
      <c r="AA3467" s="87">
        <f t="shared" si="1509"/>
        <v>47715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>
        <f t="shared" si="1528"/>
        <v>47705</v>
      </c>
      <c r="B3468" s="82">
        <f t="shared" si="1514"/>
        <v>214.52334284</v>
      </c>
      <c r="C3468" s="207">
        <f t="shared" ref="C3468:C3531" si="1532">IF(Q3467&gt;0,IF(J3467=K3467,P3467-S3467,C3467-(S3467/O3467)),C3467)</f>
        <v>211.31362188</v>
      </c>
      <c r="D3468" s="83">
        <f t="shared" si="1515"/>
        <v>7286.35</v>
      </c>
      <c r="E3468" s="84">
        <f t="shared" si="1512"/>
        <v>7394.19</v>
      </c>
      <c r="F3468" s="85">
        <f t="shared" si="1513"/>
        <v>47656</v>
      </c>
      <c r="G3468" s="86">
        <f t="shared" si="1516"/>
        <v>1.4800277230712089E-2</v>
      </c>
      <c r="H3468" s="87">
        <f t="shared" si="1517"/>
        <v>47715</v>
      </c>
      <c r="I3468" s="87">
        <f t="shared" si="1518"/>
        <v>47715</v>
      </c>
      <c r="J3468" s="88">
        <f t="shared" si="1529"/>
        <v>21</v>
      </c>
      <c r="K3468" s="88">
        <f t="shared" si="1511"/>
        <v>15</v>
      </c>
      <c r="L3468" s="8">
        <f t="shared" si="1519"/>
        <v>1.0105494100000001</v>
      </c>
      <c r="M3468" s="89">
        <v>1</v>
      </c>
      <c r="N3468" s="89">
        <f t="shared" si="1520"/>
        <v>1</v>
      </c>
      <c r="O3468" s="82">
        <f t="shared" si="1521"/>
        <v>1.0105494100000001</v>
      </c>
      <c r="P3468" s="82">
        <f t="shared" si="1522"/>
        <v>213.54285590999999</v>
      </c>
      <c r="Q3468" s="11">
        <f t="shared" si="1510"/>
        <v>0</v>
      </c>
      <c r="R3468" s="7">
        <f t="shared" si="1530"/>
        <v>0</v>
      </c>
      <c r="S3468" s="82">
        <f t="shared" si="1523"/>
        <v>0</v>
      </c>
      <c r="T3468" s="91">
        <f t="shared" si="1531"/>
        <v>0.08</v>
      </c>
      <c r="U3468" s="90">
        <f t="shared" si="1524"/>
        <v>15</v>
      </c>
      <c r="V3468" s="90">
        <v>252</v>
      </c>
      <c r="W3468" s="89">
        <f t="shared" si="1525"/>
        <v>1.004591523</v>
      </c>
      <c r="X3468" s="82">
        <f t="shared" si="1526"/>
        <v>0.98048692999999998</v>
      </c>
      <c r="Y3468" s="82">
        <f t="shared" si="1527"/>
        <v>0</v>
      </c>
      <c r="Z3468" s="94" t="str">
        <f t="shared" ref="Z3468:Z3531" si="1533">IF($Q3467&gt;0,VLOOKUP($A3467,$AD$10:$AM$200,9),Z3467)</f>
        <v>A+J=</v>
      </c>
      <c r="AA3468" s="87">
        <f t="shared" ref="AA3468:AA3531" si="1534">IF($Q3467&gt;0,VLOOKUP($A3467,$AD$10:$AM$200,10),AA3467)</f>
        <v>47715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>
        <f t="shared" si="1528"/>
        <v>47706</v>
      </c>
      <c r="B3469" s="82">
        <f t="shared" si="1514"/>
        <v>214.52334284</v>
      </c>
      <c r="C3469" s="207">
        <f t="shared" si="1532"/>
        <v>211.31362188</v>
      </c>
      <c r="D3469" s="83">
        <f t="shared" si="1515"/>
        <v>7286.35</v>
      </c>
      <c r="E3469" s="84">
        <f t="shared" si="1512"/>
        <v>7394.19</v>
      </c>
      <c r="F3469" s="85">
        <f t="shared" si="1513"/>
        <v>47656</v>
      </c>
      <c r="G3469" s="86">
        <f t="shared" si="1516"/>
        <v>1.4800277230712089E-2</v>
      </c>
      <c r="H3469" s="87">
        <f t="shared" si="1517"/>
        <v>47715</v>
      </c>
      <c r="I3469" s="87">
        <f t="shared" si="1518"/>
        <v>47715</v>
      </c>
      <c r="J3469" s="88">
        <f t="shared" si="1529"/>
        <v>21</v>
      </c>
      <c r="K3469" s="88">
        <f t="shared" si="1511"/>
        <v>15</v>
      </c>
      <c r="L3469" s="8">
        <f t="shared" si="1519"/>
        <v>1.0105494100000001</v>
      </c>
      <c r="M3469" s="89">
        <v>1</v>
      </c>
      <c r="N3469" s="89">
        <f t="shared" si="1520"/>
        <v>1</v>
      </c>
      <c r="O3469" s="82">
        <f t="shared" si="1521"/>
        <v>1.0105494100000001</v>
      </c>
      <c r="P3469" s="82">
        <f t="shared" si="1522"/>
        <v>213.54285590999999</v>
      </c>
      <c r="Q3469" s="11">
        <f t="shared" si="1510"/>
        <v>0</v>
      </c>
      <c r="R3469" s="7">
        <f t="shared" si="1530"/>
        <v>0</v>
      </c>
      <c r="S3469" s="82">
        <f t="shared" si="1523"/>
        <v>0</v>
      </c>
      <c r="T3469" s="91">
        <f t="shared" si="1531"/>
        <v>0.08</v>
      </c>
      <c r="U3469" s="90">
        <f t="shared" si="1524"/>
        <v>15</v>
      </c>
      <c r="V3469" s="90">
        <v>252</v>
      </c>
      <c r="W3469" s="89">
        <f t="shared" si="1525"/>
        <v>1.004591523</v>
      </c>
      <c r="X3469" s="82">
        <f t="shared" si="1526"/>
        <v>0.98048692999999998</v>
      </c>
      <c r="Y3469" s="82">
        <f t="shared" si="1527"/>
        <v>0</v>
      </c>
      <c r="Z3469" s="94" t="str">
        <f t="shared" si="1533"/>
        <v>A+J=</v>
      </c>
      <c r="AA3469" s="87">
        <f t="shared" si="1534"/>
        <v>47715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>
        <f t="shared" si="1528"/>
        <v>47707</v>
      </c>
      <c r="B3470" s="82">
        <f t="shared" si="1514"/>
        <v>214.52334284</v>
      </c>
      <c r="C3470" s="207">
        <f t="shared" si="1532"/>
        <v>211.31362188</v>
      </c>
      <c r="D3470" s="83">
        <f t="shared" si="1515"/>
        <v>7286.35</v>
      </c>
      <c r="E3470" s="84">
        <f t="shared" si="1512"/>
        <v>7394.19</v>
      </c>
      <c r="F3470" s="85">
        <f t="shared" si="1513"/>
        <v>47656</v>
      </c>
      <c r="G3470" s="86">
        <f t="shared" si="1516"/>
        <v>1.4800277230712089E-2</v>
      </c>
      <c r="H3470" s="87">
        <f t="shared" si="1517"/>
        <v>47715</v>
      </c>
      <c r="I3470" s="87">
        <f t="shared" si="1518"/>
        <v>47715</v>
      </c>
      <c r="J3470" s="88">
        <f t="shared" si="1529"/>
        <v>21</v>
      </c>
      <c r="K3470" s="88">
        <f t="shared" si="1511"/>
        <v>15</v>
      </c>
      <c r="L3470" s="8">
        <f t="shared" si="1519"/>
        <v>1.0105494100000001</v>
      </c>
      <c r="M3470" s="89">
        <v>1</v>
      </c>
      <c r="N3470" s="89">
        <f t="shared" si="1520"/>
        <v>1</v>
      </c>
      <c r="O3470" s="82">
        <f t="shared" si="1521"/>
        <v>1.0105494100000001</v>
      </c>
      <c r="P3470" s="82">
        <f t="shared" si="1522"/>
        <v>213.54285590999999</v>
      </c>
      <c r="Q3470" s="11">
        <f t="shared" ref="Q3470:Q3533" si="1535">IF(VLOOKUP(A3470,AD$10:AK$200,8)=VLOOKUP(A3469,AD$10:AK$200,8),0,VLOOKUP(A3470,AD$10:AK$200,8))</f>
        <v>0</v>
      </c>
      <c r="R3470" s="7">
        <f t="shared" si="1530"/>
        <v>0</v>
      </c>
      <c r="S3470" s="82">
        <f t="shared" si="1523"/>
        <v>0</v>
      </c>
      <c r="T3470" s="91">
        <f t="shared" si="1531"/>
        <v>0.08</v>
      </c>
      <c r="U3470" s="90">
        <f t="shared" si="1524"/>
        <v>15</v>
      </c>
      <c r="V3470" s="90">
        <v>252</v>
      </c>
      <c r="W3470" s="89">
        <f t="shared" si="1525"/>
        <v>1.004591523</v>
      </c>
      <c r="X3470" s="82">
        <f t="shared" si="1526"/>
        <v>0.98048692999999998</v>
      </c>
      <c r="Y3470" s="82">
        <f t="shared" si="1527"/>
        <v>0</v>
      </c>
      <c r="Z3470" s="94" t="str">
        <f t="shared" si="1533"/>
        <v>A+J=</v>
      </c>
      <c r="AA3470" s="87">
        <f t="shared" si="1534"/>
        <v>47715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>
        <f t="shared" si="1528"/>
        <v>47708</v>
      </c>
      <c r="B3471" s="82">
        <f t="shared" si="1514"/>
        <v>214.73904997</v>
      </c>
      <c r="C3471" s="207">
        <f t="shared" si="1532"/>
        <v>211.31362188</v>
      </c>
      <c r="D3471" s="83">
        <f t="shared" si="1515"/>
        <v>7286.35</v>
      </c>
      <c r="E3471" s="84">
        <f t="shared" si="1512"/>
        <v>7394.19</v>
      </c>
      <c r="F3471" s="85">
        <f t="shared" si="1513"/>
        <v>47656</v>
      </c>
      <c r="G3471" s="86">
        <f t="shared" si="1516"/>
        <v>1.4800277230712089E-2</v>
      </c>
      <c r="H3471" s="87">
        <f t="shared" si="1517"/>
        <v>47715</v>
      </c>
      <c r="I3471" s="87">
        <f t="shared" si="1518"/>
        <v>47715</v>
      </c>
      <c r="J3471" s="88">
        <f t="shared" si="1529"/>
        <v>21</v>
      </c>
      <c r="K3471" s="88">
        <f t="shared" si="1511"/>
        <v>16</v>
      </c>
      <c r="L3471" s="8">
        <f t="shared" si="1519"/>
        <v>1.01125665</v>
      </c>
      <c r="M3471" s="89">
        <v>1</v>
      </c>
      <c r="N3471" s="89">
        <f t="shared" si="1520"/>
        <v>1</v>
      </c>
      <c r="O3471" s="82">
        <f t="shared" si="1521"/>
        <v>1.01125665</v>
      </c>
      <c r="P3471" s="82">
        <f t="shared" si="1522"/>
        <v>213.69230536000001</v>
      </c>
      <c r="Q3471" s="11">
        <f t="shared" si="1535"/>
        <v>0</v>
      </c>
      <c r="R3471" s="7">
        <f t="shared" si="1530"/>
        <v>0</v>
      </c>
      <c r="S3471" s="82">
        <f t="shared" si="1523"/>
        <v>0</v>
      </c>
      <c r="T3471" s="91">
        <f t="shared" si="1531"/>
        <v>0.08</v>
      </c>
      <c r="U3471" s="90">
        <f t="shared" si="1524"/>
        <v>16</v>
      </c>
      <c r="V3471" s="90">
        <v>252</v>
      </c>
      <c r="W3471" s="89">
        <f t="shared" si="1525"/>
        <v>1.0048983730000001</v>
      </c>
      <c r="X3471" s="82">
        <f t="shared" si="1526"/>
        <v>1.04674461</v>
      </c>
      <c r="Y3471" s="82">
        <f t="shared" si="1527"/>
        <v>0</v>
      </c>
      <c r="Z3471" s="94" t="str">
        <f t="shared" si="1533"/>
        <v>A+J=</v>
      </c>
      <c r="AA3471" s="87">
        <f t="shared" si="1534"/>
        <v>47715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>
        <f t="shared" si="1528"/>
        <v>47709</v>
      </c>
      <c r="B3472" s="82">
        <f t="shared" si="1514"/>
        <v>214.95497301</v>
      </c>
      <c r="C3472" s="207">
        <f t="shared" si="1532"/>
        <v>211.31362188</v>
      </c>
      <c r="D3472" s="83">
        <f t="shared" si="1515"/>
        <v>7286.35</v>
      </c>
      <c r="E3472" s="84">
        <f t="shared" si="1512"/>
        <v>7394.19</v>
      </c>
      <c r="F3472" s="85">
        <f t="shared" si="1513"/>
        <v>47656</v>
      </c>
      <c r="G3472" s="86">
        <f t="shared" si="1516"/>
        <v>1.4800277230712089E-2</v>
      </c>
      <c r="H3472" s="87">
        <f t="shared" si="1517"/>
        <v>47715</v>
      </c>
      <c r="I3472" s="87">
        <f t="shared" si="1518"/>
        <v>47715</v>
      </c>
      <c r="J3472" s="88">
        <f t="shared" si="1529"/>
        <v>21</v>
      </c>
      <c r="K3472" s="88">
        <f t="shared" si="1511"/>
        <v>17</v>
      </c>
      <c r="L3472" s="8">
        <f t="shared" si="1519"/>
        <v>1.01196438</v>
      </c>
      <c r="M3472" s="89">
        <v>1</v>
      </c>
      <c r="N3472" s="89">
        <f t="shared" si="1520"/>
        <v>1</v>
      </c>
      <c r="O3472" s="82">
        <f t="shared" si="1521"/>
        <v>1.01196438</v>
      </c>
      <c r="P3472" s="82">
        <f t="shared" si="1522"/>
        <v>213.84185835</v>
      </c>
      <c r="Q3472" s="11">
        <f t="shared" si="1535"/>
        <v>0</v>
      </c>
      <c r="R3472" s="7">
        <f t="shared" si="1530"/>
        <v>0</v>
      </c>
      <c r="S3472" s="82">
        <f t="shared" si="1523"/>
        <v>0</v>
      </c>
      <c r="T3472" s="91">
        <f t="shared" si="1531"/>
        <v>0.08</v>
      </c>
      <c r="U3472" s="90">
        <f t="shared" si="1524"/>
        <v>17</v>
      </c>
      <c r="V3472" s="90">
        <v>252</v>
      </c>
      <c r="W3472" s="89">
        <f t="shared" si="1525"/>
        <v>1.0052053169999999</v>
      </c>
      <c r="X3472" s="82">
        <f t="shared" si="1526"/>
        <v>1.1131146599999999</v>
      </c>
      <c r="Y3472" s="82">
        <f t="shared" si="1527"/>
        <v>0</v>
      </c>
      <c r="Z3472" s="94" t="str">
        <f t="shared" si="1533"/>
        <v>A+J=</v>
      </c>
      <c r="AA3472" s="87">
        <f t="shared" si="1534"/>
        <v>47715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>
        <f t="shared" si="1528"/>
        <v>47710</v>
      </c>
      <c r="B3473" s="82">
        <f t="shared" si="1514"/>
        <v>215.17111419</v>
      </c>
      <c r="C3473" s="207">
        <f t="shared" si="1532"/>
        <v>211.31362188</v>
      </c>
      <c r="D3473" s="83">
        <f t="shared" si="1515"/>
        <v>7286.35</v>
      </c>
      <c r="E3473" s="84">
        <f t="shared" si="1512"/>
        <v>7394.19</v>
      </c>
      <c r="F3473" s="85">
        <f t="shared" si="1513"/>
        <v>47656</v>
      </c>
      <c r="G3473" s="86">
        <f t="shared" si="1516"/>
        <v>1.4800277230712089E-2</v>
      </c>
      <c r="H3473" s="87">
        <f t="shared" si="1517"/>
        <v>47715</v>
      </c>
      <c r="I3473" s="87">
        <f t="shared" si="1518"/>
        <v>47715</v>
      </c>
      <c r="J3473" s="88">
        <f t="shared" si="1529"/>
        <v>21</v>
      </c>
      <c r="K3473" s="88">
        <f t="shared" si="1511"/>
        <v>18</v>
      </c>
      <c r="L3473" s="8">
        <f t="shared" si="1519"/>
        <v>1.0126726100000001</v>
      </c>
      <c r="M3473" s="89">
        <v>1</v>
      </c>
      <c r="N3473" s="89">
        <f t="shared" si="1520"/>
        <v>1</v>
      </c>
      <c r="O3473" s="82">
        <f t="shared" si="1521"/>
        <v>1.0126726100000001</v>
      </c>
      <c r="P3473" s="82">
        <f t="shared" si="1522"/>
        <v>213.99151699000001</v>
      </c>
      <c r="Q3473" s="11">
        <f t="shared" si="1535"/>
        <v>0</v>
      </c>
      <c r="R3473" s="7">
        <f t="shared" si="1530"/>
        <v>0</v>
      </c>
      <c r="S3473" s="82">
        <f t="shared" si="1523"/>
        <v>0</v>
      </c>
      <c r="T3473" s="91">
        <f t="shared" si="1531"/>
        <v>0.08</v>
      </c>
      <c r="U3473" s="90">
        <f t="shared" si="1524"/>
        <v>18</v>
      </c>
      <c r="V3473" s="90">
        <v>252</v>
      </c>
      <c r="W3473" s="89">
        <f t="shared" si="1525"/>
        <v>1.005512355</v>
      </c>
      <c r="X3473" s="82">
        <f t="shared" si="1526"/>
        <v>1.1795971999999999</v>
      </c>
      <c r="Y3473" s="82">
        <f t="shared" si="1527"/>
        <v>0</v>
      </c>
      <c r="Z3473" s="94" t="str">
        <f t="shared" si="1533"/>
        <v>A+J=</v>
      </c>
      <c r="AA3473" s="87">
        <f t="shared" si="1534"/>
        <v>47715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>
        <f t="shared" si="1528"/>
        <v>47711</v>
      </c>
      <c r="B3474" s="82">
        <f t="shared" si="1514"/>
        <v>215.38747348000001</v>
      </c>
      <c r="C3474" s="207">
        <f t="shared" si="1532"/>
        <v>211.31362188</v>
      </c>
      <c r="D3474" s="83">
        <f t="shared" si="1515"/>
        <v>7286.35</v>
      </c>
      <c r="E3474" s="84">
        <f t="shared" si="1512"/>
        <v>7394.19</v>
      </c>
      <c r="F3474" s="85">
        <f t="shared" si="1513"/>
        <v>47656</v>
      </c>
      <c r="G3474" s="86">
        <f t="shared" si="1516"/>
        <v>1.4800277230712089E-2</v>
      </c>
      <c r="H3474" s="87">
        <f t="shared" si="1517"/>
        <v>47715</v>
      </c>
      <c r="I3474" s="87">
        <f t="shared" si="1518"/>
        <v>47715</v>
      </c>
      <c r="J3474" s="88">
        <f t="shared" si="1529"/>
        <v>21</v>
      </c>
      <c r="K3474" s="88">
        <f t="shared" si="1511"/>
        <v>19</v>
      </c>
      <c r="L3474" s="8">
        <f t="shared" si="1519"/>
        <v>1.01338134</v>
      </c>
      <c r="M3474" s="89">
        <v>1</v>
      </c>
      <c r="N3474" s="89">
        <f t="shared" si="1520"/>
        <v>1</v>
      </c>
      <c r="O3474" s="82">
        <f t="shared" si="1521"/>
        <v>1.01338134</v>
      </c>
      <c r="P3474" s="82">
        <f t="shared" si="1522"/>
        <v>214.1412813</v>
      </c>
      <c r="Q3474" s="11">
        <f t="shared" si="1535"/>
        <v>0</v>
      </c>
      <c r="R3474" s="7">
        <f t="shared" si="1530"/>
        <v>0</v>
      </c>
      <c r="S3474" s="82">
        <f t="shared" si="1523"/>
        <v>0</v>
      </c>
      <c r="T3474" s="91">
        <f t="shared" si="1531"/>
        <v>0.08</v>
      </c>
      <c r="U3474" s="90">
        <f t="shared" si="1524"/>
        <v>19</v>
      </c>
      <c r="V3474" s="90">
        <v>252</v>
      </c>
      <c r="W3474" s="89">
        <f t="shared" si="1525"/>
        <v>1.005819486</v>
      </c>
      <c r="X3474" s="82">
        <f t="shared" si="1526"/>
        <v>1.24619218</v>
      </c>
      <c r="Y3474" s="82">
        <f t="shared" si="1527"/>
        <v>0</v>
      </c>
      <c r="Z3474" s="94" t="str">
        <f t="shared" si="1533"/>
        <v>A+J=</v>
      </c>
      <c r="AA3474" s="87">
        <f t="shared" si="1534"/>
        <v>47715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>
        <f t="shared" si="1528"/>
        <v>47712</v>
      </c>
      <c r="B3475" s="82">
        <f t="shared" si="1514"/>
        <v>215.60404907999998</v>
      </c>
      <c r="C3475" s="207">
        <f t="shared" si="1532"/>
        <v>211.31362188</v>
      </c>
      <c r="D3475" s="83">
        <f t="shared" si="1515"/>
        <v>7286.35</v>
      </c>
      <c r="E3475" s="84">
        <f t="shared" si="1512"/>
        <v>7394.19</v>
      </c>
      <c r="F3475" s="85">
        <f t="shared" si="1513"/>
        <v>47656</v>
      </c>
      <c r="G3475" s="86">
        <f t="shared" si="1516"/>
        <v>1.4800277230712089E-2</v>
      </c>
      <c r="H3475" s="87">
        <f t="shared" si="1517"/>
        <v>47715</v>
      </c>
      <c r="I3475" s="87">
        <f t="shared" si="1518"/>
        <v>47715</v>
      </c>
      <c r="J3475" s="88">
        <f t="shared" si="1529"/>
        <v>21</v>
      </c>
      <c r="K3475" s="88">
        <f t="shared" si="1511"/>
        <v>20</v>
      </c>
      <c r="L3475" s="8">
        <f t="shared" si="1519"/>
        <v>1.0140905600000001</v>
      </c>
      <c r="M3475" s="89">
        <v>1</v>
      </c>
      <c r="N3475" s="89">
        <f t="shared" si="1520"/>
        <v>1</v>
      </c>
      <c r="O3475" s="82">
        <f t="shared" si="1521"/>
        <v>1.0140905600000001</v>
      </c>
      <c r="P3475" s="82">
        <f t="shared" si="1522"/>
        <v>214.29114913999999</v>
      </c>
      <c r="Q3475" s="11">
        <f t="shared" si="1535"/>
        <v>0</v>
      </c>
      <c r="R3475" s="7">
        <f t="shared" si="1530"/>
        <v>0</v>
      </c>
      <c r="S3475" s="82">
        <f t="shared" si="1523"/>
        <v>0</v>
      </c>
      <c r="T3475" s="91">
        <f t="shared" si="1531"/>
        <v>0.08</v>
      </c>
      <c r="U3475" s="90">
        <f t="shared" si="1524"/>
        <v>20</v>
      </c>
      <c r="V3475" s="90">
        <v>252</v>
      </c>
      <c r="W3475" s="89">
        <f t="shared" si="1525"/>
        <v>1.0061267110000001</v>
      </c>
      <c r="X3475" s="82">
        <f t="shared" si="1526"/>
        <v>1.3128999400000001</v>
      </c>
      <c r="Y3475" s="82">
        <f t="shared" si="1527"/>
        <v>0</v>
      </c>
      <c r="Z3475" s="94" t="str">
        <f t="shared" si="1533"/>
        <v>A+J=</v>
      </c>
      <c r="AA3475" s="87">
        <f t="shared" si="1534"/>
        <v>47715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>
        <f t="shared" si="1528"/>
        <v>47713</v>
      </c>
      <c r="B3476" s="82">
        <f t="shared" si="1514"/>
        <v>215.60404907999998</v>
      </c>
      <c r="C3476" s="207">
        <f t="shared" si="1532"/>
        <v>211.31362188</v>
      </c>
      <c r="D3476" s="83">
        <f t="shared" si="1515"/>
        <v>7286.35</v>
      </c>
      <c r="E3476" s="84">
        <f t="shared" si="1512"/>
        <v>7394.19</v>
      </c>
      <c r="F3476" s="85">
        <f t="shared" si="1513"/>
        <v>47656</v>
      </c>
      <c r="G3476" s="86">
        <f t="shared" si="1516"/>
        <v>1.4800277230712089E-2</v>
      </c>
      <c r="H3476" s="87">
        <f t="shared" si="1517"/>
        <v>47715</v>
      </c>
      <c r="I3476" s="87">
        <f t="shared" si="1518"/>
        <v>47715</v>
      </c>
      <c r="J3476" s="88">
        <f t="shared" si="1529"/>
        <v>21</v>
      </c>
      <c r="K3476" s="88">
        <f t="shared" si="1511"/>
        <v>20</v>
      </c>
      <c r="L3476" s="8">
        <f t="shared" si="1519"/>
        <v>1.0140905600000001</v>
      </c>
      <c r="M3476" s="89">
        <v>1</v>
      </c>
      <c r="N3476" s="89">
        <f t="shared" si="1520"/>
        <v>1</v>
      </c>
      <c r="O3476" s="82">
        <f t="shared" si="1521"/>
        <v>1.0140905600000001</v>
      </c>
      <c r="P3476" s="82">
        <f t="shared" si="1522"/>
        <v>214.29114913999999</v>
      </c>
      <c r="Q3476" s="11">
        <f t="shared" si="1535"/>
        <v>0</v>
      </c>
      <c r="R3476" s="7">
        <f t="shared" si="1530"/>
        <v>0</v>
      </c>
      <c r="S3476" s="82">
        <f t="shared" si="1523"/>
        <v>0</v>
      </c>
      <c r="T3476" s="91">
        <f t="shared" si="1531"/>
        <v>0.08</v>
      </c>
      <c r="U3476" s="90">
        <f t="shared" si="1524"/>
        <v>20</v>
      </c>
      <c r="V3476" s="90">
        <v>252</v>
      </c>
      <c r="W3476" s="89">
        <f t="shared" si="1525"/>
        <v>1.0061267110000001</v>
      </c>
      <c r="X3476" s="82">
        <f t="shared" si="1526"/>
        <v>1.3128999400000001</v>
      </c>
      <c r="Y3476" s="82">
        <f t="shared" si="1527"/>
        <v>0</v>
      </c>
      <c r="Z3476" s="94" t="str">
        <f t="shared" si="1533"/>
        <v>A+J=</v>
      </c>
      <c r="AA3476" s="87">
        <f t="shared" si="1534"/>
        <v>47715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>
        <f t="shared" si="1528"/>
        <v>47714</v>
      </c>
      <c r="B3477" s="82">
        <f t="shared" si="1514"/>
        <v>215.60404907999998</v>
      </c>
      <c r="C3477" s="207">
        <f t="shared" si="1532"/>
        <v>211.31362188</v>
      </c>
      <c r="D3477" s="83">
        <f t="shared" si="1515"/>
        <v>7286.35</v>
      </c>
      <c r="E3477" s="84">
        <f t="shared" si="1512"/>
        <v>7394.19</v>
      </c>
      <c r="F3477" s="85">
        <f t="shared" si="1513"/>
        <v>47656</v>
      </c>
      <c r="G3477" s="86">
        <f t="shared" si="1516"/>
        <v>1.4800277230712089E-2</v>
      </c>
      <c r="H3477" s="87">
        <f t="shared" si="1517"/>
        <v>47715</v>
      </c>
      <c r="I3477" s="87">
        <f t="shared" si="1518"/>
        <v>47715</v>
      </c>
      <c r="J3477" s="88">
        <f t="shared" si="1529"/>
        <v>21</v>
      </c>
      <c r="K3477" s="88">
        <f t="shared" si="1511"/>
        <v>20</v>
      </c>
      <c r="L3477" s="8">
        <f t="shared" si="1519"/>
        <v>1.0140905600000001</v>
      </c>
      <c r="M3477" s="89">
        <v>1</v>
      </c>
      <c r="N3477" s="89">
        <f t="shared" si="1520"/>
        <v>1</v>
      </c>
      <c r="O3477" s="82">
        <f t="shared" si="1521"/>
        <v>1.0140905600000001</v>
      </c>
      <c r="P3477" s="82">
        <f t="shared" si="1522"/>
        <v>214.29114913999999</v>
      </c>
      <c r="Q3477" s="11">
        <f t="shared" si="1535"/>
        <v>0</v>
      </c>
      <c r="R3477" s="7">
        <f t="shared" si="1530"/>
        <v>0</v>
      </c>
      <c r="S3477" s="82">
        <f t="shared" si="1523"/>
        <v>0</v>
      </c>
      <c r="T3477" s="91">
        <f t="shared" si="1531"/>
        <v>0.08</v>
      </c>
      <c r="U3477" s="90">
        <f t="shared" si="1524"/>
        <v>20</v>
      </c>
      <c r="V3477" s="90">
        <v>252</v>
      </c>
      <c r="W3477" s="89">
        <f t="shared" si="1525"/>
        <v>1.0061267110000001</v>
      </c>
      <c r="X3477" s="82">
        <f t="shared" si="1526"/>
        <v>1.3128999400000001</v>
      </c>
      <c r="Y3477" s="82">
        <f t="shared" si="1527"/>
        <v>0</v>
      </c>
      <c r="Z3477" s="94" t="str">
        <f t="shared" si="1533"/>
        <v>A+J=</v>
      </c>
      <c r="AA3477" s="87">
        <f t="shared" si="1534"/>
        <v>47715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>
        <f t="shared" si="1528"/>
        <v>47715</v>
      </c>
      <c r="B3478" s="82">
        <f t="shared" si="1514"/>
        <v>215.82084113000002</v>
      </c>
      <c r="C3478" s="207">
        <f t="shared" si="1532"/>
        <v>211.31362188</v>
      </c>
      <c r="D3478" s="83">
        <f t="shared" si="1515"/>
        <v>7286.35</v>
      </c>
      <c r="E3478" s="84">
        <f t="shared" si="1512"/>
        <v>7394.19</v>
      </c>
      <c r="F3478" s="85">
        <f t="shared" si="1513"/>
        <v>47656</v>
      </c>
      <c r="G3478" s="86">
        <f t="shared" si="1516"/>
        <v>1.4800277230712089E-2</v>
      </c>
      <c r="H3478" s="87">
        <f t="shared" si="1517"/>
        <v>47746</v>
      </c>
      <c r="I3478" s="87">
        <f t="shared" si="1518"/>
        <v>47715</v>
      </c>
      <c r="J3478" s="88">
        <f t="shared" si="1529"/>
        <v>21</v>
      </c>
      <c r="K3478" s="88">
        <f t="shared" si="1511"/>
        <v>21</v>
      </c>
      <c r="L3478" s="8">
        <f t="shared" si="1519"/>
        <v>1.0148002700000001</v>
      </c>
      <c r="M3478" s="89">
        <v>1</v>
      </c>
      <c r="N3478" s="89">
        <f t="shared" si="1520"/>
        <v>1</v>
      </c>
      <c r="O3478" s="82">
        <f t="shared" si="1521"/>
        <v>1.0148002700000001</v>
      </c>
      <c r="P3478" s="82">
        <f t="shared" si="1522"/>
        <v>214.44112053000001</v>
      </c>
      <c r="Q3478" s="11">
        <f t="shared" si="1535"/>
        <v>114</v>
      </c>
      <c r="R3478" s="7">
        <f t="shared" si="1530"/>
        <v>0.139794</v>
      </c>
      <c r="S3478" s="82">
        <f t="shared" si="1523"/>
        <v>29.977582000000002</v>
      </c>
      <c r="T3478" s="91">
        <f t="shared" si="1531"/>
        <v>0.08</v>
      </c>
      <c r="U3478" s="90">
        <f t="shared" si="1524"/>
        <v>21</v>
      </c>
      <c r="V3478" s="90">
        <v>252</v>
      </c>
      <c r="W3478" s="89">
        <f t="shared" si="1525"/>
        <v>1.0064340300000001</v>
      </c>
      <c r="X3478" s="82">
        <f t="shared" si="1526"/>
        <v>1.3797206</v>
      </c>
      <c r="Y3478" s="82">
        <f t="shared" si="1527"/>
        <v>31.357302600000001</v>
      </c>
      <c r="Z3478" s="94" t="str">
        <f t="shared" si="1533"/>
        <v>A+J=</v>
      </c>
      <c r="AA3478" s="87">
        <f t="shared" si="1534"/>
        <v>47715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>
        <f t="shared" si="1528"/>
        <v>47716</v>
      </c>
      <c r="B3479" s="82">
        <f t="shared" si="1514"/>
        <v>184.63778521</v>
      </c>
      <c r="C3479" s="207">
        <f t="shared" si="1532"/>
        <v>184.46353852999999</v>
      </c>
      <c r="D3479" s="83">
        <f t="shared" si="1515"/>
        <v>7286.35</v>
      </c>
      <c r="E3479" s="84">
        <f t="shared" si="1512"/>
        <v>7394.19</v>
      </c>
      <c r="F3479" s="85">
        <f t="shared" si="1513"/>
        <v>47684</v>
      </c>
      <c r="G3479" s="86">
        <f t="shared" si="1516"/>
        <v>1.4800277230712089E-2</v>
      </c>
      <c r="H3479" s="87">
        <f t="shared" si="1517"/>
        <v>47746</v>
      </c>
      <c r="I3479" s="87">
        <f t="shared" si="1518"/>
        <v>47746</v>
      </c>
      <c r="J3479" s="88">
        <f t="shared" si="1529"/>
        <v>23</v>
      </c>
      <c r="K3479" s="88">
        <f t="shared" si="1511"/>
        <v>1</v>
      </c>
      <c r="L3479" s="8">
        <f t="shared" si="1519"/>
        <v>1.00063897</v>
      </c>
      <c r="M3479" s="89">
        <v>1</v>
      </c>
      <c r="N3479" s="89">
        <f t="shared" si="1520"/>
        <v>1</v>
      </c>
      <c r="O3479" s="82">
        <f t="shared" si="1521"/>
        <v>1.00063897</v>
      </c>
      <c r="P3479" s="82">
        <f t="shared" si="1522"/>
        <v>184.58140519</v>
      </c>
      <c r="Q3479" s="11">
        <f t="shared" si="1535"/>
        <v>0</v>
      </c>
      <c r="R3479" s="7">
        <f t="shared" si="1530"/>
        <v>0</v>
      </c>
      <c r="S3479" s="82">
        <f t="shared" si="1523"/>
        <v>0</v>
      </c>
      <c r="T3479" s="91">
        <f t="shared" si="1531"/>
        <v>0.08</v>
      </c>
      <c r="U3479" s="90">
        <f t="shared" si="1524"/>
        <v>1</v>
      </c>
      <c r="V3479" s="90">
        <v>252</v>
      </c>
      <c r="W3479" s="89">
        <f t="shared" si="1525"/>
        <v>1.000305448</v>
      </c>
      <c r="X3479" s="82">
        <f t="shared" si="1526"/>
        <v>5.6380020000000003E-2</v>
      </c>
      <c r="Y3479" s="82">
        <f t="shared" si="1527"/>
        <v>0</v>
      </c>
      <c r="Z3479" s="94" t="str">
        <f t="shared" si="1533"/>
        <v>A+J=</v>
      </c>
      <c r="AA3479" s="87">
        <f t="shared" si="1534"/>
        <v>47746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>
        <f t="shared" si="1528"/>
        <v>47717</v>
      </c>
      <c r="B3480" s="82">
        <f t="shared" si="1514"/>
        <v>184.81219840999998</v>
      </c>
      <c r="C3480" s="207">
        <f t="shared" si="1532"/>
        <v>184.46353852999999</v>
      </c>
      <c r="D3480" s="83">
        <f t="shared" si="1515"/>
        <v>7286.35</v>
      </c>
      <c r="E3480" s="84">
        <f t="shared" si="1512"/>
        <v>7394.19</v>
      </c>
      <c r="F3480" s="85">
        <f t="shared" si="1513"/>
        <v>47684</v>
      </c>
      <c r="G3480" s="86">
        <f t="shared" si="1516"/>
        <v>1.4800277230712089E-2</v>
      </c>
      <c r="H3480" s="87">
        <f t="shared" si="1517"/>
        <v>47746</v>
      </c>
      <c r="I3480" s="87">
        <f t="shared" si="1518"/>
        <v>47746</v>
      </c>
      <c r="J3480" s="88">
        <f t="shared" si="1529"/>
        <v>23</v>
      </c>
      <c r="K3480" s="88">
        <f t="shared" si="1511"/>
        <v>2</v>
      </c>
      <c r="L3480" s="8">
        <f t="shared" si="1519"/>
        <v>1.0012783599999999</v>
      </c>
      <c r="M3480" s="89">
        <v>1</v>
      </c>
      <c r="N3480" s="89">
        <f t="shared" si="1520"/>
        <v>1</v>
      </c>
      <c r="O3480" s="82">
        <f t="shared" si="1521"/>
        <v>1.0012783599999999</v>
      </c>
      <c r="P3480" s="82">
        <f t="shared" si="1522"/>
        <v>184.69934932999999</v>
      </c>
      <c r="Q3480" s="11">
        <f t="shared" si="1535"/>
        <v>0</v>
      </c>
      <c r="R3480" s="7">
        <f t="shared" si="1530"/>
        <v>0</v>
      </c>
      <c r="S3480" s="82">
        <f t="shared" si="1523"/>
        <v>0</v>
      </c>
      <c r="T3480" s="91">
        <f t="shared" si="1531"/>
        <v>0.08</v>
      </c>
      <c r="U3480" s="90">
        <f t="shared" si="1524"/>
        <v>2</v>
      </c>
      <c r="V3480" s="90">
        <v>252</v>
      </c>
      <c r="W3480" s="89">
        <f t="shared" si="1525"/>
        <v>1.000610988</v>
      </c>
      <c r="X3480" s="82">
        <f t="shared" si="1526"/>
        <v>0.11284908</v>
      </c>
      <c r="Y3480" s="82">
        <f t="shared" si="1527"/>
        <v>0</v>
      </c>
      <c r="Z3480" s="94" t="str">
        <f t="shared" si="1533"/>
        <v>A+J=</v>
      </c>
      <c r="AA3480" s="87">
        <f t="shared" si="1534"/>
        <v>47746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>
        <f t="shared" si="1528"/>
        <v>47718</v>
      </c>
      <c r="B3481" s="82">
        <f t="shared" si="1514"/>
        <v>184.98677695999999</v>
      </c>
      <c r="C3481" s="207">
        <f t="shared" si="1532"/>
        <v>184.46353852999999</v>
      </c>
      <c r="D3481" s="83">
        <f t="shared" si="1515"/>
        <v>7286.35</v>
      </c>
      <c r="E3481" s="84">
        <f t="shared" si="1512"/>
        <v>7394.19</v>
      </c>
      <c r="F3481" s="85">
        <f t="shared" si="1513"/>
        <v>47684</v>
      </c>
      <c r="G3481" s="86">
        <f t="shared" si="1516"/>
        <v>1.4800277230712089E-2</v>
      </c>
      <c r="H3481" s="87">
        <f t="shared" si="1517"/>
        <v>47746</v>
      </c>
      <c r="I3481" s="87">
        <f t="shared" si="1518"/>
        <v>47746</v>
      </c>
      <c r="J3481" s="88">
        <f t="shared" si="1529"/>
        <v>23</v>
      </c>
      <c r="K3481" s="88">
        <f t="shared" si="1511"/>
        <v>3</v>
      </c>
      <c r="L3481" s="8">
        <f t="shared" si="1519"/>
        <v>1.00191816</v>
      </c>
      <c r="M3481" s="89">
        <v>1</v>
      </c>
      <c r="N3481" s="89">
        <f t="shared" si="1520"/>
        <v>1</v>
      </c>
      <c r="O3481" s="82">
        <f t="shared" si="1521"/>
        <v>1.00191816</v>
      </c>
      <c r="P3481" s="82">
        <f t="shared" si="1522"/>
        <v>184.81736910999999</v>
      </c>
      <c r="Q3481" s="11">
        <f t="shared" si="1535"/>
        <v>0</v>
      </c>
      <c r="R3481" s="7">
        <f t="shared" si="1530"/>
        <v>0</v>
      </c>
      <c r="S3481" s="82">
        <f t="shared" si="1523"/>
        <v>0</v>
      </c>
      <c r="T3481" s="91">
        <f t="shared" si="1531"/>
        <v>0.08</v>
      </c>
      <c r="U3481" s="90">
        <f t="shared" si="1524"/>
        <v>3</v>
      </c>
      <c r="V3481" s="90">
        <v>252</v>
      </c>
      <c r="W3481" s="89">
        <f t="shared" si="1525"/>
        <v>1.0009166229999999</v>
      </c>
      <c r="X3481" s="82">
        <f t="shared" si="1526"/>
        <v>0.16940785</v>
      </c>
      <c r="Y3481" s="82">
        <f t="shared" si="1527"/>
        <v>0</v>
      </c>
      <c r="Z3481" s="94" t="str">
        <f t="shared" si="1533"/>
        <v>A+J=</v>
      </c>
      <c r="AA3481" s="87">
        <f t="shared" si="1534"/>
        <v>47746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>
        <f t="shared" si="1528"/>
        <v>47719</v>
      </c>
      <c r="B3482" s="82">
        <f t="shared" si="1514"/>
        <v>185.16151852000002</v>
      </c>
      <c r="C3482" s="207">
        <f t="shared" si="1532"/>
        <v>184.46353852999999</v>
      </c>
      <c r="D3482" s="83">
        <f t="shared" si="1515"/>
        <v>7286.35</v>
      </c>
      <c r="E3482" s="84">
        <f t="shared" si="1512"/>
        <v>7394.19</v>
      </c>
      <c r="F3482" s="85">
        <f t="shared" si="1513"/>
        <v>47684</v>
      </c>
      <c r="G3482" s="86">
        <f t="shared" si="1516"/>
        <v>1.4800277230712089E-2</v>
      </c>
      <c r="H3482" s="87">
        <f t="shared" si="1517"/>
        <v>47746</v>
      </c>
      <c r="I3482" s="87">
        <f t="shared" si="1518"/>
        <v>47746</v>
      </c>
      <c r="J3482" s="88">
        <f t="shared" si="1529"/>
        <v>23</v>
      </c>
      <c r="K3482" s="88">
        <f t="shared" si="1511"/>
        <v>4</v>
      </c>
      <c r="L3482" s="8">
        <f t="shared" si="1519"/>
        <v>1.0025583600000001</v>
      </c>
      <c r="M3482" s="89">
        <v>1</v>
      </c>
      <c r="N3482" s="89">
        <f t="shared" si="1520"/>
        <v>1</v>
      </c>
      <c r="O3482" s="82">
        <f t="shared" si="1521"/>
        <v>1.0025583600000001</v>
      </c>
      <c r="P3482" s="82">
        <f t="shared" si="1522"/>
        <v>184.93546266000001</v>
      </c>
      <c r="Q3482" s="11">
        <f t="shared" si="1535"/>
        <v>0</v>
      </c>
      <c r="R3482" s="7">
        <f t="shared" si="1530"/>
        <v>0</v>
      </c>
      <c r="S3482" s="82">
        <f t="shared" si="1523"/>
        <v>0</v>
      </c>
      <c r="T3482" s="91">
        <f t="shared" si="1531"/>
        <v>0.08</v>
      </c>
      <c r="U3482" s="90">
        <f t="shared" si="1524"/>
        <v>4</v>
      </c>
      <c r="V3482" s="90">
        <v>252</v>
      </c>
      <c r="W3482" s="89">
        <f t="shared" si="1525"/>
        <v>1.0012223499999999</v>
      </c>
      <c r="X3482" s="82">
        <f t="shared" si="1526"/>
        <v>0.22605586</v>
      </c>
      <c r="Y3482" s="82">
        <f t="shared" si="1527"/>
        <v>0</v>
      </c>
      <c r="Z3482" s="94" t="str">
        <f t="shared" si="1533"/>
        <v>A+J=</v>
      </c>
      <c r="AA3482" s="87">
        <f t="shared" si="1534"/>
        <v>47746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>
        <f t="shared" si="1528"/>
        <v>47720</v>
      </c>
      <c r="B3483" s="82">
        <f t="shared" si="1514"/>
        <v>185.16151852000002</v>
      </c>
      <c r="C3483" s="207">
        <f t="shared" si="1532"/>
        <v>184.46353852999999</v>
      </c>
      <c r="D3483" s="83">
        <f t="shared" si="1515"/>
        <v>7286.35</v>
      </c>
      <c r="E3483" s="84">
        <f t="shared" si="1512"/>
        <v>7394.19</v>
      </c>
      <c r="F3483" s="85">
        <f t="shared" si="1513"/>
        <v>47684</v>
      </c>
      <c r="G3483" s="86">
        <f t="shared" si="1516"/>
        <v>1.4800277230712089E-2</v>
      </c>
      <c r="H3483" s="87">
        <f t="shared" si="1517"/>
        <v>47746</v>
      </c>
      <c r="I3483" s="87">
        <f t="shared" si="1518"/>
        <v>47746</v>
      </c>
      <c r="J3483" s="88">
        <f t="shared" si="1529"/>
        <v>23</v>
      </c>
      <c r="K3483" s="88">
        <f t="shared" si="1511"/>
        <v>4</v>
      </c>
      <c r="L3483" s="8">
        <f t="shared" si="1519"/>
        <v>1.0025583600000001</v>
      </c>
      <c r="M3483" s="89">
        <v>1</v>
      </c>
      <c r="N3483" s="89">
        <f t="shared" si="1520"/>
        <v>1</v>
      </c>
      <c r="O3483" s="82">
        <f t="shared" si="1521"/>
        <v>1.0025583600000001</v>
      </c>
      <c r="P3483" s="82">
        <f t="shared" si="1522"/>
        <v>184.93546266000001</v>
      </c>
      <c r="Q3483" s="11">
        <f t="shared" si="1535"/>
        <v>0</v>
      </c>
      <c r="R3483" s="7">
        <f t="shared" si="1530"/>
        <v>0</v>
      </c>
      <c r="S3483" s="82">
        <f t="shared" si="1523"/>
        <v>0</v>
      </c>
      <c r="T3483" s="91">
        <f t="shared" si="1531"/>
        <v>0.08</v>
      </c>
      <c r="U3483" s="90">
        <f t="shared" si="1524"/>
        <v>4</v>
      </c>
      <c r="V3483" s="90">
        <v>252</v>
      </c>
      <c r="W3483" s="89">
        <f t="shared" si="1525"/>
        <v>1.0012223499999999</v>
      </c>
      <c r="X3483" s="82">
        <f t="shared" si="1526"/>
        <v>0.22605586</v>
      </c>
      <c r="Y3483" s="82">
        <f t="shared" si="1527"/>
        <v>0</v>
      </c>
      <c r="Z3483" s="94" t="str">
        <f t="shared" si="1533"/>
        <v>A+J=</v>
      </c>
      <c r="AA3483" s="87">
        <f t="shared" si="1534"/>
        <v>47746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>
        <f t="shared" si="1528"/>
        <v>47721</v>
      </c>
      <c r="B3484" s="82">
        <f t="shared" si="1514"/>
        <v>185.16151852000002</v>
      </c>
      <c r="C3484" s="207">
        <f t="shared" si="1532"/>
        <v>184.46353852999999</v>
      </c>
      <c r="D3484" s="83">
        <f t="shared" si="1515"/>
        <v>7286.35</v>
      </c>
      <c r="E3484" s="84">
        <f t="shared" si="1512"/>
        <v>7394.19</v>
      </c>
      <c r="F3484" s="85">
        <f t="shared" si="1513"/>
        <v>47684</v>
      </c>
      <c r="G3484" s="86">
        <f t="shared" si="1516"/>
        <v>1.4800277230712089E-2</v>
      </c>
      <c r="H3484" s="87">
        <f t="shared" si="1517"/>
        <v>47746</v>
      </c>
      <c r="I3484" s="87">
        <f t="shared" si="1518"/>
        <v>47746</v>
      </c>
      <c r="J3484" s="88">
        <f t="shared" si="1529"/>
        <v>23</v>
      </c>
      <c r="K3484" s="88">
        <f t="shared" si="1511"/>
        <v>4</v>
      </c>
      <c r="L3484" s="8">
        <f t="shared" si="1519"/>
        <v>1.0025583600000001</v>
      </c>
      <c r="M3484" s="89">
        <v>1</v>
      </c>
      <c r="N3484" s="89">
        <f t="shared" si="1520"/>
        <v>1</v>
      </c>
      <c r="O3484" s="82">
        <f t="shared" si="1521"/>
        <v>1.0025583600000001</v>
      </c>
      <c r="P3484" s="82">
        <f t="shared" si="1522"/>
        <v>184.93546266000001</v>
      </c>
      <c r="Q3484" s="11">
        <f t="shared" si="1535"/>
        <v>0</v>
      </c>
      <c r="R3484" s="7">
        <f t="shared" si="1530"/>
        <v>0</v>
      </c>
      <c r="S3484" s="82">
        <f t="shared" si="1523"/>
        <v>0</v>
      </c>
      <c r="T3484" s="91">
        <f t="shared" si="1531"/>
        <v>0.08</v>
      </c>
      <c r="U3484" s="90">
        <f t="shared" si="1524"/>
        <v>4</v>
      </c>
      <c r="V3484" s="90">
        <v>252</v>
      </c>
      <c r="W3484" s="89">
        <f t="shared" si="1525"/>
        <v>1.0012223499999999</v>
      </c>
      <c r="X3484" s="82">
        <f t="shared" si="1526"/>
        <v>0.22605586</v>
      </c>
      <c r="Y3484" s="82">
        <f t="shared" si="1527"/>
        <v>0</v>
      </c>
      <c r="Z3484" s="94" t="str">
        <f t="shared" si="1533"/>
        <v>A+J=</v>
      </c>
      <c r="AA3484" s="87">
        <f t="shared" si="1534"/>
        <v>47746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>
        <f t="shared" si="1528"/>
        <v>47722</v>
      </c>
      <c r="B3485" s="82">
        <f t="shared" si="1514"/>
        <v>185.33642729000002</v>
      </c>
      <c r="C3485" s="207">
        <f t="shared" si="1532"/>
        <v>184.46353852999999</v>
      </c>
      <c r="D3485" s="83">
        <f t="shared" si="1515"/>
        <v>7286.35</v>
      </c>
      <c r="E3485" s="84">
        <f t="shared" si="1512"/>
        <v>7394.19</v>
      </c>
      <c r="F3485" s="85">
        <f t="shared" si="1513"/>
        <v>47684</v>
      </c>
      <c r="G3485" s="86">
        <f t="shared" si="1516"/>
        <v>1.4800277230712089E-2</v>
      </c>
      <c r="H3485" s="87">
        <f t="shared" si="1517"/>
        <v>47746</v>
      </c>
      <c r="I3485" s="87">
        <f t="shared" si="1518"/>
        <v>47746</v>
      </c>
      <c r="J3485" s="88">
        <f t="shared" si="1529"/>
        <v>23</v>
      </c>
      <c r="K3485" s="88">
        <f t="shared" si="1511"/>
        <v>5</v>
      </c>
      <c r="L3485" s="8">
        <f t="shared" si="1519"/>
        <v>1.0031989800000001</v>
      </c>
      <c r="M3485" s="89">
        <v>1</v>
      </c>
      <c r="N3485" s="89">
        <f t="shared" si="1520"/>
        <v>1</v>
      </c>
      <c r="O3485" s="82">
        <f t="shared" si="1521"/>
        <v>1.0031989800000001</v>
      </c>
      <c r="P3485" s="82">
        <f t="shared" si="1522"/>
        <v>185.05363370000001</v>
      </c>
      <c r="Q3485" s="11">
        <f t="shared" si="1535"/>
        <v>0</v>
      </c>
      <c r="R3485" s="7">
        <f t="shared" si="1530"/>
        <v>0</v>
      </c>
      <c r="S3485" s="82">
        <f t="shared" si="1523"/>
        <v>0</v>
      </c>
      <c r="T3485" s="91">
        <f t="shared" si="1531"/>
        <v>0.08</v>
      </c>
      <c r="U3485" s="90">
        <f t="shared" si="1524"/>
        <v>5</v>
      </c>
      <c r="V3485" s="90">
        <v>252</v>
      </c>
      <c r="W3485" s="89">
        <f t="shared" si="1525"/>
        <v>1.0015281709999999</v>
      </c>
      <c r="X3485" s="82">
        <f t="shared" si="1526"/>
        <v>0.28279358999999998</v>
      </c>
      <c r="Y3485" s="82">
        <f t="shared" si="1527"/>
        <v>0</v>
      </c>
      <c r="Z3485" s="94" t="str">
        <f t="shared" si="1533"/>
        <v>A+J=</v>
      </c>
      <c r="AA3485" s="87">
        <f t="shared" si="1534"/>
        <v>47746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>
        <f t="shared" si="1528"/>
        <v>47723</v>
      </c>
      <c r="B3486" s="82">
        <f t="shared" si="1514"/>
        <v>185.51149964999999</v>
      </c>
      <c r="C3486" s="207">
        <f t="shared" si="1532"/>
        <v>184.46353852999999</v>
      </c>
      <c r="D3486" s="83">
        <f t="shared" si="1515"/>
        <v>7286.35</v>
      </c>
      <c r="E3486" s="84">
        <f t="shared" si="1512"/>
        <v>7394.19</v>
      </c>
      <c r="F3486" s="85">
        <f t="shared" si="1513"/>
        <v>47684</v>
      </c>
      <c r="G3486" s="86">
        <f t="shared" si="1516"/>
        <v>1.4800277230712089E-2</v>
      </c>
      <c r="H3486" s="87">
        <f t="shared" si="1517"/>
        <v>47746</v>
      </c>
      <c r="I3486" s="87">
        <f t="shared" si="1518"/>
        <v>47746</v>
      </c>
      <c r="J3486" s="88">
        <f t="shared" si="1529"/>
        <v>23</v>
      </c>
      <c r="K3486" s="88">
        <f t="shared" si="1511"/>
        <v>6</v>
      </c>
      <c r="L3486" s="8">
        <f t="shared" si="1519"/>
        <v>1.0038400000000001</v>
      </c>
      <c r="M3486" s="89">
        <v>1</v>
      </c>
      <c r="N3486" s="89">
        <f t="shared" si="1520"/>
        <v>1</v>
      </c>
      <c r="O3486" s="82">
        <f t="shared" si="1521"/>
        <v>1.0038400000000001</v>
      </c>
      <c r="P3486" s="82">
        <f t="shared" si="1522"/>
        <v>185.17187851</v>
      </c>
      <c r="Q3486" s="11">
        <f t="shared" si="1535"/>
        <v>0</v>
      </c>
      <c r="R3486" s="7">
        <f t="shared" si="1530"/>
        <v>0</v>
      </c>
      <c r="S3486" s="82">
        <f t="shared" si="1523"/>
        <v>0</v>
      </c>
      <c r="T3486" s="91">
        <f t="shared" si="1531"/>
        <v>0.08</v>
      </c>
      <c r="U3486" s="90">
        <f t="shared" si="1524"/>
        <v>6</v>
      </c>
      <c r="V3486" s="90">
        <v>252</v>
      </c>
      <c r="W3486" s="89">
        <f t="shared" si="1525"/>
        <v>1.0018340859999999</v>
      </c>
      <c r="X3486" s="82">
        <f t="shared" si="1526"/>
        <v>0.33962113999999999</v>
      </c>
      <c r="Y3486" s="82">
        <f t="shared" si="1527"/>
        <v>0</v>
      </c>
      <c r="Z3486" s="94" t="str">
        <f t="shared" si="1533"/>
        <v>A+J=</v>
      </c>
      <c r="AA3486" s="87">
        <f t="shared" si="1534"/>
        <v>47746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>
        <f t="shared" si="1528"/>
        <v>47724</v>
      </c>
      <c r="B3487" s="82">
        <f t="shared" si="1514"/>
        <v>185.68673720999999</v>
      </c>
      <c r="C3487" s="207">
        <f t="shared" si="1532"/>
        <v>184.46353852999999</v>
      </c>
      <c r="D3487" s="83">
        <f t="shared" si="1515"/>
        <v>7286.35</v>
      </c>
      <c r="E3487" s="84">
        <f t="shared" si="1512"/>
        <v>7394.19</v>
      </c>
      <c r="F3487" s="85">
        <f t="shared" si="1513"/>
        <v>47684</v>
      </c>
      <c r="G3487" s="86">
        <f t="shared" si="1516"/>
        <v>1.4800277230712089E-2</v>
      </c>
      <c r="H3487" s="87">
        <f t="shared" si="1517"/>
        <v>47746</v>
      </c>
      <c r="I3487" s="87">
        <f t="shared" si="1518"/>
        <v>47746</v>
      </c>
      <c r="J3487" s="88">
        <f t="shared" si="1529"/>
        <v>23</v>
      </c>
      <c r="K3487" s="88">
        <f t="shared" si="1511"/>
        <v>7</v>
      </c>
      <c r="L3487" s="8">
        <f t="shared" si="1519"/>
        <v>1.00448143</v>
      </c>
      <c r="M3487" s="89">
        <v>1</v>
      </c>
      <c r="N3487" s="89">
        <f t="shared" si="1520"/>
        <v>1</v>
      </c>
      <c r="O3487" s="82">
        <f t="shared" si="1521"/>
        <v>1.00448143</v>
      </c>
      <c r="P3487" s="82">
        <f t="shared" si="1522"/>
        <v>185.29019896</v>
      </c>
      <c r="Q3487" s="11">
        <f t="shared" si="1535"/>
        <v>0</v>
      </c>
      <c r="R3487" s="7">
        <f t="shared" si="1530"/>
        <v>0</v>
      </c>
      <c r="S3487" s="82">
        <f t="shared" si="1523"/>
        <v>0</v>
      </c>
      <c r="T3487" s="91">
        <f t="shared" si="1531"/>
        <v>0.08</v>
      </c>
      <c r="U3487" s="90">
        <f t="shared" si="1524"/>
        <v>7</v>
      </c>
      <c r="V3487" s="90">
        <v>252</v>
      </c>
      <c r="W3487" s="89">
        <f t="shared" si="1525"/>
        <v>1.002140093</v>
      </c>
      <c r="X3487" s="82">
        <f t="shared" si="1526"/>
        <v>0.39653824999999998</v>
      </c>
      <c r="Y3487" s="82">
        <f t="shared" si="1527"/>
        <v>0</v>
      </c>
      <c r="Z3487" s="94" t="str">
        <f t="shared" si="1533"/>
        <v>A+J=</v>
      </c>
      <c r="AA3487" s="87">
        <f t="shared" si="1534"/>
        <v>47746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>
        <f t="shared" si="1528"/>
        <v>47725</v>
      </c>
      <c r="B3488" s="82">
        <f t="shared" si="1514"/>
        <v>185.86214060999998</v>
      </c>
      <c r="C3488" s="207">
        <f t="shared" si="1532"/>
        <v>184.46353852999999</v>
      </c>
      <c r="D3488" s="83">
        <f t="shared" si="1515"/>
        <v>7286.35</v>
      </c>
      <c r="E3488" s="84">
        <f t="shared" si="1512"/>
        <v>7394.19</v>
      </c>
      <c r="F3488" s="85">
        <f t="shared" si="1513"/>
        <v>47684</v>
      </c>
      <c r="G3488" s="86">
        <f t="shared" si="1516"/>
        <v>1.4800277230712089E-2</v>
      </c>
      <c r="H3488" s="87">
        <f t="shared" si="1517"/>
        <v>47746</v>
      </c>
      <c r="I3488" s="87">
        <f t="shared" si="1518"/>
        <v>47746</v>
      </c>
      <c r="J3488" s="88">
        <f t="shared" si="1529"/>
        <v>23</v>
      </c>
      <c r="K3488" s="88">
        <f t="shared" si="1511"/>
        <v>8</v>
      </c>
      <c r="L3488" s="8">
        <f t="shared" si="1519"/>
        <v>1.0051232699999999</v>
      </c>
      <c r="M3488" s="89">
        <v>1</v>
      </c>
      <c r="N3488" s="89">
        <f t="shared" si="1520"/>
        <v>1</v>
      </c>
      <c r="O3488" s="82">
        <f t="shared" si="1521"/>
        <v>1.0051232699999999</v>
      </c>
      <c r="P3488" s="82">
        <f t="shared" si="1522"/>
        <v>185.40859503999999</v>
      </c>
      <c r="Q3488" s="11">
        <f t="shared" si="1535"/>
        <v>0</v>
      </c>
      <c r="R3488" s="7">
        <f t="shared" si="1530"/>
        <v>0</v>
      </c>
      <c r="S3488" s="82">
        <f t="shared" si="1523"/>
        <v>0</v>
      </c>
      <c r="T3488" s="91">
        <f t="shared" si="1531"/>
        <v>0.08</v>
      </c>
      <c r="U3488" s="90">
        <f t="shared" si="1524"/>
        <v>8</v>
      </c>
      <c r="V3488" s="90">
        <v>252</v>
      </c>
      <c r="W3488" s="89">
        <f t="shared" si="1525"/>
        <v>1.0024461950000001</v>
      </c>
      <c r="X3488" s="82">
        <f t="shared" si="1526"/>
        <v>0.45354557000000001</v>
      </c>
      <c r="Y3488" s="82">
        <f t="shared" si="1527"/>
        <v>0</v>
      </c>
      <c r="Z3488" s="94" t="str">
        <f t="shared" si="1533"/>
        <v>A+J=</v>
      </c>
      <c r="AA3488" s="87">
        <f t="shared" si="1534"/>
        <v>47746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>
        <f t="shared" si="1528"/>
        <v>47726</v>
      </c>
      <c r="B3489" s="82">
        <f t="shared" si="1514"/>
        <v>186.03771125</v>
      </c>
      <c r="C3489" s="207">
        <f t="shared" si="1532"/>
        <v>184.46353852999999</v>
      </c>
      <c r="D3489" s="83">
        <f t="shared" si="1515"/>
        <v>7286.35</v>
      </c>
      <c r="E3489" s="84">
        <f t="shared" si="1512"/>
        <v>7394.19</v>
      </c>
      <c r="F3489" s="85">
        <f t="shared" si="1513"/>
        <v>47684</v>
      </c>
      <c r="G3489" s="86">
        <f t="shared" si="1516"/>
        <v>1.4800277230712089E-2</v>
      </c>
      <c r="H3489" s="87">
        <f t="shared" si="1517"/>
        <v>47746</v>
      </c>
      <c r="I3489" s="87">
        <f t="shared" si="1518"/>
        <v>47746</v>
      </c>
      <c r="J3489" s="88">
        <f t="shared" si="1529"/>
        <v>23</v>
      </c>
      <c r="K3489" s="88">
        <f t="shared" si="1511"/>
        <v>9</v>
      </c>
      <c r="L3489" s="8">
        <f t="shared" si="1519"/>
        <v>1.0057655299999999</v>
      </c>
      <c r="M3489" s="89">
        <v>1</v>
      </c>
      <c r="N3489" s="89">
        <f t="shared" si="1520"/>
        <v>1</v>
      </c>
      <c r="O3489" s="82">
        <f t="shared" si="1521"/>
        <v>1.0057655299999999</v>
      </c>
      <c r="P3489" s="82">
        <f t="shared" si="1522"/>
        <v>185.52706859</v>
      </c>
      <c r="Q3489" s="11">
        <f t="shared" si="1535"/>
        <v>0</v>
      </c>
      <c r="R3489" s="7">
        <f t="shared" si="1530"/>
        <v>0</v>
      </c>
      <c r="S3489" s="82">
        <f t="shared" si="1523"/>
        <v>0</v>
      </c>
      <c r="T3489" s="91">
        <f t="shared" si="1531"/>
        <v>0.08</v>
      </c>
      <c r="U3489" s="90">
        <f t="shared" si="1524"/>
        <v>9</v>
      </c>
      <c r="V3489" s="90">
        <v>252</v>
      </c>
      <c r="W3489" s="89">
        <f t="shared" si="1525"/>
        <v>1.0027523890000001</v>
      </c>
      <c r="X3489" s="82">
        <f t="shared" si="1526"/>
        <v>0.51064266000000003</v>
      </c>
      <c r="Y3489" s="82">
        <f t="shared" si="1527"/>
        <v>0</v>
      </c>
      <c r="Z3489" s="94" t="str">
        <f t="shared" si="1533"/>
        <v>A+J=</v>
      </c>
      <c r="AA3489" s="87">
        <f t="shared" si="1534"/>
        <v>47746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>
        <f t="shared" si="1528"/>
        <v>47727</v>
      </c>
      <c r="B3490" s="82">
        <f t="shared" si="1514"/>
        <v>186.03771125</v>
      </c>
      <c r="C3490" s="207">
        <f t="shared" si="1532"/>
        <v>184.46353852999999</v>
      </c>
      <c r="D3490" s="83">
        <f t="shared" si="1515"/>
        <v>7286.35</v>
      </c>
      <c r="E3490" s="84">
        <f t="shared" si="1512"/>
        <v>7394.19</v>
      </c>
      <c r="F3490" s="85">
        <f t="shared" si="1513"/>
        <v>47684</v>
      </c>
      <c r="G3490" s="86">
        <f t="shared" si="1516"/>
        <v>1.4800277230712089E-2</v>
      </c>
      <c r="H3490" s="87">
        <f t="shared" si="1517"/>
        <v>47746</v>
      </c>
      <c r="I3490" s="87">
        <f t="shared" si="1518"/>
        <v>47746</v>
      </c>
      <c r="J3490" s="88">
        <f t="shared" si="1529"/>
        <v>23</v>
      </c>
      <c r="K3490" s="88">
        <f t="shared" si="1511"/>
        <v>9</v>
      </c>
      <c r="L3490" s="8">
        <f t="shared" si="1519"/>
        <v>1.0057655299999999</v>
      </c>
      <c r="M3490" s="89">
        <v>1</v>
      </c>
      <c r="N3490" s="89">
        <f t="shared" si="1520"/>
        <v>1</v>
      </c>
      <c r="O3490" s="82">
        <f t="shared" si="1521"/>
        <v>1.0057655299999999</v>
      </c>
      <c r="P3490" s="82">
        <f t="shared" si="1522"/>
        <v>185.52706859</v>
      </c>
      <c r="Q3490" s="11">
        <f t="shared" si="1535"/>
        <v>0</v>
      </c>
      <c r="R3490" s="7">
        <f t="shared" si="1530"/>
        <v>0</v>
      </c>
      <c r="S3490" s="82">
        <f t="shared" si="1523"/>
        <v>0</v>
      </c>
      <c r="T3490" s="91">
        <f t="shared" si="1531"/>
        <v>0.08</v>
      </c>
      <c r="U3490" s="90">
        <f t="shared" si="1524"/>
        <v>9</v>
      </c>
      <c r="V3490" s="90">
        <v>252</v>
      </c>
      <c r="W3490" s="89">
        <f t="shared" si="1525"/>
        <v>1.0027523890000001</v>
      </c>
      <c r="X3490" s="82">
        <f t="shared" si="1526"/>
        <v>0.51064266000000003</v>
      </c>
      <c r="Y3490" s="82">
        <f t="shared" si="1527"/>
        <v>0</v>
      </c>
      <c r="Z3490" s="94" t="str">
        <f t="shared" si="1533"/>
        <v>A+J=</v>
      </c>
      <c r="AA3490" s="87">
        <f t="shared" si="1534"/>
        <v>47746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>
        <f t="shared" si="1528"/>
        <v>47728</v>
      </c>
      <c r="B3491" s="82">
        <f t="shared" si="1514"/>
        <v>186.03771125</v>
      </c>
      <c r="C3491" s="207">
        <f t="shared" si="1532"/>
        <v>184.46353852999999</v>
      </c>
      <c r="D3491" s="83">
        <f t="shared" si="1515"/>
        <v>7286.35</v>
      </c>
      <c r="E3491" s="84">
        <f t="shared" si="1512"/>
        <v>7394.19</v>
      </c>
      <c r="F3491" s="85">
        <f t="shared" si="1513"/>
        <v>47684</v>
      </c>
      <c r="G3491" s="86">
        <f t="shared" si="1516"/>
        <v>1.4800277230712089E-2</v>
      </c>
      <c r="H3491" s="87">
        <f t="shared" si="1517"/>
        <v>47746</v>
      </c>
      <c r="I3491" s="87">
        <f t="shared" si="1518"/>
        <v>47746</v>
      </c>
      <c r="J3491" s="88">
        <f t="shared" si="1529"/>
        <v>23</v>
      </c>
      <c r="K3491" s="88">
        <f t="shared" si="1511"/>
        <v>9</v>
      </c>
      <c r="L3491" s="8">
        <f t="shared" si="1519"/>
        <v>1.0057655299999999</v>
      </c>
      <c r="M3491" s="89">
        <v>1</v>
      </c>
      <c r="N3491" s="89">
        <f t="shared" si="1520"/>
        <v>1</v>
      </c>
      <c r="O3491" s="82">
        <f t="shared" si="1521"/>
        <v>1.0057655299999999</v>
      </c>
      <c r="P3491" s="82">
        <f t="shared" si="1522"/>
        <v>185.52706859</v>
      </c>
      <c r="Q3491" s="11">
        <f t="shared" si="1535"/>
        <v>0</v>
      </c>
      <c r="R3491" s="7">
        <f t="shared" si="1530"/>
        <v>0</v>
      </c>
      <c r="S3491" s="82">
        <f t="shared" si="1523"/>
        <v>0</v>
      </c>
      <c r="T3491" s="91">
        <f t="shared" si="1531"/>
        <v>0.08</v>
      </c>
      <c r="U3491" s="90">
        <f t="shared" si="1524"/>
        <v>9</v>
      </c>
      <c r="V3491" s="90">
        <v>252</v>
      </c>
      <c r="W3491" s="89">
        <f t="shared" si="1525"/>
        <v>1.0027523890000001</v>
      </c>
      <c r="X3491" s="82">
        <f t="shared" si="1526"/>
        <v>0.51064266000000003</v>
      </c>
      <c r="Y3491" s="82">
        <f t="shared" si="1527"/>
        <v>0</v>
      </c>
      <c r="Z3491" s="94" t="str">
        <f t="shared" si="1533"/>
        <v>A+J=</v>
      </c>
      <c r="AA3491" s="87">
        <f t="shared" si="1534"/>
        <v>47746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>
        <f t="shared" si="1528"/>
        <v>47729</v>
      </c>
      <c r="B3492" s="82">
        <f t="shared" si="1514"/>
        <v>186.21344608999999</v>
      </c>
      <c r="C3492" s="207">
        <f t="shared" si="1532"/>
        <v>184.46353852999999</v>
      </c>
      <c r="D3492" s="83">
        <f t="shared" si="1515"/>
        <v>7286.35</v>
      </c>
      <c r="E3492" s="84">
        <f t="shared" si="1512"/>
        <v>7394.19</v>
      </c>
      <c r="F3492" s="85">
        <f t="shared" si="1513"/>
        <v>47684</v>
      </c>
      <c r="G3492" s="86">
        <f t="shared" si="1516"/>
        <v>1.4800277230712089E-2</v>
      </c>
      <c r="H3492" s="87">
        <f t="shared" si="1517"/>
        <v>47746</v>
      </c>
      <c r="I3492" s="87">
        <f t="shared" si="1518"/>
        <v>47746</v>
      </c>
      <c r="J3492" s="88">
        <f t="shared" si="1529"/>
        <v>23</v>
      </c>
      <c r="K3492" s="88">
        <f t="shared" si="1511"/>
        <v>10</v>
      </c>
      <c r="L3492" s="8">
        <f t="shared" si="1519"/>
        <v>1.0064081899999999</v>
      </c>
      <c r="M3492" s="89">
        <v>1</v>
      </c>
      <c r="N3492" s="89">
        <f t="shared" si="1520"/>
        <v>1</v>
      </c>
      <c r="O3492" s="82">
        <f t="shared" si="1521"/>
        <v>1.0064081899999999</v>
      </c>
      <c r="P3492" s="82">
        <f t="shared" si="1522"/>
        <v>185.64561592999999</v>
      </c>
      <c r="Q3492" s="11">
        <f t="shared" si="1535"/>
        <v>0</v>
      </c>
      <c r="R3492" s="7">
        <f t="shared" si="1530"/>
        <v>0</v>
      </c>
      <c r="S3492" s="82">
        <f t="shared" si="1523"/>
        <v>0</v>
      </c>
      <c r="T3492" s="91">
        <f t="shared" si="1531"/>
        <v>0.08</v>
      </c>
      <c r="U3492" s="90">
        <f t="shared" si="1524"/>
        <v>10</v>
      </c>
      <c r="V3492" s="90">
        <v>252</v>
      </c>
      <c r="W3492" s="89">
        <f t="shared" si="1525"/>
        <v>1.0030586779999999</v>
      </c>
      <c r="X3492" s="82">
        <f t="shared" si="1526"/>
        <v>0.56783015999999997</v>
      </c>
      <c r="Y3492" s="82">
        <f t="shared" si="1527"/>
        <v>0</v>
      </c>
      <c r="Z3492" s="94" t="str">
        <f t="shared" si="1533"/>
        <v>A+J=</v>
      </c>
      <c r="AA3492" s="87">
        <f t="shared" si="1534"/>
        <v>47746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>
        <f t="shared" si="1528"/>
        <v>47730</v>
      </c>
      <c r="B3493" s="82">
        <f t="shared" si="1514"/>
        <v>186.3893467</v>
      </c>
      <c r="C3493" s="207">
        <f t="shared" si="1532"/>
        <v>184.46353852999999</v>
      </c>
      <c r="D3493" s="83">
        <f t="shared" si="1515"/>
        <v>7286.35</v>
      </c>
      <c r="E3493" s="84">
        <f t="shared" si="1512"/>
        <v>7394.19</v>
      </c>
      <c r="F3493" s="85">
        <f t="shared" si="1513"/>
        <v>47684</v>
      </c>
      <c r="G3493" s="86">
        <f t="shared" si="1516"/>
        <v>1.4800277230712089E-2</v>
      </c>
      <c r="H3493" s="87">
        <f t="shared" si="1517"/>
        <v>47746</v>
      </c>
      <c r="I3493" s="87">
        <f t="shared" si="1518"/>
        <v>47746</v>
      </c>
      <c r="J3493" s="88">
        <f t="shared" si="1529"/>
        <v>23</v>
      </c>
      <c r="K3493" s="88">
        <f t="shared" si="1511"/>
        <v>11</v>
      </c>
      <c r="L3493" s="8">
        <f t="shared" si="1519"/>
        <v>1.0070512599999999</v>
      </c>
      <c r="M3493" s="89">
        <v>1</v>
      </c>
      <c r="N3493" s="89">
        <f t="shared" si="1520"/>
        <v>1</v>
      </c>
      <c r="O3493" s="82">
        <f t="shared" si="1521"/>
        <v>1.0070512599999999</v>
      </c>
      <c r="P3493" s="82">
        <f t="shared" si="1522"/>
        <v>185.76423890000001</v>
      </c>
      <c r="Q3493" s="11">
        <f t="shared" si="1535"/>
        <v>0</v>
      </c>
      <c r="R3493" s="7">
        <f t="shared" si="1530"/>
        <v>0</v>
      </c>
      <c r="S3493" s="82">
        <f t="shared" si="1523"/>
        <v>0</v>
      </c>
      <c r="T3493" s="91">
        <f t="shared" si="1531"/>
        <v>0.08</v>
      </c>
      <c r="U3493" s="90">
        <f t="shared" si="1524"/>
        <v>11</v>
      </c>
      <c r="V3493" s="90">
        <v>252</v>
      </c>
      <c r="W3493" s="89">
        <f t="shared" si="1525"/>
        <v>1.0033650599999999</v>
      </c>
      <c r="X3493" s="82">
        <f t="shared" si="1526"/>
        <v>0.62510779999999999</v>
      </c>
      <c r="Y3493" s="82">
        <f t="shared" si="1527"/>
        <v>0</v>
      </c>
      <c r="Z3493" s="94" t="str">
        <f t="shared" si="1533"/>
        <v>A+J=</v>
      </c>
      <c r="AA3493" s="87">
        <f t="shared" si="1534"/>
        <v>47746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>
        <f t="shared" si="1528"/>
        <v>47731</v>
      </c>
      <c r="B3494" s="82">
        <f t="shared" si="1514"/>
        <v>186.56541505000001</v>
      </c>
      <c r="C3494" s="207">
        <f t="shared" si="1532"/>
        <v>184.46353852999999</v>
      </c>
      <c r="D3494" s="83">
        <f t="shared" si="1515"/>
        <v>7286.35</v>
      </c>
      <c r="E3494" s="84">
        <f t="shared" si="1512"/>
        <v>7394.19</v>
      </c>
      <c r="F3494" s="85">
        <f t="shared" si="1513"/>
        <v>47684</v>
      </c>
      <c r="G3494" s="86">
        <f t="shared" si="1516"/>
        <v>1.4800277230712089E-2</v>
      </c>
      <c r="H3494" s="87">
        <f t="shared" si="1517"/>
        <v>47746</v>
      </c>
      <c r="I3494" s="87">
        <f t="shared" si="1518"/>
        <v>47746</v>
      </c>
      <c r="J3494" s="88">
        <f t="shared" si="1529"/>
        <v>23</v>
      </c>
      <c r="K3494" s="88">
        <f t="shared" si="1511"/>
        <v>12</v>
      </c>
      <c r="L3494" s="8">
        <f t="shared" si="1519"/>
        <v>1.00769475</v>
      </c>
      <c r="M3494" s="89">
        <v>1</v>
      </c>
      <c r="N3494" s="89">
        <f t="shared" si="1520"/>
        <v>1</v>
      </c>
      <c r="O3494" s="82">
        <f t="shared" si="1521"/>
        <v>1.00769475</v>
      </c>
      <c r="P3494" s="82">
        <f t="shared" si="1522"/>
        <v>185.88293934000001</v>
      </c>
      <c r="Q3494" s="11">
        <f t="shared" si="1535"/>
        <v>0</v>
      </c>
      <c r="R3494" s="7">
        <f t="shared" si="1530"/>
        <v>0</v>
      </c>
      <c r="S3494" s="82">
        <f t="shared" si="1523"/>
        <v>0</v>
      </c>
      <c r="T3494" s="91">
        <f t="shared" si="1531"/>
        <v>0.08</v>
      </c>
      <c r="U3494" s="90">
        <f t="shared" si="1524"/>
        <v>12</v>
      </c>
      <c r="V3494" s="90">
        <v>252</v>
      </c>
      <c r="W3494" s="89">
        <f t="shared" si="1525"/>
        <v>1.0036715350000001</v>
      </c>
      <c r="X3494" s="82">
        <f t="shared" si="1526"/>
        <v>0.68247570999999996</v>
      </c>
      <c r="Y3494" s="82">
        <f t="shared" si="1527"/>
        <v>0</v>
      </c>
      <c r="Z3494" s="94" t="str">
        <f t="shared" si="1533"/>
        <v>A+J=</v>
      </c>
      <c r="AA3494" s="87">
        <f t="shared" si="1534"/>
        <v>47746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>
        <f t="shared" si="1528"/>
        <v>47732</v>
      </c>
      <c r="B3495" s="82">
        <f t="shared" si="1514"/>
        <v>186.74164772999998</v>
      </c>
      <c r="C3495" s="207">
        <f t="shared" si="1532"/>
        <v>184.46353852999999</v>
      </c>
      <c r="D3495" s="83">
        <f t="shared" si="1515"/>
        <v>7286.35</v>
      </c>
      <c r="E3495" s="84">
        <f t="shared" si="1512"/>
        <v>7394.19</v>
      </c>
      <c r="F3495" s="85">
        <f t="shared" si="1513"/>
        <v>47684</v>
      </c>
      <c r="G3495" s="86">
        <f t="shared" si="1516"/>
        <v>1.4800277230712089E-2</v>
      </c>
      <c r="H3495" s="87">
        <f t="shared" si="1517"/>
        <v>47746</v>
      </c>
      <c r="I3495" s="87">
        <f t="shared" si="1518"/>
        <v>47746</v>
      </c>
      <c r="J3495" s="88">
        <f t="shared" si="1529"/>
        <v>23</v>
      </c>
      <c r="K3495" s="88">
        <f t="shared" si="1511"/>
        <v>13</v>
      </c>
      <c r="L3495" s="8">
        <f t="shared" si="1519"/>
        <v>1.0083386400000001</v>
      </c>
      <c r="M3495" s="89">
        <v>1</v>
      </c>
      <c r="N3495" s="89">
        <f t="shared" si="1520"/>
        <v>1</v>
      </c>
      <c r="O3495" s="82">
        <f t="shared" si="1521"/>
        <v>1.0083386400000001</v>
      </c>
      <c r="P3495" s="82">
        <f t="shared" si="1522"/>
        <v>186.00171356999999</v>
      </c>
      <c r="Q3495" s="11">
        <f t="shared" si="1535"/>
        <v>0</v>
      </c>
      <c r="R3495" s="7">
        <f t="shared" si="1530"/>
        <v>0</v>
      </c>
      <c r="S3495" s="82">
        <f t="shared" si="1523"/>
        <v>0</v>
      </c>
      <c r="T3495" s="91">
        <f t="shared" si="1531"/>
        <v>0.08</v>
      </c>
      <c r="U3495" s="90">
        <f t="shared" si="1524"/>
        <v>13</v>
      </c>
      <c r="V3495" s="90">
        <v>252</v>
      </c>
      <c r="W3495" s="89">
        <f t="shared" si="1525"/>
        <v>1.003978104</v>
      </c>
      <c r="X3495" s="82">
        <f t="shared" si="1526"/>
        <v>0.73993416000000001</v>
      </c>
      <c r="Y3495" s="82">
        <f t="shared" si="1527"/>
        <v>0</v>
      </c>
      <c r="Z3495" s="94" t="str">
        <f t="shared" si="1533"/>
        <v>A+J=</v>
      </c>
      <c r="AA3495" s="87">
        <f t="shared" si="1534"/>
        <v>47746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>
        <f t="shared" si="1528"/>
        <v>47733</v>
      </c>
      <c r="B3496" s="82">
        <f t="shared" si="1514"/>
        <v>186.91804851999999</v>
      </c>
      <c r="C3496" s="207">
        <f t="shared" si="1532"/>
        <v>184.46353852999999</v>
      </c>
      <c r="D3496" s="83">
        <f t="shared" si="1515"/>
        <v>7286.35</v>
      </c>
      <c r="E3496" s="84">
        <f t="shared" si="1512"/>
        <v>7394.19</v>
      </c>
      <c r="F3496" s="85">
        <f t="shared" si="1513"/>
        <v>47684</v>
      </c>
      <c r="G3496" s="86">
        <f t="shared" si="1516"/>
        <v>1.4800277230712089E-2</v>
      </c>
      <c r="H3496" s="87">
        <f t="shared" si="1517"/>
        <v>47746</v>
      </c>
      <c r="I3496" s="87">
        <f t="shared" si="1518"/>
        <v>47746</v>
      </c>
      <c r="J3496" s="88">
        <f t="shared" si="1529"/>
        <v>23</v>
      </c>
      <c r="K3496" s="88">
        <f t="shared" si="1511"/>
        <v>14</v>
      </c>
      <c r="L3496" s="8">
        <f t="shared" si="1519"/>
        <v>1.00898295</v>
      </c>
      <c r="M3496" s="89">
        <v>1</v>
      </c>
      <c r="N3496" s="89">
        <f t="shared" si="1520"/>
        <v>1</v>
      </c>
      <c r="O3496" s="82">
        <f t="shared" si="1521"/>
        <v>1.00898295</v>
      </c>
      <c r="P3496" s="82">
        <f t="shared" si="1522"/>
        <v>186.12056526999999</v>
      </c>
      <c r="Q3496" s="11">
        <f t="shared" si="1535"/>
        <v>0</v>
      </c>
      <c r="R3496" s="7">
        <f t="shared" si="1530"/>
        <v>0</v>
      </c>
      <c r="S3496" s="82">
        <f t="shared" si="1523"/>
        <v>0</v>
      </c>
      <c r="T3496" s="91">
        <f t="shared" si="1531"/>
        <v>0.08</v>
      </c>
      <c r="U3496" s="90">
        <f t="shared" si="1524"/>
        <v>14</v>
      </c>
      <c r="V3496" s="90">
        <v>252</v>
      </c>
      <c r="W3496" s="89">
        <f t="shared" si="1525"/>
        <v>1.0042847669999999</v>
      </c>
      <c r="X3496" s="82">
        <f t="shared" si="1526"/>
        <v>0.79748324999999998</v>
      </c>
      <c r="Y3496" s="82">
        <f t="shared" si="1527"/>
        <v>0</v>
      </c>
      <c r="Z3496" s="94" t="str">
        <f t="shared" si="1533"/>
        <v>A+J=</v>
      </c>
      <c r="AA3496" s="87">
        <f t="shared" si="1534"/>
        <v>47746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>
        <f t="shared" si="1528"/>
        <v>47734</v>
      </c>
      <c r="B3497" s="82">
        <f t="shared" si="1514"/>
        <v>186.91804851999999</v>
      </c>
      <c r="C3497" s="207">
        <f t="shared" si="1532"/>
        <v>184.46353852999999</v>
      </c>
      <c r="D3497" s="83">
        <f t="shared" si="1515"/>
        <v>7286.35</v>
      </c>
      <c r="E3497" s="84">
        <f t="shared" si="1512"/>
        <v>7394.19</v>
      </c>
      <c r="F3497" s="85">
        <f t="shared" si="1513"/>
        <v>47684</v>
      </c>
      <c r="G3497" s="86">
        <f t="shared" si="1516"/>
        <v>1.4800277230712089E-2</v>
      </c>
      <c r="H3497" s="87">
        <f t="shared" si="1517"/>
        <v>47746</v>
      </c>
      <c r="I3497" s="87">
        <f t="shared" si="1518"/>
        <v>47746</v>
      </c>
      <c r="J3497" s="88">
        <f t="shared" si="1529"/>
        <v>23</v>
      </c>
      <c r="K3497" s="88">
        <f t="shared" ref="K3497:K3560" si="1536">(J3497-(NETWORKDAYS(A3497,I3497,AD$210:AD$502)-1))</f>
        <v>14</v>
      </c>
      <c r="L3497" s="8">
        <f t="shared" si="1519"/>
        <v>1.00898295</v>
      </c>
      <c r="M3497" s="89">
        <v>1</v>
      </c>
      <c r="N3497" s="89">
        <f t="shared" si="1520"/>
        <v>1</v>
      </c>
      <c r="O3497" s="82">
        <f t="shared" si="1521"/>
        <v>1.00898295</v>
      </c>
      <c r="P3497" s="82">
        <f t="shared" si="1522"/>
        <v>186.12056526999999</v>
      </c>
      <c r="Q3497" s="11">
        <f t="shared" si="1535"/>
        <v>0</v>
      </c>
      <c r="R3497" s="7">
        <f t="shared" si="1530"/>
        <v>0</v>
      </c>
      <c r="S3497" s="82">
        <f t="shared" si="1523"/>
        <v>0</v>
      </c>
      <c r="T3497" s="91">
        <f t="shared" si="1531"/>
        <v>0.08</v>
      </c>
      <c r="U3497" s="90">
        <f t="shared" si="1524"/>
        <v>14</v>
      </c>
      <c r="V3497" s="90">
        <v>252</v>
      </c>
      <c r="W3497" s="89">
        <f t="shared" si="1525"/>
        <v>1.0042847669999999</v>
      </c>
      <c r="X3497" s="82">
        <f t="shared" si="1526"/>
        <v>0.79748324999999998</v>
      </c>
      <c r="Y3497" s="82">
        <f t="shared" si="1527"/>
        <v>0</v>
      </c>
      <c r="Z3497" s="94" t="str">
        <f t="shared" si="1533"/>
        <v>A+J=</v>
      </c>
      <c r="AA3497" s="87">
        <f t="shared" si="1534"/>
        <v>47746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>
        <f t="shared" si="1528"/>
        <v>47735</v>
      </c>
      <c r="B3498" s="82">
        <f t="shared" si="1514"/>
        <v>186.91804851999999</v>
      </c>
      <c r="C3498" s="207">
        <f t="shared" si="1532"/>
        <v>184.46353852999999</v>
      </c>
      <c r="D3498" s="83">
        <f t="shared" si="1515"/>
        <v>7286.35</v>
      </c>
      <c r="E3498" s="84">
        <f t="shared" ref="E3498:E3561" si="1537">IF($K3498=1,VLOOKUP($A3497,$AO$10:$AS$200,4),E3497)</f>
        <v>7394.19</v>
      </c>
      <c r="F3498" s="85">
        <f t="shared" ref="F3498:F3561" si="1538">IF($K3498=1,VLOOKUP($A3497,$AO$10:$AS$200,5),F3497)</f>
        <v>47684</v>
      </c>
      <c r="G3498" s="86">
        <f t="shared" si="1516"/>
        <v>1.4800277230712089E-2</v>
      </c>
      <c r="H3498" s="87">
        <f t="shared" si="1517"/>
        <v>47746</v>
      </c>
      <c r="I3498" s="87">
        <f t="shared" si="1518"/>
        <v>47746</v>
      </c>
      <c r="J3498" s="88">
        <f t="shared" si="1529"/>
        <v>23</v>
      </c>
      <c r="K3498" s="88">
        <f t="shared" si="1536"/>
        <v>14</v>
      </c>
      <c r="L3498" s="8">
        <f t="shared" si="1519"/>
        <v>1.00898295</v>
      </c>
      <c r="M3498" s="89">
        <v>1</v>
      </c>
      <c r="N3498" s="89">
        <f t="shared" si="1520"/>
        <v>1</v>
      </c>
      <c r="O3498" s="82">
        <f t="shared" si="1521"/>
        <v>1.00898295</v>
      </c>
      <c r="P3498" s="82">
        <f t="shared" si="1522"/>
        <v>186.12056526999999</v>
      </c>
      <c r="Q3498" s="11">
        <f t="shared" si="1535"/>
        <v>0</v>
      </c>
      <c r="R3498" s="7">
        <f t="shared" si="1530"/>
        <v>0</v>
      </c>
      <c r="S3498" s="82">
        <f t="shared" si="1523"/>
        <v>0</v>
      </c>
      <c r="T3498" s="91">
        <f t="shared" si="1531"/>
        <v>0.08</v>
      </c>
      <c r="U3498" s="90">
        <f t="shared" si="1524"/>
        <v>14</v>
      </c>
      <c r="V3498" s="90">
        <v>252</v>
      </c>
      <c r="W3498" s="89">
        <f t="shared" si="1525"/>
        <v>1.0042847669999999</v>
      </c>
      <c r="X3498" s="82">
        <f t="shared" si="1526"/>
        <v>0.79748324999999998</v>
      </c>
      <c r="Y3498" s="82">
        <f t="shared" si="1527"/>
        <v>0</v>
      </c>
      <c r="Z3498" s="94" t="str">
        <f t="shared" si="1533"/>
        <v>A+J=</v>
      </c>
      <c r="AA3498" s="87">
        <f t="shared" si="1534"/>
        <v>47746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>
        <f t="shared" si="1528"/>
        <v>47736</v>
      </c>
      <c r="B3499" s="82">
        <f t="shared" si="1514"/>
        <v>187.09461551000001</v>
      </c>
      <c r="C3499" s="207">
        <f t="shared" si="1532"/>
        <v>184.46353852999999</v>
      </c>
      <c r="D3499" s="83">
        <f t="shared" si="1515"/>
        <v>7286.35</v>
      </c>
      <c r="E3499" s="84">
        <f t="shared" si="1537"/>
        <v>7394.19</v>
      </c>
      <c r="F3499" s="85">
        <f t="shared" si="1538"/>
        <v>47684</v>
      </c>
      <c r="G3499" s="86">
        <f t="shared" si="1516"/>
        <v>1.4800277230712089E-2</v>
      </c>
      <c r="H3499" s="87">
        <f t="shared" si="1517"/>
        <v>47746</v>
      </c>
      <c r="I3499" s="87">
        <f t="shared" si="1518"/>
        <v>47746</v>
      </c>
      <c r="J3499" s="88">
        <f t="shared" si="1529"/>
        <v>23</v>
      </c>
      <c r="K3499" s="88">
        <f t="shared" si="1536"/>
        <v>15</v>
      </c>
      <c r="L3499" s="8">
        <f t="shared" si="1519"/>
        <v>1.00962767</v>
      </c>
      <c r="M3499" s="89">
        <v>1</v>
      </c>
      <c r="N3499" s="89">
        <f t="shared" si="1520"/>
        <v>1</v>
      </c>
      <c r="O3499" s="82">
        <f t="shared" si="1521"/>
        <v>1.00962767</v>
      </c>
      <c r="P3499" s="82">
        <f t="shared" si="1522"/>
        <v>186.23949260000001</v>
      </c>
      <c r="Q3499" s="11">
        <f t="shared" si="1535"/>
        <v>0</v>
      </c>
      <c r="R3499" s="7">
        <f t="shared" si="1530"/>
        <v>0</v>
      </c>
      <c r="S3499" s="82">
        <f t="shared" si="1523"/>
        <v>0</v>
      </c>
      <c r="T3499" s="91">
        <f t="shared" si="1531"/>
        <v>0.08</v>
      </c>
      <c r="U3499" s="90">
        <f t="shared" si="1524"/>
        <v>15</v>
      </c>
      <c r="V3499" s="90">
        <v>252</v>
      </c>
      <c r="W3499" s="89">
        <f t="shared" si="1525"/>
        <v>1.004591523</v>
      </c>
      <c r="X3499" s="82">
        <f t="shared" si="1526"/>
        <v>0.85512290999999996</v>
      </c>
      <c r="Y3499" s="82">
        <f t="shared" si="1527"/>
        <v>0</v>
      </c>
      <c r="Z3499" s="94" t="str">
        <f t="shared" si="1533"/>
        <v>A+J=</v>
      </c>
      <c r="AA3499" s="87">
        <f t="shared" si="1534"/>
        <v>47746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>
        <f t="shared" si="1528"/>
        <v>47737</v>
      </c>
      <c r="B3500" s="82">
        <f t="shared" si="1514"/>
        <v>187.27134898</v>
      </c>
      <c r="C3500" s="207">
        <f t="shared" si="1532"/>
        <v>184.46353852999999</v>
      </c>
      <c r="D3500" s="83">
        <f t="shared" si="1515"/>
        <v>7286.35</v>
      </c>
      <c r="E3500" s="84">
        <f t="shared" si="1537"/>
        <v>7394.19</v>
      </c>
      <c r="F3500" s="85">
        <f t="shared" si="1538"/>
        <v>47684</v>
      </c>
      <c r="G3500" s="86">
        <f t="shared" si="1516"/>
        <v>1.4800277230712089E-2</v>
      </c>
      <c r="H3500" s="87">
        <f t="shared" si="1517"/>
        <v>47746</v>
      </c>
      <c r="I3500" s="87">
        <f t="shared" si="1518"/>
        <v>47746</v>
      </c>
      <c r="J3500" s="88">
        <f t="shared" si="1529"/>
        <v>23</v>
      </c>
      <c r="K3500" s="88">
        <f t="shared" si="1536"/>
        <v>16</v>
      </c>
      <c r="L3500" s="8">
        <f t="shared" si="1519"/>
        <v>1.0102728000000001</v>
      </c>
      <c r="M3500" s="89">
        <v>1</v>
      </c>
      <c r="N3500" s="89">
        <f t="shared" si="1520"/>
        <v>1</v>
      </c>
      <c r="O3500" s="82">
        <f t="shared" si="1521"/>
        <v>1.0102728000000001</v>
      </c>
      <c r="P3500" s="82">
        <f t="shared" si="1522"/>
        <v>186.35849555999999</v>
      </c>
      <c r="Q3500" s="11">
        <f t="shared" si="1535"/>
        <v>0</v>
      </c>
      <c r="R3500" s="7">
        <f t="shared" si="1530"/>
        <v>0</v>
      </c>
      <c r="S3500" s="82">
        <f t="shared" si="1523"/>
        <v>0</v>
      </c>
      <c r="T3500" s="91">
        <f t="shared" si="1531"/>
        <v>0.08</v>
      </c>
      <c r="U3500" s="90">
        <f t="shared" si="1524"/>
        <v>16</v>
      </c>
      <c r="V3500" s="90">
        <v>252</v>
      </c>
      <c r="W3500" s="89">
        <f t="shared" si="1525"/>
        <v>1.0048983730000001</v>
      </c>
      <c r="X3500" s="82">
        <f t="shared" si="1526"/>
        <v>0.91285342000000003</v>
      </c>
      <c r="Y3500" s="82">
        <f t="shared" si="1527"/>
        <v>0</v>
      </c>
      <c r="Z3500" s="94" t="str">
        <f t="shared" si="1533"/>
        <v>A+J=</v>
      </c>
      <c r="AA3500" s="87">
        <f t="shared" si="1534"/>
        <v>47746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>
        <f t="shared" si="1528"/>
        <v>47738</v>
      </c>
      <c r="B3501" s="82">
        <f t="shared" si="1514"/>
        <v>187.44824903999998</v>
      </c>
      <c r="C3501" s="207">
        <f t="shared" si="1532"/>
        <v>184.46353852999999</v>
      </c>
      <c r="D3501" s="83">
        <f t="shared" si="1515"/>
        <v>7286.35</v>
      </c>
      <c r="E3501" s="84">
        <f t="shared" si="1537"/>
        <v>7394.19</v>
      </c>
      <c r="F3501" s="85">
        <f t="shared" si="1538"/>
        <v>47684</v>
      </c>
      <c r="G3501" s="86">
        <f t="shared" si="1516"/>
        <v>1.4800277230712089E-2</v>
      </c>
      <c r="H3501" s="87">
        <f t="shared" si="1517"/>
        <v>47746</v>
      </c>
      <c r="I3501" s="87">
        <f t="shared" si="1518"/>
        <v>47746</v>
      </c>
      <c r="J3501" s="88">
        <f t="shared" si="1529"/>
        <v>23</v>
      </c>
      <c r="K3501" s="88">
        <f t="shared" si="1536"/>
        <v>17</v>
      </c>
      <c r="L3501" s="8">
        <f t="shared" si="1519"/>
        <v>1.0109183399999999</v>
      </c>
      <c r="M3501" s="89">
        <v>1</v>
      </c>
      <c r="N3501" s="89">
        <f t="shared" si="1520"/>
        <v>1</v>
      </c>
      <c r="O3501" s="82">
        <f t="shared" si="1521"/>
        <v>1.0109183399999999</v>
      </c>
      <c r="P3501" s="82">
        <f t="shared" si="1522"/>
        <v>186.47757415999999</v>
      </c>
      <c r="Q3501" s="11">
        <f t="shared" si="1535"/>
        <v>0</v>
      </c>
      <c r="R3501" s="7">
        <f t="shared" si="1530"/>
        <v>0</v>
      </c>
      <c r="S3501" s="82">
        <f t="shared" si="1523"/>
        <v>0</v>
      </c>
      <c r="T3501" s="91">
        <f t="shared" si="1531"/>
        <v>0.08</v>
      </c>
      <c r="U3501" s="90">
        <f t="shared" si="1524"/>
        <v>17</v>
      </c>
      <c r="V3501" s="90">
        <v>252</v>
      </c>
      <c r="W3501" s="89">
        <f t="shared" si="1525"/>
        <v>1.0052053169999999</v>
      </c>
      <c r="X3501" s="82">
        <f t="shared" si="1526"/>
        <v>0.97067488000000002</v>
      </c>
      <c r="Y3501" s="82">
        <f t="shared" si="1527"/>
        <v>0</v>
      </c>
      <c r="Z3501" s="94" t="str">
        <f t="shared" si="1533"/>
        <v>A+J=</v>
      </c>
      <c r="AA3501" s="87">
        <f t="shared" si="1534"/>
        <v>47746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>
        <f t="shared" si="1528"/>
        <v>47739</v>
      </c>
      <c r="B3502" s="82">
        <f t="shared" si="1514"/>
        <v>187.62531763000001</v>
      </c>
      <c r="C3502" s="207">
        <f t="shared" si="1532"/>
        <v>184.46353852999999</v>
      </c>
      <c r="D3502" s="83">
        <f t="shared" si="1515"/>
        <v>7286.35</v>
      </c>
      <c r="E3502" s="84">
        <f t="shared" si="1537"/>
        <v>7394.19</v>
      </c>
      <c r="F3502" s="85">
        <f t="shared" si="1538"/>
        <v>47684</v>
      </c>
      <c r="G3502" s="86">
        <f t="shared" si="1516"/>
        <v>1.4800277230712089E-2</v>
      </c>
      <c r="H3502" s="87">
        <f t="shared" si="1517"/>
        <v>47746</v>
      </c>
      <c r="I3502" s="87">
        <f t="shared" si="1518"/>
        <v>47746</v>
      </c>
      <c r="J3502" s="88">
        <f t="shared" si="1529"/>
        <v>23</v>
      </c>
      <c r="K3502" s="88">
        <f t="shared" si="1536"/>
        <v>18</v>
      </c>
      <c r="L3502" s="8">
        <f t="shared" si="1519"/>
        <v>1.0115643000000001</v>
      </c>
      <c r="M3502" s="89">
        <v>1</v>
      </c>
      <c r="N3502" s="89">
        <f t="shared" si="1520"/>
        <v>1</v>
      </c>
      <c r="O3502" s="82">
        <f t="shared" si="1521"/>
        <v>1.0115643000000001</v>
      </c>
      <c r="P3502" s="82">
        <f t="shared" si="1522"/>
        <v>186.59673022000001</v>
      </c>
      <c r="Q3502" s="11">
        <f t="shared" si="1535"/>
        <v>0</v>
      </c>
      <c r="R3502" s="7">
        <f t="shared" si="1530"/>
        <v>0</v>
      </c>
      <c r="S3502" s="82">
        <f t="shared" si="1523"/>
        <v>0</v>
      </c>
      <c r="T3502" s="91">
        <f t="shared" si="1531"/>
        <v>0.08</v>
      </c>
      <c r="U3502" s="90">
        <f t="shared" si="1524"/>
        <v>18</v>
      </c>
      <c r="V3502" s="90">
        <v>252</v>
      </c>
      <c r="W3502" s="89">
        <f t="shared" si="1525"/>
        <v>1.005512355</v>
      </c>
      <c r="X3502" s="82">
        <f t="shared" si="1526"/>
        <v>1.0285874100000001</v>
      </c>
      <c r="Y3502" s="82">
        <f t="shared" si="1527"/>
        <v>0</v>
      </c>
      <c r="Z3502" s="94" t="str">
        <f t="shared" si="1533"/>
        <v>A+J=</v>
      </c>
      <c r="AA3502" s="87">
        <f t="shared" si="1534"/>
        <v>47746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>
        <f t="shared" si="1528"/>
        <v>47740</v>
      </c>
      <c r="B3503" s="82">
        <f t="shared" si="1514"/>
        <v>187.80255284</v>
      </c>
      <c r="C3503" s="207">
        <f t="shared" si="1532"/>
        <v>184.46353852999999</v>
      </c>
      <c r="D3503" s="83">
        <f t="shared" si="1515"/>
        <v>7286.35</v>
      </c>
      <c r="E3503" s="84">
        <f t="shared" si="1537"/>
        <v>7394.19</v>
      </c>
      <c r="F3503" s="85">
        <f t="shared" si="1538"/>
        <v>47684</v>
      </c>
      <c r="G3503" s="86">
        <f t="shared" si="1516"/>
        <v>1.4800277230712089E-2</v>
      </c>
      <c r="H3503" s="87">
        <f t="shared" si="1517"/>
        <v>47746</v>
      </c>
      <c r="I3503" s="87">
        <f t="shared" si="1518"/>
        <v>47746</v>
      </c>
      <c r="J3503" s="88">
        <f t="shared" si="1529"/>
        <v>23</v>
      </c>
      <c r="K3503" s="88">
        <f t="shared" si="1536"/>
        <v>19</v>
      </c>
      <c r="L3503" s="8">
        <f t="shared" si="1519"/>
        <v>1.01221067</v>
      </c>
      <c r="M3503" s="89">
        <v>1</v>
      </c>
      <c r="N3503" s="89">
        <f t="shared" si="1520"/>
        <v>1</v>
      </c>
      <c r="O3503" s="82">
        <f t="shared" si="1521"/>
        <v>1.01221067</v>
      </c>
      <c r="P3503" s="82">
        <f t="shared" si="1522"/>
        <v>186.71596192000001</v>
      </c>
      <c r="Q3503" s="11">
        <f t="shared" si="1535"/>
        <v>0</v>
      </c>
      <c r="R3503" s="7">
        <f t="shared" si="1530"/>
        <v>0</v>
      </c>
      <c r="S3503" s="82">
        <f t="shared" si="1523"/>
        <v>0</v>
      </c>
      <c r="T3503" s="91">
        <f t="shared" si="1531"/>
        <v>0.08</v>
      </c>
      <c r="U3503" s="90">
        <f t="shared" si="1524"/>
        <v>19</v>
      </c>
      <c r="V3503" s="90">
        <v>252</v>
      </c>
      <c r="W3503" s="89">
        <f t="shared" si="1525"/>
        <v>1.005819486</v>
      </c>
      <c r="X3503" s="82">
        <f t="shared" si="1526"/>
        <v>1.0865909199999999</v>
      </c>
      <c r="Y3503" s="82">
        <f t="shared" si="1527"/>
        <v>0</v>
      </c>
      <c r="Z3503" s="94" t="str">
        <f t="shared" si="1533"/>
        <v>A+J=</v>
      </c>
      <c r="AA3503" s="87">
        <f t="shared" si="1534"/>
        <v>47746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>
        <f t="shared" si="1528"/>
        <v>47741</v>
      </c>
      <c r="B3504" s="82">
        <f t="shared" si="1514"/>
        <v>187.80255284</v>
      </c>
      <c r="C3504" s="207">
        <f t="shared" si="1532"/>
        <v>184.46353852999999</v>
      </c>
      <c r="D3504" s="83">
        <f t="shared" si="1515"/>
        <v>7286.35</v>
      </c>
      <c r="E3504" s="84">
        <f t="shared" si="1537"/>
        <v>7394.19</v>
      </c>
      <c r="F3504" s="85">
        <f t="shared" si="1538"/>
        <v>47684</v>
      </c>
      <c r="G3504" s="86">
        <f t="shared" si="1516"/>
        <v>1.4800277230712089E-2</v>
      </c>
      <c r="H3504" s="87">
        <f t="shared" si="1517"/>
        <v>47746</v>
      </c>
      <c r="I3504" s="87">
        <f t="shared" si="1518"/>
        <v>47746</v>
      </c>
      <c r="J3504" s="88">
        <f t="shared" si="1529"/>
        <v>23</v>
      </c>
      <c r="K3504" s="88">
        <f t="shared" si="1536"/>
        <v>19</v>
      </c>
      <c r="L3504" s="8">
        <f t="shared" si="1519"/>
        <v>1.01221067</v>
      </c>
      <c r="M3504" s="89">
        <v>1</v>
      </c>
      <c r="N3504" s="89">
        <f t="shared" si="1520"/>
        <v>1</v>
      </c>
      <c r="O3504" s="82">
        <f t="shared" si="1521"/>
        <v>1.01221067</v>
      </c>
      <c r="P3504" s="82">
        <f t="shared" si="1522"/>
        <v>186.71596192000001</v>
      </c>
      <c r="Q3504" s="11">
        <f t="shared" si="1535"/>
        <v>0</v>
      </c>
      <c r="R3504" s="7">
        <f t="shared" si="1530"/>
        <v>0</v>
      </c>
      <c r="S3504" s="82">
        <f t="shared" si="1523"/>
        <v>0</v>
      </c>
      <c r="T3504" s="91">
        <f t="shared" si="1531"/>
        <v>0.08</v>
      </c>
      <c r="U3504" s="90">
        <f t="shared" si="1524"/>
        <v>19</v>
      </c>
      <c r="V3504" s="90">
        <v>252</v>
      </c>
      <c r="W3504" s="89">
        <f t="shared" si="1525"/>
        <v>1.005819486</v>
      </c>
      <c r="X3504" s="82">
        <f t="shared" si="1526"/>
        <v>1.0865909199999999</v>
      </c>
      <c r="Y3504" s="82">
        <f t="shared" si="1527"/>
        <v>0</v>
      </c>
      <c r="Z3504" s="94" t="str">
        <f t="shared" si="1533"/>
        <v>A+J=</v>
      </c>
      <c r="AA3504" s="87">
        <f t="shared" si="1534"/>
        <v>47746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>
        <f t="shared" si="1528"/>
        <v>47742</v>
      </c>
      <c r="B3505" s="82">
        <f t="shared" si="1514"/>
        <v>187.80255284</v>
      </c>
      <c r="C3505" s="207">
        <f t="shared" si="1532"/>
        <v>184.46353852999999</v>
      </c>
      <c r="D3505" s="83">
        <f t="shared" si="1515"/>
        <v>7286.35</v>
      </c>
      <c r="E3505" s="84">
        <f t="shared" si="1537"/>
        <v>7394.19</v>
      </c>
      <c r="F3505" s="85">
        <f t="shared" si="1538"/>
        <v>47684</v>
      </c>
      <c r="G3505" s="86">
        <f t="shared" si="1516"/>
        <v>1.4800277230712089E-2</v>
      </c>
      <c r="H3505" s="87">
        <f t="shared" si="1517"/>
        <v>47746</v>
      </c>
      <c r="I3505" s="87">
        <f t="shared" si="1518"/>
        <v>47746</v>
      </c>
      <c r="J3505" s="88">
        <f t="shared" si="1529"/>
        <v>23</v>
      </c>
      <c r="K3505" s="88">
        <f t="shared" si="1536"/>
        <v>19</v>
      </c>
      <c r="L3505" s="8">
        <f t="shared" si="1519"/>
        <v>1.01221067</v>
      </c>
      <c r="M3505" s="89">
        <v>1</v>
      </c>
      <c r="N3505" s="89">
        <f t="shared" si="1520"/>
        <v>1</v>
      </c>
      <c r="O3505" s="82">
        <f t="shared" si="1521"/>
        <v>1.01221067</v>
      </c>
      <c r="P3505" s="82">
        <f t="shared" si="1522"/>
        <v>186.71596192000001</v>
      </c>
      <c r="Q3505" s="11">
        <f t="shared" si="1535"/>
        <v>0</v>
      </c>
      <c r="R3505" s="7">
        <f t="shared" si="1530"/>
        <v>0</v>
      </c>
      <c r="S3505" s="82">
        <f t="shared" si="1523"/>
        <v>0</v>
      </c>
      <c r="T3505" s="91">
        <f t="shared" si="1531"/>
        <v>0.08</v>
      </c>
      <c r="U3505" s="90">
        <f t="shared" si="1524"/>
        <v>19</v>
      </c>
      <c r="V3505" s="90">
        <v>252</v>
      </c>
      <c r="W3505" s="89">
        <f t="shared" si="1525"/>
        <v>1.005819486</v>
      </c>
      <c r="X3505" s="82">
        <f t="shared" si="1526"/>
        <v>1.0865909199999999</v>
      </c>
      <c r="Y3505" s="82">
        <f t="shared" si="1527"/>
        <v>0</v>
      </c>
      <c r="Z3505" s="94" t="str">
        <f t="shared" si="1533"/>
        <v>A+J=</v>
      </c>
      <c r="AA3505" s="87">
        <f t="shared" si="1534"/>
        <v>47746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>
        <f t="shared" si="1528"/>
        <v>47743</v>
      </c>
      <c r="B3506" s="82">
        <f t="shared" si="1514"/>
        <v>187.97995494</v>
      </c>
      <c r="C3506" s="207">
        <f t="shared" si="1532"/>
        <v>184.46353852999999</v>
      </c>
      <c r="D3506" s="83">
        <f t="shared" si="1515"/>
        <v>7286.35</v>
      </c>
      <c r="E3506" s="84">
        <f t="shared" si="1537"/>
        <v>7394.19</v>
      </c>
      <c r="F3506" s="85">
        <f t="shared" si="1538"/>
        <v>47684</v>
      </c>
      <c r="G3506" s="86">
        <f t="shared" si="1516"/>
        <v>1.4800277230712089E-2</v>
      </c>
      <c r="H3506" s="87">
        <f t="shared" si="1517"/>
        <v>47746</v>
      </c>
      <c r="I3506" s="87">
        <f t="shared" si="1518"/>
        <v>47746</v>
      </c>
      <c r="J3506" s="88">
        <f t="shared" si="1529"/>
        <v>23</v>
      </c>
      <c r="K3506" s="88">
        <f t="shared" si="1536"/>
        <v>20</v>
      </c>
      <c r="L3506" s="8">
        <f t="shared" si="1519"/>
        <v>1.01285745</v>
      </c>
      <c r="M3506" s="89">
        <v>1</v>
      </c>
      <c r="N3506" s="89">
        <f t="shared" si="1520"/>
        <v>1</v>
      </c>
      <c r="O3506" s="82">
        <f t="shared" si="1521"/>
        <v>1.01285745</v>
      </c>
      <c r="P3506" s="82">
        <f t="shared" si="1522"/>
        <v>186.83526925000001</v>
      </c>
      <c r="Q3506" s="11">
        <f t="shared" si="1535"/>
        <v>0</v>
      </c>
      <c r="R3506" s="7">
        <f t="shared" si="1530"/>
        <v>0</v>
      </c>
      <c r="S3506" s="82">
        <f t="shared" si="1523"/>
        <v>0</v>
      </c>
      <c r="T3506" s="91">
        <f t="shared" si="1531"/>
        <v>0.08</v>
      </c>
      <c r="U3506" s="90">
        <f t="shared" si="1524"/>
        <v>20</v>
      </c>
      <c r="V3506" s="90">
        <v>252</v>
      </c>
      <c r="W3506" s="89">
        <f t="shared" si="1525"/>
        <v>1.0061267110000001</v>
      </c>
      <c r="X3506" s="82">
        <f t="shared" si="1526"/>
        <v>1.14468569</v>
      </c>
      <c r="Y3506" s="82">
        <f t="shared" si="1527"/>
        <v>0</v>
      </c>
      <c r="Z3506" s="94" t="str">
        <f t="shared" si="1533"/>
        <v>A+J=</v>
      </c>
      <c r="AA3506" s="87">
        <f t="shared" si="1534"/>
        <v>47746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>
        <f t="shared" si="1528"/>
        <v>47744</v>
      </c>
      <c r="B3507" s="82">
        <f t="shared" si="1514"/>
        <v>188.15752405000001</v>
      </c>
      <c r="C3507" s="207">
        <f t="shared" si="1532"/>
        <v>184.46353852999999</v>
      </c>
      <c r="D3507" s="83">
        <f t="shared" si="1515"/>
        <v>7286.35</v>
      </c>
      <c r="E3507" s="84">
        <f t="shared" si="1537"/>
        <v>7394.19</v>
      </c>
      <c r="F3507" s="85">
        <f t="shared" si="1538"/>
        <v>47684</v>
      </c>
      <c r="G3507" s="86">
        <f t="shared" si="1516"/>
        <v>1.4800277230712089E-2</v>
      </c>
      <c r="H3507" s="87">
        <f t="shared" si="1517"/>
        <v>47746</v>
      </c>
      <c r="I3507" s="87">
        <f t="shared" si="1518"/>
        <v>47746</v>
      </c>
      <c r="J3507" s="88">
        <f t="shared" si="1529"/>
        <v>23</v>
      </c>
      <c r="K3507" s="88">
        <f t="shared" si="1536"/>
        <v>21</v>
      </c>
      <c r="L3507" s="8">
        <f t="shared" si="1519"/>
        <v>1.0135046400000001</v>
      </c>
      <c r="M3507" s="89">
        <v>1</v>
      </c>
      <c r="N3507" s="89">
        <f t="shared" si="1520"/>
        <v>1</v>
      </c>
      <c r="O3507" s="82">
        <f t="shared" si="1521"/>
        <v>1.0135046400000001</v>
      </c>
      <c r="P3507" s="82">
        <f t="shared" si="1522"/>
        <v>186.95465221000001</v>
      </c>
      <c r="Q3507" s="11">
        <f t="shared" si="1535"/>
        <v>0</v>
      </c>
      <c r="R3507" s="7">
        <f t="shared" si="1530"/>
        <v>0</v>
      </c>
      <c r="S3507" s="82">
        <f t="shared" si="1523"/>
        <v>0</v>
      </c>
      <c r="T3507" s="91">
        <f t="shared" si="1531"/>
        <v>0.08</v>
      </c>
      <c r="U3507" s="90">
        <f t="shared" si="1524"/>
        <v>21</v>
      </c>
      <c r="V3507" s="90">
        <v>252</v>
      </c>
      <c r="W3507" s="89">
        <f t="shared" si="1525"/>
        <v>1.0064340300000001</v>
      </c>
      <c r="X3507" s="82">
        <f t="shared" si="1526"/>
        <v>1.20287184</v>
      </c>
      <c r="Y3507" s="82">
        <f t="shared" si="1527"/>
        <v>0</v>
      </c>
      <c r="Z3507" s="94" t="str">
        <f t="shared" si="1533"/>
        <v>A+J=</v>
      </c>
      <c r="AA3507" s="87">
        <f t="shared" si="1534"/>
        <v>47746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>
        <f t="shared" si="1528"/>
        <v>47745</v>
      </c>
      <c r="B3508" s="82">
        <f t="shared" si="1514"/>
        <v>188.33526210000002</v>
      </c>
      <c r="C3508" s="207">
        <f t="shared" si="1532"/>
        <v>184.46353852999999</v>
      </c>
      <c r="D3508" s="83">
        <f t="shared" si="1515"/>
        <v>7286.35</v>
      </c>
      <c r="E3508" s="84">
        <f t="shared" si="1537"/>
        <v>7394.19</v>
      </c>
      <c r="F3508" s="85">
        <f t="shared" si="1538"/>
        <v>47684</v>
      </c>
      <c r="G3508" s="86">
        <f t="shared" si="1516"/>
        <v>1.4800277230712089E-2</v>
      </c>
      <c r="H3508" s="87">
        <f t="shared" si="1517"/>
        <v>47746</v>
      </c>
      <c r="I3508" s="87">
        <f t="shared" si="1518"/>
        <v>47746</v>
      </c>
      <c r="J3508" s="88">
        <f t="shared" si="1529"/>
        <v>23</v>
      </c>
      <c r="K3508" s="88">
        <f t="shared" si="1536"/>
        <v>22</v>
      </c>
      <c r="L3508" s="8">
        <f t="shared" si="1519"/>
        <v>1.01415225</v>
      </c>
      <c r="M3508" s="89">
        <v>1</v>
      </c>
      <c r="N3508" s="89">
        <f t="shared" si="1520"/>
        <v>1</v>
      </c>
      <c r="O3508" s="82">
        <f t="shared" si="1521"/>
        <v>1.01415225</v>
      </c>
      <c r="P3508" s="82">
        <f t="shared" si="1522"/>
        <v>187.07411264000001</v>
      </c>
      <c r="Q3508" s="11">
        <f t="shared" si="1535"/>
        <v>0</v>
      </c>
      <c r="R3508" s="7">
        <f t="shared" si="1530"/>
        <v>0</v>
      </c>
      <c r="S3508" s="82">
        <f t="shared" si="1523"/>
        <v>0</v>
      </c>
      <c r="T3508" s="91">
        <f t="shared" si="1531"/>
        <v>0.08</v>
      </c>
      <c r="U3508" s="90">
        <f t="shared" si="1524"/>
        <v>22</v>
      </c>
      <c r="V3508" s="90">
        <v>252</v>
      </c>
      <c r="W3508" s="89">
        <f t="shared" si="1525"/>
        <v>1.0067414429999999</v>
      </c>
      <c r="X3508" s="82">
        <f t="shared" si="1526"/>
        <v>1.2611494599999999</v>
      </c>
      <c r="Y3508" s="82">
        <f t="shared" si="1527"/>
        <v>0</v>
      </c>
      <c r="Z3508" s="94" t="str">
        <f t="shared" si="1533"/>
        <v>A+J=</v>
      </c>
      <c r="AA3508" s="87">
        <f t="shared" si="1534"/>
        <v>47746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>
        <f t="shared" si="1528"/>
        <v>47746</v>
      </c>
      <c r="B3509" s="82">
        <f t="shared" si="1514"/>
        <v>188.51316737000002</v>
      </c>
      <c r="C3509" s="207">
        <f t="shared" si="1532"/>
        <v>184.46353852999999</v>
      </c>
      <c r="D3509" s="83">
        <f t="shared" si="1515"/>
        <v>7286.35</v>
      </c>
      <c r="E3509" s="84">
        <f t="shared" si="1537"/>
        <v>7394.19</v>
      </c>
      <c r="F3509" s="85">
        <f t="shared" si="1538"/>
        <v>47684</v>
      </c>
      <c r="G3509" s="86">
        <f t="shared" si="1516"/>
        <v>1.4800277230712089E-2</v>
      </c>
      <c r="H3509" s="87">
        <f t="shared" si="1517"/>
        <v>47777</v>
      </c>
      <c r="I3509" s="87">
        <f t="shared" si="1518"/>
        <v>47746</v>
      </c>
      <c r="J3509" s="88">
        <f t="shared" si="1529"/>
        <v>23</v>
      </c>
      <c r="K3509" s="88">
        <f t="shared" si="1536"/>
        <v>23</v>
      </c>
      <c r="L3509" s="8">
        <f t="shared" si="1519"/>
        <v>1.0148002700000001</v>
      </c>
      <c r="M3509" s="89">
        <v>1</v>
      </c>
      <c r="N3509" s="89">
        <f t="shared" si="1520"/>
        <v>1</v>
      </c>
      <c r="O3509" s="82">
        <f t="shared" si="1521"/>
        <v>1.0148002700000001</v>
      </c>
      <c r="P3509" s="82">
        <f t="shared" si="1522"/>
        <v>187.19364870000001</v>
      </c>
      <c r="Q3509" s="11">
        <f t="shared" si="1535"/>
        <v>115</v>
      </c>
      <c r="R3509" s="7">
        <f t="shared" si="1530"/>
        <v>0.162942</v>
      </c>
      <c r="S3509" s="82">
        <f t="shared" si="1523"/>
        <v>30.501707499999998</v>
      </c>
      <c r="T3509" s="91">
        <f t="shared" si="1531"/>
        <v>0.08</v>
      </c>
      <c r="U3509" s="90">
        <f t="shared" si="1524"/>
        <v>23</v>
      </c>
      <c r="V3509" s="90">
        <v>252</v>
      </c>
      <c r="W3509" s="89">
        <f t="shared" si="1525"/>
        <v>1.0070489499999999</v>
      </c>
      <c r="X3509" s="82">
        <f t="shared" si="1526"/>
        <v>1.3195186699999999</v>
      </c>
      <c r="Y3509" s="82">
        <f t="shared" si="1527"/>
        <v>31.821226169999999</v>
      </c>
      <c r="Z3509" s="94" t="str">
        <f t="shared" si="1533"/>
        <v>A+J=</v>
      </c>
      <c r="AA3509" s="87">
        <f t="shared" si="1534"/>
        <v>47746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>
        <f t="shared" si="1528"/>
        <v>47747</v>
      </c>
      <c r="B3510" s="82">
        <f t="shared" si="1514"/>
        <v>156.84949678000001</v>
      </c>
      <c r="C3510" s="207">
        <f t="shared" si="1532"/>
        <v>156.6919412</v>
      </c>
      <c r="D3510" s="83">
        <f t="shared" si="1515"/>
        <v>7286.35</v>
      </c>
      <c r="E3510" s="84">
        <f t="shared" si="1537"/>
        <v>7394.19</v>
      </c>
      <c r="F3510" s="85">
        <f t="shared" si="1538"/>
        <v>47715</v>
      </c>
      <c r="G3510" s="86">
        <f t="shared" si="1516"/>
        <v>1.4800277230712089E-2</v>
      </c>
      <c r="H3510" s="87">
        <f t="shared" si="1517"/>
        <v>47777</v>
      </c>
      <c r="I3510" s="87">
        <f t="shared" si="1518"/>
        <v>47777</v>
      </c>
      <c r="J3510" s="88">
        <f t="shared" si="1529"/>
        <v>21</v>
      </c>
      <c r="K3510" s="88">
        <f t="shared" si="1536"/>
        <v>1</v>
      </c>
      <c r="L3510" s="8">
        <f t="shared" si="1519"/>
        <v>1.0006998499999999</v>
      </c>
      <c r="M3510" s="89">
        <v>1</v>
      </c>
      <c r="N3510" s="89">
        <f t="shared" si="1520"/>
        <v>1</v>
      </c>
      <c r="O3510" s="82">
        <f t="shared" si="1521"/>
        <v>1.0006998499999999</v>
      </c>
      <c r="P3510" s="82">
        <f t="shared" si="1522"/>
        <v>156.80160205000001</v>
      </c>
      <c r="Q3510" s="11">
        <f t="shared" si="1535"/>
        <v>0</v>
      </c>
      <c r="R3510" s="7">
        <f t="shared" si="1530"/>
        <v>0</v>
      </c>
      <c r="S3510" s="82">
        <f t="shared" si="1523"/>
        <v>0</v>
      </c>
      <c r="T3510" s="91">
        <f t="shared" si="1531"/>
        <v>0.08</v>
      </c>
      <c r="U3510" s="90">
        <f t="shared" si="1524"/>
        <v>1</v>
      </c>
      <c r="V3510" s="90">
        <v>252</v>
      </c>
      <c r="W3510" s="89">
        <f t="shared" si="1525"/>
        <v>1.000305448</v>
      </c>
      <c r="X3510" s="82">
        <f t="shared" si="1526"/>
        <v>4.7894730000000003E-2</v>
      </c>
      <c r="Y3510" s="82">
        <f t="shared" si="1527"/>
        <v>0</v>
      </c>
      <c r="Z3510" s="94" t="str">
        <f t="shared" si="1533"/>
        <v>A+J=</v>
      </c>
      <c r="AA3510" s="87">
        <f t="shared" si="1534"/>
        <v>47777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>
        <f t="shared" si="1528"/>
        <v>47748</v>
      </c>
      <c r="B3511" s="82">
        <f t="shared" si="1514"/>
        <v>156.84949678000001</v>
      </c>
      <c r="C3511" s="207">
        <f t="shared" si="1532"/>
        <v>156.6919412</v>
      </c>
      <c r="D3511" s="83">
        <f t="shared" si="1515"/>
        <v>7286.35</v>
      </c>
      <c r="E3511" s="84">
        <f t="shared" si="1537"/>
        <v>7394.19</v>
      </c>
      <c r="F3511" s="85">
        <f t="shared" si="1538"/>
        <v>47715</v>
      </c>
      <c r="G3511" s="86">
        <f t="shared" si="1516"/>
        <v>1.4800277230712089E-2</v>
      </c>
      <c r="H3511" s="87">
        <f t="shared" si="1517"/>
        <v>47777</v>
      </c>
      <c r="I3511" s="87">
        <f t="shared" si="1518"/>
        <v>47777</v>
      </c>
      <c r="J3511" s="88">
        <f t="shared" si="1529"/>
        <v>21</v>
      </c>
      <c r="K3511" s="88">
        <f t="shared" si="1536"/>
        <v>1</v>
      </c>
      <c r="L3511" s="8">
        <f t="shared" si="1519"/>
        <v>1.0006998499999999</v>
      </c>
      <c r="M3511" s="89">
        <v>1</v>
      </c>
      <c r="N3511" s="89">
        <f t="shared" si="1520"/>
        <v>1</v>
      </c>
      <c r="O3511" s="82">
        <f t="shared" si="1521"/>
        <v>1.0006998499999999</v>
      </c>
      <c r="P3511" s="82">
        <f t="shared" si="1522"/>
        <v>156.80160205000001</v>
      </c>
      <c r="Q3511" s="11">
        <f t="shared" si="1535"/>
        <v>0</v>
      </c>
      <c r="R3511" s="7">
        <f t="shared" si="1530"/>
        <v>0</v>
      </c>
      <c r="S3511" s="82">
        <f t="shared" si="1523"/>
        <v>0</v>
      </c>
      <c r="T3511" s="91">
        <f t="shared" si="1531"/>
        <v>0.08</v>
      </c>
      <c r="U3511" s="90">
        <f t="shared" si="1524"/>
        <v>1</v>
      </c>
      <c r="V3511" s="90">
        <v>252</v>
      </c>
      <c r="W3511" s="89">
        <f t="shared" si="1525"/>
        <v>1.000305448</v>
      </c>
      <c r="X3511" s="82">
        <f t="shared" si="1526"/>
        <v>4.7894730000000003E-2</v>
      </c>
      <c r="Y3511" s="82">
        <f t="shared" si="1527"/>
        <v>0</v>
      </c>
      <c r="Z3511" s="94" t="str">
        <f t="shared" si="1533"/>
        <v>A+J=</v>
      </c>
      <c r="AA3511" s="87">
        <f t="shared" si="1534"/>
        <v>47777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>
        <f t="shared" si="1528"/>
        <v>47749</v>
      </c>
      <c r="B3512" s="82">
        <f t="shared" si="1514"/>
        <v>156.84949678000001</v>
      </c>
      <c r="C3512" s="207">
        <f t="shared" si="1532"/>
        <v>156.6919412</v>
      </c>
      <c r="D3512" s="83">
        <f t="shared" si="1515"/>
        <v>7286.35</v>
      </c>
      <c r="E3512" s="84">
        <f t="shared" si="1537"/>
        <v>7394.19</v>
      </c>
      <c r="F3512" s="85">
        <f t="shared" si="1538"/>
        <v>47715</v>
      </c>
      <c r="G3512" s="86">
        <f t="shared" si="1516"/>
        <v>1.4800277230712089E-2</v>
      </c>
      <c r="H3512" s="87">
        <f t="shared" si="1517"/>
        <v>47777</v>
      </c>
      <c r="I3512" s="87">
        <f t="shared" si="1518"/>
        <v>47777</v>
      </c>
      <c r="J3512" s="88">
        <f t="shared" si="1529"/>
        <v>21</v>
      </c>
      <c r="K3512" s="88">
        <f t="shared" si="1536"/>
        <v>1</v>
      </c>
      <c r="L3512" s="8">
        <f t="shared" si="1519"/>
        <v>1.0006998499999999</v>
      </c>
      <c r="M3512" s="89">
        <v>1</v>
      </c>
      <c r="N3512" s="89">
        <f t="shared" si="1520"/>
        <v>1</v>
      </c>
      <c r="O3512" s="82">
        <f t="shared" si="1521"/>
        <v>1.0006998499999999</v>
      </c>
      <c r="P3512" s="82">
        <f t="shared" si="1522"/>
        <v>156.80160205000001</v>
      </c>
      <c r="Q3512" s="11">
        <f t="shared" si="1535"/>
        <v>0</v>
      </c>
      <c r="R3512" s="7">
        <f t="shared" si="1530"/>
        <v>0</v>
      </c>
      <c r="S3512" s="82">
        <f t="shared" si="1523"/>
        <v>0</v>
      </c>
      <c r="T3512" s="91">
        <f t="shared" si="1531"/>
        <v>0.08</v>
      </c>
      <c r="U3512" s="90">
        <f t="shared" si="1524"/>
        <v>1</v>
      </c>
      <c r="V3512" s="90">
        <v>252</v>
      </c>
      <c r="W3512" s="89">
        <f t="shared" si="1525"/>
        <v>1.000305448</v>
      </c>
      <c r="X3512" s="82">
        <f t="shared" si="1526"/>
        <v>4.7894730000000003E-2</v>
      </c>
      <c r="Y3512" s="82">
        <f t="shared" si="1527"/>
        <v>0</v>
      </c>
      <c r="Z3512" s="94" t="str">
        <f t="shared" si="1533"/>
        <v>A+J=</v>
      </c>
      <c r="AA3512" s="87">
        <f t="shared" si="1534"/>
        <v>47777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>
        <f t="shared" si="1528"/>
        <v>47750</v>
      </c>
      <c r="B3513" s="82">
        <f t="shared" si="1514"/>
        <v>157.00721218999999</v>
      </c>
      <c r="C3513" s="207">
        <f t="shared" si="1532"/>
        <v>156.6919412</v>
      </c>
      <c r="D3513" s="83">
        <f t="shared" si="1515"/>
        <v>7286.35</v>
      </c>
      <c r="E3513" s="84">
        <f t="shared" si="1537"/>
        <v>7394.19</v>
      </c>
      <c r="F3513" s="85">
        <f t="shared" si="1538"/>
        <v>47715</v>
      </c>
      <c r="G3513" s="86">
        <f t="shared" si="1516"/>
        <v>1.4800277230712089E-2</v>
      </c>
      <c r="H3513" s="87">
        <f t="shared" si="1517"/>
        <v>47777</v>
      </c>
      <c r="I3513" s="87">
        <f t="shared" si="1518"/>
        <v>47777</v>
      </c>
      <c r="J3513" s="88">
        <f t="shared" si="1529"/>
        <v>21</v>
      </c>
      <c r="K3513" s="88">
        <f t="shared" si="1536"/>
        <v>2</v>
      </c>
      <c r="L3513" s="8">
        <f t="shared" si="1519"/>
        <v>1.0014002</v>
      </c>
      <c r="M3513" s="89">
        <v>1</v>
      </c>
      <c r="N3513" s="89">
        <f t="shared" si="1520"/>
        <v>1</v>
      </c>
      <c r="O3513" s="82">
        <f t="shared" si="1521"/>
        <v>1.0014002</v>
      </c>
      <c r="P3513" s="82">
        <f t="shared" si="1522"/>
        <v>156.91134124999999</v>
      </c>
      <c r="Q3513" s="11">
        <f t="shared" si="1535"/>
        <v>0</v>
      </c>
      <c r="R3513" s="7">
        <f t="shared" si="1530"/>
        <v>0</v>
      </c>
      <c r="S3513" s="82">
        <f t="shared" si="1523"/>
        <v>0</v>
      </c>
      <c r="T3513" s="91">
        <f t="shared" si="1531"/>
        <v>0.08</v>
      </c>
      <c r="U3513" s="90">
        <f t="shared" si="1524"/>
        <v>2</v>
      </c>
      <c r="V3513" s="90">
        <v>252</v>
      </c>
      <c r="W3513" s="89">
        <f t="shared" si="1525"/>
        <v>1.000610988</v>
      </c>
      <c r="X3513" s="82">
        <f t="shared" si="1526"/>
        <v>9.5870940000000002E-2</v>
      </c>
      <c r="Y3513" s="82">
        <f t="shared" si="1527"/>
        <v>0</v>
      </c>
      <c r="Z3513" s="94" t="str">
        <f t="shared" si="1533"/>
        <v>A+J=</v>
      </c>
      <c r="AA3513" s="87">
        <f t="shared" si="1534"/>
        <v>47777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>
        <f t="shared" si="1528"/>
        <v>47751</v>
      </c>
      <c r="B3514" s="82">
        <f t="shared" si="1514"/>
        <v>157.16508486000001</v>
      </c>
      <c r="C3514" s="207">
        <f t="shared" si="1532"/>
        <v>156.6919412</v>
      </c>
      <c r="D3514" s="83">
        <f t="shared" si="1515"/>
        <v>7286.35</v>
      </c>
      <c r="E3514" s="84">
        <f t="shared" si="1537"/>
        <v>7394.19</v>
      </c>
      <c r="F3514" s="85">
        <f t="shared" si="1538"/>
        <v>47715</v>
      </c>
      <c r="G3514" s="86">
        <f t="shared" si="1516"/>
        <v>1.4800277230712089E-2</v>
      </c>
      <c r="H3514" s="87">
        <f t="shared" si="1517"/>
        <v>47777</v>
      </c>
      <c r="I3514" s="87">
        <f t="shared" si="1518"/>
        <v>47777</v>
      </c>
      <c r="J3514" s="88">
        <f t="shared" si="1529"/>
        <v>21</v>
      </c>
      <c r="K3514" s="88">
        <f t="shared" si="1536"/>
        <v>3</v>
      </c>
      <c r="L3514" s="8">
        <f t="shared" si="1519"/>
        <v>1.0021010299999999</v>
      </c>
      <c r="M3514" s="89">
        <v>1</v>
      </c>
      <c r="N3514" s="89">
        <f t="shared" si="1520"/>
        <v>1</v>
      </c>
      <c r="O3514" s="82">
        <f t="shared" si="1521"/>
        <v>1.0021010299999999</v>
      </c>
      <c r="P3514" s="82">
        <f t="shared" si="1522"/>
        <v>157.02115566000001</v>
      </c>
      <c r="Q3514" s="11">
        <f t="shared" si="1535"/>
        <v>0</v>
      </c>
      <c r="R3514" s="7">
        <f t="shared" si="1530"/>
        <v>0</v>
      </c>
      <c r="S3514" s="82">
        <f t="shared" si="1523"/>
        <v>0</v>
      </c>
      <c r="T3514" s="91">
        <f t="shared" si="1531"/>
        <v>0.08</v>
      </c>
      <c r="U3514" s="90">
        <f t="shared" si="1524"/>
        <v>3</v>
      </c>
      <c r="V3514" s="90">
        <v>252</v>
      </c>
      <c r="W3514" s="89">
        <f t="shared" si="1525"/>
        <v>1.0009166229999999</v>
      </c>
      <c r="X3514" s="82">
        <f t="shared" si="1526"/>
        <v>0.14392920000000001</v>
      </c>
      <c r="Y3514" s="82">
        <f t="shared" si="1527"/>
        <v>0</v>
      </c>
      <c r="Z3514" s="94" t="str">
        <f t="shared" si="1533"/>
        <v>A+J=</v>
      </c>
      <c r="AA3514" s="87">
        <f t="shared" si="1534"/>
        <v>47777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>
        <f t="shared" si="1528"/>
        <v>47752</v>
      </c>
      <c r="B3515" s="82">
        <f t="shared" si="1514"/>
        <v>157.32311755000001</v>
      </c>
      <c r="C3515" s="207">
        <f t="shared" si="1532"/>
        <v>156.6919412</v>
      </c>
      <c r="D3515" s="83">
        <f t="shared" si="1515"/>
        <v>7286.35</v>
      </c>
      <c r="E3515" s="84">
        <f t="shared" si="1537"/>
        <v>7394.19</v>
      </c>
      <c r="F3515" s="85">
        <f t="shared" si="1538"/>
        <v>47715</v>
      </c>
      <c r="G3515" s="86">
        <f t="shared" si="1516"/>
        <v>1.4800277230712089E-2</v>
      </c>
      <c r="H3515" s="87">
        <f t="shared" si="1517"/>
        <v>47777</v>
      </c>
      <c r="I3515" s="87">
        <f t="shared" si="1518"/>
        <v>47777</v>
      </c>
      <c r="J3515" s="88">
        <f t="shared" si="1529"/>
        <v>21</v>
      </c>
      <c r="K3515" s="88">
        <f t="shared" si="1536"/>
        <v>4</v>
      </c>
      <c r="L3515" s="8">
        <f t="shared" si="1519"/>
        <v>1.00280236</v>
      </c>
      <c r="M3515" s="89">
        <v>1</v>
      </c>
      <c r="N3515" s="89">
        <f t="shared" si="1520"/>
        <v>1</v>
      </c>
      <c r="O3515" s="82">
        <f t="shared" si="1521"/>
        <v>1.00280236</v>
      </c>
      <c r="P3515" s="82">
        <f t="shared" si="1522"/>
        <v>157.13104842000001</v>
      </c>
      <c r="Q3515" s="11">
        <f t="shared" si="1535"/>
        <v>0</v>
      </c>
      <c r="R3515" s="7">
        <f t="shared" si="1530"/>
        <v>0</v>
      </c>
      <c r="S3515" s="82">
        <f t="shared" si="1523"/>
        <v>0</v>
      </c>
      <c r="T3515" s="91">
        <f t="shared" si="1531"/>
        <v>0.08</v>
      </c>
      <c r="U3515" s="90">
        <f t="shared" si="1524"/>
        <v>4</v>
      </c>
      <c r="V3515" s="90">
        <v>252</v>
      </c>
      <c r="W3515" s="89">
        <f t="shared" si="1525"/>
        <v>1.0012223499999999</v>
      </c>
      <c r="X3515" s="82">
        <f t="shared" si="1526"/>
        <v>0.19206913</v>
      </c>
      <c r="Y3515" s="82">
        <f t="shared" si="1527"/>
        <v>0</v>
      </c>
      <c r="Z3515" s="94" t="str">
        <f t="shared" si="1533"/>
        <v>A+J=</v>
      </c>
      <c r="AA3515" s="87">
        <f t="shared" si="1534"/>
        <v>47777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>
        <f t="shared" si="1528"/>
        <v>47753</v>
      </c>
      <c r="B3516" s="82">
        <f t="shared" si="1514"/>
        <v>157.48130755</v>
      </c>
      <c r="C3516" s="207">
        <f t="shared" si="1532"/>
        <v>156.6919412</v>
      </c>
      <c r="D3516" s="83">
        <f t="shared" si="1515"/>
        <v>7286.35</v>
      </c>
      <c r="E3516" s="84">
        <f t="shared" si="1537"/>
        <v>7394.19</v>
      </c>
      <c r="F3516" s="85">
        <f t="shared" si="1538"/>
        <v>47715</v>
      </c>
      <c r="G3516" s="86">
        <f t="shared" si="1516"/>
        <v>1.4800277230712089E-2</v>
      </c>
      <c r="H3516" s="87">
        <f t="shared" si="1517"/>
        <v>47777</v>
      </c>
      <c r="I3516" s="87">
        <f t="shared" si="1518"/>
        <v>47777</v>
      </c>
      <c r="J3516" s="88">
        <f t="shared" si="1529"/>
        <v>21</v>
      </c>
      <c r="K3516" s="88">
        <f t="shared" si="1536"/>
        <v>5</v>
      </c>
      <c r="L3516" s="8">
        <f t="shared" si="1519"/>
        <v>1.00350417</v>
      </c>
      <c r="M3516" s="89">
        <v>1</v>
      </c>
      <c r="N3516" s="89">
        <f t="shared" si="1520"/>
        <v>1</v>
      </c>
      <c r="O3516" s="82">
        <f t="shared" si="1521"/>
        <v>1.00350417</v>
      </c>
      <c r="P3516" s="82">
        <f t="shared" si="1522"/>
        <v>157.24101639</v>
      </c>
      <c r="Q3516" s="11">
        <f t="shared" si="1535"/>
        <v>0</v>
      </c>
      <c r="R3516" s="7">
        <f t="shared" si="1530"/>
        <v>0</v>
      </c>
      <c r="S3516" s="82">
        <f t="shared" si="1523"/>
        <v>0</v>
      </c>
      <c r="T3516" s="91">
        <f t="shared" si="1531"/>
        <v>0.08</v>
      </c>
      <c r="U3516" s="90">
        <f t="shared" si="1524"/>
        <v>5</v>
      </c>
      <c r="V3516" s="90">
        <v>252</v>
      </c>
      <c r="W3516" s="89">
        <f t="shared" si="1525"/>
        <v>1.0015281709999999</v>
      </c>
      <c r="X3516" s="82">
        <f t="shared" si="1526"/>
        <v>0.24029116</v>
      </c>
      <c r="Y3516" s="82">
        <f t="shared" si="1527"/>
        <v>0</v>
      </c>
      <c r="Z3516" s="94" t="str">
        <f t="shared" si="1533"/>
        <v>A+J=</v>
      </c>
      <c r="AA3516" s="87">
        <f t="shared" si="1534"/>
        <v>47777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>
        <f t="shared" si="1528"/>
        <v>47754</v>
      </c>
      <c r="B3517" s="82">
        <f t="shared" si="1514"/>
        <v>157.63965809000001</v>
      </c>
      <c r="C3517" s="207">
        <f t="shared" si="1532"/>
        <v>156.6919412</v>
      </c>
      <c r="D3517" s="83">
        <f t="shared" si="1515"/>
        <v>7286.35</v>
      </c>
      <c r="E3517" s="84">
        <f t="shared" si="1537"/>
        <v>7394.19</v>
      </c>
      <c r="F3517" s="85">
        <f t="shared" si="1538"/>
        <v>47715</v>
      </c>
      <c r="G3517" s="86">
        <f t="shared" si="1516"/>
        <v>1.4800277230712089E-2</v>
      </c>
      <c r="H3517" s="87">
        <f t="shared" si="1517"/>
        <v>47777</v>
      </c>
      <c r="I3517" s="87">
        <f t="shared" si="1518"/>
        <v>47777</v>
      </c>
      <c r="J3517" s="88">
        <f t="shared" si="1529"/>
        <v>21</v>
      </c>
      <c r="K3517" s="88">
        <f t="shared" si="1536"/>
        <v>6</v>
      </c>
      <c r="L3517" s="8">
        <f t="shared" si="1519"/>
        <v>1.0042064799999999</v>
      </c>
      <c r="M3517" s="89">
        <v>1</v>
      </c>
      <c r="N3517" s="89">
        <f t="shared" si="1520"/>
        <v>1</v>
      </c>
      <c r="O3517" s="82">
        <f t="shared" si="1521"/>
        <v>1.0042064799999999</v>
      </c>
      <c r="P3517" s="82">
        <f t="shared" si="1522"/>
        <v>157.35106271000001</v>
      </c>
      <c r="Q3517" s="11">
        <f t="shared" si="1535"/>
        <v>0</v>
      </c>
      <c r="R3517" s="7">
        <f t="shared" si="1530"/>
        <v>0</v>
      </c>
      <c r="S3517" s="82">
        <f t="shared" si="1523"/>
        <v>0</v>
      </c>
      <c r="T3517" s="91">
        <f t="shared" si="1531"/>
        <v>0.08</v>
      </c>
      <c r="U3517" s="90">
        <f t="shared" si="1524"/>
        <v>6</v>
      </c>
      <c r="V3517" s="90">
        <v>252</v>
      </c>
      <c r="W3517" s="89">
        <f t="shared" si="1525"/>
        <v>1.0018340859999999</v>
      </c>
      <c r="X3517" s="82">
        <f t="shared" si="1526"/>
        <v>0.28859538000000001</v>
      </c>
      <c r="Y3517" s="82">
        <f t="shared" si="1527"/>
        <v>0</v>
      </c>
      <c r="Z3517" s="94" t="str">
        <f t="shared" si="1533"/>
        <v>A+J=</v>
      </c>
      <c r="AA3517" s="87">
        <f t="shared" si="1534"/>
        <v>47777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>
        <f t="shared" si="1528"/>
        <v>47755</v>
      </c>
      <c r="B3518" s="82">
        <f t="shared" si="1514"/>
        <v>157.63965809000001</v>
      </c>
      <c r="C3518" s="207">
        <f t="shared" si="1532"/>
        <v>156.6919412</v>
      </c>
      <c r="D3518" s="83">
        <f t="shared" si="1515"/>
        <v>7286.35</v>
      </c>
      <c r="E3518" s="84">
        <f t="shared" si="1537"/>
        <v>7394.19</v>
      </c>
      <c r="F3518" s="85">
        <f t="shared" si="1538"/>
        <v>47715</v>
      </c>
      <c r="G3518" s="86">
        <f t="shared" si="1516"/>
        <v>1.4800277230712089E-2</v>
      </c>
      <c r="H3518" s="87">
        <f t="shared" si="1517"/>
        <v>47777</v>
      </c>
      <c r="I3518" s="87">
        <f t="shared" si="1518"/>
        <v>47777</v>
      </c>
      <c r="J3518" s="88">
        <f t="shared" si="1529"/>
        <v>21</v>
      </c>
      <c r="K3518" s="88">
        <f t="shared" si="1536"/>
        <v>6</v>
      </c>
      <c r="L3518" s="8">
        <f t="shared" si="1519"/>
        <v>1.0042064799999999</v>
      </c>
      <c r="M3518" s="89">
        <v>1</v>
      </c>
      <c r="N3518" s="89">
        <f t="shared" si="1520"/>
        <v>1</v>
      </c>
      <c r="O3518" s="82">
        <f t="shared" si="1521"/>
        <v>1.0042064799999999</v>
      </c>
      <c r="P3518" s="82">
        <f t="shared" si="1522"/>
        <v>157.35106271000001</v>
      </c>
      <c r="Q3518" s="11">
        <f t="shared" si="1535"/>
        <v>0</v>
      </c>
      <c r="R3518" s="7">
        <f t="shared" si="1530"/>
        <v>0</v>
      </c>
      <c r="S3518" s="82">
        <f t="shared" si="1523"/>
        <v>0</v>
      </c>
      <c r="T3518" s="91">
        <f t="shared" si="1531"/>
        <v>0.08</v>
      </c>
      <c r="U3518" s="90">
        <f t="shared" si="1524"/>
        <v>6</v>
      </c>
      <c r="V3518" s="90">
        <v>252</v>
      </c>
      <c r="W3518" s="89">
        <f t="shared" si="1525"/>
        <v>1.0018340859999999</v>
      </c>
      <c r="X3518" s="82">
        <f t="shared" si="1526"/>
        <v>0.28859538000000001</v>
      </c>
      <c r="Y3518" s="82">
        <f t="shared" si="1527"/>
        <v>0</v>
      </c>
      <c r="Z3518" s="94" t="str">
        <f t="shared" si="1533"/>
        <v>A+J=</v>
      </c>
      <c r="AA3518" s="87">
        <f t="shared" si="1534"/>
        <v>47777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>
        <f t="shared" si="1528"/>
        <v>47756</v>
      </c>
      <c r="B3519" s="82">
        <f t="shared" si="1514"/>
        <v>157.63965809000001</v>
      </c>
      <c r="C3519" s="207">
        <f t="shared" si="1532"/>
        <v>156.6919412</v>
      </c>
      <c r="D3519" s="83">
        <f t="shared" si="1515"/>
        <v>7286.35</v>
      </c>
      <c r="E3519" s="84">
        <f t="shared" si="1537"/>
        <v>7394.19</v>
      </c>
      <c r="F3519" s="85">
        <f t="shared" si="1538"/>
        <v>47715</v>
      </c>
      <c r="G3519" s="86">
        <f t="shared" si="1516"/>
        <v>1.4800277230712089E-2</v>
      </c>
      <c r="H3519" s="87">
        <f t="shared" si="1517"/>
        <v>47777</v>
      </c>
      <c r="I3519" s="87">
        <f t="shared" si="1518"/>
        <v>47777</v>
      </c>
      <c r="J3519" s="88">
        <f t="shared" si="1529"/>
        <v>21</v>
      </c>
      <c r="K3519" s="88">
        <f t="shared" si="1536"/>
        <v>6</v>
      </c>
      <c r="L3519" s="8">
        <f t="shared" si="1519"/>
        <v>1.0042064799999999</v>
      </c>
      <c r="M3519" s="89">
        <v>1</v>
      </c>
      <c r="N3519" s="89">
        <f t="shared" si="1520"/>
        <v>1</v>
      </c>
      <c r="O3519" s="82">
        <f t="shared" si="1521"/>
        <v>1.0042064799999999</v>
      </c>
      <c r="P3519" s="82">
        <f t="shared" si="1522"/>
        <v>157.35106271000001</v>
      </c>
      <c r="Q3519" s="11">
        <f t="shared" si="1535"/>
        <v>0</v>
      </c>
      <c r="R3519" s="7">
        <f t="shared" si="1530"/>
        <v>0</v>
      </c>
      <c r="S3519" s="82">
        <f t="shared" si="1523"/>
        <v>0</v>
      </c>
      <c r="T3519" s="91">
        <f t="shared" si="1531"/>
        <v>0.08</v>
      </c>
      <c r="U3519" s="90">
        <f t="shared" si="1524"/>
        <v>6</v>
      </c>
      <c r="V3519" s="90">
        <v>252</v>
      </c>
      <c r="W3519" s="89">
        <f t="shared" si="1525"/>
        <v>1.0018340859999999</v>
      </c>
      <c r="X3519" s="82">
        <f t="shared" si="1526"/>
        <v>0.28859538000000001</v>
      </c>
      <c r="Y3519" s="82">
        <f t="shared" si="1527"/>
        <v>0</v>
      </c>
      <c r="Z3519" s="94" t="str">
        <f t="shared" si="1533"/>
        <v>A+J=</v>
      </c>
      <c r="AA3519" s="87">
        <f t="shared" si="1534"/>
        <v>47777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>
        <f t="shared" si="1528"/>
        <v>47757</v>
      </c>
      <c r="B3520" s="82">
        <f t="shared" si="1514"/>
        <v>157.79816739</v>
      </c>
      <c r="C3520" s="207">
        <f t="shared" si="1532"/>
        <v>156.6919412</v>
      </c>
      <c r="D3520" s="83">
        <f t="shared" si="1515"/>
        <v>7286.35</v>
      </c>
      <c r="E3520" s="84">
        <f t="shared" si="1537"/>
        <v>7394.19</v>
      </c>
      <c r="F3520" s="85">
        <f t="shared" si="1538"/>
        <v>47715</v>
      </c>
      <c r="G3520" s="86">
        <f t="shared" si="1516"/>
        <v>1.4800277230712089E-2</v>
      </c>
      <c r="H3520" s="87">
        <f t="shared" si="1517"/>
        <v>47777</v>
      </c>
      <c r="I3520" s="87">
        <f t="shared" si="1518"/>
        <v>47777</v>
      </c>
      <c r="J3520" s="88">
        <f t="shared" si="1529"/>
        <v>21</v>
      </c>
      <c r="K3520" s="88">
        <f t="shared" si="1536"/>
        <v>7</v>
      </c>
      <c r="L3520" s="8">
        <f t="shared" si="1519"/>
        <v>1.0049092799999999</v>
      </c>
      <c r="M3520" s="89">
        <v>1</v>
      </c>
      <c r="N3520" s="89">
        <f t="shared" si="1520"/>
        <v>1</v>
      </c>
      <c r="O3520" s="82">
        <f t="shared" si="1521"/>
        <v>1.0049092799999999</v>
      </c>
      <c r="P3520" s="82">
        <f t="shared" si="1522"/>
        <v>157.46118580999999</v>
      </c>
      <c r="Q3520" s="11">
        <f t="shared" si="1535"/>
        <v>0</v>
      </c>
      <c r="R3520" s="7">
        <f t="shared" si="1530"/>
        <v>0</v>
      </c>
      <c r="S3520" s="82">
        <f t="shared" si="1523"/>
        <v>0</v>
      </c>
      <c r="T3520" s="91">
        <f t="shared" si="1531"/>
        <v>0.08</v>
      </c>
      <c r="U3520" s="90">
        <f t="shared" si="1524"/>
        <v>7</v>
      </c>
      <c r="V3520" s="90">
        <v>252</v>
      </c>
      <c r="W3520" s="89">
        <f t="shared" si="1525"/>
        <v>1.002140093</v>
      </c>
      <c r="X3520" s="82">
        <f t="shared" si="1526"/>
        <v>0.33698158</v>
      </c>
      <c r="Y3520" s="82">
        <f t="shared" si="1527"/>
        <v>0</v>
      </c>
      <c r="Z3520" s="94" t="str">
        <f t="shared" si="1533"/>
        <v>A+J=</v>
      </c>
      <c r="AA3520" s="87">
        <f t="shared" si="1534"/>
        <v>47777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>
        <f t="shared" si="1528"/>
        <v>47758</v>
      </c>
      <c r="B3521" s="82">
        <f t="shared" si="1514"/>
        <v>157.95683600999999</v>
      </c>
      <c r="C3521" s="207">
        <f t="shared" si="1532"/>
        <v>156.6919412</v>
      </c>
      <c r="D3521" s="83">
        <f t="shared" si="1515"/>
        <v>7286.35</v>
      </c>
      <c r="E3521" s="84">
        <f t="shared" si="1537"/>
        <v>7394.19</v>
      </c>
      <c r="F3521" s="85">
        <f t="shared" si="1538"/>
        <v>47715</v>
      </c>
      <c r="G3521" s="86">
        <f t="shared" si="1516"/>
        <v>1.4800277230712089E-2</v>
      </c>
      <c r="H3521" s="87">
        <f t="shared" si="1517"/>
        <v>47777</v>
      </c>
      <c r="I3521" s="87">
        <f t="shared" si="1518"/>
        <v>47777</v>
      </c>
      <c r="J3521" s="88">
        <f t="shared" si="1529"/>
        <v>21</v>
      </c>
      <c r="K3521" s="88">
        <f t="shared" si="1536"/>
        <v>8</v>
      </c>
      <c r="L3521" s="8">
        <f t="shared" si="1519"/>
        <v>1.00561257</v>
      </c>
      <c r="M3521" s="89">
        <v>1</v>
      </c>
      <c r="N3521" s="89">
        <f t="shared" si="1520"/>
        <v>1</v>
      </c>
      <c r="O3521" s="82">
        <f t="shared" si="1521"/>
        <v>1.00561257</v>
      </c>
      <c r="P3521" s="82">
        <f t="shared" si="1522"/>
        <v>157.57138567999999</v>
      </c>
      <c r="Q3521" s="11">
        <f t="shared" si="1535"/>
        <v>0</v>
      </c>
      <c r="R3521" s="7">
        <f t="shared" si="1530"/>
        <v>0</v>
      </c>
      <c r="S3521" s="82">
        <f t="shared" si="1523"/>
        <v>0</v>
      </c>
      <c r="T3521" s="91">
        <f t="shared" si="1531"/>
        <v>0.08</v>
      </c>
      <c r="U3521" s="90">
        <f t="shared" si="1524"/>
        <v>8</v>
      </c>
      <c r="V3521" s="90">
        <v>252</v>
      </c>
      <c r="W3521" s="89">
        <f t="shared" si="1525"/>
        <v>1.0024461950000001</v>
      </c>
      <c r="X3521" s="82">
        <f t="shared" si="1526"/>
        <v>0.38545033000000001</v>
      </c>
      <c r="Y3521" s="82">
        <f t="shared" si="1527"/>
        <v>0</v>
      </c>
      <c r="Z3521" s="94" t="str">
        <f t="shared" si="1533"/>
        <v>A+J=</v>
      </c>
      <c r="AA3521" s="87">
        <f t="shared" si="1534"/>
        <v>47777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>
        <f t="shared" si="1528"/>
        <v>47759</v>
      </c>
      <c r="B3522" s="82">
        <f t="shared" si="1514"/>
        <v>158.11566361000001</v>
      </c>
      <c r="C3522" s="207">
        <f t="shared" si="1532"/>
        <v>156.6919412</v>
      </c>
      <c r="D3522" s="83">
        <f t="shared" si="1515"/>
        <v>7286.35</v>
      </c>
      <c r="E3522" s="84">
        <f t="shared" si="1537"/>
        <v>7394.19</v>
      </c>
      <c r="F3522" s="85">
        <f t="shared" si="1538"/>
        <v>47715</v>
      </c>
      <c r="G3522" s="86">
        <f t="shared" si="1516"/>
        <v>1.4800277230712089E-2</v>
      </c>
      <c r="H3522" s="87">
        <f t="shared" si="1517"/>
        <v>47777</v>
      </c>
      <c r="I3522" s="87">
        <f t="shared" si="1518"/>
        <v>47777</v>
      </c>
      <c r="J3522" s="88">
        <f t="shared" si="1529"/>
        <v>21</v>
      </c>
      <c r="K3522" s="88">
        <f t="shared" si="1536"/>
        <v>9</v>
      </c>
      <c r="L3522" s="8">
        <f t="shared" si="1519"/>
        <v>1.0063163500000001</v>
      </c>
      <c r="M3522" s="89">
        <v>1</v>
      </c>
      <c r="N3522" s="89">
        <f t="shared" si="1520"/>
        <v>1</v>
      </c>
      <c r="O3522" s="82">
        <f t="shared" si="1521"/>
        <v>1.0063163500000001</v>
      </c>
      <c r="P3522" s="82">
        <f t="shared" si="1522"/>
        <v>157.68166234</v>
      </c>
      <c r="Q3522" s="11">
        <f t="shared" si="1535"/>
        <v>0</v>
      </c>
      <c r="R3522" s="7">
        <f t="shared" si="1530"/>
        <v>0</v>
      </c>
      <c r="S3522" s="82">
        <f t="shared" si="1523"/>
        <v>0</v>
      </c>
      <c r="T3522" s="91">
        <f t="shared" si="1531"/>
        <v>0.08</v>
      </c>
      <c r="U3522" s="90">
        <f t="shared" si="1524"/>
        <v>9</v>
      </c>
      <c r="V3522" s="90">
        <v>252</v>
      </c>
      <c r="W3522" s="89">
        <f t="shared" si="1525"/>
        <v>1.0027523890000001</v>
      </c>
      <c r="X3522" s="82">
        <f t="shared" si="1526"/>
        <v>0.43400126999999999</v>
      </c>
      <c r="Y3522" s="82">
        <f t="shared" si="1527"/>
        <v>0</v>
      </c>
      <c r="Z3522" s="94" t="str">
        <f t="shared" si="1533"/>
        <v>A+J=</v>
      </c>
      <c r="AA3522" s="87">
        <f t="shared" si="1534"/>
        <v>47777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>
        <f t="shared" si="1528"/>
        <v>47760</v>
      </c>
      <c r="B3523" s="82">
        <f t="shared" si="1514"/>
        <v>158.27465230999999</v>
      </c>
      <c r="C3523" s="207">
        <f t="shared" si="1532"/>
        <v>156.6919412</v>
      </c>
      <c r="D3523" s="83">
        <f t="shared" si="1515"/>
        <v>7286.35</v>
      </c>
      <c r="E3523" s="84">
        <f t="shared" si="1537"/>
        <v>7394.19</v>
      </c>
      <c r="F3523" s="85">
        <f t="shared" si="1538"/>
        <v>47715</v>
      </c>
      <c r="G3523" s="86">
        <f t="shared" si="1516"/>
        <v>1.4800277230712089E-2</v>
      </c>
      <c r="H3523" s="87">
        <f t="shared" si="1517"/>
        <v>47777</v>
      </c>
      <c r="I3523" s="87">
        <f t="shared" si="1518"/>
        <v>47777</v>
      </c>
      <c r="J3523" s="88">
        <f t="shared" si="1529"/>
        <v>21</v>
      </c>
      <c r="K3523" s="88">
        <f t="shared" si="1536"/>
        <v>10</v>
      </c>
      <c r="L3523" s="8">
        <f t="shared" si="1519"/>
        <v>1.00702063</v>
      </c>
      <c r="M3523" s="89">
        <v>1</v>
      </c>
      <c r="N3523" s="89">
        <f t="shared" si="1520"/>
        <v>1</v>
      </c>
      <c r="O3523" s="82">
        <f t="shared" si="1521"/>
        <v>1.00702063</v>
      </c>
      <c r="P3523" s="82">
        <f t="shared" si="1522"/>
        <v>157.79201734</v>
      </c>
      <c r="Q3523" s="11">
        <f t="shared" si="1535"/>
        <v>0</v>
      </c>
      <c r="R3523" s="7">
        <f t="shared" si="1530"/>
        <v>0</v>
      </c>
      <c r="S3523" s="82">
        <f t="shared" si="1523"/>
        <v>0</v>
      </c>
      <c r="T3523" s="91">
        <f t="shared" si="1531"/>
        <v>0.08</v>
      </c>
      <c r="U3523" s="90">
        <f t="shared" si="1524"/>
        <v>10</v>
      </c>
      <c r="V3523" s="90">
        <v>252</v>
      </c>
      <c r="W3523" s="89">
        <f t="shared" si="1525"/>
        <v>1.0030586779999999</v>
      </c>
      <c r="X3523" s="82">
        <f t="shared" si="1526"/>
        <v>0.48263497</v>
      </c>
      <c r="Y3523" s="82">
        <f t="shared" si="1527"/>
        <v>0</v>
      </c>
      <c r="Z3523" s="94" t="str">
        <f t="shared" si="1533"/>
        <v>A+J=</v>
      </c>
      <c r="AA3523" s="87">
        <f t="shared" si="1534"/>
        <v>47777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>
        <f t="shared" si="1528"/>
        <v>47761</v>
      </c>
      <c r="B3524" s="82">
        <f t="shared" si="1514"/>
        <v>158.43380033</v>
      </c>
      <c r="C3524" s="207">
        <f t="shared" si="1532"/>
        <v>156.6919412</v>
      </c>
      <c r="D3524" s="83">
        <f t="shared" si="1515"/>
        <v>7286.35</v>
      </c>
      <c r="E3524" s="84">
        <f t="shared" si="1537"/>
        <v>7394.19</v>
      </c>
      <c r="F3524" s="85">
        <f t="shared" si="1538"/>
        <v>47715</v>
      </c>
      <c r="G3524" s="86">
        <f t="shared" si="1516"/>
        <v>1.4800277230712089E-2</v>
      </c>
      <c r="H3524" s="87">
        <f t="shared" si="1517"/>
        <v>47777</v>
      </c>
      <c r="I3524" s="87">
        <f t="shared" si="1518"/>
        <v>47777</v>
      </c>
      <c r="J3524" s="88">
        <f t="shared" si="1529"/>
        <v>21</v>
      </c>
      <c r="K3524" s="88">
        <f t="shared" si="1536"/>
        <v>11</v>
      </c>
      <c r="L3524" s="8">
        <f t="shared" si="1519"/>
        <v>1.0077254</v>
      </c>
      <c r="M3524" s="89">
        <v>1</v>
      </c>
      <c r="N3524" s="89">
        <f t="shared" si="1520"/>
        <v>1</v>
      </c>
      <c r="O3524" s="82">
        <f t="shared" si="1521"/>
        <v>1.0077254</v>
      </c>
      <c r="P3524" s="82">
        <f t="shared" si="1522"/>
        <v>157.90244912</v>
      </c>
      <c r="Q3524" s="11">
        <f t="shared" si="1535"/>
        <v>0</v>
      </c>
      <c r="R3524" s="7">
        <f t="shared" si="1530"/>
        <v>0</v>
      </c>
      <c r="S3524" s="82">
        <f t="shared" si="1523"/>
        <v>0</v>
      </c>
      <c r="T3524" s="91">
        <f t="shared" si="1531"/>
        <v>0.08</v>
      </c>
      <c r="U3524" s="90">
        <f t="shared" si="1524"/>
        <v>11</v>
      </c>
      <c r="V3524" s="90">
        <v>252</v>
      </c>
      <c r="W3524" s="89">
        <f t="shared" si="1525"/>
        <v>1.0033650599999999</v>
      </c>
      <c r="X3524" s="82">
        <f t="shared" si="1526"/>
        <v>0.53135120999999996</v>
      </c>
      <c r="Y3524" s="82">
        <f t="shared" si="1527"/>
        <v>0</v>
      </c>
      <c r="Z3524" s="94" t="str">
        <f t="shared" si="1533"/>
        <v>A+J=</v>
      </c>
      <c r="AA3524" s="87">
        <f t="shared" si="1534"/>
        <v>47777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>
        <f t="shared" si="1528"/>
        <v>47762</v>
      </c>
      <c r="B3525" s="82">
        <f t="shared" si="1514"/>
        <v>158.43380033</v>
      </c>
      <c r="C3525" s="207">
        <f t="shared" si="1532"/>
        <v>156.6919412</v>
      </c>
      <c r="D3525" s="83">
        <f t="shared" si="1515"/>
        <v>7286.35</v>
      </c>
      <c r="E3525" s="84">
        <f t="shared" si="1537"/>
        <v>7394.19</v>
      </c>
      <c r="F3525" s="85">
        <f t="shared" si="1538"/>
        <v>47715</v>
      </c>
      <c r="G3525" s="86">
        <f t="shared" si="1516"/>
        <v>1.4800277230712089E-2</v>
      </c>
      <c r="H3525" s="87">
        <f t="shared" si="1517"/>
        <v>47777</v>
      </c>
      <c r="I3525" s="87">
        <f t="shared" si="1518"/>
        <v>47777</v>
      </c>
      <c r="J3525" s="88">
        <f t="shared" si="1529"/>
        <v>21</v>
      </c>
      <c r="K3525" s="88">
        <f t="shared" si="1536"/>
        <v>11</v>
      </c>
      <c r="L3525" s="8">
        <f t="shared" si="1519"/>
        <v>1.0077254</v>
      </c>
      <c r="M3525" s="89">
        <v>1</v>
      </c>
      <c r="N3525" s="89">
        <f t="shared" si="1520"/>
        <v>1</v>
      </c>
      <c r="O3525" s="82">
        <f t="shared" si="1521"/>
        <v>1.0077254</v>
      </c>
      <c r="P3525" s="82">
        <f t="shared" si="1522"/>
        <v>157.90244912</v>
      </c>
      <c r="Q3525" s="11">
        <f t="shared" si="1535"/>
        <v>0</v>
      </c>
      <c r="R3525" s="7">
        <f t="shared" si="1530"/>
        <v>0</v>
      </c>
      <c r="S3525" s="82">
        <f t="shared" si="1523"/>
        <v>0</v>
      </c>
      <c r="T3525" s="91">
        <f t="shared" si="1531"/>
        <v>0.08</v>
      </c>
      <c r="U3525" s="90">
        <f t="shared" si="1524"/>
        <v>11</v>
      </c>
      <c r="V3525" s="90">
        <v>252</v>
      </c>
      <c r="W3525" s="89">
        <f t="shared" si="1525"/>
        <v>1.0033650599999999</v>
      </c>
      <c r="X3525" s="82">
        <f t="shared" si="1526"/>
        <v>0.53135120999999996</v>
      </c>
      <c r="Y3525" s="82">
        <f t="shared" si="1527"/>
        <v>0</v>
      </c>
      <c r="Z3525" s="94" t="str">
        <f t="shared" si="1533"/>
        <v>A+J=</v>
      </c>
      <c r="AA3525" s="87">
        <f t="shared" si="1534"/>
        <v>47777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>
        <f t="shared" si="1528"/>
        <v>47763</v>
      </c>
      <c r="B3526" s="82">
        <f t="shared" si="1514"/>
        <v>158.43380033</v>
      </c>
      <c r="C3526" s="207">
        <f t="shared" si="1532"/>
        <v>156.6919412</v>
      </c>
      <c r="D3526" s="83">
        <f t="shared" si="1515"/>
        <v>7286.35</v>
      </c>
      <c r="E3526" s="84">
        <f t="shared" si="1537"/>
        <v>7394.19</v>
      </c>
      <c r="F3526" s="85">
        <f t="shared" si="1538"/>
        <v>47715</v>
      </c>
      <c r="G3526" s="86">
        <f t="shared" si="1516"/>
        <v>1.4800277230712089E-2</v>
      </c>
      <c r="H3526" s="87">
        <f t="shared" si="1517"/>
        <v>47777</v>
      </c>
      <c r="I3526" s="87">
        <f t="shared" si="1518"/>
        <v>47777</v>
      </c>
      <c r="J3526" s="88">
        <f t="shared" si="1529"/>
        <v>21</v>
      </c>
      <c r="K3526" s="88">
        <f t="shared" si="1536"/>
        <v>11</v>
      </c>
      <c r="L3526" s="8">
        <f t="shared" si="1519"/>
        <v>1.0077254</v>
      </c>
      <c r="M3526" s="89">
        <v>1</v>
      </c>
      <c r="N3526" s="89">
        <f t="shared" si="1520"/>
        <v>1</v>
      </c>
      <c r="O3526" s="82">
        <f t="shared" si="1521"/>
        <v>1.0077254</v>
      </c>
      <c r="P3526" s="82">
        <f t="shared" si="1522"/>
        <v>157.90244912</v>
      </c>
      <c r="Q3526" s="11">
        <f t="shared" si="1535"/>
        <v>0</v>
      </c>
      <c r="R3526" s="7">
        <f t="shared" si="1530"/>
        <v>0</v>
      </c>
      <c r="S3526" s="82">
        <f t="shared" si="1523"/>
        <v>0</v>
      </c>
      <c r="T3526" s="91">
        <f t="shared" si="1531"/>
        <v>0.08</v>
      </c>
      <c r="U3526" s="90">
        <f t="shared" si="1524"/>
        <v>11</v>
      </c>
      <c r="V3526" s="90">
        <v>252</v>
      </c>
      <c r="W3526" s="89">
        <f t="shared" si="1525"/>
        <v>1.0033650599999999</v>
      </c>
      <c r="X3526" s="82">
        <f t="shared" si="1526"/>
        <v>0.53135120999999996</v>
      </c>
      <c r="Y3526" s="82">
        <f t="shared" si="1527"/>
        <v>0</v>
      </c>
      <c r="Z3526" s="94" t="str">
        <f t="shared" si="1533"/>
        <v>A+J=</v>
      </c>
      <c r="AA3526" s="87">
        <f t="shared" si="1534"/>
        <v>47777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>
        <f t="shared" si="1528"/>
        <v>47764</v>
      </c>
      <c r="B3527" s="82">
        <f t="shared" si="1514"/>
        <v>158.59310778</v>
      </c>
      <c r="C3527" s="207">
        <f t="shared" si="1532"/>
        <v>156.6919412</v>
      </c>
      <c r="D3527" s="83">
        <f t="shared" si="1515"/>
        <v>7286.35</v>
      </c>
      <c r="E3527" s="84">
        <f t="shared" si="1537"/>
        <v>7394.19</v>
      </c>
      <c r="F3527" s="85">
        <f t="shared" si="1538"/>
        <v>47715</v>
      </c>
      <c r="G3527" s="86">
        <f t="shared" si="1516"/>
        <v>1.4800277230712089E-2</v>
      </c>
      <c r="H3527" s="87">
        <f t="shared" si="1517"/>
        <v>47777</v>
      </c>
      <c r="I3527" s="87">
        <f t="shared" si="1518"/>
        <v>47777</v>
      </c>
      <c r="J3527" s="88">
        <f t="shared" si="1529"/>
        <v>21</v>
      </c>
      <c r="K3527" s="88">
        <f t="shared" si="1536"/>
        <v>12</v>
      </c>
      <c r="L3527" s="8">
        <f t="shared" si="1519"/>
        <v>1.0084306599999999</v>
      </c>
      <c r="M3527" s="89">
        <v>1</v>
      </c>
      <c r="N3527" s="89">
        <f t="shared" si="1520"/>
        <v>1</v>
      </c>
      <c r="O3527" s="82">
        <f t="shared" si="1521"/>
        <v>1.0084306599999999</v>
      </c>
      <c r="P3527" s="82">
        <f t="shared" si="1522"/>
        <v>158.01295768</v>
      </c>
      <c r="Q3527" s="11">
        <f t="shared" si="1535"/>
        <v>0</v>
      </c>
      <c r="R3527" s="7">
        <f t="shared" si="1530"/>
        <v>0</v>
      </c>
      <c r="S3527" s="82">
        <f t="shared" si="1523"/>
        <v>0</v>
      </c>
      <c r="T3527" s="91">
        <f t="shared" si="1531"/>
        <v>0.08</v>
      </c>
      <c r="U3527" s="90">
        <f t="shared" si="1524"/>
        <v>12</v>
      </c>
      <c r="V3527" s="90">
        <v>252</v>
      </c>
      <c r="W3527" s="89">
        <f t="shared" si="1525"/>
        <v>1.0036715350000001</v>
      </c>
      <c r="X3527" s="82">
        <f t="shared" si="1526"/>
        <v>0.5801501</v>
      </c>
      <c r="Y3527" s="82">
        <f t="shared" si="1527"/>
        <v>0</v>
      </c>
      <c r="Z3527" s="94" t="str">
        <f t="shared" si="1533"/>
        <v>A+J=</v>
      </c>
      <c r="AA3527" s="87">
        <f t="shared" si="1534"/>
        <v>47777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>
        <f t="shared" si="1528"/>
        <v>47765</v>
      </c>
      <c r="B3528" s="82">
        <f t="shared" si="1514"/>
        <v>158.75257647999999</v>
      </c>
      <c r="C3528" s="207">
        <f t="shared" si="1532"/>
        <v>156.6919412</v>
      </c>
      <c r="D3528" s="83">
        <f t="shared" si="1515"/>
        <v>7286.35</v>
      </c>
      <c r="E3528" s="84">
        <f t="shared" si="1537"/>
        <v>7394.19</v>
      </c>
      <c r="F3528" s="85">
        <f t="shared" si="1538"/>
        <v>47715</v>
      </c>
      <c r="G3528" s="86">
        <f t="shared" si="1516"/>
        <v>1.4800277230712089E-2</v>
      </c>
      <c r="H3528" s="87">
        <f t="shared" si="1517"/>
        <v>47777</v>
      </c>
      <c r="I3528" s="87">
        <f t="shared" si="1518"/>
        <v>47777</v>
      </c>
      <c r="J3528" s="88">
        <f t="shared" si="1529"/>
        <v>21</v>
      </c>
      <c r="K3528" s="88">
        <f t="shared" si="1536"/>
        <v>13</v>
      </c>
      <c r="L3528" s="8">
        <f t="shared" si="1519"/>
        <v>1.0091364199999999</v>
      </c>
      <c r="M3528" s="89">
        <v>1</v>
      </c>
      <c r="N3528" s="89">
        <f t="shared" si="1520"/>
        <v>1</v>
      </c>
      <c r="O3528" s="82">
        <f t="shared" si="1521"/>
        <v>1.0091364199999999</v>
      </c>
      <c r="P3528" s="82">
        <f t="shared" si="1522"/>
        <v>158.12354457999999</v>
      </c>
      <c r="Q3528" s="11">
        <f t="shared" si="1535"/>
        <v>0</v>
      </c>
      <c r="R3528" s="7">
        <f t="shared" si="1530"/>
        <v>0</v>
      </c>
      <c r="S3528" s="82">
        <f t="shared" si="1523"/>
        <v>0</v>
      </c>
      <c r="T3528" s="91">
        <f t="shared" si="1531"/>
        <v>0.08</v>
      </c>
      <c r="U3528" s="90">
        <f t="shared" si="1524"/>
        <v>13</v>
      </c>
      <c r="V3528" s="90">
        <v>252</v>
      </c>
      <c r="W3528" s="89">
        <f t="shared" si="1525"/>
        <v>1.003978104</v>
      </c>
      <c r="X3528" s="82">
        <f t="shared" si="1526"/>
        <v>0.62903189999999998</v>
      </c>
      <c r="Y3528" s="82">
        <f t="shared" si="1527"/>
        <v>0</v>
      </c>
      <c r="Z3528" s="94" t="str">
        <f t="shared" si="1533"/>
        <v>A+J=</v>
      </c>
      <c r="AA3528" s="87">
        <f t="shared" si="1534"/>
        <v>47777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>
        <f t="shared" si="1528"/>
        <v>47766</v>
      </c>
      <c r="B3529" s="82">
        <f t="shared" ref="B3529:B3592" si="1539">(P3529+X3529)</f>
        <v>158.91220497</v>
      </c>
      <c r="C3529" s="207">
        <f t="shared" si="1532"/>
        <v>156.6919412</v>
      </c>
      <c r="D3529" s="83">
        <f t="shared" ref="D3529:D3592" si="1540">IF(E3529=E3528,D3528,E3528)</f>
        <v>7286.35</v>
      </c>
      <c r="E3529" s="84">
        <f t="shared" si="1537"/>
        <v>7394.19</v>
      </c>
      <c r="F3529" s="85">
        <f t="shared" si="1538"/>
        <v>47715</v>
      </c>
      <c r="G3529" s="86">
        <f t="shared" ref="G3529:G3592" si="1541">(E3529/D3529)-1</f>
        <v>1.4800277230712089E-2</v>
      </c>
      <c r="H3529" s="87">
        <f t="shared" ref="H3529:H3592" si="1542">IF(DAY(A3529)=H$9,VLOOKUP(A3529,AH$118:AN$450,4),H3528)</f>
        <v>47777</v>
      </c>
      <c r="I3529" s="87">
        <f t="shared" ref="I3529:I3592" si="1543">IF(A3529&gt;I3528,H3529,I3528)</f>
        <v>47777</v>
      </c>
      <c r="J3529" s="88">
        <f t="shared" si="1529"/>
        <v>21</v>
      </c>
      <c r="K3529" s="88">
        <f t="shared" si="1536"/>
        <v>14</v>
      </c>
      <c r="L3529" s="8">
        <f t="shared" ref="L3529:L3592" si="1544">IF(E3529&lt;D3529,1,TRUNC((E3529/D3529)^TRUNC((K3529/J3529),9),8))</f>
        <v>1.0098426700000001</v>
      </c>
      <c r="M3529" s="89">
        <v>1</v>
      </c>
      <c r="N3529" s="89">
        <f t="shared" ref="N3529:N3592" si="1545">IF(I3529&gt;I3528,N3528*M3529,N3528)</f>
        <v>1</v>
      </c>
      <c r="O3529" s="82">
        <f t="shared" ref="O3529:O3592" si="1546">TRUNC(TRUNC((L3529*N3529),15),8)</f>
        <v>1.0098426700000001</v>
      </c>
      <c r="P3529" s="82">
        <f t="shared" ref="P3529:P3592" si="1547">TRUNC(C3529*O3529,8)</f>
        <v>158.23420826</v>
      </c>
      <c r="Q3529" s="11">
        <f t="shared" si="1535"/>
        <v>0</v>
      </c>
      <c r="R3529" s="7">
        <f t="shared" si="1530"/>
        <v>0</v>
      </c>
      <c r="S3529" s="82">
        <f t="shared" ref="S3529:S3592" si="1548">IF(R3529&gt;0,TRUNC(R3529*P3529,8),0)</f>
        <v>0</v>
      </c>
      <c r="T3529" s="91">
        <f t="shared" si="1531"/>
        <v>0.08</v>
      </c>
      <c r="U3529" s="90">
        <f t="shared" ref="U3529:U3592" si="1549">IF(Q3528&gt;0,1,IF(K3529=K3528,U3528,U3528+1))</f>
        <v>14</v>
      </c>
      <c r="V3529" s="90">
        <v>252</v>
      </c>
      <c r="W3529" s="89">
        <f t="shared" ref="W3529:W3592" si="1550">ROUND((1+T3529)^TRUNC((U3529/V3529),9),9)</f>
        <v>1.0042847669999999</v>
      </c>
      <c r="X3529" s="82">
        <f t="shared" ref="X3529:X3592" si="1551">TRUNC((P3529*(W3529-1)),8)</f>
        <v>0.67799670999999995</v>
      </c>
      <c r="Y3529" s="82">
        <f t="shared" ref="Y3529:Y3592" si="1552">IF(Q3529&gt;0,S3529+X3529,0)</f>
        <v>0</v>
      </c>
      <c r="Z3529" s="94" t="str">
        <f t="shared" si="1533"/>
        <v>A+J=</v>
      </c>
      <c r="AA3529" s="87">
        <f t="shared" si="1534"/>
        <v>47777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>
        <f t="shared" si="1528"/>
        <v>47767</v>
      </c>
      <c r="B3530" s="82">
        <f t="shared" si="1539"/>
        <v>159.07199320000001</v>
      </c>
      <c r="C3530" s="207">
        <f t="shared" si="1532"/>
        <v>156.6919412</v>
      </c>
      <c r="D3530" s="83">
        <f t="shared" si="1540"/>
        <v>7286.35</v>
      </c>
      <c r="E3530" s="84">
        <f t="shared" si="1537"/>
        <v>7394.19</v>
      </c>
      <c r="F3530" s="85">
        <f t="shared" si="1538"/>
        <v>47715</v>
      </c>
      <c r="G3530" s="86">
        <f t="shared" si="1541"/>
        <v>1.4800277230712089E-2</v>
      </c>
      <c r="H3530" s="87">
        <f t="shared" si="1542"/>
        <v>47777</v>
      </c>
      <c r="I3530" s="87">
        <f t="shared" si="1543"/>
        <v>47777</v>
      </c>
      <c r="J3530" s="88">
        <f t="shared" si="1529"/>
        <v>21</v>
      </c>
      <c r="K3530" s="88">
        <f t="shared" si="1536"/>
        <v>15</v>
      </c>
      <c r="L3530" s="8">
        <f t="shared" si="1544"/>
        <v>1.0105494100000001</v>
      </c>
      <c r="M3530" s="89">
        <v>1</v>
      </c>
      <c r="N3530" s="89">
        <f t="shared" si="1545"/>
        <v>1</v>
      </c>
      <c r="O3530" s="82">
        <f t="shared" si="1546"/>
        <v>1.0105494100000001</v>
      </c>
      <c r="P3530" s="82">
        <f t="shared" si="1547"/>
        <v>158.34494873</v>
      </c>
      <c r="Q3530" s="11">
        <f t="shared" si="1535"/>
        <v>0</v>
      </c>
      <c r="R3530" s="7">
        <f t="shared" si="1530"/>
        <v>0</v>
      </c>
      <c r="S3530" s="82">
        <f t="shared" si="1548"/>
        <v>0</v>
      </c>
      <c r="T3530" s="91">
        <f t="shared" si="1531"/>
        <v>0.08</v>
      </c>
      <c r="U3530" s="90">
        <f t="shared" si="1549"/>
        <v>15</v>
      </c>
      <c r="V3530" s="90">
        <v>252</v>
      </c>
      <c r="W3530" s="89">
        <f t="shared" si="1550"/>
        <v>1.004591523</v>
      </c>
      <c r="X3530" s="82">
        <f t="shared" si="1551"/>
        <v>0.72704447000000005</v>
      </c>
      <c r="Y3530" s="82">
        <f t="shared" si="1552"/>
        <v>0</v>
      </c>
      <c r="Z3530" s="94" t="str">
        <f t="shared" si="1533"/>
        <v>A+J=</v>
      </c>
      <c r="AA3530" s="87">
        <f t="shared" si="1534"/>
        <v>47777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>
        <f t="shared" ref="A3531:A3594" si="1553">(A3530+1)</f>
        <v>47768</v>
      </c>
      <c r="B3531" s="82">
        <f t="shared" si="1539"/>
        <v>159.23194298000001</v>
      </c>
      <c r="C3531" s="207">
        <f t="shared" si="1532"/>
        <v>156.6919412</v>
      </c>
      <c r="D3531" s="83">
        <f t="shared" si="1540"/>
        <v>7286.35</v>
      </c>
      <c r="E3531" s="84">
        <f t="shared" si="1537"/>
        <v>7394.19</v>
      </c>
      <c r="F3531" s="85">
        <f t="shared" si="1538"/>
        <v>47715</v>
      </c>
      <c r="G3531" s="86">
        <f t="shared" si="1541"/>
        <v>1.4800277230712089E-2</v>
      </c>
      <c r="H3531" s="87">
        <f t="shared" si="1542"/>
        <v>47777</v>
      </c>
      <c r="I3531" s="87">
        <f t="shared" si="1543"/>
        <v>47777</v>
      </c>
      <c r="J3531" s="88">
        <f t="shared" ref="J3531:J3594" si="1554">IF(I3531=I3530,J3530,NETWORKDAYS(I3530,I3531,$AD$210:$AD$502)-1)</f>
        <v>21</v>
      </c>
      <c r="K3531" s="88">
        <f t="shared" si="1536"/>
        <v>16</v>
      </c>
      <c r="L3531" s="8">
        <f t="shared" si="1544"/>
        <v>1.01125665</v>
      </c>
      <c r="M3531" s="89">
        <v>1</v>
      </c>
      <c r="N3531" s="89">
        <f t="shared" si="1545"/>
        <v>1</v>
      </c>
      <c r="O3531" s="82">
        <f t="shared" si="1546"/>
        <v>1.01125665</v>
      </c>
      <c r="P3531" s="82">
        <f t="shared" si="1547"/>
        <v>158.45576753</v>
      </c>
      <c r="Q3531" s="11">
        <f t="shared" si="1535"/>
        <v>0</v>
      </c>
      <c r="R3531" s="7">
        <f t="shared" ref="R3531:R3594" si="1555">IF(Q3531&gt;0,VLOOKUP($A3531,$AD$10:$AI$200,6),0)</f>
        <v>0</v>
      </c>
      <c r="S3531" s="82">
        <f t="shared" si="1548"/>
        <v>0</v>
      </c>
      <c r="T3531" s="91">
        <f t="shared" ref="T3531:T3594" si="1556">(T3530)</f>
        <v>0.08</v>
      </c>
      <c r="U3531" s="90">
        <f t="shared" si="1549"/>
        <v>16</v>
      </c>
      <c r="V3531" s="90">
        <v>252</v>
      </c>
      <c r="W3531" s="89">
        <f t="shared" si="1550"/>
        <v>1.0048983730000001</v>
      </c>
      <c r="X3531" s="82">
        <f t="shared" si="1551"/>
        <v>0.77617544999999999</v>
      </c>
      <c r="Y3531" s="82">
        <f t="shared" si="1552"/>
        <v>0</v>
      </c>
      <c r="Z3531" s="94" t="str">
        <f t="shared" si="1533"/>
        <v>A+J=</v>
      </c>
      <c r="AA3531" s="87">
        <f t="shared" si="1534"/>
        <v>47777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>
        <f t="shared" si="1553"/>
        <v>47769</v>
      </c>
      <c r="B3532" s="82">
        <f t="shared" si="1539"/>
        <v>159.23194298000001</v>
      </c>
      <c r="C3532" s="207">
        <f t="shared" ref="C3532:C3595" si="1557">IF(Q3531&gt;0,IF(J3531=K3531,P3531-S3531,C3531-(S3531/O3531)),C3531)</f>
        <v>156.6919412</v>
      </c>
      <c r="D3532" s="83">
        <f t="shared" si="1540"/>
        <v>7286.35</v>
      </c>
      <c r="E3532" s="84">
        <f t="shared" si="1537"/>
        <v>7394.19</v>
      </c>
      <c r="F3532" s="85">
        <f t="shared" si="1538"/>
        <v>47715</v>
      </c>
      <c r="G3532" s="86">
        <f t="shared" si="1541"/>
        <v>1.4800277230712089E-2</v>
      </c>
      <c r="H3532" s="87">
        <f t="shared" si="1542"/>
        <v>47777</v>
      </c>
      <c r="I3532" s="87">
        <f t="shared" si="1543"/>
        <v>47777</v>
      </c>
      <c r="J3532" s="88">
        <f t="shared" si="1554"/>
        <v>21</v>
      </c>
      <c r="K3532" s="88">
        <f t="shared" si="1536"/>
        <v>16</v>
      </c>
      <c r="L3532" s="8">
        <f t="shared" si="1544"/>
        <v>1.01125665</v>
      </c>
      <c r="M3532" s="89">
        <v>1</v>
      </c>
      <c r="N3532" s="89">
        <f t="shared" si="1545"/>
        <v>1</v>
      </c>
      <c r="O3532" s="82">
        <f t="shared" si="1546"/>
        <v>1.01125665</v>
      </c>
      <c r="P3532" s="82">
        <f t="shared" si="1547"/>
        <v>158.45576753</v>
      </c>
      <c r="Q3532" s="11">
        <f t="shared" si="1535"/>
        <v>0</v>
      </c>
      <c r="R3532" s="7">
        <f t="shared" si="1555"/>
        <v>0</v>
      </c>
      <c r="S3532" s="82">
        <f t="shared" si="1548"/>
        <v>0</v>
      </c>
      <c r="T3532" s="91">
        <f t="shared" si="1556"/>
        <v>0.08</v>
      </c>
      <c r="U3532" s="90">
        <f t="shared" si="1549"/>
        <v>16</v>
      </c>
      <c r="V3532" s="90">
        <v>252</v>
      </c>
      <c r="W3532" s="89">
        <f t="shared" si="1550"/>
        <v>1.0048983730000001</v>
      </c>
      <c r="X3532" s="82">
        <f t="shared" si="1551"/>
        <v>0.77617544999999999</v>
      </c>
      <c r="Y3532" s="82">
        <f t="shared" si="1552"/>
        <v>0</v>
      </c>
      <c r="Z3532" s="94" t="str">
        <f t="shared" ref="Z3532:Z3595" si="1558">IF($Q3531&gt;0,VLOOKUP($A3531,$AD$10:$AM$200,9),Z3531)</f>
        <v>A+J=</v>
      </c>
      <c r="AA3532" s="87">
        <f t="shared" ref="AA3532:AA3595" si="1559">IF($Q3531&gt;0,VLOOKUP($A3531,$AD$10:$AM$200,10),AA3531)</f>
        <v>47777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>
        <f t="shared" si="1553"/>
        <v>47770</v>
      </c>
      <c r="B3533" s="82">
        <f t="shared" si="1539"/>
        <v>159.23194298000001</v>
      </c>
      <c r="C3533" s="207">
        <f t="shared" si="1557"/>
        <v>156.6919412</v>
      </c>
      <c r="D3533" s="83">
        <f t="shared" si="1540"/>
        <v>7286.35</v>
      </c>
      <c r="E3533" s="84">
        <f t="shared" si="1537"/>
        <v>7394.19</v>
      </c>
      <c r="F3533" s="85">
        <f t="shared" si="1538"/>
        <v>47715</v>
      </c>
      <c r="G3533" s="86">
        <f t="shared" si="1541"/>
        <v>1.4800277230712089E-2</v>
      </c>
      <c r="H3533" s="87">
        <f t="shared" si="1542"/>
        <v>47777</v>
      </c>
      <c r="I3533" s="87">
        <f t="shared" si="1543"/>
        <v>47777</v>
      </c>
      <c r="J3533" s="88">
        <f t="shared" si="1554"/>
        <v>21</v>
      </c>
      <c r="K3533" s="88">
        <f t="shared" si="1536"/>
        <v>16</v>
      </c>
      <c r="L3533" s="8">
        <f t="shared" si="1544"/>
        <v>1.01125665</v>
      </c>
      <c r="M3533" s="89">
        <v>1</v>
      </c>
      <c r="N3533" s="89">
        <f t="shared" si="1545"/>
        <v>1</v>
      </c>
      <c r="O3533" s="82">
        <f t="shared" si="1546"/>
        <v>1.01125665</v>
      </c>
      <c r="P3533" s="82">
        <f t="shared" si="1547"/>
        <v>158.45576753</v>
      </c>
      <c r="Q3533" s="11">
        <f t="shared" si="1535"/>
        <v>0</v>
      </c>
      <c r="R3533" s="7">
        <f t="shared" si="1555"/>
        <v>0</v>
      </c>
      <c r="S3533" s="82">
        <f t="shared" si="1548"/>
        <v>0</v>
      </c>
      <c r="T3533" s="91">
        <f t="shared" si="1556"/>
        <v>0.08</v>
      </c>
      <c r="U3533" s="90">
        <f t="shared" si="1549"/>
        <v>16</v>
      </c>
      <c r="V3533" s="90">
        <v>252</v>
      </c>
      <c r="W3533" s="89">
        <f t="shared" si="1550"/>
        <v>1.0048983730000001</v>
      </c>
      <c r="X3533" s="82">
        <f t="shared" si="1551"/>
        <v>0.77617544999999999</v>
      </c>
      <c r="Y3533" s="82">
        <f t="shared" si="1552"/>
        <v>0</v>
      </c>
      <c r="Z3533" s="94" t="str">
        <f t="shared" si="1558"/>
        <v>A+J=</v>
      </c>
      <c r="AA3533" s="87">
        <f t="shared" si="1559"/>
        <v>47777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>
        <f t="shared" si="1553"/>
        <v>47771</v>
      </c>
      <c r="B3534" s="82">
        <f t="shared" si="1539"/>
        <v>159.39205285999998</v>
      </c>
      <c r="C3534" s="207">
        <f t="shared" si="1557"/>
        <v>156.6919412</v>
      </c>
      <c r="D3534" s="83">
        <f t="shared" si="1540"/>
        <v>7286.35</v>
      </c>
      <c r="E3534" s="84">
        <f t="shared" si="1537"/>
        <v>7394.19</v>
      </c>
      <c r="F3534" s="85">
        <f t="shared" si="1538"/>
        <v>47715</v>
      </c>
      <c r="G3534" s="86">
        <f t="shared" si="1541"/>
        <v>1.4800277230712089E-2</v>
      </c>
      <c r="H3534" s="87">
        <f t="shared" si="1542"/>
        <v>47777</v>
      </c>
      <c r="I3534" s="87">
        <f t="shared" si="1543"/>
        <v>47777</v>
      </c>
      <c r="J3534" s="88">
        <f t="shared" si="1554"/>
        <v>21</v>
      </c>
      <c r="K3534" s="88">
        <f t="shared" si="1536"/>
        <v>17</v>
      </c>
      <c r="L3534" s="8">
        <f t="shared" si="1544"/>
        <v>1.01196438</v>
      </c>
      <c r="M3534" s="89">
        <v>1</v>
      </c>
      <c r="N3534" s="89">
        <f t="shared" si="1545"/>
        <v>1</v>
      </c>
      <c r="O3534" s="82">
        <f t="shared" si="1546"/>
        <v>1.01196438</v>
      </c>
      <c r="P3534" s="82">
        <f t="shared" si="1547"/>
        <v>158.56666311999999</v>
      </c>
      <c r="Q3534" s="11">
        <f t="shared" ref="Q3534:Q3597" si="1560">IF(VLOOKUP(A3534,AD$10:AK$200,8)=VLOOKUP(A3533,AD$10:AK$200,8),0,VLOOKUP(A3534,AD$10:AK$200,8))</f>
        <v>0</v>
      </c>
      <c r="R3534" s="7">
        <f t="shared" si="1555"/>
        <v>0</v>
      </c>
      <c r="S3534" s="82">
        <f t="shared" si="1548"/>
        <v>0</v>
      </c>
      <c r="T3534" s="91">
        <f t="shared" si="1556"/>
        <v>0.08</v>
      </c>
      <c r="U3534" s="90">
        <f t="shared" si="1549"/>
        <v>17</v>
      </c>
      <c r="V3534" s="90">
        <v>252</v>
      </c>
      <c r="W3534" s="89">
        <f t="shared" si="1550"/>
        <v>1.0052053169999999</v>
      </c>
      <c r="X3534" s="82">
        <f t="shared" si="1551"/>
        <v>0.82538973999999998</v>
      </c>
      <c r="Y3534" s="82">
        <f t="shared" si="1552"/>
        <v>0</v>
      </c>
      <c r="Z3534" s="94" t="str">
        <f t="shared" si="1558"/>
        <v>A+J=</v>
      </c>
      <c r="AA3534" s="87">
        <f t="shared" si="1559"/>
        <v>47777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>
        <f t="shared" si="1553"/>
        <v>47772</v>
      </c>
      <c r="B3535" s="82">
        <f t="shared" si="1539"/>
        <v>159.55232451999998</v>
      </c>
      <c r="C3535" s="207">
        <f t="shared" si="1557"/>
        <v>156.6919412</v>
      </c>
      <c r="D3535" s="83">
        <f t="shared" si="1540"/>
        <v>7286.35</v>
      </c>
      <c r="E3535" s="84">
        <f t="shared" si="1537"/>
        <v>7394.19</v>
      </c>
      <c r="F3535" s="85">
        <f t="shared" si="1538"/>
        <v>47715</v>
      </c>
      <c r="G3535" s="86">
        <f t="shared" si="1541"/>
        <v>1.4800277230712089E-2</v>
      </c>
      <c r="H3535" s="87">
        <f t="shared" si="1542"/>
        <v>47777</v>
      </c>
      <c r="I3535" s="87">
        <f t="shared" si="1543"/>
        <v>47777</v>
      </c>
      <c r="J3535" s="88">
        <f t="shared" si="1554"/>
        <v>21</v>
      </c>
      <c r="K3535" s="88">
        <f t="shared" si="1536"/>
        <v>18</v>
      </c>
      <c r="L3535" s="8">
        <f t="shared" si="1544"/>
        <v>1.0126726100000001</v>
      </c>
      <c r="M3535" s="89">
        <v>1</v>
      </c>
      <c r="N3535" s="89">
        <f t="shared" si="1545"/>
        <v>1</v>
      </c>
      <c r="O3535" s="82">
        <f t="shared" si="1546"/>
        <v>1.0126726100000001</v>
      </c>
      <c r="P3535" s="82">
        <f t="shared" si="1547"/>
        <v>158.67763706</v>
      </c>
      <c r="Q3535" s="11">
        <f t="shared" si="1560"/>
        <v>0</v>
      </c>
      <c r="R3535" s="7">
        <f t="shared" si="1555"/>
        <v>0</v>
      </c>
      <c r="S3535" s="82">
        <f t="shared" si="1548"/>
        <v>0</v>
      </c>
      <c r="T3535" s="91">
        <f t="shared" si="1556"/>
        <v>0.08</v>
      </c>
      <c r="U3535" s="90">
        <f t="shared" si="1549"/>
        <v>18</v>
      </c>
      <c r="V3535" s="90">
        <v>252</v>
      </c>
      <c r="W3535" s="89">
        <f t="shared" si="1550"/>
        <v>1.005512355</v>
      </c>
      <c r="X3535" s="82">
        <f t="shared" si="1551"/>
        <v>0.87468745999999997</v>
      </c>
      <c r="Y3535" s="82">
        <f t="shared" si="1552"/>
        <v>0</v>
      </c>
      <c r="Z3535" s="94" t="str">
        <f t="shared" si="1558"/>
        <v>A+J=</v>
      </c>
      <c r="AA3535" s="87">
        <f t="shared" si="1559"/>
        <v>47777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>
        <f t="shared" si="1553"/>
        <v>47773</v>
      </c>
      <c r="B3536" s="82">
        <f t="shared" si="1539"/>
        <v>159.71275788999998</v>
      </c>
      <c r="C3536" s="207">
        <f t="shared" si="1557"/>
        <v>156.6919412</v>
      </c>
      <c r="D3536" s="83">
        <f t="shared" si="1540"/>
        <v>7286.35</v>
      </c>
      <c r="E3536" s="84">
        <f t="shared" si="1537"/>
        <v>7394.19</v>
      </c>
      <c r="F3536" s="85">
        <f t="shared" si="1538"/>
        <v>47715</v>
      </c>
      <c r="G3536" s="86">
        <f t="shared" si="1541"/>
        <v>1.4800277230712089E-2</v>
      </c>
      <c r="H3536" s="87">
        <f t="shared" si="1542"/>
        <v>47777</v>
      </c>
      <c r="I3536" s="87">
        <f t="shared" si="1543"/>
        <v>47777</v>
      </c>
      <c r="J3536" s="88">
        <f t="shared" si="1554"/>
        <v>21</v>
      </c>
      <c r="K3536" s="88">
        <f t="shared" si="1536"/>
        <v>19</v>
      </c>
      <c r="L3536" s="8">
        <f t="shared" si="1544"/>
        <v>1.01338134</v>
      </c>
      <c r="M3536" s="89">
        <v>1</v>
      </c>
      <c r="N3536" s="89">
        <f t="shared" si="1545"/>
        <v>1</v>
      </c>
      <c r="O3536" s="82">
        <f t="shared" si="1546"/>
        <v>1.01338134</v>
      </c>
      <c r="P3536" s="82">
        <f t="shared" si="1547"/>
        <v>158.78868933999999</v>
      </c>
      <c r="Q3536" s="11">
        <f t="shared" si="1560"/>
        <v>0</v>
      </c>
      <c r="R3536" s="7">
        <f t="shared" si="1555"/>
        <v>0</v>
      </c>
      <c r="S3536" s="82">
        <f t="shared" si="1548"/>
        <v>0</v>
      </c>
      <c r="T3536" s="91">
        <f t="shared" si="1556"/>
        <v>0.08</v>
      </c>
      <c r="U3536" s="90">
        <f t="shared" si="1549"/>
        <v>19</v>
      </c>
      <c r="V3536" s="90">
        <v>252</v>
      </c>
      <c r="W3536" s="89">
        <f t="shared" si="1550"/>
        <v>1.005819486</v>
      </c>
      <c r="X3536" s="82">
        <f t="shared" si="1551"/>
        <v>0.92406854999999999</v>
      </c>
      <c r="Y3536" s="82">
        <f t="shared" si="1552"/>
        <v>0</v>
      </c>
      <c r="Z3536" s="94" t="str">
        <f t="shared" si="1558"/>
        <v>A+J=</v>
      </c>
      <c r="AA3536" s="87">
        <f t="shared" si="1559"/>
        <v>47777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>
        <f t="shared" si="1553"/>
        <v>47774</v>
      </c>
      <c r="B3537" s="82">
        <f t="shared" si="1539"/>
        <v>159.87335165000002</v>
      </c>
      <c r="C3537" s="207">
        <f t="shared" si="1557"/>
        <v>156.6919412</v>
      </c>
      <c r="D3537" s="83">
        <f t="shared" si="1540"/>
        <v>7286.35</v>
      </c>
      <c r="E3537" s="84">
        <f t="shared" si="1537"/>
        <v>7394.19</v>
      </c>
      <c r="F3537" s="85">
        <f t="shared" si="1538"/>
        <v>47715</v>
      </c>
      <c r="G3537" s="86">
        <f t="shared" si="1541"/>
        <v>1.4800277230712089E-2</v>
      </c>
      <c r="H3537" s="87">
        <f t="shared" si="1542"/>
        <v>47777</v>
      </c>
      <c r="I3537" s="87">
        <f t="shared" si="1543"/>
        <v>47777</v>
      </c>
      <c r="J3537" s="88">
        <f t="shared" si="1554"/>
        <v>21</v>
      </c>
      <c r="K3537" s="88">
        <f t="shared" si="1536"/>
        <v>20</v>
      </c>
      <c r="L3537" s="8">
        <f t="shared" si="1544"/>
        <v>1.0140905600000001</v>
      </c>
      <c r="M3537" s="89">
        <v>1</v>
      </c>
      <c r="N3537" s="89">
        <f t="shared" si="1545"/>
        <v>1</v>
      </c>
      <c r="O3537" s="82">
        <f t="shared" si="1546"/>
        <v>1.0140905600000001</v>
      </c>
      <c r="P3537" s="82">
        <f t="shared" si="1547"/>
        <v>158.89981839000001</v>
      </c>
      <c r="Q3537" s="11">
        <f t="shared" si="1560"/>
        <v>0</v>
      </c>
      <c r="R3537" s="7">
        <f t="shared" si="1555"/>
        <v>0</v>
      </c>
      <c r="S3537" s="82">
        <f t="shared" si="1548"/>
        <v>0</v>
      </c>
      <c r="T3537" s="91">
        <f t="shared" si="1556"/>
        <v>0.08</v>
      </c>
      <c r="U3537" s="90">
        <f t="shared" si="1549"/>
        <v>20</v>
      </c>
      <c r="V3537" s="90">
        <v>252</v>
      </c>
      <c r="W3537" s="89">
        <f t="shared" si="1550"/>
        <v>1.0061267110000001</v>
      </c>
      <c r="X3537" s="82">
        <f t="shared" si="1551"/>
        <v>0.97353325999999996</v>
      </c>
      <c r="Y3537" s="82">
        <f t="shared" si="1552"/>
        <v>0</v>
      </c>
      <c r="Z3537" s="94" t="str">
        <f t="shared" si="1558"/>
        <v>A+J=</v>
      </c>
      <c r="AA3537" s="87">
        <f t="shared" si="1559"/>
        <v>47777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>
        <f t="shared" si="1553"/>
        <v>47775</v>
      </c>
      <c r="B3538" s="82">
        <f t="shared" si="1539"/>
        <v>160.03410593000001</v>
      </c>
      <c r="C3538" s="207">
        <f t="shared" si="1557"/>
        <v>156.6919412</v>
      </c>
      <c r="D3538" s="83">
        <f t="shared" si="1540"/>
        <v>7286.35</v>
      </c>
      <c r="E3538" s="84">
        <f t="shared" si="1537"/>
        <v>7394.19</v>
      </c>
      <c r="F3538" s="85">
        <f t="shared" si="1538"/>
        <v>47715</v>
      </c>
      <c r="G3538" s="86">
        <f t="shared" si="1541"/>
        <v>1.4800277230712089E-2</v>
      </c>
      <c r="H3538" s="87">
        <f t="shared" si="1542"/>
        <v>47777</v>
      </c>
      <c r="I3538" s="87">
        <f t="shared" si="1543"/>
        <v>47777</v>
      </c>
      <c r="J3538" s="88">
        <f t="shared" si="1554"/>
        <v>21</v>
      </c>
      <c r="K3538" s="88">
        <f t="shared" si="1536"/>
        <v>21</v>
      </c>
      <c r="L3538" s="8">
        <f t="shared" si="1544"/>
        <v>1.0148002700000001</v>
      </c>
      <c r="M3538" s="89">
        <v>1</v>
      </c>
      <c r="N3538" s="89">
        <f t="shared" si="1545"/>
        <v>1</v>
      </c>
      <c r="O3538" s="82">
        <f t="shared" si="1546"/>
        <v>1.0148002700000001</v>
      </c>
      <c r="P3538" s="82">
        <f t="shared" si="1547"/>
        <v>159.01102423</v>
      </c>
      <c r="Q3538" s="11">
        <f t="shared" si="1560"/>
        <v>0</v>
      </c>
      <c r="R3538" s="7">
        <f t="shared" si="1555"/>
        <v>0</v>
      </c>
      <c r="S3538" s="82">
        <f t="shared" si="1548"/>
        <v>0</v>
      </c>
      <c r="T3538" s="91">
        <f t="shared" si="1556"/>
        <v>0.08</v>
      </c>
      <c r="U3538" s="90">
        <f t="shared" si="1549"/>
        <v>21</v>
      </c>
      <c r="V3538" s="90">
        <v>252</v>
      </c>
      <c r="W3538" s="89">
        <f t="shared" si="1550"/>
        <v>1.0064340300000001</v>
      </c>
      <c r="X3538" s="82">
        <f t="shared" si="1551"/>
        <v>1.0230817000000001</v>
      </c>
      <c r="Y3538" s="82">
        <f t="shared" si="1552"/>
        <v>0</v>
      </c>
      <c r="Z3538" s="94" t="str">
        <f t="shared" si="1558"/>
        <v>A+J=</v>
      </c>
      <c r="AA3538" s="87">
        <f t="shared" si="1559"/>
        <v>47777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>
        <f t="shared" si="1553"/>
        <v>47776</v>
      </c>
      <c r="B3539" s="82">
        <f t="shared" si="1539"/>
        <v>160.03410593000001</v>
      </c>
      <c r="C3539" s="207">
        <f t="shared" si="1557"/>
        <v>156.6919412</v>
      </c>
      <c r="D3539" s="83">
        <f t="shared" si="1540"/>
        <v>7286.35</v>
      </c>
      <c r="E3539" s="84">
        <f t="shared" si="1537"/>
        <v>7394.19</v>
      </c>
      <c r="F3539" s="85">
        <f t="shared" si="1538"/>
        <v>47715</v>
      </c>
      <c r="G3539" s="86">
        <f t="shared" si="1541"/>
        <v>1.4800277230712089E-2</v>
      </c>
      <c r="H3539" s="87">
        <f t="shared" si="1542"/>
        <v>47808</v>
      </c>
      <c r="I3539" s="87">
        <f t="shared" si="1543"/>
        <v>47777</v>
      </c>
      <c r="J3539" s="88">
        <f t="shared" si="1554"/>
        <v>21</v>
      </c>
      <c r="K3539" s="88">
        <f t="shared" si="1536"/>
        <v>21</v>
      </c>
      <c r="L3539" s="8">
        <f t="shared" si="1544"/>
        <v>1.0148002700000001</v>
      </c>
      <c r="M3539" s="89">
        <v>1</v>
      </c>
      <c r="N3539" s="89">
        <f t="shared" si="1545"/>
        <v>1</v>
      </c>
      <c r="O3539" s="82">
        <f t="shared" si="1546"/>
        <v>1.0148002700000001</v>
      </c>
      <c r="P3539" s="82">
        <f t="shared" si="1547"/>
        <v>159.01102423</v>
      </c>
      <c r="Q3539" s="11">
        <f t="shared" si="1560"/>
        <v>0</v>
      </c>
      <c r="R3539" s="7">
        <f t="shared" si="1555"/>
        <v>0</v>
      </c>
      <c r="S3539" s="82">
        <f t="shared" si="1548"/>
        <v>0</v>
      </c>
      <c r="T3539" s="91">
        <f t="shared" si="1556"/>
        <v>0.08</v>
      </c>
      <c r="U3539" s="90">
        <f t="shared" si="1549"/>
        <v>21</v>
      </c>
      <c r="V3539" s="90">
        <v>252</v>
      </c>
      <c r="W3539" s="89">
        <f t="shared" si="1550"/>
        <v>1.0064340300000001</v>
      </c>
      <c r="X3539" s="82">
        <f t="shared" si="1551"/>
        <v>1.0230817000000001</v>
      </c>
      <c r="Y3539" s="82">
        <f t="shared" si="1552"/>
        <v>0</v>
      </c>
      <c r="Z3539" s="94" t="str">
        <f t="shared" si="1558"/>
        <v>A+J=</v>
      </c>
      <c r="AA3539" s="87">
        <f t="shared" si="1559"/>
        <v>47777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>
        <f t="shared" si="1553"/>
        <v>47777</v>
      </c>
      <c r="B3540" s="82">
        <f t="shared" si="1539"/>
        <v>160.03410593000001</v>
      </c>
      <c r="C3540" s="207">
        <f t="shared" si="1557"/>
        <v>156.6919412</v>
      </c>
      <c r="D3540" s="83">
        <f t="shared" si="1540"/>
        <v>7286.35</v>
      </c>
      <c r="E3540" s="84">
        <f t="shared" si="1537"/>
        <v>7394.19</v>
      </c>
      <c r="F3540" s="85">
        <f t="shared" si="1538"/>
        <v>47715</v>
      </c>
      <c r="G3540" s="86">
        <f t="shared" si="1541"/>
        <v>1.4800277230712089E-2</v>
      </c>
      <c r="H3540" s="87">
        <f t="shared" si="1542"/>
        <v>47808</v>
      </c>
      <c r="I3540" s="87">
        <f t="shared" si="1543"/>
        <v>47777</v>
      </c>
      <c r="J3540" s="88">
        <f t="shared" si="1554"/>
        <v>21</v>
      </c>
      <c r="K3540" s="88">
        <f t="shared" si="1536"/>
        <v>21</v>
      </c>
      <c r="L3540" s="8">
        <f t="shared" si="1544"/>
        <v>1.0148002700000001</v>
      </c>
      <c r="M3540" s="89">
        <v>1</v>
      </c>
      <c r="N3540" s="89">
        <f t="shared" si="1545"/>
        <v>1</v>
      </c>
      <c r="O3540" s="82">
        <f t="shared" si="1546"/>
        <v>1.0148002700000001</v>
      </c>
      <c r="P3540" s="82">
        <f t="shared" si="1547"/>
        <v>159.01102423</v>
      </c>
      <c r="Q3540" s="11">
        <f t="shared" si="1560"/>
        <v>116</v>
      </c>
      <c r="R3540" s="7">
        <f t="shared" si="1555"/>
        <v>0.20063400000000001</v>
      </c>
      <c r="S3540" s="82">
        <f t="shared" si="1548"/>
        <v>31.90301783</v>
      </c>
      <c r="T3540" s="91">
        <f t="shared" si="1556"/>
        <v>0.08</v>
      </c>
      <c r="U3540" s="90">
        <f t="shared" si="1549"/>
        <v>21</v>
      </c>
      <c r="V3540" s="90">
        <v>252</v>
      </c>
      <c r="W3540" s="89">
        <f t="shared" si="1550"/>
        <v>1.0064340300000001</v>
      </c>
      <c r="X3540" s="82">
        <f t="shared" si="1551"/>
        <v>1.0230817000000001</v>
      </c>
      <c r="Y3540" s="82">
        <f t="shared" si="1552"/>
        <v>32.926099530000002</v>
      </c>
      <c r="Z3540" s="94" t="str">
        <f t="shared" si="1558"/>
        <v>A+J=</v>
      </c>
      <c r="AA3540" s="87">
        <f t="shared" si="1559"/>
        <v>47777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>
        <f t="shared" si="1553"/>
        <v>47778</v>
      </c>
      <c r="B3541" s="82">
        <f t="shared" si="1539"/>
        <v>127.23581498</v>
      </c>
      <c r="C3541" s="207">
        <f t="shared" si="1557"/>
        <v>127.10800640000001</v>
      </c>
      <c r="D3541" s="83">
        <f t="shared" si="1540"/>
        <v>7286.35</v>
      </c>
      <c r="E3541" s="84">
        <f t="shared" si="1537"/>
        <v>7394.19</v>
      </c>
      <c r="F3541" s="85">
        <f t="shared" si="1538"/>
        <v>47747</v>
      </c>
      <c r="G3541" s="86">
        <f t="shared" si="1541"/>
        <v>1.4800277230712089E-2</v>
      </c>
      <c r="H3541" s="87">
        <f t="shared" si="1542"/>
        <v>47808</v>
      </c>
      <c r="I3541" s="87">
        <f t="shared" si="1543"/>
        <v>47808</v>
      </c>
      <c r="J3541" s="88">
        <f t="shared" si="1554"/>
        <v>21</v>
      </c>
      <c r="K3541" s="88">
        <f t="shared" si="1536"/>
        <v>1</v>
      </c>
      <c r="L3541" s="8">
        <f t="shared" si="1544"/>
        <v>1.0006998499999999</v>
      </c>
      <c r="M3541" s="89">
        <v>1</v>
      </c>
      <c r="N3541" s="89">
        <f t="shared" si="1545"/>
        <v>1</v>
      </c>
      <c r="O3541" s="82">
        <f t="shared" si="1546"/>
        <v>1.0006998499999999</v>
      </c>
      <c r="P3541" s="82">
        <f t="shared" si="1547"/>
        <v>127.19696293</v>
      </c>
      <c r="Q3541" s="11">
        <f t="shared" si="1560"/>
        <v>0</v>
      </c>
      <c r="R3541" s="7">
        <f t="shared" si="1555"/>
        <v>0</v>
      </c>
      <c r="S3541" s="82">
        <f t="shared" si="1548"/>
        <v>0</v>
      </c>
      <c r="T3541" s="91">
        <f t="shared" si="1556"/>
        <v>0.08</v>
      </c>
      <c r="U3541" s="90">
        <f t="shared" si="1549"/>
        <v>1</v>
      </c>
      <c r="V3541" s="90">
        <v>252</v>
      </c>
      <c r="W3541" s="89">
        <f t="shared" si="1550"/>
        <v>1.000305448</v>
      </c>
      <c r="X3541" s="82">
        <f t="shared" si="1551"/>
        <v>3.8852049999999999E-2</v>
      </c>
      <c r="Y3541" s="82">
        <f t="shared" si="1552"/>
        <v>0</v>
      </c>
      <c r="Z3541" s="94" t="str">
        <f t="shared" si="1558"/>
        <v>A+J=</v>
      </c>
      <c r="AA3541" s="87">
        <f t="shared" si="1559"/>
        <v>47808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>
        <f t="shared" si="1553"/>
        <v>47779</v>
      </c>
      <c r="B3542" s="82">
        <f t="shared" si="1539"/>
        <v>127.36375323</v>
      </c>
      <c r="C3542" s="207">
        <f t="shared" si="1557"/>
        <v>127.10800640000001</v>
      </c>
      <c r="D3542" s="83">
        <f t="shared" si="1540"/>
        <v>7286.35</v>
      </c>
      <c r="E3542" s="84">
        <f t="shared" si="1537"/>
        <v>7394.19</v>
      </c>
      <c r="F3542" s="85">
        <f t="shared" si="1538"/>
        <v>47747</v>
      </c>
      <c r="G3542" s="86">
        <f t="shared" si="1541"/>
        <v>1.4800277230712089E-2</v>
      </c>
      <c r="H3542" s="87">
        <f t="shared" si="1542"/>
        <v>47808</v>
      </c>
      <c r="I3542" s="87">
        <f t="shared" si="1543"/>
        <v>47808</v>
      </c>
      <c r="J3542" s="88">
        <f t="shared" si="1554"/>
        <v>21</v>
      </c>
      <c r="K3542" s="88">
        <f t="shared" si="1536"/>
        <v>2</v>
      </c>
      <c r="L3542" s="8">
        <f t="shared" si="1544"/>
        <v>1.0014002</v>
      </c>
      <c r="M3542" s="89">
        <v>1</v>
      </c>
      <c r="N3542" s="89">
        <f t="shared" si="1545"/>
        <v>1</v>
      </c>
      <c r="O3542" s="82">
        <f t="shared" si="1546"/>
        <v>1.0014002</v>
      </c>
      <c r="P3542" s="82">
        <f t="shared" si="1547"/>
        <v>127.28598303</v>
      </c>
      <c r="Q3542" s="11">
        <f t="shared" si="1560"/>
        <v>0</v>
      </c>
      <c r="R3542" s="7">
        <f t="shared" si="1555"/>
        <v>0</v>
      </c>
      <c r="S3542" s="82">
        <f t="shared" si="1548"/>
        <v>0</v>
      </c>
      <c r="T3542" s="91">
        <f t="shared" si="1556"/>
        <v>0.08</v>
      </c>
      <c r="U3542" s="90">
        <f t="shared" si="1549"/>
        <v>2</v>
      </c>
      <c r="V3542" s="90">
        <v>252</v>
      </c>
      <c r="W3542" s="89">
        <f t="shared" si="1550"/>
        <v>1.000610988</v>
      </c>
      <c r="X3542" s="82">
        <f t="shared" si="1551"/>
        <v>7.7770199999999998E-2</v>
      </c>
      <c r="Y3542" s="82">
        <f t="shared" si="1552"/>
        <v>0</v>
      </c>
      <c r="Z3542" s="94" t="str">
        <f t="shared" si="1558"/>
        <v>A+J=</v>
      </c>
      <c r="AA3542" s="87">
        <f t="shared" si="1559"/>
        <v>47808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>
        <f t="shared" si="1553"/>
        <v>47780</v>
      </c>
      <c r="B3543" s="82">
        <f t="shared" si="1539"/>
        <v>127.49181904</v>
      </c>
      <c r="C3543" s="207">
        <f t="shared" si="1557"/>
        <v>127.10800640000001</v>
      </c>
      <c r="D3543" s="83">
        <f t="shared" si="1540"/>
        <v>7286.35</v>
      </c>
      <c r="E3543" s="84">
        <f t="shared" si="1537"/>
        <v>7394.19</v>
      </c>
      <c r="F3543" s="85">
        <f t="shared" si="1538"/>
        <v>47747</v>
      </c>
      <c r="G3543" s="86">
        <f t="shared" si="1541"/>
        <v>1.4800277230712089E-2</v>
      </c>
      <c r="H3543" s="87">
        <f t="shared" si="1542"/>
        <v>47808</v>
      </c>
      <c r="I3543" s="87">
        <f t="shared" si="1543"/>
        <v>47808</v>
      </c>
      <c r="J3543" s="88">
        <f t="shared" si="1554"/>
        <v>21</v>
      </c>
      <c r="K3543" s="88">
        <f t="shared" si="1536"/>
        <v>3</v>
      </c>
      <c r="L3543" s="8">
        <f t="shared" si="1544"/>
        <v>1.0021010299999999</v>
      </c>
      <c r="M3543" s="89">
        <v>1</v>
      </c>
      <c r="N3543" s="89">
        <f t="shared" si="1545"/>
        <v>1</v>
      </c>
      <c r="O3543" s="82">
        <f t="shared" si="1546"/>
        <v>1.0021010299999999</v>
      </c>
      <c r="P3543" s="82">
        <f t="shared" si="1547"/>
        <v>127.37506413</v>
      </c>
      <c r="Q3543" s="11">
        <f t="shared" si="1560"/>
        <v>0</v>
      </c>
      <c r="R3543" s="7">
        <f t="shared" si="1555"/>
        <v>0</v>
      </c>
      <c r="S3543" s="82">
        <f t="shared" si="1548"/>
        <v>0</v>
      </c>
      <c r="T3543" s="91">
        <f t="shared" si="1556"/>
        <v>0.08</v>
      </c>
      <c r="U3543" s="90">
        <f t="shared" si="1549"/>
        <v>3</v>
      </c>
      <c r="V3543" s="90">
        <v>252</v>
      </c>
      <c r="W3543" s="89">
        <f t="shared" si="1550"/>
        <v>1.0009166229999999</v>
      </c>
      <c r="X3543" s="82">
        <f t="shared" si="1551"/>
        <v>0.11675491</v>
      </c>
      <c r="Y3543" s="82">
        <f t="shared" si="1552"/>
        <v>0</v>
      </c>
      <c r="Z3543" s="94" t="str">
        <f t="shared" si="1558"/>
        <v>A+J=</v>
      </c>
      <c r="AA3543" s="87">
        <f t="shared" si="1559"/>
        <v>47808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>
        <f t="shared" si="1553"/>
        <v>47781</v>
      </c>
      <c r="B3544" s="82">
        <f t="shared" si="1539"/>
        <v>127.62001466</v>
      </c>
      <c r="C3544" s="207">
        <f t="shared" si="1557"/>
        <v>127.10800640000001</v>
      </c>
      <c r="D3544" s="83">
        <f t="shared" si="1540"/>
        <v>7286.35</v>
      </c>
      <c r="E3544" s="84">
        <f t="shared" si="1537"/>
        <v>7394.19</v>
      </c>
      <c r="F3544" s="85">
        <f t="shared" si="1538"/>
        <v>47747</v>
      </c>
      <c r="G3544" s="86">
        <f t="shared" si="1541"/>
        <v>1.4800277230712089E-2</v>
      </c>
      <c r="H3544" s="87">
        <f t="shared" si="1542"/>
        <v>47808</v>
      </c>
      <c r="I3544" s="87">
        <f t="shared" si="1543"/>
        <v>47808</v>
      </c>
      <c r="J3544" s="88">
        <f t="shared" si="1554"/>
        <v>21</v>
      </c>
      <c r="K3544" s="88">
        <f t="shared" si="1536"/>
        <v>4</v>
      </c>
      <c r="L3544" s="8">
        <f t="shared" si="1544"/>
        <v>1.00280236</v>
      </c>
      <c r="M3544" s="89">
        <v>1</v>
      </c>
      <c r="N3544" s="89">
        <f t="shared" si="1545"/>
        <v>1</v>
      </c>
      <c r="O3544" s="82">
        <f t="shared" si="1546"/>
        <v>1.00280236</v>
      </c>
      <c r="P3544" s="82">
        <f t="shared" si="1547"/>
        <v>127.46420879</v>
      </c>
      <c r="Q3544" s="11">
        <f t="shared" si="1560"/>
        <v>0</v>
      </c>
      <c r="R3544" s="7">
        <f t="shared" si="1555"/>
        <v>0</v>
      </c>
      <c r="S3544" s="82">
        <f t="shared" si="1548"/>
        <v>0</v>
      </c>
      <c r="T3544" s="91">
        <f t="shared" si="1556"/>
        <v>0.08</v>
      </c>
      <c r="U3544" s="90">
        <f t="shared" si="1549"/>
        <v>4</v>
      </c>
      <c r="V3544" s="90">
        <v>252</v>
      </c>
      <c r="W3544" s="89">
        <f t="shared" si="1550"/>
        <v>1.0012223499999999</v>
      </c>
      <c r="X3544" s="82">
        <f t="shared" si="1551"/>
        <v>0.15580587000000001</v>
      </c>
      <c r="Y3544" s="82">
        <f t="shared" si="1552"/>
        <v>0</v>
      </c>
      <c r="Z3544" s="94" t="str">
        <f t="shared" si="1558"/>
        <v>A+J=</v>
      </c>
      <c r="AA3544" s="87">
        <f t="shared" si="1559"/>
        <v>47808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>
        <f t="shared" si="1553"/>
        <v>47782</v>
      </c>
      <c r="B3545" s="82">
        <f t="shared" si="1539"/>
        <v>127.74833787999999</v>
      </c>
      <c r="C3545" s="207">
        <f t="shared" si="1557"/>
        <v>127.10800640000001</v>
      </c>
      <c r="D3545" s="83">
        <f t="shared" si="1540"/>
        <v>7286.35</v>
      </c>
      <c r="E3545" s="84">
        <f t="shared" si="1537"/>
        <v>7394.19</v>
      </c>
      <c r="F3545" s="85">
        <f t="shared" si="1538"/>
        <v>47747</v>
      </c>
      <c r="G3545" s="86">
        <f t="shared" si="1541"/>
        <v>1.4800277230712089E-2</v>
      </c>
      <c r="H3545" s="87">
        <f t="shared" si="1542"/>
        <v>47808</v>
      </c>
      <c r="I3545" s="87">
        <f t="shared" si="1543"/>
        <v>47808</v>
      </c>
      <c r="J3545" s="88">
        <f t="shared" si="1554"/>
        <v>21</v>
      </c>
      <c r="K3545" s="88">
        <f t="shared" si="1536"/>
        <v>5</v>
      </c>
      <c r="L3545" s="8">
        <f t="shared" si="1544"/>
        <v>1.00350417</v>
      </c>
      <c r="M3545" s="89">
        <v>1</v>
      </c>
      <c r="N3545" s="89">
        <f t="shared" si="1545"/>
        <v>1</v>
      </c>
      <c r="O3545" s="82">
        <f t="shared" si="1546"/>
        <v>1.00350417</v>
      </c>
      <c r="P3545" s="82">
        <f t="shared" si="1547"/>
        <v>127.55341446</v>
      </c>
      <c r="Q3545" s="11">
        <f t="shared" si="1560"/>
        <v>0</v>
      </c>
      <c r="R3545" s="7">
        <f t="shared" si="1555"/>
        <v>0</v>
      </c>
      <c r="S3545" s="82">
        <f t="shared" si="1548"/>
        <v>0</v>
      </c>
      <c r="T3545" s="91">
        <f t="shared" si="1556"/>
        <v>0.08</v>
      </c>
      <c r="U3545" s="90">
        <f t="shared" si="1549"/>
        <v>5</v>
      </c>
      <c r="V3545" s="90">
        <v>252</v>
      </c>
      <c r="W3545" s="89">
        <f t="shared" si="1550"/>
        <v>1.0015281709999999</v>
      </c>
      <c r="X3545" s="82">
        <f t="shared" si="1551"/>
        <v>0.19492341999999999</v>
      </c>
      <c r="Y3545" s="82">
        <f t="shared" si="1552"/>
        <v>0</v>
      </c>
      <c r="Z3545" s="94" t="str">
        <f t="shared" si="1558"/>
        <v>A+J=</v>
      </c>
      <c r="AA3545" s="87">
        <f t="shared" si="1559"/>
        <v>47808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>
        <f t="shared" si="1553"/>
        <v>47783</v>
      </c>
      <c r="B3546" s="82">
        <f t="shared" si="1539"/>
        <v>127.74833787999999</v>
      </c>
      <c r="C3546" s="207">
        <f t="shared" si="1557"/>
        <v>127.10800640000001</v>
      </c>
      <c r="D3546" s="83">
        <f t="shared" si="1540"/>
        <v>7286.35</v>
      </c>
      <c r="E3546" s="84">
        <f t="shared" si="1537"/>
        <v>7394.19</v>
      </c>
      <c r="F3546" s="85">
        <f t="shared" si="1538"/>
        <v>47747</v>
      </c>
      <c r="G3546" s="86">
        <f t="shared" si="1541"/>
        <v>1.4800277230712089E-2</v>
      </c>
      <c r="H3546" s="87">
        <f t="shared" si="1542"/>
        <v>47808</v>
      </c>
      <c r="I3546" s="87">
        <f t="shared" si="1543"/>
        <v>47808</v>
      </c>
      <c r="J3546" s="88">
        <f t="shared" si="1554"/>
        <v>21</v>
      </c>
      <c r="K3546" s="88">
        <f t="shared" si="1536"/>
        <v>5</v>
      </c>
      <c r="L3546" s="8">
        <f t="shared" si="1544"/>
        <v>1.00350417</v>
      </c>
      <c r="M3546" s="89">
        <v>1</v>
      </c>
      <c r="N3546" s="89">
        <f t="shared" si="1545"/>
        <v>1</v>
      </c>
      <c r="O3546" s="82">
        <f t="shared" si="1546"/>
        <v>1.00350417</v>
      </c>
      <c r="P3546" s="82">
        <f t="shared" si="1547"/>
        <v>127.55341446</v>
      </c>
      <c r="Q3546" s="11">
        <f t="shared" si="1560"/>
        <v>0</v>
      </c>
      <c r="R3546" s="7">
        <f t="shared" si="1555"/>
        <v>0</v>
      </c>
      <c r="S3546" s="82">
        <f t="shared" si="1548"/>
        <v>0</v>
      </c>
      <c r="T3546" s="91">
        <f t="shared" si="1556"/>
        <v>0.08</v>
      </c>
      <c r="U3546" s="90">
        <f t="shared" si="1549"/>
        <v>5</v>
      </c>
      <c r="V3546" s="90">
        <v>252</v>
      </c>
      <c r="W3546" s="89">
        <f t="shared" si="1550"/>
        <v>1.0015281709999999</v>
      </c>
      <c r="X3546" s="82">
        <f t="shared" si="1551"/>
        <v>0.19492341999999999</v>
      </c>
      <c r="Y3546" s="82">
        <f t="shared" si="1552"/>
        <v>0</v>
      </c>
      <c r="Z3546" s="94" t="str">
        <f t="shared" si="1558"/>
        <v>A+J=</v>
      </c>
      <c r="AA3546" s="87">
        <f t="shared" si="1559"/>
        <v>47808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>
        <f t="shared" si="1553"/>
        <v>47784</v>
      </c>
      <c r="B3547" s="82">
        <f t="shared" si="1539"/>
        <v>127.74833787999999</v>
      </c>
      <c r="C3547" s="207">
        <f t="shared" si="1557"/>
        <v>127.10800640000001</v>
      </c>
      <c r="D3547" s="83">
        <f t="shared" si="1540"/>
        <v>7286.35</v>
      </c>
      <c r="E3547" s="84">
        <f t="shared" si="1537"/>
        <v>7394.19</v>
      </c>
      <c r="F3547" s="85">
        <f t="shared" si="1538"/>
        <v>47747</v>
      </c>
      <c r="G3547" s="86">
        <f t="shared" si="1541"/>
        <v>1.4800277230712089E-2</v>
      </c>
      <c r="H3547" s="87">
        <f t="shared" si="1542"/>
        <v>47808</v>
      </c>
      <c r="I3547" s="87">
        <f t="shared" si="1543"/>
        <v>47808</v>
      </c>
      <c r="J3547" s="88">
        <f t="shared" si="1554"/>
        <v>21</v>
      </c>
      <c r="K3547" s="88">
        <f t="shared" si="1536"/>
        <v>5</v>
      </c>
      <c r="L3547" s="8">
        <f t="shared" si="1544"/>
        <v>1.00350417</v>
      </c>
      <c r="M3547" s="89">
        <v>1</v>
      </c>
      <c r="N3547" s="89">
        <f t="shared" si="1545"/>
        <v>1</v>
      </c>
      <c r="O3547" s="82">
        <f t="shared" si="1546"/>
        <v>1.00350417</v>
      </c>
      <c r="P3547" s="82">
        <f t="shared" si="1547"/>
        <v>127.55341446</v>
      </c>
      <c r="Q3547" s="11">
        <f t="shared" si="1560"/>
        <v>0</v>
      </c>
      <c r="R3547" s="7">
        <f t="shared" si="1555"/>
        <v>0</v>
      </c>
      <c r="S3547" s="82">
        <f t="shared" si="1548"/>
        <v>0</v>
      </c>
      <c r="T3547" s="91">
        <f t="shared" si="1556"/>
        <v>0.08</v>
      </c>
      <c r="U3547" s="90">
        <f t="shared" si="1549"/>
        <v>5</v>
      </c>
      <c r="V3547" s="90">
        <v>252</v>
      </c>
      <c r="W3547" s="89">
        <f t="shared" si="1550"/>
        <v>1.0015281709999999</v>
      </c>
      <c r="X3547" s="82">
        <f t="shared" si="1551"/>
        <v>0.19492341999999999</v>
      </c>
      <c r="Y3547" s="82">
        <f t="shared" si="1552"/>
        <v>0</v>
      </c>
      <c r="Z3547" s="94" t="str">
        <f t="shared" si="1558"/>
        <v>A+J=</v>
      </c>
      <c r="AA3547" s="87">
        <f t="shared" si="1559"/>
        <v>47808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>
        <f t="shared" si="1553"/>
        <v>47785</v>
      </c>
      <c r="B3548" s="82">
        <f t="shared" si="1539"/>
        <v>127.87679133</v>
      </c>
      <c r="C3548" s="207">
        <f t="shared" si="1557"/>
        <v>127.10800640000001</v>
      </c>
      <c r="D3548" s="83">
        <f t="shared" si="1540"/>
        <v>7286.35</v>
      </c>
      <c r="E3548" s="84">
        <f t="shared" si="1537"/>
        <v>7394.19</v>
      </c>
      <c r="F3548" s="85">
        <f t="shared" si="1538"/>
        <v>47747</v>
      </c>
      <c r="G3548" s="86">
        <f t="shared" si="1541"/>
        <v>1.4800277230712089E-2</v>
      </c>
      <c r="H3548" s="87">
        <f t="shared" si="1542"/>
        <v>47808</v>
      </c>
      <c r="I3548" s="87">
        <f t="shared" si="1543"/>
        <v>47808</v>
      </c>
      <c r="J3548" s="88">
        <f t="shared" si="1554"/>
        <v>21</v>
      </c>
      <c r="K3548" s="88">
        <f t="shared" si="1536"/>
        <v>6</v>
      </c>
      <c r="L3548" s="8">
        <f t="shared" si="1544"/>
        <v>1.0042064799999999</v>
      </c>
      <c r="M3548" s="89">
        <v>1</v>
      </c>
      <c r="N3548" s="89">
        <f t="shared" si="1545"/>
        <v>1</v>
      </c>
      <c r="O3548" s="82">
        <f t="shared" si="1546"/>
        <v>1.0042064799999999</v>
      </c>
      <c r="P3548" s="82">
        <f t="shared" si="1547"/>
        <v>127.64268368</v>
      </c>
      <c r="Q3548" s="11">
        <f t="shared" si="1560"/>
        <v>0</v>
      </c>
      <c r="R3548" s="7">
        <f t="shared" si="1555"/>
        <v>0</v>
      </c>
      <c r="S3548" s="82">
        <f t="shared" si="1548"/>
        <v>0</v>
      </c>
      <c r="T3548" s="91">
        <f t="shared" si="1556"/>
        <v>0.08</v>
      </c>
      <c r="U3548" s="90">
        <f t="shared" si="1549"/>
        <v>6</v>
      </c>
      <c r="V3548" s="90">
        <v>252</v>
      </c>
      <c r="W3548" s="89">
        <f t="shared" si="1550"/>
        <v>1.0018340859999999</v>
      </c>
      <c r="X3548" s="82">
        <f t="shared" si="1551"/>
        <v>0.23410765</v>
      </c>
      <c r="Y3548" s="82">
        <f t="shared" si="1552"/>
        <v>0</v>
      </c>
      <c r="Z3548" s="94" t="str">
        <f t="shared" si="1558"/>
        <v>A+J=</v>
      </c>
      <c r="AA3548" s="87">
        <f t="shared" si="1559"/>
        <v>47808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>
        <f t="shared" si="1553"/>
        <v>47786</v>
      </c>
      <c r="B3549" s="82">
        <f t="shared" si="1539"/>
        <v>128.00537358</v>
      </c>
      <c r="C3549" s="207">
        <f t="shared" si="1557"/>
        <v>127.10800640000001</v>
      </c>
      <c r="D3549" s="83">
        <f t="shared" si="1540"/>
        <v>7286.35</v>
      </c>
      <c r="E3549" s="84">
        <f t="shared" si="1537"/>
        <v>7394.19</v>
      </c>
      <c r="F3549" s="85">
        <f t="shared" si="1538"/>
        <v>47747</v>
      </c>
      <c r="G3549" s="86">
        <f t="shared" si="1541"/>
        <v>1.4800277230712089E-2</v>
      </c>
      <c r="H3549" s="87">
        <f t="shared" si="1542"/>
        <v>47808</v>
      </c>
      <c r="I3549" s="87">
        <f t="shared" si="1543"/>
        <v>47808</v>
      </c>
      <c r="J3549" s="88">
        <f t="shared" si="1554"/>
        <v>21</v>
      </c>
      <c r="K3549" s="88">
        <f t="shared" si="1536"/>
        <v>7</v>
      </c>
      <c r="L3549" s="8">
        <f t="shared" si="1544"/>
        <v>1.0049092799999999</v>
      </c>
      <c r="M3549" s="89">
        <v>1</v>
      </c>
      <c r="N3549" s="89">
        <f t="shared" si="1545"/>
        <v>1</v>
      </c>
      <c r="O3549" s="82">
        <f t="shared" si="1546"/>
        <v>1.0049092799999999</v>
      </c>
      <c r="P3549" s="82">
        <f t="shared" si="1547"/>
        <v>127.73201519</v>
      </c>
      <c r="Q3549" s="11">
        <f t="shared" si="1560"/>
        <v>0</v>
      </c>
      <c r="R3549" s="7">
        <f t="shared" si="1555"/>
        <v>0</v>
      </c>
      <c r="S3549" s="82">
        <f t="shared" si="1548"/>
        <v>0</v>
      </c>
      <c r="T3549" s="91">
        <f t="shared" si="1556"/>
        <v>0.08</v>
      </c>
      <c r="U3549" s="90">
        <f t="shared" si="1549"/>
        <v>7</v>
      </c>
      <c r="V3549" s="90">
        <v>252</v>
      </c>
      <c r="W3549" s="89">
        <f t="shared" si="1550"/>
        <v>1.002140093</v>
      </c>
      <c r="X3549" s="82">
        <f t="shared" si="1551"/>
        <v>0.27335839000000001</v>
      </c>
      <c r="Y3549" s="82">
        <f t="shared" si="1552"/>
        <v>0</v>
      </c>
      <c r="Z3549" s="94" t="str">
        <f t="shared" si="1558"/>
        <v>A+J=</v>
      </c>
      <c r="AA3549" s="87">
        <f t="shared" si="1559"/>
        <v>47808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>
        <f t="shared" si="1553"/>
        <v>47787</v>
      </c>
      <c r="B3550" s="82">
        <f t="shared" si="1539"/>
        <v>128.13408507</v>
      </c>
      <c r="C3550" s="207">
        <f t="shared" si="1557"/>
        <v>127.10800640000001</v>
      </c>
      <c r="D3550" s="83">
        <f t="shared" si="1540"/>
        <v>7286.35</v>
      </c>
      <c r="E3550" s="84">
        <f t="shared" si="1537"/>
        <v>7394.19</v>
      </c>
      <c r="F3550" s="85">
        <f t="shared" si="1538"/>
        <v>47747</v>
      </c>
      <c r="G3550" s="86">
        <f t="shared" si="1541"/>
        <v>1.4800277230712089E-2</v>
      </c>
      <c r="H3550" s="87">
        <f t="shared" si="1542"/>
        <v>47808</v>
      </c>
      <c r="I3550" s="87">
        <f t="shared" si="1543"/>
        <v>47808</v>
      </c>
      <c r="J3550" s="88">
        <f t="shared" si="1554"/>
        <v>21</v>
      </c>
      <c r="K3550" s="88">
        <f t="shared" si="1536"/>
        <v>8</v>
      </c>
      <c r="L3550" s="8">
        <f t="shared" si="1544"/>
        <v>1.00561257</v>
      </c>
      <c r="M3550" s="89">
        <v>1</v>
      </c>
      <c r="N3550" s="89">
        <f t="shared" si="1545"/>
        <v>1</v>
      </c>
      <c r="O3550" s="82">
        <f t="shared" si="1546"/>
        <v>1.00561257</v>
      </c>
      <c r="P3550" s="82">
        <f t="shared" si="1547"/>
        <v>127.82140898</v>
      </c>
      <c r="Q3550" s="11">
        <f t="shared" si="1560"/>
        <v>0</v>
      </c>
      <c r="R3550" s="7">
        <f t="shared" si="1555"/>
        <v>0</v>
      </c>
      <c r="S3550" s="82">
        <f t="shared" si="1548"/>
        <v>0</v>
      </c>
      <c r="T3550" s="91">
        <f t="shared" si="1556"/>
        <v>0.08</v>
      </c>
      <c r="U3550" s="90">
        <f t="shared" si="1549"/>
        <v>8</v>
      </c>
      <c r="V3550" s="90">
        <v>252</v>
      </c>
      <c r="W3550" s="89">
        <f t="shared" si="1550"/>
        <v>1.0024461950000001</v>
      </c>
      <c r="X3550" s="82">
        <f t="shared" si="1551"/>
        <v>0.31267609000000002</v>
      </c>
      <c r="Y3550" s="82">
        <f t="shared" si="1552"/>
        <v>0</v>
      </c>
      <c r="Z3550" s="94" t="str">
        <f t="shared" si="1558"/>
        <v>A+J=</v>
      </c>
      <c r="AA3550" s="87">
        <f t="shared" si="1559"/>
        <v>47808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>
        <f t="shared" si="1553"/>
        <v>47788</v>
      </c>
      <c r="B3551" s="82">
        <f t="shared" si="1539"/>
        <v>128.26292549999999</v>
      </c>
      <c r="C3551" s="207">
        <f t="shared" si="1557"/>
        <v>127.10800640000001</v>
      </c>
      <c r="D3551" s="83">
        <f t="shared" si="1540"/>
        <v>7286.35</v>
      </c>
      <c r="E3551" s="84">
        <f t="shared" si="1537"/>
        <v>7394.19</v>
      </c>
      <c r="F3551" s="85">
        <f t="shared" si="1538"/>
        <v>47747</v>
      </c>
      <c r="G3551" s="86">
        <f t="shared" si="1541"/>
        <v>1.4800277230712089E-2</v>
      </c>
      <c r="H3551" s="87">
        <f t="shared" si="1542"/>
        <v>47808</v>
      </c>
      <c r="I3551" s="87">
        <f t="shared" si="1543"/>
        <v>47808</v>
      </c>
      <c r="J3551" s="88">
        <f t="shared" si="1554"/>
        <v>21</v>
      </c>
      <c r="K3551" s="88">
        <f t="shared" si="1536"/>
        <v>9</v>
      </c>
      <c r="L3551" s="8">
        <f t="shared" si="1544"/>
        <v>1.0063163500000001</v>
      </c>
      <c r="M3551" s="89">
        <v>1</v>
      </c>
      <c r="N3551" s="89">
        <f t="shared" si="1545"/>
        <v>1</v>
      </c>
      <c r="O3551" s="82">
        <f t="shared" si="1546"/>
        <v>1.0063163500000001</v>
      </c>
      <c r="P3551" s="82">
        <f t="shared" si="1547"/>
        <v>127.91086505</v>
      </c>
      <c r="Q3551" s="11">
        <f t="shared" si="1560"/>
        <v>0</v>
      </c>
      <c r="R3551" s="7">
        <f t="shared" si="1555"/>
        <v>0</v>
      </c>
      <c r="S3551" s="82">
        <f t="shared" si="1548"/>
        <v>0</v>
      </c>
      <c r="T3551" s="91">
        <f t="shared" si="1556"/>
        <v>0.08</v>
      </c>
      <c r="U3551" s="90">
        <f t="shared" si="1549"/>
        <v>9</v>
      </c>
      <c r="V3551" s="90">
        <v>252</v>
      </c>
      <c r="W3551" s="89">
        <f t="shared" si="1550"/>
        <v>1.0027523890000001</v>
      </c>
      <c r="X3551" s="82">
        <f t="shared" si="1551"/>
        <v>0.35206045000000002</v>
      </c>
      <c r="Y3551" s="82">
        <f t="shared" si="1552"/>
        <v>0</v>
      </c>
      <c r="Z3551" s="94" t="str">
        <f t="shared" si="1558"/>
        <v>A+J=</v>
      </c>
      <c r="AA3551" s="87">
        <f t="shared" si="1559"/>
        <v>47808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>
        <f t="shared" si="1553"/>
        <v>47789</v>
      </c>
      <c r="B3552" s="82">
        <f t="shared" si="1539"/>
        <v>128.39189664</v>
      </c>
      <c r="C3552" s="207">
        <f t="shared" si="1557"/>
        <v>127.10800640000001</v>
      </c>
      <c r="D3552" s="83">
        <f t="shared" si="1540"/>
        <v>7286.35</v>
      </c>
      <c r="E3552" s="84">
        <f t="shared" si="1537"/>
        <v>7394.19</v>
      </c>
      <c r="F3552" s="85">
        <f t="shared" si="1538"/>
        <v>47747</v>
      </c>
      <c r="G3552" s="86">
        <f t="shared" si="1541"/>
        <v>1.4800277230712089E-2</v>
      </c>
      <c r="H3552" s="87">
        <f t="shared" si="1542"/>
        <v>47808</v>
      </c>
      <c r="I3552" s="87">
        <f t="shared" si="1543"/>
        <v>47808</v>
      </c>
      <c r="J3552" s="88">
        <f t="shared" si="1554"/>
        <v>21</v>
      </c>
      <c r="K3552" s="88">
        <f t="shared" si="1536"/>
        <v>10</v>
      </c>
      <c r="L3552" s="8">
        <f t="shared" si="1544"/>
        <v>1.00702063</v>
      </c>
      <c r="M3552" s="89">
        <v>1</v>
      </c>
      <c r="N3552" s="89">
        <f t="shared" si="1545"/>
        <v>1</v>
      </c>
      <c r="O3552" s="82">
        <f t="shared" si="1546"/>
        <v>1.00702063</v>
      </c>
      <c r="P3552" s="82">
        <f t="shared" si="1547"/>
        <v>128.00038468</v>
      </c>
      <c r="Q3552" s="11">
        <f t="shared" si="1560"/>
        <v>0</v>
      </c>
      <c r="R3552" s="7">
        <f t="shared" si="1555"/>
        <v>0</v>
      </c>
      <c r="S3552" s="82">
        <f t="shared" si="1548"/>
        <v>0</v>
      </c>
      <c r="T3552" s="91">
        <f t="shared" si="1556"/>
        <v>0.08</v>
      </c>
      <c r="U3552" s="90">
        <f t="shared" si="1549"/>
        <v>10</v>
      </c>
      <c r="V3552" s="90">
        <v>252</v>
      </c>
      <c r="W3552" s="89">
        <f t="shared" si="1550"/>
        <v>1.0030586779999999</v>
      </c>
      <c r="X3552" s="82">
        <f t="shared" si="1551"/>
        <v>0.39151195999999999</v>
      </c>
      <c r="Y3552" s="82">
        <f t="shared" si="1552"/>
        <v>0</v>
      </c>
      <c r="Z3552" s="94" t="str">
        <f t="shared" si="1558"/>
        <v>A+J=</v>
      </c>
      <c r="AA3552" s="87">
        <f t="shared" si="1559"/>
        <v>47808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>
        <f t="shared" si="1553"/>
        <v>47790</v>
      </c>
      <c r="B3553" s="82">
        <f t="shared" si="1539"/>
        <v>128.39189664</v>
      </c>
      <c r="C3553" s="207">
        <f t="shared" si="1557"/>
        <v>127.10800640000001</v>
      </c>
      <c r="D3553" s="83">
        <f t="shared" si="1540"/>
        <v>7286.35</v>
      </c>
      <c r="E3553" s="84">
        <f t="shared" si="1537"/>
        <v>7394.19</v>
      </c>
      <c r="F3553" s="85">
        <f t="shared" si="1538"/>
        <v>47747</v>
      </c>
      <c r="G3553" s="86">
        <f t="shared" si="1541"/>
        <v>1.4800277230712089E-2</v>
      </c>
      <c r="H3553" s="87">
        <f t="shared" si="1542"/>
        <v>47808</v>
      </c>
      <c r="I3553" s="87">
        <f t="shared" si="1543"/>
        <v>47808</v>
      </c>
      <c r="J3553" s="88">
        <f t="shared" si="1554"/>
        <v>21</v>
      </c>
      <c r="K3553" s="88">
        <f t="shared" si="1536"/>
        <v>10</v>
      </c>
      <c r="L3553" s="8">
        <f t="shared" si="1544"/>
        <v>1.00702063</v>
      </c>
      <c r="M3553" s="89">
        <v>1</v>
      </c>
      <c r="N3553" s="89">
        <f t="shared" si="1545"/>
        <v>1</v>
      </c>
      <c r="O3553" s="82">
        <f t="shared" si="1546"/>
        <v>1.00702063</v>
      </c>
      <c r="P3553" s="82">
        <f t="shared" si="1547"/>
        <v>128.00038468</v>
      </c>
      <c r="Q3553" s="11">
        <f t="shared" si="1560"/>
        <v>0</v>
      </c>
      <c r="R3553" s="7">
        <f t="shared" si="1555"/>
        <v>0</v>
      </c>
      <c r="S3553" s="82">
        <f t="shared" si="1548"/>
        <v>0</v>
      </c>
      <c r="T3553" s="91">
        <f t="shared" si="1556"/>
        <v>0.08</v>
      </c>
      <c r="U3553" s="90">
        <f t="shared" si="1549"/>
        <v>10</v>
      </c>
      <c r="V3553" s="90">
        <v>252</v>
      </c>
      <c r="W3553" s="89">
        <f t="shared" si="1550"/>
        <v>1.0030586779999999</v>
      </c>
      <c r="X3553" s="82">
        <f t="shared" si="1551"/>
        <v>0.39151195999999999</v>
      </c>
      <c r="Y3553" s="82">
        <f t="shared" si="1552"/>
        <v>0</v>
      </c>
      <c r="Z3553" s="94" t="str">
        <f t="shared" si="1558"/>
        <v>A+J=</v>
      </c>
      <c r="AA3553" s="87">
        <f t="shared" si="1559"/>
        <v>47808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>
        <f t="shared" si="1553"/>
        <v>47791</v>
      </c>
      <c r="B3554" s="82">
        <f t="shared" si="1539"/>
        <v>128.39189664</v>
      </c>
      <c r="C3554" s="207">
        <f t="shared" si="1557"/>
        <v>127.10800640000001</v>
      </c>
      <c r="D3554" s="83">
        <f t="shared" si="1540"/>
        <v>7286.35</v>
      </c>
      <c r="E3554" s="84">
        <f t="shared" si="1537"/>
        <v>7394.19</v>
      </c>
      <c r="F3554" s="85">
        <f t="shared" si="1538"/>
        <v>47747</v>
      </c>
      <c r="G3554" s="86">
        <f t="shared" si="1541"/>
        <v>1.4800277230712089E-2</v>
      </c>
      <c r="H3554" s="87">
        <f t="shared" si="1542"/>
        <v>47808</v>
      </c>
      <c r="I3554" s="87">
        <f t="shared" si="1543"/>
        <v>47808</v>
      </c>
      <c r="J3554" s="88">
        <f t="shared" si="1554"/>
        <v>21</v>
      </c>
      <c r="K3554" s="88">
        <f t="shared" si="1536"/>
        <v>10</v>
      </c>
      <c r="L3554" s="8">
        <f t="shared" si="1544"/>
        <v>1.00702063</v>
      </c>
      <c r="M3554" s="89">
        <v>1</v>
      </c>
      <c r="N3554" s="89">
        <f t="shared" si="1545"/>
        <v>1</v>
      </c>
      <c r="O3554" s="82">
        <f t="shared" si="1546"/>
        <v>1.00702063</v>
      </c>
      <c r="P3554" s="82">
        <f t="shared" si="1547"/>
        <v>128.00038468</v>
      </c>
      <c r="Q3554" s="11">
        <f t="shared" si="1560"/>
        <v>0</v>
      </c>
      <c r="R3554" s="7">
        <f t="shared" si="1555"/>
        <v>0</v>
      </c>
      <c r="S3554" s="82">
        <f t="shared" si="1548"/>
        <v>0</v>
      </c>
      <c r="T3554" s="91">
        <f t="shared" si="1556"/>
        <v>0.08</v>
      </c>
      <c r="U3554" s="90">
        <f t="shared" si="1549"/>
        <v>10</v>
      </c>
      <c r="V3554" s="90">
        <v>252</v>
      </c>
      <c r="W3554" s="89">
        <f t="shared" si="1550"/>
        <v>1.0030586779999999</v>
      </c>
      <c r="X3554" s="82">
        <f t="shared" si="1551"/>
        <v>0.39151195999999999</v>
      </c>
      <c r="Y3554" s="82">
        <f t="shared" si="1552"/>
        <v>0</v>
      </c>
      <c r="Z3554" s="94" t="str">
        <f t="shared" si="1558"/>
        <v>A+J=</v>
      </c>
      <c r="AA3554" s="87">
        <f t="shared" si="1559"/>
        <v>47808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>
        <f t="shared" si="1553"/>
        <v>47792</v>
      </c>
      <c r="B3555" s="82">
        <f t="shared" si="1539"/>
        <v>128.52099701</v>
      </c>
      <c r="C3555" s="207">
        <f t="shared" si="1557"/>
        <v>127.10800640000001</v>
      </c>
      <c r="D3555" s="83">
        <f t="shared" si="1540"/>
        <v>7286.35</v>
      </c>
      <c r="E3555" s="84">
        <f t="shared" si="1537"/>
        <v>7394.19</v>
      </c>
      <c r="F3555" s="85">
        <f t="shared" si="1538"/>
        <v>47747</v>
      </c>
      <c r="G3555" s="86">
        <f t="shared" si="1541"/>
        <v>1.4800277230712089E-2</v>
      </c>
      <c r="H3555" s="87">
        <f t="shared" si="1542"/>
        <v>47808</v>
      </c>
      <c r="I3555" s="87">
        <f t="shared" si="1543"/>
        <v>47808</v>
      </c>
      <c r="J3555" s="88">
        <f t="shared" si="1554"/>
        <v>21</v>
      </c>
      <c r="K3555" s="88">
        <f t="shared" si="1536"/>
        <v>11</v>
      </c>
      <c r="L3555" s="8">
        <f t="shared" si="1544"/>
        <v>1.0077254</v>
      </c>
      <c r="M3555" s="89">
        <v>1</v>
      </c>
      <c r="N3555" s="89">
        <f t="shared" si="1545"/>
        <v>1</v>
      </c>
      <c r="O3555" s="82">
        <f t="shared" si="1546"/>
        <v>1.0077254</v>
      </c>
      <c r="P3555" s="82">
        <f t="shared" si="1547"/>
        <v>128.08996658999999</v>
      </c>
      <c r="Q3555" s="11">
        <f t="shared" si="1560"/>
        <v>0</v>
      </c>
      <c r="R3555" s="7">
        <f t="shared" si="1555"/>
        <v>0</v>
      </c>
      <c r="S3555" s="82">
        <f t="shared" si="1548"/>
        <v>0</v>
      </c>
      <c r="T3555" s="91">
        <f t="shared" si="1556"/>
        <v>0.08</v>
      </c>
      <c r="U3555" s="90">
        <f t="shared" si="1549"/>
        <v>11</v>
      </c>
      <c r="V3555" s="90">
        <v>252</v>
      </c>
      <c r="W3555" s="89">
        <f t="shared" si="1550"/>
        <v>1.0033650599999999</v>
      </c>
      <c r="X3555" s="82">
        <f t="shared" si="1551"/>
        <v>0.43103042000000003</v>
      </c>
      <c r="Y3555" s="82">
        <f t="shared" si="1552"/>
        <v>0</v>
      </c>
      <c r="Z3555" s="94" t="str">
        <f t="shared" si="1558"/>
        <v>A+J=</v>
      </c>
      <c r="AA3555" s="87">
        <f t="shared" si="1559"/>
        <v>47808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>
        <f t="shared" si="1553"/>
        <v>47793</v>
      </c>
      <c r="B3556" s="82">
        <f t="shared" si="1539"/>
        <v>128.65022669999999</v>
      </c>
      <c r="C3556" s="207">
        <f t="shared" si="1557"/>
        <v>127.10800640000001</v>
      </c>
      <c r="D3556" s="83">
        <f t="shared" si="1540"/>
        <v>7286.35</v>
      </c>
      <c r="E3556" s="84">
        <f t="shared" si="1537"/>
        <v>7394.19</v>
      </c>
      <c r="F3556" s="85">
        <f t="shared" si="1538"/>
        <v>47747</v>
      </c>
      <c r="G3556" s="86">
        <f t="shared" si="1541"/>
        <v>1.4800277230712089E-2</v>
      </c>
      <c r="H3556" s="87">
        <f t="shared" si="1542"/>
        <v>47808</v>
      </c>
      <c r="I3556" s="87">
        <f t="shared" si="1543"/>
        <v>47808</v>
      </c>
      <c r="J3556" s="88">
        <f t="shared" si="1554"/>
        <v>21</v>
      </c>
      <c r="K3556" s="88">
        <f t="shared" si="1536"/>
        <v>12</v>
      </c>
      <c r="L3556" s="8">
        <f t="shared" si="1544"/>
        <v>1.0084306599999999</v>
      </c>
      <c r="M3556" s="89">
        <v>1</v>
      </c>
      <c r="N3556" s="89">
        <f t="shared" si="1545"/>
        <v>1</v>
      </c>
      <c r="O3556" s="82">
        <f t="shared" si="1546"/>
        <v>1.0084306599999999</v>
      </c>
      <c r="P3556" s="82">
        <f t="shared" si="1547"/>
        <v>128.17961077999999</v>
      </c>
      <c r="Q3556" s="11">
        <f t="shared" si="1560"/>
        <v>0</v>
      </c>
      <c r="R3556" s="7">
        <f t="shared" si="1555"/>
        <v>0</v>
      </c>
      <c r="S3556" s="82">
        <f t="shared" si="1548"/>
        <v>0</v>
      </c>
      <c r="T3556" s="91">
        <f t="shared" si="1556"/>
        <v>0.08</v>
      </c>
      <c r="U3556" s="90">
        <f t="shared" si="1549"/>
        <v>12</v>
      </c>
      <c r="V3556" s="90">
        <v>252</v>
      </c>
      <c r="W3556" s="89">
        <f t="shared" si="1550"/>
        <v>1.0036715350000001</v>
      </c>
      <c r="X3556" s="82">
        <f t="shared" si="1551"/>
        <v>0.47061592000000002</v>
      </c>
      <c r="Y3556" s="82">
        <f t="shared" si="1552"/>
        <v>0</v>
      </c>
      <c r="Z3556" s="94" t="str">
        <f t="shared" si="1558"/>
        <v>A+J=</v>
      </c>
      <c r="AA3556" s="87">
        <f t="shared" si="1559"/>
        <v>47808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>
        <f t="shared" si="1553"/>
        <v>47794</v>
      </c>
      <c r="B3557" s="82">
        <f t="shared" si="1539"/>
        <v>128.77958720999999</v>
      </c>
      <c r="C3557" s="207">
        <f t="shared" si="1557"/>
        <v>127.10800640000001</v>
      </c>
      <c r="D3557" s="83">
        <f t="shared" si="1540"/>
        <v>7286.35</v>
      </c>
      <c r="E3557" s="84">
        <f t="shared" si="1537"/>
        <v>7394.19</v>
      </c>
      <c r="F3557" s="85">
        <f t="shared" si="1538"/>
        <v>47747</v>
      </c>
      <c r="G3557" s="86">
        <f t="shared" si="1541"/>
        <v>1.4800277230712089E-2</v>
      </c>
      <c r="H3557" s="87">
        <f t="shared" si="1542"/>
        <v>47808</v>
      </c>
      <c r="I3557" s="87">
        <f t="shared" si="1543"/>
        <v>47808</v>
      </c>
      <c r="J3557" s="88">
        <f t="shared" si="1554"/>
        <v>21</v>
      </c>
      <c r="K3557" s="88">
        <f t="shared" si="1536"/>
        <v>13</v>
      </c>
      <c r="L3557" s="8">
        <f t="shared" si="1544"/>
        <v>1.0091364199999999</v>
      </c>
      <c r="M3557" s="89">
        <v>1</v>
      </c>
      <c r="N3557" s="89">
        <f t="shared" si="1545"/>
        <v>1</v>
      </c>
      <c r="O3557" s="82">
        <f t="shared" si="1546"/>
        <v>1.0091364199999999</v>
      </c>
      <c r="P3557" s="82">
        <f t="shared" si="1547"/>
        <v>128.26931852999999</v>
      </c>
      <c r="Q3557" s="11">
        <f t="shared" si="1560"/>
        <v>0</v>
      </c>
      <c r="R3557" s="7">
        <f t="shared" si="1555"/>
        <v>0</v>
      </c>
      <c r="S3557" s="82">
        <f t="shared" si="1548"/>
        <v>0</v>
      </c>
      <c r="T3557" s="91">
        <f t="shared" si="1556"/>
        <v>0.08</v>
      </c>
      <c r="U3557" s="90">
        <f t="shared" si="1549"/>
        <v>13</v>
      </c>
      <c r="V3557" s="90">
        <v>252</v>
      </c>
      <c r="W3557" s="89">
        <f t="shared" si="1550"/>
        <v>1.003978104</v>
      </c>
      <c r="X3557" s="82">
        <f t="shared" si="1551"/>
        <v>0.51026868000000003</v>
      </c>
      <c r="Y3557" s="82">
        <f t="shared" si="1552"/>
        <v>0</v>
      </c>
      <c r="Z3557" s="94" t="str">
        <f t="shared" si="1558"/>
        <v>A+J=</v>
      </c>
      <c r="AA3557" s="87">
        <f t="shared" si="1559"/>
        <v>47808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>
        <f t="shared" si="1553"/>
        <v>47795</v>
      </c>
      <c r="B3558" s="82">
        <f t="shared" si="1539"/>
        <v>128.90907734000001</v>
      </c>
      <c r="C3558" s="207">
        <f t="shared" si="1557"/>
        <v>127.10800640000001</v>
      </c>
      <c r="D3558" s="83">
        <f t="shared" si="1540"/>
        <v>7286.35</v>
      </c>
      <c r="E3558" s="84">
        <f t="shared" si="1537"/>
        <v>7394.19</v>
      </c>
      <c r="F3558" s="85">
        <f t="shared" si="1538"/>
        <v>47747</v>
      </c>
      <c r="G3558" s="86">
        <f t="shared" si="1541"/>
        <v>1.4800277230712089E-2</v>
      </c>
      <c r="H3558" s="87">
        <f t="shared" si="1542"/>
        <v>47808</v>
      </c>
      <c r="I3558" s="87">
        <f t="shared" si="1543"/>
        <v>47808</v>
      </c>
      <c r="J3558" s="88">
        <f t="shared" si="1554"/>
        <v>21</v>
      </c>
      <c r="K3558" s="88">
        <f t="shared" si="1536"/>
        <v>14</v>
      </c>
      <c r="L3558" s="8">
        <f t="shared" si="1544"/>
        <v>1.0098426700000001</v>
      </c>
      <c r="M3558" s="89">
        <v>1</v>
      </c>
      <c r="N3558" s="89">
        <f t="shared" si="1545"/>
        <v>1</v>
      </c>
      <c r="O3558" s="82">
        <f t="shared" si="1546"/>
        <v>1.0098426700000001</v>
      </c>
      <c r="P3558" s="82">
        <f t="shared" si="1547"/>
        <v>128.35908856</v>
      </c>
      <c r="Q3558" s="11">
        <f t="shared" si="1560"/>
        <v>0</v>
      </c>
      <c r="R3558" s="7">
        <f t="shared" si="1555"/>
        <v>0</v>
      </c>
      <c r="S3558" s="82">
        <f t="shared" si="1548"/>
        <v>0</v>
      </c>
      <c r="T3558" s="91">
        <f t="shared" si="1556"/>
        <v>0.08</v>
      </c>
      <c r="U3558" s="90">
        <f t="shared" si="1549"/>
        <v>14</v>
      </c>
      <c r="V3558" s="90">
        <v>252</v>
      </c>
      <c r="W3558" s="89">
        <f t="shared" si="1550"/>
        <v>1.0042847669999999</v>
      </c>
      <c r="X3558" s="82">
        <f t="shared" si="1551"/>
        <v>0.54998877999999995</v>
      </c>
      <c r="Y3558" s="82">
        <f t="shared" si="1552"/>
        <v>0</v>
      </c>
      <c r="Z3558" s="94" t="str">
        <f t="shared" si="1558"/>
        <v>A+J=</v>
      </c>
      <c r="AA3558" s="87">
        <f t="shared" si="1559"/>
        <v>47808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>
        <f t="shared" si="1553"/>
        <v>47796</v>
      </c>
      <c r="B3559" s="82">
        <f t="shared" si="1539"/>
        <v>129.03869703999999</v>
      </c>
      <c r="C3559" s="207">
        <f t="shared" si="1557"/>
        <v>127.10800640000001</v>
      </c>
      <c r="D3559" s="83">
        <f t="shared" si="1540"/>
        <v>7286.35</v>
      </c>
      <c r="E3559" s="84">
        <f t="shared" si="1537"/>
        <v>7394.19</v>
      </c>
      <c r="F3559" s="85">
        <f t="shared" si="1538"/>
        <v>47747</v>
      </c>
      <c r="G3559" s="86">
        <f t="shared" si="1541"/>
        <v>1.4800277230712089E-2</v>
      </c>
      <c r="H3559" s="87">
        <f t="shared" si="1542"/>
        <v>47808</v>
      </c>
      <c r="I3559" s="87">
        <f t="shared" si="1543"/>
        <v>47808</v>
      </c>
      <c r="J3559" s="88">
        <f t="shared" si="1554"/>
        <v>21</v>
      </c>
      <c r="K3559" s="88">
        <f t="shared" si="1536"/>
        <v>15</v>
      </c>
      <c r="L3559" s="8">
        <f t="shared" si="1544"/>
        <v>1.0105494100000001</v>
      </c>
      <c r="M3559" s="89">
        <v>1</v>
      </c>
      <c r="N3559" s="89">
        <f t="shared" si="1545"/>
        <v>1</v>
      </c>
      <c r="O3559" s="82">
        <f t="shared" si="1546"/>
        <v>1.0105494100000001</v>
      </c>
      <c r="P3559" s="82">
        <f t="shared" si="1547"/>
        <v>128.44892086999999</v>
      </c>
      <c r="Q3559" s="11">
        <f t="shared" si="1560"/>
        <v>0</v>
      </c>
      <c r="R3559" s="7">
        <f t="shared" si="1555"/>
        <v>0</v>
      </c>
      <c r="S3559" s="82">
        <f t="shared" si="1548"/>
        <v>0</v>
      </c>
      <c r="T3559" s="91">
        <f t="shared" si="1556"/>
        <v>0.08</v>
      </c>
      <c r="U3559" s="90">
        <f t="shared" si="1549"/>
        <v>15</v>
      </c>
      <c r="V3559" s="90">
        <v>252</v>
      </c>
      <c r="W3559" s="89">
        <f t="shared" si="1550"/>
        <v>1.004591523</v>
      </c>
      <c r="X3559" s="82">
        <f t="shared" si="1551"/>
        <v>0.58977617000000004</v>
      </c>
      <c r="Y3559" s="82">
        <f t="shared" si="1552"/>
        <v>0</v>
      </c>
      <c r="Z3559" s="94" t="str">
        <f t="shared" si="1558"/>
        <v>A+J=</v>
      </c>
      <c r="AA3559" s="87">
        <f t="shared" si="1559"/>
        <v>47808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>
        <f t="shared" si="1553"/>
        <v>47797</v>
      </c>
      <c r="B3560" s="82">
        <f t="shared" si="1539"/>
        <v>129.03869703999999</v>
      </c>
      <c r="C3560" s="207">
        <f t="shared" si="1557"/>
        <v>127.10800640000001</v>
      </c>
      <c r="D3560" s="83">
        <f t="shared" si="1540"/>
        <v>7286.35</v>
      </c>
      <c r="E3560" s="84">
        <f t="shared" si="1537"/>
        <v>7394.19</v>
      </c>
      <c r="F3560" s="85">
        <f t="shared" si="1538"/>
        <v>47747</v>
      </c>
      <c r="G3560" s="86">
        <f t="shared" si="1541"/>
        <v>1.4800277230712089E-2</v>
      </c>
      <c r="H3560" s="87">
        <f t="shared" si="1542"/>
        <v>47808</v>
      </c>
      <c r="I3560" s="87">
        <f t="shared" si="1543"/>
        <v>47808</v>
      </c>
      <c r="J3560" s="88">
        <f t="shared" si="1554"/>
        <v>21</v>
      </c>
      <c r="K3560" s="88">
        <f t="shared" si="1536"/>
        <v>15</v>
      </c>
      <c r="L3560" s="8">
        <f t="shared" si="1544"/>
        <v>1.0105494100000001</v>
      </c>
      <c r="M3560" s="89">
        <v>1</v>
      </c>
      <c r="N3560" s="89">
        <f t="shared" si="1545"/>
        <v>1</v>
      </c>
      <c r="O3560" s="82">
        <f t="shared" si="1546"/>
        <v>1.0105494100000001</v>
      </c>
      <c r="P3560" s="82">
        <f t="shared" si="1547"/>
        <v>128.44892086999999</v>
      </c>
      <c r="Q3560" s="11">
        <f t="shared" si="1560"/>
        <v>0</v>
      </c>
      <c r="R3560" s="7">
        <f t="shared" si="1555"/>
        <v>0</v>
      </c>
      <c r="S3560" s="82">
        <f t="shared" si="1548"/>
        <v>0</v>
      </c>
      <c r="T3560" s="91">
        <f t="shared" si="1556"/>
        <v>0.08</v>
      </c>
      <c r="U3560" s="90">
        <f t="shared" si="1549"/>
        <v>15</v>
      </c>
      <c r="V3560" s="90">
        <v>252</v>
      </c>
      <c r="W3560" s="89">
        <f t="shared" si="1550"/>
        <v>1.004591523</v>
      </c>
      <c r="X3560" s="82">
        <f t="shared" si="1551"/>
        <v>0.58977617000000004</v>
      </c>
      <c r="Y3560" s="82">
        <f t="shared" si="1552"/>
        <v>0</v>
      </c>
      <c r="Z3560" s="94" t="str">
        <f t="shared" si="1558"/>
        <v>A+J=</v>
      </c>
      <c r="AA3560" s="87">
        <f t="shared" si="1559"/>
        <v>47808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>
        <f t="shared" si="1553"/>
        <v>47798</v>
      </c>
      <c r="B3561" s="82">
        <f t="shared" si="1539"/>
        <v>129.03869703999999</v>
      </c>
      <c r="C3561" s="207">
        <f t="shared" si="1557"/>
        <v>127.10800640000001</v>
      </c>
      <c r="D3561" s="83">
        <f t="shared" si="1540"/>
        <v>7286.35</v>
      </c>
      <c r="E3561" s="84">
        <f t="shared" si="1537"/>
        <v>7394.19</v>
      </c>
      <c r="F3561" s="85">
        <f t="shared" si="1538"/>
        <v>47747</v>
      </c>
      <c r="G3561" s="86">
        <f t="shared" si="1541"/>
        <v>1.4800277230712089E-2</v>
      </c>
      <c r="H3561" s="87">
        <f t="shared" si="1542"/>
        <v>47808</v>
      </c>
      <c r="I3561" s="87">
        <f t="shared" si="1543"/>
        <v>47808</v>
      </c>
      <c r="J3561" s="88">
        <f t="shared" si="1554"/>
        <v>21</v>
      </c>
      <c r="K3561" s="88">
        <f t="shared" ref="K3561:K3624" si="1561">(J3561-(NETWORKDAYS(A3561,I3561,AD$210:AD$502)-1))</f>
        <v>15</v>
      </c>
      <c r="L3561" s="8">
        <f t="shared" si="1544"/>
        <v>1.0105494100000001</v>
      </c>
      <c r="M3561" s="89">
        <v>1</v>
      </c>
      <c r="N3561" s="89">
        <f t="shared" si="1545"/>
        <v>1</v>
      </c>
      <c r="O3561" s="82">
        <f t="shared" si="1546"/>
        <v>1.0105494100000001</v>
      </c>
      <c r="P3561" s="82">
        <f t="shared" si="1547"/>
        <v>128.44892086999999</v>
      </c>
      <c r="Q3561" s="11">
        <f t="shared" si="1560"/>
        <v>0</v>
      </c>
      <c r="R3561" s="7">
        <f t="shared" si="1555"/>
        <v>0</v>
      </c>
      <c r="S3561" s="82">
        <f t="shared" si="1548"/>
        <v>0</v>
      </c>
      <c r="T3561" s="91">
        <f t="shared" si="1556"/>
        <v>0.08</v>
      </c>
      <c r="U3561" s="90">
        <f t="shared" si="1549"/>
        <v>15</v>
      </c>
      <c r="V3561" s="90">
        <v>252</v>
      </c>
      <c r="W3561" s="89">
        <f t="shared" si="1550"/>
        <v>1.004591523</v>
      </c>
      <c r="X3561" s="82">
        <f t="shared" si="1551"/>
        <v>0.58977617000000004</v>
      </c>
      <c r="Y3561" s="82">
        <f t="shared" si="1552"/>
        <v>0</v>
      </c>
      <c r="Z3561" s="94" t="str">
        <f t="shared" si="1558"/>
        <v>A+J=</v>
      </c>
      <c r="AA3561" s="87">
        <f t="shared" si="1559"/>
        <v>47808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>
        <f t="shared" si="1553"/>
        <v>47799</v>
      </c>
      <c r="B3562" s="82">
        <f t="shared" si="1539"/>
        <v>129.1684478</v>
      </c>
      <c r="C3562" s="207">
        <f t="shared" si="1557"/>
        <v>127.10800640000001</v>
      </c>
      <c r="D3562" s="83">
        <f t="shared" si="1540"/>
        <v>7286.35</v>
      </c>
      <c r="E3562" s="84">
        <f t="shared" ref="E3562:E3625" si="1562">IF($K3562=1,VLOOKUP($A3561,$AO$10:$AS$200,4),E3561)</f>
        <v>7394.19</v>
      </c>
      <c r="F3562" s="85">
        <f t="shared" ref="F3562:F3625" si="1563">IF($K3562=1,VLOOKUP($A3561,$AO$10:$AS$200,5),F3561)</f>
        <v>47747</v>
      </c>
      <c r="G3562" s="86">
        <f t="shared" si="1541"/>
        <v>1.4800277230712089E-2</v>
      </c>
      <c r="H3562" s="87">
        <f t="shared" si="1542"/>
        <v>47808</v>
      </c>
      <c r="I3562" s="87">
        <f t="shared" si="1543"/>
        <v>47808</v>
      </c>
      <c r="J3562" s="88">
        <f t="shared" si="1554"/>
        <v>21</v>
      </c>
      <c r="K3562" s="88">
        <f t="shared" si="1561"/>
        <v>16</v>
      </c>
      <c r="L3562" s="8">
        <f t="shared" si="1544"/>
        <v>1.01125665</v>
      </c>
      <c r="M3562" s="89">
        <v>1</v>
      </c>
      <c r="N3562" s="89">
        <f t="shared" si="1545"/>
        <v>1</v>
      </c>
      <c r="O3562" s="82">
        <f t="shared" si="1546"/>
        <v>1.01125665</v>
      </c>
      <c r="P3562" s="82">
        <f t="shared" si="1547"/>
        <v>128.53881673999999</v>
      </c>
      <c r="Q3562" s="11">
        <f t="shared" si="1560"/>
        <v>0</v>
      </c>
      <c r="R3562" s="7">
        <f t="shared" si="1555"/>
        <v>0</v>
      </c>
      <c r="S3562" s="82">
        <f t="shared" si="1548"/>
        <v>0</v>
      </c>
      <c r="T3562" s="91">
        <f t="shared" si="1556"/>
        <v>0.08</v>
      </c>
      <c r="U3562" s="90">
        <f t="shared" si="1549"/>
        <v>16</v>
      </c>
      <c r="V3562" s="90">
        <v>252</v>
      </c>
      <c r="W3562" s="89">
        <f t="shared" si="1550"/>
        <v>1.0048983730000001</v>
      </c>
      <c r="X3562" s="82">
        <f t="shared" si="1551"/>
        <v>0.62963106000000002</v>
      </c>
      <c r="Y3562" s="82">
        <f t="shared" si="1552"/>
        <v>0</v>
      </c>
      <c r="Z3562" s="94" t="str">
        <f t="shared" si="1558"/>
        <v>A+J=</v>
      </c>
      <c r="AA3562" s="87">
        <f t="shared" si="1559"/>
        <v>47808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>
        <f t="shared" si="1553"/>
        <v>47800</v>
      </c>
      <c r="B3563" s="82">
        <f t="shared" si="1539"/>
        <v>129.29832842000002</v>
      </c>
      <c r="C3563" s="207">
        <f t="shared" si="1557"/>
        <v>127.10800640000001</v>
      </c>
      <c r="D3563" s="83">
        <f t="shared" si="1540"/>
        <v>7286.35</v>
      </c>
      <c r="E3563" s="84">
        <f t="shared" si="1562"/>
        <v>7394.19</v>
      </c>
      <c r="F3563" s="85">
        <f t="shared" si="1563"/>
        <v>47747</v>
      </c>
      <c r="G3563" s="86">
        <f t="shared" si="1541"/>
        <v>1.4800277230712089E-2</v>
      </c>
      <c r="H3563" s="87">
        <f t="shared" si="1542"/>
        <v>47808</v>
      </c>
      <c r="I3563" s="87">
        <f t="shared" si="1543"/>
        <v>47808</v>
      </c>
      <c r="J3563" s="88">
        <f t="shared" si="1554"/>
        <v>21</v>
      </c>
      <c r="K3563" s="88">
        <f t="shared" si="1561"/>
        <v>17</v>
      </c>
      <c r="L3563" s="8">
        <f t="shared" si="1544"/>
        <v>1.01196438</v>
      </c>
      <c r="M3563" s="89">
        <v>1</v>
      </c>
      <c r="N3563" s="89">
        <f t="shared" si="1545"/>
        <v>1</v>
      </c>
      <c r="O3563" s="82">
        <f t="shared" si="1546"/>
        <v>1.01196438</v>
      </c>
      <c r="P3563" s="82">
        <f t="shared" si="1547"/>
        <v>128.62877488000001</v>
      </c>
      <c r="Q3563" s="11">
        <f t="shared" si="1560"/>
        <v>0</v>
      </c>
      <c r="R3563" s="7">
        <f t="shared" si="1555"/>
        <v>0</v>
      </c>
      <c r="S3563" s="82">
        <f t="shared" si="1548"/>
        <v>0</v>
      </c>
      <c r="T3563" s="91">
        <f t="shared" si="1556"/>
        <v>0.08</v>
      </c>
      <c r="U3563" s="90">
        <f t="shared" si="1549"/>
        <v>17</v>
      </c>
      <c r="V3563" s="90">
        <v>252</v>
      </c>
      <c r="W3563" s="89">
        <f t="shared" si="1550"/>
        <v>1.0052053169999999</v>
      </c>
      <c r="X3563" s="82">
        <f t="shared" si="1551"/>
        <v>0.66955354</v>
      </c>
      <c r="Y3563" s="82">
        <f t="shared" si="1552"/>
        <v>0</v>
      </c>
      <c r="Z3563" s="94" t="str">
        <f t="shared" si="1558"/>
        <v>A+J=</v>
      </c>
      <c r="AA3563" s="87">
        <f t="shared" si="1559"/>
        <v>47808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>
        <f t="shared" si="1553"/>
        <v>47801</v>
      </c>
      <c r="B3564" s="82">
        <f t="shared" si="1539"/>
        <v>129.42834029000002</v>
      </c>
      <c r="C3564" s="207">
        <f t="shared" si="1557"/>
        <v>127.10800640000001</v>
      </c>
      <c r="D3564" s="83">
        <f t="shared" si="1540"/>
        <v>7286.35</v>
      </c>
      <c r="E3564" s="84">
        <f t="shared" si="1562"/>
        <v>7394.19</v>
      </c>
      <c r="F3564" s="85">
        <f t="shared" si="1563"/>
        <v>47747</v>
      </c>
      <c r="G3564" s="86">
        <f t="shared" si="1541"/>
        <v>1.4800277230712089E-2</v>
      </c>
      <c r="H3564" s="87">
        <f t="shared" si="1542"/>
        <v>47808</v>
      </c>
      <c r="I3564" s="87">
        <f t="shared" si="1543"/>
        <v>47808</v>
      </c>
      <c r="J3564" s="88">
        <f t="shared" si="1554"/>
        <v>21</v>
      </c>
      <c r="K3564" s="88">
        <f t="shared" si="1561"/>
        <v>18</v>
      </c>
      <c r="L3564" s="8">
        <f t="shared" si="1544"/>
        <v>1.0126726100000001</v>
      </c>
      <c r="M3564" s="89">
        <v>1</v>
      </c>
      <c r="N3564" s="89">
        <f t="shared" si="1545"/>
        <v>1</v>
      </c>
      <c r="O3564" s="82">
        <f t="shared" si="1546"/>
        <v>1.0126726100000001</v>
      </c>
      <c r="P3564" s="82">
        <f t="shared" si="1547"/>
        <v>128.71879659000001</v>
      </c>
      <c r="Q3564" s="11">
        <f t="shared" si="1560"/>
        <v>0</v>
      </c>
      <c r="R3564" s="7">
        <f t="shared" si="1555"/>
        <v>0</v>
      </c>
      <c r="S3564" s="82">
        <f t="shared" si="1548"/>
        <v>0</v>
      </c>
      <c r="T3564" s="91">
        <f t="shared" si="1556"/>
        <v>0.08</v>
      </c>
      <c r="U3564" s="90">
        <f t="shared" si="1549"/>
        <v>18</v>
      </c>
      <c r="V3564" s="90">
        <v>252</v>
      </c>
      <c r="W3564" s="89">
        <f t="shared" si="1550"/>
        <v>1.005512355</v>
      </c>
      <c r="X3564" s="82">
        <f t="shared" si="1551"/>
        <v>0.7095437</v>
      </c>
      <c r="Y3564" s="82">
        <f t="shared" si="1552"/>
        <v>0</v>
      </c>
      <c r="Z3564" s="94" t="str">
        <f t="shared" si="1558"/>
        <v>A+J=</v>
      </c>
      <c r="AA3564" s="87">
        <f t="shared" si="1559"/>
        <v>47808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>
        <f t="shared" si="1553"/>
        <v>47802</v>
      </c>
      <c r="B3565" s="82">
        <f t="shared" si="1539"/>
        <v>129.55848333</v>
      </c>
      <c r="C3565" s="207">
        <f t="shared" si="1557"/>
        <v>127.10800640000001</v>
      </c>
      <c r="D3565" s="83">
        <f t="shared" si="1540"/>
        <v>7286.35</v>
      </c>
      <c r="E3565" s="84">
        <f t="shared" si="1562"/>
        <v>7394.19</v>
      </c>
      <c r="F3565" s="85">
        <f t="shared" si="1563"/>
        <v>47747</v>
      </c>
      <c r="G3565" s="86">
        <f t="shared" si="1541"/>
        <v>1.4800277230712089E-2</v>
      </c>
      <c r="H3565" s="87">
        <f t="shared" si="1542"/>
        <v>47808</v>
      </c>
      <c r="I3565" s="87">
        <f t="shared" si="1543"/>
        <v>47808</v>
      </c>
      <c r="J3565" s="88">
        <f t="shared" si="1554"/>
        <v>21</v>
      </c>
      <c r="K3565" s="88">
        <f t="shared" si="1561"/>
        <v>19</v>
      </c>
      <c r="L3565" s="8">
        <f t="shared" si="1544"/>
        <v>1.01338134</v>
      </c>
      <c r="M3565" s="89">
        <v>1</v>
      </c>
      <c r="N3565" s="89">
        <f t="shared" si="1545"/>
        <v>1</v>
      </c>
      <c r="O3565" s="82">
        <f t="shared" si="1546"/>
        <v>1.01338134</v>
      </c>
      <c r="P3565" s="82">
        <f t="shared" si="1547"/>
        <v>128.80888185000001</v>
      </c>
      <c r="Q3565" s="11">
        <f t="shared" si="1560"/>
        <v>0</v>
      </c>
      <c r="R3565" s="7">
        <f t="shared" si="1555"/>
        <v>0</v>
      </c>
      <c r="S3565" s="82">
        <f t="shared" si="1548"/>
        <v>0</v>
      </c>
      <c r="T3565" s="91">
        <f t="shared" si="1556"/>
        <v>0.08</v>
      </c>
      <c r="U3565" s="90">
        <f t="shared" si="1549"/>
        <v>19</v>
      </c>
      <c r="V3565" s="90">
        <v>252</v>
      </c>
      <c r="W3565" s="89">
        <f t="shared" si="1550"/>
        <v>1.005819486</v>
      </c>
      <c r="X3565" s="82">
        <f t="shared" si="1551"/>
        <v>0.74960148000000004</v>
      </c>
      <c r="Y3565" s="82">
        <f t="shared" si="1552"/>
        <v>0</v>
      </c>
      <c r="Z3565" s="94" t="str">
        <f t="shared" si="1558"/>
        <v>A+J=</v>
      </c>
      <c r="AA3565" s="87">
        <f t="shared" si="1559"/>
        <v>47808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>
        <f t="shared" si="1553"/>
        <v>47803</v>
      </c>
      <c r="B3566" s="82">
        <f t="shared" si="1539"/>
        <v>129.55848333</v>
      </c>
      <c r="C3566" s="207">
        <f t="shared" si="1557"/>
        <v>127.10800640000001</v>
      </c>
      <c r="D3566" s="83">
        <f t="shared" si="1540"/>
        <v>7286.35</v>
      </c>
      <c r="E3566" s="84">
        <f t="shared" si="1562"/>
        <v>7394.19</v>
      </c>
      <c r="F3566" s="85">
        <f t="shared" si="1563"/>
        <v>47747</v>
      </c>
      <c r="G3566" s="86">
        <f t="shared" si="1541"/>
        <v>1.4800277230712089E-2</v>
      </c>
      <c r="H3566" s="87">
        <f t="shared" si="1542"/>
        <v>47808</v>
      </c>
      <c r="I3566" s="87">
        <f t="shared" si="1543"/>
        <v>47808</v>
      </c>
      <c r="J3566" s="88">
        <f t="shared" si="1554"/>
        <v>21</v>
      </c>
      <c r="K3566" s="88">
        <f t="shared" si="1561"/>
        <v>19</v>
      </c>
      <c r="L3566" s="8">
        <f t="shared" si="1544"/>
        <v>1.01338134</v>
      </c>
      <c r="M3566" s="89">
        <v>1</v>
      </c>
      <c r="N3566" s="89">
        <f t="shared" si="1545"/>
        <v>1</v>
      </c>
      <c r="O3566" s="82">
        <f t="shared" si="1546"/>
        <v>1.01338134</v>
      </c>
      <c r="P3566" s="82">
        <f t="shared" si="1547"/>
        <v>128.80888185000001</v>
      </c>
      <c r="Q3566" s="11">
        <f t="shared" si="1560"/>
        <v>0</v>
      </c>
      <c r="R3566" s="7">
        <f t="shared" si="1555"/>
        <v>0</v>
      </c>
      <c r="S3566" s="82">
        <f t="shared" si="1548"/>
        <v>0</v>
      </c>
      <c r="T3566" s="91">
        <f t="shared" si="1556"/>
        <v>0.08</v>
      </c>
      <c r="U3566" s="90">
        <f t="shared" si="1549"/>
        <v>19</v>
      </c>
      <c r="V3566" s="90">
        <v>252</v>
      </c>
      <c r="W3566" s="89">
        <f t="shared" si="1550"/>
        <v>1.005819486</v>
      </c>
      <c r="X3566" s="82">
        <f t="shared" si="1551"/>
        <v>0.74960148000000004</v>
      </c>
      <c r="Y3566" s="82">
        <f t="shared" si="1552"/>
        <v>0</v>
      </c>
      <c r="Z3566" s="94" t="str">
        <f t="shared" si="1558"/>
        <v>A+J=</v>
      </c>
      <c r="AA3566" s="87">
        <f t="shared" si="1559"/>
        <v>47808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>
        <f t="shared" si="1553"/>
        <v>47804</v>
      </c>
      <c r="B3567" s="82">
        <f t="shared" si="1539"/>
        <v>129.55848333</v>
      </c>
      <c r="C3567" s="207">
        <f t="shared" si="1557"/>
        <v>127.10800640000001</v>
      </c>
      <c r="D3567" s="83">
        <f t="shared" si="1540"/>
        <v>7286.35</v>
      </c>
      <c r="E3567" s="84">
        <f t="shared" si="1562"/>
        <v>7394.19</v>
      </c>
      <c r="F3567" s="85">
        <f t="shared" si="1563"/>
        <v>47747</v>
      </c>
      <c r="G3567" s="86">
        <f t="shared" si="1541"/>
        <v>1.4800277230712089E-2</v>
      </c>
      <c r="H3567" s="87">
        <f t="shared" si="1542"/>
        <v>47808</v>
      </c>
      <c r="I3567" s="87">
        <f t="shared" si="1543"/>
        <v>47808</v>
      </c>
      <c r="J3567" s="88">
        <f t="shared" si="1554"/>
        <v>21</v>
      </c>
      <c r="K3567" s="88">
        <f t="shared" si="1561"/>
        <v>19</v>
      </c>
      <c r="L3567" s="8">
        <f t="shared" si="1544"/>
        <v>1.01338134</v>
      </c>
      <c r="M3567" s="89">
        <v>1</v>
      </c>
      <c r="N3567" s="89">
        <f t="shared" si="1545"/>
        <v>1</v>
      </c>
      <c r="O3567" s="82">
        <f t="shared" si="1546"/>
        <v>1.01338134</v>
      </c>
      <c r="P3567" s="82">
        <f t="shared" si="1547"/>
        <v>128.80888185000001</v>
      </c>
      <c r="Q3567" s="11">
        <f t="shared" si="1560"/>
        <v>0</v>
      </c>
      <c r="R3567" s="7">
        <f t="shared" si="1555"/>
        <v>0</v>
      </c>
      <c r="S3567" s="82">
        <f t="shared" si="1548"/>
        <v>0</v>
      </c>
      <c r="T3567" s="91">
        <f t="shared" si="1556"/>
        <v>0.08</v>
      </c>
      <c r="U3567" s="90">
        <f t="shared" si="1549"/>
        <v>19</v>
      </c>
      <c r="V3567" s="90">
        <v>252</v>
      </c>
      <c r="W3567" s="89">
        <f t="shared" si="1550"/>
        <v>1.005819486</v>
      </c>
      <c r="X3567" s="82">
        <f t="shared" si="1551"/>
        <v>0.74960148000000004</v>
      </c>
      <c r="Y3567" s="82">
        <f t="shared" si="1552"/>
        <v>0</v>
      </c>
      <c r="Z3567" s="94" t="str">
        <f t="shared" si="1558"/>
        <v>A+J=</v>
      </c>
      <c r="AA3567" s="87">
        <f t="shared" si="1559"/>
        <v>47808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>
        <f t="shared" si="1553"/>
        <v>47805</v>
      </c>
      <c r="B3568" s="82">
        <f t="shared" si="1539"/>
        <v>129.55848333</v>
      </c>
      <c r="C3568" s="207">
        <f t="shared" si="1557"/>
        <v>127.10800640000001</v>
      </c>
      <c r="D3568" s="83">
        <f t="shared" si="1540"/>
        <v>7286.35</v>
      </c>
      <c r="E3568" s="84">
        <f t="shared" si="1562"/>
        <v>7394.19</v>
      </c>
      <c r="F3568" s="85">
        <f t="shared" si="1563"/>
        <v>47747</v>
      </c>
      <c r="G3568" s="86">
        <f t="shared" si="1541"/>
        <v>1.4800277230712089E-2</v>
      </c>
      <c r="H3568" s="87">
        <f t="shared" si="1542"/>
        <v>47808</v>
      </c>
      <c r="I3568" s="87">
        <f t="shared" si="1543"/>
        <v>47808</v>
      </c>
      <c r="J3568" s="88">
        <f t="shared" si="1554"/>
        <v>21</v>
      </c>
      <c r="K3568" s="88">
        <f t="shared" si="1561"/>
        <v>19</v>
      </c>
      <c r="L3568" s="8">
        <f t="shared" si="1544"/>
        <v>1.01338134</v>
      </c>
      <c r="M3568" s="89">
        <v>1</v>
      </c>
      <c r="N3568" s="89">
        <f t="shared" si="1545"/>
        <v>1</v>
      </c>
      <c r="O3568" s="82">
        <f t="shared" si="1546"/>
        <v>1.01338134</v>
      </c>
      <c r="P3568" s="82">
        <f t="shared" si="1547"/>
        <v>128.80888185000001</v>
      </c>
      <c r="Q3568" s="11">
        <f t="shared" si="1560"/>
        <v>0</v>
      </c>
      <c r="R3568" s="7">
        <f t="shared" si="1555"/>
        <v>0</v>
      </c>
      <c r="S3568" s="82">
        <f t="shared" si="1548"/>
        <v>0</v>
      </c>
      <c r="T3568" s="91">
        <f t="shared" si="1556"/>
        <v>0.08</v>
      </c>
      <c r="U3568" s="90">
        <f t="shared" si="1549"/>
        <v>19</v>
      </c>
      <c r="V3568" s="90">
        <v>252</v>
      </c>
      <c r="W3568" s="89">
        <f t="shared" si="1550"/>
        <v>1.005819486</v>
      </c>
      <c r="X3568" s="82">
        <f t="shared" si="1551"/>
        <v>0.74960148000000004</v>
      </c>
      <c r="Y3568" s="82">
        <f t="shared" si="1552"/>
        <v>0</v>
      </c>
      <c r="Z3568" s="94" t="str">
        <f t="shared" si="1558"/>
        <v>A+J=</v>
      </c>
      <c r="AA3568" s="87">
        <f t="shared" si="1559"/>
        <v>47808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>
        <f t="shared" si="1553"/>
        <v>47806</v>
      </c>
      <c r="B3569" s="82">
        <f t="shared" si="1539"/>
        <v>129.68875649</v>
      </c>
      <c r="C3569" s="207">
        <f t="shared" si="1557"/>
        <v>127.10800640000001</v>
      </c>
      <c r="D3569" s="83">
        <f t="shared" si="1540"/>
        <v>7286.35</v>
      </c>
      <c r="E3569" s="84">
        <f t="shared" si="1562"/>
        <v>7394.19</v>
      </c>
      <c r="F3569" s="85">
        <f t="shared" si="1563"/>
        <v>47747</v>
      </c>
      <c r="G3569" s="86">
        <f t="shared" si="1541"/>
        <v>1.4800277230712089E-2</v>
      </c>
      <c r="H3569" s="87">
        <f t="shared" si="1542"/>
        <v>47808</v>
      </c>
      <c r="I3569" s="87">
        <f t="shared" si="1543"/>
        <v>47808</v>
      </c>
      <c r="J3569" s="88">
        <f t="shared" si="1554"/>
        <v>21</v>
      </c>
      <c r="K3569" s="88">
        <f t="shared" si="1561"/>
        <v>20</v>
      </c>
      <c r="L3569" s="8">
        <f t="shared" si="1544"/>
        <v>1.0140905600000001</v>
      </c>
      <c r="M3569" s="89">
        <v>1</v>
      </c>
      <c r="N3569" s="89">
        <f t="shared" si="1545"/>
        <v>1</v>
      </c>
      <c r="O3569" s="82">
        <f t="shared" si="1546"/>
        <v>1.0140905600000001</v>
      </c>
      <c r="P3569" s="82">
        <f t="shared" si="1547"/>
        <v>128.89902939000001</v>
      </c>
      <c r="Q3569" s="11">
        <f t="shared" si="1560"/>
        <v>0</v>
      </c>
      <c r="R3569" s="7">
        <f t="shared" si="1555"/>
        <v>0</v>
      </c>
      <c r="S3569" s="82">
        <f t="shared" si="1548"/>
        <v>0</v>
      </c>
      <c r="T3569" s="91">
        <f t="shared" si="1556"/>
        <v>0.08</v>
      </c>
      <c r="U3569" s="90">
        <f t="shared" si="1549"/>
        <v>20</v>
      </c>
      <c r="V3569" s="90">
        <v>252</v>
      </c>
      <c r="W3569" s="89">
        <f t="shared" si="1550"/>
        <v>1.0061267110000001</v>
      </c>
      <c r="X3569" s="82">
        <f t="shared" si="1551"/>
        <v>0.78972710000000002</v>
      </c>
      <c r="Y3569" s="82">
        <f t="shared" si="1552"/>
        <v>0</v>
      </c>
      <c r="Z3569" s="94" t="str">
        <f t="shared" si="1558"/>
        <v>A+J=</v>
      </c>
      <c r="AA3569" s="87">
        <f t="shared" si="1559"/>
        <v>47808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>
        <f t="shared" si="1553"/>
        <v>47807</v>
      </c>
      <c r="B3570" s="82">
        <f t="shared" si="1539"/>
        <v>129.81915984</v>
      </c>
      <c r="C3570" s="207">
        <f t="shared" si="1557"/>
        <v>127.10800640000001</v>
      </c>
      <c r="D3570" s="83">
        <f t="shared" si="1540"/>
        <v>7286.35</v>
      </c>
      <c r="E3570" s="84">
        <f t="shared" si="1562"/>
        <v>7394.19</v>
      </c>
      <c r="F3570" s="85">
        <f t="shared" si="1563"/>
        <v>47747</v>
      </c>
      <c r="G3570" s="86">
        <f t="shared" si="1541"/>
        <v>1.4800277230712089E-2</v>
      </c>
      <c r="H3570" s="87">
        <f t="shared" si="1542"/>
        <v>47837</v>
      </c>
      <c r="I3570" s="87">
        <f t="shared" si="1543"/>
        <v>47808</v>
      </c>
      <c r="J3570" s="88">
        <f t="shared" si="1554"/>
        <v>21</v>
      </c>
      <c r="K3570" s="88">
        <f t="shared" si="1561"/>
        <v>21</v>
      </c>
      <c r="L3570" s="8">
        <f t="shared" si="1544"/>
        <v>1.0148002700000001</v>
      </c>
      <c r="M3570" s="89">
        <v>1</v>
      </c>
      <c r="N3570" s="89">
        <f t="shared" si="1545"/>
        <v>1</v>
      </c>
      <c r="O3570" s="82">
        <f t="shared" si="1546"/>
        <v>1.0148002700000001</v>
      </c>
      <c r="P3570" s="82">
        <f t="shared" si="1547"/>
        <v>128.98923920999999</v>
      </c>
      <c r="Q3570" s="11">
        <f t="shared" si="1560"/>
        <v>0</v>
      </c>
      <c r="R3570" s="7">
        <f t="shared" si="1555"/>
        <v>0</v>
      </c>
      <c r="S3570" s="82">
        <f t="shared" si="1548"/>
        <v>0</v>
      </c>
      <c r="T3570" s="91">
        <f t="shared" si="1556"/>
        <v>0.08</v>
      </c>
      <c r="U3570" s="90">
        <f t="shared" si="1549"/>
        <v>21</v>
      </c>
      <c r="V3570" s="90">
        <v>252</v>
      </c>
      <c r="W3570" s="89">
        <f t="shared" si="1550"/>
        <v>1.0064340300000001</v>
      </c>
      <c r="X3570" s="82">
        <f t="shared" si="1551"/>
        <v>0.82992063000000005</v>
      </c>
      <c r="Y3570" s="82">
        <f t="shared" si="1552"/>
        <v>0</v>
      </c>
      <c r="Z3570" s="94" t="str">
        <f t="shared" si="1558"/>
        <v>A+J=</v>
      </c>
      <c r="AA3570" s="87">
        <f t="shared" si="1559"/>
        <v>47808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>
        <f t="shared" si="1553"/>
        <v>47808</v>
      </c>
      <c r="B3571" s="82">
        <f t="shared" si="1539"/>
        <v>129.81915984</v>
      </c>
      <c r="C3571" s="207">
        <f t="shared" si="1557"/>
        <v>127.10800640000001</v>
      </c>
      <c r="D3571" s="83">
        <f t="shared" si="1540"/>
        <v>7286.35</v>
      </c>
      <c r="E3571" s="84">
        <f t="shared" si="1562"/>
        <v>7394.19</v>
      </c>
      <c r="F3571" s="85">
        <f t="shared" si="1563"/>
        <v>47747</v>
      </c>
      <c r="G3571" s="86">
        <f t="shared" si="1541"/>
        <v>1.4800277230712089E-2</v>
      </c>
      <c r="H3571" s="87">
        <f t="shared" si="1542"/>
        <v>47837</v>
      </c>
      <c r="I3571" s="87">
        <f t="shared" si="1543"/>
        <v>47808</v>
      </c>
      <c r="J3571" s="88">
        <f t="shared" si="1554"/>
        <v>21</v>
      </c>
      <c r="K3571" s="88">
        <f t="shared" si="1561"/>
        <v>21</v>
      </c>
      <c r="L3571" s="8">
        <f t="shared" si="1544"/>
        <v>1.0148002700000001</v>
      </c>
      <c r="M3571" s="89">
        <v>1</v>
      </c>
      <c r="N3571" s="89">
        <f t="shared" si="1545"/>
        <v>1</v>
      </c>
      <c r="O3571" s="82">
        <f t="shared" si="1546"/>
        <v>1.0148002700000001</v>
      </c>
      <c r="P3571" s="82">
        <f t="shared" si="1547"/>
        <v>128.98923920999999</v>
      </c>
      <c r="Q3571" s="11">
        <f t="shared" si="1560"/>
        <v>117</v>
      </c>
      <c r="R3571" s="7">
        <f t="shared" si="1555"/>
        <v>0.24762000000000001</v>
      </c>
      <c r="S3571" s="82">
        <f t="shared" si="1548"/>
        <v>31.94031541</v>
      </c>
      <c r="T3571" s="91">
        <f t="shared" si="1556"/>
        <v>0.08</v>
      </c>
      <c r="U3571" s="90">
        <f t="shared" si="1549"/>
        <v>21</v>
      </c>
      <c r="V3571" s="90">
        <v>252</v>
      </c>
      <c r="W3571" s="89">
        <f t="shared" si="1550"/>
        <v>1.0064340300000001</v>
      </c>
      <c r="X3571" s="82">
        <f t="shared" si="1551"/>
        <v>0.82992063000000005</v>
      </c>
      <c r="Y3571" s="82">
        <f t="shared" si="1552"/>
        <v>32.77023604</v>
      </c>
      <c r="Z3571" s="94" t="str">
        <f t="shared" si="1558"/>
        <v>A+J=</v>
      </c>
      <c r="AA3571" s="87">
        <f t="shared" si="1559"/>
        <v>47808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>
        <f t="shared" si="1553"/>
        <v>47809</v>
      </c>
      <c r="B3572" s="82">
        <f t="shared" si="1539"/>
        <v>97.146507619999994</v>
      </c>
      <c r="C3572" s="207">
        <f t="shared" si="1557"/>
        <v>97.048923799999997</v>
      </c>
      <c r="D3572" s="83">
        <f t="shared" si="1540"/>
        <v>7286.35</v>
      </c>
      <c r="E3572" s="84">
        <f t="shared" si="1562"/>
        <v>7394.19</v>
      </c>
      <c r="F3572" s="85">
        <f t="shared" si="1563"/>
        <v>47777</v>
      </c>
      <c r="G3572" s="86">
        <f t="shared" si="1541"/>
        <v>1.4800277230712089E-2</v>
      </c>
      <c r="H3572" s="87">
        <f t="shared" si="1542"/>
        <v>47837</v>
      </c>
      <c r="I3572" s="87">
        <f t="shared" si="1543"/>
        <v>47837</v>
      </c>
      <c r="J3572" s="88">
        <f t="shared" si="1554"/>
        <v>21</v>
      </c>
      <c r="K3572" s="88">
        <f t="shared" si="1561"/>
        <v>1</v>
      </c>
      <c r="L3572" s="8">
        <f t="shared" si="1544"/>
        <v>1.0006998499999999</v>
      </c>
      <c r="M3572" s="89">
        <v>1</v>
      </c>
      <c r="N3572" s="89">
        <f t="shared" si="1545"/>
        <v>1</v>
      </c>
      <c r="O3572" s="82">
        <f t="shared" si="1546"/>
        <v>1.0006998499999999</v>
      </c>
      <c r="P3572" s="82">
        <f t="shared" si="1547"/>
        <v>97.11684348</v>
      </c>
      <c r="Q3572" s="11">
        <f t="shared" si="1560"/>
        <v>0</v>
      </c>
      <c r="R3572" s="7">
        <f t="shared" si="1555"/>
        <v>0</v>
      </c>
      <c r="S3572" s="82">
        <f t="shared" si="1548"/>
        <v>0</v>
      </c>
      <c r="T3572" s="91">
        <f t="shared" si="1556"/>
        <v>0.08</v>
      </c>
      <c r="U3572" s="90">
        <f t="shared" si="1549"/>
        <v>1</v>
      </c>
      <c r="V3572" s="90">
        <v>252</v>
      </c>
      <c r="W3572" s="89">
        <f t="shared" si="1550"/>
        <v>1.000305448</v>
      </c>
      <c r="X3572" s="82">
        <f t="shared" si="1551"/>
        <v>2.9664139999999999E-2</v>
      </c>
      <c r="Y3572" s="82">
        <f t="shared" si="1552"/>
        <v>0</v>
      </c>
      <c r="Z3572" s="94" t="str">
        <f t="shared" si="1558"/>
        <v>A+J=</v>
      </c>
      <c r="AA3572" s="87">
        <f t="shared" si="1559"/>
        <v>47837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>
        <f t="shared" si="1553"/>
        <v>47810</v>
      </c>
      <c r="B3573" s="82">
        <f t="shared" si="1539"/>
        <v>97.244190449999991</v>
      </c>
      <c r="C3573" s="207">
        <f t="shared" si="1557"/>
        <v>97.048923799999997</v>
      </c>
      <c r="D3573" s="83">
        <f t="shared" si="1540"/>
        <v>7286.35</v>
      </c>
      <c r="E3573" s="84">
        <f t="shared" si="1562"/>
        <v>7394.19</v>
      </c>
      <c r="F3573" s="85">
        <f t="shared" si="1563"/>
        <v>47777</v>
      </c>
      <c r="G3573" s="86">
        <f t="shared" si="1541"/>
        <v>1.4800277230712089E-2</v>
      </c>
      <c r="H3573" s="87">
        <f t="shared" si="1542"/>
        <v>47837</v>
      </c>
      <c r="I3573" s="87">
        <f t="shared" si="1543"/>
        <v>47837</v>
      </c>
      <c r="J3573" s="88">
        <f t="shared" si="1554"/>
        <v>21</v>
      </c>
      <c r="K3573" s="88">
        <f t="shared" si="1561"/>
        <v>2</v>
      </c>
      <c r="L3573" s="8">
        <f t="shared" si="1544"/>
        <v>1.0014002</v>
      </c>
      <c r="M3573" s="89">
        <v>1</v>
      </c>
      <c r="N3573" s="89">
        <f t="shared" si="1545"/>
        <v>1</v>
      </c>
      <c r="O3573" s="82">
        <f t="shared" si="1546"/>
        <v>1.0014002</v>
      </c>
      <c r="P3573" s="82">
        <f t="shared" si="1547"/>
        <v>97.184811699999997</v>
      </c>
      <c r="Q3573" s="11">
        <f t="shared" si="1560"/>
        <v>0</v>
      </c>
      <c r="R3573" s="7">
        <f t="shared" si="1555"/>
        <v>0</v>
      </c>
      <c r="S3573" s="82">
        <f t="shared" si="1548"/>
        <v>0</v>
      </c>
      <c r="T3573" s="91">
        <f t="shared" si="1556"/>
        <v>0.08</v>
      </c>
      <c r="U3573" s="90">
        <f t="shared" si="1549"/>
        <v>2</v>
      </c>
      <c r="V3573" s="90">
        <v>252</v>
      </c>
      <c r="W3573" s="89">
        <f t="shared" si="1550"/>
        <v>1.000610988</v>
      </c>
      <c r="X3573" s="82">
        <f t="shared" si="1551"/>
        <v>5.9378750000000001E-2</v>
      </c>
      <c r="Y3573" s="82">
        <f t="shared" si="1552"/>
        <v>0</v>
      </c>
      <c r="Z3573" s="94" t="str">
        <f t="shared" si="1558"/>
        <v>A+J=</v>
      </c>
      <c r="AA3573" s="87">
        <f t="shared" si="1559"/>
        <v>47837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>
        <f t="shared" si="1553"/>
        <v>47811</v>
      </c>
      <c r="B3574" s="82">
        <f t="shared" si="1539"/>
        <v>97.244190449999991</v>
      </c>
      <c r="C3574" s="207">
        <f t="shared" si="1557"/>
        <v>97.048923799999997</v>
      </c>
      <c r="D3574" s="83">
        <f t="shared" si="1540"/>
        <v>7286.35</v>
      </c>
      <c r="E3574" s="84">
        <f t="shared" si="1562"/>
        <v>7394.19</v>
      </c>
      <c r="F3574" s="85">
        <f t="shared" si="1563"/>
        <v>47777</v>
      </c>
      <c r="G3574" s="86">
        <f t="shared" si="1541"/>
        <v>1.4800277230712089E-2</v>
      </c>
      <c r="H3574" s="87">
        <f t="shared" si="1542"/>
        <v>47837</v>
      </c>
      <c r="I3574" s="87">
        <f t="shared" si="1543"/>
        <v>47837</v>
      </c>
      <c r="J3574" s="88">
        <f t="shared" si="1554"/>
        <v>21</v>
      </c>
      <c r="K3574" s="88">
        <f t="shared" si="1561"/>
        <v>2</v>
      </c>
      <c r="L3574" s="8">
        <f t="shared" si="1544"/>
        <v>1.0014002</v>
      </c>
      <c r="M3574" s="89">
        <v>1</v>
      </c>
      <c r="N3574" s="89">
        <f t="shared" si="1545"/>
        <v>1</v>
      </c>
      <c r="O3574" s="82">
        <f t="shared" si="1546"/>
        <v>1.0014002</v>
      </c>
      <c r="P3574" s="82">
        <f t="shared" si="1547"/>
        <v>97.184811699999997</v>
      </c>
      <c r="Q3574" s="11">
        <f t="shared" si="1560"/>
        <v>0</v>
      </c>
      <c r="R3574" s="7">
        <f t="shared" si="1555"/>
        <v>0</v>
      </c>
      <c r="S3574" s="82">
        <f t="shared" si="1548"/>
        <v>0</v>
      </c>
      <c r="T3574" s="91">
        <f t="shared" si="1556"/>
        <v>0.08</v>
      </c>
      <c r="U3574" s="90">
        <f t="shared" si="1549"/>
        <v>2</v>
      </c>
      <c r="V3574" s="90">
        <v>252</v>
      </c>
      <c r="W3574" s="89">
        <f t="shared" si="1550"/>
        <v>1.000610988</v>
      </c>
      <c r="X3574" s="82">
        <f t="shared" si="1551"/>
        <v>5.9378750000000001E-2</v>
      </c>
      <c r="Y3574" s="82">
        <f t="shared" si="1552"/>
        <v>0</v>
      </c>
      <c r="Z3574" s="94" t="str">
        <f t="shared" si="1558"/>
        <v>A+J=</v>
      </c>
      <c r="AA3574" s="87">
        <f t="shared" si="1559"/>
        <v>47837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>
        <f t="shared" si="1553"/>
        <v>47812</v>
      </c>
      <c r="B3575" s="82">
        <f t="shared" si="1539"/>
        <v>97.244190449999991</v>
      </c>
      <c r="C3575" s="207">
        <f t="shared" si="1557"/>
        <v>97.048923799999997</v>
      </c>
      <c r="D3575" s="83">
        <f t="shared" si="1540"/>
        <v>7286.35</v>
      </c>
      <c r="E3575" s="84">
        <f t="shared" si="1562"/>
        <v>7394.19</v>
      </c>
      <c r="F3575" s="85">
        <f t="shared" si="1563"/>
        <v>47777</v>
      </c>
      <c r="G3575" s="86">
        <f t="shared" si="1541"/>
        <v>1.4800277230712089E-2</v>
      </c>
      <c r="H3575" s="87">
        <f t="shared" si="1542"/>
        <v>47837</v>
      </c>
      <c r="I3575" s="87">
        <f t="shared" si="1543"/>
        <v>47837</v>
      </c>
      <c r="J3575" s="88">
        <f t="shared" si="1554"/>
        <v>21</v>
      </c>
      <c r="K3575" s="88">
        <f t="shared" si="1561"/>
        <v>2</v>
      </c>
      <c r="L3575" s="8">
        <f t="shared" si="1544"/>
        <v>1.0014002</v>
      </c>
      <c r="M3575" s="89">
        <v>1</v>
      </c>
      <c r="N3575" s="89">
        <f t="shared" si="1545"/>
        <v>1</v>
      </c>
      <c r="O3575" s="82">
        <f t="shared" si="1546"/>
        <v>1.0014002</v>
      </c>
      <c r="P3575" s="82">
        <f t="shared" si="1547"/>
        <v>97.184811699999997</v>
      </c>
      <c r="Q3575" s="11">
        <f t="shared" si="1560"/>
        <v>0</v>
      </c>
      <c r="R3575" s="7">
        <f t="shared" si="1555"/>
        <v>0</v>
      </c>
      <c r="S3575" s="82">
        <f t="shared" si="1548"/>
        <v>0</v>
      </c>
      <c r="T3575" s="91">
        <f t="shared" si="1556"/>
        <v>0.08</v>
      </c>
      <c r="U3575" s="90">
        <f t="shared" si="1549"/>
        <v>2</v>
      </c>
      <c r="V3575" s="90">
        <v>252</v>
      </c>
      <c r="W3575" s="89">
        <f t="shared" si="1550"/>
        <v>1.000610988</v>
      </c>
      <c r="X3575" s="82">
        <f t="shared" si="1551"/>
        <v>5.9378750000000001E-2</v>
      </c>
      <c r="Y3575" s="82">
        <f t="shared" si="1552"/>
        <v>0</v>
      </c>
      <c r="Z3575" s="94" t="str">
        <f t="shared" si="1558"/>
        <v>A+J=</v>
      </c>
      <c r="AA3575" s="87">
        <f t="shared" si="1559"/>
        <v>47837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>
        <f t="shared" si="1553"/>
        <v>47813</v>
      </c>
      <c r="B3576" s="82">
        <f t="shared" si="1539"/>
        <v>97.341970669999995</v>
      </c>
      <c r="C3576" s="207">
        <f t="shared" si="1557"/>
        <v>97.048923799999997</v>
      </c>
      <c r="D3576" s="83">
        <f t="shared" si="1540"/>
        <v>7286.35</v>
      </c>
      <c r="E3576" s="84">
        <f t="shared" si="1562"/>
        <v>7394.19</v>
      </c>
      <c r="F3576" s="85">
        <f t="shared" si="1563"/>
        <v>47777</v>
      </c>
      <c r="G3576" s="86">
        <f t="shared" si="1541"/>
        <v>1.4800277230712089E-2</v>
      </c>
      <c r="H3576" s="87">
        <f t="shared" si="1542"/>
        <v>47837</v>
      </c>
      <c r="I3576" s="87">
        <f t="shared" si="1543"/>
        <v>47837</v>
      </c>
      <c r="J3576" s="88">
        <f t="shared" si="1554"/>
        <v>21</v>
      </c>
      <c r="K3576" s="88">
        <f t="shared" si="1561"/>
        <v>3</v>
      </c>
      <c r="L3576" s="8">
        <f t="shared" si="1544"/>
        <v>1.0021010299999999</v>
      </c>
      <c r="M3576" s="89">
        <v>1</v>
      </c>
      <c r="N3576" s="89">
        <f t="shared" si="1545"/>
        <v>1</v>
      </c>
      <c r="O3576" s="82">
        <f t="shared" si="1546"/>
        <v>1.0021010299999999</v>
      </c>
      <c r="P3576" s="82">
        <f t="shared" si="1547"/>
        <v>97.252826499999998</v>
      </c>
      <c r="Q3576" s="11">
        <f t="shared" si="1560"/>
        <v>0</v>
      </c>
      <c r="R3576" s="7">
        <f t="shared" si="1555"/>
        <v>0</v>
      </c>
      <c r="S3576" s="82">
        <f t="shared" si="1548"/>
        <v>0</v>
      </c>
      <c r="T3576" s="91">
        <f t="shared" si="1556"/>
        <v>0.08</v>
      </c>
      <c r="U3576" s="90">
        <f t="shared" si="1549"/>
        <v>3</v>
      </c>
      <c r="V3576" s="90">
        <v>252</v>
      </c>
      <c r="W3576" s="89">
        <f t="shared" si="1550"/>
        <v>1.0009166229999999</v>
      </c>
      <c r="X3576" s="82">
        <f t="shared" si="1551"/>
        <v>8.9144169999999995E-2</v>
      </c>
      <c r="Y3576" s="82">
        <f t="shared" si="1552"/>
        <v>0</v>
      </c>
      <c r="Z3576" s="94" t="str">
        <f t="shared" si="1558"/>
        <v>A+J=</v>
      </c>
      <c r="AA3576" s="87">
        <f t="shared" si="1559"/>
        <v>47837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>
        <f t="shared" si="1553"/>
        <v>47814</v>
      </c>
      <c r="B3577" s="82">
        <f t="shared" si="1539"/>
        <v>97.439850000000007</v>
      </c>
      <c r="C3577" s="207">
        <f t="shared" si="1557"/>
        <v>97.048923799999997</v>
      </c>
      <c r="D3577" s="83">
        <f t="shared" si="1540"/>
        <v>7286.35</v>
      </c>
      <c r="E3577" s="84">
        <f t="shared" si="1562"/>
        <v>7394.19</v>
      </c>
      <c r="F3577" s="85">
        <f t="shared" si="1563"/>
        <v>47777</v>
      </c>
      <c r="G3577" s="86">
        <f t="shared" si="1541"/>
        <v>1.4800277230712089E-2</v>
      </c>
      <c r="H3577" s="87">
        <f t="shared" si="1542"/>
        <v>47837</v>
      </c>
      <c r="I3577" s="87">
        <f t="shared" si="1543"/>
        <v>47837</v>
      </c>
      <c r="J3577" s="88">
        <f t="shared" si="1554"/>
        <v>21</v>
      </c>
      <c r="K3577" s="88">
        <f t="shared" si="1561"/>
        <v>4</v>
      </c>
      <c r="L3577" s="8">
        <f t="shared" si="1544"/>
        <v>1.00280236</v>
      </c>
      <c r="M3577" s="89">
        <v>1</v>
      </c>
      <c r="N3577" s="89">
        <f t="shared" si="1545"/>
        <v>1</v>
      </c>
      <c r="O3577" s="82">
        <f t="shared" si="1546"/>
        <v>1.00280236</v>
      </c>
      <c r="P3577" s="82">
        <f t="shared" si="1547"/>
        <v>97.320889820000005</v>
      </c>
      <c r="Q3577" s="11">
        <f t="shared" si="1560"/>
        <v>0</v>
      </c>
      <c r="R3577" s="7">
        <f t="shared" si="1555"/>
        <v>0</v>
      </c>
      <c r="S3577" s="82">
        <f t="shared" si="1548"/>
        <v>0</v>
      </c>
      <c r="T3577" s="91">
        <f t="shared" si="1556"/>
        <v>0.08</v>
      </c>
      <c r="U3577" s="90">
        <f t="shared" si="1549"/>
        <v>4</v>
      </c>
      <c r="V3577" s="90">
        <v>252</v>
      </c>
      <c r="W3577" s="89">
        <f t="shared" si="1550"/>
        <v>1.0012223499999999</v>
      </c>
      <c r="X3577" s="82">
        <f t="shared" si="1551"/>
        <v>0.11896018</v>
      </c>
      <c r="Y3577" s="82">
        <f t="shared" si="1552"/>
        <v>0</v>
      </c>
      <c r="Z3577" s="94" t="str">
        <f t="shared" si="1558"/>
        <v>A+J=</v>
      </c>
      <c r="AA3577" s="87">
        <f t="shared" si="1559"/>
        <v>47837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>
        <f t="shared" si="1553"/>
        <v>47815</v>
      </c>
      <c r="B3578" s="82">
        <f t="shared" si="1539"/>
        <v>97.537826760000002</v>
      </c>
      <c r="C3578" s="207">
        <f t="shared" si="1557"/>
        <v>97.048923799999997</v>
      </c>
      <c r="D3578" s="83">
        <f t="shared" si="1540"/>
        <v>7286.35</v>
      </c>
      <c r="E3578" s="84">
        <f t="shared" si="1562"/>
        <v>7394.19</v>
      </c>
      <c r="F3578" s="85">
        <f t="shared" si="1563"/>
        <v>47777</v>
      </c>
      <c r="G3578" s="86">
        <f t="shared" si="1541"/>
        <v>1.4800277230712089E-2</v>
      </c>
      <c r="H3578" s="87">
        <f t="shared" si="1542"/>
        <v>47837</v>
      </c>
      <c r="I3578" s="87">
        <f t="shared" si="1543"/>
        <v>47837</v>
      </c>
      <c r="J3578" s="88">
        <f t="shared" si="1554"/>
        <v>21</v>
      </c>
      <c r="K3578" s="88">
        <f t="shared" si="1561"/>
        <v>5</v>
      </c>
      <c r="L3578" s="8">
        <f t="shared" si="1544"/>
        <v>1.00350417</v>
      </c>
      <c r="M3578" s="89">
        <v>1</v>
      </c>
      <c r="N3578" s="89">
        <f t="shared" si="1545"/>
        <v>1</v>
      </c>
      <c r="O3578" s="82">
        <f t="shared" si="1546"/>
        <v>1.00350417</v>
      </c>
      <c r="P3578" s="82">
        <f t="shared" si="1547"/>
        <v>97.388999720000001</v>
      </c>
      <c r="Q3578" s="11">
        <f t="shared" si="1560"/>
        <v>0</v>
      </c>
      <c r="R3578" s="7">
        <f t="shared" si="1555"/>
        <v>0</v>
      </c>
      <c r="S3578" s="82">
        <f t="shared" si="1548"/>
        <v>0</v>
      </c>
      <c r="T3578" s="91">
        <f t="shared" si="1556"/>
        <v>0.08</v>
      </c>
      <c r="U3578" s="90">
        <f t="shared" si="1549"/>
        <v>5</v>
      </c>
      <c r="V3578" s="90">
        <v>252</v>
      </c>
      <c r="W3578" s="89">
        <f t="shared" si="1550"/>
        <v>1.0015281709999999</v>
      </c>
      <c r="X3578" s="82">
        <f t="shared" si="1551"/>
        <v>0.14882703999999999</v>
      </c>
      <c r="Y3578" s="82">
        <f t="shared" si="1552"/>
        <v>0</v>
      </c>
      <c r="Z3578" s="94" t="str">
        <f t="shared" si="1558"/>
        <v>A+J=</v>
      </c>
      <c r="AA3578" s="87">
        <f t="shared" si="1559"/>
        <v>47837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>
        <f t="shared" si="1553"/>
        <v>47816</v>
      </c>
      <c r="B3579" s="82">
        <f t="shared" si="1539"/>
        <v>97.635902950000002</v>
      </c>
      <c r="C3579" s="207">
        <f t="shared" si="1557"/>
        <v>97.048923799999997</v>
      </c>
      <c r="D3579" s="83">
        <f t="shared" si="1540"/>
        <v>7286.35</v>
      </c>
      <c r="E3579" s="84">
        <f t="shared" si="1562"/>
        <v>7394.19</v>
      </c>
      <c r="F3579" s="85">
        <f t="shared" si="1563"/>
        <v>47777</v>
      </c>
      <c r="G3579" s="86">
        <f t="shared" si="1541"/>
        <v>1.4800277230712089E-2</v>
      </c>
      <c r="H3579" s="87">
        <f t="shared" si="1542"/>
        <v>47837</v>
      </c>
      <c r="I3579" s="87">
        <f t="shared" si="1543"/>
        <v>47837</v>
      </c>
      <c r="J3579" s="88">
        <f t="shared" si="1554"/>
        <v>21</v>
      </c>
      <c r="K3579" s="88">
        <f t="shared" si="1561"/>
        <v>6</v>
      </c>
      <c r="L3579" s="8">
        <f t="shared" si="1544"/>
        <v>1.0042064799999999</v>
      </c>
      <c r="M3579" s="89">
        <v>1</v>
      </c>
      <c r="N3579" s="89">
        <f t="shared" si="1545"/>
        <v>1</v>
      </c>
      <c r="O3579" s="82">
        <f t="shared" si="1546"/>
        <v>1.0042064799999999</v>
      </c>
      <c r="P3579" s="82">
        <f t="shared" si="1547"/>
        <v>97.457158149999998</v>
      </c>
      <c r="Q3579" s="11">
        <f t="shared" si="1560"/>
        <v>0</v>
      </c>
      <c r="R3579" s="7">
        <f t="shared" si="1555"/>
        <v>0</v>
      </c>
      <c r="S3579" s="82">
        <f t="shared" si="1548"/>
        <v>0</v>
      </c>
      <c r="T3579" s="91">
        <f t="shared" si="1556"/>
        <v>0.08</v>
      </c>
      <c r="U3579" s="90">
        <f t="shared" si="1549"/>
        <v>6</v>
      </c>
      <c r="V3579" s="90">
        <v>252</v>
      </c>
      <c r="W3579" s="89">
        <f t="shared" si="1550"/>
        <v>1.0018340859999999</v>
      </c>
      <c r="X3579" s="82">
        <f t="shared" si="1551"/>
        <v>0.17874480000000001</v>
      </c>
      <c r="Y3579" s="82">
        <f t="shared" si="1552"/>
        <v>0</v>
      </c>
      <c r="Z3579" s="94" t="str">
        <f t="shared" si="1558"/>
        <v>A+J=</v>
      </c>
      <c r="AA3579" s="87">
        <f t="shared" si="1559"/>
        <v>47837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>
        <f t="shared" si="1553"/>
        <v>47817</v>
      </c>
      <c r="B3580" s="82">
        <f t="shared" si="1539"/>
        <v>97.734077479999996</v>
      </c>
      <c r="C3580" s="207">
        <f t="shared" si="1557"/>
        <v>97.048923799999997</v>
      </c>
      <c r="D3580" s="83">
        <f t="shared" si="1540"/>
        <v>7286.35</v>
      </c>
      <c r="E3580" s="84">
        <f t="shared" si="1562"/>
        <v>7394.19</v>
      </c>
      <c r="F3580" s="85">
        <f t="shared" si="1563"/>
        <v>47777</v>
      </c>
      <c r="G3580" s="86">
        <f t="shared" si="1541"/>
        <v>1.4800277230712089E-2</v>
      </c>
      <c r="H3580" s="87">
        <f t="shared" si="1542"/>
        <v>47837</v>
      </c>
      <c r="I3580" s="87">
        <f t="shared" si="1543"/>
        <v>47837</v>
      </c>
      <c r="J3580" s="88">
        <f t="shared" si="1554"/>
        <v>21</v>
      </c>
      <c r="K3580" s="88">
        <f t="shared" si="1561"/>
        <v>7</v>
      </c>
      <c r="L3580" s="8">
        <f t="shared" si="1544"/>
        <v>1.0049092799999999</v>
      </c>
      <c r="M3580" s="89">
        <v>1</v>
      </c>
      <c r="N3580" s="89">
        <f t="shared" si="1545"/>
        <v>1</v>
      </c>
      <c r="O3580" s="82">
        <f t="shared" si="1546"/>
        <v>1.0049092799999999</v>
      </c>
      <c r="P3580" s="82">
        <f t="shared" si="1547"/>
        <v>97.525364139999994</v>
      </c>
      <c r="Q3580" s="11">
        <f t="shared" si="1560"/>
        <v>0</v>
      </c>
      <c r="R3580" s="7">
        <f t="shared" si="1555"/>
        <v>0</v>
      </c>
      <c r="S3580" s="82">
        <f t="shared" si="1548"/>
        <v>0</v>
      </c>
      <c r="T3580" s="91">
        <f t="shared" si="1556"/>
        <v>0.08</v>
      </c>
      <c r="U3580" s="90">
        <f t="shared" si="1549"/>
        <v>7</v>
      </c>
      <c r="V3580" s="90">
        <v>252</v>
      </c>
      <c r="W3580" s="89">
        <f t="shared" si="1550"/>
        <v>1.002140093</v>
      </c>
      <c r="X3580" s="82">
        <f t="shared" si="1551"/>
        <v>0.20871334</v>
      </c>
      <c r="Y3580" s="82">
        <f t="shared" si="1552"/>
        <v>0</v>
      </c>
      <c r="Z3580" s="94" t="str">
        <f t="shared" si="1558"/>
        <v>A+J=</v>
      </c>
      <c r="AA3580" s="87">
        <f t="shared" si="1559"/>
        <v>47837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>
        <f t="shared" si="1553"/>
        <v>47818</v>
      </c>
      <c r="B3581" s="82">
        <f t="shared" si="1539"/>
        <v>97.734077479999996</v>
      </c>
      <c r="C3581" s="207">
        <f t="shared" si="1557"/>
        <v>97.048923799999997</v>
      </c>
      <c r="D3581" s="83">
        <f t="shared" si="1540"/>
        <v>7286.35</v>
      </c>
      <c r="E3581" s="84">
        <f t="shared" si="1562"/>
        <v>7394.19</v>
      </c>
      <c r="F3581" s="85">
        <f t="shared" si="1563"/>
        <v>47777</v>
      </c>
      <c r="G3581" s="86">
        <f t="shared" si="1541"/>
        <v>1.4800277230712089E-2</v>
      </c>
      <c r="H3581" s="87">
        <f t="shared" si="1542"/>
        <v>47837</v>
      </c>
      <c r="I3581" s="87">
        <f t="shared" si="1543"/>
        <v>47837</v>
      </c>
      <c r="J3581" s="88">
        <f t="shared" si="1554"/>
        <v>21</v>
      </c>
      <c r="K3581" s="88">
        <f t="shared" si="1561"/>
        <v>7</v>
      </c>
      <c r="L3581" s="8">
        <f t="shared" si="1544"/>
        <v>1.0049092799999999</v>
      </c>
      <c r="M3581" s="89">
        <v>1</v>
      </c>
      <c r="N3581" s="89">
        <f t="shared" si="1545"/>
        <v>1</v>
      </c>
      <c r="O3581" s="82">
        <f t="shared" si="1546"/>
        <v>1.0049092799999999</v>
      </c>
      <c r="P3581" s="82">
        <f t="shared" si="1547"/>
        <v>97.525364139999994</v>
      </c>
      <c r="Q3581" s="11">
        <f t="shared" si="1560"/>
        <v>0</v>
      </c>
      <c r="R3581" s="7">
        <f t="shared" si="1555"/>
        <v>0</v>
      </c>
      <c r="S3581" s="82">
        <f t="shared" si="1548"/>
        <v>0</v>
      </c>
      <c r="T3581" s="91">
        <f t="shared" si="1556"/>
        <v>0.08</v>
      </c>
      <c r="U3581" s="90">
        <f t="shared" si="1549"/>
        <v>7</v>
      </c>
      <c r="V3581" s="90">
        <v>252</v>
      </c>
      <c r="W3581" s="89">
        <f t="shared" si="1550"/>
        <v>1.002140093</v>
      </c>
      <c r="X3581" s="82">
        <f t="shared" si="1551"/>
        <v>0.20871334</v>
      </c>
      <c r="Y3581" s="82">
        <f t="shared" si="1552"/>
        <v>0</v>
      </c>
      <c r="Z3581" s="94" t="str">
        <f t="shared" si="1558"/>
        <v>A+J=</v>
      </c>
      <c r="AA3581" s="87">
        <f t="shared" si="1559"/>
        <v>47837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>
        <f t="shared" si="1553"/>
        <v>47819</v>
      </c>
      <c r="B3582" s="82">
        <f t="shared" si="1539"/>
        <v>97.734077479999996</v>
      </c>
      <c r="C3582" s="207">
        <f t="shared" si="1557"/>
        <v>97.048923799999997</v>
      </c>
      <c r="D3582" s="83">
        <f t="shared" si="1540"/>
        <v>7286.35</v>
      </c>
      <c r="E3582" s="84">
        <f t="shared" si="1562"/>
        <v>7394.19</v>
      </c>
      <c r="F3582" s="85">
        <f t="shared" si="1563"/>
        <v>47777</v>
      </c>
      <c r="G3582" s="86">
        <f t="shared" si="1541"/>
        <v>1.4800277230712089E-2</v>
      </c>
      <c r="H3582" s="87">
        <f t="shared" si="1542"/>
        <v>47837</v>
      </c>
      <c r="I3582" s="87">
        <f t="shared" si="1543"/>
        <v>47837</v>
      </c>
      <c r="J3582" s="88">
        <f t="shared" si="1554"/>
        <v>21</v>
      </c>
      <c r="K3582" s="88">
        <f t="shared" si="1561"/>
        <v>7</v>
      </c>
      <c r="L3582" s="8">
        <f t="shared" si="1544"/>
        <v>1.0049092799999999</v>
      </c>
      <c r="M3582" s="89">
        <v>1</v>
      </c>
      <c r="N3582" s="89">
        <f t="shared" si="1545"/>
        <v>1</v>
      </c>
      <c r="O3582" s="82">
        <f t="shared" si="1546"/>
        <v>1.0049092799999999</v>
      </c>
      <c r="P3582" s="82">
        <f t="shared" si="1547"/>
        <v>97.525364139999994</v>
      </c>
      <c r="Q3582" s="11">
        <f t="shared" si="1560"/>
        <v>0</v>
      </c>
      <c r="R3582" s="7">
        <f t="shared" si="1555"/>
        <v>0</v>
      </c>
      <c r="S3582" s="82">
        <f t="shared" si="1548"/>
        <v>0</v>
      </c>
      <c r="T3582" s="91">
        <f t="shared" si="1556"/>
        <v>0.08</v>
      </c>
      <c r="U3582" s="90">
        <f t="shared" si="1549"/>
        <v>7</v>
      </c>
      <c r="V3582" s="90">
        <v>252</v>
      </c>
      <c r="W3582" s="89">
        <f t="shared" si="1550"/>
        <v>1.002140093</v>
      </c>
      <c r="X3582" s="82">
        <f t="shared" si="1551"/>
        <v>0.20871334</v>
      </c>
      <c r="Y3582" s="82">
        <f t="shared" si="1552"/>
        <v>0</v>
      </c>
      <c r="Z3582" s="94" t="str">
        <f t="shared" si="1558"/>
        <v>A+J=</v>
      </c>
      <c r="AA3582" s="87">
        <f t="shared" si="1559"/>
        <v>47837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>
        <f t="shared" si="1553"/>
        <v>47820</v>
      </c>
      <c r="B3583" s="82">
        <f t="shared" si="1539"/>
        <v>97.832350680000005</v>
      </c>
      <c r="C3583" s="207">
        <f t="shared" si="1557"/>
        <v>97.048923799999997</v>
      </c>
      <c r="D3583" s="83">
        <f t="shared" si="1540"/>
        <v>7286.35</v>
      </c>
      <c r="E3583" s="84">
        <f t="shared" si="1562"/>
        <v>7394.19</v>
      </c>
      <c r="F3583" s="85">
        <f t="shared" si="1563"/>
        <v>47777</v>
      </c>
      <c r="G3583" s="86">
        <f t="shared" si="1541"/>
        <v>1.4800277230712089E-2</v>
      </c>
      <c r="H3583" s="87">
        <f t="shared" si="1542"/>
        <v>47837</v>
      </c>
      <c r="I3583" s="87">
        <f t="shared" si="1543"/>
        <v>47837</v>
      </c>
      <c r="J3583" s="88">
        <f t="shared" si="1554"/>
        <v>21</v>
      </c>
      <c r="K3583" s="88">
        <f t="shared" si="1561"/>
        <v>8</v>
      </c>
      <c r="L3583" s="8">
        <f t="shared" si="1544"/>
        <v>1.00561257</v>
      </c>
      <c r="M3583" s="89">
        <v>1</v>
      </c>
      <c r="N3583" s="89">
        <f t="shared" si="1545"/>
        <v>1</v>
      </c>
      <c r="O3583" s="82">
        <f t="shared" si="1546"/>
        <v>1.00561257</v>
      </c>
      <c r="P3583" s="82">
        <f t="shared" si="1547"/>
        <v>97.59361767</v>
      </c>
      <c r="Q3583" s="11">
        <f t="shared" si="1560"/>
        <v>0</v>
      </c>
      <c r="R3583" s="7">
        <f t="shared" si="1555"/>
        <v>0</v>
      </c>
      <c r="S3583" s="82">
        <f t="shared" si="1548"/>
        <v>0</v>
      </c>
      <c r="T3583" s="91">
        <f t="shared" si="1556"/>
        <v>0.08</v>
      </c>
      <c r="U3583" s="90">
        <f t="shared" si="1549"/>
        <v>8</v>
      </c>
      <c r="V3583" s="90">
        <v>252</v>
      </c>
      <c r="W3583" s="89">
        <f t="shared" si="1550"/>
        <v>1.0024461950000001</v>
      </c>
      <c r="X3583" s="82">
        <f t="shared" si="1551"/>
        <v>0.23873301</v>
      </c>
      <c r="Y3583" s="82">
        <f t="shared" si="1552"/>
        <v>0</v>
      </c>
      <c r="Z3583" s="94" t="str">
        <f t="shared" si="1558"/>
        <v>A+J=</v>
      </c>
      <c r="AA3583" s="87">
        <f t="shared" si="1559"/>
        <v>47837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>
        <f t="shared" si="1553"/>
        <v>47821</v>
      </c>
      <c r="B3584" s="82">
        <f t="shared" si="1539"/>
        <v>97.930722350000011</v>
      </c>
      <c r="C3584" s="207">
        <f t="shared" si="1557"/>
        <v>97.048923799999997</v>
      </c>
      <c r="D3584" s="83">
        <f t="shared" si="1540"/>
        <v>7286.35</v>
      </c>
      <c r="E3584" s="84">
        <f t="shared" si="1562"/>
        <v>7394.19</v>
      </c>
      <c r="F3584" s="85">
        <f t="shared" si="1563"/>
        <v>47777</v>
      </c>
      <c r="G3584" s="86">
        <f t="shared" si="1541"/>
        <v>1.4800277230712089E-2</v>
      </c>
      <c r="H3584" s="87">
        <f t="shared" si="1542"/>
        <v>47837</v>
      </c>
      <c r="I3584" s="87">
        <f t="shared" si="1543"/>
        <v>47837</v>
      </c>
      <c r="J3584" s="88">
        <f t="shared" si="1554"/>
        <v>21</v>
      </c>
      <c r="K3584" s="88">
        <f t="shared" si="1561"/>
        <v>9</v>
      </c>
      <c r="L3584" s="8">
        <f t="shared" si="1544"/>
        <v>1.0063163500000001</v>
      </c>
      <c r="M3584" s="89">
        <v>1</v>
      </c>
      <c r="N3584" s="89">
        <f t="shared" si="1545"/>
        <v>1</v>
      </c>
      <c r="O3584" s="82">
        <f t="shared" si="1546"/>
        <v>1.0063163500000001</v>
      </c>
      <c r="P3584" s="82">
        <f t="shared" si="1547"/>
        <v>97.661918760000006</v>
      </c>
      <c r="Q3584" s="11">
        <f t="shared" si="1560"/>
        <v>0</v>
      </c>
      <c r="R3584" s="7">
        <f t="shared" si="1555"/>
        <v>0</v>
      </c>
      <c r="S3584" s="82">
        <f t="shared" si="1548"/>
        <v>0</v>
      </c>
      <c r="T3584" s="91">
        <f t="shared" si="1556"/>
        <v>0.08</v>
      </c>
      <c r="U3584" s="90">
        <f t="shared" si="1549"/>
        <v>9</v>
      </c>
      <c r="V3584" s="90">
        <v>252</v>
      </c>
      <c r="W3584" s="89">
        <f t="shared" si="1550"/>
        <v>1.0027523890000001</v>
      </c>
      <c r="X3584" s="82">
        <f t="shared" si="1551"/>
        <v>0.26880358999999998</v>
      </c>
      <c r="Y3584" s="82">
        <f t="shared" si="1552"/>
        <v>0</v>
      </c>
      <c r="Z3584" s="94" t="str">
        <f t="shared" si="1558"/>
        <v>A+J=</v>
      </c>
      <c r="AA3584" s="87">
        <f t="shared" si="1559"/>
        <v>47837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>
        <f t="shared" si="1553"/>
        <v>47822</v>
      </c>
      <c r="B3585" s="82">
        <f t="shared" si="1539"/>
        <v>98.029193800000002</v>
      </c>
      <c r="C3585" s="207">
        <f t="shared" si="1557"/>
        <v>97.048923799999997</v>
      </c>
      <c r="D3585" s="83">
        <f t="shared" si="1540"/>
        <v>7286.35</v>
      </c>
      <c r="E3585" s="84">
        <f t="shared" si="1562"/>
        <v>7394.19</v>
      </c>
      <c r="F3585" s="85">
        <f t="shared" si="1563"/>
        <v>47777</v>
      </c>
      <c r="G3585" s="86">
        <f t="shared" si="1541"/>
        <v>1.4800277230712089E-2</v>
      </c>
      <c r="H3585" s="87">
        <f t="shared" si="1542"/>
        <v>47837</v>
      </c>
      <c r="I3585" s="87">
        <f t="shared" si="1543"/>
        <v>47837</v>
      </c>
      <c r="J3585" s="88">
        <f t="shared" si="1554"/>
        <v>21</v>
      </c>
      <c r="K3585" s="88">
        <f t="shared" si="1561"/>
        <v>10</v>
      </c>
      <c r="L3585" s="8">
        <f t="shared" si="1544"/>
        <v>1.00702063</v>
      </c>
      <c r="M3585" s="89">
        <v>1</v>
      </c>
      <c r="N3585" s="89">
        <f t="shared" si="1545"/>
        <v>1</v>
      </c>
      <c r="O3585" s="82">
        <f t="shared" si="1546"/>
        <v>1.00702063</v>
      </c>
      <c r="P3585" s="82">
        <f t="shared" si="1547"/>
        <v>97.730268379999998</v>
      </c>
      <c r="Q3585" s="11">
        <f t="shared" si="1560"/>
        <v>0</v>
      </c>
      <c r="R3585" s="7">
        <f t="shared" si="1555"/>
        <v>0</v>
      </c>
      <c r="S3585" s="82">
        <f t="shared" si="1548"/>
        <v>0</v>
      </c>
      <c r="T3585" s="91">
        <f t="shared" si="1556"/>
        <v>0.08</v>
      </c>
      <c r="U3585" s="90">
        <f t="shared" si="1549"/>
        <v>10</v>
      </c>
      <c r="V3585" s="90">
        <v>252</v>
      </c>
      <c r="W3585" s="89">
        <f t="shared" si="1550"/>
        <v>1.0030586779999999</v>
      </c>
      <c r="X3585" s="82">
        <f t="shared" si="1551"/>
        <v>0.29892542</v>
      </c>
      <c r="Y3585" s="82">
        <f t="shared" si="1552"/>
        <v>0</v>
      </c>
      <c r="Z3585" s="94" t="str">
        <f t="shared" si="1558"/>
        <v>A+J=</v>
      </c>
      <c r="AA3585" s="87">
        <f t="shared" si="1559"/>
        <v>47837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>
        <f t="shared" si="1553"/>
        <v>47823</v>
      </c>
      <c r="B3586" s="82">
        <f t="shared" si="1539"/>
        <v>98.127763919999992</v>
      </c>
      <c r="C3586" s="207">
        <f t="shared" si="1557"/>
        <v>97.048923799999997</v>
      </c>
      <c r="D3586" s="83">
        <f t="shared" si="1540"/>
        <v>7286.35</v>
      </c>
      <c r="E3586" s="84">
        <f t="shared" si="1562"/>
        <v>7394.19</v>
      </c>
      <c r="F3586" s="85">
        <f t="shared" si="1563"/>
        <v>47777</v>
      </c>
      <c r="G3586" s="86">
        <f t="shared" si="1541"/>
        <v>1.4800277230712089E-2</v>
      </c>
      <c r="H3586" s="87">
        <f t="shared" si="1542"/>
        <v>47837</v>
      </c>
      <c r="I3586" s="87">
        <f t="shared" si="1543"/>
        <v>47837</v>
      </c>
      <c r="J3586" s="88">
        <f t="shared" si="1554"/>
        <v>21</v>
      </c>
      <c r="K3586" s="88">
        <f t="shared" si="1561"/>
        <v>11</v>
      </c>
      <c r="L3586" s="8">
        <f t="shared" si="1544"/>
        <v>1.0077254</v>
      </c>
      <c r="M3586" s="89">
        <v>1</v>
      </c>
      <c r="N3586" s="89">
        <f t="shared" si="1545"/>
        <v>1</v>
      </c>
      <c r="O3586" s="82">
        <f t="shared" si="1546"/>
        <v>1.0077254</v>
      </c>
      <c r="P3586" s="82">
        <f t="shared" si="1547"/>
        <v>97.798665549999996</v>
      </c>
      <c r="Q3586" s="11">
        <f t="shared" si="1560"/>
        <v>0</v>
      </c>
      <c r="R3586" s="7">
        <f t="shared" si="1555"/>
        <v>0</v>
      </c>
      <c r="S3586" s="82">
        <f t="shared" si="1548"/>
        <v>0</v>
      </c>
      <c r="T3586" s="91">
        <f t="shared" si="1556"/>
        <v>0.08</v>
      </c>
      <c r="U3586" s="90">
        <f t="shared" si="1549"/>
        <v>11</v>
      </c>
      <c r="V3586" s="90">
        <v>252</v>
      </c>
      <c r="W3586" s="89">
        <f t="shared" si="1550"/>
        <v>1.0033650599999999</v>
      </c>
      <c r="X3586" s="82">
        <f t="shared" si="1551"/>
        <v>0.32909836999999997</v>
      </c>
      <c r="Y3586" s="82">
        <f t="shared" si="1552"/>
        <v>0</v>
      </c>
      <c r="Z3586" s="94" t="str">
        <f t="shared" si="1558"/>
        <v>A+J=</v>
      </c>
      <c r="AA3586" s="87">
        <f t="shared" si="1559"/>
        <v>47837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>
        <f t="shared" si="1553"/>
        <v>47824</v>
      </c>
      <c r="B3587" s="82">
        <f t="shared" si="1539"/>
        <v>98.226432790000004</v>
      </c>
      <c r="C3587" s="207">
        <f t="shared" si="1557"/>
        <v>97.048923799999997</v>
      </c>
      <c r="D3587" s="83">
        <f t="shared" si="1540"/>
        <v>7286.35</v>
      </c>
      <c r="E3587" s="84">
        <f t="shared" si="1562"/>
        <v>7394.19</v>
      </c>
      <c r="F3587" s="85">
        <f t="shared" si="1563"/>
        <v>47777</v>
      </c>
      <c r="G3587" s="86">
        <f t="shared" si="1541"/>
        <v>1.4800277230712089E-2</v>
      </c>
      <c r="H3587" s="87">
        <f t="shared" si="1542"/>
        <v>47837</v>
      </c>
      <c r="I3587" s="87">
        <f t="shared" si="1543"/>
        <v>47837</v>
      </c>
      <c r="J3587" s="88">
        <f t="shared" si="1554"/>
        <v>21</v>
      </c>
      <c r="K3587" s="88">
        <f t="shared" si="1561"/>
        <v>12</v>
      </c>
      <c r="L3587" s="8">
        <f t="shared" si="1544"/>
        <v>1.0084306599999999</v>
      </c>
      <c r="M3587" s="89">
        <v>1</v>
      </c>
      <c r="N3587" s="89">
        <f t="shared" si="1545"/>
        <v>1</v>
      </c>
      <c r="O3587" s="82">
        <f t="shared" si="1546"/>
        <v>1.0084306599999999</v>
      </c>
      <c r="P3587" s="82">
        <f t="shared" si="1547"/>
        <v>97.867110269999998</v>
      </c>
      <c r="Q3587" s="11">
        <f t="shared" si="1560"/>
        <v>0</v>
      </c>
      <c r="R3587" s="7">
        <f t="shared" si="1555"/>
        <v>0</v>
      </c>
      <c r="S3587" s="82">
        <f t="shared" si="1548"/>
        <v>0</v>
      </c>
      <c r="T3587" s="91">
        <f t="shared" si="1556"/>
        <v>0.08</v>
      </c>
      <c r="U3587" s="90">
        <f t="shared" si="1549"/>
        <v>12</v>
      </c>
      <c r="V3587" s="90">
        <v>252</v>
      </c>
      <c r="W3587" s="89">
        <f t="shared" si="1550"/>
        <v>1.0036715350000001</v>
      </c>
      <c r="X3587" s="82">
        <f t="shared" si="1551"/>
        <v>0.35932251999999998</v>
      </c>
      <c r="Y3587" s="82">
        <f t="shared" si="1552"/>
        <v>0</v>
      </c>
      <c r="Z3587" s="94" t="str">
        <f t="shared" si="1558"/>
        <v>A+J=</v>
      </c>
      <c r="AA3587" s="87">
        <f t="shared" si="1559"/>
        <v>47837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>
        <f t="shared" si="1553"/>
        <v>47825</v>
      </c>
      <c r="B3588" s="82">
        <f t="shared" si="1539"/>
        <v>98.226432790000004</v>
      </c>
      <c r="C3588" s="207">
        <f t="shared" si="1557"/>
        <v>97.048923799999997</v>
      </c>
      <c r="D3588" s="83">
        <f t="shared" si="1540"/>
        <v>7286.35</v>
      </c>
      <c r="E3588" s="84">
        <f t="shared" si="1562"/>
        <v>7394.19</v>
      </c>
      <c r="F3588" s="85">
        <f t="shared" si="1563"/>
        <v>47777</v>
      </c>
      <c r="G3588" s="86">
        <f t="shared" si="1541"/>
        <v>1.4800277230712089E-2</v>
      </c>
      <c r="H3588" s="87">
        <f t="shared" si="1542"/>
        <v>47837</v>
      </c>
      <c r="I3588" s="87">
        <f t="shared" si="1543"/>
        <v>47837</v>
      </c>
      <c r="J3588" s="88">
        <f t="shared" si="1554"/>
        <v>21</v>
      </c>
      <c r="K3588" s="88">
        <f t="shared" si="1561"/>
        <v>12</v>
      </c>
      <c r="L3588" s="8">
        <f t="shared" si="1544"/>
        <v>1.0084306599999999</v>
      </c>
      <c r="M3588" s="89">
        <v>1</v>
      </c>
      <c r="N3588" s="89">
        <f t="shared" si="1545"/>
        <v>1</v>
      </c>
      <c r="O3588" s="82">
        <f t="shared" si="1546"/>
        <v>1.0084306599999999</v>
      </c>
      <c r="P3588" s="82">
        <f t="shared" si="1547"/>
        <v>97.867110269999998</v>
      </c>
      <c r="Q3588" s="11">
        <f t="shared" si="1560"/>
        <v>0</v>
      </c>
      <c r="R3588" s="7">
        <f t="shared" si="1555"/>
        <v>0</v>
      </c>
      <c r="S3588" s="82">
        <f t="shared" si="1548"/>
        <v>0</v>
      </c>
      <c r="T3588" s="91">
        <f t="shared" si="1556"/>
        <v>0.08</v>
      </c>
      <c r="U3588" s="90">
        <f t="shared" si="1549"/>
        <v>12</v>
      </c>
      <c r="V3588" s="90">
        <v>252</v>
      </c>
      <c r="W3588" s="89">
        <f t="shared" si="1550"/>
        <v>1.0036715350000001</v>
      </c>
      <c r="X3588" s="82">
        <f t="shared" si="1551"/>
        <v>0.35932251999999998</v>
      </c>
      <c r="Y3588" s="82">
        <f t="shared" si="1552"/>
        <v>0</v>
      </c>
      <c r="Z3588" s="94" t="str">
        <f t="shared" si="1558"/>
        <v>A+J=</v>
      </c>
      <c r="AA3588" s="87">
        <f t="shared" si="1559"/>
        <v>47837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>
        <f t="shared" si="1553"/>
        <v>47826</v>
      </c>
      <c r="B3589" s="82">
        <f t="shared" si="1539"/>
        <v>98.226432790000004</v>
      </c>
      <c r="C3589" s="207">
        <f t="shared" si="1557"/>
        <v>97.048923799999997</v>
      </c>
      <c r="D3589" s="83">
        <f t="shared" si="1540"/>
        <v>7286.35</v>
      </c>
      <c r="E3589" s="84">
        <f t="shared" si="1562"/>
        <v>7394.19</v>
      </c>
      <c r="F3589" s="85">
        <f t="shared" si="1563"/>
        <v>47777</v>
      </c>
      <c r="G3589" s="86">
        <f t="shared" si="1541"/>
        <v>1.4800277230712089E-2</v>
      </c>
      <c r="H3589" s="87">
        <f t="shared" si="1542"/>
        <v>47837</v>
      </c>
      <c r="I3589" s="87">
        <f t="shared" si="1543"/>
        <v>47837</v>
      </c>
      <c r="J3589" s="88">
        <f t="shared" si="1554"/>
        <v>21</v>
      </c>
      <c r="K3589" s="88">
        <f t="shared" si="1561"/>
        <v>12</v>
      </c>
      <c r="L3589" s="8">
        <f t="shared" si="1544"/>
        <v>1.0084306599999999</v>
      </c>
      <c r="M3589" s="89">
        <v>1</v>
      </c>
      <c r="N3589" s="89">
        <f t="shared" si="1545"/>
        <v>1</v>
      </c>
      <c r="O3589" s="82">
        <f t="shared" si="1546"/>
        <v>1.0084306599999999</v>
      </c>
      <c r="P3589" s="82">
        <f t="shared" si="1547"/>
        <v>97.867110269999998</v>
      </c>
      <c r="Q3589" s="11">
        <f t="shared" si="1560"/>
        <v>0</v>
      </c>
      <c r="R3589" s="7">
        <f t="shared" si="1555"/>
        <v>0</v>
      </c>
      <c r="S3589" s="82">
        <f t="shared" si="1548"/>
        <v>0</v>
      </c>
      <c r="T3589" s="91">
        <f t="shared" si="1556"/>
        <v>0.08</v>
      </c>
      <c r="U3589" s="90">
        <f t="shared" si="1549"/>
        <v>12</v>
      </c>
      <c r="V3589" s="90">
        <v>252</v>
      </c>
      <c r="W3589" s="89">
        <f t="shared" si="1550"/>
        <v>1.0036715350000001</v>
      </c>
      <c r="X3589" s="82">
        <f t="shared" si="1551"/>
        <v>0.35932251999999998</v>
      </c>
      <c r="Y3589" s="82">
        <f t="shared" si="1552"/>
        <v>0</v>
      </c>
      <c r="Z3589" s="94" t="str">
        <f t="shared" si="1558"/>
        <v>A+J=</v>
      </c>
      <c r="AA3589" s="87">
        <f t="shared" si="1559"/>
        <v>47837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>
        <f t="shared" si="1553"/>
        <v>47827</v>
      </c>
      <c r="B3590" s="82">
        <f t="shared" si="1539"/>
        <v>98.325201530000001</v>
      </c>
      <c r="C3590" s="207">
        <f t="shared" si="1557"/>
        <v>97.048923799999997</v>
      </c>
      <c r="D3590" s="83">
        <f t="shared" si="1540"/>
        <v>7286.35</v>
      </c>
      <c r="E3590" s="84">
        <f t="shared" si="1562"/>
        <v>7394.19</v>
      </c>
      <c r="F3590" s="85">
        <f t="shared" si="1563"/>
        <v>47777</v>
      </c>
      <c r="G3590" s="86">
        <f t="shared" si="1541"/>
        <v>1.4800277230712089E-2</v>
      </c>
      <c r="H3590" s="87">
        <f t="shared" si="1542"/>
        <v>47837</v>
      </c>
      <c r="I3590" s="87">
        <f t="shared" si="1543"/>
        <v>47837</v>
      </c>
      <c r="J3590" s="88">
        <f t="shared" si="1554"/>
        <v>21</v>
      </c>
      <c r="K3590" s="88">
        <f t="shared" si="1561"/>
        <v>13</v>
      </c>
      <c r="L3590" s="8">
        <f t="shared" si="1544"/>
        <v>1.0091364199999999</v>
      </c>
      <c r="M3590" s="89">
        <v>1</v>
      </c>
      <c r="N3590" s="89">
        <f t="shared" si="1545"/>
        <v>1</v>
      </c>
      <c r="O3590" s="82">
        <f t="shared" si="1546"/>
        <v>1.0091364199999999</v>
      </c>
      <c r="P3590" s="82">
        <f t="shared" si="1547"/>
        <v>97.935603520000001</v>
      </c>
      <c r="Q3590" s="11">
        <f t="shared" si="1560"/>
        <v>0</v>
      </c>
      <c r="R3590" s="7">
        <f t="shared" si="1555"/>
        <v>0</v>
      </c>
      <c r="S3590" s="82">
        <f t="shared" si="1548"/>
        <v>0</v>
      </c>
      <c r="T3590" s="91">
        <f t="shared" si="1556"/>
        <v>0.08</v>
      </c>
      <c r="U3590" s="90">
        <f t="shared" si="1549"/>
        <v>13</v>
      </c>
      <c r="V3590" s="90">
        <v>252</v>
      </c>
      <c r="W3590" s="89">
        <f t="shared" si="1550"/>
        <v>1.003978104</v>
      </c>
      <c r="X3590" s="82">
        <f t="shared" si="1551"/>
        <v>0.38959800999999999</v>
      </c>
      <c r="Y3590" s="82">
        <f t="shared" si="1552"/>
        <v>0</v>
      </c>
      <c r="Z3590" s="94" t="str">
        <f t="shared" si="1558"/>
        <v>A+J=</v>
      </c>
      <c r="AA3590" s="87">
        <f t="shared" si="1559"/>
        <v>47837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>
        <f t="shared" si="1553"/>
        <v>47828</v>
      </c>
      <c r="B3591" s="82">
        <f t="shared" si="1539"/>
        <v>98.424069250000002</v>
      </c>
      <c r="C3591" s="207">
        <f t="shared" si="1557"/>
        <v>97.048923799999997</v>
      </c>
      <c r="D3591" s="83">
        <f t="shared" si="1540"/>
        <v>7286.35</v>
      </c>
      <c r="E3591" s="84">
        <f t="shared" si="1562"/>
        <v>7394.19</v>
      </c>
      <c r="F3591" s="85">
        <f t="shared" si="1563"/>
        <v>47777</v>
      </c>
      <c r="G3591" s="86">
        <f t="shared" si="1541"/>
        <v>1.4800277230712089E-2</v>
      </c>
      <c r="H3591" s="87">
        <f t="shared" si="1542"/>
        <v>47837</v>
      </c>
      <c r="I3591" s="87">
        <f t="shared" si="1543"/>
        <v>47837</v>
      </c>
      <c r="J3591" s="88">
        <f t="shared" si="1554"/>
        <v>21</v>
      </c>
      <c r="K3591" s="88">
        <f t="shared" si="1561"/>
        <v>14</v>
      </c>
      <c r="L3591" s="8">
        <f t="shared" si="1544"/>
        <v>1.0098426700000001</v>
      </c>
      <c r="M3591" s="89">
        <v>1</v>
      </c>
      <c r="N3591" s="89">
        <f t="shared" si="1545"/>
        <v>1</v>
      </c>
      <c r="O3591" s="82">
        <f t="shared" si="1546"/>
        <v>1.0098426700000001</v>
      </c>
      <c r="P3591" s="82">
        <f t="shared" si="1547"/>
        <v>98.004144330000003</v>
      </c>
      <c r="Q3591" s="11">
        <f t="shared" si="1560"/>
        <v>0</v>
      </c>
      <c r="R3591" s="7">
        <f t="shared" si="1555"/>
        <v>0</v>
      </c>
      <c r="S3591" s="82">
        <f t="shared" si="1548"/>
        <v>0</v>
      </c>
      <c r="T3591" s="91">
        <f t="shared" si="1556"/>
        <v>0.08</v>
      </c>
      <c r="U3591" s="90">
        <f t="shared" si="1549"/>
        <v>14</v>
      </c>
      <c r="V3591" s="90">
        <v>252</v>
      </c>
      <c r="W3591" s="89">
        <f t="shared" si="1550"/>
        <v>1.0042847669999999</v>
      </c>
      <c r="X3591" s="82">
        <f t="shared" si="1551"/>
        <v>0.41992491999999998</v>
      </c>
      <c r="Y3591" s="82">
        <f t="shared" si="1552"/>
        <v>0</v>
      </c>
      <c r="Z3591" s="94" t="str">
        <f t="shared" si="1558"/>
        <v>A+J=</v>
      </c>
      <c r="AA3591" s="87">
        <f t="shared" si="1559"/>
        <v>47837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>
        <f t="shared" si="1553"/>
        <v>47829</v>
      </c>
      <c r="B3592" s="82">
        <f t="shared" si="1539"/>
        <v>98.523035879999995</v>
      </c>
      <c r="C3592" s="207">
        <f t="shared" si="1557"/>
        <v>97.048923799999997</v>
      </c>
      <c r="D3592" s="83">
        <f t="shared" si="1540"/>
        <v>7286.35</v>
      </c>
      <c r="E3592" s="84">
        <f t="shared" si="1562"/>
        <v>7394.19</v>
      </c>
      <c r="F3592" s="85">
        <f t="shared" si="1563"/>
        <v>47777</v>
      </c>
      <c r="G3592" s="86">
        <f t="shared" si="1541"/>
        <v>1.4800277230712089E-2</v>
      </c>
      <c r="H3592" s="87">
        <f t="shared" si="1542"/>
        <v>47837</v>
      </c>
      <c r="I3592" s="87">
        <f t="shared" si="1543"/>
        <v>47837</v>
      </c>
      <c r="J3592" s="88">
        <f t="shared" si="1554"/>
        <v>21</v>
      </c>
      <c r="K3592" s="88">
        <f t="shared" si="1561"/>
        <v>15</v>
      </c>
      <c r="L3592" s="8">
        <f t="shared" si="1544"/>
        <v>1.0105494100000001</v>
      </c>
      <c r="M3592" s="89">
        <v>1</v>
      </c>
      <c r="N3592" s="89">
        <f t="shared" si="1545"/>
        <v>1</v>
      </c>
      <c r="O3592" s="82">
        <f t="shared" si="1546"/>
        <v>1.0105494100000001</v>
      </c>
      <c r="P3592" s="82">
        <f t="shared" si="1547"/>
        <v>98.072732680000001</v>
      </c>
      <c r="Q3592" s="11">
        <f t="shared" si="1560"/>
        <v>0</v>
      </c>
      <c r="R3592" s="7">
        <f t="shared" si="1555"/>
        <v>0</v>
      </c>
      <c r="S3592" s="82">
        <f t="shared" si="1548"/>
        <v>0</v>
      </c>
      <c r="T3592" s="91">
        <f t="shared" si="1556"/>
        <v>0.08</v>
      </c>
      <c r="U3592" s="90">
        <f t="shared" si="1549"/>
        <v>15</v>
      </c>
      <c r="V3592" s="90">
        <v>252</v>
      </c>
      <c r="W3592" s="89">
        <f t="shared" si="1550"/>
        <v>1.004591523</v>
      </c>
      <c r="X3592" s="82">
        <f t="shared" si="1551"/>
        <v>0.45030320000000001</v>
      </c>
      <c r="Y3592" s="82">
        <f t="shared" si="1552"/>
        <v>0</v>
      </c>
      <c r="Z3592" s="94" t="str">
        <f t="shared" si="1558"/>
        <v>A+J=</v>
      </c>
      <c r="AA3592" s="87">
        <f t="shared" si="1559"/>
        <v>47837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>
        <f t="shared" si="1553"/>
        <v>47830</v>
      </c>
      <c r="B3593" s="82">
        <f t="shared" ref="B3593:B3656" si="1564">(P3593+X3593)</f>
        <v>98.622102589999997</v>
      </c>
      <c r="C3593" s="207">
        <f t="shared" si="1557"/>
        <v>97.048923799999997</v>
      </c>
      <c r="D3593" s="83">
        <f t="shared" ref="D3593:D3656" si="1565">IF(E3593=E3592,D3592,E3592)</f>
        <v>7286.35</v>
      </c>
      <c r="E3593" s="84">
        <f t="shared" si="1562"/>
        <v>7394.19</v>
      </c>
      <c r="F3593" s="85">
        <f t="shared" si="1563"/>
        <v>47777</v>
      </c>
      <c r="G3593" s="86">
        <f t="shared" ref="G3593:G3656" si="1566">(E3593/D3593)-1</f>
        <v>1.4800277230712089E-2</v>
      </c>
      <c r="H3593" s="87">
        <f t="shared" ref="H3593:H3656" si="1567">IF(DAY(A3593)=H$9,VLOOKUP(A3593,AH$118:AN$450,4),H3592)</f>
        <v>47837</v>
      </c>
      <c r="I3593" s="87">
        <f t="shared" ref="I3593:I3656" si="1568">IF(A3593&gt;I3592,H3593,I3592)</f>
        <v>47837</v>
      </c>
      <c r="J3593" s="88">
        <f t="shared" si="1554"/>
        <v>21</v>
      </c>
      <c r="K3593" s="88">
        <f t="shared" si="1561"/>
        <v>16</v>
      </c>
      <c r="L3593" s="8">
        <f t="shared" ref="L3593:L3656" si="1569">IF(E3593&lt;D3593,1,TRUNC((E3593/D3593)^TRUNC((K3593/J3593),9),8))</f>
        <v>1.01125665</v>
      </c>
      <c r="M3593" s="89">
        <v>1</v>
      </c>
      <c r="N3593" s="89">
        <f t="shared" ref="N3593:N3656" si="1570">IF(I3593&gt;I3592,N3592*M3593,N3592)</f>
        <v>1</v>
      </c>
      <c r="O3593" s="82">
        <f t="shared" ref="O3593:O3656" si="1571">TRUNC(TRUNC((L3593*N3593),15),8)</f>
        <v>1.01125665</v>
      </c>
      <c r="P3593" s="82">
        <f t="shared" ref="P3593:P3656" si="1572">TRUNC(C3593*O3593,8)</f>
        <v>98.141369560000001</v>
      </c>
      <c r="Q3593" s="11">
        <f t="shared" si="1560"/>
        <v>0</v>
      </c>
      <c r="R3593" s="7">
        <f t="shared" si="1555"/>
        <v>0</v>
      </c>
      <c r="S3593" s="82">
        <f t="shared" ref="S3593:S3656" si="1573">IF(R3593&gt;0,TRUNC(R3593*P3593,8),0)</f>
        <v>0</v>
      </c>
      <c r="T3593" s="91">
        <f t="shared" si="1556"/>
        <v>0.08</v>
      </c>
      <c r="U3593" s="90">
        <f t="shared" ref="U3593:U3656" si="1574">IF(Q3592&gt;0,1,IF(K3593=K3592,U3592,U3592+1))</f>
        <v>16</v>
      </c>
      <c r="V3593" s="90">
        <v>252</v>
      </c>
      <c r="W3593" s="89">
        <f t="shared" ref="W3593:W3656" si="1575">ROUND((1+T3593)^TRUNC((U3593/V3593),9),9)</f>
        <v>1.0048983730000001</v>
      </c>
      <c r="X3593" s="82">
        <f t="shared" ref="X3593:X3656" si="1576">TRUNC((P3593*(W3593-1)),8)</f>
        <v>0.48073303000000001</v>
      </c>
      <c r="Y3593" s="82">
        <f t="shared" ref="Y3593:Y3656" si="1577">IF(Q3593&gt;0,S3593+X3593,0)</f>
        <v>0</v>
      </c>
      <c r="Z3593" s="94" t="str">
        <f t="shared" si="1558"/>
        <v>A+J=</v>
      </c>
      <c r="AA3593" s="87">
        <f t="shared" si="1559"/>
        <v>47837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>
        <f t="shared" si="1553"/>
        <v>47831</v>
      </c>
      <c r="B3594" s="82">
        <f t="shared" si="1564"/>
        <v>98.721268460000005</v>
      </c>
      <c r="C3594" s="207">
        <f t="shared" si="1557"/>
        <v>97.048923799999997</v>
      </c>
      <c r="D3594" s="83">
        <f t="shared" si="1565"/>
        <v>7286.35</v>
      </c>
      <c r="E3594" s="84">
        <f t="shared" si="1562"/>
        <v>7394.19</v>
      </c>
      <c r="F3594" s="85">
        <f t="shared" si="1563"/>
        <v>47777</v>
      </c>
      <c r="G3594" s="86">
        <f t="shared" si="1566"/>
        <v>1.4800277230712089E-2</v>
      </c>
      <c r="H3594" s="87">
        <f t="shared" si="1567"/>
        <v>47837</v>
      </c>
      <c r="I3594" s="87">
        <f t="shared" si="1568"/>
        <v>47837</v>
      </c>
      <c r="J3594" s="88">
        <f t="shared" si="1554"/>
        <v>21</v>
      </c>
      <c r="K3594" s="88">
        <f t="shared" si="1561"/>
        <v>17</v>
      </c>
      <c r="L3594" s="8">
        <f t="shared" si="1569"/>
        <v>1.01196438</v>
      </c>
      <c r="M3594" s="89">
        <v>1</v>
      </c>
      <c r="N3594" s="89">
        <f t="shared" si="1570"/>
        <v>1</v>
      </c>
      <c r="O3594" s="82">
        <f t="shared" si="1571"/>
        <v>1.01196438</v>
      </c>
      <c r="P3594" s="82">
        <f t="shared" si="1572"/>
        <v>98.210054</v>
      </c>
      <c r="Q3594" s="11">
        <f t="shared" si="1560"/>
        <v>0</v>
      </c>
      <c r="R3594" s="7">
        <f t="shared" si="1555"/>
        <v>0</v>
      </c>
      <c r="S3594" s="82">
        <f t="shared" si="1573"/>
        <v>0</v>
      </c>
      <c r="T3594" s="91">
        <f t="shared" si="1556"/>
        <v>0.08</v>
      </c>
      <c r="U3594" s="90">
        <f t="shared" si="1574"/>
        <v>17</v>
      </c>
      <c r="V3594" s="90">
        <v>252</v>
      </c>
      <c r="W3594" s="89">
        <f t="shared" si="1575"/>
        <v>1.0052053169999999</v>
      </c>
      <c r="X3594" s="82">
        <f t="shared" si="1576"/>
        <v>0.51121446000000004</v>
      </c>
      <c r="Y3594" s="82">
        <f t="shared" si="1577"/>
        <v>0</v>
      </c>
      <c r="Z3594" s="94" t="str">
        <f t="shared" si="1558"/>
        <v>A+J=</v>
      </c>
      <c r="AA3594" s="87">
        <f t="shared" si="1559"/>
        <v>47837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>
        <f t="shared" ref="A3595:A3658" si="1578">(A3594+1)</f>
        <v>47832</v>
      </c>
      <c r="B3595" s="82">
        <f t="shared" si="1564"/>
        <v>98.721268460000005</v>
      </c>
      <c r="C3595" s="207">
        <f t="shared" si="1557"/>
        <v>97.048923799999997</v>
      </c>
      <c r="D3595" s="83">
        <f t="shared" si="1565"/>
        <v>7286.35</v>
      </c>
      <c r="E3595" s="84">
        <f t="shared" si="1562"/>
        <v>7394.19</v>
      </c>
      <c r="F3595" s="85">
        <f t="shared" si="1563"/>
        <v>47777</v>
      </c>
      <c r="G3595" s="86">
        <f t="shared" si="1566"/>
        <v>1.4800277230712089E-2</v>
      </c>
      <c r="H3595" s="87">
        <f t="shared" si="1567"/>
        <v>47837</v>
      </c>
      <c r="I3595" s="87">
        <f t="shared" si="1568"/>
        <v>47837</v>
      </c>
      <c r="J3595" s="88">
        <f t="shared" ref="J3595:J3658" si="1579">IF(I3595=I3594,J3594,NETWORKDAYS(I3594,I3595,$AD$210:$AD$502)-1)</f>
        <v>21</v>
      </c>
      <c r="K3595" s="88">
        <f t="shared" si="1561"/>
        <v>17</v>
      </c>
      <c r="L3595" s="8">
        <f t="shared" si="1569"/>
        <v>1.01196438</v>
      </c>
      <c r="M3595" s="89">
        <v>1</v>
      </c>
      <c r="N3595" s="89">
        <f t="shared" si="1570"/>
        <v>1</v>
      </c>
      <c r="O3595" s="82">
        <f t="shared" si="1571"/>
        <v>1.01196438</v>
      </c>
      <c r="P3595" s="82">
        <f t="shared" si="1572"/>
        <v>98.210054</v>
      </c>
      <c r="Q3595" s="11">
        <f t="shared" si="1560"/>
        <v>0</v>
      </c>
      <c r="R3595" s="7">
        <f t="shared" ref="R3595:R3658" si="1580">IF(Q3595&gt;0,VLOOKUP($A3595,$AD$10:$AI$200,6),0)</f>
        <v>0</v>
      </c>
      <c r="S3595" s="82">
        <f t="shared" si="1573"/>
        <v>0</v>
      </c>
      <c r="T3595" s="91">
        <f t="shared" ref="T3595:T3658" si="1581">(T3594)</f>
        <v>0.08</v>
      </c>
      <c r="U3595" s="90">
        <f t="shared" si="1574"/>
        <v>17</v>
      </c>
      <c r="V3595" s="90">
        <v>252</v>
      </c>
      <c r="W3595" s="89">
        <f t="shared" si="1575"/>
        <v>1.0052053169999999</v>
      </c>
      <c r="X3595" s="82">
        <f t="shared" si="1576"/>
        <v>0.51121446000000004</v>
      </c>
      <c r="Y3595" s="82">
        <f t="shared" si="1577"/>
        <v>0</v>
      </c>
      <c r="Z3595" s="94" t="str">
        <f t="shared" si="1558"/>
        <v>A+J=</v>
      </c>
      <c r="AA3595" s="87">
        <f t="shared" si="1559"/>
        <v>47837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>
        <f t="shared" si="1578"/>
        <v>47833</v>
      </c>
      <c r="B3596" s="82">
        <f t="shared" si="1564"/>
        <v>98.721268460000005</v>
      </c>
      <c r="C3596" s="207">
        <f t="shared" ref="C3596:C3659" si="1582">IF(Q3595&gt;0,IF(J3595=K3595,P3595-S3595,C3595-(S3595/O3595)),C3595)</f>
        <v>97.048923799999997</v>
      </c>
      <c r="D3596" s="83">
        <f t="shared" si="1565"/>
        <v>7286.35</v>
      </c>
      <c r="E3596" s="84">
        <f t="shared" si="1562"/>
        <v>7394.19</v>
      </c>
      <c r="F3596" s="85">
        <f t="shared" si="1563"/>
        <v>47777</v>
      </c>
      <c r="G3596" s="86">
        <f t="shared" si="1566"/>
        <v>1.4800277230712089E-2</v>
      </c>
      <c r="H3596" s="87">
        <f t="shared" si="1567"/>
        <v>47837</v>
      </c>
      <c r="I3596" s="87">
        <f t="shared" si="1568"/>
        <v>47837</v>
      </c>
      <c r="J3596" s="88">
        <f t="shared" si="1579"/>
        <v>21</v>
      </c>
      <c r="K3596" s="88">
        <f t="shared" si="1561"/>
        <v>17</v>
      </c>
      <c r="L3596" s="8">
        <f t="shared" si="1569"/>
        <v>1.01196438</v>
      </c>
      <c r="M3596" s="89">
        <v>1</v>
      </c>
      <c r="N3596" s="89">
        <f t="shared" si="1570"/>
        <v>1</v>
      </c>
      <c r="O3596" s="82">
        <f t="shared" si="1571"/>
        <v>1.01196438</v>
      </c>
      <c r="P3596" s="82">
        <f t="shared" si="1572"/>
        <v>98.210054</v>
      </c>
      <c r="Q3596" s="11">
        <f t="shared" si="1560"/>
        <v>0</v>
      </c>
      <c r="R3596" s="7">
        <f t="shared" si="1580"/>
        <v>0</v>
      </c>
      <c r="S3596" s="82">
        <f t="shared" si="1573"/>
        <v>0</v>
      </c>
      <c r="T3596" s="91">
        <f t="shared" si="1581"/>
        <v>0.08</v>
      </c>
      <c r="U3596" s="90">
        <f t="shared" si="1574"/>
        <v>17</v>
      </c>
      <c r="V3596" s="90">
        <v>252</v>
      </c>
      <c r="W3596" s="89">
        <f t="shared" si="1575"/>
        <v>1.0052053169999999</v>
      </c>
      <c r="X3596" s="82">
        <f t="shared" si="1576"/>
        <v>0.51121446000000004</v>
      </c>
      <c r="Y3596" s="82">
        <f t="shared" si="1577"/>
        <v>0</v>
      </c>
      <c r="Z3596" s="94" t="str">
        <f t="shared" ref="Z3596:Z3659" si="1583">IF($Q3595&gt;0,VLOOKUP($A3595,$AD$10:$AM$200,9),Z3595)</f>
        <v>A+J=</v>
      </c>
      <c r="AA3596" s="87">
        <f t="shared" ref="AA3596:AA3659" si="1584">IF($Q3595&gt;0,VLOOKUP($A3595,$AD$10:$AM$200,10),AA3595)</f>
        <v>47837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>
        <f t="shared" si="1578"/>
        <v>47834</v>
      </c>
      <c r="B3597" s="82">
        <f t="shared" si="1564"/>
        <v>98.82053452000001</v>
      </c>
      <c r="C3597" s="207">
        <f t="shared" si="1582"/>
        <v>97.048923799999997</v>
      </c>
      <c r="D3597" s="83">
        <f t="shared" si="1565"/>
        <v>7286.35</v>
      </c>
      <c r="E3597" s="84">
        <f t="shared" si="1562"/>
        <v>7394.19</v>
      </c>
      <c r="F3597" s="85">
        <f t="shared" si="1563"/>
        <v>47777</v>
      </c>
      <c r="G3597" s="86">
        <f t="shared" si="1566"/>
        <v>1.4800277230712089E-2</v>
      </c>
      <c r="H3597" s="87">
        <f t="shared" si="1567"/>
        <v>47837</v>
      </c>
      <c r="I3597" s="87">
        <f t="shared" si="1568"/>
        <v>47837</v>
      </c>
      <c r="J3597" s="88">
        <f t="shared" si="1579"/>
        <v>21</v>
      </c>
      <c r="K3597" s="88">
        <f t="shared" si="1561"/>
        <v>18</v>
      </c>
      <c r="L3597" s="8">
        <f t="shared" si="1569"/>
        <v>1.0126726100000001</v>
      </c>
      <c r="M3597" s="89">
        <v>1</v>
      </c>
      <c r="N3597" s="89">
        <f t="shared" si="1570"/>
        <v>1</v>
      </c>
      <c r="O3597" s="82">
        <f t="shared" si="1571"/>
        <v>1.0126726100000001</v>
      </c>
      <c r="P3597" s="82">
        <f t="shared" si="1572"/>
        <v>98.278786960000005</v>
      </c>
      <c r="Q3597" s="11">
        <f t="shared" si="1560"/>
        <v>0</v>
      </c>
      <c r="R3597" s="7">
        <f t="shared" si="1580"/>
        <v>0</v>
      </c>
      <c r="S3597" s="82">
        <f t="shared" si="1573"/>
        <v>0</v>
      </c>
      <c r="T3597" s="91">
        <f t="shared" si="1581"/>
        <v>0.08</v>
      </c>
      <c r="U3597" s="90">
        <f t="shared" si="1574"/>
        <v>18</v>
      </c>
      <c r="V3597" s="90">
        <v>252</v>
      </c>
      <c r="W3597" s="89">
        <f t="shared" si="1575"/>
        <v>1.005512355</v>
      </c>
      <c r="X3597" s="82">
        <f t="shared" si="1576"/>
        <v>0.54174756000000002</v>
      </c>
      <c r="Y3597" s="82">
        <f t="shared" si="1577"/>
        <v>0</v>
      </c>
      <c r="Z3597" s="94" t="str">
        <f t="shared" si="1583"/>
        <v>A+J=</v>
      </c>
      <c r="AA3597" s="87">
        <f t="shared" si="1584"/>
        <v>47837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>
        <f t="shared" si="1578"/>
        <v>47835</v>
      </c>
      <c r="B3598" s="82">
        <f t="shared" si="1564"/>
        <v>98.919900730000009</v>
      </c>
      <c r="C3598" s="207">
        <f t="shared" si="1582"/>
        <v>97.048923799999997</v>
      </c>
      <c r="D3598" s="83">
        <f t="shared" si="1565"/>
        <v>7286.35</v>
      </c>
      <c r="E3598" s="84">
        <f t="shared" si="1562"/>
        <v>7394.19</v>
      </c>
      <c r="F3598" s="85">
        <f t="shared" si="1563"/>
        <v>47777</v>
      </c>
      <c r="G3598" s="86">
        <f t="shared" si="1566"/>
        <v>1.4800277230712089E-2</v>
      </c>
      <c r="H3598" s="87">
        <f t="shared" si="1567"/>
        <v>47837</v>
      </c>
      <c r="I3598" s="87">
        <f t="shared" si="1568"/>
        <v>47837</v>
      </c>
      <c r="J3598" s="88">
        <f t="shared" si="1579"/>
        <v>21</v>
      </c>
      <c r="K3598" s="88">
        <f t="shared" si="1561"/>
        <v>19</v>
      </c>
      <c r="L3598" s="8">
        <f t="shared" si="1569"/>
        <v>1.01338134</v>
      </c>
      <c r="M3598" s="89">
        <v>1</v>
      </c>
      <c r="N3598" s="89">
        <f t="shared" si="1570"/>
        <v>1</v>
      </c>
      <c r="O3598" s="82">
        <f t="shared" si="1571"/>
        <v>1.01338134</v>
      </c>
      <c r="P3598" s="82">
        <f t="shared" si="1572"/>
        <v>98.347568440000003</v>
      </c>
      <c r="Q3598" s="11">
        <f t="shared" ref="Q3598:Q3661" si="1585">IF(VLOOKUP(A3598,AD$10:AK$200,8)=VLOOKUP(A3597,AD$10:AK$200,8),0,VLOOKUP(A3598,AD$10:AK$200,8))</f>
        <v>0</v>
      </c>
      <c r="R3598" s="7">
        <f t="shared" si="1580"/>
        <v>0</v>
      </c>
      <c r="S3598" s="82">
        <f t="shared" si="1573"/>
        <v>0</v>
      </c>
      <c r="T3598" s="91">
        <f t="shared" si="1581"/>
        <v>0.08</v>
      </c>
      <c r="U3598" s="90">
        <f t="shared" si="1574"/>
        <v>19</v>
      </c>
      <c r="V3598" s="90">
        <v>252</v>
      </c>
      <c r="W3598" s="89">
        <f t="shared" si="1575"/>
        <v>1.005819486</v>
      </c>
      <c r="X3598" s="82">
        <f t="shared" si="1576"/>
        <v>0.57233228999999997</v>
      </c>
      <c r="Y3598" s="82">
        <f t="shared" si="1577"/>
        <v>0</v>
      </c>
      <c r="Z3598" s="94" t="str">
        <f t="shared" si="1583"/>
        <v>A+J=</v>
      </c>
      <c r="AA3598" s="87">
        <f t="shared" si="1584"/>
        <v>47837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>
        <f t="shared" si="1578"/>
        <v>47836</v>
      </c>
      <c r="B3599" s="82">
        <f t="shared" si="1564"/>
        <v>99.019366300000002</v>
      </c>
      <c r="C3599" s="207">
        <f t="shared" si="1582"/>
        <v>97.048923799999997</v>
      </c>
      <c r="D3599" s="83">
        <f t="shared" si="1565"/>
        <v>7286.35</v>
      </c>
      <c r="E3599" s="84">
        <f t="shared" si="1562"/>
        <v>7394.19</v>
      </c>
      <c r="F3599" s="85">
        <f t="shared" si="1563"/>
        <v>47777</v>
      </c>
      <c r="G3599" s="86">
        <f t="shared" si="1566"/>
        <v>1.4800277230712089E-2</v>
      </c>
      <c r="H3599" s="87">
        <f t="shared" si="1567"/>
        <v>47837</v>
      </c>
      <c r="I3599" s="87">
        <f t="shared" si="1568"/>
        <v>47837</v>
      </c>
      <c r="J3599" s="88">
        <f t="shared" si="1579"/>
        <v>21</v>
      </c>
      <c r="K3599" s="88">
        <f t="shared" si="1561"/>
        <v>20</v>
      </c>
      <c r="L3599" s="8">
        <f t="shared" si="1569"/>
        <v>1.0140905600000001</v>
      </c>
      <c r="M3599" s="89">
        <v>1</v>
      </c>
      <c r="N3599" s="89">
        <f t="shared" si="1570"/>
        <v>1</v>
      </c>
      <c r="O3599" s="82">
        <f t="shared" si="1571"/>
        <v>1.0140905600000001</v>
      </c>
      <c r="P3599" s="82">
        <f t="shared" si="1572"/>
        <v>98.416397480000001</v>
      </c>
      <c r="Q3599" s="11">
        <f t="shared" si="1585"/>
        <v>0</v>
      </c>
      <c r="R3599" s="7">
        <f t="shared" si="1580"/>
        <v>0</v>
      </c>
      <c r="S3599" s="82">
        <f t="shared" si="1573"/>
        <v>0</v>
      </c>
      <c r="T3599" s="91">
        <f t="shared" si="1581"/>
        <v>0.08</v>
      </c>
      <c r="U3599" s="90">
        <f t="shared" si="1574"/>
        <v>20</v>
      </c>
      <c r="V3599" s="90">
        <v>252</v>
      </c>
      <c r="W3599" s="89">
        <f t="shared" si="1575"/>
        <v>1.0061267110000001</v>
      </c>
      <c r="X3599" s="82">
        <f t="shared" si="1576"/>
        <v>0.60296881999999996</v>
      </c>
      <c r="Y3599" s="82">
        <f t="shared" si="1577"/>
        <v>0</v>
      </c>
      <c r="Z3599" s="94" t="str">
        <f t="shared" si="1583"/>
        <v>A+J=</v>
      </c>
      <c r="AA3599" s="87">
        <f t="shared" si="1584"/>
        <v>47837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>
        <f t="shared" si="1578"/>
        <v>47837</v>
      </c>
      <c r="B3600" s="82">
        <f t="shared" si="1564"/>
        <v>99.118931270000004</v>
      </c>
      <c r="C3600" s="207">
        <f t="shared" si="1582"/>
        <v>97.048923799999997</v>
      </c>
      <c r="D3600" s="83">
        <f t="shared" si="1565"/>
        <v>7286.35</v>
      </c>
      <c r="E3600" s="84">
        <f t="shared" si="1562"/>
        <v>7394.19</v>
      </c>
      <c r="F3600" s="85">
        <f t="shared" si="1563"/>
        <v>47777</v>
      </c>
      <c r="G3600" s="86">
        <f t="shared" si="1566"/>
        <v>1.4800277230712089E-2</v>
      </c>
      <c r="H3600" s="87">
        <f t="shared" si="1567"/>
        <v>47868</v>
      </c>
      <c r="I3600" s="87">
        <f t="shared" si="1568"/>
        <v>47837</v>
      </c>
      <c r="J3600" s="88">
        <f t="shared" si="1579"/>
        <v>21</v>
      </c>
      <c r="K3600" s="88">
        <f t="shared" si="1561"/>
        <v>21</v>
      </c>
      <c r="L3600" s="8">
        <f t="shared" si="1569"/>
        <v>1.0148002700000001</v>
      </c>
      <c r="M3600" s="89">
        <v>1</v>
      </c>
      <c r="N3600" s="89">
        <f t="shared" si="1570"/>
        <v>1</v>
      </c>
      <c r="O3600" s="82">
        <f t="shared" si="1571"/>
        <v>1.0148002700000001</v>
      </c>
      <c r="P3600" s="82">
        <f t="shared" si="1572"/>
        <v>98.485274070000003</v>
      </c>
      <c r="Q3600" s="11">
        <f t="shared" si="1585"/>
        <v>118</v>
      </c>
      <c r="R3600" s="7">
        <f t="shared" si="1580"/>
        <v>0.330924</v>
      </c>
      <c r="S3600" s="82">
        <f t="shared" si="1573"/>
        <v>32.591140830000001</v>
      </c>
      <c r="T3600" s="91">
        <f t="shared" si="1581"/>
        <v>0.08</v>
      </c>
      <c r="U3600" s="90">
        <f t="shared" si="1574"/>
        <v>21</v>
      </c>
      <c r="V3600" s="90">
        <v>252</v>
      </c>
      <c r="W3600" s="89">
        <f t="shared" si="1575"/>
        <v>1.0064340300000001</v>
      </c>
      <c r="X3600" s="82">
        <f t="shared" si="1576"/>
        <v>0.63365720000000003</v>
      </c>
      <c r="Y3600" s="82">
        <f t="shared" si="1577"/>
        <v>33.224798030000002</v>
      </c>
      <c r="Z3600" s="94" t="str">
        <f t="shared" si="1583"/>
        <v>A+J=</v>
      </c>
      <c r="AA3600" s="87">
        <f t="shared" si="1584"/>
        <v>47837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>
        <f t="shared" si="1578"/>
        <v>47838</v>
      </c>
      <c r="B3601" s="82">
        <f t="shared" si="1564"/>
        <v>65.965248439999996</v>
      </c>
      <c r="C3601" s="207">
        <f t="shared" si="1582"/>
        <v>65.894133240000002</v>
      </c>
      <c r="D3601" s="83">
        <f t="shared" si="1565"/>
        <v>7286.35</v>
      </c>
      <c r="E3601" s="84">
        <f t="shared" si="1562"/>
        <v>7394.19</v>
      </c>
      <c r="F3601" s="85">
        <f t="shared" si="1563"/>
        <v>47807</v>
      </c>
      <c r="G3601" s="86">
        <f t="shared" si="1566"/>
        <v>1.4800277230712089E-2</v>
      </c>
      <c r="H3601" s="87">
        <f t="shared" si="1567"/>
        <v>47868</v>
      </c>
      <c r="I3601" s="87">
        <f t="shared" si="1568"/>
        <v>47868</v>
      </c>
      <c r="J3601" s="88">
        <f t="shared" si="1579"/>
        <v>19</v>
      </c>
      <c r="K3601" s="88">
        <f t="shared" si="1561"/>
        <v>1</v>
      </c>
      <c r="L3601" s="8">
        <f t="shared" si="1569"/>
        <v>1.0007735499999999</v>
      </c>
      <c r="M3601" s="89">
        <v>1</v>
      </c>
      <c r="N3601" s="89">
        <f t="shared" si="1570"/>
        <v>1</v>
      </c>
      <c r="O3601" s="82">
        <f t="shared" si="1571"/>
        <v>1.0007735499999999</v>
      </c>
      <c r="P3601" s="82">
        <f t="shared" si="1572"/>
        <v>65.945105639999994</v>
      </c>
      <c r="Q3601" s="11">
        <f t="shared" si="1585"/>
        <v>0</v>
      </c>
      <c r="R3601" s="7">
        <f t="shared" si="1580"/>
        <v>0</v>
      </c>
      <c r="S3601" s="82">
        <f t="shared" si="1573"/>
        <v>0</v>
      </c>
      <c r="T3601" s="91">
        <f t="shared" si="1581"/>
        <v>0.08</v>
      </c>
      <c r="U3601" s="90">
        <f t="shared" si="1574"/>
        <v>1</v>
      </c>
      <c r="V3601" s="90">
        <v>252</v>
      </c>
      <c r="W3601" s="89">
        <f t="shared" si="1575"/>
        <v>1.000305448</v>
      </c>
      <c r="X3601" s="82">
        <f t="shared" si="1576"/>
        <v>2.0142799999999999E-2</v>
      </c>
      <c r="Y3601" s="82">
        <f t="shared" si="1577"/>
        <v>0</v>
      </c>
      <c r="Z3601" s="94" t="str">
        <f t="shared" si="1583"/>
        <v>A+J=</v>
      </c>
      <c r="AA3601" s="87">
        <f t="shared" si="1584"/>
        <v>47868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>
        <f t="shared" si="1578"/>
        <v>47839</v>
      </c>
      <c r="B3602" s="82">
        <f t="shared" si="1564"/>
        <v>65.965248439999996</v>
      </c>
      <c r="C3602" s="207">
        <f t="shared" si="1582"/>
        <v>65.894133240000002</v>
      </c>
      <c r="D3602" s="83">
        <f t="shared" si="1565"/>
        <v>7286.35</v>
      </c>
      <c r="E3602" s="84">
        <f t="shared" si="1562"/>
        <v>7394.19</v>
      </c>
      <c r="F3602" s="85">
        <f t="shared" si="1563"/>
        <v>47807</v>
      </c>
      <c r="G3602" s="86">
        <f t="shared" si="1566"/>
        <v>1.4800277230712089E-2</v>
      </c>
      <c r="H3602" s="87">
        <f t="shared" si="1567"/>
        <v>47868</v>
      </c>
      <c r="I3602" s="87">
        <f t="shared" si="1568"/>
        <v>47868</v>
      </c>
      <c r="J3602" s="88">
        <f t="shared" si="1579"/>
        <v>19</v>
      </c>
      <c r="K3602" s="88">
        <f t="shared" si="1561"/>
        <v>1</v>
      </c>
      <c r="L3602" s="8">
        <f t="shared" si="1569"/>
        <v>1.0007735499999999</v>
      </c>
      <c r="M3602" s="89">
        <v>1</v>
      </c>
      <c r="N3602" s="89">
        <f t="shared" si="1570"/>
        <v>1</v>
      </c>
      <c r="O3602" s="82">
        <f t="shared" si="1571"/>
        <v>1.0007735499999999</v>
      </c>
      <c r="P3602" s="82">
        <f t="shared" si="1572"/>
        <v>65.945105639999994</v>
      </c>
      <c r="Q3602" s="11">
        <f t="shared" si="1585"/>
        <v>0</v>
      </c>
      <c r="R3602" s="7">
        <f t="shared" si="1580"/>
        <v>0</v>
      </c>
      <c r="S3602" s="82">
        <f t="shared" si="1573"/>
        <v>0</v>
      </c>
      <c r="T3602" s="91">
        <f t="shared" si="1581"/>
        <v>0.08</v>
      </c>
      <c r="U3602" s="90">
        <f t="shared" si="1574"/>
        <v>1</v>
      </c>
      <c r="V3602" s="90">
        <v>252</v>
      </c>
      <c r="W3602" s="89">
        <f t="shared" si="1575"/>
        <v>1.000305448</v>
      </c>
      <c r="X3602" s="82">
        <f t="shared" si="1576"/>
        <v>2.0142799999999999E-2</v>
      </c>
      <c r="Y3602" s="82">
        <f t="shared" si="1577"/>
        <v>0</v>
      </c>
      <c r="Z3602" s="94" t="str">
        <f t="shared" si="1583"/>
        <v>A+J=</v>
      </c>
      <c r="AA3602" s="87">
        <f t="shared" si="1584"/>
        <v>47868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>
        <f t="shared" si="1578"/>
        <v>47840</v>
      </c>
      <c r="B3603" s="82">
        <f t="shared" si="1564"/>
        <v>65.965248439999996</v>
      </c>
      <c r="C3603" s="207">
        <f t="shared" si="1582"/>
        <v>65.894133240000002</v>
      </c>
      <c r="D3603" s="83">
        <f t="shared" si="1565"/>
        <v>7286.35</v>
      </c>
      <c r="E3603" s="84">
        <f t="shared" si="1562"/>
        <v>7394.19</v>
      </c>
      <c r="F3603" s="85">
        <f t="shared" si="1563"/>
        <v>47807</v>
      </c>
      <c r="G3603" s="86">
        <f t="shared" si="1566"/>
        <v>1.4800277230712089E-2</v>
      </c>
      <c r="H3603" s="87">
        <f t="shared" si="1567"/>
        <v>47868</v>
      </c>
      <c r="I3603" s="87">
        <f t="shared" si="1568"/>
        <v>47868</v>
      </c>
      <c r="J3603" s="88">
        <f t="shared" si="1579"/>
        <v>19</v>
      </c>
      <c r="K3603" s="88">
        <f t="shared" si="1561"/>
        <v>1</v>
      </c>
      <c r="L3603" s="8">
        <f t="shared" si="1569"/>
        <v>1.0007735499999999</v>
      </c>
      <c r="M3603" s="89">
        <v>1</v>
      </c>
      <c r="N3603" s="89">
        <f t="shared" si="1570"/>
        <v>1</v>
      </c>
      <c r="O3603" s="82">
        <f t="shared" si="1571"/>
        <v>1.0007735499999999</v>
      </c>
      <c r="P3603" s="82">
        <f t="shared" si="1572"/>
        <v>65.945105639999994</v>
      </c>
      <c r="Q3603" s="11">
        <f t="shared" si="1585"/>
        <v>0</v>
      </c>
      <c r="R3603" s="7">
        <f t="shared" si="1580"/>
        <v>0</v>
      </c>
      <c r="S3603" s="82">
        <f t="shared" si="1573"/>
        <v>0</v>
      </c>
      <c r="T3603" s="91">
        <f t="shared" si="1581"/>
        <v>0.08</v>
      </c>
      <c r="U3603" s="90">
        <f t="shared" si="1574"/>
        <v>1</v>
      </c>
      <c r="V3603" s="90">
        <v>252</v>
      </c>
      <c r="W3603" s="89">
        <f t="shared" si="1575"/>
        <v>1.000305448</v>
      </c>
      <c r="X3603" s="82">
        <f t="shared" si="1576"/>
        <v>2.0142799999999999E-2</v>
      </c>
      <c r="Y3603" s="82">
        <f t="shared" si="1577"/>
        <v>0</v>
      </c>
      <c r="Z3603" s="94" t="str">
        <f t="shared" si="1583"/>
        <v>A+J=</v>
      </c>
      <c r="AA3603" s="87">
        <f t="shared" si="1584"/>
        <v>47868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>
        <f t="shared" si="1578"/>
        <v>47841</v>
      </c>
      <c r="B3604" s="82">
        <f t="shared" si="1564"/>
        <v>66.036440419999991</v>
      </c>
      <c r="C3604" s="207">
        <f t="shared" si="1582"/>
        <v>65.894133240000002</v>
      </c>
      <c r="D3604" s="83">
        <f t="shared" si="1565"/>
        <v>7286.35</v>
      </c>
      <c r="E3604" s="84">
        <f t="shared" si="1562"/>
        <v>7394.19</v>
      </c>
      <c r="F3604" s="85">
        <f t="shared" si="1563"/>
        <v>47807</v>
      </c>
      <c r="G3604" s="86">
        <f t="shared" si="1566"/>
        <v>1.4800277230712089E-2</v>
      </c>
      <c r="H3604" s="87">
        <f t="shared" si="1567"/>
        <v>47868</v>
      </c>
      <c r="I3604" s="87">
        <f t="shared" si="1568"/>
        <v>47868</v>
      </c>
      <c r="J3604" s="88">
        <f t="shared" si="1579"/>
        <v>19</v>
      </c>
      <c r="K3604" s="88">
        <f t="shared" si="1561"/>
        <v>2</v>
      </c>
      <c r="L3604" s="8">
        <f t="shared" si="1569"/>
        <v>1.0015476999999999</v>
      </c>
      <c r="M3604" s="89">
        <v>1</v>
      </c>
      <c r="N3604" s="89">
        <f t="shared" si="1570"/>
        <v>1</v>
      </c>
      <c r="O3604" s="82">
        <f t="shared" si="1571"/>
        <v>1.0015476999999999</v>
      </c>
      <c r="P3604" s="82">
        <f t="shared" si="1572"/>
        <v>65.996117589999997</v>
      </c>
      <c r="Q3604" s="11">
        <f t="shared" si="1585"/>
        <v>0</v>
      </c>
      <c r="R3604" s="7">
        <f t="shared" si="1580"/>
        <v>0</v>
      </c>
      <c r="S3604" s="82">
        <f t="shared" si="1573"/>
        <v>0</v>
      </c>
      <c r="T3604" s="91">
        <f t="shared" si="1581"/>
        <v>0.08</v>
      </c>
      <c r="U3604" s="90">
        <f t="shared" si="1574"/>
        <v>2</v>
      </c>
      <c r="V3604" s="90">
        <v>252</v>
      </c>
      <c r="W3604" s="89">
        <f t="shared" si="1575"/>
        <v>1.000610988</v>
      </c>
      <c r="X3604" s="82">
        <f t="shared" si="1576"/>
        <v>4.0322829999999997E-2</v>
      </c>
      <c r="Y3604" s="82">
        <f t="shared" si="1577"/>
        <v>0</v>
      </c>
      <c r="Z3604" s="94" t="str">
        <f t="shared" si="1583"/>
        <v>A+J=</v>
      </c>
      <c r="AA3604" s="87">
        <f t="shared" si="1584"/>
        <v>47868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>
        <f t="shared" si="1578"/>
        <v>47842</v>
      </c>
      <c r="B3605" s="82">
        <f t="shared" si="1564"/>
        <v>66.107709409999998</v>
      </c>
      <c r="C3605" s="207">
        <f t="shared" si="1582"/>
        <v>65.894133240000002</v>
      </c>
      <c r="D3605" s="83">
        <f t="shared" si="1565"/>
        <v>7286.35</v>
      </c>
      <c r="E3605" s="84">
        <f t="shared" si="1562"/>
        <v>7394.19</v>
      </c>
      <c r="F3605" s="85">
        <f t="shared" si="1563"/>
        <v>47807</v>
      </c>
      <c r="G3605" s="86">
        <f t="shared" si="1566"/>
        <v>1.4800277230712089E-2</v>
      </c>
      <c r="H3605" s="87">
        <f t="shared" si="1567"/>
        <v>47868</v>
      </c>
      <c r="I3605" s="87">
        <f t="shared" si="1568"/>
        <v>47868</v>
      </c>
      <c r="J3605" s="88">
        <f t="shared" si="1579"/>
        <v>19</v>
      </c>
      <c r="K3605" s="88">
        <f t="shared" si="1561"/>
        <v>3</v>
      </c>
      <c r="L3605" s="8">
        <f t="shared" si="1569"/>
        <v>1.0023224500000001</v>
      </c>
      <c r="M3605" s="89">
        <v>1</v>
      </c>
      <c r="N3605" s="89">
        <f t="shared" si="1570"/>
        <v>1</v>
      </c>
      <c r="O3605" s="82">
        <f t="shared" si="1571"/>
        <v>1.0023224500000001</v>
      </c>
      <c r="P3605" s="82">
        <f t="shared" si="1572"/>
        <v>66.047169060000002</v>
      </c>
      <c r="Q3605" s="11">
        <f t="shared" si="1585"/>
        <v>0</v>
      </c>
      <c r="R3605" s="7">
        <f t="shared" si="1580"/>
        <v>0</v>
      </c>
      <c r="S3605" s="82">
        <f t="shared" si="1573"/>
        <v>0</v>
      </c>
      <c r="T3605" s="91">
        <f t="shared" si="1581"/>
        <v>0.08</v>
      </c>
      <c r="U3605" s="90">
        <f t="shared" si="1574"/>
        <v>3</v>
      </c>
      <c r="V3605" s="90">
        <v>252</v>
      </c>
      <c r="W3605" s="89">
        <f t="shared" si="1575"/>
        <v>1.0009166229999999</v>
      </c>
      <c r="X3605" s="82">
        <f t="shared" si="1576"/>
        <v>6.054035E-2</v>
      </c>
      <c r="Y3605" s="82">
        <f t="shared" si="1577"/>
        <v>0</v>
      </c>
      <c r="Z3605" s="94" t="str">
        <f t="shared" si="1583"/>
        <v>A+J=</v>
      </c>
      <c r="AA3605" s="87">
        <f t="shared" si="1584"/>
        <v>47868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>
        <f t="shared" si="1578"/>
        <v>47843</v>
      </c>
      <c r="B3606" s="82">
        <f t="shared" si="1564"/>
        <v>66.107709409999998</v>
      </c>
      <c r="C3606" s="207">
        <f t="shared" si="1582"/>
        <v>65.894133240000002</v>
      </c>
      <c r="D3606" s="83">
        <f t="shared" si="1565"/>
        <v>7286.35</v>
      </c>
      <c r="E3606" s="84">
        <f t="shared" si="1562"/>
        <v>7394.19</v>
      </c>
      <c r="F3606" s="85">
        <f t="shared" si="1563"/>
        <v>47807</v>
      </c>
      <c r="G3606" s="86">
        <f t="shared" si="1566"/>
        <v>1.4800277230712089E-2</v>
      </c>
      <c r="H3606" s="87">
        <f t="shared" si="1567"/>
        <v>47868</v>
      </c>
      <c r="I3606" s="87">
        <f t="shared" si="1568"/>
        <v>47868</v>
      </c>
      <c r="J3606" s="88">
        <f t="shared" si="1579"/>
        <v>19</v>
      </c>
      <c r="K3606" s="88">
        <f t="shared" si="1561"/>
        <v>3</v>
      </c>
      <c r="L3606" s="8">
        <f t="shared" si="1569"/>
        <v>1.0023224500000001</v>
      </c>
      <c r="M3606" s="89">
        <v>1</v>
      </c>
      <c r="N3606" s="89">
        <f t="shared" si="1570"/>
        <v>1</v>
      </c>
      <c r="O3606" s="82">
        <f t="shared" si="1571"/>
        <v>1.0023224500000001</v>
      </c>
      <c r="P3606" s="82">
        <f t="shared" si="1572"/>
        <v>66.047169060000002</v>
      </c>
      <c r="Q3606" s="11">
        <f t="shared" si="1585"/>
        <v>0</v>
      </c>
      <c r="R3606" s="7">
        <f t="shared" si="1580"/>
        <v>0</v>
      </c>
      <c r="S3606" s="82">
        <f t="shared" si="1573"/>
        <v>0</v>
      </c>
      <c r="T3606" s="91">
        <f t="shared" si="1581"/>
        <v>0.08</v>
      </c>
      <c r="U3606" s="90">
        <f t="shared" si="1574"/>
        <v>3</v>
      </c>
      <c r="V3606" s="90">
        <v>252</v>
      </c>
      <c r="W3606" s="89">
        <f t="shared" si="1575"/>
        <v>1.0009166229999999</v>
      </c>
      <c r="X3606" s="82">
        <f t="shared" si="1576"/>
        <v>6.054035E-2</v>
      </c>
      <c r="Y3606" s="82">
        <f t="shared" si="1577"/>
        <v>0</v>
      </c>
      <c r="Z3606" s="94" t="str">
        <f t="shared" si="1583"/>
        <v>A+J=</v>
      </c>
      <c r="AA3606" s="87">
        <f t="shared" si="1584"/>
        <v>47868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>
        <f t="shared" si="1578"/>
        <v>47844</v>
      </c>
      <c r="B3607" s="82">
        <f t="shared" si="1564"/>
        <v>66.17905528</v>
      </c>
      <c r="C3607" s="207">
        <f t="shared" si="1582"/>
        <v>65.894133240000002</v>
      </c>
      <c r="D3607" s="83">
        <f t="shared" si="1565"/>
        <v>7286.35</v>
      </c>
      <c r="E3607" s="84">
        <f t="shared" si="1562"/>
        <v>7394.19</v>
      </c>
      <c r="F3607" s="85">
        <f t="shared" si="1563"/>
        <v>47807</v>
      </c>
      <c r="G3607" s="86">
        <f t="shared" si="1566"/>
        <v>1.4800277230712089E-2</v>
      </c>
      <c r="H3607" s="87">
        <f t="shared" si="1567"/>
        <v>47868</v>
      </c>
      <c r="I3607" s="87">
        <f t="shared" si="1568"/>
        <v>47868</v>
      </c>
      <c r="J3607" s="88">
        <f t="shared" si="1579"/>
        <v>19</v>
      </c>
      <c r="K3607" s="88">
        <f t="shared" si="1561"/>
        <v>4</v>
      </c>
      <c r="L3607" s="8">
        <f t="shared" si="1569"/>
        <v>1.0030977999999999</v>
      </c>
      <c r="M3607" s="89">
        <v>1</v>
      </c>
      <c r="N3607" s="89">
        <f t="shared" si="1570"/>
        <v>1</v>
      </c>
      <c r="O3607" s="82">
        <f t="shared" si="1571"/>
        <v>1.0030977999999999</v>
      </c>
      <c r="P3607" s="82">
        <f t="shared" si="1572"/>
        <v>66.098260080000003</v>
      </c>
      <c r="Q3607" s="11">
        <f t="shared" si="1585"/>
        <v>0</v>
      </c>
      <c r="R3607" s="7">
        <f t="shared" si="1580"/>
        <v>0</v>
      </c>
      <c r="S3607" s="82">
        <f t="shared" si="1573"/>
        <v>0</v>
      </c>
      <c r="T3607" s="91">
        <f t="shared" si="1581"/>
        <v>0.08</v>
      </c>
      <c r="U3607" s="90">
        <f t="shared" si="1574"/>
        <v>4</v>
      </c>
      <c r="V3607" s="90">
        <v>252</v>
      </c>
      <c r="W3607" s="89">
        <f t="shared" si="1575"/>
        <v>1.0012223499999999</v>
      </c>
      <c r="X3607" s="82">
        <f t="shared" si="1576"/>
        <v>8.0795199999999998E-2</v>
      </c>
      <c r="Y3607" s="82">
        <f t="shared" si="1577"/>
        <v>0</v>
      </c>
      <c r="Z3607" s="94" t="str">
        <f t="shared" si="1583"/>
        <v>A+J=</v>
      </c>
      <c r="AA3607" s="87">
        <f t="shared" si="1584"/>
        <v>47868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>
        <f t="shared" si="1578"/>
        <v>47845</v>
      </c>
      <c r="B3608" s="82">
        <f t="shared" si="1564"/>
        <v>66.250478209999997</v>
      </c>
      <c r="C3608" s="207">
        <f t="shared" si="1582"/>
        <v>65.894133240000002</v>
      </c>
      <c r="D3608" s="83">
        <f t="shared" si="1565"/>
        <v>7286.35</v>
      </c>
      <c r="E3608" s="84">
        <f t="shared" si="1562"/>
        <v>7394.19</v>
      </c>
      <c r="F3608" s="85">
        <f t="shared" si="1563"/>
        <v>47807</v>
      </c>
      <c r="G3608" s="86">
        <f t="shared" si="1566"/>
        <v>1.4800277230712089E-2</v>
      </c>
      <c r="H3608" s="87">
        <f t="shared" si="1567"/>
        <v>47868</v>
      </c>
      <c r="I3608" s="87">
        <f t="shared" si="1568"/>
        <v>47868</v>
      </c>
      <c r="J3608" s="88">
        <f t="shared" si="1579"/>
        <v>19</v>
      </c>
      <c r="K3608" s="88">
        <f t="shared" si="1561"/>
        <v>5</v>
      </c>
      <c r="L3608" s="8">
        <f t="shared" si="1569"/>
        <v>1.0038737499999999</v>
      </c>
      <c r="M3608" s="89">
        <v>1</v>
      </c>
      <c r="N3608" s="89">
        <f t="shared" si="1570"/>
        <v>1</v>
      </c>
      <c r="O3608" s="82">
        <f t="shared" si="1571"/>
        <v>1.0038737499999999</v>
      </c>
      <c r="P3608" s="82">
        <f t="shared" si="1572"/>
        <v>66.149390629999999</v>
      </c>
      <c r="Q3608" s="11">
        <f t="shared" si="1585"/>
        <v>0</v>
      </c>
      <c r="R3608" s="7">
        <f t="shared" si="1580"/>
        <v>0</v>
      </c>
      <c r="S3608" s="82">
        <f t="shared" si="1573"/>
        <v>0</v>
      </c>
      <c r="T3608" s="91">
        <f t="shared" si="1581"/>
        <v>0.08</v>
      </c>
      <c r="U3608" s="90">
        <f t="shared" si="1574"/>
        <v>5</v>
      </c>
      <c r="V3608" s="90">
        <v>252</v>
      </c>
      <c r="W3608" s="89">
        <f t="shared" si="1575"/>
        <v>1.0015281709999999</v>
      </c>
      <c r="X3608" s="82">
        <f t="shared" si="1576"/>
        <v>0.10108758</v>
      </c>
      <c r="Y3608" s="82">
        <f t="shared" si="1577"/>
        <v>0</v>
      </c>
      <c r="Z3608" s="94" t="str">
        <f t="shared" si="1583"/>
        <v>A+J=</v>
      </c>
      <c r="AA3608" s="87">
        <f t="shared" si="1584"/>
        <v>47868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>
        <f t="shared" si="1578"/>
        <v>47846</v>
      </c>
      <c r="B3609" s="82">
        <f t="shared" si="1564"/>
        <v>66.250478209999997</v>
      </c>
      <c r="C3609" s="207">
        <f t="shared" si="1582"/>
        <v>65.894133240000002</v>
      </c>
      <c r="D3609" s="83">
        <f t="shared" si="1565"/>
        <v>7286.35</v>
      </c>
      <c r="E3609" s="84">
        <f t="shared" si="1562"/>
        <v>7394.19</v>
      </c>
      <c r="F3609" s="85">
        <f t="shared" si="1563"/>
        <v>47807</v>
      </c>
      <c r="G3609" s="86">
        <f t="shared" si="1566"/>
        <v>1.4800277230712089E-2</v>
      </c>
      <c r="H3609" s="87">
        <f t="shared" si="1567"/>
        <v>47868</v>
      </c>
      <c r="I3609" s="87">
        <f t="shared" si="1568"/>
        <v>47868</v>
      </c>
      <c r="J3609" s="88">
        <f t="shared" si="1579"/>
        <v>19</v>
      </c>
      <c r="K3609" s="88">
        <f t="shared" si="1561"/>
        <v>5</v>
      </c>
      <c r="L3609" s="8">
        <f t="shared" si="1569"/>
        <v>1.0038737499999999</v>
      </c>
      <c r="M3609" s="89">
        <v>1</v>
      </c>
      <c r="N3609" s="89">
        <f t="shared" si="1570"/>
        <v>1</v>
      </c>
      <c r="O3609" s="82">
        <f t="shared" si="1571"/>
        <v>1.0038737499999999</v>
      </c>
      <c r="P3609" s="82">
        <f t="shared" si="1572"/>
        <v>66.149390629999999</v>
      </c>
      <c r="Q3609" s="11">
        <f t="shared" si="1585"/>
        <v>0</v>
      </c>
      <c r="R3609" s="7">
        <f t="shared" si="1580"/>
        <v>0</v>
      </c>
      <c r="S3609" s="82">
        <f t="shared" si="1573"/>
        <v>0</v>
      </c>
      <c r="T3609" s="91">
        <f t="shared" si="1581"/>
        <v>0.08</v>
      </c>
      <c r="U3609" s="90">
        <f t="shared" si="1574"/>
        <v>5</v>
      </c>
      <c r="V3609" s="90">
        <v>252</v>
      </c>
      <c r="W3609" s="89">
        <f t="shared" si="1575"/>
        <v>1.0015281709999999</v>
      </c>
      <c r="X3609" s="82">
        <f t="shared" si="1576"/>
        <v>0.10108758</v>
      </c>
      <c r="Y3609" s="82">
        <f t="shared" si="1577"/>
        <v>0</v>
      </c>
      <c r="Z3609" s="94" t="str">
        <f t="shared" si="1583"/>
        <v>A+J=</v>
      </c>
      <c r="AA3609" s="87">
        <f t="shared" si="1584"/>
        <v>47868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>
        <f t="shared" si="1578"/>
        <v>47847</v>
      </c>
      <c r="B3610" s="82">
        <f t="shared" si="1564"/>
        <v>66.250478209999997</v>
      </c>
      <c r="C3610" s="207">
        <f t="shared" si="1582"/>
        <v>65.894133240000002</v>
      </c>
      <c r="D3610" s="83">
        <f t="shared" si="1565"/>
        <v>7286.35</v>
      </c>
      <c r="E3610" s="84">
        <f t="shared" si="1562"/>
        <v>7394.19</v>
      </c>
      <c r="F3610" s="85">
        <f t="shared" si="1563"/>
        <v>47807</v>
      </c>
      <c r="G3610" s="86">
        <f t="shared" si="1566"/>
        <v>1.4800277230712089E-2</v>
      </c>
      <c r="H3610" s="87">
        <f t="shared" si="1567"/>
        <v>47868</v>
      </c>
      <c r="I3610" s="87">
        <f t="shared" si="1568"/>
        <v>47868</v>
      </c>
      <c r="J3610" s="88">
        <f t="shared" si="1579"/>
        <v>19</v>
      </c>
      <c r="K3610" s="88">
        <f t="shared" si="1561"/>
        <v>5</v>
      </c>
      <c r="L3610" s="8">
        <f t="shared" si="1569"/>
        <v>1.0038737499999999</v>
      </c>
      <c r="M3610" s="89">
        <v>1</v>
      </c>
      <c r="N3610" s="89">
        <f t="shared" si="1570"/>
        <v>1</v>
      </c>
      <c r="O3610" s="82">
        <f t="shared" si="1571"/>
        <v>1.0038737499999999</v>
      </c>
      <c r="P3610" s="82">
        <f t="shared" si="1572"/>
        <v>66.149390629999999</v>
      </c>
      <c r="Q3610" s="11">
        <f t="shared" si="1585"/>
        <v>0</v>
      </c>
      <c r="R3610" s="7">
        <f t="shared" si="1580"/>
        <v>0</v>
      </c>
      <c r="S3610" s="82">
        <f t="shared" si="1573"/>
        <v>0</v>
      </c>
      <c r="T3610" s="91">
        <f t="shared" si="1581"/>
        <v>0.08</v>
      </c>
      <c r="U3610" s="90">
        <f t="shared" si="1574"/>
        <v>5</v>
      </c>
      <c r="V3610" s="90">
        <v>252</v>
      </c>
      <c r="W3610" s="89">
        <f t="shared" si="1575"/>
        <v>1.0015281709999999</v>
      </c>
      <c r="X3610" s="82">
        <f t="shared" si="1576"/>
        <v>0.10108758</v>
      </c>
      <c r="Y3610" s="82">
        <f t="shared" si="1577"/>
        <v>0</v>
      </c>
      <c r="Z3610" s="94" t="str">
        <f t="shared" si="1583"/>
        <v>A+J=</v>
      </c>
      <c r="AA3610" s="87">
        <f t="shared" si="1584"/>
        <v>47868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>
        <f t="shared" si="1578"/>
        <v>47848</v>
      </c>
      <c r="B3611" s="82">
        <f t="shared" si="1564"/>
        <v>66.321978239999993</v>
      </c>
      <c r="C3611" s="207">
        <f t="shared" si="1582"/>
        <v>65.894133240000002</v>
      </c>
      <c r="D3611" s="83">
        <f t="shared" si="1565"/>
        <v>7286.35</v>
      </c>
      <c r="E3611" s="84">
        <f t="shared" si="1562"/>
        <v>7394.19</v>
      </c>
      <c r="F3611" s="85">
        <f t="shared" si="1563"/>
        <v>47807</v>
      </c>
      <c r="G3611" s="86">
        <f t="shared" si="1566"/>
        <v>1.4800277230712089E-2</v>
      </c>
      <c r="H3611" s="87">
        <f t="shared" si="1567"/>
        <v>47868</v>
      </c>
      <c r="I3611" s="87">
        <f t="shared" si="1568"/>
        <v>47868</v>
      </c>
      <c r="J3611" s="88">
        <f t="shared" si="1579"/>
        <v>19</v>
      </c>
      <c r="K3611" s="88">
        <f t="shared" si="1561"/>
        <v>6</v>
      </c>
      <c r="L3611" s="8">
        <f t="shared" si="1569"/>
        <v>1.0046503</v>
      </c>
      <c r="M3611" s="89">
        <v>1</v>
      </c>
      <c r="N3611" s="89">
        <f t="shared" si="1570"/>
        <v>1</v>
      </c>
      <c r="O3611" s="82">
        <f t="shared" si="1571"/>
        <v>1.0046503</v>
      </c>
      <c r="P3611" s="82">
        <f t="shared" si="1572"/>
        <v>66.200560719999999</v>
      </c>
      <c r="Q3611" s="11">
        <f t="shared" si="1585"/>
        <v>0</v>
      </c>
      <c r="R3611" s="7">
        <f t="shared" si="1580"/>
        <v>0</v>
      </c>
      <c r="S3611" s="82">
        <f t="shared" si="1573"/>
        <v>0</v>
      </c>
      <c r="T3611" s="91">
        <f t="shared" si="1581"/>
        <v>0.08</v>
      </c>
      <c r="U3611" s="90">
        <f t="shared" si="1574"/>
        <v>6</v>
      </c>
      <c r="V3611" s="90">
        <v>252</v>
      </c>
      <c r="W3611" s="89">
        <f t="shared" si="1575"/>
        <v>1.0018340859999999</v>
      </c>
      <c r="X3611" s="82">
        <f t="shared" si="1576"/>
        <v>0.12141752</v>
      </c>
      <c r="Y3611" s="82">
        <f t="shared" si="1577"/>
        <v>0</v>
      </c>
      <c r="Z3611" s="94" t="str">
        <f t="shared" si="1583"/>
        <v>A+J=</v>
      </c>
      <c r="AA3611" s="87">
        <f t="shared" si="1584"/>
        <v>47868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>
        <f t="shared" si="1578"/>
        <v>47849</v>
      </c>
      <c r="B3612" s="82">
        <f t="shared" si="1564"/>
        <v>66.393555289999995</v>
      </c>
      <c r="C3612" s="207">
        <f t="shared" si="1582"/>
        <v>65.894133240000002</v>
      </c>
      <c r="D3612" s="83">
        <f t="shared" si="1565"/>
        <v>7286.35</v>
      </c>
      <c r="E3612" s="84">
        <f t="shared" si="1562"/>
        <v>7394.19</v>
      </c>
      <c r="F3612" s="85">
        <f t="shared" si="1563"/>
        <v>47807</v>
      </c>
      <c r="G3612" s="86">
        <f t="shared" si="1566"/>
        <v>1.4800277230712089E-2</v>
      </c>
      <c r="H3612" s="87">
        <f t="shared" si="1567"/>
        <v>47868</v>
      </c>
      <c r="I3612" s="87">
        <f t="shared" si="1568"/>
        <v>47868</v>
      </c>
      <c r="J3612" s="88">
        <f t="shared" si="1579"/>
        <v>19</v>
      </c>
      <c r="K3612" s="88">
        <f t="shared" si="1561"/>
        <v>7</v>
      </c>
      <c r="L3612" s="8">
        <f t="shared" si="1569"/>
        <v>1.00542745</v>
      </c>
      <c r="M3612" s="89">
        <v>1</v>
      </c>
      <c r="N3612" s="89">
        <f t="shared" si="1570"/>
        <v>1</v>
      </c>
      <c r="O3612" s="82">
        <f t="shared" si="1571"/>
        <v>1.00542745</v>
      </c>
      <c r="P3612" s="82">
        <f t="shared" si="1572"/>
        <v>66.251770350000001</v>
      </c>
      <c r="Q3612" s="11">
        <f t="shared" si="1585"/>
        <v>0</v>
      </c>
      <c r="R3612" s="7">
        <f t="shared" si="1580"/>
        <v>0</v>
      </c>
      <c r="S3612" s="82">
        <f t="shared" si="1573"/>
        <v>0</v>
      </c>
      <c r="T3612" s="91">
        <f t="shared" si="1581"/>
        <v>0.08</v>
      </c>
      <c r="U3612" s="90">
        <f t="shared" si="1574"/>
        <v>7</v>
      </c>
      <c r="V3612" s="90">
        <v>252</v>
      </c>
      <c r="W3612" s="89">
        <f t="shared" si="1575"/>
        <v>1.002140093</v>
      </c>
      <c r="X3612" s="82">
        <f t="shared" si="1576"/>
        <v>0.14178494</v>
      </c>
      <c r="Y3612" s="82">
        <f t="shared" si="1577"/>
        <v>0</v>
      </c>
      <c r="Z3612" s="94" t="str">
        <f t="shared" si="1583"/>
        <v>A+J=</v>
      </c>
      <c r="AA3612" s="87">
        <f t="shared" si="1584"/>
        <v>47868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>
        <f t="shared" si="1578"/>
        <v>47850</v>
      </c>
      <c r="B3613" s="82">
        <f t="shared" si="1564"/>
        <v>66.393555289999995</v>
      </c>
      <c r="C3613" s="207">
        <f t="shared" si="1582"/>
        <v>65.894133240000002</v>
      </c>
      <c r="D3613" s="83">
        <f t="shared" si="1565"/>
        <v>7286.35</v>
      </c>
      <c r="E3613" s="84">
        <f t="shared" si="1562"/>
        <v>7394.19</v>
      </c>
      <c r="F3613" s="85">
        <f t="shared" si="1563"/>
        <v>47807</v>
      </c>
      <c r="G3613" s="86">
        <f t="shared" si="1566"/>
        <v>1.4800277230712089E-2</v>
      </c>
      <c r="H3613" s="87">
        <f t="shared" si="1567"/>
        <v>47868</v>
      </c>
      <c r="I3613" s="87">
        <f t="shared" si="1568"/>
        <v>47868</v>
      </c>
      <c r="J3613" s="88">
        <f t="shared" si="1579"/>
        <v>19</v>
      </c>
      <c r="K3613" s="88">
        <f t="shared" si="1561"/>
        <v>7</v>
      </c>
      <c r="L3613" s="8">
        <f t="shared" si="1569"/>
        <v>1.00542745</v>
      </c>
      <c r="M3613" s="89">
        <v>1</v>
      </c>
      <c r="N3613" s="89">
        <f t="shared" si="1570"/>
        <v>1</v>
      </c>
      <c r="O3613" s="82">
        <f t="shared" si="1571"/>
        <v>1.00542745</v>
      </c>
      <c r="P3613" s="82">
        <f t="shared" si="1572"/>
        <v>66.251770350000001</v>
      </c>
      <c r="Q3613" s="11">
        <f t="shared" si="1585"/>
        <v>0</v>
      </c>
      <c r="R3613" s="7">
        <f t="shared" si="1580"/>
        <v>0</v>
      </c>
      <c r="S3613" s="82">
        <f t="shared" si="1573"/>
        <v>0</v>
      </c>
      <c r="T3613" s="91">
        <f t="shared" si="1581"/>
        <v>0.08</v>
      </c>
      <c r="U3613" s="90">
        <f t="shared" si="1574"/>
        <v>7</v>
      </c>
      <c r="V3613" s="90">
        <v>252</v>
      </c>
      <c r="W3613" s="89">
        <f t="shared" si="1575"/>
        <v>1.002140093</v>
      </c>
      <c r="X3613" s="82">
        <f t="shared" si="1576"/>
        <v>0.14178494</v>
      </c>
      <c r="Y3613" s="82">
        <f t="shared" si="1577"/>
        <v>0</v>
      </c>
      <c r="Z3613" s="94" t="str">
        <f t="shared" si="1583"/>
        <v>A+J=</v>
      </c>
      <c r="AA3613" s="87">
        <f t="shared" si="1584"/>
        <v>47868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>
        <f t="shared" si="1578"/>
        <v>47851</v>
      </c>
      <c r="B3614" s="82">
        <f t="shared" si="1564"/>
        <v>66.465209619999996</v>
      </c>
      <c r="C3614" s="207">
        <f t="shared" si="1582"/>
        <v>65.894133240000002</v>
      </c>
      <c r="D3614" s="83">
        <f t="shared" si="1565"/>
        <v>7286.35</v>
      </c>
      <c r="E3614" s="84">
        <f t="shared" si="1562"/>
        <v>7394.19</v>
      </c>
      <c r="F3614" s="85">
        <f t="shared" si="1563"/>
        <v>47807</v>
      </c>
      <c r="G3614" s="86">
        <f t="shared" si="1566"/>
        <v>1.4800277230712089E-2</v>
      </c>
      <c r="H3614" s="87">
        <f t="shared" si="1567"/>
        <v>47868</v>
      </c>
      <c r="I3614" s="87">
        <f t="shared" si="1568"/>
        <v>47868</v>
      </c>
      <c r="J3614" s="88">
        <f t="shared" si="1579"/>
        <v>19</v>
      </c>
      <c r="K3614" s="88">
        <f t="shared" si="1561"/>
        <v>8</v>
      </c>
      <c r="L3614" s="8">
        <f t="shared" si="1569"/>
        <v>1.0062051999999999</v>
      </c>
      <c r="M3614" s="89">
        <v>1</v>
      </c>
      <c r="N3614" s="89">
        <f t="shared" si="1570"/>
        <v>1</v>
      </c>
      <c r="O3614" s="82">
        <f t="shared" si="1571"/>
        <v>1.0062051999999999</v>
      </c>
      <c r="P3614" s="82">
        <f t="shared" si="1572"/>
        <v>66.303019509999999</v>
      </c>
      <c r="Q3614" s="11">
        <f t="shared" si="1585"/>
        <v>0</v>
      </c>
      <c r="R3614" s="7">
        <f t="shared" si="1580"/>
        <v>0</v>
      </c>
      <c r="S3614" s="82">
        <f t="shared" si="1573"/>
        <v>0</v>
      </c>
      <c r="T3614" s="91">
        <f t="shared" si="1581"/>
        <v>0.08</v>
      </c>
      <c r="U3614" s="90">
        <f t="shared" si="1574"/>
        <v>8</v>
      </c>
      <c r="V3614" s="90">
        <v>252</v>
      </c>
      <c r="W3614" s="89">
        <f t="shared" si="1575"/>
        <v>1.0024461950000001</v>
      </c>
      <c r="X3614" s="82">
        <f t="shared" si="1576"/>
        <v>0.16219011</v>
      </c>
      <c r="Y3614" s="82">
        <f t="shared" si="1577"/>
        <v>0</v>
      </c>
      <c r="Z3614" s="94" t="str">
        <f t="shared" si="1583"/>
        <v>A+J=</v>
      </c>
      <c r="AA3614" s="87">
        <f t="shared" si="1584"/>
        <v>47868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>
        <f t="shared" si="1578"/>
        <v>47852</v>
      </c>
      <c r="B3615" s="82">
        <f t="shared" si="1564"/>
        <v>66.536941069999997</v>
      </c>
      <c r="C3615" s="207">
        <f t="shared" si="1582"/>
        <v>65.894133240000002</v>
      </c>
      <c r="D3615" s="83">
        <f t="shared" si="1565"/>
        <v>7286.35</v>
      </c>
      <c r="E3615" s="84">
        <f t="shared" si="1562"/>
        <v>7394.19</v>
      </c>
      <c r="F3615" s="85">
        <f t="shared" si="1563"/>
        <v>47807</v>
      </c>
      <c r="G3615" s="86">
        <f t="shared" si="1566"/>
        <v>1.4800277230712089E-2</v>
      </c>
      <c r="H3615" s="87">
        <f t="shared" si="1567"/>
        <v>47868</v>
      </c>
      <c r="I3615" s="87">
        <f t="shared" si="1568"/>
        <v>47868</v>
      </c>
      <c r="J3615" s="88">
        <f t="shared" si="1579"/>
        <v>19</v>
      </c>
      <c r="K3615" s="88">
        <f t="shared" si="1561"/>
        <v>9</v>
      </c>
      <c r="L3615" s="8">
        <f t="shared" si="1569"/>
        <v>1.0069835499999999</v>
      </c>
      <c r="M3615" s="89">
        <v>1</v>
      </c>
      <c r="N3615" s="89">
        <f t="shared" si="1570"/>
        <v>1</v>
      </c>
      <c r="O3615" s="82">
        <f t="shared" si="1571"/>
        <v>1.0069835499999999</v>
      </c>
      <c r="P3615" s="82">
        <f t="shared" si="1572"/>
        <v>66.354308209999999</v>
      </c>
      <c r="Q3615" s="11">
        <f t="shared" si="1585"/>
        <v>0</v>
      </c>
      <c r="R3615" s="7">
        <f t="shared" si="1580"/>
        <v>0</v>
      </c>
      <c r="S3615" s="82">
        <f t="shared" si="1573"/>
        <v>0</v>
      </c>
      <c r="T3615" s="91">
        <f t="shared" si="1581"/>
        <v>0.08</v>
      </c>
      <c r="U3615" s="90">
        <f t="shared" si="1574"/>
        <v>9</v>
      </c>
      <c r="V3615" s="90">
        <v>252</v>
      </c>
      <c r="W3615" s="89">
        <f t="shared" si="1575"/>
        <v>1.0027523890000001</v>
      </c>
      <c r="X3615" s="82">
        <f t="shared" si="1576"/>
        <v>0.18263286000000001</v>
      </c>
      <c r="Y3615" s="82">
        <f t="shared" si="1577"/>
        <v>0</v>
      </c>
      <c r="Z3615" s="94" t="str">
        <f t="shared" si="1583"/>
        <v>A+J=</v>
      </c>
      <c r="AA3615" s="87">
        <f t="shared" si="1584"/>
        <v>47868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>
        <f t="shared" si="1578"/>
        <v>47853</v>
      </c>
      <c r="B3616" s="82">
        <f t="shared" si="1564"/>
        <v>66.536941069999997</v>
      </c>
      <c r="C3616" s="207">
        <f t="shared" si="1582"/>
        <v>65.894133240000002</v>
      </c>
      <c r="D3616" s="83">
        <f t="shared" si="1565"/>
        <v>7286.35</v>
      </c>
      <c r="E3616" s="84">
        <f t="shared" si="1562"/>
        <v>7394.19</v>
      </c>
      <c r="F3616" s="85">
        <f t="shared" si="1563"/>
        <v>47807</v>
      </c>
      <c r="G3616" s="86">
        <f t="shared" si="1566"/>
        <v>1.4800277230712089E-2</v>
      </c>
      <c r="H3616" s="87">
        <f t="shared" si="1567"/>
        <v>47868</v>
      </c>
      <c r="I3616" s="87">
        <f t="shared" si="1568"/>
        <v>47868</v>
      </c>
      <c r="J3616" s="88">
        <f t="shared" si="1579"/>
        <v>19</v>
      </c>
      <c r="K3616" s="88">
        <f t="shared" si="1561"/>
        <v>9</v>
      </c>
      <c r="L3616" s="8">
        <f t="shared" si="1569"/>
        <v>1.0069835499999999</v>
      </c>
      <c r="M3616" s="89">
        <v>1</v>
      </c>
      <c r="N3616" s="89">
        <f t="shared" si="1570"/>
        <v>1</v>
      </c>
      <c r="O3616" s="82">
        <f t="shared" si="1571"/>
        <v>1.0069835499999999</v>
      </c>
      <c r="P3616" s="82">
        <f t="shared" si="1572"/>
        <v>66.354308209999999</v>
      </c>
      <c r="Q3616" s="11">
        <f t="shared" si="1585"/>
        <v>0</v>
      </c>
      <c r="R3616" s="7">
        <f t="shared" si="1580"/>
        <v>0</v>
      </c>
      <c r="S3616" s="82">
        <f t="shared" si="1573"/>
        <v>0</v>
      </c>
      <c r="T3616" s="91">
        <f t="shared" si="1581"/>
        <v>0.08</v>
      </c>
      <c r="U3616" s="90">
        <f t="shared" si="1574"/>
        <v>9</v>
      </c>
      <c r="V3616" s="90">
        <v>252</v>
      </c>
      <c r="W3616" s="89">
        <f t="shared" si="1575"/>
        <v>1.0027523890000001</v>
      </c>
      <c r="X3616" s="82">
        <f t="shared" si="1576"/>
        <v>0.18263286000000001</v>
      </c>
      <c r="Y3616" s="82">
        <f t="shared" si="1577"/>
        <v>0</v>
      </c>
      <c r="Z3616" s="94" t="str">
        <f t="shared" si="1583"/>
        <v>A+J=</v>
      </c>
      <c r="AA3616" s="87">
        <f t="shared" si="1584"/>
        <v>47868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>
        <f t="shared" si="1578"/>
        <v>47854</v>
      </c>
      <c r="B3617" s="82">
        <f t="shared" si="1564"/>
        <v>66.536941069999997</v>
      </c>
      <c r="C3617" s="207">
        <f t="shared" si="1582"/>
        <v>65.894133240000002</v>
      </c>
      <c r="D3617" s="83">
        <f t="shared" si="1565"/>
        <v>7286.35</v>
      </c>
      <c r="E3617" s="84">
        <f t="shared" si="1562"/>
        <v>7394.19</v>
      </c>
      <c r="F3617" s="85">
        <f t="shared" si="1563"/>
        <v>47807</v>
      </c>
      <c r="G3617" s="86">
        <f t="shared" si="1566"/>
        <v>1.4800277230712089E-2</v>
      </c>
      <c r="H3617" s="87">
        <f t="shared" si="1567"/>
        <v>47868</v>
      </c>
      <c r="I3617" s="87">
        <f t="shared" si="1568"/>
        <v>47868</v>
      </c>
      <c r="J3617" s="88">
        <f t="shared" si="1579"/>
        <v>19</v>
      </c>
      <c r="K3617" s="88">
        <f t="shared" si="1561"/>
        <v>9</v>
      </c>
      <c r="L3617" s="8">
        <f t="shared" si="1569"/>
        <v>1.0069835499999999</v>
      </c>
      <c r="M3617" s="89">
        <v>1</v>
      </c>
      <c r="N3617" s="89">
        <f t="shared" si="1570"/>
        <v>1</v>
      </c>
      <c r="O3617" s="82">
        <f t="shared" si="1571"/>
        <v>1.0069835499999999</v>
      </c>
      <c r="P3617" s="82">
        <f t="shared" si="1572"/>
        <v>66.354308209999999</v>
      </c>
      <c r="Q3617" s="11">
        <f t="shared" si="1585"/>
        <v>0</v>
      </c>
      <c r="R3617" s="7">
        <f t="shared" si="1580"/>
        <v>0</v>
      </c>
      <c r="S3617" s="82">
        <f t="shared" si="1573"/>
        <v>0</v>
      </c>
      <c r="T3617" s="91">
        <f t="shared" si="1581"/>
        <v>0.08</v>
      </c>
      <c r="U3617" s="90">
        <f t="shared" si="1574"/>
        <v>9</v>
      </c>
      <c r="V3617" s="90">
        <v>252</v>
      </c>
      <c r="W3617" s="89">
        <f t="shared" si="1575"/>
        <v>1.0027523890000001</v>
      </c>
      <c r="X3617" s="82">
        <f t="shared" si="1576"/>
        <v>0.18263286000000001</v>
      </c>
      <c r="Y3617" s="82">
        <f t="shared" si="1577"/>
        <v>0</v>
      </c>
      <c r="Z3617" s="94" t="str">
        <f t="shared" si="1583"/>
        <v>A+J=</v>
      </c>
      <c r="AA3617" s="87">
        <f t="shared" si="1584"/>
        <v>47868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>
        <f t="shared" si="1578"/>
        <v>47855</v>
      </c>
      <c r="B3618" s="82">
        <f t="shared" si="1564"/>
        <v>66.608750560000004</v>
      </c>
      <c r="C3618" s="207">
        <f t="shared" si="1582"/>
        <v>65.894133240000002</v>
      </c>
      <c r="D3618" s="83">
        <f t="shared" si="1565"/>
        <v>7286.35</v>
      </c>
      <c r="E3618" s="84">
        <f t="shared" si="1562"/>
        <v>7394.19</v>
      </c>
      <c r="F3618" s="85">
        <f t="shared" si="1563"/>
        <v>47807</v>
      </c>
      <c r="G3618" s="86">
        <f t="shared" si="1566"/>
        <v>1.4800277230712089E-2</v>
      </c>
      <c r="H3618" s="87">
        <f t="shared" si="1567"/>
        <v>47868</v>
      </c>
      <c r="I3618" s="87">
        <f t="shared" si="1568"/>
        <v>47868</v>
      </c>
      <c r="J3618" s="88">
        <f t="shared" si="1579"/>
        <v>19</v>
      </c>
      <c r="K3618" s="88">
        <f t="shared" si="1561"/>
        <v>10</v>
      </c>
      <c r="L3618" s="8">
        <f t="shared" si="1569"/>
        <v>1.0077625100000001</v>
      </c>
      <c r="M3618" s="89">
        <v>1</v>
      </c>
      <c r="N3618" s="89">
        <f t="shared" si="1570"/>
        <v>1</v>
      </c>
      <c r="O3618" s="82">
        <f t="shared" si="1571"/>
        <v>1.0077625100000001</v>
      </c>
      <c r="P3618" s="82">
        <f t="shared" si="1572"/>
        <v>66.405637100000007</v>
      </c>
      <c r="Q3618" s="11">
        <f t="shared" si="1585"/>
        <v>0</v>
      </c>
      <c r="R3618" s="7">
        <f t="shared" si="1580"/>
        <v>0</v>
      </c>
      <c r="S3618" s="82">
        <f t="shared" si="1573"/>
        <v>0</v>
      </c>
      <c r="T3618" s="91">
        <f t="shared" si="1581"/>
        <v>0.08</v>
      </c>
      <c r="U3618" s="90">
        <f t="shared" si="1574"/>
        <v>10</v>
      </c>
      <c r="V3618" s="90">
        <v>252</v>
      </c>
      <c r="W3618" s="89">
        <f t="shared" si="1575"/>
        <v>1.0030586779999999</v>
      </c>
      <c r="X3618" s="82">
        <f t="shared" si="1576"/>
        <v>0.20311346</v>
      </c>
      <c r="Y3618" s="82">
        <f t="shared" si="1577"/>
        <v>0</v>
      </c>
      <c r="Z3618" s="94" t="str">
        <f t="shared" si="1583"/>
        <v>A+J=</v>
      </c>
      <c r="AA3618" s="87">
        <f t="shared" si="1584"/>
        <v>47868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>
        <f t="shared" si="1578"/>
        <v>47856</v>
      </c>
      <c r="B3619" s="82">
        <f t="shared" si="1564"/>
        <v>66.680636670000013</v>
      </c>
      <c r="C3619" s="207">
        <f t="shared" si="1582"/>
        <v>65.894133240000002</v>
      </c>
      <c r="D3619" s="83">
        <f t="shared" si="1565"/>
        <v>7286.35</v>
      </c>
      <c r="E3619" s="84">
        <f t="shared" si="1562"/>
        <v>7394.19</v>
      </c>
      <c r="F3619" s="85">
        <f t="shared" si="1563"/>
        <v>47807</v>
      </c>
      <c r="G3619" s="86">
        <f t="shared" si="1566"/>
        <v>1.4800277230712089E-2</v>
      </c>
      <c r="H3619" s="87">
        <f t="shared" si="1567"/>
        <v>47868</v>
      </c>
      <c r="I3619" s="87">
        <f t="shared" si="1568"/>
        <v>47868</v>
      </c>
      <c r="J3619" s="88">
        <f t="shared" si="1579"/>
        <v>19</v>
      </c>
      <c r="K3619" s="88">
        <f t="shared" si="1561"/>
        <v>11</v>
      </c>
      <c r="L3619" s="8">
        <f t="shared" si="1569"/>
        <v>1.0085420599999999</v>
      </c>
      <c r="M3619" s="89">
        <v>1</v>
      </c>
      <c r="N3619" s="89">
        <f t="shared" si="1570"/>
        <v>1</v>
      </c>
      <c r="O3619" s="82">
        <f t="shared" si="1571"/>
        <v>1.0085420599999999</v>
      </c>
      <c r="P3619" s="82">
        <f t="shared" si="1572"/>
        <v>66.457004870000006</v>
      </c>
      <c r="Q3619" s="11">
        <f t="shared" si="1585"/>
        <v>0</v>
      </c>
      <c r="R3619" s="7">
        <f t="shared" si="1580"/>
        <v>0</v>
      </c>
      <c r="S3619" s="82">
        <f t="shared" si="1573"/>
        <v>0</v>
      </c>
      <c r="T3619" s="91">
        <f t="shared" si="1581"/>
        <v>0.08</v>
      </c>
      <c r="U3619" s="90">
        <f t="shared" si="1574"/>
        <v>11</v>
      </c>
      <c r="V3619" s="90">
        <v>252</v>
      </c>
      <c r="W3619" s="89">
        <f t="shared" si="1575"/>
        <v>1.0033650599999999</v>
      </c>
      <c r="X3619" s="82">
        <f t="shared" si="1576"/>
        <v>0.22363179999999999</v>
      </c>
      <c r="Y3619" s="82">
        <f t="shared" si="1577"/>
        <v>0</v>
      </c>
      <c r="Z3619" s="94" t="str">
        <f t="shared" si="1583"/>
        <v>A+J=</v>
      </c>
      <c r="AA3619" s="87">
        <f t="shared" si="1584"/>
        <v>47868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>
        <f t="shared" si="1578"/>
        <v>47857</v>
      </c>
      <c r="B3620" s="82">
        <f t="shared" si="1564"/>
        <v>66.75260080000001</v>
      </c>
      <c r="C3620" s="207">
        <f t="shared" si="1582"/>
        <v>65.894133240000002</v>
      </c>
      <c r="D3620" s="83">
        <f t="shared" si="1565"/>
        <v>7286.35</v>
      </c>
      <c r="E3620" s="84">
        <f t="shared" si="1562"/>
        <v>7394.19</v>
      </c>
      <c r="F3620" s="85">
        <f t="shared" si="1563"/>
        <v>47807</v>
      </c>
      <c r="G3620" s="86">
        <f t="shared" si="1566"/>
        <v>1.4800277230712089E-2</v>
      </c>
      <c r="H3620" s="87">
        <f t="shared" si="1567"/>
        <v>47868</v>
      </c>
      <c r="I3620" s="87">
        <f t="shared" si="1568"/>
        <v>47868</v>
      </c>
      <c r="J3620" s="88">
        <f t="shared" si="1579"/>
        <v>19</v>
      </c>
      <c r="K3620" s="88">
        <f t="shared" si="1561"/>
        <v>12</v>
      </c>
      <c r="L3620" s="8">
        <f t="shared" si="1569"/>
        <v>1.00932222</v>
      </c>
      <c r="M3620" s="89">
        <v>1</v>
      </c>
      <c r="N3620" s="89">
        <f t="shared" si="1570"/>
        <v>1</v>
      </c>
      <c r="O3620" s="82">
        <f t="shared" si="1571"/>
        <v>1.00932222</v>
      </c>
      <c r="P3620" s="82">
        <f t="shared" si="1572"/>
        <v>66.508412840000005</v>
      </c>
      <c r="Q3620" s="11">
        <f t="shared" si="1585"/>
        <v>0</v>
      </c>
      <c r="R3620" s="7">
        <f t="shared" si="1580"/>
        <v>0</v>
      </c>
      <c r="S3620" s="82">
        <f t="shared" si="1573"/>
        <v>0</v>
      </c>
      <c r="T3620" s="91">
        <f t="shared" si="1581"/>
        <v>0.08</v>
      </c>
      <c r="U3620" s="90">
        <f t="shared" si="1574"/>
        <v>12</v>
      </c>
      <c r="V3620" s="90">
        <v>252</v>
      </c>
      <c r="W3620" s="89">
        <f t="shared" si="1575"/>
        <v>1.0036715350000001</v>
      </c>
      <c r="X3620" s="82">
        <f t="shared" si="1576"/>
        <v>0.24418796000000001</v>
      </c>
      <c r="Y3620" s="82">
        <f t="shared" si="1577"/>
        <v>0</v>
      </c>
      <c r="Z3620" s="94" t="str">
        <f t="shared" si="1583"/>
        <v>A+J=</v>
      </c>
      <c r="AA3620" s="87">
        <f t="shared" si="1584"/>
        <v>47868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>
        <f t="shared" si="1578"/>
        <v>47858</v>
      </c>
      <c r="B3621" s="82">
        <f t="shared" si="1564"/>
        <v>66.824643039999998</v>
      </c>
      <c r="C3621" s="207">
        <f t="shared" si="1582"/>
        <v>65.894133240000002</v>
      </c>
      <c r="D3621" s="83">
        <f t="shared" si="1565"/>
        <v>7286.35</v>
      </c>
      <c r="E3621" s="84">
        <f t="shared" si="1562"/>
        <v>7394.19</v>
      </c>
      <c r="F3621" s="85">
        <f t="shared" si="1563"/>
        <v>47807</v>
      </c>
      <c r="G3621" s="86">
        <f t="shared" si="1566"/>
        <v>1.4800277230712089E-2</v>
      </c>
      <c r="H3621" s="87">
        <f t="shared" si="1567"/>
        <v>47868</v>
      </c>
      <c r="I3621" s="87">
        <f t="shared" si="1568"/>
        <v>47868</v>
      </c>
      <c r="J3621" s="88">
        <f t="shared" si="1579"/>
        <v>19</v>
      </c>
      <c r="K3621" s="88">
        <f t="shared" si="1561"/>
        <v>13</v>
      </c>
      <c r="L3621" s="8">
        <f t="shared" si="1569"/>
        <v>1.01010299</v>
      </c>
      <c r="M3621" s="89">
        <v>1</v>
      </c>
      <c r="N3621" s="89">
        <f t="shared" si="1570"/>
        <v>1</v>
      </c>
      <c r="O3621" s="82">
        <f t="shared" si="1571"/>
        <v>1.01010299</v>
      </c>
      <c r="P3621" s="82">
        <f t="shared" si="1572"/>
        <v>66.559860999999998</v>
      </c>
      <c r="Q3621" s="11">
        <f t="shared" si="1585"/>
        <v>0</v>
      </c>
      <c r="R3621" s="7">
        <f t="shared" si="1580"/>
        <v>0</v>
      </c>
      <c r="S3621" s="82">
        <f t="shared" si="1573"/>
        <v>0</v>
      </c>
      <c r="T3621" s="91">
        <f t="shared" si="1581"/>
        <v>0.08</v>
      </c>
      <c r="U3621" s="90">
        <f t="shared" si="1574"/>
        <v>13</v>
      </c>
      <c r="V3621" s="90">
        <v>252</v>
      </c>
      <c r="W3621" s="89">
        <f t="shared" si="1575"/>
        <v>1.003978104</v>
      </c>
      <c r="X3621" s="82">
        <f t="shared" si="1576"/>
        <v>0.26478204</v>
      </c>
      <c r="Y3621" s="82">
        <f t="shared" si="1577"/>
        <v>0</v>
      </c>
      <c r="Z3621" s="94" t="str">
        <f t="shared" si="1583"/>
        <v>A+J=</v>
      </c>
      <c r="AA3621" s="87">
        <f t="shared" si="1584"/>
        <v>47868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>
        <f t="shared" si="1578"/>
        <v>47859</v>
      </c>
      <c r="B3622" s="82">
        <f t="shared" si="1564"/>
        <v>66.896762799999991</v>
      </c>
      <c r="C3622" s="207">
        <f t="shared" si="1582"/>
        <v>65.894133240000002</v>
      </c>
      <c r="D3622" s="83">
        <f t="shared" si="1565"/>
        <v>7286.35</v>
      </c>
      <c r="E3622" s="84">
        <f t="shared" si="1562"/>
        <v>7394.19</v>
      </c>
      <c r="F3622" s="85">
        <f t="shared" si="1563"/>
        <v>47807</v>
      </c>
      <c r="G3622" s="86">
        <f t="shared" si="1566"/>
        <v>1.4800277230712089E-2</v>
      </c>
      <c r="H3622" s="87">
        <f t="shared" si="1567"/>
        <v>47868</v>
      </c>
      <c r="I3622" s="87">
        <f t="shared" si="1568"/>
        <v>47868</v>
      </c>
      <c r="J3622" s="88">
        <f t="shared" si="1579"/>
        <v>19</v>
      </c>
      <c r="K3622" s="88">
        <f t="shared" si="1561"/>
        <v>14</v>
      </c>
      <c r="L3622" s="8">
        <f t="shared" si="1569"/>
        <v>1.0108843599999999</v>
      </c>
      <c r="M3622" s="89">
        <v>1</v>
      </c>
      <c r="N3622" s="89">
        <f t="shared" si="1570"/>
        <v>1</v>
      </c>
      <c r="O3622" s="82">
        <f t="shared" si="1571"/>
        <v>1.0108843599999999</v>
      </c>
      <c r="P3622" s="82">
        <f t="shared" si="1572"/>
        <v>66.611348699999994</v>
      </c>
      <c r="Q3622" s="11">
        <f t="shared" si="1585"/>
        <v>0</v>
      </c>
      <c r="R3622" s="7">
        <f t="shared" si="1580"/>
        <v>0</v>
      </c>
      <c r="S3622" s="82">
        <f t="shared" si="1573"/>
        <v>0</v>
      </c>
      <c r="T3622" s="91">
        <f t="shared" si="1581"/>
        <v>0.08</v>
      </c>
      <c r="U3622" s="90">
        <f t="shared" si="1574"/>
        <v>14</v>
      </c>
      <c r="V3622" s="90">
        <v>252</v>
      </c>
      <c r="W3622" s="89">
        <f t="shared" si="1575"/>
        <v>1.0042847669999999</v>
      </c>
      <c r="X3622" s="82">
        <f t="shared" si="1576"/>
        <v>0.2854141</v>
      </c>
      <c r="Y3622" s="82">
        <f t="shared" si="1577"/>
        <v>0</v>
      </c>
      <c r="Z3622" s="94" t="str">
        <f t="shared" si="1583"/>
        <v>A+J=</v>
      </c>
      <c r="AA3622" s="87">
        <f t="shared" si="1584"/>
        <v>47868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>
        <f t="shared" si="1578"/>
        <v>47860</v>
      </c>
      <c r="B3623" s="82">
        <f t="shared" si="1564"/>
        <v>66.896762799999991</v>
      </c>
      <c r="C3623" s="207">
        <f t="shared" si="1582"/>
        <v>65.894133240000002</v>
      </c>
      <c r="D3623" s="83">
        <f t="shared" si="1565"/>
        <v>7286.35</v>
      </c>
      <c r="E3623" s="84">
        <f t="shared" si="1562"/>
        <v>7394.19</v>
      </c>
      <c r="F3623" s="85">
        <f t="shared" si="1563"/>
        <v>47807</v>
      </c>
      <c r="G3623" s="86">
        <f t="shared" si="1566"/>
        <v>1.4800277230712089E-2</v>
      </c>
      <c r="H3623" s="87">
        <f t="shared" si="1567"/>
        <v>47868</v>
      </c>
      <c r="I3623" s="87">
        <f t="shared" si="1568"/>
        <v>47868</v>
      </c>
      <c r="J3623" s="88">
        <f t="shared" si="1579"/>
        <v>19</v>
      </c>
      <c r="K3623" s="88">
        <f t="shared" si="1561"/>
        <v>14</v>
      </c>
      <c r="L3623" s="8">
        <f t="shared" si="1569"/>
        <v>1.0108843599999999</v>
      </c>
      <c r="M3623" s="89">
        <v>1</v>
      </c>
      <c r="N3623" s="89">
        <f t="shared" si="1570"/>
        <v>1</v>
      </c>
      <c r="O3623" s="82">
        <f t="shared" si="1571"/>
        <v>1.0108843599999999</v>
      </c>
      <c r="P3623" s="82">
        <f t="shared" si="1572"/>
        <v>66.611348699999994</v>
      </c>
      <c r="Q3623" s="11">
        <f t="shared" si="1585"/>
        <v>0</v>
      </c>
      <c r="R3623" s="7">
        <f t="shared" si="1580"/>
        <v>0</v>
      </c>
      <c r="S3623" s="82">
        <f t="shared" si="1573"/>
        <v>0</v>
      </c>
      <c r="T3623" s="91">
        <f t="shared" si="1581"/>
        <v>0.08</v>
      </c>
      <c r="U3623" s="90">
        <f t="shared" si="1574"/>
        <v>14</v>
      </c>
      <c r="V3623" s="90">
        <v>252</v>
      </c>
      <c r="W3623" s="89">
        <f t="shared" si="1575"/>
        <v>1.0042847669999999</v>
      </c>
      <c r="X3623" s="82">
        <f t="shared" si="1576"/>
        <v>0.2854141</v>
      </c>
      <c r="Y3623" s="82">
        <f t="shared" si="1577"/>
        <v>0</v>
      </c>
      <c r="Z3623" s="94" t="str">
        <f t="shared" si="1583"/>
        <v>A+J=</v>
      </c>
      <c r="AA3623" s="87">
        <f t="shared" si="1584"/>
        <v>47868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>
        <f t="shared" si="1578"/>
        <v>47861</v>
      </c>
      <c r="B3624" s="82">
        <f t="shared" si="1564"/>
        <v>66.896762799999991</v>
      </c>
      <c r="C3624" s="207">
        <f t="shared" si="1582"/>
        <v>65.894133240000002</v>
      </c>
      <c r="D3624" s="83">
        <f t="shared" si="1565"/>
        <v>7286.35</v>
      </c>
      <c r="E3624" s="84">
        <f t="shared" si="1562"/>
        <v>7394.19</v>
      </c>
      <c r="F3624" s="85">
        <f t="shared" si="1563"/>
        <v>47807</v>
      </c>
      <c r="G3624" s="86">
        <f t="shared" si="1566"/>
        <v>1.4800277230712089E-2</v>
      </c>
      <c r="H3624" s="87">
        <f t="shared" si="1567"/>
        <v>47868</v>
      </c>
      <c r="I3624" s="87">
        <f t="shared" si="1568"/>
        <v>47868</v>
      </c>
      <c r="J3624" s="88">
        <f t="shared" si="1579"/>
        <v>19</v>
      </c>
      <c r="K3624" s="88">
        <f t="shared" si="1561"/>
        <v>14</v>
      </c>
      <c r="L3624" s="8">
        <f t="shared" si="1569"/>
        <v>1.0108843599999999</v>
      </c>
      <c r="M3624" s="89">
        <v>1</v>
      </c>
      <c r="N3624" s="89">
        <f t="shared" si="1570"/>
        <v>1</v>
      </c>
      <c r="O3624" s="82">
        <f t="shared" si="1571"/>
        <v>1.0108843599999999</v>
      </c>
      <c r="P3624" s="82">
        <f t="shared" si="1572"/>
        <v>66.611348699999994</v>
      </c>
      <c r="Q3624" s="11">
        <f t="shared" si="1585"/>
        <v>0</v>
      </c>
      <c r="R3624" s="7">
        <f t="shared" si="1580"/>
        <v>0</v>
      </c>
      <c r="S3624" s="82">
        <f t="shared" si="1573"/>
        <v>0</v>
      </c>
      <c r="T3624" s="91">
        <f t="shared" si="1581"/>
        <v>0.08</v>
      </c>
      <c r="U3624" s="90">
        <f t="shared" si="1574"/>
        <v>14</v>
      </c>
      <c r="V3624" s="90">
        <v>252</v>
      </c>
      <c r="W3624" s="89">
        <f t="shared" si="1575"/>
        <v>1.0042847669999999</v>
      </c>
      <c r="X3624" s="82">
        <f t="shared" si="1576"/>
        <v>0.2854141</v>
      </c>
      <c r="Y3624" s="82">
        <f t="shared" si="1577"/>
        <v>0</v>
      </c>
      <c r="Z3624" s="94" t="str">
        <f t="shared" si="1583"/>
        <v>A+J=</v>
      </c>
      <c r="AA3624" s="87">
        <f t="shared" si="1584"/>
        <v>47868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>
        <f t="shared" si="1578"/>
        <v>47862</v>
      </c>
      <c r="B3625" s="82">
        <f t="shared" si="1564"/>
        <v>66.968960060000001</v>
      </c>
      <c r="C3625" s="207">
        <f t="shared" si="1582"/>
        <v>65.894133240000002</v>
      </c>
      <c r="D3625" s="83">
        <f t="shared" si="1565"/>
        <v>7286.35</v>
      </c>
      <c r="E3625" s="84">
        <f t="shared" si="1562"/>
        <v>7394.19</v>
      </c>
      <c r="F3625" s="85">
        <f t="shared" si="1563"/>
        <v>47807</v>
      </c>
      <c r="G3625" s="86">
        <f t="shared" si="1566"/>
        <v>1.4800277230712089E-2</v>
      </c>
      <c r="H3625" s="87">
        <f t="shared" si="1567"/>
        <v>47868</v>
      </c>
      <c r="I3625" s="87">
        <f t="shared" si="1568"/>
        <v>47868</v>
      </c>
      <c r="J3625" s="88">
        <f t="shared" si="1579"/>
        <v>19</v>
      </c>
      <c r="K3625" s="88">
        <f t="shared" ref="K3625:K3688" si="1586">(J3625-(NETWORKDAYS(A3625,I3625,AD$210:AD$502)-1))</f>
        <v>15</v>
      </c>
      <c r="L3625" s="8">
        <f t="shared" si="1569"/>
        <v>1.0116663299999999</v>
      </c>
      <c r="M3625" s="89">
        <v>1</v>
      </c>
      <c r="N3625" s="89">
        <f t="shared" si="1570"/>
        <v>1</v>
      </c>
      <c r="O3625" s="82">
        <f t="shared" si="1571"/>
        <v>1.0116663299999999</v>
      </c>
      <c r="P3625" s="82">
        <f t="shared" si="1572"/>
        <v>66.662875940000006</v>
      </c>
      <c r="Q3625" s="11">
        <f t="shared" si="1585"/>
        <v>0</v>
      </c>
      <c r="R3625" s="7">
        <f t="shared" si="1580"/>
        <v>0</v>
      </c>
      <c r="S3625" s="82">
        <f t="shared" si="1573"/>
        <v>0</v>
      </c>
      <c r="T3625" s="91">
        <f t="shared" si="1581"/>
        <v>0.08</v>
      </c>
      <c r="U3625" s="90">
        <f t="shared" si="1574"/>
        <v>15</v>
      </c>
      <c r="V3625" s="90">
        <v>252</v>
      </c>
      <c r="W3625" s="89">
        <f t="shared" si="1575"/>
        <v>1.004591523</v>
      </c>
      <c r="X3625" s="82">
        <f t="shared" si="1576"/>
        <v>0.30608412000000002</v>
      </c>
      <c r="Y3625" s="82">
        <f t="shared" si="1577"/>
        <v>0</v>
      </c>
      <c r="Z3625" s="94" t="str">
        <f t="shared" si="1583"/>
        <v>A+J=</v>
      </c>
      <c r="AA3625" s="87">
        <f t="shared" si="1584"/>
        <v>47868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>
        <f t="shared" si="1578"/>
        <v>47863</v>
      </c>
      <c r="B3626" s="82">
        <f t="shared" si="1564"/>
        <v>67.041235589999999</v>
      </c>
      <c r="C3626" s="207">
        <f t="shared" si="1582"/>
        <v>65.894133240000002</v>
      </c>
      <c r="D3626" s="83">
        <f t="shared" si="1565"/>
        <v>7286.35</v>
      </c>
      <c r="E3626" s="84">
        <f t="shared" ref="E3626:E3689" si="1587">IF($K3626=1,VLOOKUP($A3625,$AO$10:$AS$200,4),E3625)</f>
        <v>7394.19</v>
      </c>
      <c r="F3626" s="85">
        <f t="shared" ref="F3626:F3689" si="1588">IF($K3626=1,VLOOKUP($A3625,$AO$10:$AS$200,5),F3625)</f>
        <v>47807</v>
      </c>
      <c r="G3626" s="86">
        <f t="shared" si="1566"/>
        <v>1.4800277230712089E-2</v>
      </c>
      <c r="H3626" s="87">
        <f t="shared" si="1567"/>
        <v>47868</v>
      </c>
      <c r="I3626" s="87">
        <f t="shared" si="1568"/>
        <v>47868</v>
      </c>
      <c r="J3626" s="88">
        <f t="shared" si="1579"/>
        <v>19</v>
      </c>
      <c r="K3626" s="88">
        <f t="shared" si="1586"/>
        <v>16</v>
      </c>
      <c r="L3626" s="8">
        <f t="shared" si="1569"/>
        <v>1.01244891</v>
      </c>
      <c r="M3626" s="89">
        <v>1</v>
      </c>
      <c r="N3626" s="89">
        <f t="shared" si="1570"/>
        <v>1</v>
      </c>
      <c r="O3626" s="82">
        <f t="shared" si="1571"/>
        <v>1.01244891</v>
      </c>
      <c r="P3626" s="82">
        <f t="shared" si="1572"/>
        <v>66.714443369999998</v>
      </c>
      <c r="Q3626" s="11">
        <f t="shared" si="1585"/>
        <v>0</v>
      </c>
      <c r="R3626" s="7">
        <f t="shared" si="1580"/>
        <v>0</v>
      </c>
      <c r="S3626" s="82">
        <f t="shared" si="1573"/>
        <v>0</v>
      </c>
      <c r="T3626" s="91">
        <f t="shared" si="1581"/>
        <v>0.08</v>
      </c>
      <c r="U3626" s="90">
        <f t="shared" si="1574"/>
        <v>16</v>
      </c>
      <c r="V3626" s="90">
        <v>252</v>
      </c>
      <c r="W3626" s="89">
        <f t="shared" si="1575"/>
        <v>1.0048983730000001</v>
      </c>
      <c r="X3626" s="82">
        <f t="shared" si="1576"/>
        <v>0.32679222000000002</v>
      </c>
      <c r="Y3626" s="82">
        <f t="shared" si="1577"/>
        <v>0</v>
      </c>
      <c r="Z3626" s="94" t="str">
        <f t="shared" si="1583"/>
        <v>A+J=</v>
      </c>
      <c r="AA3626" s="87">
        <f t="shared" si="1584"/>
        <v>47868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>
        <f t="shared" si="1578"/>
        <v>47864</v>
      </c>
      <c r="B3627" s="82">
        <f t="shared" si="1564"/>
        <v>67.113588790000009</v>
      </c>
      <c r="C3627" s="207">
        <f t="shared" si="1582"/>
        <v>65.894133240000002</v>
      </c>
      <c r="D3627" s="83">
        <f t="shared" si="1565"/>
        <v>7286.35</v>
      </c>
      <c r="E3627" s="84">
        <f t="shared" si="1587"/>
        <v>7394.19</v>
      </c>
      <c r="F3627" s="85">
        <f t="shared" si="1588"/>
        <v>47807</v>
      </c>
      <c r="G3627" s="86">
        <f t="shared" si="1566"/>
        <v>1.4800277230712089E-2</v>
      </c>
      <c r="H3627" s="87">
        <f t="shared" si="1567"/>
        <v>47868</v>
      </c>
      <c r="I3627" s="87">
        <f t="shared" si="1568"/>
        <v>47868</v>
      </c>
      <c r="J3627" s="88">
        <f t="shared" si="1579"/>
        <v>19</v>
      </c>
      <c r="K3627" s="88">
        <f t="shared" si="1586"/>
        <v>17</v>
      </c>
      <c r="L3627" s="8">
        <f t="shared" si="1569"/>
        <v>1.01323209</v>
      </c>
      <c r="M3627" s="89">
        <v>1</v>
      </c>
      <c r="N3627" s="89">
        <f t="shared" si="1570"/>
        <v>1</v>
      </c>
      <c r="O3627" s="82">
        <f t="shared" si="1571"/>
        <v>1.01323209</v>
      </c>
      <c r="P3627" s="82">
        <f t="shared" si="1572"/>
        <v>66.766050340000007</v>
      </c>
      <c r="Q3627" s="11">
        <f t="shared" si="1585"/>
        <v>0</v>
      </c>
      <c r="R3627" s="7">
        <f t="shared" si="1580"/>
        <v>0</v>
      </c>
      <c r="S3627" s="82">
        <f t="shared" si="1573"/>
        <v>0</v>
      </c>
      <c r="T3627" s="91">
        <f t="shared" si="1581"/>
        <v>0.08</v>
      </c>
      <c r="U3627" s="90">
        <f t="shared" si="1574"/>
        <v>17</v>
      </c>
      <c r="V3627" s="90">
        <v>252</v>
      </c>
      <c r="W3627" s="89">
        <f t="shared" si="1575"/>
        <v>1.0052053169999999</v>
      </c>
      <c r="X3627" s="82">
        <f t="shared" si="1576"/>
        <v>0.34753845</v>
      </c>
      <c r="Y3627" s="82">
        <f t="shared" si="1577"/>
        <v>0</v>
      </c>
      <c r="Z3627" s="94" t="str">
        <f t="shared" si="1583"/>
        <v>A+J=</v>
      </c>
      <c r="AA3627" s="87">
        <f t="shared" si="1584"/>
        <v>47868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>
        <f t="shared" si="1578"/>
        <v>47865</v>
      </c>
      <c r="B3628" s="82">
        <f t="shared" si="1564"/>
        <v>67.186020360000001</v>
      </c>
      <c r="C3628" s="207">
        <f t="shared" si="1582"/>
        <v>65.894133240000002</v>
      </c>
      <c r="D3628" s="83">
        <f t="shared" si="1565"/>
        <v>7286.35</v>
      </c>
      <c r="E3628" s="84">
        <f t="shared" si="1587"/>
        <v>7394.19</v>
      </c>
      <c r="F3628" s="85">
        <f t="shared" si="1588"/>
        <v>47807</v>
      </c>
      <c r="G3628" s="86">
        <f t="shared" si="1566"/>
        <v>1.4800277230712089E-2</v>
      </c>
      <c r="H3628" s="87">
        <f t="shared" si="1567"/>
        <v>47868</v>
      </c>
      <c r="I3628" s="87">
        <f t="shared" si="1568"/>
        <v>47868</v>
      </c>
      <c r="J3628" s="88">
        <f t="shared" si="1579"/>
        <v>19</v>
      </c>
      <c r="K3628" s="88">
        <f t="shared" si="1586"/>
        <v>18</v>
      </c>
      <c r="L3628" s="8">
        <f t="shared" si="1569"/>
        <v>1.0140158800000001</v>
      </c>
      <c r="M3628" s="89">
        <v>1</v>
      </c>
      <c r="N3628" s="89">
        <f t="shared" si="1570"/>
        <v>1</v>
      </c>
      <c r="O3628" s="82">
        <f t="shared" si="1571"/>
        <v>1.0140158800000001</v>
      </c>
      <c r="P3628" s="82">
        <f t="shared" si="1572"/>
        <v>66.817697499999994</v>
      </c>
      <c r="Q3628" s="11">
        <f t="shared" si="1585"/>
        <v>0</v>
      </c>
      <c r="R3628" s="7">
        <f t="shared" si="1580"/>
        <v>0</v>
      </c>
      <c r="S3628" s="82">
        <f t="shared" si="1573"/>
        <v>0</v>
      </c>
      <c r="T3628" s="91">
        <f t="shared" si="1581"/>
        <v>0.08</v>
      </c>
      <c r="U3628" s="90">
        <f t="shared" si="1574"/>
        <v>18</v>
      </c>
      <c r="V3628" s="90">
        <v>252</v>
      </c>
      <c r="W3628" s="89">
        <f t="shared" si="1575"/>
        <v>1.005512355</v>
      </c>
      <c r="X3628" s="82">
        <f t="shared" si="1576"/>
        <v>0.36832285999999997</v>
      </c>
      <c r="Y3628" s="82">
        <f t="shared" si="1577"/>
        <v>0</v>
      </c>
      <c r="Z3628" s="94" t="str">
        <f t="shared" si="1583"/>
        <v>A+J=</v>
      </c>
      <c r="AA3628" s="87">
        <f t="shared" si="1584"/>
        <v>47868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>
        <f t="shared" si="1578"/>
        <v>47866</v>
      </c>
      <c r="B3629" s="82">
        <f t="shared" si="1564"/>
        <v>67.258529639999992</v>
      </c>
      <c r="C3629" s="207">
        <f t="shared" si="1582"/>
        <v>65.894133240000002</v>
      </c>
      <c r="D3629" s="83">
        <f t="shared" si="1565"/>
        <v>7286.35</v>
      </c>
      <c r="E3629" s="84">
        <f t="shared" si="1587"/>
        <v>7394.19</v>
      </c>
      <c r="F3629" s="85">
        <f t="shared" si="1588"/>
        <v>47807</v>
      </c>
      <c r="G3629" s="86">
        <f t="shared" si="1566"/>
        <v>1.4800277230712089E-2</v>
      </c>
      <c r="H3629" s="87">
        <f t="shared" si="1567"/>
        <v>47868</v>
      </c>
      <c r="I3629" s="87">
        <f t="shared" si="1568"/>
        <v>47868</v>
      </c>
      <c r="J3629" s="88">
        <f t="shared" si="1579"/>
        <v>19</v>
      </c>
      <c r="K3629" s="88">
        <f t="shared" si="1586"/>
        <v>19</v>
      </c>
      <c r="L3629" s="8">
        <f t="shared" si="1569"/>
        <v>1.0148002700000001</v>
      </c>
      <c r="M3629" s="89">
        <v>1</v>
      </c>
      <c r="N3629" s="89">
        <f t="shared" si="1570"/>
        <v>1</v>
      </c>
      <c r="O3629" s="82">
        <f t="shared" si="1571"/>
        <v>1.0148002700000001</v>
      </c>
      <c r="P3629" s="82">
        <f t="shared" si="1572"/>
        <v>66.869384199999999</v>
      </c>
      <c r="Q3629" s="11">
        <f t="shared" si="1585"/>
        <v>0</v>
      </c>
      <c r="R3629" s="7">
        <f t="shared" si="1580"/>
        <v>0</v>
      </c>
      <c r="S3629" s="82">
        <f t="shared" si="1573"/>
        <v>0</v>
      </c>
      <c r="T3629" s="91">
        <f t="shared" si="1581"/>
        <v>0.08</v>
      </c>
      <c r="U3629" s="90">
        <f t="shared" si="1574"/>
        <v>19</v>
      </c>
      <c r="V3629" s="90">
        <v>252</v>
      </c>
      <c r="W3629" s="89">
        <f t="shared" si="1575"/>
        <v>1.005819486</v>
      </c>
      <c r="X3629" s="82">
        <f t="shared" si="1576"/>
        <v>0.38914544000000001</v>
      </c>
      <c r="Y3629" s="82">
        <f t="shared" si="1577"/>
        <v>0</v>
      </c>
      <c r="Z3629" s="94" t="str">
        <f t="shared" si="1583"/>
        <v>A+J=</v>
      </c>
      <c r="AA3629" s="87">
        <f t="shared" si="1584"/>
        <v>47868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>
        <f t="shared" si="1578"/>
        <v>47867</v>
      </c>
      <c r="B3630" s="82">
        <f t="shared" si="1564"/>
        <v>67.258529639999992</v>
      </c>
      <c r="C3630" s="207">
        <f t="shared" si="1582"/>
        <v>65.894133240000002</v>
      </c>
      <c r="D3630" s="83">
        <f t="shared" si="1565"/>
        <v>7286.35</v>
      </c>
      <c r="E3630" s="84">
        <f t="shared" si="1587"/>
        <v>7394.19</v>
      </c>
      <c r="F3630" s="85">
        <f t="shared" si="1588"/>
        <v>47807</v>
      </c>
      <c r="G3630" s="86">
        <f t="shared" si="1566"/>
        <v>1.4800277230712089E-2</v>
      </c>
      <c r="H3630" s="87">
        <f t="shared" si="1567"/>
        <v>47868</v>
      </c>
      <c r="I3630" s="87">
        <f t="shared" si="1568"/>
        <v>47868</v>
      </c>
      <c r="J3630" s="88">
        <f t="shared" si="1579"/>
        <v>19</v>
      </c>
      <c r="K3630" s="88">
        <f t="shared" si="1586"/>
        <v>19</v>
      </c>
      <c r="L3630" s="8">
        <f t="shared" si="1569"/>
        <v>1.0148002700000001</v>
      </c>
      <c r="M3630" s="89">
        <v>1</v>
      </c>
      <c r="N3630" s="89">
        <f t="shared" si="1570"/>
        <v>1</v>
      </c>
      <c r="O3630" s="82">
        <f t="shared" si="1571"/>
        <v>1.0148002700000001</v>
      </c>
      <c r="P3630" s="82">
        <f t="shared" si="1572"/>
        <v>66.869384199999999</v>
      </c>
      <c r="Q3630" s="11">
        <f t="shared" si="1585"/>
        <v>0</v>
      </c>
      <c r="R3630" s="7">
        <f t="shared" si="1580"/>
        <v>0</v>
      </c>
      <c r="S3630" s="82">
        <f t="shared" si="1573"/>
        <v>0</v>
      </c>
      <c r="T3630" s="91">
        <f t="shared" si="1581"/>
        <v>0.08</v>
      </c>
      <c r="U3630" s="90">
        <f t="shared" si="1574"/>
        <v>19</v>
      </c>
      <c r="V3630" s="90">
        <v>252</v>
      </c>
      <c r="W3630" s="89">
        <f t="shared" si="1575"/>
        <v>1.005819486</v>
      </c>
      <c r="X3630" s="82">
        <f t="shared" si="1576"/>
        <v>0.38914544000000001</v>
      </c>
      <c r="Y3630" s="82">
        <f t="shared" si="1577"/>
        <v>0</v>
      </c>
      <c r="Z3630" s="94" t="str">
        <f t="shared" si="1583"/>
        <v>A+J=</v>
      </c>
      <c r="AA3630" s="87">
        <f t="shared" si="1584"/>
        <v>47868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>
        <f t="shared" si="1578"/>
        <v>47868</v>
      </c>
      <c r="B3631" s="82">
        <f t="shared" si="1564"/>
        <v>67.258529639999992</v>
      </c>
      <c r="C3631" s="207">
        <f t="shared" si="1582"/>
        <v>65.894133240000002</v>
      </c>
      <c r="D3631" s="83">
        <f t="shared" si="1565"/>
        <v>7286.35</v>
      </c>
      <c r="E3631" s="84">
        <f t="shared" si="1587"/>
        <v>7394.19</v>
      </c>
      <c r="F3631" s="85">
        <f t="shared" si="1588"/>
        <v>47807</v>
      </c>
      <c r="G3631" s="86">
        <f t="shared" si="1566"/>
        <v>1.4800277230712089E-2</v>
      </c>
      <c r="H3631" s="87">
        <f t="shared" si="1567"/>
        <v>47899</v>
      </c>
      <c r="I3631" s="87">
        <f t="shared" si="1568"/>
        <v>47868</v>
      </c>
      <c r="J3631" s="88">
        <f t="shared" si="1579"/>
        <v>19</v>
      </c>
      <c r="K3631" s="88">
        <f t="shared" si="1586"/>
        <v>19</v>
      </c>
      <c r="L3631" s="8">
        <f t="shared" si="1569"/>
        <v>1.0148002700000001</v>
      </c>
      <c r="M3631" s="89">
        <v>1</v>
      </c>
      <c r="N3631" s="89">
        <f t="shared" si="1570"/>
        <v>1</v>
      </c>
      <c r="O3631" s="82">
        <f t="shared" si="1571"/>
        <v>1.0148002700000001</v>
      </c>
      <c r="P3631" s="82">
        <f t="shared" si="1572"/>
        <v>66.869384199999999</v>
      </c>
      <c r="Q3631" s="11">
        <f t="shared" si="1585"/>
        <v>119</v>
      </c>
      <c r="R3631" s="7">
        <f t="shared" si="1580"/>
        <v>0.49885699999999999</v>
      </c>
      <c r="S3631" s="82">
        <f t="shared" si="1573"/>
        <v>33.358260389999998</v>
      </c>
      <c r="T3631" s="91">
        <f t="shared" si="1581"/>
        <v>0.08</v>
      </c>
      <c r="U3631" s="90">
        <f t="shared" si="1574"/>
        <v>19</v>
      </c>
      <c r="V3631" s="90">
        <v>252</v>
      </c>
      <c r="W3631" s="89">
        <f t="shared" si="1575"/>
        <v>1.005819486</v>
      </c>
      <c r="X3631" s="82">
        <f t="shared" si="1576"/>
        <v>0.38914544000000001</v>
      </c>
      <c r="Y3631" s="82">
        <f t="shared" si="1577"/>
        <v>33.747405829999998</v>
      </c>
      <c r="Z3631" s="94" t="str">
        <f t="shared" si="1583"/>
        <v>A+J=</v>
      </c>
      <c r="AA3631" s="87">
        <f t="shared" si="1584"/>
        <v>47868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>
        <f t="shared" si="1578"/>
        <v>47869</v>
      </c>
      <c r="B3632" s="82">
        <f t="shared" si="1564"/>
        <v>33.542778849999998</v>
      </c>
      <c r="C3632" s="207">
        <f t="shared" si="1582"/>
        <v>33.511123810000001</v>
      </c>
      <c r="D3632" s="83">
        <f t="shared" si="1565"/>
        <v>7286.35</v>
      </c>
      <c r="E3632" s="84">
        <f t="shared" si="1587"/>
        <v>7394.19</v>
      </c>
      <c r="F3632" s="85">
        <f t="shared" si="1588"/>
        <v>47837</v>
      </c>
      <c r="G3632" s="86">
        <f t="shared" si="1566"/>
        <v>1.4800277230712089E-2</v>
      </c>
      <c r="H3632" s="87">
        <f t="shared" si="1567"/>
        <v>47899</v>
      </c>
      <c r="I3632" s="87">
        <f t="shared" si="1568"/>
        <v>47899</v>
      </c>
      <c r="J3632" s="88">
        <f t="shared" si="1579"/>
        <v>23</v>
      </c>
      <c r="K3632" s="88">
        <f t="shared" si="1586"/>
        <v>1</v>
      </c>
      <c r="L3632" s="8">
        <f t="shared" si="1569"/>
        <v>1.00063897</v>
      </c>
      <c r="M3632" s="89">
        <v>1</v>
      </c>
      <c r="N3632" s="89">
        <f t="shared" si="1570"/>
        <v>1</v>
      </c>
      <c r="O3632" s="82">
        <f t="shared" si="1571"/>
        <v>1.00063897</v>
      </c>
      <c r="P3632" s="82">
        <f t="shared" si="1572"/>
        <v>33.532536409999999</v>
      </c>
      <c r="Q3632" s="11">
        <f t="shared" si="1585"/>
        <v>0</v>
      </c>
      <c r="R3632" s="7">
        <f t="shared" si="1580"/>
        <v>0</v>
      </c>
      <c r="S3632" s="82">
        <f t="shared" si="1573"/>
        <v>0</v>
      </c>
      <c r="T3632" s="91">
        <f t="shared" si="1581"/>
        <v>0.08</v>
      </c>
      <c r="U3632" s="90">
        <f t="shared" si="1574"/>
        <v>1</v>
      </c>
      <c r="V3632" s="90">
        <v>252</v>
      </c>
      <c r="W3632" s="89">
        <f t="shared" si="1575"/>
        <v>1.000305448</v>
      </c>
      <c r="X3632" s="82">
        <f t="shared" si="1576"/>
        <v>1.024244E-2</v>
      </c>
      <c r="Y3632" s="82">
        <f t="shared" si="1577"/>
        <v>0</v>
      </c>
      <c r="Z3632" s="94" t="str">
        <f t="shared" si="1583"/>
        <v>A+J=</v>
      </c>
      <c r="AA3632" s="87">
        <f t="shared" si="1584"/>
        <v>47899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>
        <f t="shared" si="1578"/>
        <v>47870</v>
      </c>
      <c r="B3633" s="82">
        <f t="shared" si="1564"/>
        <v>33.574464150000004</v>
      </c>
      <c r="C3633" s="207">
        <f t="shared" si="1582"/>
        <v>33.511123810000001</v>
      </c>
      <c r="D3633" s="83">
        <f t="shared" si="1565"/>
        <v>7286.35</v>
      </c>
      <c r="E3633" s="84">
        <f t="shared" si="1587"/>
        <v>7394.19</v>
      </c>
      <c r="F3633" s="85">
        <f t="shared" si="1588"/>
        <v>47837</v>
      </c>
      <c r="G3633" s="86">
        <f t="shared" si="1566"/>
        <v>1.4800277230712089E-2</v>
      </c>
      <c r="H3633" s="87">
        <f t="shared" si="1567"/>
        <v>47899</v>
      </c>
      <c r="I3633" s="87">
        <f t="shared" si="1568"/>
        <v>47899</v>
      </c>
      <c r="J3633" s="88">
        <f t="shared" si="1579"/>
        <v>23</v>
      </c>
      <c r="K3633" s="88">
        <f t="shared" si="1586"/>
        <v>2</v>
      </c>
      <c r="L3633" s="8">
        <f t="shared" si="1569"/>
        <v>1.0012783599999999</v>
      </c>
      <c r="M3633" s="89">
        <v>1</v>
      </c>
      <c r="N3633" s="89">
        <f t="shared" si="1570"/>
        <v>1</v>
      </c>
      <c r="O3633" s="82">
        <f t="shared" si="1571"/>
        <v>1.0012783599999999</v>
      </c>
      <c r="P3633" s="82">
        <f t="shared" si="1572"/>
        <v>33.553963090000003</v>
      </c>
      <c r="Q3633" s="11">
        <f t="shared" si="1585"/>
        <v>0</v>
      </c>
      <c r="R3633" s="7">
        <f t="shared" si="1580"/>
        <v>0</v>
      </c>
      <c r="S3633" s="82">
        <f t="shared" si="1573"/>
        <v>0</v>
      </c>
      <c r="T3633" s="91">
        <f t="shared" si="1581"/>
        <v>0.08</v>
      </c>
      <c r="U3633" s="90">
        <f t="shared" si="1574"/>
        <v>2</v>
      </c>
      <c r="V3633" s="90">
        <v>252</v>
      </c>
      <c r="W3633" s="89">
        <f t="shared" si="1575"/>
        <v>1.000610988</v>
      </c>
      <c r="X3633" s="82">
        <f t="shared" si="1576"/>
        <v>2.0501060000000002E-2</v>
      </c>
      <c r="Y3633" s="82">
        <f t="shared" si="1577"/>
        <v>0</v>
      </c>
      <c r="Z3633" s="94" t="str">
        <f t="shared" si="1583"/>
        <v>A+J=</v>
      </c>
      <c r="AA3633" s="87">
        <f t="shared" si="1584"/>
        <v>47899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>
        <f t="shared" si="1578"/>
        <v>47871</v>
      </c>
      <c r="B3634" s="82">
        <f t="shared" si="1564"/>
        <v>33.606179480000002</v>
      </c>
      <c r="C3634" s="207">
        <f t="shared" si="1582"/>
        <v>33.511123810000001</v>
      </c>
      <c r="D3634" s="83">
        <f t="shared" si="1565"/>
        <v>7286.35</v>
      </c>
      <c r="E3634" s="84">
        <f t="shared" si="1587"/>
        <v>7394.19</v>
      </c>
      <c r="F3634" s="85">
        <f t="shared" si="1588"/>
        <v>47837</v>
      </c>
      <c r="G3634" s="86">
        <f t="shared" si="1566"/>
        <v>1.4800277230712089E-2</v>
      </c>
      <c r="H3634" s="87">
        <f t="shared" si="1567"/>
        <v>47899</v>
      </c>
      <c r="I3634" s="87">
        <f t="shared" si="1568"/>
        <v>47899</v>
      </c>
      <c r="J3634" s="88">
        <f t="shared" si="1579"/>
        <v>23</v>
      </c>
      <c r="K3634" s="88">
        <f t="shared" si="1586"/>
        <v>3</v>
      </c>
      <c r="L3634" s="8">
        <f t="shared" si="1569"/>
        <v>1.00191816</v>
      </c>
      <c r="M3634" s="89">
        <v>1</v>
      </c>
      <c r="N3634" s="89">
        <f t="shared" si="1570"/>
        <v>1</v>
      </c>
      <c r="O3634" s="82">
        <f t="shared" si="1571"/>
        <v>1.00191816</v>
      </c>
      <c r="P3634" s="82">
        <f t="shared" si="1572"/>
        <v>33.5754035</v>
      </c>
      <c r="Q3634" s="11">
        <f t="shared" si="1585"/>
        <v>0</v>
      </c>
      <c r="R3634" s="7">
        <f t="shared" si="1580"/>
        <v>0</v>
      </c>
      <c r="S3634" s="82">
        <f t="shared" si="1573"/>
        <v>0</v>
      </c>
      <c r="T3634" s="91">
        <f t="shared" si="1581"/>
        <v>0.08</v>
      </c>
      <c r="U3634" s="90">
        <f t="shared" si="1574"/>
        <v>3</v>
      </c>
      <c r="V3634" s="90">
        <v>252</v>
      </c>
      <c r="W3634" s="89">
        <f t="shared" si="1575"/>
        <v>1.0009166229999999</v>
      </c>
      <c r="X3634" s="82">
        <f t="shared" si="1576"/>
        <v>3.0775980000000001E-2</v>
      </c>
      <c r="Y3634" s="82">
        <f t="shared" si="1577"/>
        <v>0</v>
      </c>
      <c r="Z3634" s="94" t="str">
        <f t="shared" si="1583"/>
        <v>A+J=</v>
      </c>
      <c r="AA3634" s="87">
        <f t="shared" si="1584"/>
        <v>47899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>
        <f t="shared" si="1578"/>
        <v>47872</v>
      </c>
      <c r="B3635" s="82">
        <f t="shared" si="1564"/>
        <v>33.637924429999998</v>
      </c>
      <c r="C3635" s="207">
        <f t="shared" si="1582"/>
        <v>33.511123810000001</v>
      </c>
      <c r="D3635" s="83">
        <f t="shared" si="1565"/>
        <v>7286.35</v>
      </c>
      <c r="E3635" s="84">
        <f t="shared" si="1587"/>
        <v>7394.19</v>
      </c>
      <c r="F3635" s="85">
        <f t="shared" si="1588"/>
        <v>47837</v>
      </c>
      <c r="G3635" s="86">
        <f t="shared" si="1566"/>
        <v>1.4800277230712089E-2</v>
      </c>
      <c r="H3635" s="87">
        <f t="shared" si="1567"/>
        <v>47899</v>
      </c>
      <c r="I3635" s="87">
        <f t="shared" si="1568"/>
        <v>47899</v>
      </c>
      <c r="J3635" s="88">
        <f t="shared" si="1579"/>
        <v>23</v>
      </c>
      <c r="K3635" s="88">
        <f t="shared" si="1586"/>
        <v>4</v>
      </c>
      <c r="L3635" s="8">
        <f t="shared" si="1569"/>
        <v>1.0025583600000001</v>
      </c>
      <c r="M3635" s="89">
        <v>1</v>
      </c>
      <c r="N3635" s="89">
        <f t="shared" si="1570"/>
        <v>1</v>
      </c>
      <c r="O3635" s="82">
        <f t="shared" si="1571"/>
        <v>1.0025583600000001</v>
      </c>
      <c r="P3635" s="82">
        <f t="shared" si="1572"/>
        <v>33.596857319999998</v>
      </c>
      <c r="Q3635" s="11">
        <f t="shared" si="1585"/>
        <v>0</v>
      </c>
      <c r="R3635" s="7">
        <f t="shared" si="1580"/>
        <v>0</v>
      </c>
      <c r="S3635" s="82">
        <f t="shared" si="1573"/>
        <v>0</v>
      </c>
      <c r="T3635" s="91">
        <f t="shared" si="1581"/>
        <v>0.08</v>
      </c>
      <c r="U3635" s="90">
        <f t="shared" si="1574"/>
        <v>4</v>
      </c>
      <c r="V3635" s="90">
        <v>252</v>
      </c>
      <c r="W3635" s="89">
        <f t="shared" si="1575"/>
        <v>1.0012223499999999</v>
      </c>
      <c r="X3635" s="82">
        <f t="shared" si="1576"/>
        <v>4.1067109999999997E-2</v>
      </c>
      <c r="Y3635" s="82">
        <f t="shared" si="1577"/>
        <v>0</v>
      </c>
      <c r="Z3635" s="94" t="str">
        <f t="shared" si="1583"/>
        <v>A+J=</v>
      </c>
      <c r="AA3635" s="87">
        <f t="shared" si="1584"/>
        <v>47899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>
        <f t="shared" si="1578"/>
        <v>47873</v>
      </c>
      <c r="B3636" s="82">
        <f t="shared" si="1564"/>
        <v>33.66969976</v>
      </c>
      <c r="C3636" s="207">
        <f t="shared" si="1582"/>
        <v>33.511123810000001</v>
      </c>
      <c r="D3636" s="83">
        <f t="shared" si="1565"/>
        <v>7286.35</v>
      </c>
      <c r="E3636" s="84">
        <f t="shared" si="1587"/>
        <v>7394.19</v>
      </c>
      <c r="F3636" s="85">
        <f t="shared" si="1588"/>
        <v>47837</v>
      </c>
      <c r="G3636" s="86">
        <f t="shared" si="1566"/>
        <v>1.4800277230712089E-2</v>
      </c>
      <c r="H3636" s="87">
        <f t="shared" si="1567"/>
        <v>47899</v>
      </c>
      <c r="I3636" s="87">
        <f t="shared" si="1568"/>
        <v>47899</v>
      </c>
      <c r="J3636" s="88">
        <f t="shared" si="1579"/>
        <v>23</v>
      </c>
      <c r="K3636" s="88">
        <f t="shared" si="1586"/>
        <v>5</v>
      </c>
      <c r="L3636" s="8">
        <f t="shared" si="1569"/>
        <v>1.0031989800000001</v>
      </c>
      <c r="M3636" s="89">
        <v>1</v>
      </c>
      <c r="N3636" s="89">
        <f t="shared" si="1570"/>
        <v>1</v>
      </c>
      <c r="O3636" s="82">
        <f t="shared" si="1571"/>
        <v>1.0031989800000001</v>
      </c>
      <c r="P3636" s="82">
        <f t="shared" si="1572"/>
        <v>33.618325220000003</v>
      </c>
      <c r="Q3636" s="11">
        <f t="shared" si="1585"/>
        <v>0</v>
      </c>
      <c r="R3636" s="7">
        <f t="shared" si="1580"/>
        <v>0</v>
      </c>
      <c r="S3636" s="82">
        <f t="shared" si="1573"/>
        <v>0</v>
      </c>
      <c r="T3636" s="91">
        <f t="shared" si="1581"/>
        <v>0.08</v>
      </c>
      <c r="U3636" s="90">
        <f t="shared" si="1574"/>
        <v>5</v>
      </c>
      <c r="V3636" s="90">
        <v>252</v>
      </c>
      <c r="W3636" s="89">
        <f t="shared" si="1575"/>
        <v>1.0015281709999999</v>
      </c>
      <c r="X3636" s="82">
        <f t="shared" si="1576"/>
        <v>5.1374540000000003E-2</v>
      </c>
      <c r="Y3636" s="82">
        <f t="shared" si="1577"/>
        <v>0</v>
      </c>
      <c r="Z3636" s="94" t="str">
        <f t="shared" si="1583"/>
        <v>A+J=</v>
      </c>
      <c r="AA3636" s="87">
        <f t="shared" si="1584"/>
        <v>47899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>
        <f t="shared" si="1578"/>
        <v>47874</v>
      </c>
      <c r="B3637" s="82">
        <f t="shared" si="1564"/>
        <v>33.66969976</v>
      </c>
      <c r="C3637" s="207">
        <f t="shared" si="1582"/>
        <v>33.511123810000001</v>
      </c>
      <c r="D3637" s="83">
        <f t="shared" si="1565"/>
        <v>7286.35</v>
      </c>
      <c r="E3637" s="84">
        <f t="shared" si="1587"/>
        <v>7394.19</v>
      </c>
      <c r="F3637" s="85">
        <f t="shared" si="1588"/>
        <v>47837</v>
      </c>
      <c r="G3637" s="86">
        <f t="shared" si="1566"/>
        <v>1.4800277230712089E-2</v>
      </c>
      <c r="H3637" s="87">
        <f t="shared" si="1567"/>
        <v>47899</v>
      </c>
      <c r="I3637" s="87">
        <f t="shared" si="1568"/>
        <v>47899</v>
      </c>
      <c r="J3637" s="88">
        <f t="shared" si="1579"/>
        <v>23</v>
      </c>
      <c r="K3637" s="88">
        <f t="shared" si="1586"/>
        <v>5</v>
      </c>
      <c r="L3637" s="8">
        <f t="shared" si="1569"/>
        <v>1.0031989800000001</v>
      </c>
      <c r="M3637" s="89">
        <v>1</v>
      </c>
      <c r="N3637" s="89">
        <f t="shared" si="1570"/>
        <v>1</v>
      </c>
      <c r="O3637" s="82">
        <f t="shared" si="1571"/>
        <v>1.0031989800000001</v>
      </c>
      <c r="P3637" s="82">
        <f t="shared" si="1572"/>
        <v>33.618325220000003</v>
      </c>
      <c r="Q3637" s="11">
        <f t="shared" si="1585"/>
        <v>0</v>
      </c>
      <c r="R3637" s="7">
        <f t="shared" si="1580"/>
        <v>0</v>
      </c>
      <c r="S3637" s="82">
        <f t="shared" si="1573"/>
        <v>0</v>
      </c>
      <c r="T3637" s="91">
        <f t="shared" si="1581"/>
        <v>0.08</v>
      </c>
      <c r="U3637" s="90">
        <f t="shared" si="1574"/>
        <v>5</v>
      </c>
      <c r="V3637" s="90">
        <v>252</v>
      </c>
      <c r="W3637" s="89">
        <f t="shared" si="1575"/>
        <v>1.0015281709999999</v>
      </c>
      <c r="X3637" s="82">
        <f t="shared" si="1576"/>
        <v>5.1374540000000003E-2</v>
      </c>
      <c r="Y3637" s="82">
        <f t="shared" si="1577"/>
        <v>0</v>
      </c>
      <c r="Z3637" s="94" t="str">
        <f t="shared" si="1583"/>
        <v>A+J=</v>
      </c>
      <c r="AA3637" s="87">
        <f t="shared" si="1584"/>
        <v>47899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>
        <f t="shared" si="1578"/>
        <v>47875</v>
      </c>
      <c r="B3638" s="82">
        <f t="shared" si="1564"/>
        <v>33.66969976</v>
      </c>
      <c r="C3638" s="207">
        <f t="shared" si="1582"/>
        <v>33.511123810000001</v>
      </c>
      <c r="D3638" s="83">
        <f t="shared" si="1565"/>
        <v>7286.35</v>
      </c>
      <c r="E3638" s="84">
        <f t="shared" si="1587"/>
        <v>7394.19</v>
      </c>
      <c r="F3638" s="85">
        <f t="shared" si="1588"/>
        <v>47837</v>
      </c>
      <c r="G3638" s="86">
        <f t="shared" si="1566"/>
        <v>1.4800277230712089E-2</v>
      </c>
      <c r="H3638" s="87">
        <f t="shared" si="1567"/>
        <v>47899</v>
      </c>
      <c r="I3638" s="87">
        <f t="shared" si="1568"/>
        <v>47899</v>
      </c>
      <c r="J3638" s="88">
        <f t="shared" si="1579"/>
        <v>23</v>
      </c>
      <c r="K3638" s="88">
        <f t="shared" si="1586"/>
        <v>5</v>
      </c>
      <c r="L3638" s="8">
        <f t="shared" si="1569"/>
        <v>1.0031989800000001</v>
      </c>
      <c r="M3638" s="89">
        <v>1</v>
      </c>
      <c r="N3638" s="89">
        <f t="shared" si="1570"/>
        <v>1</v>
      </c>
      <c r="O3638" s="82">
        <f t="shared" si="1571"/>
        <v>1.0031989800000001</v>
      </c>
      <c r="P3638" s="82">
        <f t="shared" si="1572"/>
        <v>33.618325220000003</v>
      </c>
      <c r="Q3638" s="11">
        <f t="shared" si="1585"/>
        <v>0</v>
      </c>
      <c r="R3638" s="7">
        <f t="shared" si="1580"/>
        <v>0</v>
      </c>
      <c r="S3638" s="82">
        <f t="shared" si="1573"/>
        <v>0</v>
      </c>
      <c r="T3638" s="91">
        <f t="shared" si="1581"/>
        <v>0.08</v>
      </c>
      <c r="U3638" s="90">
        <f t="shared" si="1574"/>
        <v>5</v>
      </c>
      <c r="V3638" s="90">
        <v>252</v>
      </c>
      <c r="W3638" s="89">
        <f t="shared" si="1575"/>
        <v>1.0015281709999999</v>
      </c>
      <c r="X3638" s="82">
        <f t="shared" si="1576"/>
        <v>5.1374540000000003E-2</v>
      </c>
      <c r="Y3638" s="82">
        <f t="shared" si="1577"/>
        <v>0</v>
      </c>
      <c r="Z3638" s="94" t="str">
        <f t="shared" si="1583"/>
        <v>A+J=</v>
      </c>
      <c r="AA3638" s="87">
        <f t="shared" si="1584"/>
        <v>47899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>
        <f t="shared" si="1578"/>
        <v>47876</v>
      </c>
      <c r="B3639" s="82">
        <f t="shared" si="1564"/>
        <v>33.701504810000003</v>
      </c>
      <c r="C3639" s="207">
        <f t="shared" si="1582"/>
        <v>33.511123810000001</v>
      </c>
      <c r="D3639" s="83">
        <f t="shared" si="1565"/>
        <v>7286.35</v>
      </c>
      <c r="E3639" s="84">
        <f t="shared" si="1587"/>
        <v>7394.19</v>
      </c>
      <c r="F3639" s="85">
        <f t="shared" si="1588"/>
        <v>47837</v>
      </c>
      <c r="G3639" s="86">
        <f t="shared" si="1566"/>
        <v>1.4800277230712089E-2</v>
      </c>
      <c r="H3639" s="87">
        <f t="shared" si="1567"/>
        <v>47899</v>
      </c>
      <c r="I3639" s="87">
        <f t="shared" si="1568"/>
        <v>47899</v>
      </c>
      <c r="J3639" s="88">
        <f t="shared" si="1579"/>
        <v>23</v>
      </c>
      <c r="K3639" s="88">
        <f t="shared" si="1586"/>
        <v>6</v>
      </c>
      <c r="L3639" s="8">
        <f t="shared" si="1569"/>
        <v>1.0038400000000001</v>
      </c>
      <c r="M3639" s="89">
        <v>1</v>
      </c>
      <c r="N3639" s="89">
        <f t="shared" si="1570"/>
        <v>1</v>
      </c>
      <c r="O3639" s="82">
        <f t="shared" si="1571"/>
        <v>1.0038400000000001</v>
      </c>
      <c r="P3639" s="82">
        <f t="shared" si="1572"/>
        <v>33.63980652</v>
      </c>
      <c r="Q3639" s="11">
        <f t="shared" si="1585"/>
        <v>0</v>
      </c>
      <c r="R3639" s="7">
        <f t="shared" si="1580"/>
        <v>0</v>
      </c>
      <c r="S3639" s="82">
        <f t="shared" si="1573"/>
        <v>0</v>
      </c>
      <c r="T3639" s="91">
        <f t="shared" si="1581"/>
        <v>0.08</v>
      </c>
      <c r="U3639" s="90">
        <f t="shared" si="1574"/>
        <v>6</v>
      </c>
      <c r="V3639" s="90">
        <v>252</v>
      </c>
      <c r="W3639" s="89">
        <f t="shared" si="1575"/>
        <v>1.0018340859999999</v>
      </c>
      <c r="X3639" s="82">
        <f t="shared" si="1576"/>
        <v>6.1698290000000003E-2</v>
      </c>
      <c r="Y3639" s="82">
        <f t="shared" si="1577"/>
        <v>0</v>
      </c>
      <c r="Z3639" s="94" t="str">
        <f t="shared" si="1583"/>
        <v>A+J=</v>
      </c>
      <c r="AA3639" s="87">
        <f t="shared" si="1584"/>
        <v>47899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>
        <f t="shared" si="1578"/>
        <v>47877</v>
      </c>
      <c r="B3640" s="82">
        <f t="shared" si="1564"/>
        <v>33.733339870000002</v>
      </c>
      <c r="C3640" s="207">
        <f t="shared" si="1582"/>
        <v>33.511123810000001</v>
      </c>
      <c r="D3640" s="83">
        <f t="shared" si="1565"/>
        <v>7286.35</v>
      </c>
      <c r="E3640" s="84">
        <f t="shared" si="1587"/>
        <v>7394.19</v>
      </c>
      <c r="F3640" s="85">
        <f t="shared" si="1588"/>
        <v>47837</v>
      </c>
      <c r="G3640" s="86">
        <f t="shared" si="1566"/>
        <v>1.4800277230712089E-2</v>
      </c>
      <c r="H3640" s="87">
        <f t="shared" si="1567"/>
        <v>47899</v>
      </c>
      <c r="I3640" s="87">
        <f t="shared" si="1568"/>
        <v>47899</v>
      </c>
      <c r="J3640" s="88">
        <f t="shared" si="1579"/>
        <v>23</v>
      </c>
      <c r="K3640" s="88">
        <f t="shared" si="1586"/>
        <v>7</v>
      </c>
      <c r="L3640" s="8">
        <f t="shared" si="1569"/>
        <v>1.00448143</v>
      </c>
      <c r="M3640" s="89">
        <v>1</v>
      </c>
      <c r="N3640" s="89">
        <f t="shared" si="1570"/>
        <v>1</v>
      </c>
      <c r="O3640" s="82">
        <f t="shared" si="1571"/>
        <v>1.00448143</v>
      </c>
      <c r="P3640" s="82">
        <f t="shared" si="1572"/>
        <v>33.661301559999998</v>
      </c>
      <c r="Q3640" s="11">
        <f t="shared" si="1585"/>
        <v>0</v>
      </c>
      <c r="R3640" s="7">
        <f t="shared" si="1580"/>
        <v>0</v>
      </c>
      <c r="S3640" s="82">
        <f t="shared" si="1573"/>
        <v>0</v>
      </c>
      <c r="T3640" s="91">
        <f t="shared" si="1581"/>
        <v>0.08</v>
      </c>
      <c r="U3640" s="90">
        <f t="shared" si="1574"/>
        <v>7</v>
      </c>
      <c r="V3640" s="90">
        <v>252</v>
      </c>
      <c r="W3640" s="89">
        <f t="shared" si="1575"/>
        <v>1.002140093</v>
      </c>
      <c r="X3640" s="82">
        <f t="shared" si="1576"/>
        <v>7.2038309999999994E-2</v>
      </c>
      <c r="Y3640" s="82">
        <f t="shared" si="1577"/>
        <v>0</v>
      </c>
      <c r="Z3640" s="94" t="str">
        <f t="shared" si="1583"/>
        <v>A+J=</v>
      </c>
      <c r="AA3640" s="87">
        <f t="shared" si="1584"/>
        <v>47899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>
        <f t="shared" si="1578"/>
        <v>47878</v>
      </c>
      <c r="B3641" s="82">
        <f t="shared" si="1564"/>
        <v>33.765205060000007</v>
      </c>
      <c r="C3641" s="207">
        <f t="shared" si="1582"/>
        <v>33.511123810000001</v>
      </c>
      <c r="D3641" s="83">
        <f t="shared" si="1565"/>
        <v>7286.35</v>
      </c>
      <c r="E3641" s="84">
        <f t="shared" si="1587"/>
        <v>7394.19</v>
      </c>
      <c r="F3641" s="85">
        <f t="shared" si="1588"/>
        <v>47837</v>
      </c>
      <c r="G3641" s="86">
        <f t="shared" si="1566"/>
        <v>1.4800277230712089E-2</v>
      </c>
      <c r="H3641" s="87">
        <f t="shared" si="1567"/>
        <v>47899</v>
      </c>
      <c r="I3641" s="87">
        <f t="shared" si="1568"/>
        <v>47899</v>
      </c>
      <c r="J3641" s="88">
        <f t="shared" si="1579"/>
        <v>23</v>
      </c>
      <c r="K3641" s="88">
        <f t="shared" si="1586"/>
        <v>8</v>
      </c>
      <c r="L3641" s="8">
        <f t="shared" si="1569"/>
        <v>1.0051232699999999</v>
      </c>
      <c r="M3641" s="89">
        <v>1</v>
      </c>
      <c r="N3641" s="89">
        <f t="shared" si="1570"/>
        <v>1</v>
      </c>
      <c r="O3641" s="82">
        <f t="shared" si="1571"/>
        <v>1.0051232699999999</v>
      </c>
      <c r="P3641" s="82">
        <f t="shared" si="1572"/>
        <v>33.682810340000003</v>
      </c>
      <c r="Q3641" s="11">
        <f t="shared" si="1585"/>
        <v>0</v>
      </c>
      <c r="R3641" s="7">
        <f t="shared" si="1580"/>
        <v>0</v>
      </c>
      <c r="S3641" s="82">
        <f t="shared" si="1573"/>
        <v>0</v>
      </c>
      <c r="T3641" s="91">
        <f t="shared" si="1581"/>
        <v>0.08</v>
      </c>
      <c r="U3641" s="90">
        <f t="shared" si="1574"/>
        <v>8</v>
      </c>
      <c r="V3641" s="90">
        <v>252</v>
      </c>
      <c r="W3641" s="89">
        <f t="shared" si="1575"/>
        <v>1.0024461950000001</v>
      </c>
      <c r="X3641" s="82">
        <f t="shared" si="1576"/>
        <v>8.2394720000000005E-2</v>
      </c>
      <c r="Y3641" s="82">
        <f t="shared" si="1577"/>
        <v>0</v>
      </c>
      <c r="Z3641" s="94" t="str">
        <f t="shared" si="1583"/>
        <v>A+J=</v>
      </c>
      <c r="AA3641" s="87">
        <f t="shared" si="1584"/>
        <v>47899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>
        <f t="shared" si="1578"/>
        <v>47879</v>
      </c>
      <c r="B3642" s="82">
        <f t="shared" si="1564"/>
        <v>33.797100620000002</v>
      </c>
      <c r="C3642" s="207">
        <f t="shared" si="1582"/>
        <v>33.511123810000001</v>
      </c>
      <c r="D3642" s="83">
        <f t="shared" si="1565"/>
        <v>7286.35</v>
      </c>
      <c r="E3642" s="84">
        <f t="shared" si="1587"/>
        <v>7394.19</v>
      </c>
      <c r="F3642" s="85">
        <f t="shared" si="1588"/>
        <v>47837</v>
      </c>
      <c r="G3642" s="86">
        <f t="shared" si="1566"/>
        <v>1.4800277230712089E-2</v>
      </c>
      <c r="H3642" s="87">
        <f t="shared" si="1567"/>
        <v>47899</v>
      </c>
      <c r="I3642" s="87">
        <f t="shared" si="1568"/>
        <v>47899</v>
      </c>
      <c r="J3642" s="88">
        <f t="shared" si="1579"/>
        <v>23</v>
      </c>
      <c r="K3642" s="88">
        <f t="shared" si="1586"/>
        <v>9</v>
      </c>
      <c r="L3642" s="8">
        <f t="shared" si="1569"/>
        <v>1.0057655299999999</v>
      </c>
      <c r="M3642" s="89">
        <v>1</v>
      </c>
      <c r="N3642" s="89">
        <f t="shared" si="1570"/>
        <v>1</v>
      </c>
      <c r="O3642" s="82">
        <f t="shared" si="1571"/>
        <v>1.0057655299999999</v>
      </c>
      <c r="P3642" s="82">
        <f t="shared" si="1572"/>
        <v>33.70433319</v>
      </c>
      <c r="Q3642" s="11">
        <f t="shared" si="1585"/>
        <v>0</v>
      </c>
      <c r="R3642" s="7">
        <f t="shared" si="1580"/>
        <v>0</v>
      </c>
      <c r="S3642" s="82">
        <f t="shared" si="1573"/>
        <v>0</v>
      </c>
      <c r="T3642" s="91">
        <f t="shared" si="1581"/>
        <v>0.08</v>
      </c>
      <c r="U3642" s="90">
        <f t="shared" si="1574"/>
        <v>9</v>
      </c>
      <c r="V3642" s="90">
        <v>252</v>
      </c>
      <c r="W3642" s="89">
        <f t="shared" si="1575"/>
        <v>1.0027523890000001</v>
      </c>
      <c r="X3642" s="82">
        <f t="shared" si="1576"/>
        <v>9.2767429999999998E-2</v>
      </c>
      <c r="Y3642" s="82">
        <f t="shared" si="1577"/>
        <v>0</v>
      </c>
      <c r="Z3642" s="94" t="str">
        <f t="shared" si="1583"/>
        <v>A+J=</v>
      </c>
      <c r="AA3642" s="87">
        <f t="shared" si="1584"/>
        <v>47899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>
        <f t="shared" si="1578"/>
        <v>47880</v>
      </c>
      <c r="B3643" s="82">
        <f t="shared" si="1564"/>
        <v>33.829026020000001</v>
      </c>
      <c r="C3643" s="207">
        <f t="shared" si="1582"/>
        <v>33.511123810000001</v>
      </c>
      <c r="D3643" s="83">
        <f t="shared" si="1565"/>
        <v>7286.35</v>
      </c>
      <c r="E3643" s="84">
        <f t="shared" si="1587"/>
        <v>7394.19</v>
      </c>
      <c r="F3643" s="85">
        <f t="shared" si="1588"/>
        <v>47837</v>
      </c>
      <c r="G3643" s="86">
        <f t="shared" si="1566"/>
        <v>1.4800277230712089E-2</v>
      </c>
      <c r="H3643" s="87">
        <f t="shared" si="1567"/>
        <v>47899</v>
      </c>
      <c r="I3643" s="87">
        <f t="shared" si="1568"/>
        <v>47899</v>
      </c>
      <c r="J3643" s="88">
        <f t="shared" si="1579"/>
        <v>23</v>
      </c>
      <c r="K3643" s="88">
        <f t="shared" si="1586"/>
        <v>10</v>
      </c>
      <c r="L3643" s="8">
        <f t="shared" si="1569"/>
        <v>1.0064081899999999</v>
      </c>
      <c r="M3643" s="89">
        <v>1</v>
      </c>
      <c r="N3643" s="89">
        <f t="shared" si="1570"/>
        <v>1</v>
      </c>
      <c r="O3643" s="82">
        <f t="shared" si="1571"/>
        <v>1.0064081899999999</v>
      </c>
      <c r="P3643" s="82">
        <f t="shared" si="1572"/>
        <v>33.725869449999998</v>
      </c>
      <c r="Q3643" s="11">
        <f t="shared" si="1585"/>
        <v>0</v>
      </c>
      <c r="R3643" s="7">
        <f t="shared" si="1580"/>
        <v>0</v>
      </c>
      <c r="S3643" s="82">
        <f t="shared" si="1573"/>
        <v>0</v>
      </c>
      <c r="T3643" s="91">
        <f t="shared" si="1581"/>
        <v>0.08</v>
      </c>
      <c r="U3643" s="90">
        <f t="shared" si="1574"/>
        <v>10</v>
      </c>
      <c r="V3643" s="90">
        <v>252</v>
      </c>
      <c r="W3643" s="89">
        <f t="shared" si="1575"/>
        <v>1.0030586779999999</v>
      </c>
      <c r="X3643" s="82">
        <f t="shared" si="1576"/>
        <v>0.10315657</v>
      </c>
      <c r="Y3643" s="82">
        <f t="shared" si="1577"/>
        <v>0</v>
      </c>
      <c r="Z3643" s="94" t="str">
        <f t="shared" si="1583"/>
        <v>A+J=</v>
      </c>
      <c r="AA3643" s="87">
        <f t="shared" si="1584"/>
        <v>47899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>
        <f t="shared" si="1578"/>
        <v>47881</v>
      </c>
      <c r="B3644" s="82">
        <f t="shared" si="1564"/>
        <v>33.829026020000001</v>
      </c>
      <c r="C3644" s="207">
        <f t="shared" si="1582"/>
        <v>33.511123810000001</v>
      </c>
      <c r="D3644" s="83">
        <f t="shared" si="1565"/>
        <v>7286.35</v>
      </c>
      <c r="E3644" s="84">
        <f t="shared" si="1587"/>
        <v>7394.19</v>
      </c>
      <c r="F3644" s="85">
        <f t="shared" si="1588"/>
        <v>47837</v>
      </c>
      <c r="G3644" s="86">
        <f t="shared" si="1566"/>
        <v>1.4800277230712089E-2</v>
      </c>
      <c r="H3644" s="87">
        <f t="shared" si="1567"/>
        <v>47899</v>
      </c>
      <c r="I3644" s="87">
        <f t="shared" si="1568"/>
        <v>47899</v>
      </c>
      <c r="J3644" s="88">
        <f t="shared" si="1579"/>
        <v>23</v>
      </c>
      <c r="K3644" s="88">
        <f t="shared" si="1586"/>
        <v>10</v>
      </c>
      <c r="L3644" s="8">
        <f t="shared" si="1569"/>
        <v>1.0064081899999999</v>
      </c>
      <c r="M3644" s="89">
        <v>1</v>
      </c>
      <c r="N3644" s="89">
        <f t="shared" si="1570"/>
        <v>1</v>
      </c>
      <c r="O3644" s="82">
        <f t="shared" si="1571"/>
        <v>1.0064081899999999</v>
      </c>
      <c r="P3644" s="82">
        <f t="shared" si="1572"/>
        <v>33.725869449999998</v>
      </c>
      <c r="Q3644" s="11">
        <f t="shared" si="1585"/>
        <v>0</v>
      </c>
      <c r="R3644" s="7">
        <f t="shared" si="1580"/>
        <v>0</v>
      </c>
      <c r="S3644" s="82">
        <f t="shared" si="1573"/>
        <v>0</v>
      </c>
      <c r="T3644" s="91">
        <f t="shared" si="1581"/>
        <v>0.08</v>
      </c>
      <c r="U3644" s="90">
        <f t="shared" si="1574"/>
        <v>10</v>
      </c>
      <c r="V3644" s="90">
        <v>252</v>
      </c>
      <c r="W3644" s="89">
        <f t="shared" si="1575"/>
        <v>1.0030586779999999</v>
      </c>
      <c r="X3644" s="82">
        <f t="shared" si="1576"/>
        <v>0.10315657</v>
      </c>
      <c r="Y3644" s="82">
        <f t="shared" si="1577"/>
        <v>0</v>
      </c>
      <c r="Z3644" s="94" t="str">
        <f t="shared" si="1583"/>
        <v>A+J=</v>
      </c>
      <c r="AA3644" s="87">
        <f t="shared" si="1584"/>
        <v>47899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>
        <f t="shared" si="1578"/>
        <v>47882</v>
      </c>
      <c r="B3645" s="82">
        <f t="shared" si="1564"/>
        <v>33.829026020000001</v>
      </c>
      <c r="C3645" s="207">
        <f t="shared" si="1582"/>
        <v>33.511123810000001</v>
      </c>
      <c r="D3645" s="83">
        <f t="shared" si="1565"/>
        <v>7286.35</v>
      </c>
      <c r="E3645" s="84">
        <f t="shared" si="1587"/>
        <v>7394.19</v>
      </c>
      <c r="F3645" s="85">
        <f t="shared" si="1588"/>
        <v>47837</v>
      </c>
      <c r="G3645" s="86">
        <f t="shared" si="1566"/>
        <v>1.4800277230712089E-2</v>
      </c>
      <c r="H3645" s="87">
        <f t="shared" si="1567"/>
        <v>47899</v>
      </c>
      <c r="I3645" s="87">
        <f t="shared" si="1568"/>
        <v>47899</v>
      </c>
      <c r="J3645" s="88">
        <f t="shared" si="1579"/>
        <v>23</v>
      </c>
      <c r="K3645" s="88">
        <f t="shared" si="1586"/>
        <v>10</v>
      </c>
      <c r="L3645" s="8">
        <f t="shared" si="1569"/>
        <v>1.0064081899999999</v>
      </c>
      <c r="M3645" s="89">
        <v>1</v>
      </c>
      <c r="N3645" s="89">
        <f t="shared" si="1570"/>
        <v>1</v>
      </c>
      <c r="O3645" s="82">
        <f t="shared" si="1571"/>
        <v>1.0064081899999999</v>
      </c>
      <c r="P3645" s="82">
        <f t="shared" si="1572"/>
        <v>33.725869449999998</v>
      </c>
      <c r="Q3645" s="11">
        <f t="shared" si="1585"/>
        <v>0</v>
      </c>
      <c r="R3645" s="7">
        <f t="shared" si="1580"/>
        <v>0</v>
      </c>
      <c r="S3645" s="82">
        <f t="shared" si="1573"/>
        <v>0</v>
      </c>
      <c r="T3645" s="91">
        <f t="shared" si="1581"/>
        <v>0.08</v>
      </c>
      <c r="U3645" s="90">
        <f t="shared" si="1574"/>
        <v>10</v>
      </c>
      <c r="V3645" s="90">
        <v>252</v>
      </c>
      <c r="W3645" s="89">
        <f t="shared" si="1575"/>
        <v>1.0030586779999999</v>
      </c>
      <c r="X3645" s="82">
        <f t="shared" si="1576"/>
        <v>0.10315657</v>
      </c>
      <c r="Y3645" s="82">
        <f t="shared" si="1577"/>
        <v>0</v>
      </c>
      <c r="Z3645" s="94" t="str">
        <f t="shared" si="1583"/>
        <v>A+J=</v>
      </c>
      <c r="AA3645" s="87">
        <f t="shared" si="1584"/>
        <v>47899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>
        <f t="shared" si="1578"/>
        <v>47883</v>
      </c>
      <c r="B3646" s="82">
        <f t="shared" si="1564"/>
        <v>33.860981540000004</v>
      </c>
      <c r="C3646" s="207">
        <f t="shared" si="1582"/>
        <v>33.511123810000001</v>
      </c>
      <c r="D3646" s="83">
        <f t="shared" si="1565"/>
        <v>7286.35</v>
      </c>
      <c r="E3646" s="84">
        <f t="shared" si="1587"/>
        <v>7394.19</v>
      </c>
      <c r="F3646" s="85">
        <f t="shared" si="1588"/>
        <v>47837</v>
      </c>
      <c r="G3646" s="86">
        <f t="shared" si="1566"/>
        <v>1.4800277230712089E-2</v>
      </c>
      <c r="H3646" s="87">
        <f t="shared" si="1567"/>
        <v>47899</v>
      </c>
      <c r="I3646" s="87">
        <f t="shared" si="1568"/>
        <v>47899</v>
      </c>
      <c r="J3646" s="88">
        <f t="shared" si="1579"/>
        <v>23</v>
      </c>
      <c r="K3646" s="88">
        <f t="shared" si="1586"/>
        <v>11</v>
      </c>
      <c r="L3646" s="8">
        <f t="shared" si="1569"/>
        <v>1.0070512599999999</v>
      </c>
      <c r="M3646" s="89">
        <v>1</v>
      </c>
      <c r="N3646" s="89">
        <f t="shared" si="1570"/>
        <v>1</v>
      </c>
      <c r="O3646" s="82">
        <f t="shared" si="1571"/>
        <v>1.0070512599999999</v>
      </c>
      <c r="P3646" s="82">
        <f t="shared" si="1572"/>
        <v>33.747419450000002</v>
      </c>
      <c r="Q3646" s="11">
        <f t="shared" si="1585"/>
        <v>0</v>
      </c>
      <c r="R3646" s="7">
        <f t="shared" si="1580"/>
        <v>0</v>
      </c>
      <c r="S3646" s="82">
        <f t="shared" si="1573"/>
        <v>0</v>
      </c>
      <c r="T3646" s="91">
        <f t="shared" si="1581"/>
        <v>0.08</v>
      </c>
      <c r="U3646" s="90">
        <f t="shared" si="1574"/>
        <v>11</v>
      </c>
      <c r="V3646" s="90">
        <v>252</v>
      </c>
      <c r="W3646" s="89">
        <f t="shared" si="1575"/>
        <v>1.0033650599999999</v>
      </c>
      <c r="X3646" s="82">
        <f t="shared" si="1576"/>
        <v>0.11356209</v>
      </c>
      <c r="Y3646" s="82">
        <f t="shared" si="1577"/>
        <v>0</v>
      </c>
      <c r="Z3646" s="94" t="str">
        <f t="shared" si="1583"/>
        <v>A+J=</v>
      </c>
      <c r="AA3646" s="87">
        <f t="shared" si="1584"/>
        <v>47899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>
        <f t="shared" si="1578"/>
        <v>47884</v>
      </c>
      <c r="B3647" s="82">
        <f t="shared" si="1564"/>
        <v>33.892967519999999</v>
      </c>
      <c r="C3647" s="207">
        <f t="shared" si="1582"/>
        <v>33.511123810000001</v>
      </c>
      <c r="D3647" s="83">
        <f t="shared" si="1565"/>
        <v>7286.35</v>
      </c>
      <c r="E3647" s="84">
        <f t="shared" si="1587"/>
        <v>7394.19</v>
      </c>
      <c r="F3647" s="85">
        <f t="shared" si="1588"/>
        <v>47837</v>
      </c>
      <c r="G3647" s="86">
        <f t="shared" si="1566"/>
        <v>1.4800277230712089E-2</v>
      </c>
      <c r="H3647" s="87">
        <f t="shared" si="1567"/>
        <v>47899</v>
      </c>
      <c r="I3647" s="87">
        <f t="shared" si="1568"/>
        <v>47899</v>
      </c>
      <c r="J3647" s="88">
        <f t="shared" si="1579"/>
        <v>23</v>
      </c>
      <c r="K3647" s="88">
        <f t="shared" si="1586"/>
        <v>12</v>
      </c>
      <c r="L3647" s="8">
        <f t="shared" si="1569"/>
        <v>1.00769475</v>
      </c>
      <c r="M3647" s="89">
        <v>1</v>
      </c>
      <c r="N3647" s="89">
        <f t="shared" si="1570"/>
        <v>1</v>
      </c>
      <c r="O3647" s="82">
        <f t="shared" si="1571"/>
        <v>1.00769475</v>
      </c>
      <c r="P3647" s="82">
        <f t="shared" si="1572"/>
        <v>33.768983519999999</v>
      </c>
      <c r="Q3647" s="11">
        <f t="shared" si="1585"/>
        <v>0</v>
      </c>
      <c r="R3647" s="7">
        <f t="shared" si="1580"/>
        <v>0</v>
      </c>
      <c r="S3647" s="82">
        <f t="shared" si="1573"/>
        <v>0</v>
      </c>
      <c r="T3647" s="91">
        <f t="shared" si="1581"/>
        <v>0.08</v>
      </c>
      <c r="U3647" s="90">
        <f t="shared" si="1574"/>
        <v>12</v>
      </c>
      <c r="V3647" s="90">
        <v>252</v>
      </c>
      <c r="W3647" s="89">
        <f t="shared" si="1575"/>
        <v>1.0036715350000001</v>
      </c>
      <c r="X3647" s="82">
        <f t="shared" si="1576"/>
        <v>0.123984</v>
      </c>
      <c r="Y3647" s="82">
        <f t="shared" si="1577"/>
        <v>0</v>
      </c>
      <c r="Z3647" s="94" t="str">
        <f t="shared" si="1583"/>
        <v>A+J=</v>
      </c>
      <c r="AA3647" s="87">
        <f t="shared" si="1584"/>
        <v>47899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>
        <f t="shared" si="1578"/>
        <v>47885</v>
      </c>
      <c r="B3648" s="82">
        <f t="shared" si="1564"/>
        <v>33.924983359999999</v>
      </c>
      <c r="C3648" s="207">
        <f t="shared" si="1582"/>
        <v>33.511123810000001</v>
      </c>
      <c r="D3648" s="83">
        <f t="shared" si="1565"/>
        <v>7286.35</v>
      </c>
      <c r="E3648" s="84">
        <f t="shared" si="1587"/>
        <v>7394.19</v>
      </c>
      <c r="F3648" s="85">
        <f t="shared" si="1588"/>
        <v>47837</v>
      </c>
      <c r="G3648" s="86">
        <f t="shared" si="1566"/>
        <v>1.4800277230712089E-2</v>
      </c>
      <c r="H3648" s="87">
        <f t="shared" si="1567"/>
        <v>47899</v>
      </c>
      <c r="I3648" s="87">
        <f t="shared" si="1568"/>
        <v>47899</v>
      </c>
      <c r="J3648" s="88">
        <f t="shared" si="1579"/>
        <v>23</v>
      </c>
      <c r="K3648" s="88">
        <f t="shared" si="1586"/>
        <v>13</v>
      </c>
      <c r="L3648" s="8">
        <f t="shared" si="1569"/>
        <v>1.0083386400000001</v>
      </c>
      <c r="M3648" s="89">
        <v>1</v>
      </c>
      <c r="N3648" s="89">
        <f t="shared" si="1570"/>
        <v>1</v>
      </c>
      <c r="O3648" s="82">
        <f t="shared" si="1571"/>
        <v>1.0083386400000001</v>
      </c>
      <c r="P3648" s="82">
        <f t="shared" si="1572"/>
        <v>33.790560999999997</v>
      </c>
      <c r="Q3648" s="11">
        <f t="shared" si="1585"/>
        <v>0</v>
      </c>
      <c r="R3648" s="7">
        <f t="shared" si="1580"/>
        <v>0</v>
      </c>
      <c r="S3648" s="82">
        <f t="shared" si="1573"/>
        <v>0</v>
      </c>
      <c r="T3648" s="91">
        <f t="shared" si="1581"/>
        <v>0.08</v>
      </c>
      <c r="U3648" s="90">
        <f t="shared" si="1574"/>
        <v>13</v>
      </c>
      <c r="V3648" s="90">
        <v>252</v>
      </c>
      <c r="W3648" s="89">
        <f t="shared" si="1575"/>
        <v>1.003978104</v>
      </c>
      <c r="X3648" s="82">
        <f t="shared" si="1576"/>
        <v>0.13442235999999999</v>
      </c>
      <c r="Y3648" s="82">
        <f t="shared" si="1577"/>
        <v>0</v>
      </c>
      <c r="Z3648" s="94" t="str">
        <f t="shared" si="1583"/>
        <v>A+J=</v>
      </c>
      <c r="AA3648" s="87">
        <f t="shared" si="1584"/>
        <v>47899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>
        <f t="shared" si="1578"/>
        <v>47886</v>
      </c>
      <c r="B3649" s="82">
        <f t="shared" si="1564"/>
        <v>33.957029740000003</v>
      </c>
      <c r="C3649" s="207">
        <f t="shared" si="1582"/>
        <v>33.511123810000001</v>
      </c>
      <c r="D3649" s="83">
        <f t="shared" si="1565"/>
        <v>7286.35</v>
      </c>
      <c r="E3649" s="84">
        <f t="shared" si="1587"/>
        <v>7394.19</v>
      </c>
      <c r="F3649" s="85">
        <f t="shared" si="1588"/>
        <v>47837</v>
      </c>
      <c r="G3649" s="86">
        <f t="shared" si="1566"/>
        <v>1.4800277230712089E-2</v>
      </c>
      <c r="H3649" s="87">
        <f t="shared" si="1567"/>
        <v>47899</v>
      </c>
      <c r="I3649" s="87">
        <f t="shared" si="1568"/>
        <v>47899</v>
      </c>
      <c r="J3649" s="88">
        <f t="shared" si="1579"/>
        <v>23</v>
      </c>
      <c r="K3649" s="88">
        <f t="shared" si="1586"/>
        <v>14</v>
      </c>
      <c r="L3649" s="8">
        <f t="shared" si="1569"/>
        <v>1.00898295</v>
      </c>
      <c r="M3649" s="89">
        <v>1</v>
      </c>
      <c r="N3649" s="89">
        <f t="shared" si="1570"/>
        <v>1</v>
      </c>
      <c r="O3649" s="82">
        <f t="shared" si="1571"/>
        <v>1.00898295</v>
      </c>
      <c r="P3649" s="82">
        <f t="shared" si="1572"/>
        <v>33.81215255</v>
      </c>
      <c r="Q3649" s="11">
        <f t="shared" si="1585"/>
        <v>0</v>
      </c>
      <c r="R3649" s="7">
        <f t="shared" si="1580"/>
        <v>0</v>
      </c>
      <c r="S3649" s="82">
        <f t="shared" si="1573"/>
        <v>0</v>
      </c>
      <c r="T3649" s="91">
        <f t="shared" si="1581"/>
        <v>0.08</v>
      </c>
      <c r="U3649" s="90">
        <f t="shared" si="1574"/>
        <v>14</v>
      </c>
      <c r="V3649" s="90">
        <v>252</v>
      </c>
      <c r="W3649" s="89">
        <f t="shared" si="1575"/>
        <v>1.0042847669999999</v>
      </c>
      <c r="X3649" s="82">
        <f t="shared" si="1576"/>
        <v>0.14487718999999999</v>
      </c>
      <c r="Y3649" s="82">
        <f t="shared" si="1577"/>
        <v>0</v>
      </c>
      <c r="Z3649" s="94" t="str">
        <f t="shared" si="1583"/>
        <v>A+J=</v>
      </c>
      <c r="AA3649" s="87">
        <f t="shared" si="1584"/>
        <v>47899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>
        <f t="shared" si="1578"/>
        <v>47887</v>
      </c>
      <c r="B3650" s="82">
        <f t="shared" si="1564"/>
        <v>33.989106319999998</v>
      </c>
      <c r="C3650" s="207">
        <f t="shared" si="1582"/>
        <v>33.511123810000001</v>
      </c>
      <c r="D3650" s="83">
        <f t="shared" si="1565"/>
        <v>7286.35</v>
      </c>
      <c r="E3650" s="84">
        <f t="shared" si="1587"/>
        <v>7394.19</v>
      </c>
      <c r="F3650" s="85">
        <f t="shared" si="1588"/>
        <v>47837</v>
      </c>
      <c r="G3650" s="86">
        <f t="shared" si="1566"/>
        <v>1.4800277230712089E-2</v>
      </c>
      <c r="H3650" s="87">
        <f t="shared" si="1567"/>
        <v>47899</v>
      </c>
      <c r="I3650" s="87">
        <f t="shared" si="1568"/>
        <v>47899</v>
      </c>
      <c r="J3650" s="88">
        <f t="shared" si="1579"/>
        <v>23</v>
      </c>
      <c r="K3650" s="88">
        <f t="shared" si="1586"/>
        <v>15</v>
      </c>
      <c r="L3650" s="8">
        <f t="shared" si="1569"/>
        <v>1.00962767</v>
      </c>
      <c r="M3650" s="89">
        <v>1</v>
      </c>
      <c r="N3650" s="89">
        <f t="shared" si="1570"/>
        <v>1</v>
      </c>
      <c r="O3650" s="82">
        <f t="shared" si="1571"/>
        <v>1.00962767</v>
      </c>
      <c r="P3650" s="82">
        <f t="shared" si="1572"/>
        <v>33.833757849999998</v>
      </c>
      <c r="Q3650" s="11">
        <f t="shared" si="1585"/>
        <v>0</v>
      </c>
      <c r="R3650" s="7">
        <f t="shared" si="1580"/>
        <v>0</v>
      </c>
      <c r="S3650" s="82">
        <f t="shared" si="1573"/>
        <v>0</v>
      </c>
      <c r="T3650" s="91">
        <f t="shared" si="1581"/>
        <v>0.08</v>
      </c>
      <c r="U3650" s="90">
        <f t="shared" si="1574"/>
        <v>15</v>
      </c>
      <c r="V3650" s="90">
        <v>252</v>
      </c>
      <c r="W3650" s="89">
        <f t="shared" si="1575"/>
        <v>1.004591523</v>
      </c>
      <c r="X3650" s="82">
        <f t="shared" si="1576"/>
        <v>0.15534846999999999</v>
      </c>
      <c r="Y3650" s="82">
        <f t="shared" si="1577"/>
        <v>0</v>
      </c>
      <c r="Z3650" s="94" t="str">
        <f t="shared" si="1583"/>
        <v>A+J=</v>
      </c>
      <c r="AA3650" s="87">
        <f t="shared" si="1584"/>
        <v>47899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>
        <f t="shared" si="1578"/>
        <v>47888</v>
      </c>
      <c r="B3651" s="82">
        <f t="shared" si="1564"/>
        <v>33.989106319999998</v>
      </c>
      <c r="C3651" s="207">
        <f t="shared" si="1582"/>
        <v>33.511123810000001</v>
      </c>
      <c r="D3651" s="83">
        <f t="shared" si="1565"/>
        <v>7286.35</v>
      </c>
      <c r="E3651" s="84">
        <f t="shared" si="1587"/>
        <v>7394.19</v>
      </c>
      <c r="F3651" s="85">
        <f t="shared" si="1588"/>
        <v>47837</v>
      </c>
      <c r="G3651" s="86">
        <f t="shared" si="1566"/>
        <v>1.4800277230712089E-2</v>
      </c>
      <c r="H3651" s="87">
        <f t="shared" si="1567"/>
        <v>47899</v>
      </c>
      <c r="I3651" s="87">
        <f t="shared" si="1568"/>
        <v>47899</v>
      </c>
      <c r="J3651" s="88">
        <f t="shared" si="1579"/>
        <v>23</v>
      </c>
      <c r="K3651" s="88">
        <f t="shared" si="1586"/>
        <v>15</v>
      </c>
      <c r="L3651" s="8">
        <f t="shared" si="1569"/>
        <v>1.00962767</v>
      </c>
      <c r="M3651" s="89">
        <v>1</v>
      </c>
      <c r="N3651" s="89">
        <f t="shared" si="1570"/>
        <v>1</v>
      </c>
      <c r="O3651" s="82">
        <f t="shared" si="1571"/>
        <v>1.00962767</v>
      </c>
      <c r="P3651" s="82">
        <f t="shared" si="1572"/>
        <v>33.833757849999998</v>
      </c>
      <c r="Q3651" s="11">
        <f t="shared" si="1585"/>
        <v>0</v>
      </c>
      <c r="R3651" s="7">
        <f t="shared" si="1580"/>
        <v>0</v>
      </c>
      <c r="S3651" s="82">
        <f t="shared" si="1573"/>
        <v>0</v>
      </c>
      <c r="T3651" s="91">
        <f t="shared" si="1581"/>
        <v>0.08</v>
      </c>
      <c r="U3651" s="90">
        <f t="shared" si="1574"/>
        <v>15</v>
      </c>
      <c r="V3651" s="90">
        <v>252</v>
      </c>
      <c r="W3651" s="89">
        <f t="shared" si="1575"/>
        <v>1.004591523</v>
      </c>
      <c r="X3651" s="82">
        <f t="shared" si="1576"/>
        <v>0.15534846999999999</v>
      </c>
      <c r="Y3651" s="82">
        <f t="shared" si="1577"/>
        <v>0</v>
      </c>
      <c r="Z3651" s="94" t="str">
        <f t="shared" si="1583"/>
        <v>A+J=</v>
      </c>
      <c r="AA3651" s="87">
        <f t="shared" si="1584"/>
        <v>47899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>
        <f t="shared" si="1578"/>
        <v>47889</v>
      </c>
      <c r="B3652" s="82">
        <f t="shared" si="1564"/>
        <v>33.989106319999998</v>
      </c>
      <c r="C3652" s="207">
        <f t="shared" si="1582"/>
        <v>33.511123810000001</v>
      </c>
      <c r="D3652" s="83">
        <f t="shared" si="1565"/>
        <v>7286.35</v>
      </c>
      <c r="E3652" s="84">
        <f t="shared" si="1587"/>
        <v>7394.19</v>
      </c>
      <c r="F3652" s="85">
        <f t="shared" si="1588"/>
        <v>47837</v>
      </c>
      <c r="G3652" s="86">
        <f t="shared" si="1566"/>
        <v>1.4800277230712089E-2</v>
      </c>
      <c r="H3652" s="87">
        <f t="shared" si="1567"/>
        <v>47899</v>
      </c>
      <c r="I3652" s="87">
        <f t="shared" si="1568"/>
        <v>47899</v>
      </c>
      <c r="J3652" s="88">
        <f t="shared" si="1579"/>
        <v>23</v>
      </c>
      <c r="K3652" s="88">
        <f t="shared" si="1586"/>
        <v>15</v>
      </c>
      <c r="L3652" s="8">
        <f t="shared" si="1569"/>
        <v>1.00962767</v>
      </c>
      <c r="M3652" s="89">
        <v>1</v>
      </c>
      <c r="N3652" s="89">
        <f t="shared" si="1570"/>
        <v>1</v>
      </c>
      <c r="O3652" s="82">
        <f t="shared" si="1571"/>
        <v>1.00962767</v>
      </c>
      <c r="P3652" s="82">
        <f t="shared" si="1572"/>
        <v>33.833757849999998</v>
      </c>
      <c r="Q3652" s="11">
        <f t="shared" si="1585"/>
        <v>0</v>
      </c>
      <c r="R3652" s="7">
        <f t="shared" si="1580"/>
        <v>0</v>
      </c>
      <c r="S3652" s="82">
        <f t="shared" si="1573"/>
        <v>0</v>
      </c>
      <c r="T3652" s="91">
        <f t="shared" si="1581"/>
        <v>0.08</v>
      </c>
      <c r="U3652" s="90">
        <f t="shared" si="1574"/>
        <v>15</v>
      </c>
      <c r="V3652" s="90">
        <v>252</v>
      </c>
      <c r="W3652" s="89">
        <f t="shared" si="1575"/>
        <v>1.004591523</v>
      </c>
      <c r="X3652" s="82">
        <f t="shared" si="1576"/>
        <v>0.15534846999999999</v>
      </c>
      <c r="Y3652" s="82">
        <f t="shared" si="1577"/>
        <v>0</v>
      </c>
      <c r="Z3652" s="94" t="str">
        <f t="shared" si="1583"/>
        <v>A+J=</v>
      </c>
      <c r="AA3652" s="87">
        <f t="shared" si="1584"/>
        <v>47899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>
        <f t="shared" si="1578"/>
        <v>47890</v>
      </c>
      <c r="B3653" s="82">
        <f t="shared" si="1564"/>
        <v>34.02121314</v>
      </c>
      <c r="C3653" s="207">
        <f t="shared" si="1582"/>
        <v>33.511123810000001</v>
      </c>
      <c r="D3653" s="83">
        <f t="shared" si="1565"/>
        <v>7286.35</v>
      </c>
      <c r="E3653" s="84">
        <f t="shared" si="1587"/>
        <v>7394.19</v>
      </c>
      <c r="F3653" s="85">
        <f t="shared" si="1588"/>
        <v>47837</v>
      </c>
      <c r="G3653" s="86">
        <f t="shared" si="1566"/>
        <v>1.4800277230712089E-2</v>
      </c>
      <c r="H3653" s="87">
        <f t="shared" si="1567"/>
        <v>47899</v>
      </c>
      <c r="I3653" s="87">
        <f t="shared" si="1568"/>
        <v>47899</v>
      </c>
      <c r="J3653" s="88">
        <f t="shared" si="1579"/>
        <v>23</v>
      </c>
      <c r="K3653" s="88">
        <f t="shared" si="1586"/>
        <v>16</v>
      </c>
      <c r="L3653" s="8">
        <f t="shared" si="1569"/>
        <v>1.0102728000000001</v>
      </c>
      <c r="M3653" s="89">
        <v>1</v>
      </c>
      <c r="N3653" s="89">
        <f t="shared" si="1570"/>
        <v>1</v>
      </c>
      <c r="O3653" s="82">
        <f t="shared" si="1571"/>
        <v>1.0102728000000001</v>
      </c>
      <c r="P3653" s="82">
        <f t="shared" si="1572"/>
        <v>33.855376880000001</v>
      </c>
      <c r="Q3653" s="11">
        <f t="shared" si="1585"/>
        <v>0</v>
      </c>
      <c r="R3653" s="7">
        <f t="shared" si="1580"/>
        <v>0</v>
      </c>
      <c r="S3653" s="82">
        <f t="shared" si="1573"/>
        <v>0</v>
      </c>
      <c r="T3653" s="91">
        <f t="shared" si="1581"/>
        <v>0.08</v>
      </c>
      <c r="U3653" s="90">
        <f t="shared" si="1574"/>
        <v>16</v>
      </c>
      <c r="V3653" s="90">
        <v>252</v>
      </c>
      <c r="W3653" s="89">
        <f t="shared" si="1575"/>
        <v>1.0048983730000001</v>
      </c>
      <c r="X3653" s="82">
        <f t="shared" si="1576"/>
        <v>0.16583626000000001</v>
      </c>
      <c r="Y3653" s="82">
        <f t="shared" si="1577"/>
        <v>0</v>
      </c>
      <c r="Z3653" s="94" t="str">
        <f t="shared" si="1583"/>
        <v>A+J=</v>
      </c>
      <c r="AA3653" s="87">
        <f t="shared" si="1584"/>
        <v>47899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>
        <f t="shared" si="1578"/>
        <v>47891</v>
      </c>
      <c r="B3654" s="82">
        <f t="shared" si="1564"/>
        <v>34.053350219999999</v>
      </c>
      <c r="C3654" s="207">
        <f t="shared" si="1582"/>
        <v>33.511123810000001</v>
      </c>
      <c r="D3654" s="83">
        <f t="shared" si="1565"/>
        <v>7286.35</v>
      </c>
      <c r="E3654" s="84">
        <f t="shared" si="1587"/>
        <v>7394.19</v>
      </c>
      <c r="F3654" s="85">
        <f t="shared" si="1588"/>
        <v>47837</v>
      </c>
      <c r="G3654" s="86">
        <f t="shared" si="1566"/>
        <v>1.4800277230712089E-2</v>
      </c>
      <c r="H3654" s="87">
        <f t="shared" si="1567"/>
        <v>47899</v>
      </c>
      <c r="I3654" s="87">
        <f t="shared" si="1568"/>
        <v>47899</v>
      </c>
      <c r="J3654" s="88">
        <f t="shared" si="1579"/>
        <v>23</v>
      </c>
      <c r="K3654" s="88">
        <f t="shared" si="1586"/>
        <v>17</v>
      </c>
      <c r="L3654" s="8">
        <f t="shared" si="1569"/>
        <v>1.0109183399999999</v>
      </c>
      <c r="M3654" s="89">
        <v>1</v>
      </c>
      <c r="N3654" s="89">
        <f t="shared" si="1570"/>
        <v>1</v>
      </c>
      <c r="O3654" s="82">
        <f t="shared" si="1571"/>
        <v>1.0109183399999999</v>
      </c>
      <c r="P3654" s="82">
        <f t="shared" si="1572"/>
        <v>33.877009649999998</v>
      </c>
      <c r="Q3654" s="11">
        <f t="shared" si="1585"/>
        <v>0</v>
      </c>
      <c r="R3654" s="7">
        <f t="shared" si="1580"/>
        <v>0</v>
      </c>
      <c r="S3654" s="82">
        <f t="shared" si="1573"/>
        <v>0</v>
      </c>
      <c r="T3654" s="91">
        <f t="shared" si="1581"/>
        <v>0.08</v>
      </c>
      <c r="U3654" s="90">
        <f t="shared" si="1574"/>
        <v>17</v>
      </c>
      <c r="V3654" s="90">
        <v>252</v>
      </c>
      <c r="W3654" s="89">
        <f t="shared" si="1575"/>
        <v>1.0052053169999999</v>
      </c>
      <c r="X3654" s="82">
        <f t="shared" si="1576"/>
        <v>0.17634057</v>
      </c>
      <c r="Y3654" s="82">
        <f t="shared" si="1577"/>
        <v>0</v>
      </c>
      <c r="Z3654" s="94" t="str">
        <f t="shared" si="1583"/>
        <v>A+J=</v>
      </c>
      <c r="AA3654" s="87">
        <f t="shared" si="1584"/>
        <v>47899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>
        <f t="shared" si="1578"/>
        <v>47892</v>
      </c>
      <c r="B3655" s="82">
        <f t="shared" si="1564"/>
        <v>34.08551791</v>
      </c>
      <c r="C3655" s="207">
        <f t="shared" si="1582"/>
        <v>33.511123810000001</v>
      </c>
      <c r="D3655" s="83">
        <f t="shared" si="1565"/>
        <v>7286.35</v>
      </c>
      <c r="E3655" s="84">
        <f t="shared" si="1587"/>
        <v>7394.19</v>
      </c>
      <c r="F3655" s="85">
        <f t="shared" si="1588"/>
        <v>47837</v>
      </c>
      <c r="G3655" s="86">
        <f t="shared" si="1566"/>
        <v>1.4800277230712089E-2</v>
      </c>
      <c r="H3655" s="87">
        <f t="shared" si="1567"/>
        <v>47899</v>
      </c>
      <c r="I3655" s="87">
        <f t="shared" si="1568"/>
        <v>47899</v>
      </c>
      <c r="J3655" s="88">
        <f t="shared" si="1579"/>
        <v>23</v>
      </c>
      <c r="K3655" s="88">
        <f t="shared" si="1586"/>
        <v>18</v>
      </c>
      <c r="L3655" s="8">
        <f t="shared" si="1569"/>
        <v>1.0115643000000001</v>
      </c>
      <c r="M3655" s="89">
        <v>1</v>
      </c>
      <c r="N3655" s="89">
        <f t="shared" si="1570"/>
        <v>1</v>
      </c>
      <c r="O3655" s="82">
        <f t="shared" si="1571"/>
        <v>1.0115643000000001</v>
      </c>
      <c r="P3655" s="82">
        <f t="shared" si="1572"/>
        <v>33.89865649</v>
      </c>
      <c r="Q3655" s="11">
        <f t="shared" si="1585"/>
        <v>0</v>
      </c>
      <c r="R3655" s="7">
        <f t="shared" si="1580"/>
        <v>0</v>
      </c>
      <c r="S3655" s="82">
        <f t="shared" si="1573"/>
        <v>0</v>
      </c>
      <c r="T3655" s="91">
        <f t="shared" si="1581"/>
        <v>0.08</v>
      </c>
      <c r="U3655" s="90">
        <f t="shared" si="1574"/>
        <v>18</v>
      </c>
      <c r="V3655" s="90">
        <v>252</v>
      </c>
      <c r="W3655" s="89">
        <f t="shared" si="1575"/>
        <v>1.005512355</v>
      </c>
      <c r="X3655" s="82">
        <f t="shared" si="1576"/>
        <v>0.18686142</v>
      </c>
      <c r="Y3655" s="82">
        <f t="shared" si="1577"/>
        <v>0</v>
      </c>
      <c r="Z3655" s="94" t="str">
        <f t="shared" si="1583"/>
        <v>A+J=</v>
      </c>
      <c r="AA3655" s="87">
        <f t="shared" si="1584"/>
        <v>47899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>
        <f t="shared" si="1578"/>
        <v>47893</v>
      </c>
      <c r="B3656" s="82">
        <f t="shared" si="1564"/>
        <v>34.117715889999999</v>
      </c>
      <c r="C3656" s="207">
        <f t="shared" si="1582"/>
        <v>33.511123810000001</v>
      </c>
      <c r="D3656" s="83">
        <f t="shared" si="1565"/>
        <v>7286.35</v>
      </c>
      <c r="E3656" s="84">
        <f t="shared" si="1587"/>
        <v>7394.19</v>
      </c>
      <c r="F3656" s="85">
        <f t="shared" si="1588"/>
        <v>47837</v>
      </c>
      <c r="G3656" s="86">
        <f t="shared" si="1566"/>
        <v>1.4800277230712089E-2</v>
      </c>
      <c r="H3656" s="87">
        <f t="shared" si="1567"/>
        <v>47899</v>
      </c>
      <c r="I3656" s="87">
        <f t="shared" si="1568"/>
        <v>47899</v>
      </c>
      <c r="J3656" s="88">
        <f t="shared" si="1579"/>
        <v>23</v>
      </c>
      <c r="K3656" s="88">
        <f t="shared" si="1586"/>
        <v>19</v>
      </c>
      <c r="L3656" s="8">
        <f t="shared" si="1569"/>
        <v>1.01221067</v>
      </c>
      <c r="M3656" s="89">
        <v>1</v>
      </c>
      <c r="N3656" s="89">
        <f t="shared" si="1570"/>
        <v>1</v>
      </c>
      <c r="O3656" s="82">
        <f t="shared" si="1571"/>
        <v>1.01221067</v>
      </c>
      <c r="P3656" s="82">
        <f t="shared" si="1572"/>
        <v>33.920317079999997</v>
      </c>
      <c r="Q3656" s="11">
        <f t="shared" si="1585"/>
        <v>0</v>
      </c>
      <c r="R3656" s="7">
        <f t="shared" si="1580"/>
        <v>0</v>
      </c>
      <c r="S3656" s="82">
        <f t="shared" si="1573"/>
        <v>0</v>
      </c>
      <c r="T3656" s="91">
        <f t="shared" si="1581"/>
        <v>0.08</v>
      </c>
      <c r="U3656" s="90">
        <f t="shared" si="1574"/>
        <v>19</v>
      </c>
      <c r="V3656" s="90">
        <v>252</v>
      </c>
      <c r="W3656" s="89">
        <f t="shared" si="1575"/>
        <v>1.005819486</v>
      </c>
      <c r="X3656" s="82">
        <f t="shared" si="1576"/>
        <v>0.19739881000000001</v>
      </c>
      <c r="Y3656" s="82">
        <f t="shared" si="1577"/>
        <v>0</v>
      </c>
      <c r="Z3656" s="94" t="str">
        <f t="shared" si="1583"/>
        <v>A+J=</v>
      </c>
      <c r="AA3656" s="87">
        <f t="shared" si="1584"/>
        <v>47899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>
        <f t="shared" si="1578"/>
        <v>47894</v>
      </c>
      <c r="B3657" s="82">
        <f t="shared" ref="B3657:B3720" si="1589">(P3657+X3657)</f>
        <v>34.149944169999998</v>
      </c>
      <c r="C3657" s="207">
        <f t="shared" si="1582"/>
        <v>33.511123810000001</v>
      </c>
      <c r="D3657" s="83">
        <f t="shared" ref="D3657:D3720" si="1590">IF(E3657=E3656,D3656,E3656)</f>
        <v>7286.35</v>
      </c>
      <c r="E3657" s="84">
        <f t="shared" si="1587"/>
        <v>7394.19</v>
      </c>
      <c r="F3657" s="85">
        <f t="shared" si="1588"/>
        <v>47837</v>
      </c>
      <c r="G3657" s="86">
        <f t="shared" ref="G3657:G3720" si="1591">(E3657/D3657)-1</f>
        <v>1.4800277230712089E-2</v>
      </c>
      <c r="H3657" s="87">
        <f t="shared" ref="H3657:H3720" si="1592">IF(DAY(A3657)=H$9,VLOOKUP(A3657,AH$118:AN$450,4),H3656)</f>
        <v>47899</v>
      </c>
      <c r="I3657" s="87">
        <f t="shared" ref="I3657:I3720" si="1593">IF(A3657&gt;I3656,H3657,I3656)</f>
        <v>47899</v>
      </c>
      <c r="J3657" s="88">
        <f t="shared" si="1579"/>
        <v>23</v>
      </c>
      <c r="K3657" s="88">
        <f t="shared" si="1586"/>
        <v>20</v>
      </c>
      <c r="L3657" s="8">
        <f t="shared" ref="L3657:L3720" si="1594">IF(E3657&lt;D3657,1,TRUNC((E3657/D3657)^TRUNC((K3657/J3657),9),8))</f>
        <v>1.01285745</v>
      </c>
      <c r="M3657" s="89">
        <v>1</v>
      </c>
      <c r="N3657" s="89">
        <f t="shared" ref="N3657:N3720" si="1595">IF(I3657&gt;I3656,N3656*M3657,N3656)</f>
        <v>1</v>
      </c>
      <c r="O3657" s="82">
        <f t="shared" ref="O3657:O3720" si="1596">TRUNC(TRUNC((L3657*N3657),15),8)</f>
        <v>1.01285745</v>
      </c>
      <c r="P3657" s="82">
        <f t="shared" ref="P3657:P3720" si="1597">TRUNC(C3657*O3657,8)</f>
        <v>33.941991399999999</v>
      </c>
      <c r="Q3657" s="11">
        <f t="shared" si="1585"/>
        <v>0</v>
      </c>
      <c r="R3657" s="7">
        <f t="shared" si="1580"/>
        <v>0</v>
      </c>
      <c r="S3657" s="82">
        <f t="shared" ref="S3657:S3720" si="1598">IF(R3657&gt;0,TRUNC(R3657*P3657,8),0)</f>
        <v>0</v>
      </c>
      <c r="T3657" s="91">
        <f t="shared" si="1581"/>
        <v>0.08</v>
      </c>
      <c r="U3657" s="90">
        <f t="shared" ref="U3657:U3720" si="1599">IF(Q3656&gt;0,1,IF(K3657=K3656,U3656,U3656+1))</f>
        <v>20</v>
      </c>
      <c r="V3657" s="90">
        <v>252</v>
      </c>
      <c r="W3657" s="89">
        <f t="shared" ref="W3657:W3720" si="1600">ROUND((1+T3657)^TRUNC((U3657/V3657),9),9)</f>
        <v>1.0061267110000001</v>
      </c>
      <c r="X3657" s="82">
        <f t="shared" ref="X3657:X3720" si="1601">TRUNC((P3657*(W3657-1)),8)</f>
        <v>0.20795277000000001</v>
      </c>
      <c r="Y3657" s="82">
        <f t="shared" ref="Y3657:Y3720" si="1602">IF(Q3657&gt;0,S3657+X3657,0)</f>
        <v>0</v>
      </c>
      <c r="Z3657" s="94" t="str">
        <f t="shared" si="1583"/>
        <v>A+J=</v>
      </c>
      <c r="AA3657" s="87">
        <f t="shared" si="1584"/>
        <v>47899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>
        <f t="shared" si="1578"/>
        <v>47895</v>
      </c>
      <c r="B3658" s="82">
        <f t="shared" si="1589"/>
        <v>34.149944169999998</v>
      </c>
      <c r="C3658" s="207">
        <f t="shared" si="1582"/>
        <v>33.511123810000001</v>
      </c>
      <c r="D3658" s="83">
        <f t="shared" si="1590"/>
        <v>7286.35</v>
      </c>
      <c r="E3658" s="84">
        <f t="shared" si="1587"/>
        <v>7394.19</v>
      </c>
      <c r="F3658" s="85">
        <f t="shared" si="1588"/>
        <v>47837</v>
      </c>
      <c r="G3658" s="86">
        <f t="shared" si="1591"/>
        <v>1.4800277230712089E-2</v>
      </c>
      <c r="H3658" s="87">
        <f t="shared" si="1592"/>
        <v>47899</v>
      </c>
      <c r="I3658" s="87">
        <f t="shared" si="1593"/>
        <v>47899</v>
      </c>
      <c r="J3658" s="88">
        <f t="shared" si="1579"/>
        <v>23</v>
      </c>
      <c r="K3658" s="88">
        <f t="shared" si="1586"/>
        <v>20</v>
      </c>
      <c r="L3658" s="8">
        <f t="shared" si="1594"/>
        <v>1.01285745</v>
      </c>
      <c r="M3658" s="89">
        <v>1</v>
      </c>
      <c r="N3658" s="89">
        <f t="shared" si="1595"/>
        <v>1</v>
      </c>
      <c r="O3658" s="82">
        <f t="shared" si="1596"/>
        <v>1.01285745</v>
      </c>
      <c r="P3658" s="82">
        <f t="shared" si="1597"/>
        <v>33.941991399999999</v>
      </c>
      <c r="Q3658" s="11">
        <f t="shared" si="1585"/>
        <v>0</v>
      </c>
      <c r="R3658" s="7">
        <f t="shared" si="1580"/>
        <v>0</v>
      </c>
      <c r="S3658" s="82">
        <f t="shared" si="1598"/>
        <v>0</v>
      </c>
      <c r="T3658" s="91">
        <f t="shared" si="1581"/>
        <v>0.08</v>
      </c>
      <c r="U3658" s="90">
        <f t="shared" si="1599"/>
        <v>20</v>
      </c>
      <c r="V3658" s="90">
        <v>252</v>
      </c>
      <c r="W3658" s="89">
        <f t="shared" si="1600"/>
        <v>1.0061267110000001</v>
      </c>
      <c r="X3658" s="82">
        <f t="shared" si="1601"/>
        <v>0.20795277000000001</v>
      </c>
      <c r="Y3658" s="82">
        <f t="shared" si="1602"/>
        <v>0</v>
      </c>
      <c r="Z3658" s="94" t="str">
        <f t="shared" si="1583"/>
        <v>A+J=</v>
      </c>
      <c r="AA3658" s="87">
        <f t="shared" si="1584"/>
        <v>47899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>
        <f t="shared" ref="A3659:A3722" si="1603">(A3658+1)</f>
        <v>47896</v>
      </c>
      <c r="B3659" s="82">
        <f t="shared" si="1589"/>
        <v>34.149944169999998</v>
      </c>
      <c r="C3659" s="207">
        <f t="shared" si="1582"/>
        <v>33.511123810000001</v>
      </c>
      <c r="D3659" s="83">
        <f t="shared" si="1590"/>
        <v>7286.35</v>
      </c>
      <c r="E3659" s="84">
        <f t="shared" si="1587"/>
        <v>7394.19</v>
      </c>
      <c r="F3659" s="85">
        <f t="shared" si="1588"/>
        <v>47837</v>
      </c>
      <c r="G3659" s="86">
        <f t="shared" si="1591"/>
        <v>1.4800277230712089E-2</v>
      </c>
      <c r="H3659" s="87">
        <f t="shared" si="1592"/>
        <v>47899</v>
      </c>
      <c r="I3659" s="87">
        <f t="shared" si="1593"/>
        <v>47899</v>
      </c>
      <c r="J3659" s="88">
        <f t="shared" ref="J3659:J3722" si="1604">IF(I3659=I3658,J3658,NETWORKDAYS(I3658,I3659,$AD$210:$AD$502)-1)</f>
        <v>23</v>
      </c>
      <c r="K3659" s="88">
        <f t="shared" si="1586"/>
        <v>20</v>
      </c>
      <c r="L3659" s="8">
        <f t="shared" si="1594"/>
        <v>1.01285745</v>
      </c>
      <c r="M3659" s="89">
        <v>1</v>
      </c>
      <c r="N3659" s="89">
        <f t="shared" si="1595"/>
        <v>1</v>
      </c>
      <c r="O3659" s="82">
        <f t="shared" si="1596"/>
        <v>1.01285745</v>
      </c>
      <c r="P3659" s="82">
        <f t="shared" si="1597"/>
        <v>33.941991399999999</v>
      </c>
      <c r="Q3659" s="11">
        <f t="shared" si="1585"/>
        <v>0</v>
      </c>
      <c r="R3659" s="7">
        <f t="shared" ref="R3659:R3722" si="1605">IF(Q3659&gt;0,VLOOKUP($A3659,$AD$10:$AI$200,6),0)</f>
        <v>0</v>
      </c>
      <c r="S3659" s="82">
        <f t="shared" si="1598"/>
        <v>0</v>
      </c>
      <c r="T3659" s="91">
        <f t="shared" ref="T3659:T3722" si="1606">(T3658)</f>
        <v>0.08</v>
      </c>
      <c r="U3659" s="90">
        <f t="shared" si="1599"/>
        <v>20</v>
      </c>
      <c r="V3659" s="90">
        <v>252</v>
      </c>
      <c r="W3659" s="89">
        <f t="shared" si="1600"/>
        <v>1.0061267110000001</v>
      </c>
      <c r="X3659" s="82">
        <f t="shared" si="1601"/>
        <v>0.20795277000000001</v>
      </c>
      <c r="Y3659" s="82">
        <f t="shared" si="1602"/>
        <v>0</v>
      </c>
      <c r="Z3659" s="94" t="str">
        <f t="shared" si="1583"/>
        <v>A+J=</v>
      </c>
      <c r="AA3659" s="87">
        <f t="shared" si="1584"/>
        <v>47899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>
        <f t="shared" si="1603"/>
        <v>47897</v>
      </c>
      <c r="B3660" s="82">
        <f t="shared" si="1589"/>
        <v>34.182202799999999</v>
      </c>
      <c r="C3660" s="207">
        <f t="shared" ref="C3660:C3723" si="1607">IF(Q3659&gt;0,IF(J3659=K3659,P3659-S3659,C3659-(S3659/O3659)),C3659)</f>
        <v>33.511123810000001</v>
      </c>
      <c r="D3660" s="83">
        <f t="shared" si="1590"/>
        <v>7286.35</v>
      </c>
      <c r="E3660" s="84">
        <f t="shared" si="1587"/>
        <v>7394.19</v>
      </c>
      <c r="F3660" s="85">
        <f t="shared" si="1588"/>
        <v>47837</v>
      </c>
      <c r="G3660" s="86">
        <f t="shared" si="1591"/>
        <v>1.4800277230712089E-2</v>
      </c>
      <c r="H3660" s="87">
        <f t="shared" si="1592"/>
        <v>47899</v>
      </c>
      <c r="I3660" s="87">
        <f t="shared" si="1593"/>
        <v>47899</v>
      </c>
      <c r="J3660" s="88">
        <f t="shared" si="1604"/>
        <v>23</v>
      </c>
      <c r="K3660" s="88">
        <f t="shared" si="1586"/>
        <v>21</v>
      </c>
      <c r="L3660" s="8">
        <f t="shared" si="1594"/>
        <v>1.0135046400000001</v>
      </c>
      <c r="M3660" s="89">
        <v>1</v>
      </c>
      <c r="N3660" s="89">
        <f t="shared" si="1595"/>
        <v>1</v>
      </c>
      <c r="O3660" s="82">
        <f t="shared" si="1596"/>
        <v>1.0135046400000001</v>
      </c>
      <c r="P3660" s="82">
        <f t="shared" si="1597"/>
        <v>33.963679470000002</v>
      </c>
      <c r="Q3660" s="11">
        <f t="shared" si="1585"/>
        <v>0</v>
      </c>
      <c r="R3660" s="7">
        <f t="shared" si="1605"/>
        <v>0</v>
      </c>
      <c r="S3660" s="82">
        <f t="shared" si="1598"/>
        <v>0</v>
      </c>
      <c r="T3660" s="91">
        <f t="shared" si="1606"/>
        <v>0.08</v>
      </c>
      <c r="U3660" s="90">
        <f t="shared" si="1599"/>
        <v>21</v>
      </c>
      <c r="V3660" s="90">
        <v>252</v>
      </c>
      <c r="W3660" s="89">
        <f t="shared" si="1600"/>
        <v>1.0064340300000001</v>
      </c>
      <c r="X3660" s="82">
        <f t="shared" si="1601"/>
        <v>0.21852332999999999</v>
      </c>
      <c r="Y3660" s="82">
        <f t="shared" si="1602"/>
        <v>0</v>
      </c>
      <c r="Z3660" s="94" t="str">
        <f t="shared" ref="Z3660:Z3723" si="1608">IF($Q3659&gt;0,VLOOKUP($A3659,$AD$10:$AM$200,9),Z3659)</f>
        <v>A+J=</v>
      </c>
      <c r="AA3660" s="87">
        <f t="shared" ref="AA3660:AA3723" si="1609">IF($Q3659&gt;0,VLOOKUP($A3659,$AD$10:$AM$200,10),AA3659)</f>
        <v>47899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>
        <f t="shared" si="1603"/>
        <v>47898</v>
      </c>
      <c r="B3661" s="82">
        <f t="shared" si="1589"/>
        <v>34.214492119999996</v>
      </c>
      <c r="C3661" s="207">
        <f t="shared" si="1607"/>
        <v>33.511123810000001</v>
      </c>
      <c r="D3661" s="83">
        <f t="shared" si="1590"/>
        <v>7286.35</v>
      </c>
      <c r="E3661" s="84">
        <f t="shared" si="1587"/>
        <v>7394.19</v>
      </c>
      <c r="F3661" s="85">
        <f t="shared" si="1588"/>
        <v>47837</v>
      </c>
      <c r="G3661" s="86">
        <f t="shared" si="1591"/>
        <v>1.4800277230712089E-2</v>
      </c>
      <c r="H3661" s="87">
        <f t="shared" si="1592"/>
        <v>47899</v>
      </c>
      <c r="I3661" s="87">
        <f t="shared" si="1593"/>
        <v>47899</v>
      </c>
      <c r="J3661" s="88">
        <f t="shared" si="1604"/>
        <v>23</v>
      </c>
      <c r="K3661" s="88">
        <f t="shared" si="1586"/>
        <v>22</v>
      </c>
      <c r="L3661" s="8">
        <f t="shared" si="1594"/>
        <v>1.01415225</v>
      </c>
      <c r="M3661" s="89">
        <v>1</v>
      </c>
      <c r="N3661" s="89">
        <f t="shared" si="1595"/>
        <v>1</v>
      </c>
      <c r="O3661" s="82">
        <f t="shared" si="1596"/>
        <v>1.01415225</v>
      </c>
      <c r="P3661" s="82">
        <f t="shared" si="1597"/>
        <v>33.985381609999997</v>
      </c>
      <c r="Q3661" s="11">
        <f t="shared" si="1585"/>
        <v>0</v>
      </c>
      <c r="R3661" s="7">
        <f t="shared" si="1605"/>
        <v>0</v>
      </c>
      <c r="S3661" s="82">
        <f t="shared" si="1598"/>
        <v>0</v>
      </c>
      <c r="T3661" s="91">
        <f t="shared" si="1606"/>
        <v>0.08</v>
      </c>
      <c r="U3661" s="90">
        <f t="shared" si="1599"/>
        <v>22</v>
      </c>
      <c r="V3661" s="90">
        <v>252</v>
      </c>
      <c r="W3661" s="89">
        <f t="shared" si="1600"/>
        <v>1.0067414429999999</v>
      </c>
      <c r="X3661" s="82">
        <f t="shared" si="1601"/>
        <v>0.22911050999999999</v>
      </c>
      <c r="Y3661" s="82">
        <f t="shared" si="1602"/>
        <v>0</v>
      </c>
      <c r="Z3661" s="94" t="str">
        <f t="shared" si="1608"/>
        <v>A+J=</v>
      </c>
      <c r="AA3661" s="87">
        <f t="shared" si="1609"/>
        <v>47899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>
        <f t="shared" si="1603"/>
        <v>47899</v>
      </c>
      <c r="B3662" s="82">
        <f t="shared" si="1589"/>
        <v>34.246811809999997</v>
      </c>
      <c r="C3662" s="207">
        <f t="shared" si="1607"/>
        <v>33.511123810000001</v>
      </c>
      <c r="D3662" s="83">
        <f t="shared" si="1590"/>
        <v>7286.35</v>
      </c>
      <c r="E3662" s="84">
        <f t="shared" si="1587"/>
        <v>7394.19</v>
      </c>
      <c r="F3662" s="85">
        <f t="shared" si="1588"/>
        <v>47837</v>
      </c>
      <c r="G3662" s="86">
        <f t="shared" si="1591"/>
        <v>1.4800277230712089E-2</v>
      </c>
      <c r="H3662" s="87">
        <f t="shared" si="1592"/>
        <v>47927</v>
      </c>
      <c r="I3662" s="87">
        <f t="shared" si="1593"/>
        <v>47899</v>
      </c>
      <c r="J3662" s="88">
        <f t="shared" si="1604"/>
        <v>23</v>
      </c>
      <c r="K3662" s="88">
        <f t="shared" si="1586"/>
        <v>23</v>
      </c>
      <c r="L3662" s="8">
        <f t="shared" si="1594"/>
        <v>1.0148002700000001</v>
      </c>
      <c r="M3662" s="89">
        <v>1</v>
      </c>
      <c r="N3662" s="89">
        <f t="shared" si="1595"/>
        <v>1</v>
      </c>
      <c r="O3662" s="82">
        <f t="shared" si="1596"/>
        <v>1.0148002700000001</v>
      </c>
      <c r="P3662" s="82">
        <f t="shared" si="1597"/>
        <v>34.00709749</v>
      </c>
      <c r="Q3662" s="11">
        <f t="shared" ref="Q3662:Q3725" si="1610">IF(VLOOKUP(A3662,AD$10:AK$200,8)=VLOOKUP(A3661,AD$10:AK$200,8),0,VLOOKUP(A3662,AD$10:AK$200,8))</f>
        <v>120</v>
      </c>
      <c r="R3662" s="7">
        <f t="shared" si="1605"/>
        <v>1</v>
      </c>
      <c r="S3662" s="82">
        <f t="shared" si="1598"/>
        <v>34.00709749</v>
      </c>
      <c r="T3662" s="91">
        <f t="shared" si="1606"/>
        <v>0.08</v>
      </c>
      <c r="U3662" s="90">
        <f t="shared" si="1599"/>
        <v>23</v>
      </c>
      <c r="V3662" s="90">
        <v>252</v>
      </c>
      <c r="W3662" s="89">
        <f t="shared" si="1600"/>
        <v>1.0070489499999999</v>
      </c>
      <c r="X3662" s="82">
        <f t="shared" si="1601"/>
        <v>0.23971432000000001</v>
      </c>
      <c r="Y3662" s="82">
        <f t="shared" si="1602"/>
        <v>34.246811809999997</v>
      </c>
      <c r="Z3662" s="94" t="str">
        <f t="shared" si="1608"/>
        <v>A+J=</v>
      </c>
      <c r="AA3662" s="87">
        <f t="shared" si="1609"/>
        <v>47899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>
        <f t="shared" si="1603"/>
        <v>47900</v>
      </c>
      <c r="B3663" s="82">
        <f t="shared" si="1589"/>
        <v>0</v>
      </c>
      <c r="C3663" s="207">
        <f t="shared" si="1607"/>
        <v>0</v>
      </c>
      <c r="D3663" s="83">
        <f t="shared" si="1590"/>
        <v>7286.35</v>
      </c>
      <c r="E3663" s="84">
        <f t="shared" si="1587"/>
        <v>7394.19</v>
      </c>
      <c r="F3663" s="85">
        <f t="shared" si="1588"/>
        <v>47868</v>
      </c>
      <c r="G3663" s="86">
        <f t="shared" si="1591"/>
        <v>1.4800277230712089E-2</v>
      </c>
      <c r="H3663" s="87">
        <f t="shared" si="1592"/>
        <v>47927</v>
      </c>
      <c r="I3663" s="87">
        <f t="shared" si="1593"/>
        <v>47927</v>
      </c>
      <c r="J3663" s="88">
        <f t="shared" si="1604"/>
        <v>18</v>
      </c>
      <c r="K3663" s="88">
        <f t="shared" si="1586"/>
        <v>1</v>
      </c>
      <c r="L3663" s="8">
        <f t="shared" si="1594"/>
        <v>1.00081654</v>
      </c>
      <c r="M3663" s="89">
        <v>1</v>
      </c>
      <c r="N3663" s="89">
        <f t="shared" si="1595"/>
        <v>1</v>
      </c>
      <c r="O3663" s="82">
        <f t="shared" si="1596"/>
        <v>1.00081654</v>
      </c>
      <c r="P3663" s="82">
        <f t="shared" si="1597"/>
        <v>0</v>
      </c>
      <c r="Q3663" s="11">
        <f t="shared" si="1610"/>
        <v>0</v>
      </c>
      <c r="R3663" s="7">
        <f t="shared" si="1605"/>
        <v>0</v>
      </c>
      <c r="S3663" s="82">
        <f t="shared" si="1598"/>
        <v>0</v>
      </c>
      <c r="T3663" s="91">
        <f t="shared" si="1606"/>
        <v>0.08</v>
      </c>
      <c r="U3663" s="90">
        <f t="shared" si="1599"/>
        <v>1</v>
      </c>
      <c r="V3663" s="90">
        <v>252</v>
      </c>
      <c r="W3663" s="89">
        <f t="shared" si="1600"/>
        <v>1.000305448</v>
      </c>
      <c r="X3663" s="82">
        <f t="shared" si="1601"/>
        <v>0</v>
      </c>
      <c r="Y3663" s="82">
        <f t="shared" si="1602"/>
        <v>0</v>
      </c>
      <c r="Z3663" s="94" t="str">
        <f t="shared" si="1608"/>
        <v>A+J=</v>
      </c>
      <c r="AA3663" s="87">
        <f t="shared" si="1609"/>
        <v>47927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>
        <f t="shared" si="1603"/>
        <v>47901</v>
      </c>
      <c r="B3664" s="82">
        <f t="shared" si="1589"/>
        <v>0</v>
      </c>
      <c r="C3664" s="207">
        <f t="shared" si="1607"/>
        <v>0</v>
      </c>
      <c r="D3664" s="83">
        <f t="shared" si="1590"/>
        <v>7286.35</v>
      </c>
      <c r="E3664" s="84">
        <f t="shared" si="1587"/>
        <v>7394.19</v>
      </c>
      <c r="F3664" s="85">
        <f t="shared" si="1588"/>
        <v>47868</v>
      </c>
      <c r="G3664" s="86">
        <f t="shared" si="1591"/>
        <v>1.4800277230712089E-2</v>
      </c>
      <c r="H3664" s="87">
        <f t="shared" si="1592"/>
        <v>47927</v>
      </c>
      <c r="I3664" s="87">
        <f t="shared" si="1593"/>
        <v>47927</v>
      </c>
      <c r="J3664" s="88">
        <f t="shared" si="1604"/>
        <v>18</v>
      </c>
      <c r="K3664" s="88">
        <f t="shared" si="1586"/>
        <v>2</v>
      </c>
      <c r="L3664" s="8">
        <f t="shared" si="1594"/>
        <v>1.0016337500000001</v>
      </c>
      <c r="M3664" s="89">
        <v>1</v>
      </c>
      <c r="N3664" s="89">
        <f t="shared" si="1595"/>
        <v>1</v>
      </c>
      <c r="O3664" s="82">
        <f t="shared" si="1596"/>
        <v>1.0016337500000001</v>
      </c>
      <c r="P3664" s="82">
        <f t="shared" si="1597"/>
        <v>0</v>
      </c>
      <c r="Q3664" s="11">
        <f t="shared" si="1610"/>
        <v>0</v>
      </c>
      <c r="R3664" s="7">
        <f t="shared" si="1605"/>
        <v>0</v>
      </c>
      <c r="S3664" s="82">
        <f t="shared" si="1598"/>
        <v>0</v>
      </c>
      <c r="T3664" s="91">
        <f t="shared" si="1606"/>
        <v>0.08</v>
      </c>
      <c r="U3664" s="90">
        <f t="shared" si="1599"/>
        <v>2</v>
      </c>
      <c r="V3664" s="90">
        <v>252</v>
      </c>
      <c r="W3664" s="89">
        <f t="shared" si="1600"/>
        <v>1.000610988</v>
      </c>
      <c r="X3664" s="82">
        <f t="shared" si="1601"/>
        <v>0</v>
      </c>
      <c r="Y3664" s="82">
        <f t="shared" si="1602"/>
        <v>0</v>
      </c>
      <c r="Z3664" s="94" t="str">
        <f t="shared" si="1608"/>
        <v>A+J=</v>
      </c>
      <c r="AA3664" s="87">
        <f t="shared" si="1609"/>
        <v>47927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>
        <f t="shared" si="1603"/>
        <v>47902</v>
      </c>
      <c r="B3665" s="82">
        <f t="shared" si="1589"/>
        <v>0</v>
      </c>
      <c r="C3665" s="207">
        <f t="shared" si="1607"/>
        <v>0</v>
      </c>
      <c r="D3665" s="83">
        <f t="shared" si="1590"/>
        <v>7286.35</v>
      </c>
      <c r="E3665" s="84">
        <f t="shared" si="1587"/>
        <v>7394.19</v>
      </c>
      <c r="F3665" s="85">
        <f t="shared" si="1588"/>
        <v>47868</v>
      </c>
      <c r="G3665" s="86">
        <f t="shared" si="1591"/>
        <v>1.4800277230712089E-2</v>
      </c>
      <c r="H3665" s="87">
        <f t="shared" si="1592"/>
        <v>47927</v>
      </c>
      <c r="I3665" s="87">
        <f t="shared" si="1593"/>
        <v>47927</v>
      </c>
      <c r="J3665" s="88">
        <f t="shared" si="1604"/>
        <v>18</v>
      </c>
      <c r="K3665" s="88">
        <f t="shared" si="1586"/>
        <v>2</v>
      </c>
      <c r="L3665" s="8">
        <f t="shared" si="1594"/>
        <v>1.0016337500000001</v>
      </c>
      <c r="M3665" s="89">
        <v>1</v>
      </c>
      <c r="N3665" s="89">
        <f t="shared" si="1595"/>
        <v>1</v>
      </c>
      <c r="O3665" s="82">
        <f t="shared" si="1596"/>
        <v>1.0016337500000001</v>
      </c>
      <c r="P3665" s="82">
        <f t="shared" si="1597"/>
        <v>0</v>
      </c>
      <c r="Q3665" s="11">
        <f t="shared" si="1610"/>
        <v>0</v>
      </c>
      <c r="R3665" s="7">
        <f t="shared" si="1605"/>
        <v>0</v>
      </c>
      <c r="S3665" s="82">
        <f t="shared" si="1598"/>
        <v>0</v>
      </c>
      <c r="T3665" s="91">
        <f t="shared" si="1606"/>
        <v>0.08</v>
      </c>
      <c r="U3665" s="90">
        <f t="shared" si="1599"/>
        <v>2</v>
      </c>
      <c r="V3665" s="90">
        <v>252</v>
      </c>
      <c r="W3665" s="89">
        <f t="shared" si="1600"/>
        <v>1.000610988</v>
      </c>
      <c r="X3665" s="82">
        <f t="shared" si="1601"/>
        <v>0</v>
      </c>
      <c r="Y3665" s="82">
        <f t="shared" si="1602"/>
        <v>0</v>
      </c>
      <c r="Z3665" s="94" t="str">
        <f t="shared" si="1608"/>
        <v>A+J=</v>
      </c>
      <c r="AA3665" s="87">
        <f t="shared" si="1609"/>
        <v>47927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>
        <f t="shared" si="1603"/>
        <v>47903</v>
      </c>
      <c r="B3666" s="82">
        <f t="shared" si="1589"/>
        <v>0</v>
      </c>
      <c r="C3666" s="207">
        <f t="shared" si="1607"/>
        <v>0</v>
      </c>
      <c r="D3666" s="83">
        <f t="shared" si="1590"/>
        <v>7286.35</v>
      </c>
      <c r="E3666" s="84">
        <f t="shared" si="1587"/>
        <v>7394.19</v>
      </c>
      <c r="F3666" s="85">
        <f t="shared" si="1588"/>
        <v>47868</v>
      </c>
      <c r="G3666" s="86">
        <f t="shared" si="1591"/>
        <v>1.4800277230712089E-2</v>
      </c>
      <c r="H3666" s="87">
        <f t="shared" si="1592"/>
        <v>47927</v>
      </c>
      <c r="I3666" s="87">
        <f t="shared" si="1593"/>
        <v>47927</v>
      </c>
      <c r="J3666" s="88">
        <f t="shared" si="1604"/>
        <v>18</v>
      </c>
      <c r="K3666" s="88">
        <f t="shared" si="1586"/>
        <v>2</v>
      </c>
      <c r="L3666" s="8">
        <f t="shared" si="1594"/>
        <v>1.0016337500000001</v>
      </c>
      <c r="M3666" s="89">
        <v>1</v>
      </c>
      <c r="N3666" s="89">
        <f t="shared" si="1595"/>
        <v>1</v>
      </c>
      <c r="O3666" s="82">
        <f t="shared" si="1596"/>
        <v>1.0016337500000001</v>
      </c>
      <c r="P3666" s="82">
        <f t="shared" si="1597"/>
        <v>0</v>
      </c>
      <c r="Q3666" s="11">
        <f t="shared" si="1610"/>
        <v>0</v>
      </c>
      <c r="R3666" s="7">
        <f t="shared" si="1605"/>
        <v>0</v>
      </c>
      <c r="S3666" s="82">
        <f t="shared" si="1598"/>
        <v>0</v>
      </c>
      <c r="T3666" s="91">
        <f t="shared" si="1606"/>
        <v>0.08</v>
      </c>
      <c r="U3666" s="90">
        <f t="shared" si="1599"/>
        <v>2</v>
      </c>
      <c r="V3666" s="90">
        <v>252</v>
      </c>
      <c r="W3666" s="89">
        <f t="shared" si="1600"/>
        <v>1.000610988</v>
      </c>
      <c r="X3666" s="82">
        <f t="shared" si="1601"/>
        <v>0</v>
      </c>
      <c r="Y3666" s="82">
        <f t="shared" si="1602"/>
        <v>0</v>
      </c>
      <c r="Z3666" s="94" t="str">
        <f t="shared" si="1608"/>
        <v>A+J=</v>
      </c>
      <c r="AA3666" s="87">
        <f t="shared" si="1609"/>
        <v>47927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>
        <f t="shared" si="1603"/>
        <v>47904</v>
      </c>
      <c r="B3667" s="82">
        <f t="shared" si="1589"/>
        <v>0</v>
      </c>
      <c r="C3667" s="207">
        <f t="shared" si="1607"/>
        <v>0</v>
      </c>
      <c r="D3667" s="83">
        <f t="shared" si="1590"/>
        <v>7286.35</v>
      </c>
      <c r="E3667" s="84">
        <f t="shared" si="1587"/>
        <v>7394.19</v>
      </c>
      <c r="F3667" s="85">
        <f t="shared" si="1588"/>
        <v>47868</v>
      </c>
      <c r="G3667" s="86">
        <f t="shared" si="1591"/>
        <v>1.4800277230712089E-2</v>
      </c>
      <c r="H3667" s="87">
        <f t="shared" si="1592"/>
        <v>47927</v>
      </c>
      <c r="I3667" s="87">
        <f t="shared" si="1593"/>
        <v>47927</v>
      </c>
      <c r="J3667" s="88">
        <f t="shared" si="1604"/>
        <v>18</v>
      </c>
      <c r="K3667" s="88">
        <f t="shared" si="1586"/>
        <v>2</v>
      </c>
      <c r="L3667" s="8">
        <f t="shared" si="1594"/>
        <v>1.0016337500000001</v>
      </c>
      <c r="M3667" s="89">
        <v>1</v>
      </c>
      <c r="N3667" s="89">
        <f t="shared" si="1595"/>
        <v>1</v>
      </c>
      <c r="O3667" s="82">
        <f t="shared" si="1596"/>
        <v>1.0016337500000001</v>
      </c>
      <c r="P3667" s="82">
        <f t="shared" si="1597"/>
        <v>0</v>
      </c>
      <c r="Q3667" s="11">
        <f t="shared" si="1610"/>
        <v>0</v>
      </c>
      <c r="R3667" s="7">
        <f t="shared" si="1605"/>
        <v>0</v>
      </c>
      <c r="S3667" s="82">
        <f t="shared" si="1598"/>
        <v>0</v>
      </c>
      <c r="T3667" s="91">
        <f t="shared" si="1606"/>
        <v>0.08</v>
      </c>
      <c r="U3667" s="90">
        <f t="shared" si="1599"/>
        <v>2</v>
      </c>
      <c r="V3667" s="90">
        <v>252</v>
      </c>
      <c r="W3667" s="89">
        <f t="shared" si="1600"/>
        <v>1.000610988</v>
      </c>
      <c r="X3667" s="82">
        <f t="shared" si="1601"/>
        <v>0</v>
      </c>
      <c r="Y3667" s="82">
        <f t="shared" si="1602"/>
        <v>0</v>
      </c>
      <c r="Z3667" s="94" t="str">
        <f t="shared" si="1608"/>
        <v>A+J=</v>
      </c>
      <c r="AA3667" s="87">
        <f t="shared" si="1609"/>
        <v>47927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>
        <f t="shared" si="1603"/>
        <v>47905</v>
      </c>
      <c r="B3668" s="82">
        <f t="shared" si="1589"/>
        <v>0</v>
      </c>
      <c r="C3668" s="207">
        <f t="shared" si="1607"/>
        <v>0</v>
      </c>
      <c r="D3668" s="83">
        <f t="shared" si="1590"/>
        <v>7286.35</v>
      </c>
      <c r="E3668" s="84">
        <f t="shared" si="1587"/>
        <v>7394.19</v>
      </c>
      <c r="F3668" s="85">
        <f t="shared" si="1588"/>
        <v>47868</v>
      </c>
      <c r="G3668" s="86">
        <f t="shared" si="1591"/>
        <v>1.4800277230712089E-2</v>
      </c>
      <c r="H3668" s="87">
        <f t="shared" si="1592"/>
        <v>47927</v>
      </c>
      <c r="I3668" s="87">
        <f t="shared" si="1593"/>
        <v>47927</v>
      </c>
      <c r="J3668" s="88">
        <f t="shared" si="1604"/>
        <v>18</v>
      </c>
      <c r="K3668" s="88">
        <f t="shared" si="1586"/>
        <v>2</v>
      </c>
      <c r="L3668" s="8">
        <f t="shared" si="1594"/>
        <v>1.0016337500000001</v>
      </c>
      <c r="M3668" s="89">
        <v>1</v>
      </c>
      <c r="N3668" s="89">
        <f t="shared" si="1595"/>
        <v>1</v>
      </c>
      <c r="O3668" s="82">
        <f t="shared" si="1596"/>
        <v>1.0016337500000001</v>
      </c>
      <c r="P3668" s="82">
        <f t="shared" si="1597"/>
        <v>0</v>
      </c>
      <c r="Q3668" s="11">
        <f t="shared" si="1610"/>
        <v>0</v>
      </c>
      <c r="R3668" s="7">
        <f t="shared" si="1605"/>
        <v>0</v>
      </c>
      <c r="S3668" s="82">
        <f t="shared" si="1598"/>
        <v>0</v>
      </c>
      <c r="T3668" s="91">
        <f t="shared" si="1606"/>
        <v>0.08</v>
      </c>
      <c r="U3668" s="90">
        <f t="shared" si="1599"/>
        <v>2</v>
      </c>
      <c r="V3668" s="90">
        <v>252</v>
      </c>
      <c r="W3668" s="89">
        <f t="shared" si="1600"/>
        <v>1.000610988</v>
      </c>
      <c r="X3668" s="82">
        <f t="shared" si="1601"/>
        <v>0</v>
      </c>
      <c r="Y3668" s="82">
        <f t="shared" si="1602"/>
        <v>0</v>
      </c>
      <c r="Z3668" s="94" t="str">
        <f t="shared" si="1608"/>
        <v>A+J=</v>
      </c>
      <c r="AA3668" s="87">
        <f t="shared" si="1609"/>
        <v>47927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>
        <f t="shared" si="1603"/>
        <v>47906</v>
      </c>
      <c r="B3669" s="82">
        <f t="shared" si="1589"/>
        <v>0</v>
      </c>
      <c r="C3669" s="207">
        <f t="shared" si="1607"/>
        <v>0</v>
      </c>
      <c r="D3669" s="83">
        <f t="shared" si="1590"/>
        <v>7286.35</v>
      </c>
      <c r="E3669" s="84">
        <f t="shared" si="1587"/>
        <v>7394.19</v>
      </c>
      <c r="F3669" s="85">
        <f t="shared" si="1588"/>
        <v>47868</v>
      </c>
      <c r="G3669" s="86">
        <f t="shared" si="1591"/>
        <v>1.4800277230712089E-2</v>
      </c>
      <c r="H3669" s="87">
        <f t="shared" si="1592"/>
        <v>47927</v>
      </c>
      <c r="I3669" s="87">
        <f t="shared" si="1593"/>
        <v>47927</v>
      </c>
      <c r="J3669" s="88">
        <f t="shared" si="1604"/>
        <v>18</v>
      </c>
      <c r="K3669" s="88">
        <f t="shared" si="1586"/>
        <v>3</v>
      </c>
      <c r="L3669" s="8">
        <f t="shared" si="1594"/>
        <v>1.0024516299999999</v>
      </c>
      <c r="M3669" s="89">
        <v>1</v>
      </c>
      <c r="N3669" s="89">
        <f t="shared" si="1595"/>
        <v>1</v>
      </c>
      <c r="O3669" s="82">
        <f t="shared" si="1596"/>
        <v>1.0024516299999999</v>
      </c>
      <c r="P3669" s="82">
        <f t="shared" si="1597"/>
        <v>0</v>
      </c>
      <c r="Q3669" s="11">
        <f t="shared" si="1610"/>
        <v>0</v>
      </c>
      <c r="R3669" s="7">
        <f t="shared" si="1605"/>
        <v>0</v>
      </c>
      <c r="S3669" s="82">
        <f t="shared" si="1598"/>
        <v>0</v>
      </c>
      <c r="T3669" s="91">
        <f t="shared" si="1606"/>
        <v>0.08</v>
      </c>
      <c r="U3669" s="90">
        <f t="shared" si="1599"/>
        <v>3</v>
      </c>
      <c r="V3669" s="90">
        <v>252</v>
      </c>
      <c r="W3669" s="89">
        <f t="shared" si="1600"/>
        <v>1.0009166229999999</v>
      </c>
      <c r="X3669" s="82">
        <f t="shared" si="1601"/>
        <v>0</v>
      </c>
      <c r="Y3669" s="82">
        <f t="shared" si="1602"/>
        <v>0</v>
      </c>
      <c r="Z3669" s="94" t="str">
        <f t="shared" si="1608"/>
        <v>A+J=</v>
      </c>
      <c r="AA3669" s="87">
        <f t="shared" si="1609"/>
        <v>47927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>
        <f t="shared" si="1603"/>
        <v>47907</v>
      </c>
      <c r="B3670" s="82">
        <f t="shared" si="1589"/>
        <v>0</v>
      </c>
      <c r="C3670" s="207">
        <f t="shared" si="1607"/>
        <v>0</v>
      </c>
      <c r="D3670" s="83">
        <f t="shared" si="1590"/>
        <v>7286.35</v>
      </c>
      <c r="E3670" s="84">
        <f t="shared" si="1587"/>
        <v>7394.19</v>
      </c>
      <c r="F3670" s="85">
        <f t="shared" si="1588"/>
        <v>47868</v>
      </c>
      <c r="G3670" s="86">
        <f t="shared" si="1591"/>
        <v>1.4800277230712089E-2</v>
      </c>
      <c r="H3670" s="87">
        <f t="shared" si="1592"/>
        <v>47927</v>
      </c>
      <c r="I3670" s="87">
        <f t="shared" si="1593"/>
        <v>47927</v>
      </c>
      <c r="J3670" s="88">
        <f t="shared" si="1604"/>
        <v>18</v>
      </c>
      <c r="K3670" s="88">
        <f t="shared" si="1586"/>
        <v>4</v>
      </c>
      <c r="L3670" s="8">
        <f t="shared" si="1594"/>
        <v>1.0032701799999999</v>
      </c>
      <c r="M3670" s="89">
        <v>1</v>
      </c>
      <c r="N3670" s="89">
        <f t="shared" si="1595"/>
        <v>1</v>
      </c>
      <c r="O3670" s="82">
        <f t="shared" si="1596"/>
        <v>1.0032701799999999</v>
      </c>
      <c r="P3670" s="82">
        <f t="shared" si="1597"/>
        <v>0</v>
      </c>
      <c r="Q3670" s="11">
        <f t="shared" si="1610"/>
        <v>0</v>
      </c>
      <c r="R3670" s="7">
        <f t="shared" si="1605"/>
        <v>0</v>
      </c>
      <c r="S3670" s="82">
        <f t="shared" si="1598"/>
        <v>0</v>
      </c>
      <c r="T3670" s="91">
        <f t="shared" si="1606"/>
        <v>0.08</v>
      </c>
      <c r="U3670" s="90">
        <f t="shared" si="1599"/>
        <v>4</v>
      </c>
      <c r="V3670" s="90">
        <v>252</v>
      </c>
      <c r="W3670" s="89">
        <f t="shared" si="1600"/>
        <v>1.0012223499999999</v>
      </c>
      <c r="X3670" s="82">
        <f t="shared" si="1601"/>
        <v>0</v>
      </c>
      <c r="Y3670" s="82">
        <f t="shared" si="1602"/>
        <v>0</v>
      </c>
      <c r="Z3670" s="94" t="str">
        <f t="shared" si="1608"/>
        <v>A+J=</v>
      </c>
      <c r="AA3670" s="87">
        <f t="shared" si="1609"/>
        <v>47927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>
        <f t="shared" si="1603"/>
        <v>47908</v>
      </c>
      <c r="B3671" s="82">
        <f t="shared" si="1589"/>
        <v>0</v>
      </c>
      <c r="C3671" s="207">
        <f t="shared" si="1607"/>
        <v>0</v>
      </c>
      <c r="D3671" s="83">
        <f t="shared" si="1590"/>
        <v>7286.35</v>
      </c>
      <c r="E3671" s="84">
        <f t="shared" si="1587"/>
        <v>7394.19</v>
      </c>
      <c r="F3671" s="85">
        <f t="shared" si="1588"/>
        <v>47868</v>
      </c>
      <c r="G3671" s="86">
        <f t="shared" si="1591"/>
        <v>1.4800277230712089E-2</v>
      </c>
      <c r="H3671" s="87">
        <f t="shared" si="1592"/>
        <v>47927</v>
      </c>
      <c r="I3671" s="87">
        <f t="shared" si="1593"/>
        <v>47927</v>
      </c>
      <c r="J3671" s="88">
        <f t="shared" si="1604"/>
        <v>18</v>
      </c>
      <c r="K3671" s="88">
        <f t="shared" si="1586"/>
        <v>5</v>
      </c>
      <c r="L3671" s="8">
        <f t="shared" si="1594"/>
        <v>1.0040894</v>
      </c>
      <c r="M3671" s="89">
        <v>1</v>
      </c>
      <c r="N3671" s="89">
        <f t="shared" si="1595"/>
        <v>1</v>
      </c>
      <c r="O3671" s="82">
        <f t="shared" si="1596"/>
        <v>1.0040894</v>
      </c>
      <c r="P3671" s="82">
        <f t="shared" si="1597"/>
        <v>0</v>
      </c>
      <c r="Q3671" s="11">
        <f t="shared" si="1610"/>
        <v>0</v>
      </c>
      <c r="R3671" s="7">
        <f t="shared" si="1605"/>
        <v>0</v>
      </c>
      <c r="S3671" s="82">
        <f t="shared" si="1598"/>
        <v>0</v>
      </c>
      <c r="T3671" s="91">
        <f t="shared" si="1606"/>
        <v>0.08</v>
      </c>
      <c r="U3671" s="90">
        <f t="shared" si="1599"/>
        <v>5</v>
      </c>
      <c r="V3671" s="90">
        <v>252</v>
      </c>
      <c r="W3671" s="89">
        <f t="shared" si="1600"/>
        <v>1.0015281709999999</v>
      </c>
      <c r="X3671" s="82">
        <f t="shared" si="1601"/>
        <v>0</v>
      </c>
      <c r="Y3671" s="82">
        <f t="shared" si="1602"/>
        <v>0</v>
      </c>
      <c r="Z3671" s="94" t="str">
        <f t="shared" si="1608"/>
        <v>A+J=</v>
      </c>
      <c r="AA3671" s="87">
        <f t="shared" si="1609"/>
        <v>47927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>
        <f t="shared" si="1603"/>
        <v>47909</v>
      </c>
      <c r="B3672" s="82">
        <f t="shared" si="1589"/>
        <v>0</v>
      </c>
      <c r="C3672" s="207">
        <f t="shared" si="1607"/>
        <v>0</v>
      </c>
      <c r="D3672" s="83">
        <f t="shared" si="1590"/>
        <v>7286.35</v>
      </c>
      <c r="E3672" s="84">
        <f t="shared" si="1587"/>
        <v>7394.19</v>
      </c>
      <c r="F3672" s="85">
        <f t="shared" si="1588"/>
        <v>47868</v>
      </c>
      <c r="G3672" s="86">
        <f t="shared" si="1591"/>
        <v>1.4800277230712089E-2</v>
      </c>
      <c r="H3672" s="87">
        <f t="shared" si="1592"/>
        <v>47927</v>
      </c>
      <c r="I3672" s="87">
        <f t="shared" si="1593"/>
        <v>47927</v>
      </c>
      <c r="J3672" s="88">
        <f t="shared" si="1604"/>
        <v>18</v>
      </c>
      <c r="K3672" s="88">
        <f t="shared" si="1586"/>
        <v>5</v>
      </c>
      <c r="L3672" s="8">
        <f t="shared" si="1594"/>
        <v>1.0040894</v>
      </c>
      <c r="M3672" s="89">
        <v>1</v>
      </c>
      <c r="N3672" s="89">
        <f t="shared" si="1595"/>
        <v>1</v>
      </c>
      <c r="O3672" s="82">
        <f t="shared" si="1596"/>
        <v>1.0040894</v>
      </c>
      <c r="P3672" s="82">
        <f t="shared" si="1597"/>
        <v>0</v>
      </c>
      <c r="Q3672" s="11">
        <f t="shared" si="1610"/>
        <v>0</v>
      </c>
      <c r="R3672" s="7">
        <f t="shared" si="1605"/>
        <v>0</v>
      </c>
      <c r="S3672" s="82">
        <f t="shared" si="1598"/>
        <v>0</v>
      </c>
      <c r="T3672" s="91">
        <f t="shared" si="1606"/>
        <v>0.08</v>
      </c>
      <c r="U3672" s="90">
        <f t="shared" si="1599"/>
        <v>5</v>
      </c>
      <c r="V3672" s="90">
        <v>252</v>
      </c>
      <c r="W3672" s="89">
        <f t="shared" si="1600"/>
        <v>1.0015281709999999</v>
      </c>
      <c r="X3672" s="82">
        <f t="shared" si="1601"/>
        <v>0</v>
      </c>
      <c r="Y3672" s="82">
        <f t="shared" si="1602"/>
        <v>0</v>
      </c>
      <c r="Z3672" s="94" t="str">
        <f t="shared" si="1608"/>
        <v>A+J=</v>
      </c>
      <c r="AA3672" s="87">
        <f t="shared" si="1609"/>
        <v>47927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>
        <f t="shared" si="1603"/>
        <v>47910</v>
      </c>
      <c r="B3673" s="82">
        <f t="shared" si="1589"/>
        <v>0</v>
      </c>
      <c r="C3673" s="207">
        <f t="shared" si="1607"/>
        <v>0</v>
      </c>
      <c r="D3673" s="83">
        <f t="shared" si="1590"/>
        <v>7286.35</v>
      </c>
      <c r="E3673" s="84">
        <f t="shared" si="1587"/>
        <v>7394.19</v>
      </c>
      <c r="F3673" s="85">
        <f t="shared" si="1588"/>
        <v>47868</v>
      </c>
      <c r="G3673" s="86">
        <f t="shared" si="1591"/>
        <v>1.4800277230712089E-2</v>
      </c>
      <c r="H3673" s="87">
        <f t="shared" si="1592"/>
        <v>47927</v>
      </c>
      <c r="I3673" s="87">
        <f t="shared" si="1593"/>
        <v>47927</v>
      </c>
      <c r="J3673" s="88">
        <f t="shared" si="1604"/>
        <v>18</v>
      </c>
      <c r="K3673" s="88">
        <f t="shared" si="1586"/>
        <v>5</v>
      </c>
      <c r="L3673" s="8">
        <f t="shared" si="1594"/>
        <v>1.0040894</v>
      </c>
      <c r="M3673" s="89">
        <v>1</v>
      </c>
      <c r="N3673" s="89">
        <f t="shared" si="1595"/>
        <v>1</v>
      </c>
      <c r="O3673" s="82">
        <f t="shared" si="1596"/>
        <v>1.0040894</v>
      </c>
      <c r="P3673" s="82">
        <f t="shared" si="1597"/>
        <v>0</v>
      </c>
      <c r="Q3673" s="11">
        <f t="shared" si="1610"/>
        <v>0</v>
      </c>
      <c r="R3673" s="7">
        <f t="shared" si="1605"/>
        <v>0</v>
      </c>
      <c r="S3673" s="82">
        <f t="shared" si="1598"/>
        <v>0</v>
      </c>
      <c r="T3673" s="91">
        <f t="shared" si="1606"/>
        <v>0.08</v>
      </c>
      <c r="U3673" s="90">
        <f t="shared" si="1599"/>
        <v>5</v>
      </c>
      <c r="V3673" s="90">
        <v>252</v>
      </c>
      <c r="W3673" s="89">
        <f t="shared" si="1600"/>
        <v>1.0015281709999999</v>
      </c>
      <c r="X3673" s="82">
        <f t="shared" si="1601"/>
        <v>0</v>
      </c>
      <c r="Y3673" s="82">
        <f t="shared" si="1602"/>
        <v>0</v>
      </c>
      <c r="Z3673" s="94" t="str">
        <f t="shared" si="1608"/>
        <v>A+J=</v>
      </c>
      <c r="AA3673" s="87">
        <f t="shared" si="1609"/>
        <v>47927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>
        <f t="shared" si="1603"/>
        <v>47911</v>
      </c>
      <c r="B3674" s="82">
        <f t="shared" si="1589"/>
        <v>0</v>
      </c>
      <c r="C3674" s="207">
        <f t="shared" si="1607"/>
        <v>0</v>
      </c>
      <c r="D3674" s="83">
        <f t="shared" si="1590"/>
        <v>7286.35</v>
      </c>
      <c r="E3674" s="84">
        <f t="shared" si="1587"/>
        <v>7394.19</v>
      </c>
      <c r="F3674" s="85">
        <f t="shared" si="1588"/>
        <v>47868</v>
      </c>
      <c r="G3674" s="86">
        <f t="shared" si="1591"/>
        <v>1.4800277230712089E-2</v>
      </c>
      <c r="H3674" s="87">
        <f t="shared" si="1592"/>
        <v>47927</v>
      </c>
      <c r="I3674" s="87">
        <f t="shared" si="1593"/>
        <v>47927</v>
      </c>
      <c r="J3674" s="88">
        <f t="shared" si="1604"/>
        <v>18</v>
      </c>
      <c r="K3674" s="88">
        <f t="shared" si="1586"/>
        <v>6</v>
      </c>
      <c r="L3674" s="8">
        <f t="shared" si="1594"/>
        <v>1.0049092799999999</v>
      </c>
      <c r="M3674" s="89">
        <v>1</v>
      </c>
      <c r="N3674" s="89">
        <f t="shared" si="1595"/>
        <v>1</v>
      </c>
      <c r="O3674" s="82">
        <f t="shared" si="1596"/>
        <v>1.0049092799999999</v>
      </c>
      <c r="P3674" s="82">
        <f t="shared" si="1597"/>
        <v>0</v>
      </c>
      <c r="Q3674" s="11">
        <f t="shared" si="1610"/>
        <v>0</v>
      </c>
      <c r="R3674" s="7">
        <f t="shared" si="1605"/>
        <v>0</v>
      </c>
      <c r="S3674" s="82">
        <f t="shared" si="1598"/>
        <v>0</v>
      </c>
      <c r="T3674" s="91">
        <f t="shared" si="1606"/>
        <v>0.08</v>
      </c>
      <c r="U3674" s="90">
        <f t="shared" si="1599"/>
        <v>6</v>
      </c>
      <c r="V3674" s="90">
        <v>252</v>
      </c>
      <c r="W3674" s="89">
        <f t="shared" si="1600"/>
        <v>1.0018340859999999</v>
      </c>
      <c r="X3674" s="82">
        <f t="shared" si="1601"/>
        <v>0</v>
      </c>
      <c r="Y3674" s="82">
        <f t="shared" si="1602"/>
        <v>0</v>
      </c>
      <c r="Z3674" s="94" t="str">
        <f t="shared" si="1608"/>
        <v>A+J=</v>
      </c>
      <c r="AA3674" s="87">
        <f t="shared" si="1609"/>
        <v>47927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>
        <f t="shared" si="1603"/>
        <v>47912</v>
      </c>
      <c r="B3675" s="82">
        <f t="shared" si="1589"/>
        <v>0</v>
      </c>
      <c r="C3675" s="207">
        <f t="shared" si="1607"/>
        <v>0</v>
      </c>
      <c r="D3675" s="83">
        <f t="shared" si="1590"/>
        <v>7286.35</v>
      </c>
      <c r="E3675" s="84">
        <f t="shared" si="1587"/>
        <v>7394.19</v>
      </c>
      <c r="F3675" s="85">
        <f t="shared" si="1588"/>
        <v>47868</v>
      </c>
      <c r="G3675" s="86">
        <f t="shared" si="1591"/>
        <v>1.4800277230712089E-2</v>
      </c>
      <c r="H3675" s="87">
        <f t="shared" si="1592"/>
        <v>47927</v>
      </c>
      <c r="I3675" s="87">
        <f t="shared" si="1593"/>
        <v>47927</v>
      </c>
      <c r="J3675" s="88">
        <f t="shared" si="1604"/>
        <v>18</v>
      </c>
      <c r="K3675" s="88">
        <f t="shared" si="1586"/>
        <v>7</v>
      </c>
      <c r="L3675" s="8">
        <f t="shared" si="1594"/>
        <v>1.0057298299999999</v>
      </c>
      <c r="M3675" s="89">
        <v>1</v>
      </c>
      <c r="N3675" s="89">
        <f t="shared" si="1595"/>
        <v>1</v>
      </c>
      <c r="O3675" s="82">
        <f t="shared" si="1596"/>
        <v>1.0057298299999999</v>
      </c>
      <c r="P3675" s="82">
        <f t="shared" si="1597"/>
        <v>0</v>
      </c>
      <c r="Q3675" s="11">
        <f t="shared" si="1610"/>
        <v>0</v>
      </c>
      <c r="R3675" s="7">
        <f t="shared" si="1605"/>
        <v>0</v>
      </c>
      <c r="S3675" s="82">
        <f t="shared" si="1598"/>
        <v>0</v>
      </c>
      <c r="T3675" s="91">
        <f t="shared" si="1606"/>
        <v>0.08</v>
      </c>
      <c r="U3675" s="90">
        <f t="shared" si="1599"/>
        <v>7</v>
      </c>
      <c r="V3675" s="90">
        <v>252</v>
      </c>
      <c r="W3675" s="89">
        <f t="shared" si="1600"/>
        <v>1.002140093</v>
      </c>
      <c r="X3675" s="82">
        <f t="shared" si="1601"/>
        <v>0</v>
      </c>
      <c r="Y3675" s="82">
        <f t="shared" si="1602"/>
        <v>0</v>
      </c>
      <c r="Z3675" s="94" t="str">
        <f t="shared" si="1608"/>
        <v>A+J=</v>
      </c>
      <c r="AA3675" s="87">
        <f t="shared" si="1609"/>
        <v>47927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>
        <f t="shared" si="1603"/>
        <v>47913</v>
      </c>
      <c r="B3676" s="82">
        <f t="shared" si="1589"/>
        <v>0</v>
      </c>
      <c r="C3676" s="207">
        <f t="shared" si="1607"/>
        <v>0</v>
      </c>
      <c r="D3676" s="83">
        <f t="shared" si="1590"/>
        <v>7286.35</v>
      </c>
      <c r="E3676" s="84">
        <f t="shared" si="1587"/>
        <v>7394.19</v>
      </c>
      <c r="F3676" s="85">
        <f t="shared" si="1588"/>
        <v>47868</v>
      </c>
      <c r="G3676" s="86">
        <f t="shared" si="1591"/>
        <v>1.4800277230712089E-2</v>
      </c>
      <c r="H3676" s="87">
        <f t="shared" si="1592"/>
        <v>47927</v>
      </c>
      <c r="I3676" s="87">
        <f t="shared" si="1593"/>
        <v>47927</v>
      </c>
      <c r="J3676" s="88">
        <f t="shared" si="1604"/>
        <v>18</v>
      </c>
      <c r="K3676" s="88">
        <f t="shared" si="1586"/>
        <v>8</v>
      </c>
      <c r="L3676" s="8">
        <f t="shared" si="1594"/>
        <v>1.0065510600000001</v>
      </c>
      <c r="M3676" s="89">
        <v>1</v>
      </c>
      <c r="N3676" s="89">
        <f t="shared" si="1595"/>
        <v>1</v>
      </c>
      <c r="O3676" s="82">
        <f t="shared" si="1596"/>
        <v>1.0065510600000001</v>
      </c>
      <c r="P3676" s="82">
        <f t="shared" si="1597"/>
        <v>0</v>
      </c>
      <c r="Q3676" s="11">
        <f t="shared" si="1610"/>
        <v>0</v>
      </c>
      <c r="R3676" s="7">
        <f t="shared" si="1605"/>
        <v>0</v>
      </c>
      <c r="S3676" s="82">
        <f t="shared" si="1598"/>
        <v>0</v>
      </c>
      <c r="T3676" s="91">
        <f t="shared" si="1606"/>
        <v>0.08</v>
      </c>
      <c r="U3676" s="90">
        <f t="shared" si="1599"/>
        <v>8</v>
      </c>
      <c r="V3676" s="90">
        <v>252</v>
      </c>
      <c r="W3676" s="89">
        <f t="shared" si="1600"/>
        <v>1.0024461950000001</v>
      </c>
      <c r="X3676" s="82">
        <f t="shared" si="1601"/>
        <v>0</v>
      </c>
      <c r="Y3676" s="82">
        <f t="shared" si="1602"/>
        <v>0</v>
      </c>
      <c r="Z3676" s="94" t="str">
        <f t="shared" si="1608"/>
        <v>A+J=</v>
      </c>
      <c r="AA3676" s="87">
        <f t="shared" si="1609"/>
        <v>47927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>
        <f t="shared" si="1603"/>
        <v>47914</v>
      </c>
      <c r="B3677" s="82">
        <f t="shared" si="1589"/>
        <v>0</v>
      </c>
      <c r="C3677" s="207">
        <f t="shared" si="1607"/>
        <v>0</v>
      </c>
      <c r="D3677" s="83">
        <f t="shared" si="1590"/>
        <v>7286.35</v>
      </c>
      <c r="E3677" s="84">
        <f t="shared" si="1587"/>
        <v>7394.19</v>
      </c>
      <c r="F3677" s="85">
        <f t="shared" si="1588"/>
        <v>47868</v>
      </c>
      <c r="G3677" s="86">
        <f t="shared" si="1591"/>
        <v>1.4800277230712089E-2</v>
      </c>
      <c r="H3677" s="87">
        <f t="shared" si="1592"/>
        <v>47927</v>
      </c>
      <c r="I3677" s="87">
        <f t="shared" si="1593"/>
        <v>47927</v>
      </c>
      <c r="J3677" s="88">
        <f t="shared" si="1604"/>
        <v>18</v>
      </c>
      <c r="K3677" s="88">
        <f t="shared" si="1586"/>
        <v>9</v>
      </c>
      <c r="L3677" s="8">
        <f t="shared" si="1594"/>
        <v>1.0073729499999999</v>
      </c>
      <c r="M3677" s="89">
        <v>1</v>
      </c>
      <c r="N3677" s="89">
        <f t="shared" si="1595"/>
        <v>1</v>
      </c>
      <c r="O3677" s="82">
        <f t="shared" si="1596"/>
        <v>1.0073729499999999</v>
      </c>
      <c r="P3677" s="82">
        <f t="shared" si="1597"/>
        <v>0</v>
      </c>
      <c r="Q3677" s="11">
        <f t="shared" si="1610"/>
        <v>0</v>
      </c>
      <c r="R3677" s="7">
        <f t="shared" si="1605"/>
        <v>0</v>
      </c>
      <c r="S3677" s="82">
        <f t="shared" si="1598"/>
        <v>0</v>
      </c>
      <c r="T3677" s="91">
        <f t="shared" si="1606"/>
        <v>0.08</v>
      </c>
      <c r="U3677" s="90">
        <f t="shared" si="1599"/>
        <v>9</v>
      </c>
      <c r="V3677" s="90">
        <v>252</v>
      </c>
      <c r="W3677" s="89">
        <f t="shared" si="1600"/>
        <v>1.0027523890000001</v>
      </c>
      <c r="X3677" s="82">
        <f t="shared" si="1601"/>
        <v>0</v>
      </c>
      <c r="Y3677" s="82">
        <f t="shared" si="1602"/>
        <v>0</v>
      </c>
      <c r="Z3677" s="94" t="str">
        <f t="shared" si="1608"/>
        <v>A+J=</v>
      </c>
      <c r="AA3677" s="87">
        <f t="shared" si="1609"/>
        <v>47927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>
        <f t="shared" si="1603"/>
        <v>47915</v>
      </c>
      <c r="B3678" s="82">
        <f t="shared" si="1589"/>
        <v>0</v>
      </c>
      <c r="C3678" s="207">
        <f t="shared" si="1607"/>
        <v>0</v>
      </c>
      <c r="D3678" s="83">
        <f t="shared" si="1590"/>
        <v>7286.35</v>
      </c>
      <c r="E3678" s="84">
        <f t="shared" si="1587"/>
        <v>7394.19</v>
      </c>
      <c r="F3678" s="85">
        <f t="shared" si="1588"/>
        <v>47868</v>
      </c>
      <c r="G3678" s="86">
        <f t="shared" si="1591"/>
        <v>1.4800277230712089E-2</v>
      </c>
      <c r="H3678" s="87">
        <f t="shared" si="1592"/>
        <v>47927</v>
      </c>
      <c r="I3678" s="87">
        <f t="shared" si="1593"/>
        <v>47927</v>
      </c>
      <c r="J3678" s="88">
        <f t="shared" si="1604"/>
        <v>18</v>
      </c>
      <c r="K3678" s="88">
        <f t="shared" si="1586"/>
        <v>10</v>
      </c>
      <c r="L3678" s="8">
        <f t="shared" si="1594"/>
        <v>1.0081955199999999</v>
      </c>
      <c r="M3678" s="89">
        <v>1</v>
      </c>
      <c r="N3678" s="89">
        <f t="shared" si="1595"/>
        <v>1</v>
      </c>
      <c r="O3678" s="82">
        <f t="shared" si="1596"/>
        <v>1.0081955199999999</v>
      </c>
      <c r="P3678" s="82">
        <f t="shared" si="1597"/>
        <v>0</v>
      </c>
      <c r="Q3678" s="11">
        <f t="shared" si="1610"/>
        <v>0</v>
      </c>
      <c r="R3678" s="7">
        <f t="shared" si="1605"/>
        <v>0</v>
      </c>
      <c r="S3678" s="82">
        <f t="shared" si="1598"/>
        <v>0</v>
      </c>
      <c r="T3678" s="91">
        <f t="shared" si="1606"/>
        <v>0.08</v>
      </c>
      <c r="U3678" s="90">
        <f t="shared" si="1599"/>
        <v>10</v>
      </c>
      <c r="V3678" s="90">
        <v>252</v>
      </c>
      <c r="W3678" s="89">
        <f t="shared" si="1600"/>
        <v>1.0030586779999999</v>
      </c>
      <c r="X3678" s="82">
        <f t="shared" si="1601"/>
        <v>0</v>
      </c>
      <c r="Y3678" s="82">
        <f t="shared" si="1602"/>
        <v>0</v>
      </c>
      <c r="Z3678" s="94" t="str">
        <f t="shared" si="1608"/>
        <v>A+J=</v>
      </c>
      <c r="AA3678" s="87">
        <f t="shared" si="1609"/>
        <v>47927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>
        <f t="shared" si="1603"/>
        <v>47916</v>
      </c>
      <c r="B3679" s="82">
        <f t="shared" si="1589"/>
        <v>0</v>
      </c>
      <c r="C3679" s="207">
        <f t="shared" si="1607"/>
        <v>0</v>
      </c>
      <c r="D3679" s="83">
        <f t="shared" si="1590"/>
        <v>7286.35</v>
      </c>
      <c r="E3679" s="84">
        <f t="shared" si="1587"/>
        <v>7394.19</v>
      </c>
      <c r="F3679" s="85">
        <f t="shared" si="1588"/>
        <v>47868</v>
      </c>
      <c r="G3679" s="86">
        <f t="shared" si="1591"/>
        <v>1.4800277230712089E-2</v>
      </c>
      <c r="H3679" s="87">
        <f t="shared" si="1592"/>
        <v>47927</v>
      </c>
      <c r="I3679" s="87">
        <f t="shared" si="1593"/>
        <v>47927</v>
      </c>
      <c r="J3679" s="88">
        <f t="shared" si="1604"/>
        <v>18</v>
      </c>
      <c r="K3679" s="88">
        <f t="shared" si="1586"/>
        <v>10</v>
      </c>
      <c r="L3679" s="8">
        <f t="shared" si="1594"/>
        <v>1.0081955199999999</v>
      </c>
      <c r="M3679" s="89">
        <v>1</v>
      </c>
      <c r="N3679" s="89">
        <f t="shared" si="1595"/>
        <v>1</v>
      </c>
      <c r="O3679" s="82">
        <f t="shared" si="1596"/>
        <v>1.0081955199999999</v>
      </c>
      <c r="P3679" s="82">
        <f t="shared" si="1597"/>
        <v>0</v>
      </c>
      <c r="Q3679" s="11">
        <f t="shared" si="1610"/>
        <v>0</v>
      </c>
      <c r="R3679" s="7">
        <f t="shared" si="1605"/>
        <v>0</v>
      </c>
      <c r="S3679" s="82">
        <f t="shared" si="1598"/>
        <v>0</v>
      </c>
      <c r="T3679" s="91">
        <f t="shared" si="1606"/>
        <v>0.08</v>
      </c>
      <c r="U3679" s="90">
        <f t="shared" si="1599"/>
        <v>10</v>
      </c>
      <c r="V3679" s="90">
        <v>252</v>
      </c>
      <c r="W3679" s="89">
        <f t="shared" si="1600"/>
        <v>1.0030586779999999</v>
      </c>
      <c r="X3679" s="82">
        <f t="shared" si="1601"/>
        <v>0</v>
      </c>
      <c r="Y3679" s="82">
        <f t="shared" si="1602"/>
        <v>0</v>
      </c>
      <c r="Z3679" s="94" t="str">
        <f t="shared" si="1608"/>
        <v>A+J=</v>
      </c>
      <c r="AA3679" s="87">
        <f t="shared" si="1609"/>
        <v>47927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>
        <f t="shared" si="1603"/>
        <v>47917</v>
      </c>
      <c r="B3680" s="82">
        <f t="shared" si="1589"/>
        <v>0</v>
      </c>
      <c r="C3680" s="207">
        <f t="shared" si="1607"/>
        <v>0</v>
      </c>
      <c r="D3680" s="83">
        <f t="shared" si="1590"/>
        <v>7286.35</v>
      </c>
      <c r="E3680" s="84">
        <f t="shared" si="1587"/>
        <v>7394.19</v>
      </c>
      <c r="F3680" s="85">
        <f t="shared" si="1588"/>
        <v>47868</v>
      </c>
      <c r="G3680" s="86">
        <f t="shared" si="1591"/>
        <v>1.4800277230712089E-2</v>
      </c>
      <c r="H3680" s="87">
        <f t="shared" si="1592"/>
        <v>47927</v>
      </c>
      <c r="I3680" s="87">
        <f t="shared" si="1593"/>
        <v>47927</v>
      </c>
      <c r="J3680" s="88">
        <f t="shared" si="1604"/>
        <v>18</v>
      </c>
      <c r="K3680" s="88">
        <f t="shared" si="1586"/>
        <v>10</v>
      </c>
      <c r="L3680" s="8">
        <f t="shared" si="1594"/>
        <v>1.0081955199999999</v>
      </c>
      <c r="M3680" s="89">
        <v>1</v>
      </c>
      <c r="N3680" s="89">
        <f t="shared" si="1595"/>
        <v>1</v>
      </c>
      <c r="O3680" s="82">
        <f t="shared" si="1596"/>
        <v>1.0081955199999999</v>
      </c>
      <c r="P3680" s="82">
        <f t="shared" si="1597"/>
        <v>0</v>
      </c>
      <c r="Q3680" s="11">
        <f t="shared" si="1610"/>
        <v>0</v>
      </c>
      <c r="R3680" s="7">
        <f t="shared" si="1605"/>
        <v>0</v>
      </c>
      <c r="S3680" s="82">
        <f t="shared" si="1598"/>
        <v>0</v>
      </c>
      <c r="T3680" s="91">
        <f t="shared" si="1606"/>
        <v>0.08</v>
      </c>
      <c r="U3680" s="90">
        <f t="shared" si="1599"/>
        <v>10</v>
      </c>
      <c r="V3680" s="90">
        <v>252</v>
      </c>
      <c r="W3680" s="89">
        <f t="shared" si="1600"/>
        <v>1.0030586779999999</v>
      </c>
      <c r="X3680" s="82">
        <f t="shared" si="1601"/>
        <v>0</v>
      </c>
      <c r="Y3680" s="82">
        <f t="shared" si="1602"/>
        <v>0</v>
      </c>
      <c r="Z3680" s="94" t="str">
        <f t="shared" si="1608"/>
        <v>A+J=</v>
      </c>
      <c r="AA3680" s="87">
        <f t="shared" si="1609"/>
        <v>47927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>
        <f t="shared" si="1603"/>
        <v>47918</v>
      </c>
      <c r="B3681" s="82">
        <f t="shared" si="1589"/>
        <v>0</v>
      </c>
      <c r="C3681" s="207">
        <f t="shared" si="1607"/>
        <v>0</v>
      </c>
      <c r="D3681" s="83">
        <f t="shared" si="1590"/>
        <v>7286.35</v>
      </c>
      <c r="E3681" s="84">
        <f t="shared" si="1587"/>
        <v>7394.19</v>
      </c>
      <c r="F3681" s="85">
        <f t="shared" si="1588"/>
        <v>47868</v>
      </c>
      <c r="G3681" s="86">
        <f t="shared" si="1591"/>
        <v>1.4800277230712089E-2</v>
      </c>
      <c r="H3681" s="87">
        <f t="shared" si="1592"/>
        <v>47927</v>
      </c>
      <c r="I3681" s="87">
        <f t="shared" si="1593"/>
        <v>47927</v>
      </c>
      <c r="J3681" s="88">
        <f t="shared" si="1604"/>
        <v>18</v>
      </c>
      <c r="K3681" s="88">
        <f t="shared" si="1586"/>
        <v>11</v>
      </c>
      <c r="L3681" s="8">
        <f t="shared" si="1594"/>
        <v>1.00901876</v>
      </c>
      <c r="M3681" s="89">
        <v>1</v>
      </c>
      <c r="N3681" s="89">
        <f t="shared" si="1595"/>
        <v>1</v>
      </c>
      <c r="O3681" s="82">
        <f t="shared" si="1596"/>
        <v>1.00901876</v>
      </c>
      <c r="P3681" s="82">
        <f t="shared" si="1597"/>
        <v>0</v>
      </c>
      <c r="Q3681" s="11">
        <f t="shared" si="1610"/>
        <v>0</v>
      </c>
      <c r="R3681" s="7">
        <f t="shared" si="1605"/>
        <v>0</v>
      </c>
      <c r="S3681" s="82">
        <f t="shared" si="1598"/>
        <v>0</v>
      </c>
      <c r="T3681" s="91">
        <f t="shared" si="1606"/>
        <v>0.08</v>
      </c>
      <c r="U3681" s="90">
        <f t="shared" si="1599"/>
        <v>11</v>
      </c>
      <c r="V3681" s="90">
        <v>252</v>
      </c>
      <c r="W3681" s="89">
        <f t="shared" si="1600"/>
        <v>1.0033650599999999</v>
      </c>
      <c r="X3681" s="82">
        <f t="shared" si="1601"/>
        <v>0</v>
      </c>
      <c r="Y3681" s="82">
        <f t="shared" si="1602"/>
        <v>0</v>
      </c>
      <c r="Z3681" s="94" t="str">
        <f t="shared" si="1608"/>
        <v>A+J=</v>
      </c>
      <c r="AA3681" s="87">
        <f t="shared" si="1609"/>
        <v>47927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>
        <f t="shared" si="1603"/>
        <v>47919</v>
      </c>
      <c r="B3682" s="82">
        <f t="shared" si="1589"/>
        <v>0</v>
      </c>
      <c r="C3682" s="207">
        <f t="shared" si="1607"/>
        <v>0</v>
      </c>
      <c r="D3682" s="83">
        <f t="shared" si="1590"/>
        <v>7286.35</v>
      </c>
      <c r="E3682" s="84">
        <f t="shared" si="1587"/>
        <v>7394.19</v>
      </c>
      <c r="F3682" s="85">
        <f t="shared" si="1588"/>
        <v>47868</v>
      </c>
      <c r="G3682" s="86">
        <f t="shared" si="1591"/>
        <v>1.4800277230712089E-2</v>
      </c>
      <c r="H3682" s="87">
        <f t="shared" si="1592"/>
        <v>47927</v>
      </c>
      <c r="I3682" s="87">
        <f t="shared" si="1593"/>
        <v>47927</v>
      </c>
      <c r="J3682" s="88">
        <f t="shared" si="1604"/>
        <v>18</v>
      </c>
      <c r="K3682" s="88">
        <f t="shared" si="1586"/>
        <v>12</v>
      </c>
      <c r="L3682" s="8">
        <f t="shared" si="1594"/>
        <v>1.0098426700000001</v>
      </c>
      <c r="M3682" s="89">
        <v>1</v>
      </c>
      <c r="N3682" s="89">
        <f t="shared" si="1595"/>
        <v>1</v>
      </c>
      <c r="O3682" s="82">
        <f t="shared" si="1596"/>
        <v>1.0098426700000001</v>
      </c>
      <c r="P3682" s="82">
        <f t="shared" si="1597"/>
        <v>0</v>
      </c>
      <c r="Q3682" s="11">
        <f t="shared" si="1610"/>
        <v>0</v>
      </c>
      <c r="R3682" s="7">
        <f t="shared" si="1605"/>
        <v>0</v>
      </c>
      <c r="S3682" s="82">
        <f t="shared" si="1598"/>
        <v>0</v>
      </c>
      <c r="T3682" s="91">
        <f t="shared" si="1606"/>
        <v>0.08</v>
      </c>
      <c r="U3682" s="90">
        <f t="shared" si="1599"/>
        <v>12</v>
      </c>
      <c r="V3682" s="90">
        <v>252</v>
      </c>
      <c r="W3682" s="89">
        <f t="shared" si="1600"/>
        <v>1.0036715350000001</v>
      </c>
      <c r="X3682" s="82">
        <f t="shared" si="1601"/>
        <v>0</v>
      </c>
      <c r="Y3682" s="82">
        <f t="shared" si="1602"/>
        <v>0</v>
      </c>
      <c r="Z3682" s="94" t="str">
        <f t="shared" si="1608"/>
        <v>A+J=</v>
      </c>
      <c r="AA3682" s="87">
        <f t="shared" si="1609"/>
        <v>47927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>
        <f t="shared" si="1603"/>
        <v>47920</v>
      </c>
      <c r="B3683" s="82">
        <f t="shared" si="1589"/>
        <v>0</v>
      </c>
      <c r="C3683" s="207">
        <f t="shared" si="1607"/>
        <v>0</v>
      </c>
      <c r="D3683" s="83">
        <f t="shared" si="1590"/>
        <v>7286.35</v>
      </c>
      <c r="E3683" s="84">
        <f t="shared" si="1587"/>
        <v>7394.19</v>
      </c>
      <c r="F3683" s="85">
        <f t="shared" si="1588"/>
        <v>47868</v>
      </c>
      <c r="G3683" s="86">
        <f t="shared" si="1591"/>
        <v>1.4800277230712089E-2</v>
      </c>
      <c r="H3683" s="87">
        <f t="shared" si="1592"/>
        <v>47927</v>
      </c>
      <c r="I3683" s="87">
        <f t="shared" si="1593"/>
        <v>47927</v>
      </c>
      <c r="J3683" s="88">
        <f t="shared" si="1604"/>
        <v>18</v>
      </c>
      <c r="K3683" s="88">
        <f t="shared" si="1586"/>
        <v>13</v>
      </c>
      <c r="L3683" s="8">
        <f t="shared" si="1594"/>
        <v>1.01066725</v>
      </c>
      <c r="M3683" s="89">
        <v>1</v>
      </c>
      <c r="N3683" s="89">
        <f t="shared" si="1595"/>
        <v>1</v>
      </c>
      <c r="O3683" s="82">
        <f t="shared" si="1596"/>
        <v>1.01066725</v>
      </c>
      <c r="P3683" s="82">
        <f t="shared" si="1597"/>
        <v>0</v>
      </c>
      <c r="Q3683" s="11">
        <f t="shared" si="1610"/>
        <v>0</v>
      </c>
      <c r="R3683" s="7">
        <f t="shared" si="1605"/>
        <v>0</v>
      </c>
      <c r="S3683" s="82">
        <f t="shared" si="1598"/>
        <v>0</v>
      </c>
      <c r="T3683" s="91">
        <f t="shared" si="1606"/>
        <v>0.08</v>
      </c>
      <c r="U3683" s="90">
        <f t="shared" si="1599"/>
        <v>13</v>
      </c>
      <c r="V3683" s="90">
        <v>252</v>
      </c>
      <c r="W3683" s="89">
        <f t="shared" si="1600"/>
        <v>1.003978104</v>
      </c>
      <c r="X3683" s="82">
        <f t="shared" si="1601"/>
        <v>0</v>
      </c>
      <c r="Y3683" s="82">
        <f t="shared" si="1602"/>
        <v>0</v>
      </c>
      <c r="Z3683" s="94" t="str">
        <f t="shared" si="1608"/>
        <v>A+J=</v>
      </c>
      <c r="AA3683" s="87">
        <f t="shared" si="1609"/>
        <v>47927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>
        <f t="shared" si="1603"/>
        <v>47921</v>
      </c>
      <c r="B3684" s="82">
        <f t="shared" si="1589"/>
        <v>0</v>
      </c>
      <c r="C3684" s="207">
        <f t="shared" si="1607"/>
        <v>0</v>
      </c>
      <c r="D3684" s="83">
        <f t="shared" si="1590"/>
        <v>7286.35</v>
      </c>
      <c r="E3684" s="84">
        <f t="shared" si="1587"/>
        <v>7394.19</v>
      </c>
      <c r="F3684" s="85">
        <f t="shared" si="1588"/>
        <v>47868</v>
      </c>
      <c r="G3684" s="86">
        <f t="shared" si="1591"/>
        <v>1.4800277230712089E-2</v>
      </c>
      <c r="H3684" s="87">
        <f t="shared" si="1592"/>
        <v>47927</v>
      </c>
      <c r="I3684" s="87">
        <f t="shared" si="1593"/>
        <v>47927</v>
      </c>
      <c r="J3684" s="88">
        <f t="shared" si="1604"/>
        <v>18</v>
      </c>
      <c r="K3684" s="88">
        <f t="shared" si="1586"/>
        <v>14</v>
      </c>
      <c r="L3684" s="8">
        <f t="shared" si="1594"/>
        <v>1.0114924999999999</v>
      </c>
      <c r="M3684" s="89">
        <v>1</v>
      </c>
      <c r="N3684" s="89">
        <f t="shared" si="1595"/>
        <v>1</v>
      </c>
      <c r="O3684" s="82">
        <f t="shared" si="1596"/>
        <v>1.0114924999999999</v>
      </c>
      <c r="P3684" s="82">
        <f t="shared" si="1597"/>
        <v>0</v>
      </c>
      <c r="Q3684" s="11">
        <f t="shared" si="1610"/>
        <v>0</v>
      </c>
      <c r="R3684" s="7">
        <f t="shared" si="1605"/>
        <v>0</v>
      </c>
      <c r="S3684" s="82">
        <f t="shared" si="1598"/>
        <v>0</v>
      </c>
      <c r="T3684" s="91">
        <f t="shared" si="1606"/>
        <v>0.08</v>
      </c>
      <c r="U3684" s="90">
        <f t="shared" si="1599"/>
        <v>14</v>
      </c>
      <c r="V3684" s="90">
        <v>252</v>
      </c>
      <c r="W3684" s="89">
        <f t="shared" si="1600"/>
        <v>1.0042847669999999</v>
      </c>
      <c r="X3684" s="82">
        <f t="shared" si="1601"/>
        <v>0</v>
      </c>
      <c r="Y3684" s="82">
        <f t="shared" si="1602"/>
        <v>0</v>
      </c>
      <c r="Z3684" s="94" t="str">
        <f t="shared" si="1608"/>
        <v>A+J=</v>
      </c>
      <c r="AA3684" s="87">
        <f t="shared" si="1609"/>
        <v>47927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>
        <f t="shared" si="1603"/>
        <v>47922</v>
      </c>
      <c r="B3685" s="82">
        <f t="shared" si="1589"/>
        <v>0</v>
      </c>
      <c r="C3685" s="207">
        <f t="shared" si="1607"/>
        <v>0</v>
      </c>
      <c r="D3685" s="83">
        <f t="shared" si="1590"/>
        <v>7286.35</v>
      </c>
      <c r="E3685" s="84">
        <f t="shared" si="1587"/>
        <v>7394.19</v>
      </c>
      <c r="F3685" s="85">
        <f t="shared" si="1588"/>
        <v>47868</v>
      </c>
      <c r="G3685" s="86">
        <f t="shared" si="1591"/>
        <v>1.4800277230712089E-2</v>
      </c>
      <c r="H3685" s="87">
        <f t="shared" si="1592"/>
        <v>47927</v>
      </c>
      <c r="I3685" s="87">
        <f t="shared" si="1593"/>
        <v>47927</v>
      </c>
      <c r="J3685" s="88">
        <f t="shared" si="1604"/>
        <v>18</v>
      </c>
      <c r="K3685" s="88">
        <f t="shared" si="1586"/>
        <v>15</v>
      </c>
      <c r="L3685" s="8">
        <f t="shared" si="1594"/>
        <v>1.0123184300000001</v>
      </c>
      <c r="M3685" s="89">
        <v>1</v>
      </c>
      <c r="N3685" s="89">
        <f t="shared" si="1595"/>
        <v>1</v>
      </c>
      <c r="O3685" s="82">
        <f t="shared" si="1596"/>
        <v>1.0123184300000001</v>
      </c>
      <c r="P3685" s="82">
        <f t="shared" si="1597"/>
        <v>0</v>
      </c>
      <c r="Q3685" s="11">
        <f t="shared" si="1610"/>
        <v>0</v>
      </c>
      <c r="R3685" s="7">
        <f t="shared" si="1605"/>
        <v>0</v>
      </c>
      <c r="S3685" s="82">
        <f t="shared" si="1598"/>
        <v>0</v>
      </c>
      <c r="T3685" s="91">
        <f t="shared" si="1606"/>
        <v>0.08</v>
      </c>
      <c r="U3685" s="90">
        <f t="shared" si="1599"/>
        <v>15</v>
      </c>
      <c r="V3685" s="90">
        <v>252</v>
      </c>
      <c r="W3685" s="89">
        <f t="shared" si="1600"/>
        <v>1.004591523</v>
      </c>
      <c r="X3685" s="82">
        <f t="shared" si="1601"/>
        <v>0</v>
      </c>
      <c r="Y3685" s="82">
        <f t="shared" si="1602"/>
        <v>0</v>
      </c>
      <c r="Z3685" s="94" t="str">
        <f t="shared" si="1608"/>
        <v>A+J=</v>
      </c>
      <c r="AA3685" s="87">
        <f t="shared" si="1609"/>
        <v>47927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>
        <f t="shared" si="1603"/>
        <v>47923</v>
      </c>
      <c r="B3686" s="82">
        <f t="shared" si="1589"/>
        <v>0</v>
      </c>
      <c r="C3686" s="207">
        <f t="shared" si="1607"/>
        <v>0</v>
      </c>
      <c r="D3686" s="83">
        <f t="shared" si="1590"/>
        <v>7286.35</v>
      </c>
      <c r="E3686" s="84">
        <f t="shared" si="1587"/>
        <v>7394.19</v>
      </c>
      <c r="F3686" s="85">
        <f t="shared" si="1588"/>
        <v>47868</v>
      </c>
      <c r="G3686" s="86">
        <f t="shared" si="1591"/>
        <v>1.4800277230712089E-2</v>
      </c>
      <c r="H3686" s="87">
        <f t="shared" si="1592"/>
        <v>47927</v>
      </c>
      <c r="I3686" s="87">
        <f t="shared" si="1593"/>
        <v>47927</v>
      </c>
      <c r="J3686" s="88">
        <f t="shared" si="1604"/>
        <v>18</v>
      </c>
      <c r="K3686" s="88">
        <f t="shared" si="1586"/>
        <v>15</v>
      </c>
      <c r="L3686" s="8">
        <f t="shared" si="1594"/>
        <v>1.0123184300000001</v>
      </c>
      <c r="M3686" s="89">
        <v>1</v>
      </c>
      <c r="N3686" s="89">
        <f t="shared" si="1595"/>
        <v>1</v>
      </c>
      <c r="O3686" s="82">
        <f t="shared" si="1596"/>
        <v>1.0123184300000001</v>
      </c>
      <c r="P3686" s="82">
        <f t="shared" si="1597"/>
        <v>0</v>
      </c>
      <c r="Q3686" s="11">
        <f t="shared" si="1610"/>
        <v>0</v>
      </c>
      <c r="R3686" s="7">
        <f t="shared" si="1605"/>
        <v>0</v>
      </c>
      <c r="S3686" s="82">
        <f t="shared" si="1598"/>
        <v>0</v>
      </c>
      <c r="T3686" s="91">
        <f t="shared" si="1606"/>
        <v>0.08</v>
      </c>
      <c r="U3686" s="90">
        <f t="shared" si="1599"/>
        <v>15</v>
      </c>
      <c r="V3686" s="90">
        <v>252</v>
      </c>
      <c r="W3686" s="89">
        <f t="shared" si="1600"/>
        <v>1.004591523</v>
      </c>
      <c r="X3686" s="82">
        <f t="shared" si="1601"/>
        <v>0</v>
      </c>
      <c r="Y3686" s="82">
        <f t="shared" si="1602"/>
        <v>0</v>
      </c>
      <c r="Z3686" s="94" t="str">
        <f t="shared" si="1608"/>
        <v>A+J=</v>
      </c>
      <c r="AA3686" s="87">
        <f t="shared" si="1609"/>
        <v>47927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>
        <f t="shared" si="1603"/>
        <v>47924</v>
      </c>
      <c r="B3687" s="82">
        <f t="shared" si="1589"/>
        <v>0</v>
      </c>
      <c r="C3687" s="207">
        <f t="shared" si="1607"/>
        <v>0</v>
      </c>
      <c r="D3687" s="83">
        <f t="shared" si="1590"/>
        <v>7286.35</v>
      </c>
      <c r="E3687" s="84">
        <f t="shared" si="1587"/>
        <v>7394.19</v>
      </c>
      <c r="F3687" s="85">
        <f t="shared" si="1588"/>
        <v>47868</v>
      </c>
      <c r="G3687" s="86">
        <f t="shared" si="1591"/>
        <v>1.4800277230712089E-2</v>
      </c>
      <c r="H3687" s="87">
        <f t="shared" si="1592"/>
        <v>47927</v>
      </c>
      <c r="I3687" s="87">
        <f t="shared" si="1593"/>
        <v>47927</v>
      </c>
      <c r="J3687" s="88">
        <f t="shared" si="1604"/>
        <v>18</v>
      </c>
      <c r="K3687" s="88">
        <f t="shared" si="1586"/>
        <v>15</v>
      </c>
      <c r="L3687" s="8">
        <f t="shared" si="1594"/>
        <v>1.0123184300000001</v>
      </c>
      <c r="M3687" s="89">
        <v>1</v>
      </c>
      <c r="N3687" s="89">
        <f t="shared" si="1595"/>
        <v>1</v>
      </c>
      <c r="O3687" s="82">
        <f t="shared" si="1596"/>
        <v>1.0123184300000001</v>
      </c>
      <c r="P3687" s="82">
        <f t="shared" si="1597"/>
        <v>0</v>
      </c>
      <c r="Q3687" s="11">
        <f t="shared" si="1610"/>
        <v>0</v>
      </c>
      <c r="R3687" s="7">
        <f t="shared" si="1605"/>
        <v>0</v>
      </c>
      <c r="S3687" s="82">
        <f t="shared" si="1598"/>
        <v>0</v>
      </c>
      <c r="T3687" s="91">
        <f t="shared" si="1606"/>
        <v>0.08</v>
      </c>
      <c r="U3687" s="90">
        <f t="shared" si="1599"/>
        <v>15</v>
      </c>
      <c r="V3687" s="90">
        <v>252</v>
      </c>
      <c r="W3687" s="89">
        <f t="shared" si="1600"/>
        <v>1.004591523</v>
      </c>
      <c r="X3687" s="82">
        <f t="shared" si="1601"/>
        <v>0</v>
      </c>
      <c r="Y3687" s="82">
        <f t="shared" si="1602"/>
        <v>0</v>
      </c>
      <c r="Z3687" s="94" t="str">
        <f t="shared" si="1608"/>
        <v>A+J=</v>
      </c>
      <c r="AA3687" s="87">
        <f t="shared" si="1609"/>
        <v>47927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>
        <f t="shared" si="1603"/>
        <v>47925</v>
      </c>
      <c r="B3688" s="82">
        <f t="shared" si="1589"/>
        <v>0</v>
      </c>
      <c r="C3688" s="207">
        <f t="shared" si="1607"/>
        <v>0</v>
      </c>
      <c r="D3688" s="83">
        <f t="shared" si="1590"/>
        <v>7286.35</v>
      </c>
      <c r="E3688" s="84">
        <f t="shared" si="1587"/>
        <v>7394.19</v>
      </c>
      <c r="F3688" s="85">
        <f t="shared" si="1588"/>
        <v>47868</v>
      </c>
      <c r="G3688" s="86">
        <f t="shared" si="1591"/>
        <v>1.4800277230712089E-2</v>
      </c>
      <c r="H3688" s="87">
        <f t="shared" si="1592"/>
        <v>47927</v>
      </c>
      <c r="I3688" s="87">
        <f t="shared" si="1593"/>
        <v>47927</v>
      </c>
      <c r="J3688" s="88">
        <f t="shared" si="1604"/>
        <v>18</v>
      </c>
      <c r="K3688" s="88">
        <f t="shared" si="1586"/>
        <v>16</v>
      </c>
      <c r="L3688" s="8">
        <f t="shared" si="1594"/>
        <v>1.0131450399999999</v>
      </c>
      <c r="M3688" s="89">
        <v>1</v>
      </c>
      <c r="N3688" s="89">
        <f t="shared" si="1595"/>
        <v>1</v>
      </c>
      <c r="O3688" s="82">
        <f t="shared" si="1596"/>
        <v>1.0131450399999999</v>
      </c>
      <c r="P3688" s="82">
        <f t="shared" si="1597"/>
        <v>0</v>
      </c>
      <c r="Q3688" s="11">
        <f t="shared" si="1610"/>
        <v>0</v>
      </c>
      <c r="R3688" s="7">
        <f t="shared" si="1605"/>
        <v>0</v>
      </c>
      <c r="S3688" s="82">
        <f t="shared" si="1598"/>
        <v>0</v>
      </c>
      <c r="T3688" s="91">
        <f t="shared" si="1606"/>
        <v>0.08</v>
      </c>
      <c r="U3688" s="90">
        <f t="shared" si="1599"/>
        <v>16</v>
      </c>
      <c r="V3688" s="90">
        <v>252</v>
      </c>
      <c r="W3688" s="89">
        <f t="shared" si="1600"/>
        <v>1.0048983730000001</v>
      </c>
      <c r="X3688" s="82">
        <f t="shared" si="1601"/>
        <v>0</v>
      </c>
      <c r="Y3688" s="82">
        <f t="shared" si="1602"/>
        <v>0</v>
      </c>
      <c r="Z3688" s="94" t="str">
        <f t="shared" si="1608"/>
        <v>A+J=</v>
      </c>
      <c r="AA3688" s="87">
        <f t="shared" si="1609"/>
        <v>47927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>
        <f t="shared" si="1603"/>
        <v>47926</v>
      </c>
      <c r="B3689" s="82">
        <f t="shared" si="1589"/>
        <v>0</v>
      </c>
      <c r="C3689" s="207">
        <f t="shared" si="1607"/>
        <v>0</v>
      </c>
      <c r="D3689" s="83">
        <f t="shared" si="1590"/>
        <v>7286.35</v>
      </c>
      <c r="E3689" s="84">
        <f t="shared" si="1587"/>
        <v>7394.19</v>
      </c>
      <c r="F3689" s="85">
        <f t="shared" si="1588"/>
        <v>47868</v>
      </c>
      <c r="G3689" s="86">
        <f t="shared" si="1591"/>
        <v>1.4800277230712089E-2</v>
      </c>
      <c r="H3689" s="87">
        <f t="shared" si="1592"/>
        <v>47927</v>
      </c>
      <c r="I3689" s="87">
        <f t="shared" si="1593"/>
        <v>47927</v>
      </c>
      <c r="J3689" s="88">
        <f t="shared" si="1604"/>
        <v>18</v>
      </c>
      <c r="K3689" s="88">
        <f t="shared" ref="K3689:K3752" si="1611">(J3689-(NETWORKDAYS(A3689,I3689,AD$210:AD$502)-1))</f>
        <v>17</v>
      </c>
      <c r="L3689" s="8">
        <f t="shared" si="1594"/>
        <v>1.0139723199999999</v>
      </c>
      <c r="M3689" s="89">
        <v>1</v>
      </c>
      <c r="N3689" s="89">
        <f t="shared" si="1595"/>
        <v>1</v>
      </c>
      <c r="O3689" s="82">
        <f t="shared" si="1596"/>
        <v>1.0139723199999999</v>
      </c>
      <c r="P3689" s="82">
        <f t="shared" si="1597"/>
        <v>0</v>
      </c>
      <c r="Q3689" s="11">
        <f t="shared" si="1610"/>
        <v>0</v>
      </c>
      <c r="R3689" s="7">
        <f t="shared" si="1605"/>
        <v>0</v>
      </c>
      <c r="S3689" s="82">
        <f t="shared" si="1598"/>
        <v>0</v>
      </c>
      <c r="T3689" s="91">
        <f t="shared" si="1606"/>
        <v>0.08</v>
      </c>
      <c r="U3689" s="90">
        <f t="shared" si="1599"/>
        <v>17</v>
      </c>
      <c r="V3689" s="90">
        <v>252</v>
      </c>
      <c r="W3689" s="89">
        <f t="shared" si="1600"/>
        <v>1.0052053169999999</v>
      </c>
      <c r="X3689" s="82">
        <f t="shared" si="1601"/>
        <v>0</v>
      </c>
      <c r="Y3689" s="82">
        <f t="shared" si="1602"/>
        <v>0</v>
      </c>
      <c r="Z3689" s="94" t="str">
        <f t="shared" si="1608"/>
        <v>A+J=</v>
      </c>
      <c r="AA3689" s="87">
        <f t="shared" si="1609"/>
        <v>47927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>
        <f t="shared" si="1603"/>
        <v>47927</v>
      </c>
      <c r="B3690" s="82">
        <f t="shared" si="1589"/>
        <v>0</v>
      </c>
      <c r="C3690" s="207">
        <f t="shared" si="1607"/>
        <v>0</v>
      </c>
      <c r="D3690" s="83">
        <f t="shared" si="1590"/>
        <v>7286.35</v>
      </c>
      <c r="E3690" s="84">
        <f t="shared" ref="E3690:E3753" si="1612">IF($K3690=1,VLOOKUP($A3689,$AO$10:$AS$200,4),E3689)</f>
        <v>7394.19</v>
      </c>
      <c r="F3690" s="85">
        <f t="shared" ref="F3690:F3753" si="1613">IF($K3690=1,VLOOKUP($A3689,$AO$10:$AS$200,5),F3689)</f>
        <v>47868</v>
      </c>
      <c r="G3690" s="86">
        <f t="shared" si="1591"/>
        <v>1.4800277230712089E-2</v>
      </c>
      <c r="H3690" s="87">
        <f t="shared" si="1592"/>
        <v>47960</v>
      </c>
      <c r="I3690" s="87">
        <f t="shared" si="1593"/>
        <v>47927</v>
      </c>
      <c r="J3690" s="88">
        <f t="shared" si="1604"/>
        <v>18</v>
      </c>
      <c r="K3690" s="88">
        <f t="shared" si="1611"/>
        <v>18</v>
      </c>
      <c r="L3690" s="8">
        <f t="shared" si="1594"/>
        <v>1.0148002700000001</v>
      </c>
      <c r="M3690" s="89">
        <v>1</v>
      </c>
      <c r="N3690" s="89">
        <f t="shared" si="1595"/>
        <v>1</v>
      </c>
      <c r="O3690" s="82">
        <f t="shared" si="1596"/>
        <v>1.0148002700000001</v>
      </c>
      <c r="P3690" s="82">
        <f t="shared" si="1597"/>
        <v>0</v>
      </c>
      <c r="Q3690" s="11">
        <f t="shared" si="1610"/>
        <v>121</v>
      </c>
      <c r="R3690" s="7">
        <f t="shared" si="1605"/>
        <v>0</v>
      </c>
      <c r="S3690" s="82">
        <f t="shared" si="1598"/>
        <v>0</v>
      </c>
      <c r="T3690" s="91">
        <f t="shared" si="1606"/>
        <v>0.08</v>
      </c>
      <c r="U3690" s="90">
        <f t="shared" si="1599"/>
        <v>18</v>
      </c>
      <c r="V3690" s="90">
        <v>252</v>
      </c>
      <c r="W3690" s="89">
        <f t="shared" si="1600"/>
        <v>1.005512355</v>
      </c>
      <c r="X3690" s="82">
        <f t="shared" si="1601"/>
        <v>0</v>
      </c>
      <c r="Y3690" s="82">
        <f t="shared" si="1602"/>
        <v>0</v>
      </c>
      <c r="Z3690" s="94" t="str">
        <f t="shared" si="1608"/>
        <v>A+J=</v>
      </c>
      <c r="AA3690" s="87">
        <f t="shared" si="1609"/>
        <v>47927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>
        <f t="shared" si="1603"/>
        <v>47928</v>
      </c>
      <c r="B3691" s="82">
        <f t="shared" si="1589"/>
        <v>0</v>
      </c>
      <c r="C3691" s="207">
        <f t="shared" si="1607"/>
        <v>0</v>
      </c>
      <c r="D3691" s="83">
        <f t="shared" si="1590"/>
        <v>7286.35</v>
      </c>
      <c r="E3691" s="84">
        <f t="shared" si="1612"/>
        <v>7394.19</v>
      </c>
      <c r="F3691" s="85">
        <f t="shared" si="1613"/>
        <v>47899</v>
      </c>
      <c r="G3691" s="86">
        <f t="shared" si="1591"/>
        <v>1.4800277230712089E-2</v>
      </c>
      <c r="H3691" s="87">
        <f t="shared" si="1592"/>
        <v>47960</v>
      </c>
      <c r="I3691" s="87">
        <f t="shared" si="1593"/>
        <v>47960</v>
      </c>
      <c r="J3691" s="88">
        <f t="shared" si="1604"/>
        <v>21</v>
      </c>
      <c r="K3691" s="88">
        <f t="shared" si="1611"/>
        <v>1</v>
      </c>
      <c r="L3691" s="8">
        <f t="shared" si="1594"/>
        <v>1.0006998499999999</v>
      </c>
      <c r="M3691" s="89">
        <v>1</v>
      </c>
      <c r="N3691" s="89">
        <f t="shared" si="1595"/>
        <v>1</v>
      </c>
      <c r="O3691" s="82">
        <f t="shared" si="1596"/>
        <v>1.0006998499999999</v>
      </c>
      <c r="P3691" s="82">
        <f t="shared" si="1597"/>
        <v>0</v>
      </c>
      <c r="Q3691" s="11">
        <f t="shared" si="1610"/>
        <v>0</v>
      </c>
      <c r="R3691" s="7">
        <f t="shared" si="1605"/>
        <v>0</v>
      </c>
      <c r="S3691" s="82">
        <f t="shared" si="1598"/>
        <v>0</v>
      </c>
      <c r="T3691" s="91">
        <f t="shared" si="1606"/>
        <v>0.08</v>
      </c>
      <c r="U3691" s="90">
        <f t="shared" si="1599"/>
        <v>1</v>
      </c>
      <c r="V3691" s="90">
        <v>252</v>
      </c>
      <c r="W3691" s="89">
        <f t="shared" si="1600"/>
        <v>1.000305448</v>
      </c>
      <c r="X3691" s="82">
        <f t="shared" si="1601"/>
        <v>0</v>
      </c>
      <c r="Y3691" s="82">
        <f t="shared" si="1602"/>
        <v>0</v>
      </c>
      <c r="Z3691" s="94" t="str">
        <f t="shared" si="1608"/>
        <v>A+J=</v>
      </c>
      <c r="AA3691" s="87">
        <f t="shared" si="1609"/>
        <v>47960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>
        <f t="shared" si="1603"/>
        <v>47929</v>
      </c>
      <c r="B3692" s="82">
        <f t="shared" si="1589"/>
        <v>0</v>
      </c>
      <c r="C3692" s="207">
        <f t="shared" si="1607"/>
        <v>0</v>
      </c>
      <c r="D3692" s="83">
        <f t="shared" si="1590"/>
        <v>7286.35</v>
      </c>
      <c r="E3692" s="84">
        <f t="shared" si="1612"/>
        <v>7394.19</v>
      </c>
      <c r="F3692" s="85">
        <f t="shared" si="1613"/>
        <v>47899</v>
      </c>
      <c r="G3692" s="86">
        <f t="shared" si="1591"/>
        <v>1.4800277230712089E-2</v>
      </c>
      <c r="H3692" s="87">
        <f t="shared" si="1592"/>
        <v>47960</v>
      </c>
      <c r="I3692" s="87">
        <f t="shared" si="1593"/>
        <v>47960</v>
      </c>
      <c r="J3692" s="88">
        <f t="shared" si="1604"/>
        <v>21</v>
      </c>
      <c r="K3692" s="88">
        <f t="shared" si="1611"/>
        <v>2</v>
      </c>
      <c r="L3692" s="8">
        <f t="shared" si="1594"/>
        <v>1.0014002</v>
      </c>
      <c r="M3692" s="89">
        <v>1</v>
      </c>
      <c r="N3692" s="89">
        <f t="shared" si="1595"/>
        <v>1</v>
      </c>
      <c r="O3692" s="82">
        <f t="shared" si="1596"/>
        <v>1.0014002</v>
      </c>
      <c r="P3692" s="82">
        <f t="shared" si="1597"/>
        <v>0</v>
      </c>
      <c r="Q3692" s="11">
        <f t="shared" si="1610"/>
        <v>0</v>
      </c>
      <c r="R3692" s="7">
        <f t="shared" si="1605"/>
        <v>0</v>
      </c>
      <c r="S3692" s="82">
        <f t="shared" si="1598"/>
        <v>0</v>
      </c>
      <c r="T3692" s="91">
        <f t="shared" si="1606"/>
        <v>0.08</v>
      </c>
      <c r="U3692" s="90">
        <f t="shared" si="1599"/>
        <v>2</v>
      </c>
      <c r="V3692" s="90">
        <v>252</v>
      </c>
      <c r="W3692" s="89">
        <f t="shared" si="1600"/>
        <v>1.000610988</v>
      </c>
      <c r="X3692" s="82">
        <f t="shared" si="1601"/>
        <v>0</v>
      </c>
      <c r="Y3692" s="82">
        <f t="shared" si="1602"/>
        <v>0</v>
      </c>
      <c r="Z3692" s="94" t="str">
        <f t="shared" si="1608"/>
        <v>A+J=</v>
      </c>
      <c r="AA3692" s="87">
        <f t="shared" si="1609"/>
        <v>47960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>
        <f t="shared" si="1603"/>
        <v>47930</v>
      </c>
      <c r="B3693" s="82">
        <f t="shared" si="1589"/>
        <v>0</v>
      </c>
      <c r="C3693" s="207">
        <f t="shared" si="1607"/>
        <v>0</v>
      </c>
      <c r="D3693" s="83">
        <f t="shared" si="1590"/>
        <v>7286.35</v>
      </c>
      <c r="E3693" s="84">
        <f t="shared" si="1612"/>
        <v>7394.19</v>
      </c>
      <c r="F3693" s="85">
        <f t="shared" si="1613"/>
        <v>47899</v>
      </c>
      <c r="G3693" s="86">
        <f t="shared" si="1591"/>
        <v>1.4800277230712089E-2</v>
      </c>
      <c r="H3693" s="87">
        <f t="shared" si="1592"/>
        <v>47960</v>
      </c>
      <c r="I3693" s="87">
        <f t="shared" si="1593"/>
        <v>47960</v>
      </c>
      <c r="J3693" s="88">
        <f t="shared" si="1604"/>
        <v>21</v>
      </c>
      <c r="K3693" s="88">
        <f t="shared" si="1611"/>
        <v>2</v>
      </c>
      <c r="L3693" s="8">
        <f t="shared" si="1594"/>
        <v>1.0014002</v>
      </c>
      <c r="M3693" s="89">
        <v>1</v>
      </c>
      <c r="N3693" s="89">
        <f t="shared" si="1595"/>
        <v>1</v>
      </c>
      <c r="O3693" s="82">
        <f t="shared" si="1596"/>
        <v>1.0014002</v>
      </c>
      <c r="P3693" s="82">
        <f t="shared" si="1597"/>
        <v>0</v>
      </c>
      <c r="Q3693" s="11">
        <f t="shared" si="1610"/>
        <v>0</v>
      </c>
      <c r="R3693" s="7">
        <f t="shared" si="1605"/>
        <v>0</v>
      </c>
      <c r="S3693" s="82">
        <f t="shared" si="1598"/>
        <v>0</v>
      </c>
      <c r="T3693" s="91">
        <f t="shared" si="1606"/>
        <v>0.08</v>
      </c>
      <c r="U3693" s="90">
        <f t="shared" si="1599"/>
        <v>2</v>
      </c>
      <c r="V3693" s="90">
        <v>252</v>
      </c>
      <c r="W3693" s="89">
        <f t="shared" si="1600"/>
        <v>1.000610988</v>
      </c>
      <c r="X3693" s="82">
        <f t="shared" si="1601"/>
        <v>0</v>
      </c>
      <c r="Y3693" s="82">
        <f t="shared" si="1602"/>
        <v>0</v>
      </c>
      <c r="Z3693" s="94" t="str">
        <f t="shared" si="1608"/>
        <v>A+J=</v>
      </c>
      <c r="AA3693" s="87">
        <f t="shared" si="1609"/>
        <v>47960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>
        <f t="shared" si="1603"/>
        <v>47931</v>
      </c>
      <c r="B3694" s="82">
        <f t="shared" si="1589"/>
        <v>0</v>
      </c>
      <c r="C3694" s="207">
        <f t="shared" si="1607"/>
        <v>0</v>
      </c>
      <c r="D3694" s="83">
        <f t="shared" si="1590"/>
        <v>7286.35</v>
      </c>
      <c r="E3694" s="84">
        <f t="shared" si="1612"/>
        <v>7394.19</v>
      </c>
      <c r="F3694" s="85">
        <f t="shared" si="1613"/>
        <v>47899</v>
      </c>
      <c r="G3694" s="86">
        <f t="shared" si="1591"/>
        <v>1.4800277230712089E-2</v>
      </c>
      <c r="H3694" s="87">
        <f t="shared" si="1592"/>
        <v>47960</v>
      </c>
      <c r="I3694" s="87">
        <f t="shared" si="1593"/>
        <v>47960</v>
      </c>
      <c r="J3694" s="88">
        <f t="shared" si="1604"/>
        <v>21</v>
      </c>
      <c r="K3694" s="88">
        <f t="shared" si="1611"/>
        <v>2</v>
      </c>
      <c r="L3694" s="8">
        <f t="shared" si="1594"/>
        <v>1.0014002</v>
      </c>
      <c r="M3694" s="89">
        <v>1</v>
      </c>
      <c r="N3694" s="89">
        <f t="shared" si="1595"/>
        <v>1</v>
      </c>
      <c r="O3694" s="82">
        <f t="shared" si="1596"/>
        <v>1.0014002</v>
      </c>
      <c r="P3694" s="82">
        <f t="shared" si="1597"/>
        <v>0</v>
      </c>
      <c r="Q3694" s="11">
        <f t="shared" si="1610"/>
        <v>0</v>
      </c>
      <c r="R3694" s="7">
        <f t="shared" si="1605"/>
        <v>0</v>
      </c>
      <c r="S3694" s="82">
        <f t="shared" si="1598"/>
        <v>0</v>
      </c>
      <c r="T3694" s="91">
        <f t="shared" si="1606"/>
        <v>0.08</v>
      </c>
      <c r="U3694" s="90">
        <f t="shared" si="1599"/>
        <v>2</v>
      </c>
      <c r="V3694" s="90">
        <v>252</v>
      </c>
      <c r="W3694" s="89">
        <f t="shared" si="1600"/>
        <v>1.000610988</v>
      </c>
      <c r="X3694" s="82">
        <f t="shared" si="1601"/>
        <v>0</v>
      </c>
      <c r="Y3694" s="82">
        <f t="shared" si="1602"/>
        <v>0</v>
      </c>
      <c r="Z3694" s="94" t="str">
        <f t="shared" si="1608"/>
        <v>A+J=</v>
      </c>
      <c r="AA3694" s="87">
        <f t="shared" si="1609"/>
        <v>47960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>
        <f t="shared" si="1603"/>
        <v>47932</v>
      </c>
      <c r="B3695" s="82">
        <f t="shared" si="1589"/>
        <v>0</v>
      </c>
      <c r="C3695" s="207">
        <f t="shared" si="1607"/>
        <v>0</v>
      </c>
      <c r="D3695" s="83">
        <f t="shared" si="1590"/>
        <v>7286.35</v>
      </c>
      <c r="E3695" s="84">
        <f t="shared" si="1612"/>
        <v>7394.19</v>
      </c>
      <c r="F3695" s="85">
        <f t="shared" si="1613"/>
        <v>47899</v>
      </c>
      <c r="G3695" s="86">
        <f t="shared" si="1591"/>
        <v>1.4800277230712089E-2</v>
      </c>
      <c r="H3695" s="87">
        <f t="shared" si="1592"/>
        <v>47960</v>
      </c>
      <c r="I3695" s="87">
        <f t="shared" si="1593"/>
        <v>47960</v>
      </c>
      <c r="J3695" s="88">
        <f t="shared" si="1604"/>
        <v>21</v>
      </c>
      <c r="K3695" s="88">
        <f t="shared" si="1611"/>
        <v>3</v>
      </c>
      <c r="L3695" s="8">
        <f t="shared" si="1594"/>
        <v>1.0021010299999999</v>
      </c>
      <c r="M3695" s="89">
        <v>1</v>
      </c>
      <c r="N3695" s="89">
        <f t="shared" si="1595"/>
        <v>1</v>
      </c>
      <c r="O3695" s="82">
        <f t="shared" si="1596"/>
        <v>1.0021010299999999</v>
      </c>
      <c r="P3695" s="82">
        <f t="shared" si="1597"/>
        <v>0</v>
      </c>
      <c r="Q3695" s="11">
        <f t="shared" si="1610"/>
        <v>0</v>
      </c>
      <c r="R3695" s="7">
        <f t="shared" si="1605"/>
        <v>0</v>
      </c>
      <c r="S3695" s="82">
        <f t="shared" si="1598"/>
        <v>0</v>
      </c>
      <c r="T3695" s="91">
        <f t="shared" si="1606"/>
        <v>0.08</v>
      </c>
      <c r="U3695" s="90">
        <f t="shared" si="1599"/>
        <v>3</v>
      </c>
      <c r="V3695" s="90">
        <v>252</v>
      </c>
      <c r="W3695" s="89">
        <f t="shared" si="1600"/>
        <v>1.0009166229999999</v>
      </c>
      <c r="X3695" s="82">
        <f t="shared" si="1601"/>
        <v>0</v>
      </c>
      <c r="Y3695" s="82">
        <f t="shared" si="1602"/>
        <v>0</v>
      </c>
      <c r="Z3695" s="94" t="str">
        <f t="shared" si="1608"/>
        <v>A+J=</v>
      </c>
      <c r="AA3695" s="87">
        <f t="shared" si="1609"/>
        <v>47960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>
        <f t="shared" si="1603"/>
        <v>47933</v>
      </c>
      <c r="B3696" s="82">
        <f t="shared" si="1589"/>
        <v>0</v>
      </c>
      <c r="C3696" s="207">
        <f t="shared" si="1607"/>
        <v>0</v>
      </c>
      <c r="D3696" s="83">
        <f t="shared" si="1590"/>
        <v>7286.35</v>
      </c>
      <c r="E3696" s="84">
        <f t="shared" si="1612"/>
        <v>7394.19</v>
      </c>
      <c r="F3696" s="85">
        <f t="shared" si="1613"/>
        <v>47899</v>
      </c>
      <c r="G3696" s="86">
        <f t="shared" si="1591"/>
        <v>1.4800277230712089E-2</v>
      </c>
      <c r="H3696" s="87">
        <f t="shared" si="1592"/>
        <v>47960</v>
      </c>
      <c r="I3696" s="87">
        <f t="shared" si="1593"/>
        <v>47960</v>
      </c>
      <c r="J3696" s="88">
        <f t="shared" si="1604"/>
        <v>21</v>
      </c>
      <c r="K3696" s="88">
        <f t="shared" si="1611"/>
        <v>4</v>
      </c>
      <c r="L3696" s="8">
        <f t="shared" si="1594"/>
        <v>1.00280236</v>
      </c>
      <c r="M3696" s="89">
        <v>1</v>
      </c>
      <c r="N3696" s="89">
        <f t="shared" si="1595"/>
        <v>1</v>
      </c>
      <c r="O3696" s="82">
        <f t="shared" si="1596"/>
        <v>1.00280236</v>
      </c>
      <c r="P3696" s="82">
        <f t="shared" si="1597"/>
        <v>0</v>
      </c>
      <c r="Q3696" s="11">
        <f t="shared" si="1610"/>
        <v>0</v>
      </c>
      <c r="R3696" s="7">
        <f t="shared" si="1605"/>
        <v>0</v>
      </c>
      <c r="S3696" s="82">
        <f t="shared" si="1598"/>
        <v>0</v>
      </c>
      <c r="T3696" s="91">
        <f t="shared" si="1606"/>
        <v>0.08</v>
      </c>
      <c r="U3696" s="90">
        <f t="shared" si="1599"/>
        <v>4</v>
      </c>
      <c r="V3696" s="90">
        <v>252</v>
      </c>
      <c r="W3696" s="89">
        <f t="shared" si="1600"/>
        <v>1.0012223499999999</v>
      </c>
      <c r="X3696" s="82">
        <f t="shared" si="1601"/>
        <v>0</v>
      </c>
      <c r="Y3696" s="82">
        <f t="shared" si="1602"/>
        <v>0</v>
      </c>
      <c r="Z3696" s="94" t="str">
        <f t="shared" si="1608"/>
        <v>A+J=</v>
      </c>
      <c r="AA3696" s="87">
        <f t="shared" si="1609"/>
        <v>47960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>
        <f t="shared" si="1603"/>
        <v>47934</v>
      </c>
      <c r="B3697" s="82">
        <f t="shared" si="1589"/>
        <v>0</v>
      </c>
      <c r="C3697" s="207">
        <f t="shared" si="1607"/>
        <v>0</v>
      </c>
      <c r="D3697" s="83">
        <f t="shared" si="1590"/>
        <v>7286.35</v>
      </c>
      <c r="E3697" s="84">
        <f t="shared" si="1612"/>
        <v>7394.19</v>
      </c>
      <c r="F3697" s="85">
        <f t="shared" si="1613"/>
        <v>47899</v>
      </c>
      <c r="G3697" s="86">
        <f t="shared" si="1591"/>
        <v>1.4800277230712089E-2</v>
      </c>
      <c r="H3697" s="87">
        <f t="shared" si="1592"/>
        <v>47960</v>
      </c>
      <c r="I3697" s="87">
        <f t="shared" si="1593"/>
        <v>47960</v>
      </c>
      <c r="J3697" s="88">
        <f t="shared" si="1604"/>
        <v>21</v>
      </c>
      <c r="K3697" s="88">
        <f t="shared" si="1611"/>
        <v>5</v>
      </c>
      <c r="L3697" s="8">
        <f t="shared" si="1594"/>
        <v>1.00350417</v>
      </c>
      <c r="M3697" s="89">
        <v>1</v>
      </c>
      <c r="N3697" s="89">
        <f t="shared" si="1595"/>
        <v>1</v>
      </c>
      <c r="O3697" s="82">
        <f t="shared" si="1596"/>
        <v>1.00350417</v>
      </c>
      <c r="P3697" s="82">
        <f t="shared" si="1597"/>
        <v>0</v>
      </c>
      <c r="Q3697" s="11">
        <f t="shared" si="1610"/>
        <v>0</v>
      </c>
      <c r="R3697" s="7">
        <f t="shared" si="1605"/>
        <v>0</v>
      </c>
      <c r="S3697" s="82">
        <f t="shared" si="1598"/>
        <v>0</v>
      </c>
      <c r="T3697" s="91">
        <f t="shared" si="1606"/>
        <v>0.08</v>
      </c>
      <c r="U3697" s="90">
        <f t="shared" si="1599"/>
        <v>5</v>
      </c>
      <c r="V3697" s="90">
        <v>252</v>
      </c>
      <c r="W3697" s="89">
        <f t="shared" si="1600"/>
        <v>1.0015281709999999</v>
      </c>
      <c r="X3697" s="82">
        <f t="shared" si="1601"/>
        <v>0</v>
      </c>
      <c r="Y3697" s="82">
        <f t="shared" si="1602"/>
        <v>0</v>
      </c>
      <c r="Z3697" s="94" t="str">
        <f t="shared" si="1608"/>
        <v>A+J=</v>
      </c>
      <c r="AA3697" s="87">
        <f t="shared" si="1609"/>
        <v>47960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>
        <f t="shared" si="1603"/>
        <v>47935</v>
      </c>
      <c r="B3698" s="82">
        <f t="shared" si="1589"/>
        <v>0</v>
      </c>
      <c r="C3698" s="207">
        <f t="shared" si="1607"/>
        <v>0</v>
      </c>
      <c r="D3698" s="83">
        <f t="shared" si="1590"/>
        <v>7286.35</v>
      </c>
      <c r="E3698" s="84">
        <f t="shared" si="1612"/>
        <v>7394.19</v>
      </c>
      <c r="F3698" s="85">
        <f t="shared" si="1613"/>
        <v>47899</v>
      </c>
      <c r="G3698" s="86">
        <f t="shared" si="1591"/>
        <v>1.4800277230712089E-2</v>
      </c>
      <c r="H3698" s="87">
        <f t="shared" si="1592"/>
        <v>47960</v>
      </c>
      <c r="I3698" s="87">
        <f t="shared" si="1593"/>
        <v>47960</v>
      </c>
      <c r="J3698" s="88">
        <f t="shared" si="1604"/>
        <v>21</v>
      </c>
      <c r="K3698" s="88">
        <f t="shared" si="1611"/>
        <v>6</v>
      </c>
      <c r="L3698" s="8">
        <f t="shared" si="1594"/>
        <v>1.0042064799999999</v>
      </c>
      <c r="M3698" s="89">
        <v>1</v>
      </c>
      <c r="N3698" s="89">
        <f t="shared" si="1595"/>
        <v>1</v>
      </c>
      <c r="O3698" s="82">
        <f t="shared" si="1596"/>
        <v>1.0042064799999999</v>
      </c>
      <c r="P3698" s="82">
        <f t="shared" si="1597"/>
        <v>0</v>
      </c>
      <c r="Q3698" s="11">
        <f t="shared" si="1610"/>
        <v>0</v>
      </c>
      <c r="R3698" s="7">
        <f t="shared" si="1605"/>
        <v>0</v>
      </c>
      <c r="S3698" s="82">
        <f t="shared" si="1598"/>
        <v>0</v>
      </c>
      <c r="T3698" s="91">
        <f t="shared" si="1606"/>
        <v>0.08</v>
      </c>
      <c r="U3698" s="90">
        <f t="shared" si="1599"/>
        <v>6</v>
      </c>
      <c r="V3698" s="90">
        <v>252</v>
      </c>
      <c r="W3698" s="89">
        <f t="shared" si="1600"/>
        <v>1.0018340859999999</v>
      </c>
      <c r="X3698" s="82">
        <f t="shared" si="1601"/>
        <v>0</v>
      </c>
      <c r="Y3698" s="82">
        <f t="shared" si="1602"/>
        <v>0</v>
      </c>
      <c r="Z3698" s="94" t="str">
        <f t="shared" si="1608"/>
        <v>A+J=</v>
      </c>
      <c r="AA3698" s="87">
        <f t="shared" si="1609"/>
        <v>47960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>
        <f t="shared" si="1603"/>
        <v>47936</v>
      </c>
      <c r="B3699" s="82">
        <f t="shared" si="1589"/>
        <v>0</v>
      </c>
      <c r="C3699" s="207">
        <f t="shared" si="1607"/>
        <v>0</v>
      </c>
      <c r="D3699" s="83">
        <f t="shared" si="1590"/>
        <v>7286.35</v>
      </c>
      <c r="E3699" s="84">
        <f t="shared" si="1612"/>
        <v>7394.19</v>
      </c>
      <c r="F3699" s="85">
        <f t="shared" si="1613"/>
        <v>47899</v>
      </c>
      <c r="G3699" s="86">
        <f t="shared" si="1591"/>
        <v>1.4800277230712089E-2</v>
      </c>
      <c r="H3699" s="87">
        <f t="shared" si="1592"/>
        <v>47960</v>
      </c>
      <c r="I3699" s="87">
        <f t="shared" si="1593"/>
        <v>47960</v>
      </c>
      <c r="J3699" s="88">
        <f t="shared" si="1604"/>
        <v>21</v>
      </c>
      <c r="K3699" s="88">
        <f t="shared" si="1611"/>
        <v>7</v>
      </c>
      <c r="L3699" s="8">
        <f t="shared" si="1594"/>
        <v>1.0049092799999999</v>
      </c>
      <c r="M3699" s="89">
        <v>1</v>
      </c>
      <c r="N3699" s="89">
        <f t="shared" si="1595"/>
        <v>1</v>
      </c>
      <c r="O3699" s="82">
        <f t="shared" si="1596"/>
        <v>1.0049092799999999</v>
      </c>
      <c r="P3699" s="82">
        <f t="shared" si="1597"/>
        <v>0</v>
      </c>
      <c r="Q3699" s="11">
        <f t="shared" si="1610"/>
        <v>0</v>
      </c>
      <c r="R3699" s="7">
        <f t="shared" si="1605"/>
        <v>0</v>
      </c>
      <c r="S3699" s="82">
        <f t="shared" si="1598"/>
        <v>0</v>
      </c>
      <c r="T3699" s="91">
        <f t="shared" si="1606"/>
        <v>0.08</v>
      </c>
      <c r="U3699" s="90">
        <f t="shared" si="1599"/>
        <v>7</v>
      </c>
      <c r="V3699" s="90">
        <v>252</v>
      </c>
      <c r="W3699" s="89">
        <f t="shared" si="1600"/>
        <v>1.002140093</v>
      </c>
      <c r="X3699" s="82">
        <f t="shared" si="1601"/>
        <v>0</v>
      </c>
      <c r="Y3699" s="82">
        <f t="shared" si="1602"/>
        <v>0</v>
      </c>
      <c r="Z3699" s="94" t="str">
        <f t="shared" si="1608"/>
        <v>A+J=</v>
      </c>
      <c r="AA3699" s="87">
        <f t="shared" si="1609"/>
        <v>47960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>
        <f t="shared" si="1603"/>
        <v>47937</v>
      </c>
      <c r="B3700" s="82">
        <f t="shared" si="1589"/>
        <v>0</v>
      </c>
      <c r="C3700" s="207">
        <f t="shared" si="1607"/>
        <v>0</v>
      </c>
      <c r="D3700" s="83">
        <f t="shared" si="1590"/>
        <v>7286.35</v>
      </c>
      <c r="E3700" s="84">
        <f t="shared" si="1612"/>
        <v>7394.19</v>
      </c>
      <c r="F3700" s="85">
        <f t="shared" si="1613"/>
        <v>47899</v>
      </c>
      <c r="G3700" s="86">
        <f t="shared" si="1591"/>
        <v>1.4800277230712089E-2</v>
      </c>
      <c r="H3700" s="87">
        <f t="shared" si="1592"/>
        <v>47960</v>
      </c>
      <c r="I3700" s="87">
        <f t="shared" si="1593"/>
        <v>47960</v>
      </c>
      <c r="J3700" s="88">
        <f t="shared" si="1604"/>
        <v>21</v>
      </c>
      <c r="K3700" s="88">
        <f t="shared" si="1611"/>
        <v>7</v>
      </c>
      <c r="L3700" s="8">
        <f t="shared" si="1594"/>
        <v>1.0049092799999999</v>
      </c>
      <c r="M3700" s="89">
        <v>1</v>
      </c>
      <c r="N3700" s="89">
        <f t="shared" si="1595"/>
        <v>1</v>
      </c>
      <c r="O3700" s="82">
        <f t="shared" si="1596"/>
        <v>1.0049092799999999</v>
      </c>
      <c r="P3700" s="82">
        <f t="shared" si="1597"/>
        <v>0</v>
      </c>
      <c r="Q3700" s="11">
        <f t="shared" si="1610"/>
        <v>0</v>
      </c>
      <c r="R3700" s="7">
        <f t="shared" si="1605"/>
        <v>0</v>
      </c>
      <c r="S3700" s="82">
        <f t="shared" si="1598"/>
        <v>0</v>
      </c>
      <c r="T3700" s="91">
        <f t="shared" si="1606"/>
        <v>0.08</v>
      </c>
      <c r="U3700" s="90">
        <f t="shared" si="1599"/>
        <v>7</v>
      </c>
      <c r="V3700" s="90">
        <v>252</v>
      </c>
      <c r="W3700" s="89">
        <f t="shared" si="1600"/>
        <v>1.002140093</v>
      </c>
      <c r="X3700" s="82">
        <f t="shared" si="1601"/>
        <v>0</v>
      </c>
      <c r="Y3700" s="82">
        <f t="shared" si="1602"/>
        <v>0</v>
      </c>
      <c r="Z3700" s="94" t="str">
        <f t="shared" si="1608"/>
        <v>A+J=</v>
      </c>
      <c r="AA3700" s="87">
        <f t="shared" si="1609"/>
        <v>47960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>
        <f t="shared" si="1603"/>
        <v>47938</v>
      </c>
      <c r="B3701" s="82">
        <f t="shared" si="1589"/>
        <v>0</v>
      </c>
      <c r="C3701" s="207">
        <f t="shared" si="1607"/>
        <v>0</v>
      </c>
      <c r="D3701" s="83">
        <f t="shared" si="1590"/>
        <v>7286.35</v>
      </c>
      <c r="E3701" s="84">
        <f t="shared" si="1612"/>
        <v>7394.19</v>
      </c>
      <c r="F3701" s="85">
        <f t="shared" si="1613"/>
        <v>47899</v>
      </c>
      <c r="G3701" s="86">
        <f t="shared" si="1591"/>
        <v>1.4800277230712089E-2</v>
      </c>
      <c r="H3701" s="87">
        <f t="shared" si="1592"/>
        <v>47960</v>
      </c>
      <c r="I3701" s="87">
        <f t="shared" si="1593"/>
        <v>47960</v>
      </c>
      <c r="J3701" s="88">
        <f t="shared" si="1604"/>
        <v>21</v>
      </c>
      <c r="K3701" s="88">
        <f t="shared" si="1611"/>
        <v>7</v>
      </c>
      <c r="L3701" s="8">
        <f t="shared" si="1594"/>
        <v>1.0049092799999999</v>
      </c>
      <c r="M3701" s="89">
        <v>1</v>
      </c>
      <c r="N3701" s="89">
        <f t="shared" si="1595"/>
        <v>1</v>
      </c>
      <c r="O3701" s="82">
        <f t="shared" si="1596"/>
        <v>1.0049092799999999</v>
      </c>
      <c r="P3701" s="82">
        <f t="shared" si="1597"/>
        <v>0</v>
      </c>
      <c r="Q3701" s="11">
        <f t="shared" si="1610"/>
        <v>0</v>
      </c>
      <c r="R3701" s="7">
        <f t="shared" si="1605"/>
        <v>0</v>
      </c>
      <c r="S3701" s="82">
        <f t="shared" si="1598"/>
        <v>0</v>
      </c>
      <c r="T3701" s="91">
        <f t="shared" si="1606"/>
        <v>0.08</v>
      </c>
      <c r="U3701" s="90">
        <f t="shared" si="1599"/>
        <v>7</v>
      </c>
      <c r="V3701" s="90">
        <v>252</v>
      </c>
      <c r="W3701" s="89">
        <f t="shared" si="1600"/>
        <v>1.002140093</v>
      </c>
      <c r="X3701" s="82">
        <f t="shared" si="1601"/>
        <v>0</v>
      </c>
      <c r="Y3701" s="82">
        <f t="shared" si="1602"/>
        <v>0</v>
      </c>
      <c r="Z3701" s="94" t="str">
        <f t="shared" si="1608"/>
        <v>A+J=</v>
      </c>
      <c r="AA3701" s="87">
        <f t="shared" si="1609"/>
        <v>47960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>
        <f t="shared" si="1603"/>
        <v>47939</v>
      </c>
      <c r="B3702" s="82">
        <f t="shared" si="1589"/>
        <v>0</v>
      </c>
      <c r="C3702" s="207">
        <f t="shared" si="1607"/>
        <v>0</v>
      </c>
      <c r="D3702" s="83">
        <f t="shared" si="1590"/>
        <v>7286.35</v>
      </c>
      <c r="E3702" s="84">
        <f t="shared" si="1612"/>
        <v>7394.19</v>
      </c>
      <c r="F3702" s="85">
        <f t="shared" si="1613"/>
        <v>47899</v>
      </c>
      <c r="G3702" s="86">
        <f t="shared" si="1591"/>
        <v>1.4800277230712089E-2</v>
      </c>
      <c r="H3702" s="87">
        <f t="shared" si="1592"/>
        <v>47960</v>
      </c>
      <c r="I3702" s="87">
        <f t="shared" si="1593"/>
        <v>47960</v>
      </c>
      <c r="J3702" s="88">
        <f t="shared" si="1604"/>
        <v>21</v>
      </c>
      <c r="K3702" s="88">
        <f t="shared" si="1611"/>
        <v>8</v>
      </c>
      <c r="L3702" s="8">
        <f t="shared" si="1594"/>
        <v>1.00561257</v>
      </c>
      <c r="M3702" s="89">
        <v>1</v>
      </c>
      <c r="N3702" s="89">
        <f t="shared" si="1595"/>
        <v>1</v>
      </c>
      <c r="O3702" s="82">
        <f t="shared" si="1596"/>
        <v>1.00561257</v>
      </c>
      <c r="P3702" s="82">
        <f t="shared" si="1597"/>
        <v>0</v>
      </c>
      <c r="Q3702" s="11">
        <f t="shared" si="1610"/>
        <v>0</v>
      </c>
      <c r="R3702" s="7">
        <f t="shared" si="1605"/>
        <v>0</v>
      </c>
      <c r="S3702" s="82">
        <f t="shared" si="1598"/>
        <v>0</v>
      </c>
      <c r="T3702" s="91">
        <f t="shared" si="1606"/>
        <v>0.08</v>
      </c>
      <c r="U3702" s="90">
        <f t="shared" si="1599"/>
        <v>8</v>
      </c>
      <c r="V3702" s="90">
        <v>252</v>
      </c>
      <c r="W3702" s="89">
        <f t="shared" si="1600"/>
        <v>1.0024461950000001</v>
      </c>
      <c r="X3702" s="82">
        <f t="shared" si="1601"/>
        <v>0</v>
      </c>
      <c r="Y3702" s="82">
        <f t="shared" si="1602"/>
        <v>0</v>
      </c>
      <c r="Z3702" s="94" t="str">
        <f t="shared" si="1608"/>
        <v>A+J=</v>
      </c>
      <c r="AA3702" s="87">
        <f t="shared" si="1609"/>
        <v>47960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>
        <f t="shared" si="1603"/>
        <v>47940</v>
      </c>
      <c r="B3703" s="82">
        <f t="shared" si="1589"/>
        <v>0</v>
      </c>
      <c r="C3703" s="207">
        <f t="shared" si="1607"/>
        <v>0</v>
      </c>
      <c r="D3703" s="83">
        <f t="shared" si="1590"/>
        <v>7286.35</v>
      </c>
      <c r="E3703" s="84">
        <f t="shared" si="1612"/>
        <v>7394.19</v>
      </c>
      <c r="F3703" s="85">
        <f t="shared" si="1613"/>
        <v>47899</v>
      </c>
      <c r="G3703" s="86">
        <f t="shared" si="1591"/>
        <v>1.4800277230712089E-2</v>
      </c>
      <c r="H3703" s="87">
        <f t="shared" si="1592"/>
        <v>47960</v>
      </c>
      <c r="I3703" s="87">
        <f t="shared" si="1593"/>
        <v>47960</v>
      </c>
      <c r="J3703" s="88">
        <f t="shared" si="1604"/>
        <v>21</v>
      </c>
      <c r="K3703" s="88">
        <f t="shared" si="1611"/>
        <v>9</v>
      </c>
      <c r="L3703" s="8">
        <f t="shared" si="1594"/>
        <v>1.0063163500000001</v>
      </c>
      <c r="M3703" s="89">
        <v>1</v>
      </c>
      <c r="N3703" s="89">
        <f t="shared" si="1595"/>
        <v>1</v>
      </c>
      <c r="O3703" s="82">
        <f t="shared" si="1596"/>
        <v>1.0063163500000001</v>
      </c>
      <c r="P3703" s="82">
        <f t="shared" si="1597"/>
        <v>0</v>
      </c>
      <c r="Q3703" s="11">
        <f t="shared" si="1610"/>
        <v>0</v>
      </c>
      <c r="R3703" s="7">
        <f t="shared" si="1605"/>
        <v>0</v>
      </c>
      <c r="S3703" s="82">
        <f t="shared" si="1598"/>
        <v>0</v>
      </c>
      <c r="T3703" s="91">
        <f t="shared" si="1606"/>
        <v>0.08</v>
      </c>
      <c r="U3703" s="90">
        <f t="shared" si="1599"/>
        <v>9</v>
      </c>
      <c r="V3703" s="90">
        <v>252</v>
      </c>
      <c r="W3703" s="89">
        <f t="shared" si="1600"/>
        <v>1.0027523890000001</v>
      </c>
      <c r="X3703" s="82">
        <f t="shared" si="1601"/>
        <v>0</v>
      </c>
      <c r="Y3703" s="82">
        <f t="shared" si="1602"/>
        <v>0</v>
      </c>
      <c r="Z3703" s="94" t="str">
        <f t="shared" si="1608"/>
        <v>A+J=</v>
      </c>
      <c r="AA3703" s="87">
        <f t="shared" si="1609"/>
        <v>47960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>
        <f t="shared" si="1603"/>
        <v>47941</v>
      </c>
      <c r="B3704" s="82">
        <f t="shared" si="1589"/>
        <v>0</v>
      </c>
      <c r="C3704" s="207">
        <f t="shared" si="1607"/>
        <v>0</v>
      </c>
      <c r="D3704" s="83">
        <f t="shared" si="1590"/>
        <v>7286.35</v>
      </c>
      <c r="E3704" s="84">
        <f t="shared" si="1612"/>
        <v>7394.19</v>
      </c>
      <c r="F3704" s="85">
        <f t="shared" si="1613"/>
        <v>47899</v>
      </c>
      <c r="G3704" s="86">
        <f t="shared" si="1591"/>
        <v>1.4800277230712089E-2</v>
      </c>
      <c r="H3704" s="87">
        <f t="shared" si="1592"/>
        <v>47960</v>
      </c>
      <c r="I3704" s="87">
        <f t="shared" si="1593"/>
        <v>47960</v>
      </c>
      <c r="J3704" s="88">
        <f t="shared" si="1604"/>
        <v>21</v>
      </c>
      <c r="K3704" s="88">
        <f t="shared" si="1611"/>
        <v>10</v>
      </c>
      <c r="L3704" s="8">
        <f t="shared" si="1594"/>
        <v>1.00702063</v>
      </c>
      <c r="M3704" s="89">
        <v>1</v>
      </c>
      <c r="N3704" s="89">
        <f t="shared" si="1595"/>
        <v>1</v>
      </c>
      <c r="O3704" s="82">
        <f t="shared" si="1596"/>
        <v>1.00702063</v>
      </c>
      <c r="P3704" s="82">
        <f t="shared" si="1597"/>
        <v>0</v>
      </c>
      <c r="Q3704" s="11">
        <f t="shared" si="1610"/>
        <v>0</v>
      </c>
      <c r="R3704" s="7">
        <f t="shared" si="1605"/>
        <v>0</v>
      </c>
      <c r="S3704" s="82">
        <f t="shared" si="1598"/>
        <v>0</v>
      </c>
      <c r="T3704" s="91">
        <f t="shared" si="1606"/>
        <v>0.08</v>
      </c>
      <c r="U3704" s="90">
        <f t="shared" si="1599"/>
        <v>10</v>
      </c>
      <c r="V3704" s="90">
        <v>252</v>
      </c>
      <c r="W3704" s="89">
        <f t="shared" si="1600"/>
        <v>1.0030586779999999</v>
      </c>
      <c r="X3704" s="82">
        <f t="shared" si="1601"/>
        <v>0</v>
      </c>
      <c r="Y3704" s="82">
        <f t="shared" si="1602"/>
        <v>0</v>
      </c>
      <c r="Z3704" s="94" t="str">
        <f t="shared" si="1608"/>
        <v>A+J=</v>
      </c>
      <c r="AA3704" s="87">
        <f t="shared" si="1609"/>
        <v>47960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>
        <f t="shared" si="1603"/>
        <v>47942</v>
      </c>
      <c r="B3705" s="82">
        <f t="shared" si="1589"/>
        <v>0</v>
      </c>
      <c r="C3705" s="207">
        <f t="shared" si="1607"/>
        <v>0</v>
      </c>
      <c r="D3705" s="83">
        <f t="shared" si="1590"/>
        <v>7286.35</v>
      </c>
      <c r="E3705" s="84">
        <f t="shared" si="1612"/>
        <v>7394.19</v>
      </c>
      <c r="F3705" s="85">
        <f t="shared" si="1613"/>
        <v>47899</v>
      </c>
      <c r="G3705" s="86">
        <f t="shared" si="1591"/>
        <v>1.4800277230712089E-2</v>
      </c>
      <c r="H3705" s="87">
        <f t="shared" si="1592"/>
        <v>47960</v>
      </c>
      <c r="I3705" s="87">
        <f t="shared" si="1593"/>
        <v>47960</v>
      </c>
      <c r="J3705" s="88">
        <f t="shared" si="1604"/>
        <v>21</v>
      </c>
      <c r="K3705" s="88">
        <f t="shared" si="1611"/>
        <v>11</v>
      </c>
      <c r="L3705" s="8">
        <f t="shared" si="1594"/>
        <v>1.0077254</v>
      </c>
      <c r="M3705" s="89">
        <v>1</v>
      </c>
      <c r="N3705" s="89">
        <f t="shared" si="1595"/>
        <v>1</v>
      </c>
      <c r="O3705" s="82">
        <f t="shared" si="1596"/>
        <v>1.0077254</v>
      </c>
      <c r="P3705" s="82">
        <f t="shared" si="1597"/>
        <v>0</v>
      </c>
      <c r="Q3705" s="11">
        <f t="shared" si="1610"/>
        <v>0</v>
      </c>
      <c r="R3705" s="7">
        <f t="shared" si="1605"/>
        <v>0</v>
      </c>
      <c r="S3705" s="82">
        <f t="shared" si="1598"/>
        <v>0</v>
      </c>
      <c r="T3705" s="91">
        <f t="shared" si="1606"/>
        <v>0.08</v>
      </c>
      <c r="U3705" s="90">
        <f t="shared" si="1599"/>
        <v>11</v>
      </c>
      <c r="V3705" s="90">
        <v>252</v>
      </c>
      <c r="W3705" s="89">
        <f t="shared" si="1600"/>
        <v>1.0033650599999999</v>
      </c>
      <c r="X3705" s="82">
        <f t="shared" si="1601"/>
        <v>0</v>
      </c>
      <c r="Y3705" s="82">
        <f t="shared" si="1602"/>
        <v>0</v>
      </c>
      <c r="Z3705" s="94" t="str">
        <f t="shared" si="1608"/>
        <v>A+J=</v>
      </c>
      <c r="AA3705" s="87">
        <f t="shared" si="1609"/>
        <v>47960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>
        <f t="shared" si="1603"/>
        <v>47943</v>
      </c>
      <c r="B3706" s="82">
        <f t="shared" si="1589"/>
        <v>0</v>
      </c>
      <c r="C3706" s="207">
        <f t="shared" si="1607"/>
        <v>0</v>
      </c>
      <c r="D3706" s="83">
        <f t="shared" si="1590"/>
        <v>7286.35</v>
      </c>
      <c r="E3706" s="84">
        <f t="shared" si="1612"/>
        <v>7394.19</v>
      </c>
      <c r="F3706" s="85">
        <f t="shared" si="1613"/>
        <v>47899</v>
      </c>
      <c r="G3706" s="86">
        <f t="shared" si="1591"/>
        <v>1.4800277230712089E-2</v>
      </c>
      <c r="H3706" s="87">
        <f t="shared" si="1592"/>
        <v>47960</v>
      </c>
      <c r="I3706" s="87">
        <f t="shared" si="1593"/>
        <v>47960</v>
      </c>
      <c r="J3706" s="88">
        <f t="shared" si="1604"/>
        <v>21</v>
      </c>
      <c r="K3706" s="88">
        <f t="shared" si="1611"/>
        <v>12</v>
      </c>
      <c r="L3706" s="8">
        <f t="shared" si="1594"/>
        <v>1.0084306599999999</v>
      </c>
      <c r="M3706" s="89">
        <v>1</v>
      </c>
      <c r="N3706" s="89">
        <f t="shared" si="1595"/>
        <v>1</v>
      </c>
      <c r="O3706" s="82">
        <f t="shared" si="1596"/>
        <v>1.0084306599999999</v>
      </c>
      <c r="P3706" s="82">
        <f t="shared" si="1597"/>
        <v>0</v>
      </c>
      <c r="Q3706" s="11">
        <f t="shared" si="1610"/>
        <v>0</v>
      </c>
      <c r="R3706" s="7">
        <f t="shared" si="1605"/>
        <v>0</v>
      </c>
      <c r="S3706" s="82">
        <f t="shared" si="1598"/>
        <v>0</v>
      </c>
      <c r="T3706" s="91">
        <f t="shared" si="1606"/>
        <v>0.08</v>
      </c>
      <c r="U3706" s="90">
        <f t="shared" si="1599"/>
        <v>12</v>
      </c>
      <c r="V3706" s="90">
        <v>252</v>
      </c>
      <c r="W3706" s="89">
        <f t="shared" si="1600"/>
        <v>1.0036715350000001</v>
      </c>
      <c r="X3706" s="82">
        <f t="shared" si="1601"/>
        <v>0</v>
      </c>
      <c r="Y3706" s="82">
        <f t="shared" si="1602"/>
        <v>0</v>
      </c>
      <c r="Z3706" s="94" t="str">
        <f t="shared" si="1608"/>
        <v>A+J=</v>
      </c>
      <c r="AA3706" s="87">
        <f t="shared" si="1609"/>
        <v>47960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>
        <f t="shared" si="1603"/>
        <v>47944</v>
      </c>
      <c r="B3707" s="82">
        <f t="shared" si="1589"/>
        <v>0</v>
      </c>
      <c r="C3707" s="207">
        <f t="shared" si="1607"/>
        <v>0</v>
      </c>
      <c r="D3707" s="83">
        <f t="shared" si="1590"/>
        <v>7286.35</v>
      </c>
      <c r="E3707" s="84">
        <f t="shared" si="1612"/>
        <v>7394.19</v>
      </c>
      <c r="F3707" s="85">
        <f t="shared" si="1613"/>
        <v>47899</v>
      </c>
      <c r="G3707" s="86">
        <f t="shared" si="1591"/>
        <v>1.4800277230712089E-2</v>
      </c>
      <c r="H3707" s="87">
        <f t="shared" si="1592"/>
        <v>47960</v>
      </c>
      <c r="I3707" s="87">
        <f t="shared" si="1593"/>
        <v>47960</v>
      </c>
      <c r="J3707" s="88">
        <f t="shared" si="1604"/>
        <v>21</v>
      </c>
      <c r="K3707" s="88">
        <f t="shared" si="1611"/>
        <v>12</v>
      </c>
      <c r="L3707" s="8">
        <f t="shared" si="1594"/>
        <v>1.0084306599999999</v>
      </c>
      <c r="M3707" s="89">
        <v>1</v>
      </c>
      <c r="N3707" s="89">
        <f t="shared" si="1595"/>
        <v>1</v>
      </c>
      <c r="O3707" s="82">
        <f t="shared" si="1596"/>
        <v>1.0084306599999999</v>
      </c>
      <c r="P3707" s="82">
        <f t="shared" si="1597"/>
        <v>0</v>
      </c>
      <c r="Q3707" s="11">
        <f t="shared" si="1610"/>
        <v>0</v>
      </c>
      <c r="R3707" s="7">
        <f t="shared" si="1605"/>
        <v>0</v>
      </c>
      <c r="S3707" s="82">
        <f t="shared" si="1598"/>
        <v>0</v>
      </c>
      <c r="T3707" s="91">
        <f t="shared" si="1606"/>
        <v>0.08</v>
      </c>
      <c r="U3707" s="90">
        <f t="shared" si="1599"/>
        <v>12</v>
      </c>
      <c r="V3707" s="90">
        <v>252</v>
      </c>
      <c r="W3707" s="89">
        <f t="shared" si="1600"/>
        <v>1.0036715350000001</v>
      </c>
      <c r="X3707" s="82">
        <f t="shared" si="1601"/>
        <v>0</v>
      </c>
      <c r="Y3707" s="82">
        <f t="shared" si="1602"/>
        <v>0</v>
      </c>
      <c r="Z3707" s="94" t="str">
        <f t="shared" si="1608"/>
        <v>A+J=</v>
      </c>
      <c r="AA3707" s="87">
        <f t="shared" si="1609"/>
        <v>47960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>
        <f t="shared" si="1603"/>
        <v>47945</v>
      </c>
      <c r="B3708" s="82">
        <f t="shared" si="1589"/>
        <v>0</v>
      </c>
      <c r="C3708" s="207">
        <f t="shared" si="1607"/>
        <v>0</v>
      </c>
      <c r="D3708" s="83">
        <f t="shared" si="1590"/>
        <v>7286.35</v>
      </c>
      <c r="E3708" s="84">
        <f t="shared" si="1612"/>
        <v>7394.19</v>
      </c>
      <c r="F3708" s="85">
        <f t="shared" si="1613"/>
        <v>47899</v>
      </c>
      <c r="G3708" s="86">
        <f t="shared" si="1591"/>
        <v>1.4800277230712089E-2</v>
      </c>
      <c r="H3708" s="87">
        <f t="shared" si="1592"/>
        <v>47960</v>
      </c>
      <c r="I3708" s="87">
        <f t="shared" si="1593"/>
        <v>47960</v>
      </c>
      <c r="J3708" s="88">
        <f t="shared" si="1604"/>
        <v>21</v>
      </c>
      <c r="K3708" s="88">
        <f t="shared" si="1611"/>
        <v>12</v>
      </c>
      <c r="L3708" s="8">
        <f t="shared" si="1594"/>
        <v>1.0084306599999999</v>
      </c>
      <c r="M3708" s="89">
        <v>1</v>
      </c>
      <c r="N3708" s="89">
        <f t="shared" si="1595"/>
        <v>1</v>
      </c>
      <c r="O3708" s="82">
        <f t="shared" si="1596"/>
        <v>1.0084306599999999</v>
      </c>
      <c r="P3708" s="82">
        <f t="shared" si="1597"/>
        <v>0</v>
      </c>
      <c r="Q3708" s="11">
        <f t="shared" si="1610"/>
        <v>0</v>
      </c>
      <c r="R3708" s="7">
        <f t="shared" si="1605"/>
        <v>0</v>
      </c>
      <c r="S3708" s="82">
        <f t="shared" si="1598"/>
        <v>0</v>
      </c>
      <c r="T3708" s="91">
        <f t="shared" si="1606"/>
        <v>0.08</v>
      </c>
      <c r="U3708" s="90">
        <f t="shared" si="1599"/>
        <v>12</v>
      </c>
      <c r="V3708" s="90">
        <v>252</v>
      </c>
      <c r="W3708" s="89">
        <f t="shared" si="1600"/>
        <v>1.0036715350000001</v>
      </c>
      <c r="X3708" s="82">
        <f t="shared" si="1601"/>
        <v>0</v>
      </c>
      <c r="Y3708" s="82">
        <f t="shared" si="1602"/>
        <v>0</v>
      </c>
      <c r="Z3708" s="94" t="str">
        <f t="shared" si="1608"/>
        <v>A+J=</v>
      </c>
      <c r="AA3708" s="87">
        <f t="shared" si="1609"/>
        <v>47960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>
        <f t="shared" si="1603"/>
        <v>47946</v>
      </c>
      <c r="B3709" s="82">
        <f t="shared" si="1589"/>
        <v>0</v>
      </c>
      <c r="C3709" s="207">
        <f t="shared" si="1607"/>
        <v>0</v>
      </c>
      <c r="D3709" s="83">
        <f t="shared" si="1590"/>
        <v>7286.35</v>
      </c>
      <c r="E3709" s="84">
        <f t="shared" si="1612"/>
        <v>7394.19</v>
      </c>
      <c r="F3709" s="85">
        <f t="shared" si="1613"/>
        <v>47899</v>
      </c>
      <c r="G3709" s="86">
        <f t="shared" si="1591"/>
        <v>1.4800277230712089E-2</v>
      </c>
      <c r="H3709" s="87">
        <f t="shared" si="1592"/>
        <v>47960</v>
      </c>
      <c r="I3709" s="87">
        <f t="shared" si="1593"/>
        <v>47960</v>
      </c>
      <c r="J3709" s="88">
        <f t="shared" si="1604"/>
        <v>21</v>
      </c>
      <c r="K3709" s="88">
        <f t="shared" si="1611"/>
        <v>13</v>
      </c>
      <c r="L3709" s="8">
        <f t="shared" si="1594"/>
        <v>1.0091364199999999</v>
      </c>
      <c r="M3709" s="89">
        <v>1</v>
      </c>
      <c r="N3709" s="89">
        <f t="shared" si="1595"/>
        <v>1</v>
      </c>
      <c r="O3709" s="82">
        <f t="shared" si="1596"/>
        <v>1.0091364199999999</v>
      </c>
      <c r="P3709" s="82">
        <f t="shared" si="1597"/>
        <v>0</v>
      </c>
      <c r="Q3709" s="11">
        <f t="shared" si="1610"/>
        <v>0</v>
      </c>
      <c r="R3709" s="7">
        <f t="shared" si="1605"/>
        <v>0</v>
      </c>
      <c r="S3709" s="82">
        <f t="shared" si="1598"/>
        <v>0</v>
      </c>
      <c r="T3709" s="91">
        <f t="shared" si="1606"/>
        <v>0.08</v>
      </c>
      <c r="U3709" s="90">
        <f t="shared" si="1599"/>
        <v>13</v>
      </c>
      <c r="V3709" s="90">
        <v>252</v>
      </c>
      <c r="W3709" s="89">
        <f t="shared" si="1600"/>
        <v>1.003978104</v>
      </c>
      <c r="X3709" s="82">
        <f t="shared" si="1601"/>
        <v>0</v>
      </c>
      <c r="Y3709" s="82">
        <f t="shared" si="1602"/>
        <v>0</v>
      </c>
      <c r="Z3709" s="94" t="str">
        <f t="shared" si="1608"/>
        <v>A+J=</v>
      </c>
      <c r="AA3709" s="87">
        <f t="shared" si="1609"/>
        <v>47960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>
        <f t="shared" si="1603"/>
        <v>47947</v>
      </c>
      <c r="B3710" s="82">
        <f t="shared" si="1589"/>
        <v>0</v>
      </c>
      <c r="C3710" s="207">
        <f t="shared" si="1607"/>
        <v>0</v>
      </c>
      <c r="D3710" s="83">
        <f t="shared" si="1590"/>
        <v>7286.35</v>
      </c>
      <c r="E3710" s="84">
        <f t="shared" si="1612"/>
        <v>7394.19</v>
      </c>
      <c r="F3710" s="85">
        <f t="shared" si="1613"/>
        <v>47899</v>
      </c>
      <c r="G3710" s="86">
        <f t="shared" si="1591"/>
        <v>1.4800277230712089E-2</v>
      </c>
      <c r="H3710" s="87">
        <f t="shared" si="1592"/>
        <v>47960</v>
      </c>
      <c r="I3710" s="87">
        <f t="shared" si="1593"/>
        <v>47960</v>
      </c>
      <c r="J3710" s="88">
        <f t="shared" si="1604"/>
        <v>21</v>
      </c>
      <c r="K3710" s="88">
        <f t="shared" si="1611"/>
        <v>14</v>
      </c>
      <c r="L3710" s="8">
        <f t="shared" si="1594"/>
        <v>1.0098426700000001</v>
      </c>
      <c r="M3710" s="89">
        <v>1</v>
      </c>
      <c r="N3710" s="89">
        <f t="shared" si="1595"/>
        <v>1</v>
      </c>
      <c r="O3710" s="82">
        <f t="shared" si="1596"/>
        <v>1.0098426700000001</v>
      </c>
      <c r="P3710" s="82">
        <f t="shared" si="1597"/>
        <v>0</v>
      </c>
      <c r="Q3710" s="11">
        <f t="shared" si="1610"/>
        <v>0</v>
      </c>
      <c r="R3710" s="7">
        <f t="shared" si="1605"/>
        <v>0</v>
      </c>
      <c r="S3710" s="82">
        <f t="shared" si="1598"/>
        <v>0</v>
      </c>
      <c r="T3710" s="91">
        <f t="shared" si="1606"/>
        <v>0.08</v>
      </c>
      <c r="U3710" s="90">
        <f t="shared" si="1599"/>
        <v>14</v>
      </c>
      <c r="V3710" s="90">
        <v>252</v>
      </c>
      <c r="W3710" s="89">
        <f t="shared" si="1600"/>
        <v>1.0042847669999999</v>
      </c>
      <c r="X3710" s="82">
        <f t="shared" si="1601"/>
        <v>0</v>
      </c>
      <c r="Y3710" s="82">
        <f t="shared" si="1602"/>
        <v>0</v>
      </c>
      <c r="Z3710" s="94" t="str">
        <f t="shared" si="1608"/>
        <v>A+J=</v>
      </c>
      <c r="AA3710" s="87">
        <f t="shared" si="1609"/>
        <v>47960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>
        <f t="shared" si="1603"/>
        <v>47948</v>
      </c>
      <c r="B3711" s="82">
        <f t="shared" si="1589"/>
        <v>0</v>
      </c>
      <c r="C3711" s="207">
        <f t="shared" si="1607"/>
        <v>0</v>
      </c>
      <c r="D3711" s="83">
        <f t="shared" si="1590"/>
        <v>7286.35</v>
      </c>
      <c r="E3711" s="84">
        <f t="shared" si="1612"/>
        <v>7394.19</v>
      </c>
      <c r="F3711" s="85">
        <f t="shared" si="1613"/>
        <v>47899</v>
      </c>
      <c r="G3711" s="86">
        <f t="shared" si="1591"/>
        <v>1.4800277230712089E-2</v>
      </c>
      <c r="H3711" s="87">
        <f t="shared" si="1592"/>
        <v>47960</v>
      </c>
      <c r="I3711" s="87">
        <f t="shared" si="1593"/>
        <v>47960</v>
      </c>
      <c r="J3711" s="88">
        <f t="shared" si="1604"/>
        <v>21</v>
      </c>
      <c r="K3711" s="88">
        <f t="shared" si="1611"/>
        <v>15</v>
      </c>
      <c r="L3711" s="8">
        <f t="shared" si="1594"/>
        <v>1.0105494100000001</v>
      </c>
      <c r="M3711" s="89">
        <v>1</v>
      </c>
      <c r="N3711" s="89">
        <f t="shared" si="1595"/>
        <v>1</v>
      </c>
      <c r="O3711" s="82">
        <f t="shared" si="1596"/>
        <v>1.0105494100000001</v>
      </c>
      <c r="P3711" s="82">
        <f t="shared" si="1597"/>
        <v>0</v>
      </c>
      <c r="Q3711" s="11">
        <f t="shared" si="1610"/>
        <v>0</v>
      </c>
      <c r="R3711" s="7">
        <f t="shared" si="1605"/>
        <v>0</v>
      </c>
      <c r="S3711" s="82">
        <f t="shared" si="1598"/>
        <v>0</v>
      </c>
      <c r="T3711" s="91">
        <f t="shared" si="1606"/>
        <v>0.08</v>
      </c>
      <c r="U3711" s="90">
        <f t="shared" si="1599"/>
        <v>15</v>
      </c>
      <c r="V3711" s="90">
        <v>252</v>
      </c>
      <c r="W3711" s="89">
        <f t="shared" si="1600"/>
        <v>1.004591523</v>
      </c>
      <c r="X3711" s="82">
        <f t="shared" si="1601"/>
        <v>0</v>
      </c>
      <c r="Y3711" s="82">
        <f t="shared" si="1602"/>
        <v>0</v>
      </c>
      <c r="Z3711" s="94" t="str">
        <f t="shared" si="1608"/>
        <v>A+J=</v>
      </c>
      <c r="AA3711" s="87">
        <f t="shared" si="1609"/>
        <v>47960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>
        <f t="shared" si="1603"/>
        <v>47949</v>
      </c>
      <c r="B3712" s="82">
        <f t="shared" si="1589"/>
        <v>0</v>
      </c>
      <c r="C3712" s="207">
        <f t="shared" si="1607"/>
        <v>0</v>
      </c>
      <c r="D3712" s="83">
        <f t="shared" si="1590"/>
        <v>7286.35</v>
      </c>
      <c r="E3712" s="84">
        <f t="shared" si="1612"/>
        <v>7394.19</v>
      </c>
      <c r="F3712" s="85">
        <f t="shared" si="1613"/>
        <v>47899</v>
      </c>
      <c r="G3712" s="86">
        <f t="shared" si="1591"/>
        <v>1.4800277230712089E-2</v>
      </c>
      <c r="H3712" s="87">
        <f t="shared" si="1592"/>
        <v>47960</v>
      </c>
      <c r="I3712" s="87">
        <f t="shared" si="1593"/>
        <v>47960</v>
      </c>
      <c r="J3712" s="88">
        <f t="shared" si="1604"/>
        <v>21</v>
      </c>
      <c r="K3712" s="88">
        <f t="shared" si="1611"/>
        <v>16</v>
      </c>
      <c r="L3712" s="8">
        <f t="shared" si="1594"/>
        <v>1.01125665</v>
      </c>
      <c r="M3712" s="89">
        <v>1</v>
      </c>
      <c r="N3712" s="89">
        <f t="shared" si="1595"/>
        <v>1</v>
      </c>
      <c r="O3712" s="82">
        <f t="shared" si="1596"/>
        <v>1.01125665</v>
      </c>
      <c r="P3712" s="82">
        <f t="shared" si="1597"/>
        <v>0</v>
      </c>
      <c r="Q3712" s="11">
        <f t="shared" si="1610"/>
        <v>0</v>
      </c>
      <c r="R3712" s="7">
        <f t="shared" si="1605"/>
        <v>0</v>
      </c>
      <c r="S3712" s="82">
        <f t="shared" si="1598"/>
        <v>0</v>
      </c>
      <c r="T3712" s="91">
        <f t="shared" si="1606"/>
        <v>0.08</v>
      </c>
      <c r="U3712" s="90">
        <f t="shared" si="1599"/>
        <v>16</v>
      </c>
      <c r="V3712" s="90">
        <v>252</v>
      </c>
      <c r="W3712" s="89">
        <f t="shared" si="1600"/>
        <v>1.0048983730000001</v>
      </c>
      <c r="X3712" s="82">
        <f t="shared" si="1601"/>
        <v>0</v>
      </c>
      <c r="Y3712" s="82">
        <f t="shared" si="1602"/>
        <v>0</v>
      </c>
      <c r="Z3712" s="94" t="str">
        <f t="shared" si="1608"/>
        <v>A+J=</v>
      </c>
      <c r="AA3712" s="87">
        <f t="shared" si="1609"/>
        <v>47960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>
        <f t="shared" si="1603"/>
        <v>47950</v>
      </c>
      <c r="B3713" s="82">
        <f t="shared" si="1589"/>
        <v>0</v>
      </c>
      <c r="C3713" s="207">
        <f t="shared" si="1607"/>
        <v>0</v>
      </c>
      <c r="D3713" s="83">
        <f t="shared" si="1590"/>
        <v>7286.35</v>
      </c>
      <c r="E3713" s="84">
        <f t="shared" si="1612"/>
        <v>7394.19</v>
      </c>
      <c r="F3713" s="85">
        <f t="shared" si="1613"/>
        <v>47899</v>
      </c>
      <c r="G3713" s="86">
        <f t="shared" si="1591"/>
        <v>1.4800277230712089E-2</v>
      </c>
      <c r="H3713" s="87">
        <f t="shared" si="1592"/>
        <v>47960</v>
      </c>
      <c r="I3713" s="87">
        <f t="shared" si="1593"/>
        <v>47960</v>
      </c>
      <c r="J3713" s="88">
        <f t="shared" si="1604"/>
        <v>21</v>
      </c>
      <c r="K3713" s="88">
        <f t="shared" si="1611"/>
        <v>16</v>
      </c>
      <c r="L3713" s="8">
        <f t="shared" si="1594"/>
        <v>1.01125665</v>
      </c>
      <c r="M3713" s="89">
        <v>1</v>
      </c>
      <c r="N3713" s="89">
        <f t="shared" si="1595"/>
        <v>1</v>
      </c>
      <c r="O3713" s="82">
        <f t="shared" si="1596"/>
        <v>1.01125665</v>
      </c>
      <c r="P3713" s="82">
        <f t="shared" si="1597"/>
        <v>0</v>
      </c>
      <c r="Q3713" s="11">
        <f t="shared" si="1610"/>
        <v>0</v>
      </c>
      <c r="R3713" s="7">
        <f t="shared" si="1605"/>
        <v>0</v>
      </c>
      <c r="S3713" s="82">
        <f t="shared" si="1598"/>
        <v>0</v>
      </c>
      <c r="T3713" s="91">
        <f t="shared" si="1606"/>
        <v>0.08</v>
      </c>
      <c r="U3713" s="90">
        <f t="shared" si="1599"/>
        <v>16</v>
      </c>
      <c r="V3713" s="90">
        <v>252</v>
      </c>
      <c r="W3713" s="89">
        <f t="shared" si="1600"/>
        <v>1.0048983730000001</v>
      </c>
      <c r="X3713" s="82">
        <f t="shared" si="1601"/>
        <v>0</v>
      </c>
      <c r="Y3713" s="82">
        <f t="shared" si="1602"/>
        <v>0</v>
      </c>
      <c r="Z3713" s="94" t="str">
        <f t="shared" si="1608"/>
        <v>A+J=</v>
      </c>
      <c r="AA3713" s="87">
        <f t="shared" si="1609"/>
        <v>47960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>
        <f t="shared" si="1603"/>
        <v>47951</v>
      </c>
      <c r="B3714" s="82">
        <f t="shared" si="1589"/>
        <v>0</v>
      </c>
      <c r="C3714" s="207">
        <f t="shared" si="1607"/>
        <v>0</v>
      </c>
      <c r="D3714" s="83">
        <f t="shared" si="1590"/>
        <v>7286.35</v>
      </c>
      <c r="E3714" s="84">
        <f t="shared" si="1612"/>
        <v>7394.19</v>
      </c>
      <c r="F3714" s="85">
        <f t="shared" si="1613"/>
        <v>47899</v>
      </c>
      <c r="G3714" s="86">
        <f t="shared" si="1591"/>
        <v>1.4800277230712089E-2</v>
      </c>
      <c r="H3714" s="87">
        <f t="shared" si="1592"/>
        <v>47960</v>
      </c>
      <c r="I3714" s="87">
        <f t="shared" si="1593"/>
        <v>47960</v>
      </c>
      <c r="J3714" s="88">
        <f t="shared" si="1604"/>
        <v>21</v>
      </c>
      <c r="K3714" s="88">
        <f t="shared" si="1611"/>
        <v>16</v>
      </c>
      <c r="L3714" s="8">
        <f t="shared" si="1594"/>
        <v>1.01125665</v>
      </c>
      <c r="M3714" s="89">
        <v>1</v>
      </c>
      <c r="N3714" s="89">
        <f t="shared" si="1595"/>
        <v>1</v>
      </c>
      <c r="O3714" s="82">
        <f t="shared" si="1596"/>
        <v>1.01125665</v>
      </c>
      <c r="P3714" s="82">
        <f t="shared" si="1597"/>
        <v>0</v>
      </c>
      <c r="Q3714" s="11">
        <f t="shared" si="1610"/>
        <v>0</v>
      </c>
      <c r="R3714" s="7">
        <f t="shared" si="1605"/>
        <v>0</v>
      </c>
      <c r="S3714" s="82">
        <f t="shared" si="1598"/>
        <v>0</v>
      </c>
      <c r="T3714" s="91">
        <f t="shared" si="1606"/>
        <v>0.08</v>
      </c>
      <c r="U3714" s="90">
        <f t="shared" si="1599"/>
        <v>16</v>
      </c>
      <c r="V3714" s="90">
        <v>252</v>
      </c>
      <c r="W3714" s="89">
        <f t="shared" si="1600"/>
        <v>1.0048983730000001</v>
      </c>
      <c r="X3714" s="82">
        <f t="shared" si="1601"/>
        <v>0</v>
      </c>
      <c r="Y3714" s="82">
        <f t="shared" si="1602"/>
        <v>0</v>
      </c>
      <c r="Z3714" s="94" t="str">
        <f t="shared" si="1608"/>
        <v>A+J=</v>
      </c>
      <c r="AA3714" s="87">
        <f t="shared" si="1609"/>
        <v>47960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>
        <f t="shared" si="1603"/>
        <v>47952</v>
      </c>
      <c r="B3715" s="82">
        <f t="shared" si="1589"/>
        <v>0</v>
      </c>
      <c r="C3715" s="207">
        <f t="shared" si="1607"/>
        <v>0</v>
      </c>
      <c r="D3715" s="83">
        <f t="shared" si="1590"/>
        <v>7286.35</v>
      </c>
      <c r="E3715" s="84">
        <f t="shared" si="1612"/>
        <v>7394.19</v>
      </c>
      <c r="F3715" s="85">
        <f t="shared" si="1613"/>
        <v>47899</v>
      </c>
      <c r="G3715" s="86">
        <f t="shared" si="1591"/>
        <v>1.4800277230712089E-2</v>
      </c>
      <c r="H3715" s="87">
        <f t="shared" si="1592"/>
        <v>47960</v>
      </c>
      <c r="I3715" s="87">
        <f t="shared" si="1593"/>
        <v>47960</v>
      </c>
      <c r="J3715" s="88">
        <f t="shared" si="1604"/>
        <v>21</v>
      </c>
      <c r="K3715" s="88">
        <f t="shared" si="1611"/>
        <v>16</v>
      </c>
      <c r="L3715" s="8">
        <f t="shared" si="1594"/>
        <v>1.01125665</v>
      </c>
      <c r="M3715" s="89">
        <v>1</v>
      </c>
      <c r="N3715" s="89">
        <f t="shared" si="1595"/>
        <v>1</v>
      </c>
      <c r="O3715" s="82">
        <f t="shared" si="1596"/>
        <v>1.01125665</v>
      </c>
      <c r="P3715" s="82">
        <f t="shared" si="1597"/>
        <v>0</v>
      </c>
      <c r="Q3715" s="11">
        <f t="shared" si="1610"/>
        <v>0</v>
      </c>
      <c r="R3715" s="7">
        <f t="shared" si="1605"/>
        <v>0</v>
      </c>
      <c r="S3715" s="82">
        <f t="shared" si="1598"/>
        <v>0</v>
      </c>
      <c r="T3715" s="91">
        <f t="shared" si="1606"/>
        <v>0.08</v>
      </c>
      <c r="U3715" s="90">
        <f t="shared" si="1599"/>
        <v>16</v>
      </c>
      <c r="V3715" s="90">
        <v>252</v>
      </c>
      <c r="W3715" s="89">
        <f t="shared" si="1600"/>
        <v>1.0048983730000001</v>
      </c>
      <c r="X3715" s="82">
        <f t="shared" si="1601"/>
        <v>0</v>
      </c>
      <c r="Y3715" s="82">
        <f t="shared" si="1602"/>
        <v>0</v>
      </c>
      <c r="Z3715" s="94" t="str">
        <f t="shared" si="1608"/>
        <v>A+J=</v>
      </c>
      <c r="AA3715" s="87">
        <f t="shared" si="1609"/>
        <v>47960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>
        <f t="shared" si="1603"/>
        <v>47953</v>
      </c>
      <c r="B3716" s="82">
        <f t="shared" si="1589"/>
        <v>0</v>
      </c>
      <c r="C3716" s="207">
        <f t="shared" si="1607"/>
        <v>0</v>
      </c>
      <c r="D3716" s="83">
        <f t="shared" si="1590"/>
        <v>7286.35</v>
      </c>
      <c r="E3716" s="84">
        <f t="shared" si="1612"/>
        <v>7394.19</v>
      </c>
      <c r="F3716" s="85">
        <f t="shared" si="1613"/>
        <v>47899</v>
      </c>
      <c r="G3716" s="86">
        <f t="shared" si="1591"/>
        <v>1.4800277230712089E-2</v>
      </c>
      <c r="H3716" s="87">
        <f t="shared" si="1592"/>
        <v>47960</v>
      </c>
      <c r="I3716" s="87">
        <f t="shared" si="1593"/>
        <v>47960</v>
      </c>
      <c r="J3716" s="88">
        <f t="shared" si="1604"/>
        <v>21</v>
      </c>
      <c r="K3716" s="88">
        <f t="shared" si="1611"/>
        <v>17</v>
      </c>
      <c r="L3716" s="8">
        <f t="shared" si="1594"/>
        <v>1.01196438</v>
      </c>
      <c r="M3716" s="89">
        <v>1</v>
      </c>
      <c r="N3716" s="89">
        <f t="shared" si="1595"/>
        <v>1</v>
      </c>
      <c r="O3716" s="82">
        <f t="shared" si="1596"/>
        <v>1.01196438</v>
      </c>
      <c r="P3716" s="82">
        <f t="shared" si="1597"/>
        <v>0</v>
      </c>
      <c r="Q3716" s="11">
        <f t="shared" si="1610"/>
        <v>0</v>
      </c>
      <c r="R3716" s="7">
        <f t="shared" si="1605"/>
        <v>0</v>
      </c>
      <c r="S3716" s="82">
        <f t="shared" si="1598"/>
        <v>0</v>
      </c>
      <c r="T3716" s="91">
        <f t="shared" si="1606"/>
        <v>0.08</v>
      </c>
      <c r="U3716" s="90">
        <f t="shared" si="1599"/>
        <v>17</v>
      </c>
      <c r="V3716" s="90">
        <v>252</v>
      </c>
      <c r="W3716" s="89">
        <f t="shared" si="1600"/>
        <v>1.0052053169999999</v>
      </c>
      <c r="X3716" s="82">
        <f t="shared" si="1601"/>
        <v>0</v>
      </c>
      <c r="Y3716" s="82">
        <f t="shared" si="1602"/>
        <v>0</v>
      </c>
      <c r="Z3716" s="94" t="str">
        <f t="shared" si="1608"/>
        <v>A+J=</v>
      </c>
      <c r="AA3716" s="87">
        <f t="shared" si="1609"/>
        <v>47960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>
        <f t="shared" si="1603"/>
        <v>47954</v>
      </c>
      <c r="B3717" s="82">
        <f t="shared" si="1589"/>
        <v>0</v>
      </c>
      <c r="C3717" s="207">
        <f t="shared" si="1607"/>
        <v>0</v>
      </c>
      <c r="D3717" s="83">
        <f t="shared" si="1590"/>
        <v>7286.35</v>
      </c>
      <c r="E3717" s="84">
        <f t="shared" si="1612"/>
        <v>7394.19</v>
      </c>
      <c r="F3717" s="85">
        <f t="shared" si="1613"/>
        <v>47899</v>
      </c>
      <c r="G3717" s="86">
        <f t="shared" si="1591"/>
        <v>1.4800277230712089E-2</v>
      </c>
      <c r="H3717" s="87">
        <f t="shared" si="1592"/>
        <v>47960</v>
      </c>
      <c r="I3717" s="87">
        <f t="shared" si="1593"/>
        <v>47960</v>
      </c>
      <c r="J3717" s="88">
        <f t="shared" si="1604"/>
        <v>21</v>
      </c>
      <c r="K3717" s="88">
        <f t="shared" si="1611"/>
        <v>18</v>
      </c>
      <c r="L3717" s="8">
        <f t="shared" si="1594"/>
        <v>1.0126726100000001</v>
      </c>
      <c r="M3717" s="89">
        <v>1</v>
      </c>
      <c r="N3717" s="89">
        <f t="shared" si="1595"/>
        <v>1</v>
      </c>
      <c r="O3717" s="82">
        <f t="shared" si="1596"/>
        <v>1.0126726100000001</v>
      </c>
      <c r="P3717" s="82">
        <f t="shared" si="1597"/>
        <v>0</v>
      </c>
      <c r="Q3717" s="11">
        <f t="shared" si="1610"/>
        <v>0</v>
      </c>
      <c r="R3717" s="7">
        <f t="shared" si="1605"/>
        <v>0</v>
      </c>
      <c r="S3717" s="82">
        <f t="shared" si="1598"/>
        <v>0</v>
      </c>
      <c r="T3717" s="91">
        <f t="shared" si="1606"/>
        <v>0.08</v>
      </c>
      <c r="U3717" s="90">
        <f t="shared" si="1599"/>
        <v>18</v>
      </c>
      <c r="V3717" s="90">
        <v>252</v>
      </c>
      <c r="W3717" s="89">
        <f t="shared" si="1600"/>
        <v>1.005512355</v>
      </c>
      <c r="X3717" s="82">
        <f t="shared" si="1601"/>
        <v>0</v>
      </c>
      <c r="Y3717" s="82">
        <f t="shared" si="1602"/>
        <v>0</v>
      </c>
      <c r="Z3717" s="94" t="str">
        <f t="shared" si="1608"/>
        <v>A+J=</v>
      </c>
      <c r="AA3717" s="87">
        <f t="shared" si="1609"/>
        <v>47960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>
        <f t="shared" si="1603"/>
        <v>47955</v>
      </c>
      <c r="B3718" s="82">
        <f t="shared" si="1589"/>
        <v>0</v>
      </c>
      <c r="C3718" s="207">
        <f t="shared" si="1607"/>
        <v>0</v>
      </c>
      <c r="D3718" s="83">
        <f t="shared" si="1590"/>
        <v>7286.35</v>
      </c>
      <c r="E3718" s="84">
        <f t="shared" si="1612"/>
        <v>7394.19</v>
      </c>
      <c r="F3718" s="85">
        <f t="shared" si="1613"/>
        <v>47899</v>
      </c>
      <c r="G3718" s="86">
        <f t="shared" si="1591"/>
        <v>1.4800277230712089E-2</v>
      </c>
      <c r="H3718" s="87">
        <f t="shared" si="1592"/>
        <v>47960</v>
      </c>
      <c r="I3718" s="87">
        <f t="shared" si="1593"/>
        <v>47960</v>
      </c>
      <c r="J3718" s="88">
        <f t="shared" si="1604"/>
        <v>21</v>
      </c>
      <c r="K3718" s="88">
        <f t="shared" si="1611"/>
        <v>19</v>
      </c>
      <c r="L3718" s="8">
        <f t="shared" si="1594"/>
        <v>1.01338134</v>
      </c>
      <c r="M3718" s="89">
        <v>1</v>
      </c>
      <c r="N3718" s="89">
        <f t="shared" si="1595"/>
        <v>1</v>
      </c>
      <c r="O3718" s="82">
        <f t="shared" si="1596"/>
        <v>1.01338134</v>
      </c>
      <c r="P3718" s="82">
        <f t="shared" si="1597"/>
        <v>0</v>
      </c>
      <c r="Q3718" s="11">
        <f t="shared" si="1610"/>
        <v>0</v>
      </c>
      <c r="R3718" s="7">
        <f t="shared" si="1605"/>
        <v>0</v>
      </c>
      <c r="S3718" s="82">
        <f t="shared" si="1598"/>
        <v>0</v>
      </c>
      <c r="T3718" s="91">
        <f t="shared" si="1606"/>
        <v>0.08</v>
      </c>
      <c r="U3718" s="90">
        <f t="shared" si="1599"/>
        <v>19</v>
      </c>
      <c r="V3718" s="90">
        <v>252</v>
      </c>
      <c r="W3718" s="89">
        <f t="shared" si="1600"/>
        <v>1.005819486</v>
      </c>
      <c r="X3718" s="82">
        <f t="shared" si="1601"/>
        <v>0</v>
      </c>
      <c r="Y3718" s="82">
        <f t="shared" si="1602"/>
        <v>0</v>
      </c>
      <c r="Z3718" s="94" t="str">
        <f t="shared" si="1608"/>
        <v>A+J=</v>
      </c>
      <c r="AA3718" s="87">
        <f t="shared" si="1609"/>
        <v>47960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>
        <f t="shared" si="1603"/>
        <v>47956</v>
      </c>
      <c r="B3719" s="82">
        <f t="shared" si="1589"/>
        <v>0</v>
      </c>
      <c r="C3719" s="207">
        <f t="shared" si="1607"/>
        <v>0</v>
      </c>
      <c r="D3719" s="83">
        <f t="shared" si="1590"/>
        <v>7286.35</v>
      </c>
      <c r="E3719" s="84">
        <f t="shared" si="1612"/>
        <v>7394.19</v>
      </c>
      <c r="F3719" s="85">
        <f t="shared" si="1613"/>
        <v>47899</v>
      </c>
      <c r="G3719" s="86">
        <f t="shared" si="1591"/>
        <v>1.4800277230712089E-2</v>
      </c>
      <c r="H3719" s="87">
        <f t="shared" si="1592"/>
        <v>47960</v>
      </c>
      <c r="I3719" s="87">
        <f t="shared" si="1593"/>
        <v>47960</v>
      </c>
      <c r="J3719" s="88">
        <f t="shared" si="1604"/>
        <v>21</v>
      </c>
      <c r="K3719" s="88">
        <f t="shared" si="1611"/>
        <v>20</v>
      </c>
      <c r="L3719" s="8">
        <f t="shared" si="1594"/>
        <v>1.0140905600000001</v>
      </c>
      <c r="M3719" s="89">
        <v>1</v>
      </c>
      <c r="N3719" s="89">
        <f t="shared" si="1595"/>
        <v>1</v>
      </c>
      <c r="O3719" s="82">
        <f t="shared" si="1596"/>
        <v>1.0140905600000001</v>
      </c>
      <c r="P3719" s="82">
        <f t="shared" si="1597"/>
        <v>0</v>
      </c>
      <c r="Q3719" s="11">
        <f t="shared" si="1610"/>
        <v>0</v>
      </c>
      <c r="R3719" s="7">
        <f t="shared" si="1605"/>
        <v>0</v>
      </c>
      <c r="S3719" s="82">
        <f t="shared" si="1598"/>
        <v>0</v>
      </c>
      <c r="T3719" s="91">
        <f t="shared" si="1606"/>
        <v>0.08</v>
      </c>
      <c r="U3719" s="90">
        <f t="shared" si="1599"/>
        <v>20</v>
      </c>
      <c r="V3719" s="90">
        <v>252</v>
      </c>
      <c r="W3719" s="89">
        <f t="shared" si="1600"/>
        <v>1.0061267110000001</v>
      </c>
      <c r="X3719" s="82">
        <f t="shared" si="1601"/>
        <v>0</v>
      </c>
      <c r="Y3719" s="82">
        <f t="shared" si="1602"/>
        <v>0</v>
      </c>
      <c r="Z3719" s="94" t="str">
        <f t="shared" si="1608"/>
        <v>A+J=</v>
      </c>
      <c r="AA3719" s="87">
        <f t="shared" si="1609"/>
        <v>47960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>
        <f t="shared" si="1603"/>
        <v>47957</v>
      </c>
      <c r="B3720" s="82">
        <f t="shared" si="1589"/>
        <v>0</v>
      </c>
      <c r="C3720" s="207">
        <f t="shared" si="1607"/>
        <v>0</v>
      </c>
      <c r="D3720" s="83">
        <f t="shared" si="1590"/>
        <v>7286.35</v>
      </c>
      <c r="E3720" s="84">
        <f t="shared" si="1612"/>
        <v>7394.19</v>
      </c>
      <c r="F3720" s="85">
        <f t="shared" si="1613"/>
        <v>47899</v>
      </c>
      <c r="G3720" s="86">
        <f t="shared" si="1591"/>
        <v>1.4800277230712089E-2</v>
      </c>
      <c r="H3720" s="87">
        <f t="shared" si="1592"/>
        <v>47960</v>
      </c>
      <c r="I3720" s="87">
        <f t="shared" si="1593"/>
        <v>47960</v>
      </c>
      <c r="J3720" s="88">
        <f t="shared" si="1604"/>
        <v>21</v>
      </c>
      <c r="K3720" s="88">
        <f t="shared" si="1611"/>
        <v>21</v>
      </c>
      <c r="L3720" s="8">
        <f t="shared" si="1594"/>
        <v>1.0148002700000001</v>
      </c>
      <c r="M3720" s="89">
        <v>1</v>
      </c>
      <c r="N3720" s="89">
        <f t="shared" si="1595"/>
        <v>1</v>
      </c>
      <c r="O3720" s="82">
        <f t="shared" si="1596"/>
        <v>1.0148002700000001</v>
      </c>
      <c r="P3720" s="82">
        <f t="shared" si="1597"/>
        <v>0</v>
      </c>
      <c r="Q3720" s="11">
        <f t="shared" si="1610"/>
        <v>0</v>
      </c>
      <c r="R3720" s="7">
        <f t="shared" si="1605"/>
        <v>0</v>
      </c>
      <c r="S3720" s="82">
        <f t="shared" si="1598"/>
        <v>0</v>
      </c>
      <c r="T3720" s="91">
        <f t="shared" si="1606"/>
        <v>0.08</v>
      </c>
      <c r="U3720" s="90">
        <f t="shared" si="1599"/>
        <v>21</v>
      </c>
      <c r="V3720" s="90">
        <v>252</v>
      </c>
      <c r="W3720" s="89">
        <f t="shared" si="1600"/>
        <v>1.0064340300000001</v>
      </c>
      <c r="X3720" s="82">
        <f t="shared" si="1601"/>
        <v>0</v>
      </c>
      <c r="Y3720" s="82">
        <f t="shared" si="1602"/>
        <v>0</v>
      </c>
      <c r="Z3720" s="94" t="str">
        <f t="shared" si="1608"/>
        <v>A+J=</v>
      </c>
      <c r="AA3720" s="87">
        <f t="shared" si="1609"/>
        <v>47960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>
        <f t="shared" si="1603"/>
        <v>47958</v>
      </c>
      <c r="B3721" s="82">
        <f t="shared" ref="B3721:B3784" si="1614">(P3721+X3721)</f>
        <v>0</v>
      </c>
      <c r="C3721" s="207">
        <f t="shared" si="1607"/>
        <v>0</v>
      </c>
      <c r="D3721" s="83">
        <f t="shared" ref="D3721:D3784" si="1615">IF(E3721=E3720,D3720,E3720)</f>
        <v>7286.35</v>
      </c>
      <c r="E3721" s="84">
        <f t="shared" si="1612"/>
        <v>7394.19</v>
      </c>
      <c r="F3721" s="85">
        <f t="shared" si="1613"/>
        <v>47899</v>
      </c>
      <c r="G3721" s="86">
        <f t="shared" ref="G3721:G3784" si="1616">(E3721/D3721)-1</f>
        <v>1.4800277230712089E-2</v>
      </c>
      <c r="H3721" s="87">
        <f t="shared" ref="H3721:H3784" si="1617">IF(DAY(A3721)=H$9,VLOOKUP(A3721,AH$118:AN$450,4),H3720)</f>
        <v>47988</v>
      </c>
      <c r="I3721" s="87">
        <f t="shared" ref="I3721:I3784" si="1618">IF(A3721&gt;I3720,H3721,I3720)</f>
        <v>47960</v>
      </c>
      <c r="J3721" s="88">
        <f t="shared" si="1604"/>
        <v>21</v>
      </c>
      <c r="K3721" s="88">
        <f t="shared" si="1611"/>
        <v>21</v>
      </c>
      <c r="L3721" s="8">
        <f t="shared" ref="L3721:L3784" si="1619">IF(E3721&lt;D3721,1,TRUNC((E3721/D3721)^TRUNC((K3721/J3721),9),8))</f>
        <v>1.0148002700000001</v>
      </c>
      <c r="M3721" s="89">
        <v>1</v>
      </c>
      <c r="N3721" s="89">
        <f t="shared" ref="N3721:N3784" si="1620">IF(I3721&gt;I3720,N3720*M3721,N3720)</f>
        <v>1</v>
      </c>
      <c r="O3721" s="82">
        <f t="shared" ref="O3721:O3784" si="1621">TRUNC(TRUNC((L3721*N3721),15),8)</f>
        <v>1.0148002700000001</v>
      </c>
      <c r="P3721" s="82">
        <f t="shared" ref="P3721:P3784" si="1622">TRUNC(C3721*O3721,8)</f>
        <v>0</v>
      </c>
      <c r="Q3721" s="11">
        <f t="shared" si="1610"/>
        <v>0</v>
      </c>
      <c r="R3721" s="7">
        <f t="shared" si="1605"/>
        <v>0</v>
      </c>
      <c r="S3721" s="82">
        <f t="shared" ref="S3721:S3784" si="1623">IF(R3721&gt;0,TRUNC(R3721*P3721,8),0)</f>
        <v>0</v>
      </c>
      <c r="T3721" s="91">
        <f t="shared" si="1606"/>
        <v>0.08</v>
      </c>
      <c r="U3721" s="90">
        <f t="shared" ref="U3721:U3784" si="1624">IF(Q3720&gt;0,1,IF(K3721=K3720,U3720,U3720+1))</f>
        <v>21</v>
      </c>
      <c r="V3721" s="90">
        <v>252</v>
      </c>
      <c r="W3721" s="89">
        <f t="shared" ref="W3721:W3784" si="1625">ROUND((1+T3721)^TRUNC((U3721/V3721),9),9)</f>
        <v>1.0064340300000001</v>
      </c>
      <c r="X3721" s="82">
        <f t="shared" ref="X3721:X3784" si="1626">TRUNC((P3721*(W3721-1)),8)</f>
        <v>0</v>
      </c>
      <c r="Y3721" s="82">
        <f t="shared" ref="Y3721:Y3784" si="1627">IF(Q3721&gt;0,S3721+X3721,0)</f>
        <v>0</v>
      </c>
      <c r="Z3721" s="94" t="str">
        <f t="shared" si="1608"/>
        <v>A+J=</v>
      </c>
      <c r="AA3721" s="87">
        <f t="shared" si="1609"/>
        <v>47960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>
        <f t="shared" si="1603"/>
        <v>47959</v>
      </c>
      <c r="B3722" s="82">
        <f t="shared" si="1614"/>
        <v>0</v>
      </c>
      <c r="C3722" s="207">
        <f t="shared" si="1607"/>
        <v>0</v>
      </c>
      <c r="D3722" s="83">
        <f t="shared" si="1615"/>
        <v>7286.35</v>
      </c>
      <c r="E3722" s="84">
        <f t="shared" si="1612"/>
        <v>7394.19</v>
      </c>
      <c r="F3722" s="85">
        <f t="shared" si="1613"/>
        <v>47899</v>
      </c>
      <c r="G3722" s="86">
        <f t="shared" si="1616"/>
        <v>1.4800277230712089E-2</v>
      </c>
      <c r="H3722" s="87">
        <f t="shared" si="1617"/>
        <v>47988</v>
      </c>
      <c r="I3722" s="87">
        <f t="shared" si="1618"/>
        <v>47960</v>
      </c>
      <c r="J3722" s="88">
        <f t="shared" si="1604"/>
        <v>21</v>
      </c>
      <c r="K3722" s="88">
        <f t="shared" si="1611"/>
        <v>21</v>
      </c>
      <c r="L3722" s="8">
        <f t="shared" si="1619"/>
        <v>1.0148002700000001</v>
      </c>
      <c r="M3722" s="89">
        <v>1</v>
      </c>
      <c r="N3722" s="89">
        <f t="shared" si="1620"/>
        <v>1</v>
      </c>
      <c r="O3722" s="82">
        <f t="shared" si="1621"/>
        <v>1.0148002700000001</v>
      </c>
      <c r="P3722" s="82">
        <f t="shared" si="1622"/>
        <v>0</v>
      </c>
      <c r="Q3722" s="11">
        <f t="shared" si="1610"/>
        <v>0</v>
      </c>
      <c r="R3722" s="7">
        <f t="shared" si="1605"/>
        <v>0</v>
      </c>
      <c r="S3722" s="82">
        <f t="shared" si="1623"/>
        <v>0</v>
      </c>
      <c r="T3722" s="91">
        <f t="shared" si="1606"/>
        <v>0.08</v>
      </c>
      <c r="U3722" s="90">
        <f t="shared" si="1624"/>
        <v>21</v>
      </c>
      <c r="V3722" s="90">
        <v>252</v>
      </c>
      <c r="W3722" s="89">
        <f t="shared" si="1625"/>
        <v>1.0064340300000001</v>
      </c>
      <c r="X3722" s="82">
        <f t="shared" si="1626"/>
        <v>0</v>
      </c>
      <c r="Y3722" s="82">
        <f t="shared" si="1627"/>
        <v>0</v>
      </c>
      <c r="Z3722" s="94" t="str">
        <f t="shared" si="1608"/>
        <v>A+J=</v>
      </c>
      <c r="AA3722" s="87">
        <f t="shared" si="1609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>
        <f t="shared" ref="A3723:A3786" si="1628">(A3722+1)</f>
        <v>47960</v>
      </c>
      <c r="B3723" s="82">
        <f t="shared" si="1614"/>
        <v>0</v>
      </c>
      <c r="C3723" s="207">
        <f t="shared" si="1607"/>
        <v>0</v>
      </c>
      <c r="D3723" s="83">
        <f t="shared" si="1615"/>
        <v>7286.35</v>
      </c>
      <c r="E3723" s="84">
        <f t="shared" si="1612"/>
        <v>7394.19</v>
      </c>
      <c r="F3723" s="85">
        <f t="shared" si="1613"/>
        <v>47899</v>
      </c>
      <c r="G3723" s="86">
        <f t="shared" si="1616"/>
        <v>1.4800277230712089E-2</v>
      </c>
      <c r="H3723" s="87">
        <f t="shared" si="1617"/>
        <v>47988</v>
      </c>
      <c r="I3723" s="87">
        <f t="shared" si="1618"/>
        <v>47960</v>
      </c>
      <c r="J3723" s="88">
        <f t="shared" ref="J3723:J3786" si="1629">IF(I3723=I3722,J3722,NETWORKDAYS(I3722,I3723,$AD$210:$AD$502)-1)</f>
        <v>21</v>
      </c>
      <c r="K3723" s="88">
        <f t="shared" si="1611"/>
        <v>21</v>
      </c>
      <c r="L3723" s="8">
        <f t="shared" si="1619"/>
        <v>1.0148002700000001</v>
      </c>
      <c r="M3723" s="89">
        <v>1</v>
      </c>
      <c r="N3723" s="89">
        <f t="shared" si="1620"/>
        <v>1</v>
      </c>
      <c r="O3723" s="82">
        <f t="shared" si="1621"/>
        <v>1.0148002700000001</v>
      </c>
      <c r="P3723" s="82">
        <f t="shared" si="1622"/>
        <v>0</v>
      </c>
      <c r="Q3723" s="11">
        <f t="shared" si="1610"/>
        <v>122</v>
      </c>
      <c r="R3723" s="7">
        <f t="shared" ref="R3723:R3786" si="1630">IF(Q3723&gt;0,VLOOKUP($A3723,$AD$10:$AI$200,6),0)</f>
        <v>0</v>
      </c>
      <c r="S3723" s="82">
        <f t="shared" si="1623"/>
        <v>0</v>
      </c>
      <c r="T3723" s="91">
        <f t="shared" ref="T3723:T3786" si="1631">(T3722)</f>
        <v>0.08</v>
      </c>
      <c r="U3723" s="90">
        <f t="shared" si="1624"/>
        <v>21</v>
      </c>
      <c r="V3723" s="90">
        <v>252</v>
      </c>
      <c r="W3723" s="89">
        <f t="shared" si="1625"/>
        <v>1.0064340300000001</v>
      </c>
      <c r="X3723" s="82">
        <f t="shared" si="1626"/>
        <v>0</v>
      </c>
      <c r="Y3723" s="82">
        <f t="shared" si="1627"/>
        <v>0</v>
      </c>
      <c r="Z3723" s="94" t="str">
        <f t="shared" si="1608"/>
        <v>A+J=</v>
      </c>
      <c r="AA3723" s="87">
        <f t="shared" si="1609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>
        <f t="shared" si="1628"/>
        <v>47961</v>
      </c>
      <c r="B3724" s="82">
        <f t="shared" si="1614"/>
        <v>0</v>
      </c>
      <c r="C3724" s="207">
        <f t="shared" ref="C3724:C3787" si="1632">IF(Q3723&gt;0,IF(J3723=K3723,P3723-S3723,C3723-(S3723/O3723)),C3723)</f>
        <v>0</v>
      </c>
      <c r="D3724" s="83">
        <f t="shared" si="1615"/>
        <v>7286.35</v>
      </c>
      <c r="E3724" s="84">
        <f t="shared" si="1612"/>
        <v>7394.19</v>
      </c>
      <c r="F3724" s="85">
        <f t="shared" si="1613"/>
        <v>47929</v>
      </c>
      <c r="G3724" s="86">
        <f t="shared" si="1616"/>
        <v>1.4800277230712089E-2</v>
      </c>
      <c r="H3724" s="87">
        <f t="shared" si="1617"/>
        <v>47988</v>
      </c>
      <c r="I3724" s="87">
        <f t="shared" si="1618"/>
        <v>47988</v>
      </c>
      <c r="J3724" s="88">
        <f t="shared" si="1629"/>
        <v>19</v>
      </c>
      <c r="K3724" s="88">
        <f t="shared" si="1611"/>
        <v>1</v>
      </c>
      <c r="L3724" s="8">
        <f t="shared" si="1619"/>
        <v>1.0007735499999999</v>
      </c>
      <c r="M3724" s="89">
        <v>1</v>
      </c>
      <c r="N3724" s="89">
        <f t="shared" si="1620"/>
        <v>1</v>
      </c>
      <c r="O3724" s="82">
        <f t="shared" si="1621"/>
        <v>1.0007735499999999</v>
      </c>
      <c r="P3724" s="82">
        <f t="shared" si="1622"/>
        <v>0</v>
      </c>
      <c r="Q3724" s="11">
        <f t="shared" si="1610"/>
        <v>0</v>
      </c>
      <c r="R3724" s="7">
        <f t="shared" si="1630"/>
        <v>0</v>
      </c>
      <c r="S3724" s="82">
        <f t="shared" si="1623"/>
        <v>0</v>
      </c>
      <c r="T3724" s="91">
        <f t="shared" si="1631"/>
        <v>0.08</v>
      </c>
      <c r="U3724" s="90">
        <f t="shared" si="1624"/>
        <v>1</v>
      </c>
      <c r="V3724" s="90">
        <v>252</v>
      </c>
      <c r="W3724" s="89">
        <f t="shared" si="1625"/>
        <v>1.000305448</v>
      </c>
      <c r="X3724" s="82">
        <f t="shared" si="1626"/>
        <v>0</v>
      </c>
      <c r="Y3724" s="82">
        <f t="shared" si="1627"/>
        <v>0</v>
      </c>
      <c r="Z3724" s="94" t="str">
        <f t="shared" ref="Z3724:Z3787" si="1633">IF($Q3723&gt;0,VLOOKUP($A3723,$AD$10:$AM$200,9),Z3723)</f>
        <v>A+J=</v>
      </c>
      <c r="AA3724" s="87">
        <f t="shared" ref="AA3724:AA3787" si="1634">IF($Q3723&gt;0,VLOOKUP($A3723,$AD$10:$AM$200,10),AA3723)</f>
        <v>47988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>
        <f t="shared" si="1628"/>
        <v>47962</v>
      </c>
      <c r="B3725" s="82">
        <f t="shared" si="1614"/>
        <v>0</v>
      </c>
      <c r="C3725" s="207">
        <f t="shared" si="1632"/>
        <v>0</v>
      </c>
      <c r="D3725" s="83">
        <f t="shared" si="1615"/>
        <v>7286.35</v>
      </c>
      <c r="E3725" s="84">
        <f t="shared" si="1612"/>
        <v>7394.19</v>
      </c>
      <c r="F3725" s="85">
        <f t="shared" si="1613"/>
        <v>47929</v>
      </c>
      <c r="G3725" s="86">
        <f t="shared" si="1616"/>
        <v>1.4800277230712089E-2</v>
      </c>
      <c r="H3725" s="87">
        <f t="shared" si="1617"/>
        <v>47988</v>
      </c>
      <c r="I3725" s="87">
        <f t="shared" si="1618"/>
        <v>47988</v>
      </c>
      <c r="J3725" s="88">
        <f t="shared" si="1629"/>
        <v>19</v>
      </c>
      <c r="K3725" s="88">
        <f t="shared" si="1611"/>
        <v>2</v>
      </c>
      <c r="L3725" s="8">
        <f t="shared" si="1619"/>
        <v>1.0015476999999999</v>
      </c>
      <c r="M3725" s="89">
        <v>1</v>
      </c>
      <c r="N3725" s="89">
        <f t="shared" si="1620"/>
        <v>1</v>
      </c>
      <c r="O3725" s="82">
        <f t="shared" si="1621"/>
        <v>1.0015476999999999</v>
      </c>
      <c r="P3725" s="82">
        <f t="shared" si="1622"/>
        <v>0</v>
      </c>
      <c r="Q3725" s="11">
        <f t="shared" si="1610"/>
        <v>0</v>
      </c>
      <c r="R3725" s="7">
        <f t="shared" si="1630"/>
        <v>0</v>
      </c>
      <c r="S3725" s="82">
        <f t="shared" si="1623"/>
        <v>0</v>
      </c>
      <c r="T3725" s="91">
        <f t="shared" si="1631"/>
        <v>0.08</v>
      </c>
      <c r="U3725" s="90">
        <f t="shared" si="1624"/>
        <v>2</v>
      </c>
      <c r="V3725" s="90">
        <v>252</v>
      </c>
      <c r="W3725" s="89">
        <f t="shared" si="1625"/>
        <v>1.000610988</v>
      </c>
      <c r="X3725" s="82">
        <f t="shared" si="1626"/>
        <v>0</v>
      </c>
      <c r="Y3725" s="82">
        <f t="shared" si="1627"/>
        <v>0</v>
      </c>
      <c r="Z3725" s="94" t="str">
        <f t="shared" si="1633"/>
        <v>A+J=</v>
      </c>
      <c r="AA3725" s="87">
        <f t="shared" si="1634"/>
        <v>47988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>
        <f t="shared" si="1628"/>
        <v>47963</v>
      </c>
      <c r="B3726" s="82">
        <f t="shared" si="1614"/>
        <v>0</v>
      </c>
      <c r="C3726" s="207">
        <f t="shared" si="1632"/>
        <v>0</v>
      </c>
      <c r="D3726" s="83">
        <f t="shared" si="1615"/>
        <v>7286.35</v>
      </c>
      <c r="E3726" s="84">
        <f t="shared" si="1612"/>
        <v>7394.19</v>
      </c>
      <c r="F3726" s="85">
        <f t="shared" si="1613"/>
        <v>47929</v>
      </c>
      <c r="G3726" s="86">
        <f t="shared" si="1616"/>
        <v>1.4800277230712089E-2</v>
      </c>
      <c r="H3726" s="87">
        <f t="shared" si="1617"/>
        <v>47988</v>
      </c>
      <c r="I3726" s="87">
        <f t="shared" si="1618"/>
        <v>47988</v>
      </c>
      <c r="J3726" s="88">
        <f t="shared" si="1629"/>
        <v>19</v>
      </c>
      <c r="K3726" s="88">
        <f t="shared" si="1611"/>
        <v>3</v>
      </c>
      <c r="L3726" s="8">
        <f t="shared" si="1619"/>
        <v>1.0023224500000001</v>
      </c>
      <c r="M3726" s="89">
        <v>1</v>
      </c>
      <c r="N3726" s="89">
        <f t="shared" si="1620"/>
        <v>1</v>
      </c>
      <c r="O3726" s="82">
        <f t="shared" si="1621"/>
        <v>1.0023224500000001</v>
      </c>
      <c r="P3726" s="82">
        <f t="shared" si="1622"/>
        <v>0</v>
      </c>
      <c r="Q3726" s="11">
        <f t="shared" ref="Q3726:Q3789" si="1635">IF(VLOOKUP(A3726,AD$10:AK$200,8)=VLOOKUP(A3725,AD$10:AK$200,8),0,VLOOKUP(A3726,AD$10:AK$200,8))</f>
        <v>0</v>
      </c>
      <c r="R3726" s="7">
        <f t="shared" si="1630"/>
        <v>0</v>
      </c>
      <c r="S3726" s="82">
        <f t="shared" si="1623"/>
        <v>0</v>
      </c>
      <c r="T3726" s="91">
        <f t="shared" si="1631"/>
        <v>0.08</v>
      </c>
      <c r="U3726" s="90">
        <f t="shared" si="1624"/>
        <v>3</v>
      </c>
      <c r="V3726" s="90">
        <v>252</v>
      </c>
      <c r="W3726" s="89">
        <f t="shared" si="1625"/>
        <v>1.0009166229999999</v>
      </c>
      <c r="X3726" s="82">
        <f t="shared" si="1626"/>
        <v>0</v>
      </c>
      <c r="Y3726" s="82">
        <f t="shared" si="1627"/>
        <v>0</v>
      </c>
      <c r="Z3726" s="94" t="str">
        <f t="shared" si="1633"/>
        <v>A+J=</v>
      </c>
      <c r="AA3726" s="87">
        <f t="shared" si="1634"/>
        <v>47988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>
        <f t="shared" si="1628"/>
        <v>47964</v>
      </c>
      <c r="B3727" s="82">
        <f t="shared" si="1614"/>
        <v>0</v>
      </c>
      <c r="C3727" s="207">
        <f t="shared" si="1632"/>
        <v>0</v>
      </c>
      <c r="D3727" s="83">
        <f t="shared" si="1615"/>
        <v>7286.35</v>
      </c>
      <c r="E3727" s="84">
        <f t="shared" si="1612"/>
        <v>7394.19</v>
      </c>
      <c r="F3727" s="85">
        <f t="shared" si="1613"/>
        <v>47929</v>
      </c>
      <c r="G3727" s="86">
        <f t="shared" si="1616"/>
        <v>1.4800277230712089E-2</v>
      </c>
      <c r="H3727" s="87">
        <f t="shared" si="1617"/>
        <v>47988</v>
      </c>
      <c r="I3727" s="87">
        <f t="shared" si="1618"/>
        <v>47988</v>
      </c>
      <c r="J3727" s="88">
        <f t="shared" si="1629"/>
        <v>19</v>
      </c>
      <c r="K3727" s="88">
        <f t="shared" si="1611"/>
        <v>4</v>
      </c>
      <c r="L3727" s="8">
        <f t="shared" si="1619"/>
        <v>1.0030977999999999</v>
      </c>
      <c r="M3727" s="89">
        <v>1</v>
      </c>
      <c r="N3727" s="89">
        <f t="shared" si="1620"/>
        <v>1</v>
      </c>
      <c r="O3727" s="82">
        <f t="shared" si="1621"/>
        <v>1.0030977999999999</v>
      </c>
      <c r="P3727" s="82">
        <f t="shared" si="1622"/>
        <v>0</v>
      </c>
      <c r="Q3727" s="11">
        <f t="shared" si="1635"/>
        <v>0</v>
      </c>
      <c r="R3727" s="7">
        <f t="shared" si="1630"/>
        <v>0</v>
      </c>
      <c r="S3727" s="82">
        <f t="shared" si="1623"/>
        <v>0</v>
      </c>
      <c r="T3727" s="91">
        <f t="shared" si="1631"/>
        <v>0.08</v>
      </c>
      <c r="U3727" s="90">
        <f t="shared" si="1624"/>
        <v>4</v>
      </c>
      <c r="V3727" s="90">
        <v>252</v>
      </c>
      <c r="W3727" s="89">
        <f t="shared" si="1625"/>
        <v>1.0012223499999999</v>
      </c>
      <c r="X3727" s="82">
        <f t="shared" si="1626"/>
        <v>0</v>
      </c>
      <c r="Y3727" s="82">
        <f t="shared" si="1627"/>
        <v>0</v>
      </c>
      <c r="Z3727" s="94" t="str">
        <f t="shared" si="1633"/>
        <v>A+J=</v>
      </c>
      <c r="AA3727" s="87">
        <f t="shared" si="1634"/>
        <v>47988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>
        <f t="shared" si="1628"/>
        <v>47965</v>
      </c>
      <c r="B3728" s="82">
        <f t="shared" si="1614"/>
        <v>0</v>
      </c>
      <c r="C3728" s="207">
        <f t="shared" si="1632"/>
        <v>0</v>
      </c>
      <c r="D3728" s="83">
        <f t="shared" si="1615"/>
        <v>7286.35</v>
      </c>
      <c r="E3728" s="84">
        <f t="shared" si="1612"/>
        <v>7394.19</v>
      </c>
      <c r="F3728" s="85">
        <f t="shared" si="1613"/>
        <v>47929</v>
      </c>
      <c r="G3728" s="86">
        <f t="shared" si="1616"/>
        <v>1.4800277230712089E-2</v>
      </c>
      <c r="H3728" s="87">
        <f t="shared" si="1617"/>
        <v>47988</v>
      </c>
      <c r="I3728" s="87">
        <f t="shared" si="1618"/>
        <v>47988</v>
      </c>
      <c r="J3728" s="88">
        <f t="shared" si="1629"/>
        <v>19</v>
      </c>
      <c r="K3728" s="88">
        <f t="shared" si="1611"/>
        <v>4</v>
      </c>
      <c r="L3728" s="8">
        <f t="shared" si="1619"/>
        <v>1.0030977999999999</v>
      </c>
      <c r="M3728" s="89">
        <v>1</v>
      </c>
      <c r="N3728" s="89">
        <f t="shared" si="1620"/>
        <v>1</v>
      </c>
      <c r="O3728" s="82">
        <f t="shared" si="1621"/>
        <v>1.0030977999999999</v>
      </c>
      <c r="P3728" s="82">
        <f t="shared" si="1622"/>
        <v>0</v>
      </c>
      <c r="Q3728" s="11">
        <f t="shared" si="1635"/>
        <v>0</v>
      </c>
      <c r="R3728" s="7">
        <f t="shared" si="1630"/>
        <v>0</v>
      </c>
      <c r="S3728" s="82">
        <f t="shared" si="1623"/>
        <v>0</v>
      </c>
      <c r="T3728" s="91">
        <f t="shared" si="1631"/>
        <v>0.08</v>
      </c>
      <c r="U3728" s="90">
        <f t="shared" si="1624"/>
        <v>4</v>
      </c>
      <c r="V3728" s="90">
        <v>252</v>
      </c>
      <c r="W3728" s="89">
        <f t="shared" si="1625"/>
        <v>1.0012223499999999</v>
      </c>
      <c r="X3728" s="82">
        <f t="shared" si="1626"/>
        <v>0</v>
      </c>
      <c r="Y3728" s="82">
        <f t="shared" si="1627"/>
        <v>0</v>
      </c>
      <c r="Z3728" s="94" t="str">
        <f t="shared" si="1633"/>
        <v>A+J=</v>
      </c>
      <c r="AA3728" s="87">
        <f t="shared" si="1634"/>
        <v>47988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>
        <f t="shared" si="1628"/>
        <v>47966</v>
      </c>
      <c r="B3729" s="82">
        <f t="shared" si="1614"/>
        <v>0</v>
      </c>
      <c r="C3729" s="207">
        <f t="shared" si="1632"/>
        <v>0</v>
      </c>
      <c r="D3729" s="83">
        <f t="shared" si="1615"/>
        <v>7286.35</v>
      </c>
      <c r="E3729" s="84">
        <f t="shared" si="1612"/>
        <v>7394.19</v>
      </c>
      <c r="F3729" s="85">
        <f t="shared" si="1613"/>
        <v>47929</v>
      </c>
      <c r="G3729" s="86">
        <f t="shared" si="1616"/>
        <v>1.4800277230712089E-2</v>
      </c>
      <c r="H3729" s="87">
        <f t="shared" si="1617"/>
        <v>47988</v>
      </c>
      <c r="I3729" s="87">
        <f t="shared" si="1618"/>
        <v>47988</v>
      </c>
      <c r="J3729" s="88">
        <f t="shared" si="1629"/>
        <v>19</v>
      </c>
      <c r="K3729" s="88">
        <f t="shared" si="1611"/>
        <v>4</v>
      </c>
      <c r="L3729" s="8">
        <f t="shared" si="1619"/>
        <v>1.0030977999999999</v>
      </c>
      <c r="M3729" s="89">
        <v>1</v>
      </c>
      <c r="N3729" s="89">
        <f t="shared" si="1620"/>
        <v>1</v>
      </c>
      <c r="O3729" s="82">
        <f t="shared" si="1621"/>
        <v>1.0030977999999999</v>
      </c>
      <c r="P3729" s="82">
        <f t="shared" si="1622"/>
        <v>0</v>
      </c>
      <c r="Q3729" s="11">
        <f t="shared" si="1635"/>
        <v>0</v>
      </c>
      <c r="R3729" s="7">
        <f t="shared" si="1630"/>
        <v>0</v>
      </c>
      <c r="S3729" s="82">
        <f t="shared" si="1623"/>
        <v>0</v>
      </c>
      <c r="T3729" s="91">
        <f t="shared" si="1631"/>
        <v>0.08</v>
      </c>
      <c r="U3729" s="90">
        <f t="shared" si="1624"/>
        <v>4</v>
      </c>
      <c r="V3729" s="90">
        <v>252</v>
      </c>
      <c r="W3729" s="89">
        <f t="shared" si="1625"/>
        <v>1.0012223499999999</v>
      </c>
      <c r="X3729" s="82">
        <f t="shared" si="1626"/>
        <v>0</v>
      </c>
      <c r="Y3729" s="82">
        <f t="shared" si="1627"/>
        <v>0</v>
      </c>
      <c r="Z3729" s="94" t="str">
        <f t="shared" si="1633"/>
        <v>A+J=</v>
      </c>
      <c r="AA3729" s="87">
        <f t="shared" si="1634"/>
        <v>47988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>
        <f t="shared" si="1628"/>
        <v>47967</v>
      </c>
      <c r="B3730" s="82">
        <f t="shared" si="1614"/>
        <v>0</v>
      </c>
      <c r="C3730" s="207">
        <f t="shared" si="1632"/>
        <v>0</v>
      </c>
      <c r="D3730" s="83">
        <f t="shared" si="1615"/>
        <v>7286.35</v>
      </c>
      <c r="E3730" s="84">
        <f t="shared" si="1612"/>
        <v>7394.19</v>
      </c>
      <c r="F3730" s="85">
        <f t="shared" si="1613"/>
        <v>47929</v>
      </c>
      <c r="G3730" s="86">
        <f t="shared" si="1616"/>
        <v>1.4800277230712089E-2</v>
      </c>
      <c r="H3730" s="87">
        <f t="shared" si="1617"/>
        <v>47988</v>
      </c>
      <c r="I3730" s="87">
        <f t="shared" si="1618"/>
        <v>47988</v>
      </c>
      <c r="J3730" s="88">
        <f t="shared" si="1629"/>
        <v>19</v>
      </c>
      <c r="K3730" s="88">
        <f t="shared" si="1611"/>
        <v>5</v>
      </c>
      <c r="L3730" s="8">
        <f t="shared" si="1619"/>
        <v>1.0038737499999999</v>
      </c>
      <c r="M3730" s="89">
        <v>1</v>
      </c>
      <c r="N3730" s="89">
        <f t="shared" si="1620"/>
        <v>1</v>
      </c>
      <c r="O3730" s="82">
        <f t="shared" si="1621"/>
        <v>1.0038737499999999</v>
      </c>
      <c r="P3730" s="82">
        <f t="shared" si="1622"/>
        <v>0</v>
      </c>
      <c r="Q3730" s="11">
        <f t="shared" si="1635"/>
        <v>0</v>
      </c>
      <c r="R3730" s="7">
        <f t="shared" si="1630"/>
        <v>0</v>
      </c>
      <c r="S3730" s="82">
        <f t="shared" si="1623"/>
        <v>0</v>
      </c>
      <c r="T3730" s="91">
        <f t="shared" si="1631"/>
        <v>0.08</v>
      </c>
      <c r="U3730" s="90">
        <f t="shared" si="1624"/>
        <v>5</v>
      </c>
      <c r="V3730" s="90">
        <v>252</v>
      </c>
      <c r="W3730" s="89">
        <f t="shared" si="1625"/>
        <v>1.0015281709999999</v>
      </c>
      <c r="X3730" s="82">
        <f t="shared" si="1626"/>
        <v>0</v>
      </c>
      <c r="Y3730" s="82">
        <f t="shared" si="1627"/>
        <v>0</v>
      </c>
      <c r="Z3730" s="94" t="str">
        <f t="shared" si="1633"/>
        <v>A+J=</v>
      </c>
      <c r="AA3730" s="87">
        <f t="shared" si="1634"/>
        <v>47988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>
        <f t="shared" si="1628"/>
        <v>47968</v>
      </c>
      <c r="B3731" s="82">
        <f t="shared" si="1614"/>
        <v>0</v>
      </c>
      <c r="C3731" s="207">
        <f t="shared" si="1632"/>
        <v>0</v>
      </c>
      <c r="D3731" s="83">
        <f t="shared" si="1615"/>
        <v>7286.35</v>
      </c>
      <c r="E3731" s="84">
        <f t="shared" si="1612"/>
        <v>7394.19</v>
      </c>
      <c r="F3731" s="85">
        <f t="shared" si="1613"/>
        <v>47929</v>
      </c>
      <c r="G3731" s="86">
        <f t="shared" si="1616"/>
        <v>1.4800277230712089E-2</v>
      </c>
      <c r="H3731" s="87">
        <f t="shared" si="1617"/>
        <v>47988</v>
      </c>
      <c r="I3731" s="87">
        <f t="shared" si="1618"/>
        <v>47988</v>
      </c>
      <c r="J3731" s="88">
        <f t="shared" si="1629"/>
        <v>19</v>
      </c>
      <c r="K3731" s="88">
        <f t="shared" si="1611"/>
        <v>6</v>
      </c>
      <c r="L3731" s="8">
        <f t="shared" si="1619"/>
        <v>1.0046503</v>
      </c>
      <c r="M3731" s="89">
        <v>1</v>
      </c>
      <c r="N3731" s="89">
        <f t="shared" si="1620"/>
        <v>1</v>
      </c>
      <c r="O3731" s="82">
        <f t="shared" si="1621"/>
        <v>1.0046503</v>
      </c>
      <c r="P3731" s="82">
        <f t="shared" si="1622"/>
        <v>0</v>
      </c>
      <c r="Q3731" s="11">
        <f t="shared" si="1635"/>
        <v>0</v>
      </c>
      <c r="R3731" s="7">
        <f t="shared" si="1630"/>
        <v>0</v>
      </c>
      <c r="S3731" s="82">
        <f t="shared" si="1623"/>
        <v>0</v>
      </c>
      <c r="T3731" s="91">
        <f t="shared" si="1631"/>
        <v>0.08</v>
      </c>
      <c r="U3731" s="90">
        <f t="shared" si="1624"/>
        <v>6</v>
      </c>
      <c r="V3731" s="90">
        <v>252</v>
      </c>
      <c r="W3731" s="89">
        <f t="shared" si="1625"/>
        <v>1.0018340859999999</v>
      </c>
      <c r="X3731" s="82">
        <f t="shared" si="1626"/>
        <v>0</v>
      </c>
      <c r="Y3731" s="82">
        <f t="shared" si="1627"/>
        <v>0</v>
      </c>
      <c r="Z3731" s="94" t="str">
        <f t="shared" si="1633"/>
        <v>A+J=</v>
      </c>
      <c r="AA3731" s="87">
        <f t="shared" si="1634"/>
        <v>47988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>
        <f t="shared" si="1628"/>
        <v>47969</v>
      </c>
      <c r="B3732" s="82">
        <f t="shared" si="1614"/>
        <v>0</v>
      </c>
      <c r="C3732" s="207">
        <f t="shared" si="1632"/>
        <v>0</v>
      </c>
      <c r="D3732" s="83">
        <f t="shared" si="1615"/>
        <v>7286.35</v>
      </c>
      <c r="E3732" s="84">
        <f t="shared" si="1612"/>
        <v>7394.19</v>
      </c>
      <c r="F3732" s="85">
        <f t="shared" si="1613"/>
        <v>47929</v>
      </c>
      <c r="G3732" s="86">
        <f t="shared" si="1616"/>
        <v>1.4800277230712089E-2</v>
      </c>
      <c r="H3732" s="87">
        <f t="shared" si="1617"/>
        <v>47988</v>
      </c>
      <c r="I3732" s="87">
        <f t="shared" si="1618"/>
        <v>47988</v>
      </c>
      <c r="J3732" s="88">
        <f t="shared" si="1629"/>
        <v>19</v>
      </c>
      <c r="K3732" s="88">
        <f t="shared" si="1611"/>
        <v>7</v>
      </c>
      <c r="L3732" s="8">
        <f t="shared" si="1619"/>
        <v>1.00542745</v>
      </c>
      <c r="M3732" s="89">
        <v>1</v>
      </c>
      <c r="N3732" s="89">
        <f t="shared" si="1620"/>
        <v>1</v>
      </c>
      <c r="O3732" s="82">
        <f t="shared" si="1621"/>
        <v>1.00542745</v>
      </c>
      <c r="P3732" s="82">
        <f t="shared" si="1622"/>
        <v>0</v>
      </c>
      <c r="Q3732" s="11">
        <f t="shared" si="1635"/>
        <v>0</v>
      </c>
      <c r="R3732" s="7">
        <f t="shared" si="1630"/>
        <v>0</v>
      </c>
      <c r="S3732" s="82">
        <f t="shared" si="1623"/>
        <v>0</v>
      </c>
      <c r="T3732" s="91">
        <f t="shared" si="1631"/>
        <v>0.08</v>
      </c>
      <c r="U3732" s="90">
        <f t="shared" si="1624"/>
        <v>7</v>
      </c>
      <c r="V3732" s="90">
        <v>252</v>
      </c>
      <c r="W3732" s="89">
        <f t="shared" si="1625"/>
        <v>1.002140093</v>
      </c>
      <c r="X3732" s="82">
        <f t="shared" si="1626"/>
        <v>0</v>
      </c>
      <c r="Y3732" s="82">
        <f t="shared" si="1627"/>
        <v>0</v>
      </c>
      <c r="Z3732" s="94" t="str">
        <f t="shared" si="1633"/>
        <v>A+J=</v>
      </c>
      <c r="AA3732" s="87">
        <f t="shared" si="1634"/>
        <v>47988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>
        <f t="shared" si="1628"/>
        <v>47970</v>
      </c>
      <c r="B3733" s="82">
        <f t="shared" si="1614"/>
        <v>0</v>
      </c>
      <c r="C3733" s="207">
        <f t="shared" si="1632"/>
        <v>0</v>
      </c>
      <c r="D3733" s="83">
        <f t="shared" si="1615"/>
        <v>7286.35</v>
      </c>
      <c r="E3733" s="84">
        <f t="shared" si="1612"/>
        <v>7394.19</v>
      </c>
      <c r="F3733" s="85">
        <f t="shared" si="1613"/>
        <v>47929</v>
      </c>
      <c r="G3733" s="86">
        <f t="shared" si="1616"/>
        <v>1.4800277230712089E-2</v>
      </c>
      <c r="H3733" s="87">
        <f t="shared" si="1617"/>
        <v>47988</v>
      </c>
      <c r="I3733" s="87">
        <f t="shared" si="1618"/>
        <v>47988</v>
      </c>
      <c r="J3733" s="88">
        <f t="shared" si="1629"/>
        <v>19</v>
      </c>
      <c r="K3733" s="88">
        <f t="shared" si="1611"/>
        <v>7</v>
      </c>
      <c r="L3733" s="8">
        <f t="shared" si="1619"/>
        <v>1.00542745</v>
      </c>
      <c r="M3733" s="89">
        <v>1</v>
      </c>
      <c r="N3733" s="89">
        <f t="shared" si="1620"/>
        <v>1</v>
      </c>
      <c r="O3733" s="82">
        <f t="shared" si="1621"/>
        <v>1.00542745</v>
      </c>
      <c r="P3733" s="82">
        <f t="shared" si="1622"/>
        <v>0</v>
      </c>
      <c r="Q3733" s="11">
        <f t="shared" si="1635"/>
        <v>0</v>
      </c>
      <c r="R3733" s="7">
        <f t="shared" si="1630"/>
        <v>0</v>
      </c>
      <c r="S3733" s="82">
        <f t="shared" si="1623"/>
        <v>0</v>
      </c>
      <c r="T3733" s="91">
        <f t="shared" si="1631"/>
        <v>0.08</v>
      </c>
      <c r="U3733" s="90">
        <f t="shared" si="1624"/>
        <v>7</v>
      </c>
      <c r="V3733" s="90">
        <v>252</v>
      </c>
      <c r="W3733" s="89">
        <f t="shared" si="1625"/>
        <v>1.002140093</v>
      </c>
      <c r="X3733" s="82">
        <f t="shared" si="1626"/>
        <v>0</v>
      </c>
      <c r="Y3733" s="82">
        <f t="shared" si="1627"/>
        <v>0</v>
      </c>
      <c r="Z3733" s="94" t="str">
        <f t="shared" si="1633"/>
        <v>A+J=</v>
      </c>
      <c r="AA3733" s="87">
        <f t="shared" si="1634"/>
        <v>47988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>
        <f t="shared" si="1628"/>
        <v>47971</v>
      </c>
      <c r="B3734" s="82">
        <f t="shared" si="1614"/>
        <v>0</v>
      </c>
      <c r="C3734" s="207">
        <f t="shared" si="1632"/>
        <v>0</v>
      </c>
      <c r="D3734" s="83">
        <f t="shared" si="1615"/>
        <v>7286.35</v>
      </c>
      <c r="E3734" s="84">
        <f t="shared" si="1612"/>
        <v>7394.19</v>
      </c>
      <c r="F3734" s="85">
        <f t="shared" si="1613"/>
        <v>47929</v>
      </c>
      <c r="G3734" s="86">
        <f t="shared" si="1616"/>
        <v>1.4800277230712089E-2</v>
      </c>
      <c r="H3734" s="87">
        <f t="shared" si="1617"/>
        <v>47988</v>
      </c>
      <c r="I3734" s="87">
        <f t="shared" si="1618"/>
        <v>47988</v>
      </c>
      <c r="J3734" s="88">
        <f t="shared" si="1629"/>
        <v>19</v>
      </c>
      <c r="K3734" s="88">
        <f t="shared" si="1611"/>
        <v>8</v>
      </c>
      <c r="L3734" s="8">
        <f t="shared" si="1619"/>
        <v>1.0062051999999999</v>
      </c>
      <c r="M3734" s="89">
        <v>1</v>
      </c>
      <c r="N3734" s="89">
        <f t="shared" si="1620"/>
        <v>1</v>
      </c>
      <c r="O3734" s="82">
        <f t="shared" si="1621"/>
        <v>1.0062051999999999</v>
      </c>
      <c r="P3734" s="82">
        <f t="shared" si="1622"/>
        <v>0</v>
      </c>
      <c r="Q3734" s="11">
        <f t="shared" si="1635"/>
        <v>0</v>
      </c>
      <c r="R3734" s="7">
        <f t="shared" si="1630"/>
        <v>0</v>
      </c>
      <c r="S3734" s="82">
        <f t="shared" si="1623"/>
        <v>0</v>
      </c>
      <c r="T3734" s="91">
        <f t="shared" si="1631"/>
        <v>0.08</v>
      </c>
      <c r="U3734" s="90">
        <f t="shared" si="1624"/>
        <v>8</v>
      </c>
      <c r="V3734" s="90">
        <v>252</v>
      </c>
      <c r="W3734" s="89">
        <f t="shared" si="1625"/>
        <v>1.0024461950000001</v>
      </c>
      <c r="X3734" s="82">
        <f t="shared" si="1626"/>
        <v>0</v>
      </c>
      <c r="Y3734" s="82">
        <f t="shared" si="1627"/>
        <v>0</v>
      </c>
      <c r="Z3734" s="94" t="str">
        <f t="shared" si="1633"/>
        <v>A+J=</v>
      </c>
      <c r="AA3734" s="87">
        <f t="shared" si="1634"/>
        <v>47988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>
        <f t="shared" si="1628"/>
        <v>47972</v>
      </c>
      <c r="B3735" s="82">
        <f t="shared" si="1614"/>
        <v>0</v>
      </c>
      <c r="C3735" s="207">
        <f t="shared" si="1632"/>
        <v>0</v>
      </c>
      <c r="D3735" s="83">
        <f t="shared" si="1615"/>
        <v>7286.35</v>
      </c>
      <c r="E3735" s="84">
        <f t="shared" si="1612"/>
        <v>7394.19</v>
      </c>
      <c r="F3735" s="85">
        <f t="shared" si="1613"/>
        <v>47929</v>
      </c>
      <c r="G3735" s="86">
        <f t="shared" si="1616"/>
        <v>1.4800277230712089E-2</v>
      </c>
      <c r="H3735" s="87">
        <f t="shared" si="1617"/>
        <v>47988</v>
      </c>
      <c r="I3735" s="87">
        <f t="shared" si="1618"/>
        <v>47988</v>
      </c>
      <c r="J3735" s="88">
        <f t="shared" si="1629"/>
        <v>19</v>
      </c>
      <c r="K3735" s="88">
        <f t="shared" si="1611"/>
        <v>8</v>
      </c>
      <c r="L3735" s="8">
        <f t="shared" si="1619"/>
        <v>1.0062051999999999</v>
      </c>
      <c r="M3735" s="89">
        <v>1</v>
      </c>
      <c r="N3735" s="89">
        <f t="shared" si="1620"/>
        <v>1</v>
      </c>
      <c r="O3735" s="82">
        <f t="shared" si="1621"/>
        <v>1.0062051999999999</v>
      </c>
      <c r="P3735" s="82">
        <f t="shared" si="1622"/>
        <v>0</v>
      </c>
      <c r="Q3735" s="11">
        <f t="shared" si="1635"/>
        <v>0</v>
      </c>
      <c r="R3735" s="7">
        <f t="shared" si="1630"/>
        <v>0</v>
      </c>
      <c r="S3735" s="82">
        <f t="shared" si="1623"/>
        <v>0</v>
      </c>
      <c r="T3735" s="91">
        <f t="shared" si="1631"/>
        <v>0.08</v>
      </c>
      <c r="U3735" s="90">
        <f t="shared" si="1624"/>
        <v>8</v>
      </c>
      <c r="V3735" s="90">
        <v>252</v>
      </c>
      <c r="W3735" s="89">
        <f t="shared" si="1625"/>
        <v>1.0024461950000001</v>
      </c>
      <c r="X3735" s="82">
        <f t="shared" si="1626"/>
        <v>0</v>
      </c>
      <c r="Y3735" s="82">
        <f t="shared" si="1627"/>
        <v>0</v>
      </c>
      <c r="Z3735" s="94" t="str">
        <f t="shared" si="1633"/>
        <v>A+J=</v>
      </c>
      <c r="AA3735" s="87">
        <f t="shared" si="1634"/>
        <v>47988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>
        <f t="shared" si="1628"/>
        <v>47973</v>
      </c>
      <c r="B3736" s="82">
        <f t="shared" si="1614"/>
        <v>0</v>
      </c>
      <c r="C3736" s="207">
        <f t="shared" si="1632"/>
        <v>0</v>
      </c>
      <c r="D3736" s="83">
        <f t="shared" si="1615"/>
        <v>7286.35</v>
      </c>
      <c r="E3736" s="84">
        <f t="shared" si="1612"/>
        <v>7394.19</v>
      </c>
      <c r="F3736" s="85">
        <f t="shared" si="1613"/>
        <v>47929</v>
      </c>
      <c r="G3736" s="86">
        <f t="shared" si="1616"/>
        <v>1.4800277230712089E-2</v>
      </c>
      <c r="H3736" s="87">
        <f t="shared" si="1617"/>
        <v>47988</v>
      </c>
      <c r="I3736" s="87">
        <f t="shared" si="1618"/>
        <v>47988</v>
      </c>
      <c r="J3736" s="88">
        <f t="shared" si="1629"/>
        <v>19</v>
      </c>
      <c r="K3736" s="88">
        <f t="shared" si="1611"/>
        <v>8</v>
      </c>
      <c r="L3736" s="8">
        <f t="shared" si="1619"/>
        <v>1.0062051999999999</v>
      </c>
      <c r="M3736" s="89">
        <v>1</v>
      </c>
      <c r="N3736" s="89">
        <f t="shared" si="1620"/>
        <v>1</v>
      </c>
      <c r="O3736" s="82">
        <f t="shared" si="1621"/>
        <v>1.0062051999999999</v>
      </c>
      <c r="P3736" s="82">
        <f t="shared" si="1622"/>
        <v>0</v>
      </c>
      <c r="Q3736" s="11">
        <f t="shared" si="1635"/>
        <v>0</v>
      </c>
      <c r="R3736" s="7">
        <f t="shared" si="1630"/>
        <v>0</v>
      </c>
      <c r="S3736" s="82">
        <f t="shared" si="1623"/>
        <v>0</v>
      </c>
      <c r="T3736" s="91">
        <f t="shared" si="1631"/>
        <v>0.08</v>
      </c>
      <c r="U3736" s="90">
        <f t="shared" si="1624"/>
        <v>8</v>
      </c>
      <c r="V3736" s="90">
        <v>252</v>
      </c>
      <c r="W3736" s="89">
        <f t="shared" si="1625"/>
        <v>1.0024461950000001</v>
      </c>
      <c r="X3736" s="82">
        <f t="shared" si="1626"/>
        <v>0</v>
      </c>
      <c r="Y3736" s="82">
        <f t="shared" si="1627"/>
        <v>0</v>
      </c>
      <c r="Z3736" s="94" t="str">
        <f t="shared" si="1633"/>
        <v>A+J=</v>
      </c>
      <c r="AA3736" s="87">
        <f t="shared" si="1634"/>
        <v>47988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>
        <f t="shared" si="1628"/>
        <v>47974</v>
      </c>
      <c r="B3737" s="82">
        <f t="shared" si="1614"/>
        <v>0</v>
      </c>
      <c r="C3737" s="207">
        <f t="shared" si="1632"/>
        <v>0</v>
      </c>
      <c r="D3737" s="83">
        <f t="shared" si="1615"/>
        <v>7286.35</v>
      </c>
      <c r="E3737" s="84">
        <f t="shared" si="1612"/>
        <v>7394.19</v>
      </c>
      <c r="F3737" s="85">
        <f t="shared" si="1613"/>
        <v>47929</v>
      </c>
      <c r="G3737" s="86">
        <f t="shared" si="1616"/>
        <v>1.4800277230712089E-2</v>
      </c>
      <c r="H3737" s="87">
        <f t="shared" si="1617"/>
        <v>47988</v>
      </c>
      <c r="I3737" s="87">
        <f t="shared" si="1618"/>
        <v>47988</v>
      </c>
      <c r="J3737" s="88">
        <f t="shared" si="1629"/>
        <v>19</v>
      </c>
      <c r="K3737" s="88">
        <f t="shared" si="1611"/>
        <v>9</v>
      </c>
      <c r="L3737" s="8">
        <f t="shared" si="1619"/>
        <v>1.0069835499999999</v>
      </c>
      <c r="M3737" s="89">
        <v>1</v>
      </c>
      <c r="N3737" s="89">
        <f t="shared" si="1620"/>
        <v>1</v>
      </c>
      <c r="O3737" s="82">
        <f t="shared" si="1621"/>
        <v>1.0069835499999999</v>
      </c>
      <c r="P3737" s="82">
        <f t="shared" si="1622"/>
        <v>0</v>
      </c>
      <c r="Q3737" s="11">
        <f t="shared" si="1635"/>
        <v>0</v>
      </c>
      <c r="R3737" s="7">
        <f t="shared" si="1630"/>
        <v>0</v>
      </c>
      <c r="S3737" s="82">
        <f t="shared" si="1623"/>
        <v>0</v>
      </c>
      <c r="T3737" s="91">
        <f t="shared" si="1631"/>
        <v>0.08</v>
      </c>
      <c r="U3737" s="90">
        <f t="shared" si="1624"/>
        <v>9</v>
      </c>
      <c r="V3737" s="90">
        <v>252</v>
      </c>
      <c r="W3737" s="89">
        <f t="shared" si="1625"/>
        <v>1.0027523890000001</v>
      </c>
      <c r="X3737" s="82">
        <f t="shared" si="1626"/>
        <v>0</v>
      </c>
      <c r="Y3737" s="82">
        <f t="shared" si="1627"/>
        <v>0</v>
      </c>
      <c r="Z3737" s="94" t="str">
        <f t="shared" si="1633"/>
        <v>A+J=</v>
      </c>
      <c r="AA3737" s="87">
        <f t="shared" si="1634"/>
        <v>47988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>
        <f t="shared" si="1628"/>
        <v>47975</v>
      </c>
      <c r="B3738" s="82">
        <f t="shared" si="1614"/>
        <v>0</v>
      </c>
      <c r="C3738" s="207">
        <f t="shared" si="1632"/>
        <v>0</v>
      </c>
      <c r="D3738" s="83">
        <f t="shared" si="1615"/>
        <v>7286.35</v>
      </c>
      <c r="E3738" s="84">
        <f t="shared" si="1612"/>
        <v>7394.19</v>
      </c>
      <c r="F3738" s="85">
        <f t="shared" si="1613"/>
        <v>47929</v>
      </c>
      <c r="G3738" s="86">
        <f t="shared" si="1616"/>
        <v>1.4800277230712089E-2</v>
      </c>
      <c r="H3738" s="87">
        <f t="shared" si="1617"/>
        <v>47988</v>
      </c>
      <c r="I3738" s="87">
        <f t="shared" si="1618"/>
        <v>47988</v>
      </c>
      <c r="J3738" s="88">
        <f t="shared" si="1629"/>
        <v>19</v>
      </c>
      <c r="K3738" s="88">
        <f t="shared" si="1611"/>
        <v>10</v>
      </c>
      <c r="L3738" s="8">
        <f t="shared" si="1619"/>
        <v>1.0077625100000001</v>
      </c>
      <c r="M3738" s="89">
        <v>1</v>
      </c>
      <c r="N3738" s="89">
        <f t="shared" si="1620"/>
        <v>1</v>
      </c>
      <c r="O3738" s="82">
        <f t="shared" si="1621"/>
        <v>1.0077625100000001</v>
      </c>
      <c r="P3738" s="82">
        <f t="shared" si="1622"/>
        <v>0</v>
      </c>
      <c r="Q3738" s="11">
        <f t="shared" si="1635"/>
        <v>0</v>
      </c>
      <c r="R3738" s="7">
        <f t="shared" si="1630"/>
        <v>0</v>
      </c>
      <c r="S3738" s="82">
        <f t="shared" si="1623"/>
        <v>0</v>
      </c>
      <c r="T3738" s="91">
        <f t="shared" si="1631"/>
        <v>0.08</v>
      </c>
      <c r="U3738" s="90">
        <f t="shared" si="1624"/>
        <v>10</v>
      </c>
      <c r="V3738" s="90">
        <v>252</v>
      </c>
      <c r="W3738" s="89">
        <f t="shared" si="1625"/>
        <v>1.0030586779999999</v>
      </c>
      <c r="X3738" s="82">
        <f t="shared" si="1626"/>
        <v>0</v>
      </c>
      <c r="Y3738" s="82">
        <f t="shared" si="1627"/>
        <v>0</v>
      </c>
      <c r="Z3738" s="94" t="str">
        <f t="shared" si="1633"/>
        <v>A+J=</v>
      </c>
      <c r="AA3738" s="87">
        <f t="shared" si="1634"/>
        <v>47988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>
        <f t="shared" si="1628"/>
        <v>47976</v>
      </c>
      <c r="B3739" s="82">
        <f t="shared" si="1614"/>
        <v>0</v>
      </c>
      <c r="C3739" s="207">
        <f t="shared" si="1632"/>
        <v>0</v>
      </c>
      <c r="D3739" s="83">
        <f t="shared" si="1615"/>
        <v>7286.35</v>
      </c>
      <c r="E3739" s="84">
        <f t="shared" si="1612"/>
        <v>7394.19</v>
      </c>
      <c r="F3739" s="85">
        <f t="shared" si="1613"/>
        <v>47929</v>
      </c>
      <c r="G3739" s="86">
        <f t="shared" si="1616"/>
        <v>1.4800277230712089E-2</v>
      </c>
      <c r="H3739" s="87">
        <f t="shared" si="1617"/>
        <v>47988</v>
      </c>
      <c r="I3739" s="87">
        <f t="shared" si="1618"/>
        <v>47988</v>
      </c>
      <c r="J3739" s="88">
        <f t="shared" si="1629"/>
        <v>19</v>
      </c>
      <c r="K3739" s="88">
        <f t="shared" si="1611"/>
        <v>11</v>
      </c>
      <c r="L3739" s="8">
        <f t="shared" si="1619"/>
        <v>1.0085420599999999</v>
      </c>
      <c r="M3739" s="89">
        <v>1</v>
      </c>
      <c r="N3739" s="89">
        <f t="shared" si="1620"/>
        <v>1</v>
      </c>
      <c r="O3739" s="82">
        <f t="shared" si="1621"/>
        <v>1.0085420599999999</v>
      </c>
      <c r="P3739" s="82">
        <f t="shared" si="1622"/>
        <v>0</v>
      </c>
      <c r="Q3739" s="11">
        <f t="shared" si="1635"/>
        <v>0</v>
      </c>
      <c r="R3739" s="7">
        <f t="shared" si="1630"/>
        <v>0</v>
      </c>
      <c r="S3739" s="82">
        <f t="shared" si="1623"/>
        <v>0</v>
      </c>
      <c r="T3739" s="91">
        <f t="shared" si="1631"/>
        <v>0.08</v>
      </c>
      <c r="U3739" s="90">
        <f t="shared" si="1624"/>
        <v>11</v>
      </c>
      <c r="V3739" s="90">
        <v>252</v>
      </c>
      <c r="W3739" s="89">
        <f t="shared" si="1625"/>
        <v>1.0033650599999999</v>
      </c>
      <c r="X3739" s="82">
        <f t="shared" si="1626"/>
        <v>0</v>
      </c>
      <c r="Y3739" s="82">
        <f t="shared" si="1627"/>
        <v>0</v>
      </c>
      <c r="Z3739" s="94" t="str">
        <f t="shared" si="1633"/>
        <v>A+J=</v>
      </c>
      <c r="AA3739" s="87">
        <f t="shared" si="1634"/>
        <v>47988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>
        <f t="shared" si="1628"/>
        <v>47977</v>
      </c>
      <c r="B3740" s="82">
        <f t="shared" si="1614"/>
        <v>0</v>
      </c>
      <c r="C3740" s="207">
        <f t="shared" si="1632"/>
        <v>0</v>
      </c>
      <c r="D3740" s="83">
        <f t="shared" si="1615"/>
        <v>7286.35</v>
      </c>
      <c r="E3740" s="84">
        <f t="shared" si="1612"/>
        <v>7394.19</v>
      </c>
      <c r="F3740" s="85">
        <f t="shared" si="1613"/>
        <v>47929</v>
      </c>
      <c r="G3740" s="86">
        <f t="shared" si="1616"/>
        <v>1.4800277230712089E-2</v>
      </c>
      <c r="H3740" s="87">
        <f t="shared" si="1617"/>
        <v>47988</v>
      </c>
      <c r="I3740" s="87">
        <f t="shared" si="1618"/>
        <v>47988</v>
      </c>
      <c r="J3740" s="88">
        <f t="shared" si="1629"/>
        <v>19</v>
      </c>
      <c r="K3740" s="88">
        <f t="shared" si="1611"/>
        <v>12</v>
      </c>
      <c r="L3740" s="8">
        <f t="shared" si="1619"/>
        <v>1.00932222</v>
      </c>
      <c r="M3740" s="89">
        <v>1</v>
      </c>
      <c r="N3740" s="89">
        <f t="shared" si="1620"/>
        <v>1</v>
      </c>
      <c r="O3740" s="82">
        <f t="shared" si="1621"/>
        <v>1.00932222</v>
      </c>
      <c r="P3740" s="82">
        <f t="shared" si="1622"/>
        <v>0</v>
      </c>
      <c r="Q3740" s="11">
        <f t="shared" si="1635"/>
        <v>0</v>
      </c>
      <c r="R3740" s="7">
        <f t="shared" si="1630"/>
        <v>0</v>
      </c>
      <c r="S3740" s="82">
        <f t="shared" si="1623"/>
        <v>0</v>
      </c>
      <c r="T3740" s="91">
        <f t="shared" si="1631"/>
        <v>0.08</v>
      </c>
      <c r="U3740" s="90">
        <f t="shared" si="1624"/>
        <v>12</v>
      </c>
      <c r="V3740" s="90">
        <v>252</v>
      </c>
      <c r="W3740" s="89">
        <f t="shared" si="1625"/>
        <v>1.0036715350000001</v>
      </c>
      <c r="X3740" s="82">
        <f t="shared" si="1626"/>
        <v>0</v>
      </c>
      <c r="Y3740" s="82">
        <f t="shared" si="1627"/>
        <v>0</v>
      </c>
      <c r="Z3740" s="94" t="str">
        <f t="shared" si="1633"/>
        <v>A+J=</v>
      </c>
      <c r="AA3740" s="87">
        <f t="shared" si="1634"/>
        <v>47988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>
        <f t="shared" si="1628"/>
        <v>47978</v>
      </c>
      <c r="B3741" s="82">
        <f t="shared" si="1614"/>
        <v>0</v>
      </c>
      <c r="C3741" s="207">
        <f t="shared" si="1632"/>
        <v>0</v>
      </c>
      <c r="D3741" s="83">
        <f t="shared" si="1615"/>
        <v>7286.35</v>
      </c>
      <c r="E3741" s="84">
        <f t="shared" si="1612"/>
        <v>7394.19</v>
      </c>
      <c r="F3741" s="85">
        <f t="shared" si="1613"/>
        <v>47929</v>
      </c>
      <c r="G3741" s="86">
        <f t="shared" si="1616"/>
        <v>1.4800277230712089E-2</v>
      </c>
      <c r="H3741" s="87">
        <f t="shared" si="1617"/>
        <v>47988</v>
      </c>
      <c r="I3741" s="87">
        <f t="shared" si="1618"/>
        <v>47988</v>
      </c>
      <c r="J3741" s="88">
        <f t="shared" si="1629"/>
        <v>19</v>
      </c>
      <c r="K3741" s="88">
        <f t="shared" si="1611"/>
        <v>13</v>
      </c>
      <c r="L3741" s="8">
        <f t="shared" si="1619"/>
        <v>1.01010299</v>
      </c>
      <c r="M3741" s="89">
        <v>1</v>
      </c>
      <c r="N3741" s="89">
        <f t="shared" si="1620"/>
        <v>1</v>
      </c>
      <c r="O3741" s="82">
        <f t="shared" si="1621"/>
        <v>1.01010299</v>
      </c>
      <c r="P3741" s="82">
        <f t="shared" si="1622"/>
        <v>0</v>
      </c>
      <c r="Q3741" s="11">
        <f t="shared" si="1635"/>
        <v>0</v>
      </c>
      <c r="R3741" s="7">
        <f t="shared" si="1630"/>
        <v>0</v>
      </c>
      <c r="S3741" s="82">
        <f t="shared" si="1623"/>
        <v>0</v>
      </c>
      <c r="T3741" s="91">
        <f t="shared" si="1631"/>
        <v>0.08</v>
      </c>
      <c r="U3741" s="90">
        <f t="shared" si="1624"/>
        <v>13</v>
      </c>
      <c r="V3741" s="90">
        <v>252</v>
      </c>
      <c r="W3741" s="89">
        <f t="shared" si="1625"/>
        <v>1.003978104</v>
      </c>
      <c r="X3741" s="82">
        <f t="shared" si="1626"/>
        <v>0</v>
      </c>
      <c r="Y3741" s="82">
        <f t="shared" si="1627"/>
        <v>0</v>
      </c>
      <c r="Z3741" s="94" t="str">
        <f t="shared" si="1633"/>
        <v>A+J=</v>
      </c>
      <c r="AA3741" s="87">
        <f t="shared" si="1634"/>
        <v>47988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>
        <f t="shared" si="1628"/>
        <v>47979</v>
      </c>
      <c r="B3742" s="82">
        <f t="shared" si="1614"/>
        <v>0</v>
      </c>
      <c r="C3742" s="207">
        <f t="shared" si="1632"/>
        <v>0</v>
      </c>
      <c r="D3742" s="83">
        <f t="shared" si="1615"/>
        <v>7286.35</v>
      </c>
      <c r="E3742" s="84">
        <f t="shared" si="1612"/>
        <v>7394.19</v>
      </c>
      <c r="F3742" s="85">
        <f t="shared" si="1613"/>
        <v>47929</v>
      </c>
      <c r="G3742" s="86">
        <f t="shared" si="1616"/>
        <v>1.4800277230712089E-2</v>
      </c>
      <c r="H3742" s="87">
        <f t="shared" si="1617"/>
        <v>47988</v>
      </c>
      <c r="I3742" s="87">
        <f t="shared" si="1618"/>
        <v>47988</v>
      </c>
      <c r="J3742" s="88">
        <f t="shared" si="1629"/>
        <v>19</v>
      </c>
      <c r="K3742" s="88">
        <f t="shared" si="1611"/>
        <v>13</v>
      </c>
      <c r="L3742" s="8">
        <f t="shared" si="1619"/>
        <v>1.01010299</v>
      </c>
      <c r="M3742" s="89">
        <v>1</v>
      </c>
      <c r="N3742" s="89">
        <f t="shared" si="1620"/>
        <v>1</v>
      </c>
      <c r="O3742" s="82">
        <f t="shared" si="1621"/>
        <v>1.01010299</v>
      </c>
      <c r="P3742" s="82">
        <f t="shared" si="1622"/>
        <v>0</v>
      </c>
      <c r="Q3742" s="11">
        <f t="shared" si="1635"/>
        <v>0</v>
      </c>
      <c r="R3742" s="7">
        <f t="shared" si="1630"/>
        <v>0</v>
      </c>
      <c r="S3742" s="82">
        <f t="shared" si="1623"/>
        <v>0</v>
      </c>
      <c r="T3742" s="91">
        <f t="shared" si="1631"/>
        <v>0.08</v>
      </c>
      <c r="U3742" s="90">
        <f t="shared" si="1624"/>
        <v>13</v>
      </c>
      <c r="V3742" s="90">
        <v>252</v>
      </c>
      <c r="W3742" s="89">
        <f t="shared" si="1625"/>
        <v>1.003978104</v>
      </c>
      <c r="X3742" s="82">
        <f t="shared" si="1626"/>
        <v>0</v>
      </c>
      <c r="Y3742" s="82">
        <f t="shared" si="1627"/>
        <v>0</v>
      </c>
      <c r="Z3742" s="94" t="str">
        <f t="shared" si="1633"/>
        <v>A+J=</v>
      </c>
      <c r="AA3742" s="87">
        <f t="shared" si="1634"/>
        <v>47988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>
        <f t="shared" si="1628"/>
        <v>47980</v>
      </c>
      <c r="B3743" s="82">
        <f t="shared" si="1614"/>
        <v>0</v>
      </c>
      <c r="C3743" s="207">
        <f t="shared" si="1632"/>
        <v>0</v>
      </c>
      <c r="D3743" s="83">
        <f t="shared" si="1615"/>
        <v>7286.35</v>
      </c>
      <c r="E3743" s="84">
        <f t="shared" si="1612"/>
        <v>7394.19</v>
      </c>
      <c r="F3743" s="85">
        <f t="shared" si="1613"/>
        <v>47929</v>
      </c>
      <c r="G3743" s="86">
        <f t="shared" si="1616"/>
        <v>1.4800277230712089E-2</v>
      </c>
      <c r="H3743" s="87">
        <f t="shared" si="1617"/>
        <v>47988</v>
      </c>
      <c r="I3743" s="87">
        <f t="shared" si="1618"/>
        <v>47988</v>
      </c>
      <c r="J3743" s="88">
        <f t="shared" si="1629"/>
        <v>19</v>
      </c>
      <c r="K3743" s="88">
        <f t="shared" si="1611"/>
        <v>13</v>
      </c>
      <c r="L3743" s="8">
        <f t="shared" si="1619"/>
        <v>1.01010299</v>
      </c>
      <c r="M3743" s="89">
        <v>1</v>
      </c>
      <c r="N3743" s="89">
        <f t="shared" si="1620"/>
        <v>1</v>
      </c>
      <c r="O3743" s="82">
        <f t="shared" si="1621"/>
        <v>1.01010299</v>
      </c>
      <c r="P3743" s="82">
        <f t="shared" si="1622"/>
        <v>0</v>
      </c>
      <c r="Q3743" s="11">
        <f t="shared" si="1635"/>
        <v>0</v>
      </c>
      <c r="R3743" s="7">
        <f t="shared" si="1630"/>
        <v>0</v>
      </c>
      <c r="S3743" s="82">
        <f t="shared" si="1623"/>
        <v>0</v>
      </c>
      <c r="T3743" s="91">
        <f t="shared" si="1631"/>
        <v>0.08</v>
      </c>
      <c r="U3743" s="90">
        <f t="shared" si="1624"/>
        <v>13</v>
      </c>
      <c r="V3743" s="90">
        <v>252</v>
      </c>
      <c r="W3743" s="89">
        <f t="shared" si="1625"/>
        <v>1.003978104</v>
      </c>
      <c r="X3743" s="82">
        <f t="shared" si="1626"/>
        <v>0</v>
      </c>
      <c r="Y3743" s="82">
        <f t="shared" si="1627"/>
        <v>0</v>
      </c>
      <c r="Z3743" s="94" t="str">
        <f t="shared" si="1633"/>
        <v>A+J=</v>
      </c>
      <c r="AA3743" s="87">
        <f t="shared" si="1634"/>
        <v>47988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>
        <f t="shared" si="1628"/>
        <v>47981</v>
      </c>
      <c r="B3744" s="82">
        <f t="shared" si="1614"/>
        <v>0</v>
      </c>
      <c r="C3744" s="207">
        <f t="shared" si="1632"/>
        <v>0</v>
      </c>
      <c r="D3744" s="83">
        <f t="shared" si="1615"/>
        <v>7286.35</v>
      </c>
      <c r="E3744" s="84">
        <f t="shared" si="1612"/>
        <v>7394.19</v>
      </c>
      <c r="F3744" s="85">
        <f t="shared" si="1613"/>
        <v>47929</v>
      </c>
      <c r="G3744" s="86">
        <f t="shared" si="1616"/>
        <v>1.4800277230712089E-2</v>
      </c>
      <c r="H3744" s="87">
        <f t="shared" si="1617"/>
        <v>47988</v>
      </c>
      <c r="I3744" s="87">
        <f t="shared" si="1618"/>
        <v>47988</v>
      </c>
      <c r="J3744" s="88">
        <f t="shared" si="1629"/>
        <v>19</v>
      </c>
      <c r="K3744" s="88">
        <f t="shared" si="1611"/>
        <v>14</v>
      </c>
      <c r="L3744" s="8">
        <f t="shared" si="1619"/>
        <v>1.0108843599999999</v>
      </c>
      <c r="M3744" s="89">
        <v>1</v>
      </c>
      <c r="N3744" s="89">
        <f t="shared" si="1620"/>
        <v>1</v>
      </c>
      <c r="O3744" s="82">
        <f t="shared" si="1621"/>
        <v>1.0108843599999999</v>
      </c>
      <c r="P3744" s="82">
        <f t="shared" si="1622"/>
        <v>0</v>
      </c>
      <c r="Q3744" s="11">
        <f t="shared" si="1635"/>
        <v>0</v>
      </c>
      <c r="R3744" s="7">
        <f t="shared" si="1630"/>
        <v>0</v>
      </c>
      <c r="S3744" s="82">
        <f t="shared" si="1623"/>
        <v>0</v>
      </c>
      <c r="T3744" s="91">
        <f t="shared" si="1631"/>
        <v>0.08</v>
      </c>
      <c r="U3744" s="90">
        <f t="shared" si="1624"/>
        <v>14</v>
      </c>
      <c r="V3744" s="90">
        <v>252</v>
      </c>
      <c r="W3744" s="89">
        <f t="shared" si="1625"/>
        <v>1.0042847669999999</v>
      </c>
      <c r="X3744" s="82">
        <f t="shared" si="1626"/>
        <v>0</v>
      </c>
      <c r="Y3744" s="82">
        <f t="shared" si="1627"/>
        <v>0</v>
      </c>
      <c r="Z3744" s="94" t="str">
        <f t="shared" si="1633"/>
        <v>A+J=</v>
      </c>
      <c r="AA3744" s="87">
        <f t="shared" si="1634"/>
        <v>47988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>
        <f t="shared" si="1628"/>
        <v>47982</v>
      </c>
      <c r="B3745" s="82">
        <f t="shared" si="1614"/>
        <v>0</v>
      </c>
      <c r="C3745" s="207">
        <f t="shared" si="1632"/>
        <v>0</v>
      </c>
      <c r="D3745" s="83">
        <f t="shared" si="1615"/>
        <v>7286.35</v>
      </c>
      <c r="E3745" s="84">
        <f t="shared" si="1612"/>
        <v>7394.19</v>
      </c>
      <c r="F3745" s="85">
        <f t="shared" si="1613"/>
        <v>47929</v>
      </c>
      <c r="G3745" s="86">
        <f t="shared" si="1616"/>
        <v>1.4800277230712089E-2</v>
      </c>
      <c r="H3745" s="87">
        <f t="shared" si="1617"/>
        <v>47988</v>
      </c>
      <c r="I3745" s="87">
        <f t="shared" si="1618"/>
        <v>47988</v>
      </c>
      <c r="J3745" s="88">
        <f t="shared" si="1629"/>
        <v>19</v>
      </c>
      <c r="K3745" s="88">
        <f t="shared" si="1611"/>
        <v>15</v>
      </c>
      <c r="L3745" s="8">
        <f t="shared" si="1619"/>
        <v>1.0116663299999999</v>
      </c>
      <c r="M3745" s="89">
        <v>1</v>
      </c>
      <c r="N3745" s="89">
        <f t="shared" si="1620"/>
        <v>1</v>
      </c>
      <c r="O3745" s="82">
        <f t="shared" si="1621"/>
        <v>1.0116663299999999</v>
      </c>
      <c r="P3745" s="82">
        <f t="shared" si="1622"/>
        <v>0</v>
      </c>
      <c r="Q3745" s="11">
        <f t="shared" si="1635"/>
        <v>0</v>
      </c>
      <c r="R3745" s="7">
        <f t="shared" si="1630"/>
        <v>0</v>
      </c>
      <c r="S3745" s="82">
        <f t="shared" si="1623"/>
        <v>0</v>
      </c>
      <c r="T3745" s="91">
        <f t="shared" si="1631"/>
        <v>0.08</v>
      </c>
      <c r="U3745" s="90">
        <f t="shared" si="1624"/>
        <v>15</v>
      </c>
      <c r="V3745" s="90">
        <v>252</v>
      </c>
      <c r="W3745" s="89">
        <f t="shared" si="1625"/>
        <v>1.004591523</v>
      </c>
      <c r="X3745" s="82">
        <f t="shared" si="1626"/>
        <v>0</v>
      </c>
      <c r="Y3745" s="82">
        <f t="shared" si="1627"/>
        <v>0</v>
      </c>
      <c r="Z3745" s="94" t="str">
        <f t="shared" si="1633"/>
        <v>A+J=</v>
      </c>
      <c r="AA3745" s="87">
        <f t="shared" si="1634"/>
        <v>47988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>
        <f t="shared" si="1628"/>
        <v>47983</v>
      </c>
      <c r="B3746" s="82">
        <f t="shared" si="1614"/>
        <v>0</v>
      </c>
      <c r="C3746" s="207">
        <f t="shared" si="1632"/>
        <v>0</v>
      </c>
      <c r="D3746" s="83">
        <f t="shared" si="1615"/>
        <v>7286.35</v>
      </c>
      <c r="E3746" s="84">
        <f t="shared" si="1612"/>
        <v>7394.19</v>
      </c>
      <c r="F3746" s="85">
        <f t="shared" si="1613"/>
        <v>47929</v>
      </c>
      <c r="G3746" s="86">
        <f t="shared" si="1616"/>
        <v>1.4800277230712089E-2</v>
      </c>
      <c r="H3746" s="87">
        <f t="shared" si="1617"/>
        <v>47988</v>
      </c>
      <c r="I3746" s="87">
        <f t="shared" si="1618"/>
        <v>47988</v>
      </c>
      <c r="J3746" s="88">
        <f t="shared" si="1629"/>
        <v>19</v>
      </c>
      <c r="K3746" s="88">
        <f t="shared" si="1611"/>
        <v>16</v>
      </c>
      <c r="L3746" s="8">
        <f t="shared" si="1619"/>
        <v>1.01244891</v>
      </c>
      <c r="M3746" s="89">
        <v>1</v>
      </c>
      <c r="N3746" s="89">
        <f t="shared" si="1620"/>
        <v>1</v>
      </c>
      <c r="O3746" s="82">
        <f t="shared" si="1621"/>
        <v>1.01244891</v>
      </c>
      <c r="P3746" s="82">
        <f t="shared" si="1622"/>
        <v>0</v>
      </c>
      <c r="Q3746" s="11">
        <f t="shared" si="1635"/>
        <v>0</v>
      </c>
      <c r="R3746" s="7">
        <f t="shared" si="1630"/>
        <v>0</v>
      </c>
      <c r="S3746" s="82">
        <f t="shared" si="1623"/>
        <v>0</v>
      </c>
      <c r="T3746" s="91">
        <f t="shared" si="1631"/>
        <v>0.08</v>
      </c>
      <c r="U3746" s="90">
        <f t="shared" si="1624"/>
        <v>16</v>
      </c>
      <c r="V3746" s="90">
        <v>252</v>
      </c>
      <c r="W3746" s="89">
        <f t="shared" si="1625"/>
        <v>1.0048983730000001</v>
      </c>
      <c r="X3746" s="82">
        <f t="shared" si="1626"/>
        <v>0</v>
      </c>
      <c r="Y3746" s="82">
        <f t="shared" si="1627"/>
        <v>0</v>
      </c>
      <c r="Z3746" s="94" t="str">
        <f t="shared" si="1633"/>
        <v>A+J=</v>
      </c>
      <c r="AA3746" s="87">
        <f t="shared" si="1634"/>
        <v>47988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>
        <f t="shared" si="1628"/>
        <v>47984</v>
      </c>
      <c r="B3747" s="82">
        <f t="shared" si="1614"/>
        <v>0</v>
      </c>
      <c r="C3747" s="207">
        <f t="shared" si="1632"/>
        <v>0</v>
      </c>
      <c r="D3747" s="83">
        <f t="shared" si="1615"/>
        <v>7286.35</v>
      </c>
      <c r="E3747" s="84">
        <f t="shared" si="1612"/>
        <v>7394.19</v>
      </c>
      <c r="F3747" s="85">
        <f t="shared" si="1613"/>
        <v>47929</v>
      </c>
      <c r="G3747" s="86">
        <f t="shared" si="1616"/>
        <v>1.4800277230712089E-2</v>
      </c>
      <c r="H3747" s="87">
        <f t="shared" si="1617"/>
        <v>47988</v>
      </c>
      <c r="I3747" s="87">
        <f t="shared" si="1618"/>
        <v>47988</v>
      </c>
      <c r="J3747" s="88">
        <f t="shared" si="1629"/>
        <v>19</v>
      </c>
      <c r="K3747" s="88">
        <f t="shared" si="1611"/>
        <v>17</v>
      </c>
      <c r="L3747" s="8">
        <f t="shared" si="1619"/>
        <v>1.01323209</v>
      </c>
      <c r="M3747" s="89">
        <v>1</v>
      </c>
      <c r="N3747" s="89">
        <f t="shared" si="1620"/>
        <v>1</v>
      </c>
      <c r="O3747" s="82">
        <f t="shared" si="1621"/>
        <v>1.01323209</v>
      </c>
      <c r="P3747" s="82">
        <f t="shared" si="1622"/>
        <v>0</v>
      </c>
      <c r="Q3747" s="11">
        <f t="shared" si="1635"/>
        <v>0</v>
      </c>
      <c r="R3747" s="7">
        <f t="shared" si="1630"/>
        <v>0</v>
      </c>
      <c r="S3747" s="82">
        <f t="shared" si="1623"/>
        <v>0</v>
      </c>
      <c r="T3747" s="91">
        <f t="shared" si="1631"/>
        <v>0.08</v>
      </c>
      <c r="U3747" s="90">
        <f t="shared" si="1624"/>
        <v>17</v>
      </c>
      <c r="V3747" s="90">
        <v>252</v>
      </c>
      <c r="W3747" s="89">
        <f t="shared" si="1625"/>
        <v>1.0052053169999999</v>
      </c>
      <c r="X3747" s="82">
        <f t="shared" si="1626"/>
        <v>0</v>
      </c>
      <c r="Y3747" s="82">
        <f t="shared" si="1627"/>
        <v>0</v>
      </c>
      <c r="Z3747" s="94" t="str">
        <f t="shared" si="1633"/>
        <v>A+J=</v>
      </c>
      <c r="AA3747" s="87">
        <f t="shared" si="1634"/>
        <v>47988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>
        <f t="shared" si="1628"/>
        <v>47985</v>
      </c>
      <c r="B3748" s="82">
        <f t="shared" si="1614"/>
        <v>0</v>
      </c>
      <c r="C3748" s="207">
        <f t="shared" si="1632"/>
        <v>0</v>
      </c>
      <c r="D3748" s="83">
        <f t="shared" si="1615"/>
        <v>7286.35</v>
      </c>
      <c r="E3748" s="84">
        <f t="shared" si="1612"/>
        <v>7394.19</v>
      </c>
      <c r="F3748" s="85">
        <f t="shared" si="1613"/>
        <v>47929</v>
      </c>
      <c r="G3748" s="86">
        <f t="shared" si="1616"/>
        <v>1.4800277230712089E-2</v>
      </c>
      <c r="H3748" s="87">
        <f t="shared" si="1617"/>
        <v>47988</v>
      </c>
      <c r="I3748" s="87">
        <f t="shared" si="1618"/>
        <v>47988</v>
      </c>
      <c r="J3748" s="88">
        <f t="shared" si="1629"/>
        <v>19</v>
      </c>
      <c r="K3748" s="88">
        <f t="shared" si="1611"/>
        <v>18</v>
      </c>
      <c r="L3748" s="8">
        <f t="shared" si="1619"/>
        <v>1.0140158800000001</v>
      </c>
      <c r="M3748" s="89">
        <v>1</v>
      </c>
      <c r="N3748" s="89">
        <f t="shared" si="1620"/>
        <v>1</v>
      </c>
      <c r="O3748" s="82">
        <f t="shared" si="1621"/>
        <v>1.0140158800000001</v>
      </c>
      <c r="P3748" s="82">
        <f t="shared" si="1622"/>
        <v>0</v>
      </c>
      <c r="Q3748" s="11">
        <f t="shared" si="1635"/>
        <v>0</v>
      </c>
      <c r="R3748" s="7">
        <f t="shared" si="1630"/>
        <v>0</v>
      </c>
      <c r="S3748" s="82">
        <f t="shared" si="1623"/>
        <v>0</v>
      </c>
      <c r="T3748" s="91">
        <f t="shared" si="1631"/>
        <v>0.08</v>
      </c>
      <c r="U3748" s="90">
        <f t="shared" si="1624"/>
        <v>18</v>
      </c>
      <c r="V3748" s="90">
        <v>252</v>
      </c>
      <c r="W3748" s="89">
        <f t="shared" si="1625"/>
        <v>1.005512355</v>
      </c>
      <c r="X3748" s="82">
        <f t="shared" si="1626"/>
        <v>0</v>
      </c>
      <c r="Y3748" s="82">
        <f t="shared" si="1627"/>
        <v>0</v>
      </c>
      <c r="Z3748" s="94" t="str">
        <f t="shared" si="1633"/>
        <v>A+J=</v>
      </c>
      <c r="AA3748" s="87">
        <f t="shared" si="1634"/>
        <v>47988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>
        <f t="shared" si="1628"/>
        <v>47986</v>
      </c>
      <c r="B3749" s="82">
        <f t="shared" si="1614"/>
        <v>0</v>
      </c>
      <c r="C3749" s="207">
        <f t="shared" si="1632"/>
        <v>0</v>
      </c>
      <c r="D3749" s="83">
        <f t="shared" si="1615"/>
        <v>7286.35</v>
      </c>
      <c r="E3749" s="84">
        <f t="shared" si="1612"/>
        <v>7394.19</v>
      </c>
      <c r="F3749" s="85">
        <f t="shared" si="1613"/>
        <v>47929</v>
      </c>
      <c r="G3749" s="86">
        <f t="shared" si="1616"/>
        <v>1.4800277230712089E-2</v>
      </c>
      <c r="H3749" s="87">
        <f t="shared" si="1617"/>
        <v>47988</v>
      </c>
      <c r="I3749" s="87">
        <f t="shared" si="1618"/>
        <v>47988</v>
      </c>
      <c r="J3749" s="88">
        <f t="shared" si="1629"/>
        <v>19</v>
      </c>
      <c r="K3749" s="88">
        <f t="shared" si="1611"/>
        <v>18</v>
      </c>
      <c r="L3749" s="8">
        <f t="shared" si="1619"/>
        <v>1.0140158800000001</v>
      </c>
      <c r="M3749" s="89">
        <v>1</v>
      </c>
      <c r="N3749" s="89">
        <f t="shared" si="1620"/>
        <v>1</v>
      </c>
      <c r="O3749" s="82">
        <f t="shared" si="1621"/>
        <v>1.0140158800000001</v>
      </c>
      <c r="P3749" s="82">
        <f t="shared" si="1622"/>
        <v>0</v>
      </c>
      <c r="Q3749" s="11">
        <f t="shared" si="1635"/>
        <v>0</v>
      </c>
      <c r="R3749" s="7">
        <f t="shared" si="1630"/>
        <v>0</v>
      </c>
      <c r="S3749" s="82">
        <f t="shared" si="1623"/>
        <v>0</v>
      </c>
      <c r="T3749" s="91">
        <f t="shared" si="1631"/>
        <v>0.08</v>
      </c>
      <c r="U3749" s="90">
        <f t="shared" si="1624"/>
        <v>18</v>
      </c>
      <c r="V3749" s="90">
        <v>252</v>
      </c>
      <c r="W3749" s="89">
        <f t="shared" si="1625"/>
        <v>1.005512355</v>
      </c>
      <c r="X3749" s="82">
        <f t="shared" si="1626"/>
        <v>0</v>
      </c>
      <c r="Y3749" s="82">
        <f t="shared" si="1627"/>
        <v>0</v>
      </c>
      <c r="Z3749" s="94" t="str">
        <f t="shared" si="1633"/>
        <v>A+J=</v>
      </c>
      <c r="AA3749" s="87">
        <f t="shared" si="1634"/>
        <v>47988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>
        <f t="shared" si="1628"/>
        <v>47987</v>
      </c>
      <c r="B3750" s="82">
        <f t="shared" si="1614"/>
        <v>0</v>
      </c>
      <c r="C3750" s="207">
        <f t="shared" si="1632"/>
        <v>0</v>
      </c>
      <c r="D3750" s="83">
        <f t="shared" si="1615"/>
        <v>7286.35</v>
      </c>
      <c r="E3750" s="84">
        <f t="shared" si="1612"/>
        <v>7394.19</v>
      </c>
      <c r="F3750" s="85">
        <f t="shared" si="1613"/>
        <v>47929</v>
      </c>
      <c r="G3750" s="86">
        <f t="shared" si="1616"/>
        <v>1.4800277230712089E-2</v>
      </c>
      <c r="H3750" s="87">
        <f t="shared" si="1617"/>
        <v>47988</v>
      </c>
      <c r="I3750" s="87">
        <f t="shared" si="1618"/>
        <v>47988</v>
      </c>
      <c r="J3750" s="88">
        <f t="shared" si="1629"/>
        <v>19</v>
      </c>
      <c r="K3750" s="88">
        <f t="shared" si="1611"/>
        <v>18</v>
      </c>
      <c r="L3750" s="8">
        <f t="shared" si="1619"/>
        <v>1.0140158800000001</v>
      </c>
      <c r="M3750" s="89">
        <v>1</v>
      </c>
      <c r="N3750" s="89">
        <f t="shared" si="1620"/>
        <v>1</v>
      </c>
      <c r="O3750" s="82">
        <f t="shared" si="1621"/>
        <v>1.0140158800000001</v>
      </c>
      <c r="P3750" s="82">
        <f t="shared" si="1622"/>
        <v>0</v>
      </c>
      <c r="Q3750" s="11">
        <f t="shared" si="1635"/>
        <v>0</v>
      </c>
      <c r="R3750" s="7">
        <f t="shared" si="1630"/>
        <v>0</v>
      </c>
      <c r="S3750" s="82">
        <f t="shared" si="1623"/>
        <v>0</v>
      </c>
      <c r="T3750" s="91">
        <f t="shared" si="1631"/>
        <v>0.08</v>
      </c>
      <c r="U3750" s="90">
        <f t="shared" si="1624"/>
        <v>18</v>
      </c>
      <c r="V3750" s="90">
        <v>252</v>
      </c>
      <c r="W3750" s="89">
        <f t="shared" si="1625"/>
        <v>1.005512355</v>
      </c>
      <c r="X3750" s="82">
        <f t="shared" si="1626"/>
        <v>0</v>
      </c>
      <c r="Y3750" s="82">
        <f t="shared" si="1627"/>
        <v>0</v>
      </c>
      <c r="Z3750" s="94" t="str">
        <f t="shared" si="1633"/>
        <v>A+J=</v>
      </c>
      <c r="AA3750" s="87">
        <f t="shared" si="1634"/>
        <v>47988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>
        <f t="shared" si="1628"/>
        <v>47988</v>
      </c>
      <c r="B3751" s="82">
        <f t="shared" si="1614"/>
        <v>0</v>
      </c>
      <c r="C3751" s="207">
        <f t="shared" si="1632"/>
        <v>0</v>
      </c>
      <c r="D3751" s="83">
        <f t="shared" si="1615"/>
        <v>7286.35</v>
      </c>
      <c r="E3751" s="84">
        <f t="shared" si="1612"/>
        <v>7394.19</v>
      </c>
      <c r="F3751" s="85">
        <f t="shared" si="1613"/>
        <v>47929</v>
      </c>
      <c r="G3751" s="86">
        <f t="shared" si="1616"/>
        <v>1.4800277230712089E-2</v>
      </c>
      <c r="H3751" s="87">
        <f t="shared" si="1617"/>
        <v>48019</v>
      </c>
      <c r="I3751" s="87">
        <f t="shared" si="1618"/>
        <v>47988</v>
      </c>
      <c r="J3751" s="88">
        <f t="shared" si="1629"/>
        <v>19</v>
      </c>
      <c r="K3751" s="88">
        <f t="shared" si="1611"/>
        <v>19</v>
      </c>
      <c r="L3751" s="8">
        <f t="shared" si="1619"/>
        <v>1.0148002700000001</v>
      </c>
      <c r="M3751" s="89">
        <v>1</v>
      </c>
      <c r="N3751" s="89">
        <f t="shared" si="1620"/>
        <v>1</v>
      </c>
      <c r="O3751" s="82">
        <f t="shared" si="1621"/>
        <v>1.0148002700000001</v>
      </c>
      <c r="P3751" s="82">
        <f t="shared" si="1622"/>
        <v>0</v>
      </c>
      <c r="Q3751" s="11">
        <f t="shared" si="1635"/>
        <v>123</v>
      </c>
      <c r="R3751" s="7">
        <f t="shared" si="1630"/>
        <v>0</v>
      </c>
      <c r="S3751" s="82">
        <f t="shared" si="1623"/>
        <v>0</v>
      </c>
      <c r="T3751" s="91">
        <f t="shared" si="1631"/>
        <v>0.08</v>
      </c>
      <c r="U3751" s="90">
        <f t="shared" si="1624"/>
        <v>19</v>
      </c>
      <c r="V3751" s="90">
        <v>252</v>
      </c>
      <c r="W3751" s="89">
        <f t="shared" si="1625"/>
        <v>1.005819486</v>
      </c>
      <c r="X3751" s="82">
        <f t="shared" si="1626"/>
        <v>0</v>
      </c>
      <c r="Y3751" s="82">
        <f t="shared" si="1627"/>
        <v>0</v>
      </c>
      <c r="Z3751" s="94" t="str">
        <f t="shared" si="1633"/>
        <v>A+J=</v>
      </c>
      <c r="AA3751" s="87">
        <f t="shared" si="1634"/>
        <v>47988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>
        <f t="shared" si="1628"/>
        <v>47989</v>
      </c>
      <c r="B3752" s="82">
        <f t="shared" si="1614"/>
        <v>0</v>
      </c>
      <c r="C3752" s="207">
        <f t="shared" si="1632"/>
        <v>0</v>
      </c>
      <c r="D3752" s="83">
        <f t="shared" si="1615"/>
        <v>7286.35</v>
      </c>
      <c r="E3752" s="84">
        <f t="shared" si="1612"/>
        <v>7394.19</v>
      </c>
      <c r="F3752" s="85">
        <f t="shared" si="1613"/>
        <v>47958</v>
      </c>
      <c r="G3752" s="86">
        <f t="shared" si="1616"/>
        <v>1.4800277230712089E-2</v>
      </c>
      <c r="H3752" s="87">
        <f t="shared" si="1617"/>
        <v>48019</v>
      </c>
      <c r="I3752" s="87">
        <f t="shared" si="1618"/>
        <v>48019</v>
      </c>
      <c r="J3752" s="88">
        <f t="shared" si="1629"/>
        <v>22</v>
      </c>
      <c r="K3752" s="88">
        <f t="shared" si="1611"/>
        <v>1</v>
      </c>
      <c r="L3752" s="8">
        <f t="shared" si="1619"/>
        <v>1.0006680299999999</v>
      </c>
      <c r="M3752" s="89">
        <v>1</v>
      </c>
      <c r="N3752" s="89">
        <f t="shared" si="1620"/>
        <v>1</v>
      </c>
      <c r="O3752" s="82">
        <f t="shared" si="1621"/>
        <v>1.0006680299999999</v>
      </c>
      <c r="P3752" s="82">
        <f t="shared" si="1622"/>
        <v>0</v>
      </c>
      <c r="Q3752" s="11">
        <f t="shared" si="1635"/>
        <v>0</v>
      </c>
      <c r="R3752" s="7">
        <f t="shared" si="1630"/>
        <v>0</v>
      </c>
      <c r="S3752" s="82">
        <f t="shared" si="1623"/>
        <v>0</v>
      </c>
      <c r="T3752" s="91">
        <f t="shared" si="1631"/>
        <v>0.08</v>
      </c>
      <c r="U3752" s="90">
        <f t="shared" si="1624"/>
        <v>1</v>
      </c>
      <c r="V3752" s="90">
        <v>252</v>
      </c>
      <c r="W3752" s="89">
        <f t="shared" si="1625"/>
        <v>1.000305448</v>
      </c>
      <c r="X3752" s="82">
        <f t="shared" si="1626"/>
        <v>0</v>
      </c>
      <c r="Y3752" s="82">
        <f t="shared" si="1627"/>
        <v>0</v>
      </c>
      <c r="Z3752" s="94" t="str">
        <f t="shared" si="1633"/>
        <v>A+J=</v>
      </c>
      <c r="AA3752" s="87">
        <f t="shared" si="1634"/>
        <v>48019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>
        <f t="shared" si="1628"/>
        <v>47990</v>
      </c>
      <c r="B3753" s="82">
        <f t="shared" si="1614"/>
        <v>0</v>
      </c>
      <c r="C3753" s="207">
        <f t="shared" si="1632"/>
        <v>0</v>
      </c>
      <c r="D3753" s="83">
        <f t="shared" si="1615"/>
        <v>7286.35</v>
      </c>
      <c r="E3753" s="84">
        <f t="shared" si="1612"/>
        <v>7394.19</v>
      </c>
      <c r="F3753" s="85">
        <f t="shared" si="1613"/>
        <v>47958</v>
      </c>
      <c r="G3753" s="86">
        <f t="shared" si="1616"/>
        <v>1.4800277230712089E-2</v>
      </c>
      <c r="H3753" s="87">
        <f t="shared" si="1617"/>
        <v>48019</v>
      </c>
      <c r="I3753" s="87">
        <f t="shared" si="1618"/>
        <v>48019</v>
      </c>
      <c r="J3753" s="88">
        <f t="shared" si="1629"/>
        <v>22</v>
      </c>
      <c r="K3753" s="88">
        <f t="shared" ref="K3753:K3816" si="1636">(J3753-(NETWORKDAYS(A3753,I3753,AD$210:AD$502)-1))</f>
        <v>2</v>
      </c>
      <c r="L3753" s="8">
        <f t="shared" si="1619"/>
        <v>1.00133651</v>
      </c>
      <c r="M3753" s="89">
        <v>1</v>
      </c>
      <c r="N3753" s="89">
        <f t="shared" si="1620"/>
        <v>1</v>
      </c>
      <c r="O3753" s="82">
        <f t="shared" si="1621"/>
        <v>1.00133651</v>
      </c>
      <c r="P3753" s="82">
        <f t="shared" si="1622"/>
        <v>0</v>
      </c>
      <c r="Q3753" s="11">
        <f t="shared" si="1635"/>
        <v>0</v>
      </c>
      <c r="R3753" s="7">
        <f t="shared" si="1630"/>
        <v>0</v>
      </c>
      <c r="S3753" s="82">
        <f t="shared" si="1623"/>
        <v>0</v>
      </c>
      <c r="T3753" s="91">
        <f t="shared" si="1631"/>
        <v>0.08</v>
      </c>
      <c r="U3753" s="90">
        <f t="shared" si="1624"/>
        <v>2</v>
      </c>
      <c r="V3753" s="90">
        <v>252</v>
      </c>
      <c r="W3753" s="89">
        <f t="shared" si="1625"/>
        <v>1.000610988</v>
      </c>
      <c r="X3753" s="82">
        <f t="shared" si="1626"/>
        <v>0</v>
      </c>
      <c r="Y3753" s="82">
        <f t="shared" si="1627"/>
        <v>0</v>
      </c>
      <c r="Z3753" s="94" t="str">
        <f t="shared" si="1633"/>
        <v>A+J=</v>
      </c>
      <c r="AA3753" s="87">
        <f t="shared" si="1634"/>
        <v>48019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>
        <f t="shared" si="1628"/>
        <v>47991</v>
      </c>
      <c r="B3754" s="82">
        <f t="shared" si="1614"/>
        <v>0</v>
      </c>
      <c r="C3754" s="207">
        <f t="shared" si="1632"/>
        <v>0</v>
      </c>
      <c r="D3754" s="83">
        <f t="shared" si="1615"/>
        <v>7286.35</v>
      </c>
      <c r="E3754" s="84">
        <f t="shared" ref="E3754:E3817" si="1637">IF($K3754=1,VLOOKUP($A3753,$AO$10:$AS$200,4),E3753)</f>
        <v>7394.19</v>
      </c>
      <c r="F3754" s="85">
        <f t="shared" ref="F3754:F3817" si="1638">IF($K3754=1,VLOOKUP($A3753,$AO$10:$AS$200,5),F3753)</f>
        <v>47958</v>
      </c>
      <c r="G3754" s="86">
        <f t="shared" si="1616"/>
        <v>1.4800277230712089E-2</v>
      </c>
      <c r="H3754" s="87">
        <f t="shared" si="1617"/>
        <v>48019</v>
      </c>
      <c r="I3754" s="87">
        <f t="shared" si="1618"/>
        <v>48019</v>
      </c>
      <c r="J3754" s="88">
        <f t="shared" si="1629"/>
        <v>22</v>
      </c>
      <c r="K3754" s="88">
        <f t="shared" si="1636"/>
        <v>3</v>
      </c>
      <c r="L3754" s="8">
        <f t="shared" si="1619"/>
        <v>1.0020054300000001</v>
      </c>
      <c r="M3754" s="89">
        <v>1</v>
      </c>
      <c r="N3754" s="89">
        <f t="shared" si="1620"/>
        <v>1</v>
      </c>
      <c r="O3754" s="82">
        <f t="shared" si="1621"/>
        <v>1.0020054300000001</v>
      </c>
      <c r="P3754" s="82">
        <f t="shared" si="1622"/>
        <v>0</v>
      </c>
      <c r="Q3754" s="11">
        <f t="shared" si="1635"/>
        <v>0</v>
      </c>
      <c r="R3754" s="7">
        <f t="shared" si="1630"/>
        <v>0</v>
      </c>
      <c r="S3754" s="82">
        <f t="shared" si="1623"/>
        <v>0</v>
      </c>
      <c r="T3754" s="91">
        <f t="shared" si="1631"/>
        <v>0.08</v>
      </c>
      <c r="U3754" s="90">
        <f t="shared" si="1624"/>
        <v>3</v>
      </c>
      <c r="V3754" s="90">
        <v>252</v>
      </c>
      <c r="W3754" s="89">
        <f t="shared" si="1625"/>
        <v>1.0009166229999999</v>
      </c>
      <c r="X3754" s="82">
        <f t="shared" si="1626"/>
        <v>0</v>
      </c>
      <c r="Y3754" s="82">
        <f t="shared" si="1627"/>
        <v>0</v>
      </c>
      <c r="Z3754" s="94" t="str">
        <f t="shared" si="1633"/>
        <v>A+J=</v>
      </c>
      <c r="AA3754" s="87">
        <f t="shared" si="1634"/>
        <v>48019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>
        <f t="shared" si="1628"/>
        <v>47992</v>
      </c>
      <c r="B3755" s="82">
        <f t="shared" si="1614"/>
        <v>0</v>
      </c>
      <c r="C3755" s="207">
        <f t="shared" si="1632"/>
        <v>0</v>
      </c>
      <c r="D3755" s="83">
        <f t="shared" si="1615"/>
        <v>7286.35</v>
      </c>
      <c r="E3755" s="84">
        <f t="shared" si="1637"/>
        <v>7394.19</v>
      </c>
      <c r="F3755" s="85">
        <f t="shared" si="1638"/>
        <v>47958</v>
      </c>
      <c r="G3755" s="86">
        <f t="shared" si="1616"/>
        <v>1.4800277230712089E-2</v>
      </c>
      <c r="H3755" s="87">
        <f t="shared" si="1617"/>
        <v>48019</v>
      </c>
      <c r="I3755" s="87">
        <f t="shared" si="1618"/>
        <v>48019</v>
      </c>
      <c r="J3755" s="88">
        <f t="shared" si="1629"/>
        <v>22</v>
      </c>
      <c r="K3755" s="88">
        <f t="shared" si="1636"/>
        <v>4</v>
      </c>
      <c r="L3755" s="8">
        <f t="shared" si="1619"/>
        <v>1.00267481</v>
      </c>
      <c r="M3755" s="89">
        <v>1</v>
      </c>
      <c r="N3755" s="89">
        <f t="shared" si="1620"/>
        <v>1</v>
      </c>
      <c r="O3755" s="82">
        <f t="shared" si="1621"/>
        <v>1.00267481</v>
      </c>
      <c r="P3755" s="82">
        <f t="shared" si="1622"/>
        <v>0</v>
      </c>
      <c r="Q3755" s="11">
        <f t="shared" si="1635"/>
        <v>0</v>
      </c>
      <c r="R3755" s="7">
        <f t="shared" si="1630"/>
        <v>0</v>
      </c>
      <c r="S3755" s="82">
        <f t="shared" si="1623"/>
        <v>0</v>
      </c>
      <c r="T3755" s="91">
        <f t="shared" si="1631"/>
        <v>0.08</v>
      </c>
      <c r="U3755" s="90">
        <f t="shared" si="1624"/>
        <v>4</v>
      </c>
      <c r="V3755" s="90">
        <v>252</v>
      </c>
      <c r="W3755" s="89">
        <f t="shared" si="1625"/>
        <v>1.0012223499999999</v>
      </c>
      <c r="X3755" s="82">
        <f t="shared" si="1626"/>
        <v>0</v>
      </c>
      <c r="Y3755" s="82">
        <f t="shared" si="1627"/>
        <v>0</v>
      </c>
      <c r="Z3755" s="94" t="str">
        <f t="shared" si="1633"/>
        <v>A+J=</v>
      </c>
      <c r="AA3755" s="87">
        <f t="shared" si="1634"/>
        <v>48019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>
        <f t="shared" si="1628"/>
        <v>47993</v>
      </c>
      <c r="B3756" s="82">
        <f t="shared" si="1614"/>
        <v>0</v>
      </c>
      <c r="C3756" s="207">
        <f t="shared" si="1632"/>
        <v>0</v>
      </c>
      <c r="D3756" s="83">
        <f t="shared" si="1615"/>
        <v>7286.35</v>
      </c>
      <c r="E3756" s="84">
        <f t="shared" si="1637"/>
        <v>7394.19</v>
      </c>
      <c r="F3756" s="85">
        <f t="shared" si="1638"/>
        <v>47958</v>
      </c>
      <c r="G3756" s="86">
        <f t="shared" si="1616"/>
        <v>1.4800277230712089E-2</v>
      </c>
      <c r="H3756" s="87">
        <f t="shared" si="1617"/>
        <v>48019</v>
      </c>
      <c r="I3756" s="87">
        <f t="shared" si="1618"/>
        <v>48019</v>
      </c>
      <c r="J3756" s="88">
        <f t="shared" si="1629"/>
        <v>22</v>
      </c>
      <c r="K3756" s="88">
        <f t="shared" si="1636"/>
        <v>4</v>
      </c>
      <c r="L3756" s="8">
        <f t="shared" si="1619"/>
        <v>1.00267481</v>
      </c>
      <c r="M3756" s="89">
        <v>1</v>
      </c>
      <c r="N3756" s="89">
        <f t="shared" si="1620"/>
        <v>1</v>
      </c>
      <c r="O3756" s="82">
        <f t="shared" si="1621"/>
        <v>1.00267481</v>
      </c>
      <c r="P3756" s="82">
        <f t="shared" si="1622"/>
        <v>0</v>
      </c>
      <c r="Q3756" s="11">
        <f t="shared" si="1635"/>
        <v>0</v>
      </c>
      <c r="R3756" s="7">
        <f t="shared" si="1630"/>
        <v>0</v>
      </c>
      <c r="S3756" s="82">
        <f t="shared" si="1623"/>
        <v>0</v>
      </c>
      <c r="T3756" s="91">
        <f t="shared" si="1631"/>
        <v>0.08</v>
      </c>
      <c r="U3756" s="90">
        <f t="shared" si="1624"/>
        <v>4</v>
      </c>
      <c r="V3756" s="90">
        <v>252</v>
      </c>
      <c r="W3756" s="89">
        <f t="shared" si="1625"/>
        <v>1.0012223499999999</v>
      </c>
      <c r="X3756" s="82">
        <f t="shared" si="1626"/>
        <v>0</v>
      </c>
      <c r="Y3756" s="82">
        <f t="shared" si="1627"/>
        <v>0</v>
      </c>
      <c r="Z3756" s="94" t="str">
        <f t="shared" si="1633"/>
        <v>A+J=</v>
      </c>
      <c r="AA3756" s="87">
        <f t="shared" si="1634"/>
        <v>48019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>
        <f t="shared" si="1628"/>
        <v>47994</v>
      </c>
      <c r="B3757" s="82">
        <f t="shared" si="1614"/>
        <v>0</v>
      </c>
      <c r="C3757" s="207">
        <f t="shared" si="1632"/>
        <v>0</v>
      </c>
      <c r="D3757" s="83">
        <f t="shared" si="1615"/>
        <v>7286.35</v>
      </c>
      <c r="E3757" s="84">
        <f t="shared" si="1637"/>
        <v>7394.19</v>
      </c>
      <c r="F3757" s="85">
        <f t="shared" si="1638"/>
        <v>47958</v>
      </c>
      <c r="G3757" s="86">
        <f t="shared" si="1616"/>
        <v>1.4800277230712089E-2</v>
      </c>
      <c r="H3757" s="87">
        <f t="shared" si="1617"/>
        <v>48019</v>
      </c>
      <c r="I3757" s="87">
        <f t="shared" si="1618"/>
        <v>48019</v>
      </c>
      <c r="J3757" s="88">
        <f t="shared" si="1629"/>
        <v>22</v>
      </c>
      <c r="K3757" s="88">
        <f t="shared" si="1636"/>
        <v>4</v>
      </c>
      <c r="L3757" s="8">
        <f t="shared" si="1619"/>
        <v>1.00267481</v>
      </c>
      <c r="M3757" s="89">
        <v>1</v>
      </c>
      <c r="N3757" s="89">
        <f t="shared" si="1620"/>
        <v>1</v>
      </c>
      <c r="O3757" s="82">
        <f t="shared" si="1621"/>
        <v>1.00267481</v>
      </c>
      <c r="P3757" s="82">
        <f t="shared" si="1622"/>
        <v>0</v>
      </c>
      <c r="Q3757" s="11">
        <f t="shared" si="1635"/>
        <v>0</v>
      </c>
      <c r="R3757" s="7">
        <f t="shared" si="1630"/>
        <v>0</v>
      </c>
      <c r="S3757" s="82">
        <f t="shared" si="1623"/>
        <v>0</v>
      </c>
      <c r="T3757" s="91">
        <f t="shared" si="1631"/>
        <v>0.08</v>
      </c>
      <c r="U3757" s="90">
        <f t="shared" si="1624"/>
        <v>4</v>
      </c>
      <c r="V3757" s="90">
        <v>252</v>
      </c>
      <c r="W3757" s="89">
        <f t="shared" si="1625"/>
        <v>1.0012223499999999</v>
      </c>
      <c r="X3757" s="82">
        <f t="shared" si="1626"/>
        <v>0</v>
      </c>
      <c r="Y3757" s="82">
        <f t="shared" si="1627"/>
        <v>0</v>
      </c>
      <c r="Z3757" s="94" t="str">
        <f t="shared" si="1633"/>
        <v>A+J=</v>
      </c>
      <c r="AA3757" s="87">
        <f t="shared" si="1634"/>
        <v>48019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>
        <f t="shared" si="1628"/>
        <v>47995</v>
      </c>
      <c r="B3758" s="82">
        <f t="shared" si="1614"/>
        <v>0</v>
      </c>
      <c r="C3758" s="207">
        <f t="shared" si="1632"/>
        <v>0</v>
      </c>
      <c r="D3758" s="83">
        <f t="shared" si="1615"/>
        <v>7286.35</v>
      </c>
      <c r="E3758" s="84">
        <f t="shared" si="1637"/>
        <v>7394.19</v>
      </c>
      <c r="F3758" s="85">
        <f t="shared" si="1638"/>
        <v>47958</v>
      </c>
      <c r="G3758" s="86">
        <f t="shared" si="1616"/>
        <v>1.4800277230712089E-2</v>
      </c>
      <c r="H3758" s="87">
        <f t="shared" si="1617"/>
        <v>48019</v>
      </c>
      <c r="I3758" s="87">
        <f t="shared" si="1618"/>
        <v>48019</v>
      </c>
      <c r="J3758" s="88">
        <f t="shared" si="1629"/>
        <v>22</v>
      </c>
      <c r="K3758" s="88">
        <f t="shared" si="1636"/>
        <v>5</v>
      </c>
      <c r="L3758" s="8">
        <f t="shared" si="1619"/>
        <v>1.00334463</v>
      </c>
      <c r="M3758" s="89">
        <v>1</v>
      </c>
      <c r="N3758" s="89">
        <f t="shared" si="1620"/>
        <v>1</v>
      </c>
      <c r="O3758" s="82">
        <f t="shared" si="1621"/>
        <v>1.00334463</v>
      </c>
      <c r="P3758" s="82">
        <f t="shared" si="1622"/>
        <v>0</v>
      </c>
      <c r="Q3758" s="11">
        <f t="shared" si="1635"/>
        <v>0</v>
      </c>
      <c r="R3758" s="7">
        <f t="shared" si="1630"/>
        <v>0</v>
      </c>
      <c r="S3758" s="82">
        <f t="shared" si="1623"/>
        <v>0</v>
      </c>
      <c r="T3758" s="91">
        <f t="shared" si="1631"/>
        <v>0.08</v>
      </c>
      <c r="U3758" s="90">
        <f t="shared" si="1624"/>
        <v>5</v>
      </c>
      <c r="V3758" s="90">
        <v>252</v>
      </c>
      <c r="W3758" s="89">
        <f t="shared" si="1625"/>
        <v>1.0015281709999999</v>
      </c>
      <c r="X3758" s="82">
        <f t="shared" si="1626"/>
        <v>0</v>
      </c>
      <c r="Y3758" s="82">
        <f t="shared" si="1627"/>
        <v>0</v>
      </c>
      <c r="Z3758" s="94" t="str">
        <f t="shared" si="1633"/>
        <v>A+J=</v>
      </c>
      <c r="AA3758" s="87">
        <f t="shared" si="1634"/>
        <v>48019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>
        <f t="shared" si="1628"/>
        <v>47996</v>
      </c>
      <c r="B3759" s="82">
        <f t="shared" si="1614"/>
        <v>0</v>
      </c>
      <c r="C3759" s="207">
        <f t="shared" si="1632"/>
        <v>0</v>
      </c>
      <c r="D3759" s="83">
        <f t="shared" si="1615"/>
        <v>7286.35</v>
      </c>
      <c r="E3759" s="84">
        <f t="shared" si="1637"/>
        <v>7394.19</v>
      </c>
      <c r="F3759" s="85">
        <f t="shared" si="1638"/>
        <v>47958</v>
      </c>
      <c r="G3759" s="86">
        <f t="shared" si="1616"/>
        <v>1.4800277230712089E-2</v>
      </c>
      <c r="H3759" s="87">
        <f t="shared" si="1617"/>
        <v>48019</v>
      </c>
      <c r="I3759" s="87">
        <f t="shared" si="1618"/>
        <v>48019</v>
      </c>
      <c r="J3759" s="88">
        <f t="shared" si="1629"/>
        <v>22</v>
      </c>
      <c r="K3759" s="88">
        <f t="shared" si="1636"/>
        <v>6</v>
      </c>
      <c r="L3759" s="8">
        <f t="shared" si="1619"/>
        <v>1.0040148900000001</v>
      </c>
      <c r="M3759" s="89">
        <v>1</v>
      </c>
      <c r="N3759" s="89">
        <f t="shared" si="1620"/>
        <v>1</v>
      </c>
      <c r="O3759" s="82">
        <f t="shared" si="1621"/>
        <v>1.0040148900000001</v>
      </c>
      <c r="P3759" s="82">
        <f t="shared" si="1622"/>
        <v>0</v>
      </c>
      <c r="Q3759" s="11">
        <f t="shared" si="1635"/>
        <v>0</v>
      </c>
      <c r="R3759" s="7">
        <f t="shared" si="1630"/>
        <v>0</v>
      </c>
      <c r="S3759" s="82">
        <f t="shared" si="1623"/>
        <v>0</v>
      </c>
      <c r="T3759" s="91">
        <f t="shared" si="1631"/>
        <v>0.08</v>
      </c>
      <c r="U3759" s="90">
        <f t="shared" si="1624"/>
        <v>6</v>
      </c>
      <c r="V3759" s="90">
        <v>252</v>
      </c>
      <c r="W3759" s="89">
        <f t="shared" si="1625"/>
        <v>1.0018340859999999</v>
      </c>
      <c r="X3759" s="82">
        <f t="shared" si="1626"/>
        <v>0</v>
      </c>
      <c r="Y3759" s="82">
        <f t="shared" si="1627"/>
        <v>0</v>
      </c>
      <c r="Z3759" s="94" t="str">
        <f t="shared" si="1633"/>
        <v>A+J=</v>
      </c>
      <c r="AA3759" s="87">
        <f t="shared" si="1634"/>
        <v>48019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>
        <f t="shared" si="1628"/>
        <v>47997</v>
      </c>
      <c r="B3760" s="82">
        <f t="shared" si="1614"/>
        <v>0</v>
      </c>
      <c r="C3760" s="207">
        <f t="shared" si="1632"/>
        <v>0</v>
      </c>
      <c r="D3760" s="83">
        <f t="shared" si="1615"/>
        <v>7286.35</v>
      </c>
      <c r="E3760" s="84">
        <f t="shared" si="1637"/>
        <v>7394.19</v>
      </c>
      <c r="F3760" s="85">
        <f t="shared" si="1638"/>
        <v>47958</v>
      </c>
      <c r="G3760" s="86">
        <f t="shared" si="1616"/>
        <v>1.4800277230712089E-2</v>
      </c>
      <c r="H3760" s="87">
        <f t="shared" si="1617"/>
        <v>48019</v>
      </c>
      <c r="I3760" s="87">
        <f t="shared" si="1618"/>
        <v>48019</v>
      </c>
      <c r="J3760" s="88">
        <f t="shared" si="1629"/>
        <v>22</v>
      </c>
      <c r="K3760" s="88">
        <f t="shared" si="1636"/>
        <v>7</v>
      </c>
      <c r="L3760" s="8">
        <f t="shared" si="1619"/>
        <v>1.0046856099999999</v>
      </c>
      <c r="M3760" s="89">
        <v>1</v>
      </c>
      <c r="N3760" s="89">
        <f t="shared" si="1620"/>
        <v>1</v>
      </c>
      <c r="O3760" s="82">
        <f t="shared" si="1621"/>
        <v>1.0046856099999999</v>
      </c>
      <c r="P3760" s="82">
        <f t="shared" si="1622"/>
        <v>0</v>
      </c>
      <c r="Q3760" s="11">
        <f t="shared" si="1635"/>
        <v>0</v>
      </c>
      <c r="R3760" s="7">
        <f t="shared" si="1630"/>
        <v>0</v>
      </c>
      <c r="S3760" s="82">
        <f t="shared" si="1623"/>
        <v>0</v>
      </c>
      <c r="T3760" s="91">
        <f t="shared" si="1631"/>
        <v>0.08</v>
      </c>
      <c r="U3760" s="90">
        <f t="shared" si="1624"/>
        <v>7</v>
      </c>
      <c r="V3760" s="90">
        <v>252</v>
      </c>
      <c r="W3760" s="89">
        <f t="shared" si="1625"/>
        <v>1.002140093</v>
      </c>
      <c r="X3760" s="82">
        <f t="shared" si="1626"/>
        <v>0</v>
      </c>
      <c r="Y3760" s="82">
        <f t="shared" si="1627"/>
        <v>0</v>
      </c>
      <c r="Z3760" s="94" t="str">
        <f t="shared" si="1633"/>
        <v>A+J=</v>
      </c>
      <c r="AA3760" s="87">
        <f t="shared" si="1634"/>
        <v>48019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>
        <f t="shared" si="1628"/>
        <v>47998</v>
      </c>
      <c r="B3761" s="82">
        <f t="shared" si="1614"/>
        <v>0</v>
      </c>
      <c r="C3761" s="207">
        <f t="shared" si="1632"/>
        <v>0</v>
      </c>
      <c r="D3761" s="83">
        <f t="shared" si="1615"/>
        <v>7286.35</v>
      </c>
      <c r="E3761" s="84">
        <f t="shared" si="1637"/>
        <v>7394.19</v>
      </c>
      <c r="F3761" s="85">
        <f t="shared" si="1638"/>
        <v>47958</v>
      </c>
      <c r="G3761" s="86">
        <f t="shared" si="1616"/>
        <v>1.4800277230712089E-2</v>
      </c>
      <c r="H3761" s="87">
        <f t="shared" si="1617"/>
        <v>48019</v>
      </c>
      <c r="I3761" s="87">
        <f t="shared" si="1618"/>
        <v>48019</v>
      </c>
      <c r="J3761" s="88">
        <f t="shared" si="1629"/>
        <v>22</v>
      </c>
      <c r="K3761" s="88">
        <f t="shared" si="1636"/>
        <v>8</v>
      </c>
      <c r="L3761" s="8">
        <f t="shared" si="1619"/>
        <v>1.0053567699999999</v>
      </c>
      <c r="M3761" s="89">
        <v>1</v>
      </c>
      <c r="N3761" s="89">
        <f t="shared" si="1620"/>
        <v>1</v>
      </c>
      <c r="O3761" s="82">
        <f t="shared" si="1621"/>
        <v>1.0053567699999999</v>
      </c>
      <c r="P3761" s="82">
        <f t="shared" si="1622"/>
        <v>0</v>
      </c>
      <c r="Q3761" s="11">
        <f t="shared" si="1635"/>
        <v>0</v>
      </c>
      <c r="R3761" s="7">
        <f t="shared" si="1630"/>
        <v>0</v>
      </c>
      <c r="S3761" s="82">
        <f t="shared" si="1623"/>
        <v>0</v>
      </c>
      <c r="T3761" s="91">
        <f t="shared" si="1631"/>
        <v>0.08</v>
      </c>
      <c r="U3761" s="90">
        <f t="shared" si="1624"/>
        <v>8</v>
      </c>
      <c r="V3761" s="90">
        <v>252</v>
      </c>
      <c r="W3761" s="89">
        <f t="shared" si="1625"/>
        <v>1.0024461950000001</v>
      </c>
      <c r="X3761" s="82">
        <f t="shared" si="1626"/>
        <v>0</v>
      </c>
      <c r="Y3761" s="82">
        <f t="shared" si="1627"/>
        <v>0</v>
      </c>
      <c r="Z3761" s="94" t="str">
        <f t="shared" si="1633"/>
        <v>A+J=</v>
      </c>
      <c r="AA3761" s="87">
        <f t="shared" si="1634"/>
        <v>48019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>
        <f t="shared" si="1628"/>
        <v>47999</v>
      </c>
      <c r="B3762" s="82">
        <f t="shared" si="1614"/>
        <v>0</v>
      </c>
      <c r="C3762" s="207">
        <f t="shared" si="1632"/>
        <v>0</v>
      </c>
      <c r="D3762" s="83">
        <f t="shared" si="1615"/>
        <v>7286.35</v>
      </c>
      <c r="E3762" s="84">
        <f t="shared" si="1637"/>
        <v>7394.19</v>
      </c>
      <c r="F3762" s="85">
        <f t="shared" si="1638"/>
        <v>47958</v>
      </c>
      <c r="G3762" s="86">
        <f t="shared" si="1616"/>
        <v>1.4800277230712089E-2</v>
      </c>
      <c r="H3762" s="87">
        <f t="shared" si="1617"/>
        <v>48019</v>
      </c>
      <c r="I3762" s="87">
        <f t="shared" si="1618"/>
        <v>48019</v>
      </c>
      <c r="J3762" s="88">
        <f t="shared" si="1629"/>
        <v>22</v>
      </c>
      <c r="K3762" s="88">
        <f t="shared" si="1636"/>
        <v>9</v>
      </c>
      <c r="L3762" s="8">
        <f t="shared" si="1619"/>
        <v>1.0060283800000001</v>
      </c>
      <c r="M3762" s="89">
        <v>1</v>
      </c>
      <c r="N3762" s="89">
        <f t="shared" si="1620"/>
        <v>1</v>
      </c>
      <c r="O3762" s="82">
        <f t="shared" si="1621"/>
        <v>1.0060283800000001</v>
      </c>
      <c r="P3762" s="82">
        <f t="shared" si="1622"/>
        <v>0</v>
      </c>
      <c r="Q3762" s="11">
        <f t="shared" si="1635"/>
        <v>0</v>
      </c>
      <c r="R3762" s="7">
        <f t="shared" si="1630"/>
        <v>0</v>
      </c>
      <c r="S3762" s="82">
        <f t="shared" si="1623"/>
        <v>0</v>
      </c>
      <c r="T3762" s="91">
        <f t="shared" si="1631"/>
        <v>0.08</v>
      </c>
      <c r="U3762" s="90">
        <f t="shared" si="1624"/>
        <v>9</v>
      </c>
      <c r="V3762" s="90">
        <v>252</v>
      </c>
      <c r="W3762" s="89">
        <f t="shared" si="1625"/>
        <v>1.0027523890000001</v>
      </c>
      <c r="X3762" s="82">
        <f t="shared" si="1626"/>
        <v>0</v>
      </c>
      <c r="Y3762" s="82">
        <f t="shared" si="1627"/>
        <v>0</v>
      </c>
      <c r="Z3762" s="94" t="str">
        <f t="shared" si="1633"/>
        <v>A+J=</v>
      </c>
      <c r="AA3762" s="87">
        <f t="shared" si="1634"/>
        <v>48019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>
        <f t="shared" si="1628"/>
        <v>48000</v>
      </c>
      <c r="B3763" s="82">
        <f t="shared" si="1614"/>
        <v>0</v>
      </c>
      <c r="C3763" s="207">
        <f t="shared" si="1632"/>
        <v>0</v>
      </c>
      <c r="D3763" s="83">
        <f t="shared" si="1615"/>
        <v>7286.35</v>
      </c>
      <c r="E3763" s="84">
        <f t="shared" si="1637"/>
        <v>7394.19</v>
      </c>
      <c r="F3763" s="85">
        <f t="shared" si="1638"/>
        <v>47958</v>
      </c>
      <c r="G3763" s="86">
        <f t="shared" si="1616"/>
        <v>1.4800277230712089E-2</v>
      </c>
      <c r="H3763" s="87">
        <f t="shared" si="1617"/>
        <v>48019</v>
      </c>
      <c r="I3763" s="87">
        <f t="shared" si="1618"/>
        <v>48019</v>
      </c>
      <c r="J3763" s="88">
        <f t="shared" si="1629"/>
        <v>22</v>
      </c>
      <c r="K3763" s="88">
        <f t="shared" si="1636"/>
        <v>9</v>
      </c>
      <c r="L3763" s="8">
        <f t="shared" si="1619"/>
        <v>1.0060283800000001</v>
      </c>
      <c r="M3763" s="89">
        <v>1</v>
      </c>
      <c r="N3763" s="89">
        <f t="shared" si="1620"/>
        <v>1</v>
      </c>
      <c r="O3763" s="82">
        <f t="shared" si="1621"/>
        <v>1.0060283800000001</v>
      </c>
      <c r="P3763" s="82">
        <f t="shared" si="1622"/>
        <v>0</v>
      </c>
      <c r="Q3763" s="11">
        <f t="shared" si="1635"/>
        <v>0</v>
      </c>
      <c r="R3763" s="7">
        <f t="shared" si="1630"/>
        <v>0</v>
      </c>
      <c r="S3763" s="82">
        <f t="shared" si="1623"/>
        <v>0</v>
      </c>
      <c r="T3763" s="91">
        <f t="shared" si="1631"/>
        <v>0.08</v>
      </c>
      <c r="U3763" s="90">
        <f t="shared" si="1624"/>
        <v>9</v>
      </c>
      <c r="V3763" s="90">
        <v>252</v>
      </c>
      <c r="W3763" s="89">
        <f t="shared" si="1625"/>
        <v>1.0027523890000001</v>
      </c>
      <c r="X3763" s="82">
        <f t="shared" si="1626"/>
        <v>0</v>
      </c>
      <c r="Y3763" s="82">
        <f t="shared" si="1627"/>
        <v>0</v>
      </c>
      <c r="Z3763" s="94" t="str">
        <f t="shared" si="1633"/>
        <v>A+J=</v>
      </c>
      <c r="AA3763" s="87">
        <f t="shared" si="1634"/>
        <v>48019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>
        <f t="shared" si="1628"/>
        <v>48001</v>
      </c>
      <c r="B3764" s="82">
        <f t="shared" si="1614"/>
        <v>0</v>
      </c>
      <c r="C3764" s="207">
        <f t="shared" si="1632"/>
        <v>0</v>
      </c>
      <c r="D3764" s="83">
        <f t="shared" si="1615"/>
        <v>7286.35</v>
      </c>
      <c r="E3764" s="84">
        <f t="shared" si="1637"/>
        <v>7394.19</v>
      </c>
      <c r="F3764" s="85">
        <f t="shared" si="1638"/>
        <v>47958</v>
      </c>
      <c r="G3764" s="86">
        <f t="shared" si="1616"/>
        <v>1.4800277230712089E-2</v>
      </c>
      <c r="H3764" s="87">
        <f t="shared" si="1617"/>
        <v>48019</v>
      </c>
      <c r="I3764" s="87">
        <f t="shared" si="1618"/>
        <v>48019</v>
      </c>
      <c r="J3764" s="88">
        <f t="shared" si="1629"/>
        <v>22</v>
      </c>
      <c r="K3764" s="88">
        <f t="shared" si="1636"/>
        <v>9</v>
      </c>
      <c r="L3764" s="8">
        <f t="shared" si="1619"/>
        <v>1.0060283800000001</v>
      </c>
      <c r="M3764" s="89">
        <v>1</v>
      </c>
      <c r="N3764" s="89">
        <f t="shared" si="1620"/>
        <v>1</v>
      </c>
      <c r="O3764" s="82">
        <f t="shared" si="1621"/>
        <v>1.0060283800000001</v>
      </c>
      <c r="P3764" s="82">
        <f t="shared" si="1622"/>
        <v>0</v>
      </c>
      <c r="Q3764" s="11">
        <f t="shared" si="1635"/>
        <v>0</v>
      </c>
      <c r="R3764" s="7">
        <f t="shared" si="1630"/>
        <v>0</v>
      </c>
      <c r="S3764" s="82">
        <f t="shared" si="1623"/>
        <v>0</v>
      </c>
      <c r="T3764" s="91">
        <f t="shared" si="1631"/>
        <v>0.08</v>
      </c>
      <c r="U3764" s="90">
        <f t="shared" si="1624"/>
        <v>9</v>
      </c>
      <c r="V3764" s="90">
        <v>252</v>
      </c>
      <c r="W3764" s="89">
        <f t="shared" si="1625"/>
        <v>1.0027523890000001</v>
      </c>
      <c r="X3764" s="82">
        <f t="shared" si="1626"/>
        <v>0</v>
      </c>
      <c r="Y3764" s="82">
        <f t="shared" si="1627"/>
        <v>0</v>
      </c>
      <c r="Z3764" s="94" t="str">
        <f t="shared" si="1633"/>
        <v>A+J=</v>
      </c>
      <c r="AA3764" s="87">
        <f t="shared" si="1634"/>
        <v>48019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>
        <f t="shared" si="1628"/>
        <v>48002</v>
      </c>
      <c r="B3765" s="82">
        <f t="shared" si="1614"/>
        <v>0</v>
      </c>
      <c r="C3765" s="207">
        <f t="shared" si="1632"/>
        <v>0</v>
      </c>
      <c r="D3765" s="83">
        <f t="shared" si="1615"/>
        <v>7286.35</v>
      </c>
      <c r="E3765" s="84">
        <f t="shared" si="1637"/>
        <v>7394.19</v>
      </c>
      <c r="F3765" s="85">
        <f t="shared" si="1638"/>
        <v>47958</v>
      </c>
      <c r="G3765" s="86">
        <f t="shared" si="1616"/>
        <v>1.4800277230712089E-2</v>
      </c>
      <c r="H3765" s="87">
        <f t="shared" si="1617"/>
        <v>48019</v>
      </c>
      <c r="I3765" s="87">
        <f t="shared" si="1618"/>
        <v>48019</v>
      </c>
      <c r="J3765" s="88">
        <f t="shared" si="1629"/>
        <v>22</v>
      </c>
      <c r="K3765" s="88">
        <f t="shared" si="1636"/>
        <v>10</v>
      </c>
      <c r="L3765" s="8">
        <f t="shared" si="1619"/>
        <v>1.0067004399999999</v>
      </c>
      <c r="M3765" s="89">
        <v>1</v>
      </c>
      <c r="N3765" s="89">
        <f t="shared" si="1620"/>
        <v>1</v>
      </c>
      <c r="O3765" s="82">
        <f t="shared" si="1621"/>
        <v>1.0067004399999999</v>
      </c>
      <c r="P3765" s="82">
        <f t="shared" si="1622"/>
        <v>0</v>
      </c>
      <c r="Q3765" s="11">
        <f t="shared" si="1635"/>
        <v>0</v>
      </c>
      <c r="R3765" s="7">
        <f t="shared" si="1630"/>
        <v>0</v>
      </c>
      <c r="S3765" s="82">
        <f t="shared" si="1623"/>
        <v>0</v>
      </c>
      <c r="T3765" s="91">
        <f t="shared" si="1631"/>
        <v>0.08</v>
      </c>
      <c r="U3765" s="90">
        <f t="shared" si="1624"/>
        <v>10</v>
      </c>
      <c r="V3765" s="90">
        <v>252</v>
      </c>
      <c r="W3765" s="89">
        <f t="shared" si="1625"/>
        <v>1.0030586779999999</v>
      </c>
      <c r="X3765" s="82">
        <f t="shared" si="1626"/>
        <v>0</v>
      </c>
      <c r="Y3765" s="82">
        <f t="shared" si="1627"/>
        <v>0</v>
      </c>
      <c r="Z3765" s="94" t="str">
        <f t="shared" si="1633"/>
        <v>A+J=</v>
      </c>
      <c r="AA3765" s="87">
        <f t="shared" si="1634"/>
        <v>48019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>
        <f t="shared" si="1628"/>
        <v>48003</v>
      </c>
      <c r="B3766" s="82">
        <f t="shared" si="1614"/>
        <v>0</v>
      </c>
      <c r="C3766" s="207">
        <f t="shared" si="1632"/>
        <v>0</v>
      </c>
      <c r="D3766" s="83">
        <f t="shared" si="1615"/>
        <v>7286.35</v>
      </c>
      <c r="E3766" s="84">
        <f t="shared" si="1637"/>
        <v>7394.19</v>
      </c>
      <c r="F3766" s="85">
        <f t="shared" si="1638"/>
        <v>47958</v>
      </c>
      <c r="G3766" s="86">
        <f t="shared" si="1616"/>
        <v>1.4800277230712089E-2</v>
      </c>
      <c r="H3766" s="87">
        <f t="shared" si="1617"/>
        <v>48019</v>
      </c>
      <c r="I3766" s="87">
        <f t="shared" si="1618"/>
        <v>48019</v>
      </c>
      <c r="J3766" s="88">
        <f t="shared" si="1629"/>
        <v>22</v>
      </c>
      <c r="K3766" s="88">
        <f t="shared" si="1636"/>
        <v>11</v>
      </c>
      <c r="L3766" s="8">
        <f t="shared" si="1619"/>
        <v>1.0073729499999999</v>
      </c>
      <c r="M3766" s="89">
        <v>1</v>
      </c>
      <c r="N3766" s="89">
        <f t="shared" si="1620"/>
        <v>1</v>
      </c>
      <c r="O3766" s="82">
        <f t="shared" si="1621"/>
        <v>1.0073729499999999</v>
      </c>
      <c r="P3766" s="82">
        <f t="shared" si="1622"/>
        <v>0</v>
      </c>
      <c r="Q3766" s="11">
        <f t="shared" si="1635"/>
        <v>0</v>
      </c>
      <c r="R3766" s="7">
        <f t="shared" si="1630"/>
        <v>0</v>
      </c>
      <c r="S3766" s="82">
        <f t="shared" si="1623"/>
        <v>0</v>
      </c>
      <c r="T3766" s="91">
        <f t="shared" si="1631"/>
        <v>0.08</v>
      </c>
      <c r="U3766" s="90">
        <f t="shared" si="1624"/>
        <v>11</v>
      </c>
      <c r="V3766" s="90">
        <v>252</v>
      </c>
      <c r="W3766" s="89">
        <f t="shared" si="1625"/>
        <v>1.0033650599999999</v>
      </c>
      <c r="X3766" s="82">
        <f t="shared" si="1626"/>
        <v>0</v>
      </c>
      <c r="Y3766" s="82">
        <f t="shared" si="1627"/>
        <v>0</v>
      </c>
      <c r="Z3766" s="94" t="str">
        <f t="shared" si="1633"/>
        <v>A+J=</v>
      </c>
      <c r="AA3766" s="87">
        <f t="shared" si="1634"/>
        <v>48019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>
        <f t="shared" si="1628"/>
        <v>48004</v>
      </c>
      <c r="B3767" s="82">
        <f t="shared" si="1614"/>
        <v>0</v>
      </c>
      <c r="C3767" s="207">
        <f t="shared" si="1632"/>
        <v>0</v>
      </c>
      <c r="D3767" s="83">
        <f t="shared" si="1615"/>
        <v>7286.35</v>
      </c>
      <c r="E3767" s="84">
        <f t="shared" si="1637"/>
        <v>7394.19</v>
      </c>
      <c r="F3767" s="85">
        <f t="shared" si="1638"/>
        <v>47958</v>
      </c>
      <c r="G3767" s="86">
        <f t="shared" si="1616"/>
        <v>1.4800277230712089E-2</v>
      </c>
      <c r="H3767" s="87">
        <f t="shared" si="1617"/>
        <v>48019</v>
      </c>
      <c r="I3767" s="87">
        <f t="shared" si="1618"/>
        <v>48019</v>
      </c>
      <c r="J3767" s="88">
        <f t="shared" si="1629"/>
        <v>22</v>
      </c>
      <c r="K3767" s="88">
        <f t="shared" si="1636"/>
        <v>12</v>
      </c>
      <c r="L3767" s="8">
        <f t="shared" si="1619"/>
        <v>1.0080459100000001</v>
      </c>
      <c r="M3767" s="89">
        <v>1</v>
      </c>
      <c r="N3767" s="89">
        <f t="shared" si="1620"/>
        <v>1</v>
      </c>
      <c r="O3767" s="82">
        <f t="shared" si="1621"/>
        <v>1.0080459100000001</v>
      </c>
      <c r="P3767" s="82">
        <f t="shared" si="1622"/>
        <v>0</v>
      </c>
      <c r="Q3767" s="11">
        <f t="shared" si="1635"/>
        <v>0</v>
      </c>
      <c r="R3767" s="7">
        <f t="shared" si="1630"/>
        <v>0</v>
      </c>
      <c r="S3767" s="82">
        <f t="shared" si="1623"/>
        <v>0</v>
      </c>
      <c r="T3767" s="91">
        <f t="shared" si="1631"/>
        <v>0.08</v>
      </c>
      <c r="U3767" s="90">
        <f t="shared" si="1624"/>
        <v>12</v>
      </c>
      <c r="V3767" s="90">
        <v>252</v>
      </c>
      <c r="W3767" s="89">
        <f t="shared" si="1625"/>
        <v>1.0036715350000001</v>
      </c>
      <c r="X3767" s="82">
        <f t="shared" si="1626"/>
        <v>0</v>
      </c>
      <c r="Y3767" s="82">
        <f t="shared" si="1627"/>
        <v>0</v>
      </c>
      <c r="Z3767" s="94" t="str">
        <f t="shared" si="1633"/>
        <v>A+J=</v>
      </c>
      <c r="AA3767" s="87">
        <f t="shared" si="1634"/>
        <v>48019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>
        <f t="shared" si="1628"/>
        <v>48005</v>
      </c>
      <c r="B3768" s="82">
        <f t="shared" si="1614"/>
        <v>0</v>
      </c>
      <c r="C3768" s="207">
        <f t="shared" si="1632"/>
        <v>0</v>
      </c>
      <c r="D3768" s="83">
        <f t="shared" si="1615"/>
        <v>7286.35</v>
      </c>
      <c r="E3768" s="84">
        <f t="shared" si="1637"/>
        <v>7394.19</v>
      </c>
      <c r="F3768" s="85">
        <f t="shared" si="1638"/>
        <v>47958</v>
      </c>
      <c r="G3768" s="86">
        <f t="shared" si="1616"/>
        <v>1.4800277230712089E-2</v>
      </c>
      <c r="H3768" s="87">
        <f t="shared" si="1617"/>
        <v>48019</v>
      </c>
      <c r="I3768" s="87">
        <f t="shared" si="1618"/>
        <v>48019</v>
      </c>
      <c r="J3768" s="88">
        <f t="shared" si="1629"/>
        <v>22</v>
      </c>
      <c r="K3768" s="88">
        <f t="shared" si="1636"/>
        <v>13</v>
      </c>
      <c r="L3768" s="8">
        <f t="shared" si="1619"/>
        <v>1.00871932</v>
      </c>
      <c r="M3768" s="89">
        <v>1</v>
      </c>
      <c r="N3768" s="89">
        <f t="shared" si="1620"/>
        <v>1</v>
      </c>
      <c r="O3768" s="82">
        <f t="shared" si="1621"/>
        <v>1.00871932</v>
      </c>
      <c r="P3768" s="82">
        <f t="shared" si="1622"/>
        <v>0</v>
      </c>
      <c r="Q3768" s="11">
        <f t="shared" si="1635"/>
        <v>0</v>
      </c>
      <c r="R3768" s="7">
        <f t="shared" si="1630"/>
        <v>0</v>
      </c>
      <c r="S3768" s="82">
        <f t="shared" si="1623"/>
        <v>0</v>
      </c>
      <c r="T3768" s="91">
        <f t="shared" si="1631"/>
        <v>0.08</v>
      </c>
      <c r="U3768" s="90">
        <f t="shared" si="1624"/>
        <v>13</v>
      </c>
      <c r="V3768" s="90">
        <v>252</v>
      </c>
      <c r="W3768" s="89">
        <f t="shared" si="1625"/>
        <v>1.003978104</v>
      </c>
      <c r="X3768" s="82">
        <f t="shared" si="1626"/>
        <v>0</v>
      </c>
      <c r="Y3768" s="82">
        <f t="shared" si="1627"/>
        <v>0</v>
      </c>
      <c r="Z3768" s="94" t="str">
        <f t="shared" si="1633"/>
        <v>A+J=</v>
      </c>
      <c r="AA3768" s="87">
        <f t="shared" si="1634"/>
        <v>48019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>
        <f t="shared" si="1628"/>
        <v>48006</v>
      </c>
      <c r="B3769" s="82">
        <f t="shared" si="1614"/>
        <v>0</v>
      </c>
      <c r="C3769" s="207">
        <f t="shared" si="1632"/>
        <v>0</v>
      </c>
      <c r="D3769" s="83">
        <f t="shared" si="1615"/>
        <v>7286.35</v>
      </c>
      <c r="E3769" s="84">
        <f t="shared" si="1637"/>
        <v>7394.19</v>
      </c>
      <c r="F3769" s="85">
        <f t="shared" si="1638"/>
        <v>47958</v>
      </c>
      <c r="G3769" s="86">
        <f t="shared" si="1616"/>
        <v>1.4800277230712089E-2</v>
      </c>
      <c r="H3769" s="87">
        <f t="shared" si="1617"/>
        <v>48019</v>
      </c>
      <c r="I3769" s="87">
        <f t="shared" si="1618"/>
        <v>48019</v>
      </c>
      <c r="J3769" s="88">
        <f t="shared" si="1629"/>
        <v>22</v>
      </c>
      <c r="K3769" s="88">
        <f t="shared" si="1636"/>
        <v>14</v>
      </c>
      <c r="L3769" s="8">
        <f t="shared" si="1619"/>
        <v>1.00939318</v>
      </c>
      <c r="M3769" s="89">
        <v>1</v>
      </c>
      <c r="N3769" s="89">
        <f t="shared" si="1620"/>
        <v>1</v>
      </c>
      <c r="O3769" s="82">
        <f t="shared" si="1621"/>
        <v>1.00939318</v>
      </c>
      <c r="P3769" s="82">
        <f t="shared" si="1622"/>
        <v>0</v>
      </c>
      <c r="Q3769" s="11">
        <f t="shared" si="1635"/>
        <v>0</v>
      </c>
      <c r="R3769" s="7">
        <f t="shared" si="1630"/>
        <v>0</v>
      </c>
      <c r="S3769" s="82">
        <f t="shared" si="1623"/>
        <v>0</v>
      </c>
      <c r="T3769" s="91">
        <f t="shared" si="1631"/>
        <v>0.08</v>
      </c>
      <c r="U3769" s="90">
        <f t="shared" si="1624"/>
        <v>14</v>
      </c>
      <c r="V3769" s="90">
        <v>252</v>
      </c>
      <c r="W3769" s="89">
        <f t="shared" si="1625"/>
        <v>1.0042847669999999</v>
      </c>
      <c r="X3769" s="82">
        <f t="shared" si="1626"/>
        <v>0</v>
      </c>
      <c r="Y3769" s="82">
        <f t="shared" si="1627"/>
        <v>0</v>
      </c>
      <c r="Z3769" s="94" t="str">
        <f t="shared" si="1633"/>
        <v>A+J=</v>
      </c>
      <c r="AA3769" s="87">
        <f t="shared" si="1634"/>
        <v>48019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>
        <f t="shared" si="1628"/>
        <v>48007</v>
      </c>
      <c r="B3770" s="82">
        <f t="shared" si="1614"/>
        <v>0</v>
      </c>
      <c r="C3770" s="207">
        <f t="shared" si="1632"/>
        <v>0</v>
      </c>
      <c r="D3770" s="83">
        <f t="shared" si="1615"/>
        <v>7286.35</v>
      </c>
      <c r="E3770" s="84">
        <f t="shared" si="1637"/>
        <v>7394.19</v>
      </c>
      <c r="F3770" s="85">
        <f t="shared" si="1638"/>
        <v>47958</v>
      </c>
      <c r="G3770" s="86">
        <f t="shared" si="1616"/>
        <v>1.4800277230712089E-2</v>
      </c>
      <c r="H3770" s="87">
        <f t="shared" si="1617"/>
        <v>48019</v>
      </c>
      <c r="I3770" s="87">
        <f t="shared" si="1618"/>
        <v>48019</v>
      </c>
      <c r="J3770" s="88">
        <f t="shared" si="1629"/>
        <v>22</v>
      </c>
      <c r="K3770" s="88">
        <f t="shared" si="1636"/>
        <v>14</v>
      </c>
      <c r="L3770" s="8">
        <f t="shared" si="1619"/>
        <v>1.00939318</v>
      </c>
      <c r="M3770" s="89">
        <v>1</v>
      </c>
      <c r="N3770" s="89">
        <f t="shared" si="1620"/>
        <v>1</v>
      </c>
      <c r="O3770" s="82">
        <f t="shared" si="1621"/>
        <v>1.00939318</v>
      </c>
      <c r="P3770" s="82">
        <f t="shared" si="1622"/>
        <v>0</v>
      </c>
      <c r="Q3770" s="11">
        <f t="shared" si="1635"/>
        <v>0</v>
      </c>
      <c r="R3770" s="7">
        <f t="shared" si="1630"/>
        <v>0</v>
      </c>
      <c r="S3770" s="82">
        <f t="shared" si="1623"/>
        <v>0</v>
      </c>
      <c r="T3770" s="91">
        <f t="shared" si="1631"/>
        <v>0.08</v>
      </c>
      <c r="U3770" s="90">
        <f t="shared" si="1624"/>
        <v>14</v>
      </c>
      <c r="V3770" s="90">
        <v>252</v>
      </c>
      <c r="W3770" s="89">
        <f t="shared" si="1625"/>
        <v>1.0042847669999999</v>
      </c>
      <c r="X3770" s="82">
        <f t="shared" si="1626"/>
        <v>0</v>
      </c>
      <c r="Y3770" s="82">
        <f t="shared" si="1627"/>
        <v>0</v>
      </c>
      <c r="Z3770" s="94" t="str">
        <f t="shared" si="1633"/>
        <v>A+J=</v>
      </c>
      <c r="AA3770" s="87">
        <f t="shared" si="1634"/>
        <v>48019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>
        <f t="shared" si="1628"/>
        <v>48008</v>
      </c>
      <c r="B3771" s="82">
        <f t="shared" si="1614"/>
        <v>0</v>
      </c>
      <c r="C3771" s="207">
        <f t="shared" si="1632"/>
        <v>0</v>
      </c>
      <c r="D3771" s="83">
        <f t="shared" si="1615"/>
        <v>7286.35</v>
      </c>
      <c r="E3771" s="84">
        <f t="shared" si="1637"/>
        <v>7394.19</v>
      </c>
      <c r="F3771" s="85">
        <f t="shared" si="1638"/>
        <v>47958</v>
      </c>
      <c r="G3771" s="86">
        <f t="shared" si="1616"/>
        <v>1.4800277230712089E-2</v>
      </c>
      <c r="H3771" s="87">
        <f t="shared" si="1617"/>
        <v>48019</v>
      </c>
      <c r="I3771" s="87">
        <f t="shared" si="1618"/>
        <v>48019</v>
      </c>
      <c r="J3771" s="88">
        <f t="shared" si="1629"/>
        <v>22</v>
      </c>
      <c r="K3771" s="88">
        <f t="shared" si="1636"/>
        <v>14</v>
      </c>
      <c r="L3771" s="8">
        <f t="shared" si="1619"/>
        <v>1.00939318</v>
      </c>
      <c r="M3771" s="89">
        <v>1</v>
      </c>
      <c r="N3771" s="89">
        <f t="shared" si="1620"/>
        <v>1</v>
      </c>
      <c r="O3771" s="82">
        <f t="shared" si="1621"/>
        <v>1.00939318</v>
      </c>
      <c r="P3771" s="82">
        <f t="shared" si="1622"/>
        <v>0</v>
      </c>
      <c r="Q3771" s="11">
        <f t="shared" si="1635"/>
        <v>0</v>
      </c>
      <c r="R3771" s="7">
        <f t="shared" si="1630"/>
        <v>0</v>
      </c>
      <c r="S3771" s="82">
        <f t="shared" si="1623"/>
        <v>0</v>
      </c>
      <c r="T3771" s="91">
        <f t="shared" si="1631"/>
        <v>0.08</v>
      </c>
      <c r="U3771" s="90">
        <f t="shared" si="1624"/>
        <v>14</v>
      </c>
      <c r="V3771" s="90">
        <v>252</v>
      </c>
      <c r="W3771" s="89">
        <f t="shared" si="1625"/>
        <v>1.0042847669999999</v>
      </c>
      <c r="X3771" s="82">
        <f t="shared" si="1626"/>
        <v>0</v>
      </c>
      <c r="Y3771" s="82">
        <f t="shared" si="1627"/>
        <v>0</v>
      </c>
      <c r="Z3771" s="94" t="str">
        <f t="shared" si="1633"/>
        <v>A+J=</v>
      </c>
      <c r="AA3771" s="87">
        <f t="shared" si="1634"/>
        <v>48019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>
        <f t="shared" si="1628"/>
        <v>48009</v>
      </c>
      <c r="B3772" s="82">
        <f t="shared" si="1614"/>
        <v>0</v>
      </c>
      <c r="C3772" s="207">
        <f t="shared" si="1632"/>
        <v>0</v>
      </c>
      <c r="D3772" s="83">
        <f t="shared" si="1615"/>
        <v>7286.35</v>
      </c>
      <c r="E3772" s="84">
        <f t="shared" si="1637"/>
        <v>7394.19</v>
      </c>
      <c r="F3772" s="85">
        <f t="shared" si="1638"/>
        <v>47958</v>
      </c>
      <c r="G3772" s="86">
        <f t="shared" si="1616"/>
        <v>1.4800277230712089E-2</v>
      </c>
      <c r="H3772" s="87">
        <f t="shared" si="1617"/>
        <v>48019</v>
      </c>
      <c r="I3772" s="87">
        <f t="shared" si="1618"/>
        <v>48019</v>
      </c>
      <c r="J3772" s="88">
        <f t="shared" si="1629"/>
        <v>22</v>
      </c>
      <c r="K3772" s="88">
        <f t="shared" si="1636"/>
        <v>15</v>
      </c>
      <c r="L3772" s="8">
        <f t="shared" si="1619"/>
        <v>1.01006749</v>
      </c>
      <c r="M3772" s="89">
        <v>1</v>
      </c>
      <c r="N3772" s="89">
        <f t="shared" si="1620"/>
        <v>1</v>
      </c>
      <c r="O3772" s="82">
        <f t="shared" si="1621"/>
        <v>1.01006749</v>
      </c>
      <c r="P3772" s="82">
        <f t="shared" si="1622"/>
        <v>0</v>
      </c>
      <c r="Q3772" s="11">
        <f t="shared" si="1635"/>
        <v>0</v>
      </c>
      <c r="R3772" s="7">
        <f t="shared" si="1630"/>
        <v>0</v>
      </c>
      <c r="S3772" s="82">
        <f t="shared" si="1623"/>
        <v>0</v>
      </c>
      <c r="T3772" s="91">
        <f t="shared" si="1631"/>
        <v>0.08</v>
      </c>
      <c r="U3772" s="90">
        <f t="shared" si="1624"/>
        <v>15</v>
      </c>
      <c r="V3772" s="90">
        <v>252</v>
      </c>
      <c r="W3772" s="89">
        <f t="shared" si="1625"/>
        <v>1.004591523</v>
      </c>
      <c r="X3772" s="82">
        <f t="shared" si="1626"/>
        <v>0</v>
      </c>
      <c r="Y3772" s="82">
        <f t="shared" si="1627"/>
        <v>0</v>
      </c>
      <c r="Z3772" s="94" t="str">
        <f t="shared" si="1633"/>
        <v>A+J=</v>
      </c>
      <c r="AA3772" s="87">
        <f t="shared" si="1634"/>
        <v>48019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>
        <f t="shared" si="1628"/>
        <v>48010</v>
      </c>
      <c r="B3773" s="82">
        <f t="shared" si="1614"/>
        <v>0</v>
      </c>
      <c r="C3773" s="207">
        <f t="shared" si="1632"/>
        <v>0</v>
      </c>
      <c r="D3773" s="83">
        <f t="shared" si="1615"/>
        <v>7286.35</v>
      </c>
      <c r="E3773" s="84">
        <f t="shared" si="1637"/>
        <v>7394.19</v>
      </c>
      <c r="F3773" s="85">
        <f t="shared" si="1638"/>
        <v>47958</v>
      </c>
      <c r="G3773" s="86">
        <f t="shared" si="1616"/>
        <v>1.4800277230712089E-2</v>
      </c>
      <c r="H3773" s="87">
        <f t="shared" si="1617"/>
        <v>48019</v>
      </c>
      <c r="I3773" s="87">
        <f t="shared" si="1618"/>
        <v>48019</v>
      </c>
      <c r="J3773" s="88">
        <f t="shared" si="1629"/>
        <v>22</v>
      </c>
      <c r="K3773" s="88">
        <f t="shared" si="1636"/>
        <v>16</v>
      </c>
      <c r="L3773" s="8">
        <f t="shared" si="1619"/>
        <v>1.0107422399999999</v>
      </c>
      <c r="M3773" s="89">
        <v>1</v>
      </c>
      <c r="N3773" s="89">
        <f t="shared" si="1620"/>
        <v>1</v>
      </c>
      <c r="O3773" s="82">
        <f t="shared" si="1621"/>
        <v>1.0107422399999999</v>
      </c>
      <c r="P3773" s="82">
        <f t="shared" si="1622"/>
        <v>0</v>
      </c>
      <c r="Q3773" s="11">
        <f t="shared" si="1635"/>
        <v>0</v>
      </c>
      <c r="R3773" s="7">
        <f t="shared" si="1630"/>
        <v>0</v>
      </c>
      <c r="S3773" s="82">
        <f t="shared" si="1623"/>
        <v>0</v>
      </c>
      <c r="T3773" s="91">
        <f t="shared" si="1631"/>
        <v>0.08</v>
      </c>
      <c r="U3773" s="90">
        <f t="shared" si="1624"/>
        <v>16</v>
      </c>
      <c r="V3773" s="90">
        <v>252</v>
      </c>
      <c r="W3773" s="89">
        <f t="shared" si="1625"/>
        <v>1.0048983730000001</v>
      </c>
      <c r="X3773" s="82">
        <f t="shared" si="1626"/>
        <v>0</v>
      </c>
      <c r="Y3773" s="82">
        <f t="shared" si="1627"/>
        <v>0</v>
      </c>
      <c r="Z3773" s="94" t="str">
        <f t="shared" si="1633"/>
        <v>A+J=</v>
      </c>
      <c r="AA3773" s="87">
        <f t="shared" si="1634"/>
        <v>48019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>
        <f t="shared" si="1628"/>
        <v>48011</v>
      </c>
      <c r="B3774" s="82">
        <f t="shared" si="1614"/>
        <v>0</v>
      </c>
      <c r="C3774" s="207">
        <f t="shared" si="1632"/>
        <v>0</v>
      </c>
      <c r="D3774" s="83">
        <f t="shared" si="1615"/>
        <v>7286.35</v>
      </c>
      <c r="E3774" s="84">
        <f t="shared" si="1637"/>
        <v>7394.19</v>
      </c>
      <c r="F3774" s="85">
        <f t="shared" si="1638"/>
        <v>47958</v>
      </c>
      <c r="G3774" s="86">
        <f t="shared" si="1616"/>
        <v>1.4800277230712089E-2</v>
      </c>
      <c r="H3774" s="87">
        <f t="shared" si="1617"/>
        <v>48019</v>
      </c>
      <c r="I3774" s="87">
        <f t="shared" si="1618"/>
        <v>48019</v>
      </c>
      <c r="J3774" s="88">
        <f t="shared" si="1629"/>
        <v>22</v>
      </c>
      <c r="K3774" s="88">
        <f t="shared" si="1636"/>
        <v>17</v>
      </c>
      <c r="L3774" s="8">
        <f t="shared" si="1619"/>
        <v>1.0114174499999999</v>
      </c>
      <c r="M3774" s="89">
        <v>1</v>
      </c>
      <c r="N3774" s="89">
        <f t="shared" si="1620"/>
        <v>1</v>
      </c>
      <c r="O3774" s="82">
        <f t="shared" si="1621"/>
        <v>1.0114174499999999</v>
      </c>
      <c r="P3774" s="82">
        <f t="shared" si="1622"/>
        <v>0</v>
      </c>
      <c r="Q3774" s="11">
        <f t="shared" si="1635"/>
        <v>0</v>
      </c>
      <c r="R3774" s="7">
        <f t="shared" si="1630"/>
        <v>0</v>
      </c>
      <c r="S3774" s="82">
        <f t="shared" si="1623"/>
        <v>0</v>
      </c>
      <c r="T3774" s="91">
        <f t="shared" si="1631"/>
        <v>0.08</v>
      </c>
      <c r="U3774" s="90">
        <f t="shared" si="1624"/>
        <v>17</v>
      </c>
      <c r="V3774" s="90">
        <v>252</v>
      </c>
      <c r="W3774" s="89">
        <f t="shared" si="1625"/>
        <v>1.0052053169999999</v>
      </c>
      <c r="X3774" s="82">
        <f t="shared" si="1626"/>
        <v>0</v>
      </c>
      <c r="Y3774" s="82">
        <f t="shared" si="1627"/>
        <v>0</v>
      </c>
      <c r="Z3774" s="94" t="str">
        <f t="shared" si="1633"/>
        <v>A+J=</v>
      </c>
      <c r="AA3774" s="87">
        <f t="shared" si="1634"/>
        <v>48019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>
        <f t="shared" si="1628"/>
        <v>48012</v>
      </c>
      <c r="B3775" s="82">
        <f t="shared" si="1614"/>
        <v>0</v>
      </c>
      <c r="C3775" s="207">
        <f t="shared" si="1632"/>
        <v>0</v>
      </c>
      <c r="D3775" s="83">
        <f t="shared" si="1615"/>
        <v>7286.35</v>
      </c>
      <c r="E3775" s="84">
        <f t="shared" si="1637"/>
        <v>7394.19</v>
      </c>
      <c r="F3775" s="85">
        <f t="shared" si="1638"/>
        <v>47958</v>
      </c>
      <c r="G3775" s="86">
        <f t="shared" si="1616"/>
        <v>1.4800277230712089E-2</v>
      </c>
      <c r="H3775" s="87">
        <f t="shared" si="1617"/>
        <v>48019</v>
      </c>
      <c r="I3775" s="87">
        <f t="shared" si="1618"/>
        <v>48019</v>
      </c>
      <c r="J3775" s="88">
        <f t="shared" si="1629"/>
        <v>22</v>
      </c>
      <c r="K3775" s="88">
        <f t="shared" si="1636"/>
        <v>17</v>
      </c>
      <c r="L3775" s="8">
        <f t="shared" si="1619"/>
        <v>1.0114174499999999</v>
      </c>
      <c r="M3775" s="89">
        <v>1</v>
      </c>
      <c r="N3775" s="89">
        <f t="shared" si="1620"/>
        <v>1</v>
      </c>
      <c r="O3775" s="82">
        <f t="shared" si="1621"/>
        <v>1.0114174499999999</v>
      </c>
      <c r="P3775" s="82">
        <f t="shared" si="1622"/>
        <v>0</v>
      </c>
      <c r="Q3775" s="11">
        <f t="shared" si="1635"/>
        <v>0</v>
      </c>
      <c r="R3775" s="7">
        <f t="shared" si="1630"/>
        <v>0</v>
      </c>
      <c r="S3775" s="82">
        <f t="shared" si="1623"/>
        <v>0</v>
      </c>
      <c r="T3775" s="91">
        <f t="shared" si="1631"/>
        <v>0.08</v>
      </c>
      <c r="U3775" s="90">
        <f t="shared" si="1624"/>
        <v>17</v>
      </c>
      <c r="V3775" s="90">
        <v>252</v>
      </c>
      <c r="W3775" s="89">
        <f t="shared" si="1625"/>
        <v>1.0052053169999999</v>
      </c>
      <c r="X3775" s="82">
        <f t="shared" si="1626"/>
        <v>0</v>
      </c>
      <c r="Y3775" s="82">
        <f t="shared" si="1627"/>
        <v>0</v>
      </c>
      <c r="Z3775" s="94" t="str">
        <f t="shared" si="1633"/>
        <v>A+J=</v>
      </c>
      <c r="AA3775" s="87">
        <f t="shared" si="1634"/>
        <v>48019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>
        <f t="shared" si="1628"/>
        <v>48013</v>
      </c>
      <c r="B3776" s="82">
        <f t="shared" si="1614"/>
        <v>0</v>
      </c>
      <c r="C3776" s="207">
        <f t="shared" si="1632"/>
        <v>0</v>
      </c>
      <c r="D3776" s="83">
        <f t="shared" si="1615"/>
        <v>7286.35</v>
      </c>
      <c r="E3776" s="84">
        <f t="shared" si="1637"/>
        <v>7394.19</v>
      </c>
      <c r="F3776" s="85">
        <f t="shared" si="1638"/>
        <v>47958</v>
      </c>
      <c r="G3776" s="86">
        <f t="shared" si="1616"/>
        <v>1.4800277230712089E-2</v>
      </c>
      <c r="H3776" s="87">
        <f t="shared" si="1617"/>
        <v>48019</v>
      </c>
      <c r="I3776" s="87">
        <f t="shared" si="1618"/>
        <v>48019</v>
      </c>
      <c r="J3776" s="88">
        <f t="shared" si="1629"/>
        <v>22</v>
      </c>
      <c r="K3776" s="88">
        <f t="shared" si="1636"/>
        <v>18</v>
      </c>
      <c r="L3776" s="8">
        <f t="shared" si="1619"/>
        <v>1.0120931099999999</v>
      </c>
      <c r="M3776" s="89">
        <v>1</v>
      </c>
      <c r="N3776" s="89">
        <f t="shared" si="1620"/>
        <v>1</v>
      </c>
      <c r="O3776" s="82">
        <f t="shared" si="1621"/>
        <v>1.0120931099999999</v>
      </c>
      <c r="P3776" s="82">
        <f t="shared" si="1622"/>
        <v>0</v>
      </c>
      <c r="Q3776" s="11">
        <f t="shared" si="1635"/>
        <v>0</v>
      </c>
      <c r="R3776" s="7">
        <f t="shared" si="1630"/>
        <v>0</v>
      </c>
      <c r="S3776" s="82">
        <f t="shared" si="1623"/>
        <v>0</v>
      </c>
      <c r="T3776" s="91">
        <f t="shared" si="1631"/>
        <v>0.08</v>
      </c>
      <c r="U3776" s="90">
        <f t="shared" si="1624"/>
        <v>18</v>
      </c>
      <c r="V3776" s="90">
        <v>252</v>
      </c>
      <c r="W3776" s="89">
        <f t="shared" si="1625"/>
        <v>1.005512355</v>
      </c>
      <c r="X3776" s="82">
        <f t="shared" si="1626"/>
        <v>0</v>
      </c>
      <c r="Y3776" s="82">
        <f t="shared" si="1627"/>
        <v>0</v>
      </c>
      <c r="Z3776" s="94" t="str">
        <f t="shared" si="1633"/>
        <v>A+J=</v>
      </c>
      <c r="AA3776" s="87">
        <f t="shared" si="1634"/>
        <v>48019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>
        <f t="shared" si="1628"/>
        <v>48014</v>
      </c>
      <c r="B3777" s="82">
        <f t="shared" si="1614"/>
        <v>0</v>
      </c>
      <c r="C3777" s="207">
        <f t="shared" si="1632"/>
        <v>0</v>
      </c>
      <c r="D3777" s="83">
        <f t="shared" si="1615"/>
        <v>7286.35</v>
      </c>
      <c r="E3777" s="84">
        <f t="shared" si="1637"/>
        <v>7394.19</v>
      </c>
      <c r="F3777" s="85">
        <f t="shared" si="1638"/>
        <v>47958</v>
      </c>
      <c r="G3777" s="86">
        <f t="shared" si="1616"/>
        <v>1.4800277230712089E-2</v>
      </c>
      <c r="H3777" s="87">
        <f t="shared" si="1617"/>
        <v>48019</v>
      </c>
      <c r="I3777" s="87">
        <f t="shared" si="1618"/>
        <v>48019</v>
      </c>
      <c r="J3777" s="88">
        <f t="shared" si="1629"/>
        <v>22</v>
      </c>
      <c r="K3777" s="88">
        <f t="shared" si="1636"/>
        <v>18</v>
      </c>
      <c r="L3777" s="8">
        <f t="shared" si="1619"/>
        <v>1.0120931099999999</v>
      </c>
      <c r="M3777" s="89">
        <v>1</v>
      </c>
      <c r="N3777" s="89">
        <f t="shared" si="1620"/>
        <v>1</v>
      </c>
      <c r="O3777" s="82">
        <f t="shared" si="1621"/>
        <v>1.0120931099999999</v>
      </c>
      <c r="P3777" s="82">
        <f t="shared" si="1622"/>
        <v>0</v>
      </c>
      <c r="Q3777" s="11">
        <f t="shared" si="1635"/>
        <v>0</v>
      </c>
      <c r="R3777" s="7">
        <f t="shared" si="1630"/>
        <v>0</v>
      </c>
      <c r="S3777" s="82">
        <f t="shared" si="1623"/>
        <v>0</v>
      </c>
      <c r="T3777" s="91">
        <f t="shared" si="1631"/>
        <v>0.08</v>
      </c>
      <c r="U3777" s="90">
        <f t="shared" si="1624"/>
        <v>18</v>
      </c>
      <c r="V3777" s="90">
        <v>252</v>
      </c>
      <c r="W3777" s="89">
        <f t="shared" si="1625"/>
        <v>1.005512355</v>
      </c>
      <c r="X3777" s="82">
        <f t="shared" si="1626"/>
        <v>0</v>
      </c>
      <c r="Y3777" s="82">
        <f t="shared" si="1627"/>
        <v>0</v>
      </c>
      <c r="Z3777" s="94" t="str">
        <f t="shared" si="1633"/>
        <v>A+J=</v>
      </c>
      <c r="AA3777" s="87">
        <f t="shared" si="1634"/>
        <v>48019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>
        <f t="shared" si="1628"/>
        <v>48015</v>
      </c>
      <c r="B3778" s="82">
        <f t="shared" si="1614"/>
        <v>0</v>
      </c>
      <c r="C3778" s="207">
        <f t="shared" si="1632"/>
        <v>0</v>
      </c>
      <c r="D3778" s="83">
        <f t="shared" si="1615"/>
        <v>7286.35</v>
      </c>
      <c r="E3778" s="84">
        <f t="shared" si="1637"/>
        <v>7394.19</v>
      </c>
      <c r="F3778" s="85">
        <f t="shared" si="1638"/>
        <v>47958</v>
      </c>
      <c r="G3778" s="86">
        <f t="shared" si="1616"/>
        <v>1.4800277230712089E-2</v>
      </c>
      <c r="H3778" s="87">
        <f t="shared" si="1617"/>
        <v>48019</v>
      </c>
      <c r="I3778" s="87">
        <f t="shared" si="1618"/>
        <v>48019</v>
      </c>
      <c r="J3778" s="88">
        <f t="shared" si="1629"/>
        <v>22</v>
      </c>
      <c r="K3778" s="88">
        <f t="shared" si="1636"/>
        <v>18</v>
      </c>
      <c r="L3778" s="8">
        <f t="shared" si="1619"/>
        <v>1.0120931099999999</v>
      </c>
      <c r="M3778" s="89">
        <v>1</v>
      </c>
      <c r="N3778" s="89">
        <f t="shared" si="1620"/>
        <v>1</v>
      </c>
      <c r="O3778" s="82">
        <f t="shared" si="1621"/>
        <v>1.0120931099999999</v>
      </c>
      <c r="P3778" s="82">
        <f t="shared" si="1622"/>
        <v>0</v>
      </c>
      <c r="Q3778" s="11">
        <f t="shared" si="1635"/>
        <v>0</v>
      </c>
      <c r="R3778" s="7">
        <f t="shared" si="1630"/>
        <v>0</v>
      </c>
      <c r="S3778" s="82">
        <f t="shared" si="1623"/>
        <v>0</v>
      </c>
      <c r="T3778" s="91">
        <f t="shared" si="1631"/>
        <v>0.08</v>
      </c>
      <c r="U3778" s="90">
        <f t="shared" si="1624"/>
        <v>18</v>
      </c>
      <c r="V3778" s="90">
        <v>252</v>
      </c>
      <c r="W3778" s="89">
        <f t="shared" si="1625"/>
        <v>1.005512355</v>
      </c>
      <c r="X3778" s="82">
        <f t="shared" si="1626"/>
        <v>0</v>
      </c>
      <c r="Y3778" s="82">
        <f t="shared" si="1627"/>
        <v>0</v>
      </c>
      <c r="Z3778" s="94" t="str">
        <f t="shared" si="1633"/>
        <v>A+J=</v>
      </c>
      <c r="AA3778" s="87">
        <f t="shared" si="1634"/>
        <v>48019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>
        <f t="shared" si="1628"/>
        <v>48016</v>
      </c>
      <c r="B3779" s="82">
        <f t="shared" si="1614"/>
        <v>0</v>
      </c>
      <c r="C3779" s="207">
        <f t="shared" si="1632"/>
        <v>0</v>
      </c>
      <c r="D3779" s="83">
        <f t="shared" si="1615"/>
        <v>7286.35</v>
      </c>
      <c r="E3779" s="84">
        <f t="shared" si="1637"/>
        <v>7394.19</v>
      </c>
      <c r="F3779" s="85">
        <f t="shared" si="1638"/>
        <v>47958</v>
      </c>
      <c r="G3779" s="86">
        <f t="shared" si="1616"/>
        <v>1.4800277230712089E-2</v>
      </c>
      <c r="H3779" s="87">
        <f t="shared" si="1617"/>
        <v>48019</v>
      </c>
      <c r="I3779" s="87">
        <f t="shared" si="1618"/>
        <v>48019</v>
      </c>
      <c r="J3779" s="88">
        <f t="shared" si="1629"/>
        <v>22</v>
      </c>
      <c r="K3779" s="88">
        <f t="shared" si="1636"/>
        <v>19</v>
      </c>
      <c r="L3779" s="8">
        <f t="shared" si="1619"/>
        <v>1.01276923</v>
      </c>
      <c r="M3779" s="89">
        <v>1</v>
      </c>
      <c r="N3779" s="89">
        <f t="shared" si="1620"/>
        <v>1</v>
      </c>
      <c r="O3779" s="82">
        <f t="shared" si="1621"/>
        <v>1.01276923</v>
      </c>
      <c r="P3779" s="82">
        <f t="shared" si="1622"/>
        <v>0</v>
      </c>
      <c r="Q3779" s="11">
        <f t="shared" si="1635"/>
        <v>0</v>
      </c>
      <c r="R3779" s="7">
        <f t="shared" si="1630"/>
        <v>0</v>
      </c>
      <c r="S3779" s="82">
        <f t="shared" si="1623"/>
        <v>0</v>
      </c>
      <c r="T3779" s="91">
        <f t="shared" si="1631"/>
        <v>0.08</v>
      </c>
      <c r="U3779" s="90">
        <f t="shared" si="1624"/>
        <v>19</v>
      </c>
      <c r="V3779" s="90">
        <v>252</v>
      </c>
      <c r="W3779" s="89">
        <f t="shared" si="1625"/>
        <v>1.005819486</v>
      </c>
      <c r="X3779" s="82">
        <f t="shared" si="1626"/>
        <v>0</v>
      </c>
      <c r="Y3779" s="82">
        <f t="shared" si="1627"/>
        <v>0</v>
      </c>
      <c r="Z3779" s="94" t="str">
        <f t="shared" si="1633"/>
        <v>A+J=</v>
      </c>
      <c r="AA3779" s="87">
        <f t="shared" si="1634"/>
        <v>48019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>
        <f t="shared" si="1628"/>
        <v>48017</v>
      </c>
      <c r="B3780" s="82">
        <f t="shared" si="1614"/>
        <v>0</v>
      </c>
      <c r="C3780" s="207">
        <f t="shared" si="1632"/>
        <v>0</v>
      </c>
      <c r="D3780" s="83">
        <f t="shared" si="1615"/>
        <v>7286.35</v>
      </c>
      <c r="E3780" s="84">
        <f t="shared" si="1637"/>
        <v>7394.19</v>
      </c>
      <c r="F3780" s="85">
        <f t="shared" si="1638"/>
        <v>47958</v>
      </c>
      <c r="G3780" s="86">
        <f t="shared" si="1616"/>
        <v>1.4800277230712089E-2</v>
      </c>
      <c r="H3780" s="87">
        <f t="shared" si="1617"/>
        <v>48019</v>
      </c>
      <c r="I3780" s="87">
        <f t="shared" si="1618"/>
        <v>48019</v>
      </c>
      <c r="J3780" s="88">
        <f t="shared" si="1629"/>
        <v>22</v>
      </c>
      <c r="K3780" s="88">
        <f t="shared" si="1636"/>
        <v>20</v>
      </c>
      <c r="L3780" s="8">
        <f t="shared" si="1619"/>
        <v>1.01344579</v>
      </c>
      <c r="M3780" s="89">
        <v>1</v>
      </c>
      <c r="N3780" s="89">
        <f t="shared" si="1620"/>
        <v>1</v>
      </c>
      <c r="O3780" s="82">
        <f t="shared" si="1621"/>
        <v>1.01344579</v>
      </c>
      <c r="P3780" s="82">
        <f t="shared" si="1622"/>
        <v>0</v>
      </c>
      <c r="Q3780" s="11">
        <f t="shared" si="1635"/>
        <v>0</v>
      </c>
      <c r="R3780" s="7">
        <f t="shared" si="1630"/>
        <v>0</v>
      </c>
      <c r="S3780" s="82">
        <f t="shared" si="1623"/>
        <v>0</v>
      </c>
      <c r="T3780" s="91">
        <f t="shared" si="1631"/>
        <v>0.08</v>
      </c>
      <c r="U3780" s="90">
        <f t="shared" si="1624"/>
        <v>20</v>
      </c>
      <c r="V3780" s="90">
        <v>252</v>
      </c>
      <c r="W3780" s="89">
        <f t="shared" si="1625"/>
        <v>1.0061267110000001</v>
      </c>
      <c r="X3780" s="82">
        <f t="shared" si="1626"/>
        <v>0</v>
      </c>
      <c r="Y3780" s="82">
        <f t="shared" si="1627"/>
        <v>0</v>
      </c>
      <c r="Z3780" s="94" t="str">
        <f t="shared" si="1633"/>
        <v>A+J=</v>
      </c>
      <c r="AA3780" s="87">
        <f t="shared" si="1634"/>
        <v>48019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>
        <f t="shared" si="1628"/>
        <v>48018</v>
      </c>
      <c r="B3781" s="82">
        <f t="shared" si="1614"/>
        <v>0</v>
      </c>
      <c r="C3781" s="207">
        <f t="shared" si="1632"/>
        <v>0</v>
      </c>
      <c r="D3781" s="83">
        <f t="shared" si="1615"/>
        <v>7286.35</v>
      </c>
      <c r="E3781" s="84">
        <f t="shared" si="1637"/>
        <v>7394.19</v>
      </c>
      <c r="F3781" s="85">
        <f t="shared" si="1638"/>
        <v>47958</v>
      </c>
      <c r="G3781" s="86">
        <f t="shared" si="1616"/>
        <v>1.4800277230712089E-2</v>
      </c>
      <c r="H3781" s="87">
        <f t="shared" si="1617"/>
        <v>48019</v>
      </c>
      <c r="I3781" s="87">
        <f t="shared" si="1618"/>
        <v>48019</v>
      </c>
      <c r="J3781" s="88">
        <f t="shared" si="1629"/>
        <v>22</v>
      </c>
      <c r="K3781" s="88">
        <f t="shared" si="1636"/>
        <v>21</v>
      </c>
      <c r="L3781" s="8">
        <f t="shared" si="1619"/>
        <v>1.0141228</v>
      </c>
      <c r="M3781" s="89">
        <v>1</v>
      </c>
      <c r="N3781" s="89">
        <f t="shared" si="1620"/>
        <v>1</v>
      </c>
      <c r="O3781" s="82">
        <f t="shared" si="1621"/>
        <v>1.0141228</v>
      </c>
      <c r="P3781" s="82">
        <f t="shared" si="1622"/>
        <v>0</v>
      </c>
      <c r="Q3781" s="11">
        <f t="shared" si="1635"/>
        <v>0</v>
      </c>
      <c r="R3781" s="7">
        <f t="shared" si="1630"/>
        <v>0</v>
      </c>
      <c r="S3781" s="82">
        <f t="shared" si="1623"/>
        <v>0</v>
      </c>
      <c r="T3781" s="91">
        <f t="shared" si="1631"/>
        <v>0.08</v>
      </c>
      <c r="U3781" s="90">
        <f t="shared" si="1624"/>
        <v>21</v>
      </c>
      <c r="V3781" s="90">
        <v>252</v>
      </c>
      <c r="W3781" s="89">
        <f t="shared" si="1625"/>
        <v>1.0064340300000001</v>
      </c>
      <c r="X3781" s="82">
        <f t="shared" si="1626"/>
        <v>0</v>
      </c>
      <c r="Y3781" s="82">
        <f t="shared" si="1627"/>
        <v>0</v>
      </c>
      <c r="Z3781" s="94" t="str">
        <f t="shared" si="1633"/>
        <v>A+J=</v>
      </c>
      <c r="AA3781" s="87">
        <f t="shared" si="1634"/>
        <v>48019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>
        <f t="shared" si="1628"/>
        <v>48019</v>
      </c>
      <c r="B3782" s="82">
        <f t="shared" si="1614"/>
        <v>0</v>
      </c>
      <c r="C3782" s="207">
        <f t="shared" si="1632"/>
        <v>0</v>
      </c>
      <c r="D3782" s="83">
        <f t="shared" si="1615"/>
        <v>7286.35</v>
      </c>
      <c r="E3782" s="84">
        <f t="shared" si="1637"/>
        <v>7394.19</v>
      </c>
      <c r="F3782" s="85">
        <f t="shared" si="1638"/>
        <v>47958</v>
      </c>
      <c r="G3782" s="86">
        <f t="shared" si="1616"/>
        <v>1.4800277230712089E-2</v>
      </c>
      <c r="H3782" s="87">
        <f t="shared" si="1617"/>
        <v>48050</v>
      </c>
      <c r="I3782" s="87">
        <f t="shared" si="1618"/>
        <v>48019</v>
      </c>
      <c r="J3782" s="88">
        <f t="shared" si="1629"/>
        <v>22</v>
      </c>
      <c r="K3782" s="88">
        <f t="shared" si="1636"/>
        <v>22</v>
      </c>
      <c r="L3782" s="8">
        <f t="shared" si="1619"/>
        <v>1.0148002700000001</v>
      </c>
      <c r="M3782" s="89">
        <v>1</v>
      </c>
      <c r="N3782" s="89">
        <f t="shared" si="1620"/>
        <v>1</v>
      </c>
      <c r="O3782" s="82">
        <f t="shared" si="1621"/>
        <v>1.0148002700000001</v>
      </c>
      <c r="P3782" s="82">
        <f t="shared" si="1622"/>
        <v>0</v>
      </c>
      <c r="Q3782" s="11">
        <f t="shared" si="1635"/>
        <v>124</v>
      </c>
      <c r="R3782" s="7">
        <f t="shared" si="1630"/>
        <v>0</v>
      </c>
      <c r="S3782" s="82">
        <f t="shared" si="1623"/>
        <v>0</v>
      </c>
      <c r="T3782" s="91">
        <f t="shared" si="1631"/>
        <v>0.08</v>
      </c>
      <c r="U3782" s="90">
        <f t="shared" si="1624"/>
        <v>22</v>
      </c>
      <c r="V3782" s="90">
        <v>252</v>
      </c>
      <c r="W3782" s="89">
        <f t="shared" si="1625"/>
        <v>1.0067414429999999</v>
      </c>
      <c r="X3782" s="82">
        <f t="shared" si="1626"/>
        <v>0</v>
      </c>
      <c r="Y3782" s="82">
        <f t="shared" si="1627"/>
        <v>0</v>
      </c>
      <c r="Z3782" s="94" t="str">
        <f t="shared" si="1633"/>
        <v>A+J=</v>
      </c>
      <c r="AA3782" s="87">
        <f t="shared" si="1634"/>
        <v>48019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>
        <f t="shared" si="1628"/>
        <v>48020</v>
      </c>
      <c r="B3783" s="82">
        <f t="shared" si="1614"/>
        <v>0</v>
      </c>
      <c r="C3783" s="207">
        <f t="shared" si="1632"/>
        <v>0</v>
      </c>
      <c r="D3783" s="83">
        <f t="shared" si="1615"/>
        <v>7286.35</v>
      </c>
      <c r="E3783" s="84">
        <f t="shared" si="1637"/>
        <v>7394.19</v>
      </c>
      <c r="F3783" s="85">
        <f t="shared" si="1638"/>
        <v>47988</v>
      </c>
      <c r="G3783" s="86">
        <f t="shared" si="1616"/>
        <v>1.4800277230712089E-2</v>
      </c>
      <c r="H3783" s="87">
        <f t="shared" si="1617"/>
        <v>48050</v>
      </c>
      <c r="I3783" s="87">
        <f t="shared" si="1618"/>
        <v>48050</v>
      </c>
      <c r="J3783" s="88">
        <f t="shared" si="1629"/>
        <v>21</v>
      </c>
      <c r="K3783" s="88">
        <f t="shared" si="1636"/>
        <v>1</v>
      </c>
      <c r="L3783" s="8">
        <f t="shared" si="1619"/>
        <v>1.0006998499999999</v>
      </c>
      <c r="M3783" s="89">
        <v>1</v>
      </c>
      <c r="N3783" s="89">
        <f t="shared" si="1620"/>
        <v>1</v>
      </c>
      <c r="O3783" s="82">
        <f t="shared" si="1621"/>
        <v>1.0006998499999999</v>
      </c>
      <c r="P3783" s="82">
        <f t="shared" si="1622"/>
        <v>0</v>
      </c>
      <c r="Q3783" s="11">
        <f t="shared" si="1635"/>
        <v>0</v>
      </c>
      <c r="R3783" s="7">
        <f t="shared" si="1630"/>
        <v>0</v>
      </c>
      <c r="S3783" s="82">
        <f t="shared" si="1623"/>
        <v>0</v>
      </c>
      <c r="T3783" s="91">
        <f t="shared" si="1631"/>
        <v>0.08</v>
      </c>
      <c r="U3783" s="90">
        <f t="shared" si="1624"/>
        <v>1</v>
      </c>
      <c r="V3783" s="90">
        <v>252</v>
      </c>
      <c r="W3783" s="89">
        <f t="shared" si="1625"/>
        <v>1.000305448</v>
      </c>
      <c r="X3783" s="82">
        <f t="shared" si="1626"/>
        <v>0</v>
      </c>
      <c r="Y3783" s="82">
        <f t="shared" si="1627"/>
        <v>0</v>
      </c>
      <c r="Z3783" s="94" t="str">
        <f t="shared" si="1633"/>
        <v>A+J=</v>
      </c>
      <c r="AA3783" s="87">
        <f t="shared" si="1634"/>
        <v>48050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>
        <f t="shared" si="1628"/>
        <v>48021</v>
      </c>
      <c r="B3784" s="82">
        <f t="shared" si="1614"/>
        <v>0</v>
      </c>
      <c r="C3784" s="207">
        <f t="shared" si="1632"/>
        <v>0</v>
      </c>
      <c r="D3784" s="83">
        <f t="shared" si="1615"/>
        <v>7286.35</v>
      </c>
      <c r="E3784" s="84">
        <f t="shared" si="1637"/>
        <v>7394.19</v>
      </c>
      <c r="F3784" s="85">
        <f t="shared" si="1638"/>
        <v>47988</v>
      </c>
      <c r="G3784" s="86">
        <f t="shared" si="1616"/>
        <v>1.4800277230712089E-2</v>
      </c>
      <c r="H3784" s="87">
        <f t="shared" si="1617"/>
        <v>48050</v>
      </c>
      <c r="I3784" s="87">
        <f t="shared" si="1618"/>
        <v>48050</v>
      </c>
      <c r="J3784" s="88">
        <f t="shared" si="1629"/>
        <v>21</v>
      </c>
      <c r="K3784" s="88">
        <f t="shared" si="1636"/>
        <v>1</v>
      </c>
      <c r="L3784" s="8">
        <f t="shared" si="1619"/>
        <v>1.0006998499999999</v>
      </c>
      <c r="M3784" s="89">
        <v>1</v>
      </c>
      <c r="N3784" s="89">
        <f t="shared" si="1620"/>
        <v>1</v>
      </c>
      <c r="O3784" s="82">
        <f t="shared" si="1621"/>
        <v>1.0006998499999999</v>
      </c>
      <c r="P3784" s="82">
        <f t="shared" si="1622"/>
        <v>0</v>
      </c>
      <c r="Q3784" s="11">
        <f t="shared" si="1635"/>
        <v>0</v>
      </c>
      <c r="R3784" s="7">
        <f t="shared" si="1630"/>
        <v>0</v>
      </c>
      <c r="S3784" s="82">
        <f t="shared" si="1623"/>
        <v>0</v>
      </c>
      <c r="T3784" s="91">
        <f t="shared" si="1631"/>
        <v>0.08</v>
      </c>
      <c r="U3784" s="90">
        <f t="shared" si="1624"/>
        <v>1</v>
      </c>
      <c r="V3784" s="90">
        <v>252</v>
      </c>
      <c r="W3784" s="89">
        <f t="shared" si="1625"/>
        <v>1.000305448</v>
      </c>
      <c r="X3784" s="82">
        <f t="shared" si="1626"/>
        <v>0</v>
      </c>
      <c r="Y3784" s="82">
        <f t="shared" si="1627"/>
        <v>0</v>
      </c>
      <c r="Z3784" s="94" t="str">
        <f t="shared" si="1633"/>
        <v>A+J=</v>
      </c>
      <c r="AA3784" s="87">
        <f t="shared" si="1634"/>
        <v>48050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>
        <f t="shared" si="1628"/>
        <v>48022</v>
      </c>
      <c r="B3785" s="82">
        <f t="shared" ref="B3785:B3848" si="1639">(P3785+X3785)</f>
        <v>0</v>
      </c>
      <c r="C3785" s="207">
        <f t="shared" si="1632"/>
        <v>0</v>
      </c>
      <c r="D3785" s="83">
        <f t="shared" ref="D3785:D3848" si="1640">IF(E3785=E3784,D3784,E3784)</f>
        <v>7286.35</v>
      </c>
      <c r="E3785" s="84">
        <f t="shared" si="1637"/>
        <v>7394.19</v>
      </c>
      <c r="F3785" s="85">
        <f t="shared" si="1638"/>
        <v>47988</v>
      </c>
      <c r="G3785" s="86">
        <f t="shared" ref="G3785:G3848" si="1641">(E3785/D3785)-1</f>
        <v>1.4800277230712089E-2</v>
      </c>
      <c r="H3785" s="87">
        <f t="shared" ref="H3785:H3848" si="1642">IF(DAY(A3785)=H$9,VLOOKUP(A3785,AH$118:AN$450,4),H3784)</f>
        <v>48050</v>
      </c>
      <c r="I3785" s="87">
        <f t="shared" ref="I3785:I3848" si="1643">IF(A3785&gt;I3784,H3785,I3784)</f>
        <v>48050</v>
      </c>
      <c r="J3785" s="88">
        <f t="shared" si="1629"/>
        <v>21</v>
      </c>
      <c r="K3785" s="88">
        <f t="shared" si="1636"/>
        <v>1</v>
      </c>
      <c r="L3785" s="8">
        <f t="shared" ref="L3785:L3848" si="1644">IF(E3785&lt;D3785,1,TRUNC((E3785/D3785)^TRUNC((K3785/J3785),9),8))</f>
        <v>1.0006998499999999</v>
      </c>
      <c r="M3785" s="89">
        <v>1</v>
      </c>
      <c r="N3785" s="89">
        <f t="shared" ref="N3785:N3848" si="1645">IF(I3785&gt;I3784,N3784*M3785,N3784)</f>
        <v>1</v>
      </c>
      <c r="O3785" s="82">
        <f t="shared" ref="O3785:O3848" si="1646">TRUNC(TRUNC((L3785*N3785),15),8)</f>
        <v>1.0006998499999999</v>
      </c>
      <c r="P3785" s="82">
        <f t="shared" ref="P3785:P3848" si="1647">TRUNC(C3785*O3785,8)</f>
        <v>0</v>
      </c>
      <c r="Q3785" s="11">
        <f t="shared" si="1635"/>
        <v>0</v>
      </c>
      <c r="R3785" s="7">
        <f t="shared" si="1630"/>
        <v>0</v>
      </c>
      <c r="S3785" s="82">
        <f t="shared" ref="S3785:S3848" si="1648">IF(R3785&gt;0,TRUNC(R3785*P3785,8),0)</f>
        <v>0</v>
      </c>
      <c r="T3785" s="91">
        <f t="shared" si="1631"/>
        <v>0.08</v>
      </c>
      <c r="U3785" s="90">
        <f t="shared" ref="U3785:U3848" si="1649">IF(Q3784&gt;0,1,IF(K3785=K3784,U3784,U3784+1))</f>
        <v>1</v>
      </c>
      <c r="V3785" s="90">
        <v>252</v>
      </c>
      <c r="W3785" s="89">
        <f t="shared" ref="W3785:W3848" si="1650">ROUND((1+T3785)^TRUNC((U3785/V3785),9),9)</f>
        <v>1.000305448</v>
      </c>
      <c r="X3785" s="82">
        <f t="shared" ref="X3785:X3848" si="1651">TRUNC((P3785*(W3785-1)),8)</f>
        <v>0</v>
      </c>
      <c r="Y3785" s="82">
        <f t="shared" ref="Y3785:Y3848" si="1652">IF(Q3785&gt;0,S3785+X3785,0)</f>
        <v>0</v>
      </c>
      <c r="Z3785" s="94" t="str">
        <f t="shared" si="1633"/>
        <v>A+J=</v>
      </c>
      <c r="AA3785" s="87">
        <f t="shared" si="1634"/>
        <v>48050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>
        <f t="shared" si="1628"/>
        <v>48023</v>
      </c>
      <c r="B3786" s="82">
        <f t="shared" si="1639"/>
        <v>0</v>
      </c>
      <c r="C3786" s="207">
        <f t="shared" si="1632"/>
        <v>0</v>
      </c>
      <c r="D3786" s="83">
        <f t="shared" si="1640"/>
        <v>7286.35</v>
      </c>
      <c r="E3786" s="84">
        <f t="shared" si="1637"/>
        <v>7394.19</v>
      </c>
      <c r="F3786" s="85">
        <f t="shared" si="1638"/>
        <v>47988</v>
      </c>
      <c r="G3786" s="86">
        <f t="shared" si="1641"/>
        <v>1.4800277230712089E-2</v>
      </c>
      <c r="H3786" s="87">
        <f t="shared" si="1642"/>
        <v>48050</v>
      </c>
      <c r="I3786" s="87">
        <f t="shared" si="1643"/>
        <v>48050</v>
      </c>
      <c r="J3786" s="88">
        <f t="shared" si="1629"/>
        <v>21</v>
      </c>
      <c r="K3786" s="88">
        <f t="shared" si="1636"/>
        <v>2</v>
      </c>
      <c r="L3786" s="8">
        <f t="shared" si="1644"/>
        <v>1.0014002</v>
      </c>
      <c r="M3786" s="89">
        <v>1</v>
      </c>
      <c r="N3786" s="89">
        <f t="shared" si="1645"/>
        <v>1</v>
      </c>
      <c r="O3786" s="82">
        <f t="shared" si="1646"/>
        <v>1.0014002</v>
      </c>
      <c r="P3786" s="82">
        <f t="shared" si="1647"/>
        <v>0</v>
      </c>
      <c r="Q3786" s="11">
        <f t="shared" si="1635"/>
        <v>0</v>
      </c>
      <c r="R3786" s="7">
        <f t="shared" si="1630"/>
        <v>0</v>
      </c>
      <c r="S3786" s="82">
        <f t="shared" si="1648"/>
        <v>0</v>
      </c>
      <c r="T3786" s="91">
        <f t="shared" si="1631"/>
        <v>0.08</v>
      </c>
      <c r="U3786" s="90">
        <f t="shared" si="1649"/>
        <v>2</v>
      </c>
      <c r="V3786" s="90">
        <v>252</v>
      </c>
      <c r="W3786" s="89">
        <f t="shared" si="1650"/>
        <v>1.000610988</v>
      </c>
      <c r="X3786" s="82">
        <f t="shared" si="1651"/>
        <v>0</v>
      </c>
      <c r="Y3786" s="82">
        <f t="shared" si="1652"/>
        <v>0</v>
      </c>
      <c r="Z3786" s="94" t="str">
        <f t="shared" si="1633"/>
        <v>A+J=</v>
      </c>
      <c r="AA3786" s="87">
        <f t="shared" si="1634"/>
        <v>48050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>
        <f t="shared" ref="A3787:A3850" si="1653">(A3786+1)</f>
        <v>48024</v>
      </c>
      <c r="B3787" s="82">
        <f t="shared" si="1639"/>
        <v>0</v>
      </c>
      <c r="C3787" s="207">
        <f t="shared" si="1632"/>
        <v>0</v>
      </c>
      <c r="D3787" s="83">
        <f t="shared" si="1640"/>
        <v>7286.35</v>
      </c>
      <c r="E3787" s="84">
        <f t="shared" si="1637"/>
        <v>7394.19</v>
      </c>
      <c r="F3787" s="85">
        <f t="shared" si="1638"/>
        <v>47988</v>
      </c>
      <c r="G3787" s="86">
        <f t="shared" si="1641"/>
        <v>1.4800277230712089E-2</v>
      </c>
      <c r="H3787" s="87">
        <f t="shared" si="1642"/>
        <v>48050</v>
      </c>
      <c r="I3787" s="87">
        <f t="shared" si="1643"/>
        <v>48050</v>
      </c>
      <c r="J3787" s="88">
        <f t="shared" ref="J3787:J3850" si="1654">IF(I3787=I3786,J3786,NETWORKDAYS(I3786,I3787,$AD$210:$AD$502)-1)</f>
        <v>21</v>
      </c>
      <c r="K3787" s="88">
        <f t="shared" si="1636"/>
        <v>3</v>
      </c>
      <c r="L3787" s="8">
        <f t="shared" si="1644"/>
        <v>1.0021010299999999</v>
      </c>
      <c r="M3787" s="89">
        <v>1</v>
      </c>
      <c r="N3787" s="89">
        <f t="shared" si="1645"/>
        <v>1</v>
      </c>
      <c r="O3787" s="82">
        <f t="shared" si="1646"/>
        <v>1.0021010299999999</v>
      </c>
      <c r="P3787" s="82">
        <f t="shared" si="1647"/>
        <v>0</v>
      </c>
      <c r="Q3787" s="11">
        <f t="shared" si="1635"/>
        <v>0</v>
      </c>
      <c r="R3787" s="7">
        <f t="shared" ref="R3787:R3850" si="1655">IF(Q3787&gt;0,VLOOKUP($A3787,$AD$10:$AI$200,6),0)</f>
        <v>0</v>
      </c>
      <c r="S3787" s="82">
        <f t="shared" si="1648"/>
        <v>0</v>
      </c>
      <c r="T3787" s="91">
        <f t="shared" ref="T3787:T3850" si="1656">(T3786)</f>
        <v>0.08</v>
      </c>
      <c r="U3787" s="90">
        <f t="shared" si="1649"/>
        <v>3</v>
      </c>
      <c r="V3787" s="90">
        <v>252</v>
      </c>
      <c r="W3787" s="89">
        <f t="shared" si="1650"/>
        <v>1.0009166229999999</v>
      </c>
      <c r="X3787" s="82">
        <f t="shared" si="1651"/>
        <v>0</v>
      </c>
      <c r="Y3787" s="82">
        <f t="shared" si="1652"/>
        <v>0</v>
      </c>
      <c r="Z3787" s="94" t="str">
        <f t="shared" si="1633"/>
        <v>A+J=</v>
      </c>
      <c r="AA3787" s="87">
        <f t="shared" si="1634"/>
        <v>48050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>
        <f t="shared" si="1653"/>
        <v>48025</v>
      </c>
      <c r="B3788" s="82">
        <f t="shared" si="1639"/>
        <v>0</v>
      </c>
      <c r="C3788" s="207">
        <f t="shared" ref="C3788:C3851" si="1657">IF(Q3787&gt;0,IF(J3787=K3787,P3787-S3787,C3787-(S3787/O3787)),C3787)</f>
        <v>0</v>
      </c>
      <c r="D3788" s="83">
        <f t="shared" si="1640"/>
        <v>7286.35</v>
      </c>
      <c r="E3788" s="84">
        <f t="shared" si="1637"/>
        <v>7394.19</v>
      </c>
      <c r="F3788" s="85">
        <f t="shared" si="1638"/>
        <v>47988</v>
      </c>
      <c r="G3788" s="86">
        <f t="shared" si="1641"/>
        <v>1.4800277230712089E-2</v>
      </c>
      <c r="H3788" s="87">
        <f t="shared" si="1642"/>
        <v>48050</v>
      </c>
      <c r="I3788" s="87">
        <f t="shared" si="1643"/>
        <v>48050</v>
      </c>
      <c r="J3788" s="88">
        <f t="shared" si="1654"/>
        <v>21</v>
      </c>
      <c r="K3788" s="88">
        <f t="shared" si="1636"/>
        <v>4</v>
      </c>
      <c r="L3788" s="8">
        <f t="shared" si="1644"/>
        <v>1.00280236</v>
      </c>
      <c r="M3788" s="89">
        <v>1</v>
      </c>
      <c r="N3788" s="89">
        <f t="shared" si="1645"/>
        <v>1</v>
      </c>
      <c r="O3788" s="82">
        <f t="shared" si="1646"/>
        <v>1.00280236</v>
      </c>
      <c r="P3788" s="82">
        <f t="shared" si="1647"/>
        <v>0</v>
      </c>
      <c r="Q3788" s="11">
        <f t="shared" si="1635"/>
        <v>0</v>
      </c>
      <c r="R3788" s="7">
        <f t="shared" si="1655"/>
        <v>0</v>
      </c>
      <c r="S3788" s="82">
        <f t="shared" si="1648"/>
        <v>0</v>
      </c>
      <c r="T3788" s="91">
        <f t="shared" si="1656"/>
        <v>0.08</v>
      </c>
      <c r="U3788" s="90">
        <f t="shared" si="1649"/>
        <v>4</v>
      </c>
      <c r="V3788" s="90">
        <v>252</v>
      </c>
      <c r="W3788" s="89">
        <f t="shared" si="1650"/>
        <v>1.0012223499999999</v>
      </c>
      <c r="X3788" s="82">
        <f t="shared" si="1651"/>
        <v>0</v>
      </c>
      <c r="Y3788" s="82">
        <f t="shared" si="1652"/>
        <v>0</v>
      </c>
      <c r="Z3788" s="94" t="str">
        <f t="shared" ref="Z3788:Z3851" si="1658">IF($Q3787&gt;0,VLOOKUP($A3787,$AD$10:$AM$200,9),Z3787)</f>
        <v>A+J=</v>
      </c>
      <c r="AA3788" s="87">
        <f t="shared" ref="AA3788:AA3851" si="1659">IF($Q3787&gt;0,VLOOKUP($A3787,$AD$10:$AM$200,10),AA3787)</f>
        <v>48050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>
        <f t="shared" si="1653"/>
        <v>48026</v>
      </c>
      <c r="B3789" s="82">
        <f t="shared" si="1639"/>
        <v>0</v>
      </c>
      <c r="C3789" s="207">
        <f t="shared" si="1657"/>
        <v>0</v>
      </c>
      <c r="D3789" s="83">
        <f t="shared" si="1640"/>
        <v>7286.35</v>
      </c>
      <c r="E3789" s="84">
        <f t="shared" si="1637"/>
        <v>7394.19</v>
      </c>
      <c r="F3789" s="85">
        <f t="shared" si="1638"/>
        <v>47988</v>
      </c>
      <c r="G3789" s="86">
        <f t="shared" si="1641"/>
        <v>1.4800277230712089E-2</v>
      </c>
      <c r="H3789" s="87">
        <f t="shared" si="1642"/>
        <v>48050</v>
      </c>
      <c r="I3789" s="87">
        <f t="shared" si="1643"/>
        <v>48050</v>
      </c>
      <c r="J3789" s="88">
        <f t="shared" si="1654"/>
        <v>21</v>
      </c>
      <c r="K3789" s="88">
        <f t="shared" si="1636"/>
        <v>5</v>
      </c>
      <c r="L3789" s="8">
        <f t="shared" si="1644"/>
        <v>1.00350417</v>
      </c>
      <c r="M3789" s="89">
        <v>1</v>
      </c>
      <c r="N3789" s="89">
        <f t="shared" si="1645"/>
        <v>1</v>
      </c>
      <c r="O3789" s="82">
        <f t="shared" si="1646"/>
        <v>1.00350417</v>
      </c>
      <c r="P3789" s="82">
        <f t="shared" si="1647"/>
        <v>0</v>
      </c>
      <c r="Q3789" s="11">
        <f t="shared" si="1635"/>
        <v>0</v>
      </c>
      <c r="R3789" s="7">
        <f t="shared" si="1655"/>
        <v>0</v>
      </c>
      <c r="S3789" s="82">
        <f t="shared" si="1648"/>
        <v>0</v>
      </c>
      <c r="T3789" s="91">
        <f t="shared" si="1656"/>
        <v>0.08</v>
      </c>
      <c r="U3789" s="90">
        <f t="shared" si="1649"/>
        <v>5</v>
      </c>
      <c r="V3789" s="90">
        <v>252</v>
      </c>
      <c r="W3789" s="89">
        <f t="shared" si="1650"/>
        <v>1.0015281709999999</v>
      </c>
      <c r="X3789" s="82">
        <f t="shared" si="1651"/>
        <v>0</v>
      </c>
      <c r="Y3789" s="82">
        <f t="shared" si="1652"/>
        <v>0</v>
      </c>
      <c r="Z3789" s="94" t="str">
        <f t="shared" si="1658"/>
        <v>A+J=</v>
      </c>
      <c r="AA3789" s="87">
        <f t="shared" si="1659"/>
        <v>48050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>
        <f t="shared" si="1653"/>
        <v>48027</v>
      </c>
      <c r="B3790" s="82">
        <f t="shared" si="1639"/>
        <v>0</v>
      </c>
      <c r="C3790" s="207">
        <f t="shared" si="1657"/>
        <v>0</v>
      </c>
      <c r="D3790" s="83">
        <f t="shared" si="1640"/>
        <v>7286.35</v>
      </c>
      <c r="E3790" s="84">
        <f t="shared" si="1637"/>
        <v>7394.19</v>
      </c>
      <c r="F3790" s="85">
        <f t="shared" si="1638"/>
        <v>47988</v>
      </c>
      <c r="G3790" s="86">
        <f t="shared" si="1641"/>
        <v>1.4800277230712089E-2</v>
      </c>
      <c r="H3790" s="87">
        <f t="shared" si="1642"/>
        <v>48050</v>
      </c>
      <c r="I3790" s="87">
        <f t="shared" si="1643"/>
        <v>48050</v>
      </c>
      <c r="J3790" s="88">
        <f t="shared" si="1654"/>
        <v>21</v>
      </c>
      <c r="K3790" s="88">
        <f t="shared" si="1636"/>
        <v>6</v>
      </c>
      <c r="L3790" s="8">
        <f t="shared" si="1644"/>
        <v>1.0042064799999999</v>
      </c>
      <c r="M3790" s="89">
        <v>1</v>
      </c>
      <c r="N3790" s="89">
        <f t="shared" si="1645"/>
        <v>1</v>
      </c>
      <c r="O3790" s="82">
        <f t="shared" si="1646"/>
        <v>1.0042064799999999</v>
      </c>
      <c r="P3790" s="82">
        <f t="shared" si="1647"/>
        <v>0</v>
      </c>
      <c r="Q3790" s="11">
        <f t="shared" ref="Q3790:Q3853" si="1660">IF(VLOOKUP(A3790,AD$10:AK$200,8)=VLOOKUP(A3789,AD$10:AK$200,8),0,VLOOKUP(A3790,AD$10:AK$200,8))</f>
        <v>0</v>
      </c>
      <c r="R3790" s="7">
        <f t="shared" si="1655"/>
        <v>0</v>
      </c>
      <c r="S3790" s="82">
        <f t="shared" si="1648"/>
        <v>0</v>
      </c>
      <c r="T3790" s="91">
        <f t="shared" si="1656"/>
        <v>0.08</v>
      </c>
      <c r="U3790" s="90">
        <f t="shared" si="1649"/>
        <v>6</v>
      </c>
      <c r="V3790" s="90">
        <v>252</v>
      </c>
      <c r="W3790" s="89">
        <f t="shared" si="1650"/>
        <v>1.0018340859999999</v>
      </c>
      <c r="X3790" s="82">
        <f t="shared" si="1651"/>
        <v>0</v>
      </c>
      <c r="Y3790" s="82">
        <f t="shared" si="1652"/>
        <v>0</v>
      </c>
      <c r="Z3790" s="94" t="str">
        <f t="shared" si="1658"/>
        <v>A+J=</v>
      </c>
      <c r="AA3790" s="87">
        <f t="shared" si="1659"/>
        <v>48050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>
        <f t="shared" si="1653"/>
        <v>48028</v>
      </c>
      <c r="B3791" s="82">
        <f t="shared" si="1639"/>
        <v>0</v>
      </c>
      <c r="C3791" s="207">
        <f t="shared" si="1657"/>
        <v>0</v>
      </c>
      <c r="D3791" s="83">
        <f t="shared" si="1640"/>
        <v>7286.35</v>
      </c>
      <c r="E3791" s="84">
        <f t="shared" si="1637"/>
        <v>7394.19</v>
      </c>
      <c r="F3791" s="85">
        <f t="shared" si="1638"/>
        <v>47988</v>
      </c>
      <c r="G3791" s="86">
        <f t="shared" si="1641"/>
        <v>1.4800277230712089E-2</v>
      </c>
      <c r="H3791" s="87">
        <f t="shared" si="1642"/>
        <v>48050</v>
      </c>
      <c r="I3791" s="87">
        <f t="shared" si="1643"/>
        <v>48050</v>
      </c>
      <c r="J3791" s="88">
        <f t="shared" si="1654"/>
        <v>21</v>
      </c>
      <c r="K3791" s="88">
        <f t="shared" si="1636"/>
        <v>6</v>
      </c>
      <c r="L3791" s="8">
        <f t="shared" si="1644"/>
        <v>1.0042064799999999</v>
      </c>
      <c r="M3791" s="89">
        <v>1</v>
      </c>
      <c r="N3791" s="89">
        <f t="shared" si="1645"/>
        <v>1</v>
      </c>
      <c r="O3791" s="82">
        <f t="shared" si="1646"/>
        <v>1.0042064799999999</v>
      </c>
      <c r="P3791" s="82">
        <f t="shared" si="1647"/>
        <v>0</v>
      </c>
      <c r="Q3791" s="11">
        <f t="shared" si="1660"/>
        <v>0</v>
      </c>
      <c r="R3791" s="7">
        <f t="shared" si="1655"/>
        <v>0</v>
      </c>
      <c r="S3791" s="82">
        <f t="shared" si="1648"/>
        <v>0</v>
      </c>
      <c r="T3791" s="91">
        <f t="shared" si="1656"/>
        <v>0.08</v>
      </c>
      <c r="U3791" s="90">
        <f t="shared" si="1649"/>
        <v>6</v>
      </c>
      <c r="V3791" s="90">
        <v>252</v>
      </c>
      <c r="W3791" s="89">
        <f t="shared" si="1650"/>
        <v>1.0018340859999999</v>
      </c>
      <c r="X3791" s="82">
        <f t="shared" si="1651"/>
        <v>0</v>
      </c>
      <c r="Y3791" s="82">
        <f t="shared" si="1652"/>
        <v>0</v>
      </c>
      <c r="Z3791" s="94" t="str">
        <f t="shared" si="1658"/>
        <v>A+J=</v>
      </c>
      <c r="AA3791" s="87">
        <f t="shared" si="1659"/>
        <v>48050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>
        <f t="shared" si="1653"/>
        <v>48029</v>
      </c>
      <c r="B3792" s="82">
        <f t="shared" si="1639"/>
        <v>0</v>
      </c>
      <c r="C3792" s="207">
        <f t="shared" si="1657"/>
        <v>0</v>
      </c>
      <c r="D3792" s="83">
        <f t="shared" si="1640"/>
        <v>7286.35</v>
      </c>
      <c r="E3792" s="84">
        <f t="shared" si="1637"/>
        <v>7394.19</v>
      </c>
      <c r="F3792" s="85">
        <f t="shared" si="1638"/>
        <v>47988</v>
      </c>
      <c r="G3792" s="86">
        <f t="shared" si="1641"/>
        <v>1.4800277230712089E-2</v>
      </c>
      <c r="H3792" s="87">
        <f t="shared" si="1642"/>
        <v>48050</v>
      </c>
      <c r="I3792" s="87">
        <f t="shared" si="1643"/>
        <v>48050</v>
      </c>
      <c r="J3792" s="88">
        <f t="shared" si="1654"/>
        <v>21</v>
      </c>
      <c r="K3792" s="88">
        <f t="shared" si="1636"/>
        <v>6</v>
      </c>
      <c r="L3792" s="8">
        <f t="shared" si="1644"/>
        <v>1.0042064799999999</v>
      </c>
      <c r="M3792" s="89">
        <v>1</v>
      </c>
      <c r="N3792" s="89">
        <f t="shared" si="1645"/>
        <v>1</v>
      </c>
      <c r="O3792" s="82">
        <f t="shared" si="1646"/>
        <v>1.0042064799999999</v>
      </c>
      <c r="P3792" s="82">
        <f t="shared" si="1647"/>
        <v>0</v>
      </c>
      <c r="Q3792" s="11">
        <f t="shared" si="1660"/>
        <v>0</v>
      </c>
      <c r="R3792" s="7">
        <f t="shared" si="1655"/>
        <v>0</v>
      </c>
      <c r="S3792" s="82">
        <f t="shared" si="1648"/>
        <v>0</v>
      </c>
      <c r="T3792" s="91">
        <f t="shared" si="1656"/>
        <v>0.08</v>
      </c>
      <c r="U3792" s="90">
        <f t="shared" si="1649"/>
        <v>6</v>
      </c>
      <c r="V3792" s="90">
        <v>252</v>
      </c>
      <c r="W3792" s="89">
        <f t="shared" si="1650"/>
        <v>1.0018340859999999</v>
      </c>
      <c r="X3792" s="82">
        <f t="shared" si="1651"/>
        <v>0</v>
      </c>
      <c r="Y3792" s="82">
        <f t="shared" si="1652"/>
        <v>0</v>
      </c>
      <c r="Z3792" s="94" t="str">
        <f t="shared" si="1658"/>
        <v>A+J=</v>
      </c>
      <c r="AA3792" s="87">
        <f t="shared" si="1659"/>
        <v>48050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>
        <f t="shared" si="1653"/>
        <v>48030</v>
      </c>
      <c r="B3793" s="82">
        <f t="shared" si="1639"/>
        <v>0</v>
      </c>
      <c r="C3793" s="207">
        <f t="shared" si="1657"/>
        <v>0</v>
      </c>
      <c r="D3793" s="83">
        <f t="shared" si="1640"/>
        <v>7286.35</v>
      </c>
      <c r="E3793" s="84">
        <f t="shared" si="1637"/>
        <v>7394.19</v>
      </c>
      <c r="F3793" s="85">
        <f t="shared" si="1638"/>
        <v>47988</v>
      </c>
      <c r="G3793" s="86">
        <f t="shared" si="1641"/>
        <v>1.4800277230712089E-2</v>
      </c>
      <c r="H3793" s="87">
        <f t="shared" si="1642"/>
        <v>48050</v>
      </c>
      <c r="I3793" s="87">
        <f t="shared" si="1643"/>
        <v>48050</v>
      </c>
      <c r="J3793" s="88">
        <f t="shared" si="1654"/>
        <v>21</v>
      </c>
      <c r="K3793" s="88">
        <f t="shared" si="1636"/>
        <v>7</v>
      </c>
      <c r="L3793" s="8">
        <f t="shared" si="1644"/>
        <v>1.0049092799999999</v>
      </c>
      <c r="M3793" s="89">
        <v>1</v>
      </c>
      <c r="N3793" s="89">
        <f t="shared" si="1645"/>
        <v>1</v>
      </c>
      <c r="O3793" s="82">
        <f t="shared" si="1646"/>
        <v>1.0049092799999999</v>
      </c>
      <c r="P3793" s="82">
        <f t="shared" si="1647"/>
        <v>0</v>
      </c>
      <c r="Q3793" s="11">
        <f t="shared" si="1660"/>
        <v>0</v>
      </c>
      <c r="R3793" s="7">
        <f t="shared" si="1655"/>
        <v>0</v>
      </c>
      <c r="S3793" s="82">
        <f t="shared" si="1648"/>
        <v>0</v>
      </c>
      <c r="T3793" s="91">
        <f t="shared" si="1656"/>
        <v>0.08</v>
      </c>
      <c r="U3793" s="90">
        <f t="shared" si="1649"/>
        <v>7</v>
      </c>
      <c r="V3793" s="90">
        <v>252</v>
      </c>
      <c r="W3793" s="89">
        <f t="shared" si="1650"/>
        <v>1.002140093</v>
      </c>
      <c r="X3793" s="82">
        <f t="shared" si="1651"/>
        <v>0</v>
      </c>
      <c r="Y3793" s="82">
        <f t="shared" si="1652"/>
        <v>0</v>
      </c>
      <c r="Z3793" s="94" t="str">
        <f t="shared" si="1658"/>
        <v>A+J=</v>
      </c>
      <c r="AA3793" s="87">
        <f t="shared" si="1659"/>
        <v>48050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>
        <f t="shared" si="1653"/>
        <v>48031</v>
      </c>
      <c r="B3794" s="82">
        <f t="shared" si="1639"/>
        <v>0</v>
      </c>
      <c r="C3794" s="207">
        <f t="shared" si="1657"/>
        <v>0</v>
      </c>
      <c r="D3794" s="83">
        <f t="shared" si="1640"/>
        <v>7286.35</v>
      </c>
      <c r="E3794" s="84">
        <f t="shared" si="1637"/>
        <v>7394.19</v>
      </c>
      <c r="F3794" s="85">
        <f t="shared" si="1638"/>
        <v>47988</v>
      </c>
      <c r="G3794" s="86">
        <f t="shared" si="1641"/>
        <v>1.4800277230712089E-2</v>
      </c>
      <c r="H3794" s="87">
        <f t="shared" si="1642"/>
        <v>48050</v>
      </c>
      <c r="I3794" s="87">
        <f t="shared" si="1643"/>
        <v>48050</v>
      </c>
      <c r="J3794" s="88">
        <f t="shared" si="1654"/>
        <v>21</v>
      </c>
      <c r="K3794" s="88">
        <f t="shared" si="1636"/>
        <v>8</v>
      </c>
      <c r="L3794" s="8">
        <f t="shared" si="1644"/>
        <v>1.00561257</v>
      </c>
      <c r="M3794" s="89">
        <v>1</v>
      </c>
      <c r="N3794" s="89">
        <f t="shared" si="1645"/>
        <v>1</v>
      </c>
      <c r="O3794" s="82">
        <f t="shared" si="1646"/>
        <v>1.00561257</v>
      </c>
      <c r="P3794" s="82">
        <f t="shared" si="1647"/>
        <v>0</v>
      </c>
      <c r="Q3794" s="11">
        <f t="shared" si="1660"/>
        <v>0</v>
      </c>
      <c r="R3794" s="7">
        <f t="shared" si="1655"/>
        <v>0</v>
      </c>
      <c r="S3794" s="82">
        <f t="shared" si="1648"/>
        <v>0</v>
      </c>
      <c r="T3794" s="91">
        <f t="shared" si="1656"/>
        <v>0.08</v>
      </c>
      <c r="U3794" s="90">
        <f t="shared" si="1649"/>
        <v>8</v>
      </c>
      <c r="V3794" s="90">
        <v>252</v>
      </c>
      <c r="W3794" s="89">
        <f t="shared" si="1650"/>
        <v>1.0024461950000001</v>
      </c>
      <c r="X3794" s="82">
        <f t="shared" si="1651"/>
        <v>0</v>
      </c>
      <c r="Y3794" s="82">
        <f t="shared" si="1652"/>
        <v>0</v>
      </c>
      <c r="Z3794" s="94" t="str">
        <f t="shared" si="1658"/>
        <v>A+J=</v>
      </c>
      <c r="AA3794" s="87">
        <f t="shared" si="1659"/>
        <v>48050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>
        <f t="shared" si="1653"/>
        <v>48032</v>
      </c>
      <c r="B3795" s="82">
        <f t="shared" si="1639"/>
        <v>0</v>
      </c>
      <c r="C3795" s="207">
        <f t="shared" si="1657"/>
        <v>0</v>
      </c>
      <c r="D3795" s="83">
        <f t="shared" si="1640"/>
        <v>7286.35</v>
      </c>
      <c r="E3795" s="84">
        <f t="shared" si="1637"/>
        <v>7394.19</v>
      </c>
      <c r="F3795" s="85">
        <f t="shared" si="1638"/>
        <v>47988</v>
      </c>
      <c r="G3795" s="86">
        <f t="shared" si="1641"/>
        <v>1.4800277230712089E-2</v>
      </c>
      <c r="H3795" s="87">
        <f t="shared" si="1642"/>
        <v>48050</v>
      </c>
      <c r="I3795" s="87">
        <f t="shared" si="1643"/>
        <v>48050</v>
      </c>
      <c r="J3795" s="88">
        <f t="shared" si="1654"/>
        <v>21</v>
      </c>
      <c r="K3795" s="88">
        <f t="shared" si="1636"/>
        <v>9</v>
      </c>
      <c r="L3795" s="8">
        <f t="shared" si="1644"/>
        <v>1.0063163500000001</v>
      </c>
      <c r="M3795" s="89">
        <v>1</v>
      </c>
      <c r="N3795" s="89">
        <f t="shared" si="1645"/>
        <v>1</v>
      </c>
      <c r="O3795" s="82">
        <f t="shared" si="1646"/>
        <v>1.0063163500000001</v>
      </c>
      <c r="P3795" s="82">
        <f t="shared" si="1647"/>
        <v>0</v>
      </c>
      <c r="Q3795" s="11">
        <f t="shared" si="1660"/>
        <v>0</v>
      </c>
      <c r="R3795" s="7">
        <f t="shared" si="1655"/>
        <v>0</v>
      </c>
      <c r="S3795" s="82">
        <f t="shared" si="1648"/>
        <v>0</v>
      </c>
      <c r="T3795" s="91">
        <f t="shared" si="1656"/>
        <v>0.08</v>
      </c>
      <c r="U3795" s="90">
        <f t="shared" si="1649"/>
        <v>9</v>
      </c>
      <c r="V3795" s="90">
        <v>252</v>
      </c>
      <c r="W3795" s="89">
        <f t="shared" si="1650"/>
        <v>1.0027523890000001</v>
      </c>
      <c r="X3795" s="82">
        <f t="shared" si="1651"/>
        <v>0</v>
      </c>
      <c r="Y3795" s="82">
        <f t="shared" si="1652"/>
        <v>0</v>
      </c>
      <c r="Z3795" s="94" t="str">
        <f t="shared" si="1658"/>
        <v>A+J=</v>
      </c>
      <c r="AA3795" s="87">
        <f t="shared" si="1659"/>
        <v>48050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>
        <f t="shared" si="1653"/>
        <v>48033</v>
      </c>
      <c r="B3796" s="82">
        <f t="shared" si="1639"/>
        <v>0</v>
      </c>
      <c r="C3796" s="207">
        <f t="shared" si="1657"/>
        <v>0</v>
      </c>
      <c r="D3796" s="83">
        <f t="shared" si="1640"/>
        <v>7286.35</v>
      </c>
      <c r="E3796" s="84">
        <f t="shared" si="1637"/>
        <v>7394.19</v>
      </c>
      <c r="F3796" s="85">
        <f t="shared" si="1638"/>
        <v>47988</v>
      </c>
      <c r="G3796" s="86">
        <f t="shared" si="1641"/>
        <v>1.4800277230712089E-2</v>
      </c>
      <c r="H3796" s="87">
        <f t="shared" si="1642"/>
        <v>48050</v>
      </c>
      <c r="I3796" s="87">
        <f t="shared" si="1643"/>
        <v>48050</v>
      </c>
      <c r="J3796" s="88">
        <f t="shared" si="1654"/>
        <v>21</v>
      </c>
      <c r="K3796" s="88">
        <f t="shared" si="1636"/>
        <v>10</v>
      </c>
      <c r="L3796" s="8">
        <f t="shared" si="1644"/>
        <v>1.00702063</v>
      </c>
      <c r="M3796" s="89">
        <v>1</v>
      </c>
      <c r="N3796" s="89">
        <f t="shared" si="1645"/>
        <v>1</v>
      </c>
      <c r="O3796" s="82">
        <f t="shared" si="1646"/>
        <v>1.00702063</v>
      </c>
      <c r="P3796" s="82">
        <f t="shared" si="1647"/>
        <v>0</v>
      </c>
      <c r="Q3796" s="11">
        <f t="shared" si="1660"/>
        <v>0</v>
      </c>
      <c r="R3796" s="7">
        <f t="shared" si="1655"/>
        <v>0</v>
      </c>
      <c r="S3796" s="82">
        <f t="shared" si="1648"/>
        <v>0</v>
      </c>
      <c r="T3796" s="91">
        <f t="shared" si="1656"/>
        <v>0.08</v>
      </c>
      <c r="U3796" s="90">
        <f t="shared" si="1649"/>
        <v>10</v>
      </c>
      <c r="V3796" s="90">
        <v>252</v>
      </c>
      <c r="W3796" s="89">
        <f t="shared" si="1650"/>
        <v>1.0030586779999999</v>
      </c>
      <c r="X3796" s="82">
        <f t="shared" si="1651"/>
        <v>0</v>
      </c>
      <c r="Y3796" s="82">
        <f t="shared" si="1652"/>
        <v>0</v>
      </c>
      <c r="Z3796" s="94" t="str">
        <f t="shared" si="1658"/>
        <v>A+J=</v>
      </c>
      <c r="AA3796" s="87">
        <f t="shared" si="1659"/>
        <v>48050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>
        <f t="shared" si="1653"/>
        <v>48034</v>
      </c>
      <c r="B3797" s="82">
        <f t="shared" si="1639"/>
        <v>0</v>
      </c>
      <c r="C3797" s="207">
        <f t="shared" si="1657"/>
        <v>0</v>
      </c>
      <c r="D3797" s="83">
        <f t="shared" si="1640"/>
        <v>7286.35</v>
      </c>
      <c r="E3797" s="84">
        <f t="shared" si="1637"/>
        <v>7394.19</v>
      </c>
      <c r="F3797" s="85">
        <f t="shared" si="1638"/>
        <v>47988</v>
      </c>
      <c r="G3797" s="86">
        <f t="shared" si="1641"/>
        <v>1.4800277230712089E-2</v>
      </c>
      <c r="H3797" s="87">
        <f t="shared" si="1642"/>
        <v>48050</v>
      </c>
      <c r="I3797" s="87">
        <f t="shared" si="1643"/>
        <v>48050</v>
      </c>
      <c r="J3797" s="88">
        <f t="shared" si="1654"/>
        <v>21</v>
      </c>
      <c r="K3797" s="88">
        <f t="shared" si="1636"/>
        <v>11</v>
      </c>
      <c r="L3797" s="8">
        <f t="shared" si="1644"/>
        <v>1.0077254</v>
      </c>
      <c r="M3797" s="89">
        <v>1</v>
      </c>
      <c r="N3797" s="89">
        <f t="shared" si="1645"/>
        <v>1</v>
      </c>
      <c r="O3797" s="82">
        <f t="shared" si="1646"/>
        <v>1.0077254</v>
      </c>
      <c r="P3797" s="82">
        <f t="shared" si="1647"/>
        <v>0</v>
      </c>
      <c r="Q3797" s="11">
        <f t="shared" si="1660"/>
        <v>0</v>
      </c>
      <c r="R3797" s="7">
        <f t="shared" si="1655"/>
        <v>0</v>
      </c>
      <c r="S3797" s="82">
        <f t="shared" si="1648"/>
        <v>0</v>
      </c>
      <c r="T3797" s="91">
        <f t="shared" si="1656"/>
        <v>0.08</v>
      </c>
      <c r="U3797" s="90">
        <f t="shared" si="1649"/>
        <v>11</v>
      </c>
      <c r="V3797" s="90">
        <v>252</v>
      </c>
      <c r="W3797" s="89">
        <f t="shared" si="1650"/>
        <v>1.0033650599999999</v>
      </c>
      <c r="X3797" s="82">
        <f t="shared" si="1651"/>
        <v>0</v>
      </c>
      <c r="Y3797" s="82">
        <f t="shared" si="1652"/>
        <v>0</v>
      </c>
      <c r="Z3797" s="94" t="str">
        <f t="shared" si="1658"/>
        <v>A+J=</v>
      </c>
      <c r="AA3797" s="87">
        <f t="shared" si="1659"/>
        <v>48050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>
        <f t="shared" si="1653"/>
        <v>48035</v>
      </c>
      <c r="B3798" s="82">
        <f t="shared" si="1639"/>
        <v>0</v>
      </c>
      <c r="C3798" s="207">
        <f t="shared" si="1657"/>
        <v>0</v>
      </c>
      <c r="D3798" s="83">
        <f t="shared" si="1640"/>
        <v>7286.35</v>
      </c>
      <c r="E3798" s="84">
        <f t="shared" si="1637"/>
        <v>7394.19</v>
      </c>
      <c r="F3798" s="85">
        <f t="shared" si="1638"/>
        <v>47988</v>
      </c>
      <c r="G3798" s="86">
        <f t="shared" si="1641"/>
        <v>1.4800277230712089E-2</v>
      </c>
      <c r="H3798" s="87">
        <f t="shared" si="1642"/>
        <v>48050</v>
      </c>
      <c r="I3798" s="87">
        <f t="shared" si="1643"/>
        <v>48050</v>
      </c>
      <c r="J3798" s="88">
        <f t="shared" si="1654"/>
        <v>21</v>
      </c>
      <c r="K3798" s="88">
        <f t="shared" si="1636"/>
        <v>11</v>
      </c>
      <c r="L3798" s="8">
        <f t="shared" si="1644"/>
        <v>1.0077254</v>
      </c>
      <c r="M3798" s="89">
        <v>1</v>
      </c>
      <c r="N3798" s="89">
        <f t="shared" si="1645"/>
        <v>1</v>
      </c>
      <c r="O3798" s="82">
        <f t="shared" si="1646"/>
        <v>1.0077254</v>
      </c>
      <c r="P3798" s="82">
        <f t="shared" si="1647"/>
        <v>0</v>
      </c>
      <c r="Q3798" s="11">
        <f t="shared" si="1660"/>
        <v>0</v>
      </c>
      <c r="R3798" s="7">
        <f t="shared" si="1655"/>
        <v>0</v>
      </c>
      <c r="S3798" s="82">
        <f t="shared" si="1648"/>
        <v>0</v>
      </c>
      <c r="T3798" s="91">
        <f t="shared" si="1656"/>
        <v>0.08</v>
      </c>
      <c r="U3798" s="90">
        <f t="shared" si="1649"/>
        <v>11</v>
      </c>
      <c r="V3798" s="90">
        <v>252</v>
      </c>
      <c r="W3798" s="89">
        <f t="shared" si="1650"/>
        <v>1.0033650599999999</v>
      </c>
      <c r="X3798" s="82">
        <f t="shared" si="1651"/>
        <v>0</v>
      </c>
      <c r="Y3798" s="82">
        <f t="shared" si="1652"/>
        <v>0</v>
      </c>
      <c r="Z3798" s="94" t="str">
        <f t="shared" si="1658"/>
        <v>A+J=</v>
      </c>
      <c r="AA3798" s="87">
        <f t="shared" si="1659"/>
        <v>48050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>
        <f t="shared" si="1653"/>
        <v>48036</v>
      </c>
      <c r="B3799" s="82">
        <f t="shared" si="1639"/>
        <v>0</v>
      </c>
      <c r="C3799" s="207">
        <f t="shared" si="1657"/>
        <v>0</v>
      </c>
      <c r="D3799" s="83">
        <f t="shared" si="1640"/>
        <v>7286.35</v>
      </c>
      <c r="E3799" s="84">
        <f t="shared" si="1637"/>
        <v>7394.19</v>
      </c>
      <c r="F3799" s="85">
        <f t="shared" si="1638"/>
        <v>47988</v>
      </c>
      <c r="G3799" s="86">
        <f t="shared" si="1641"/>
        <v>1.4800277230712089E-2</v>
      </c>
      <c r="H3799" s="87">
        <f t="shared" si="1642"/>
        <v>48050</v>
      </c>
      <c r="I3799" s="87">
        <f t="shared" si="1643"/>
        <v>48050</v>
      </c>
      <c r="J3799" s="88">
        <f t="shared" si="1654"/>
        <v>21</v>
      </c>
      <c r="K3799" s="88">
        <f t="shared" si="1636"/>
        <v>11</v>
      </c>
      <c r="L3799" s="8">
        <f t="shared" si="1644"/>
        <v>1.0077254</v>
      </c>
      <c r="M3799" s="89">
        <v>1</v>
      </c>
      <c r="N3799" s="89">
        <f t="shared" si="1645"/>
        <v>1</v>
      </c>
      <c r="O3799" s="82">
        <f t="shared" si="1646"/>
        <v>1.0077254</v>
      </c>
      <c r="P3799" s="82">
        <f t="shared" si="1647"/>
        <v>0</v>
      </c>
      <c r="Q3799" s="11">
        <f t="shared" si="1660"/>
        <v>0</v>
      </c>
      <c r="R3799" s="7">
        <f t="shared" si="1655"/>
        <v>0</v>
      </c>
      <c r="S3799" s="82">
        <f t="shared" si="1648"/>
        <v>0</v>
      </c>
      <c r="T3799" s="91">
        <f t="shared" si="1656"/>
        <v>0.08</v>
      </c>
      <c r="U3799" s="90">
        <f t="shared" si="1649"/>
        <v>11</v>
      </c>
      <c r="V3799" s="90">
        <v>252</v>
      </c>
      <c r="W3799" s="89">
        <f t="shared" si="1650"/>
        <v>1.0033650599999999</v>
      </c>
      <c r="X3799" s="82">
        <f t="shared" si="1651"/>
        <v>0</v>
      </c>
      <c r="Y3799" s="82">
        <f t="shared" si="1652"/>
        <v>0</v>
      </c>
      <c r="Z3799" s="94" t="str">
        <f t="shared" si="1658"/>
        <v>A+J=</v>
      </c>
      <c r="AA3799" s="87">
        <f t="shared" si="1659"/>
        <v>48050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>
        <f t="shared" si="1653"/>
        <v>48037</v>
      </c>
      <c r="B3800" s="82">
        <f t="shared" si="1639"/>
        <v>0</v>
      </c>
      <c r="C3800" s="207">
        <f t="shared" si="1657"/>
        <v>0</v>
      </c>
      <c r="D3800" s="83">
        <f t="shared" si="1640"/>
        <v>7286.35</v>
      </c>
      <c r="E3800" s="84">
        <f t="shared" si="1637"/>
        <v>7394.19</v>
      </c>
      <c r="F3800" s="85">
        <f t="shared" si="1638"/>
        <v>47988</v>
      </c>
      <c r="G3800" s="86">
        <f t="shared" si="1641"/>
        <v>1.4800277230712089E-2</v>
      </c>
      <c r="H3800" s="87">
        <f t="shared" si="1642"/>
        <v>48050</v>
      </c>
      <c r="I3800" s="87">
        <f t="shared" si="1643"/>
        <v>48050</v>
      </c>
      <c r="J3800" s="88">
        <f t="shared" si="1654"/>
        <v>21</v>
      </c>
      <c r="K3800" s="88">
        <f t="shared" si="1636"/>
        <v>12</v>
      </c>
      <c r="L3800" s="8">
        <f t="shared" si="1644"/>
        <v>1.0084306599999999</v>
      </c>
      <c r="M3800" s="89">
        <v>1</v>
      </c>
      <c r="N3800" s="89">
        <f t="shared" si="1645"/>
        <v>1</v>
      </c>
      <c r="O3800" s="82">
        <f t="shared" si="1646"/>
        <v>1.0084306599999999</v>
      </c>
      <c r="P3800" s="82">
        <f t="shared" si="1647"/>
        <v>0</v>
      </c>
      <c r="Q3800" s="11">
        <f t="shared" si="1660"/>
        <v>0</v>
      </c>
      <c r="R3800" s="7">
        <f t="shared" si="1655"/>
        <v>0</v>
      </c>
      <c r="S3800" s="82">
        <f t="shared" si="1648"/>
        <v>0</v>
      </c>
      <c r="T3800" s="91">
        <f t="shared" si="1656"/>
        <v>0.08</v>
      </c>
      <c r="U3800" s="90">
        <f t="shared" si="1649"/>
        <v>12</v>
      </c>
      <c r="V3800" s="90">
        <v>252</v>
      </c>
      <c r="W3800" s="89">
        <f t="shared" si="1650"/>
        <v>1.0036715350000001</v>
      </c>
      <c r="X3800" s="82">
        <f t="shared" si="1651"/>
        <v>0</v>
      </c>
      <c r="Y3800" s="82">
        <f t="shared" si="1652"/>
        <v>0</v>
      </c>
      <c r="Z3800" s="94" t="str">
        <f t="shared" si="1658"/>
        <v>A+J=</v>
      </c>
      <c r="AA3800" s="87">
        <f t="shared" si="1659"/>
        <v>48050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>
        <f t="shared" si="1653"/>
        <v>48038</v>
      </c>
      <c r="B3801" s="82">
        <f t="shared" si="1639"/>
        <v>0</v>
      </c>
      <c r="C3801" s="207">
        <f t="shared" si="1657"/>
        <v>0</v>
      </c>
      <c r="D3801" s="83">
        <f t="shared" si="1640"/>
        <v>7286.35</v>
      </c>
      <c r="E3801" s="84">
        <f t="shared" si="1637"/>
        <v>7394.19</v>
      </c>
      <c r="F3801" s="85">
        <f t="shared" si="1638"/>
        <v>47988</v>
      </c>
      <c r="G3801" s="86">
        <f t="shared" si="1641"/>
        <v>1.4800277230712089E-2</v>
      </c>
      <c r="H3801" s="87">
        <f t="shared" si="1642"/>
        <v>48050</v>
      </c>
      <c r="I3801" s="87">
        <f t="shared" si="1643"/>
        <v>48050</v>
      </c>
      <c r="J3801" s="88">
        <f t="shared" si="1654"/>
        <v>21</v>
      </c>
      <c r="K3801" s="88">
        <f t="shared" si="1636"/>
        <v>13</v>
      </c>
      <c r="L3801" s="8">
        <f t="shared" si="1644"/>
        <v>1.0091364199999999</v>
      </c>
      <c r="M3801" s="89">
        <v>1</v>
      </c>
      <c r="N3801" s="89">
        <f t="shared" si="1645"/>
        <v>1</v>
      </c>
      <c r="O3801" s="82">
        <f t="shared" si="1646"/>
        <v>1.0091364199999999</v>
      </c>
      <c r="P3801" s="82">
        <f t="shared" si="1647"/>
        <v>0</v>
      </c>
      <c r="Q3801" s="11">
        <f t="shared" si="1660"/>
        <v>0</v>
      </c>
      <c r="R3801" s="7">
        <f t="shared" si="1655"/>
        <v>0</v>
      </c>
      <c r="S3801" s="82">
        <f t="shared" si="1648"/>
        <v>0</v>
      </c>
      <c r="T3801" s="91">
        <f t="shared" si="1656"/>
        <v>0.08</v>
      </c>
      <c r="U3801" s="90">
        <f t="shared" si="1649"/>
        <v>13</v>
      </c>
      <c r="V3801" s="90">
        <v>252</v>
      </c>
      <c r="W3801" s="89">
        <f t="shared" si="1650"/>
        <v>1.003978104</v>
      </c>
      <c r="X3801" s="82">
        <f t="shared" si="1651"/>
        <v>0</v>
      </c>
      <c r="Y3801" s="82">
        <f t="shared" si="1652"/>
        <v>0</v>
      </c>
      <c r="Z3801" s="94" t="str">
        <f t="shared" si="1658"/>
        <v>A+J=</v>
      </c>
      <c r="AA3801" s="87">
        <f t="shared" si="1659"/>
        <v>48050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>
        <f t="shared" si="1653"/>
        <v>48039</v>
      </c>
      <c r="B3802" s="82">
        <f t="shared" si="1639"/>
        <v>0</v>
      </c>
      <c r="C3802" s="207">
        <f t="shared" si="1657"/>
        <v>0</v>
      </c>
      <c r="D3802" s="83">
        <f t="shared" si="1640"/>
        <v>7286.35</v>
      </c>
      <c r="E3802" s="84">
        <f t="shared" si="1637"/>
        <v>7394.19</v>
      </c>
      <c r="F3802" s="85">
        <f t="shared" si="1638"/>
        <v>47988</v>
      </c>
      <c r="G3802" s="86">
        <f t="shared" si="1641"/>
        <v>1.4800277230712089E-2</v>
      </c>
      <c r="H3802" s="87">
        <f t="shared" si="1642"/>
        <v>48050</v>
      </c>
      <c r="I3802" s="87">
        <f t="shared" si="1643"/>
        <v>48050</v>
      </c>
      <c r="J3802" s="88">
        <f t="shared" si="1654"/>
        <v>21</v>
      </c>
      <c r="K3802" s="88">
        <f t="shared" si="1636"/>
        <v>14</v>
      </c>
      <c r="L3802" s="8">
        <f t="shared" si="1644"/>
        <v>1.0098426700000001</v>
      </c>
      <c r="M3802" s="89">
        <v>1</v>
      </c>
      <c r="N3802" s="89">
        <f t="shared" si="1645"/>
        <v>1</v>
      </c>
      <c r="O3802" s="82">
        <f t="shared" si="1646"/>
        <v>1.0098426700000001</v>
      </c>
      <c r="P3802" s="82">
        <f t="shared" si="1647"/>
        <v>0</v>
      </c>
      <c r="Q3802" s="11">
        <f t="shared" si="1660"/>
        <v>0</v>
      </c>
      <c r="R3802" s="7">
        <f t="shared" si="1655"/>
        <v>0</v>
      </c>
      <c r="S3802" s="82">
        <f t="shared" si="1648"/>
        <v>0</v>
      </c>
      <c r="T3802" s="91">
        <f t="shared" si="1656"/>
        <v>0.08</v>
      </c>
      <c r="U3802" s="90">
        <f t="shared" si="1649"/>
        <v>14</v>
      </c>
      <c r="V3802" s="90">
        <v>252</v>
      </c>
      <c r="W3802" s="89">
        <f t="shared" si="1650"/>
        <v>1.0042847669999999</v>
      </c>
      <c r="X3802" s="82">
        <f t="shared" si="1651"/>
        <v>0</v>
      </c>
      <c r="Y3802" s="82">
        <f t="shared" si="1652"/>
        <v>0</v>
      </c>
      <c r="Z3802" s="94" t="str">
        <f t="shared" si="1658"/>
        <v>A+J=</v>
      </c>
      <c r="AA3802" s="87">
        <f t="shared" si="1659"/>
        <v>48050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>
        <f t="shared" si="1653"/>
        <v>48040</v>
      </c>
      <c r="B3803" s="82">
        <f t="shared" si="1639"/>
        <v>0</v>
      </c>
      <c r="C3803" s="207">
        <f t="shared" si="1657"/>
        <v>0</v>
      </c>
      <c r="D3803" s="83">
        <f t="shared" si="1640"/>
        <v>7286.35</v>
      </c>
      <c r="E3803" s="84">
        <f t="shared" si="1637"/>
        <v>7394.19</v>
      </c>
      <c r="F3803" s="85">
        <f t="shared" si="1638"/>
        <v>47988</v>
      </c>
      <c r="G3803" s="86">
        <f t="shared" si="1641"/>
        <v>1.4800277230712089E-2</v>
      </c>
      <c r="H3803" s="87">
        <f t="shared" si="1642"/>
        <v>48050</v>
      </c>
      <c r="I3803" s="87">
        <f t="shared" si="1643"/>
        <v>48050</v>
      </c>
      <c r="J3803" s="88">
        <f t="shared" si="1654"/>
        <v>21</v>
      </c>
      <c r="K3803" s="88">
        <f t="shared" si="1636"/>
        <v>15</v>
      </c>
      <c r="L3803" s="8">
        <f t="shared" si="1644"/>
        <v>1.0105494100000001</v>
      </c>
      <c r="M3803" s="89">
        <v>1</v>
      </c>
      <c r="N3803" s="89">
        <f t="shared" si="1645"/>
        <v>1</v>
      </c>
      <c r="O3803" s="82">
        <f t="shared" si="1646"/>
        <v>1.0105494100000001</v>
      </c>
      <c r="P3803" s="82">
        <f t="shared" si="1647"/>
        <v>0</v>
      </c>
      <c r="Q3803" s="11">
        <f t="shared" si="1660"/>
        <v>0</v>
      </c>
      <c r="R3803" s="7">
        <f t="shared" si="1655"/>
        <v>0</v>
      </c>
      <c r="S3803" s="82">
        <f t="shared" si="1648"/>
        <v>0</v>
      </c>
      <c r="T3803" s="91">
        <f t="shared" si="1656"/>
        <v>0.08</v>
      </c>
      <c r="U3803" s="90">
        <f t="shared" si="1649"/>
        <v>15</v>
      </c>
      <c r="V3803" s="90">
        <v>252</v>
      </c>
      <c r="W3803" s="89">
        <f t="shared" si="1650"/>
        <v>1.004591523</v>
      </c>
      <c r="X3803" s="82">
        <f t="shared" si="1651"/>
        <v>0</v>
      </c>
      <c r="Y3803" s="82">
        <f t="shared" si="1652"/>
        <v>0</v>
      </c>
      <c r="Z3803" s="94" t="str">
        <f t="shared" si="1658"/>
        <v>A+J=</v>
      </c>
      <c r="AA3803" s="87">
        <f t="shared" si="1659"/>
        <v>48050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>
        <f t="shared" si="1653"/>
        <v>48041</v>
      </c>
      <c r="B3804" s="82">
        <f t="shared" si="1639"/>
        <v>0</v>
      </c>
      <c r="C3804" s="207">
        <f t="shared" si="1657"/>
        <v>0</v>
      </c>
      <c r="D3804" s="83">
        <f t="shared" si="1640"/>
        <v>7286.35</v>
      </c>
      <c r="E3804" s="84">
        <f t="shared" si="1637"/>
        <v>7394.19</v>
      </c>
      <c r="F3804" s="85">
        <f t="shared" si="1638"/>
        <v>47988</v>
      </c>
      <c r="G3804" s="86">
        <f t="shared" si="1641"/>
        <v>1.4800277230712089E-2</v>
      </c>
      <c r="H3804" s="87">
        <f t="shared" si="1642"/>
        <v>48050</v>
      </c>
      <c r="I3804" s="87">
        <f t="shared" si="1643"/>
        <v>48050</v>
      </c>
      <c r="J3804" s="88">
        <f t="shared" si="1654"/>
        <v>21</v>
      </c>
      <c r="K3804" s="88">
        <f t="shared" si="1636"/>
        <v>16</v>
      </c>
      <c r="L3804" s="8">
        <f t="shared" si="1644"/>
        <v>1.01125665</v>
      </c>
      <c r="M3804" s="89">
        <v>1</v>
      </c>
      <c r="N3804" s="89">
        <f t="shared" si="1645"/>
        <v>1</v>
      </c>
      <c r="O3804" s="82">
        <f t="shared" si="1646"/>
        <v>1.01125665</v>
      </c>
      <c r="P3804" s="82">
        <f t="shared" si="1647"/>
        <v>0</v>
      </c>
      <c r="Q3804" s="11">
        <f t="shared" si="1660"/>
        <v>0</v>
      </c>
      <c r="R3804" s="7">
        <f t="shared" si="1655"/>
        <v>0</v>
      </c>
      <c r="S3804" s="82">
        <f t="shared" si="1648"/>
        <v>0</v>
      </c>
      <c r="T3804" s="91">
        <f t="shared" si="1656"/>
        <v>0.08</v>
      </c>
      <c r="U3804" s="90">
        <f t="shared" si="1649"/>
        <v>16</v>
      </c>
      <c r="V3804" s="90">
        <v>252</v>
      </c>
      <c r="W3804" s="89">
        <f t="shared" si="1650"/>
        <v>1.0048983730000001</v>
      </c>
      <c r="X3804" s="82">
        <f t="shared" si="1651"/>
        <v>0</v>
      </c>
      <c r="Y3804" s="82">
        <f t="shared" si="1652"/>
        <v>0</v>
      </c>
      <c r="Z3804" s="94" t="str">
        <f t="shared" si="1658"/>
        <v>A+J=</v>
      </c>
      <c r="AA3804" s="87">
        <f t="shared" si="1659"/>
        <v>48050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>
        <f t="shared" si="1653"/>
        <v>48042</v>
      </c>
      <c r="B3805" s="82">
        <f t="shared" si="1639"/>
        <v>0</v>
      </c>
      <c r="C3805" s="207">
        <f t="shared" si="1657"/>
        <v>0</v>
      </c>
      <c r="D3805" s="83">
        <f t="shared" si="1640"/>
        <v>7286.35</v>
      </c>
      <c r="E3805" s="84">
        <f t="shared" si="1637"/>
        <v>7394.19</v>
      </c>
      <c r="F3805" s="85">
        <f t="shared" si="1638"/>
        <v>47988</v>
      </c>
      <c r="G3805" s="86">
        <f t="shared" si="1641"/>
        <v>1.4800277230712089E-2</v>
      </c>
      <c r="H3805" s="87">
        <f t="shared" si="1642"/>
        <v>48050</v>
      </c>
      <c r="I3805" s="87">
        <f t="shared" si="1643"/>
        <v>48050</v>
      </c>
      <c r="J3805" s="88">
        <f t="shared" si="1654"/>
        <v>21</v>
      </c>
      <c r="K3805" s="88">
        <f t="shared" si="1636"/>
        <v>16</v>
      </c>
      <c r="L3805" s="8">
        <f t="shared" si="1644"/>
        <v>1.01125665</v>
      </c>
      <c r="M3805" s="89">
        <v>1</v>
      </c>
      <c r="N3805" s="89">
        <f t="shared" si="1645"/>
        <v>1</v>
      </c>
      <c r="O3805" s="82">
        <f t="shared" si="1646"/>
        <v>1.01125665</v>
      </c>
      <c r="P3805" s="82">
        <f t="shared" si="1647"/>
        <v>0</v>
      </c>
      <c r="Q3805" s="11">
        <f t="shared" si="1660"/>
        <v>0</v>
      </c>
      <c r="R3805" s="7">
        <f t="shared" si="1655"/>
        <v>0</v>
      </c>
      <c r="S3805" s="82">
        <f t="shared" si="1648"/>
        <v>0</v>
      </c>
      <c r="T3805" s="91">
        <f t="shared" si="1656"/>
        <v>0.08</v>
      </c>
      <c r="U3805" s="90">
        <f t="shared" si="1649"/>
        <v>16</v>
      </c>
      <c r="V3805" s="90">
        <v>252</v>
      </c>
      <c r="W3805" s="89">
        <f t="shared" si="1650"/>
        <v>1.0048983730000001</v>
      </c>
      <c r="X3805" s="82">
        <f t="shared" si="1651"/>
        <v>0</v>
      </c>
      <c r="Y3805" s="82">
        <f t="shared" si="1652"/>
        <v>0</v>
      </c>
      <c r="Z3805" s="94" t="str">
        <f t="shared" si="1658"/>
        <v>A+J=</v>
      </c>
      <c r="AA3805" s="87">
        <f t="shared" si="1659"/>
        <v>48050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>
        <f t="shared" si="1653"/>
        <v>48043</v>
      </c>
      <c r="B3806" s="82">
        <f t="shared" si="1639"/>
        <v>0</v>
      </c>
      <c r="C3806" s="207">
        <f t="shared" si="1657"/>
        <v>0</v>
      </c>
      <c r="D3806" s="83">
        <f t="shared" si="1640"/>
        <v>7286.35</v>
      </c>
      <c r="E3806" s="84">
        <f t="shared" si="1637"/>
        <v>7394.19</v>
      </c>
      <c r="F3806" s="85">
        <f t="shared" si="1638"/>
        <v>47988</v>
      </c>
      <c r="G3806" s="86">
        <f t="shared" si="1641"/>
        <v>1.4800277230712089E-2</v>
      </c>
      <c r="H3806" s="87">
        <f t="shared" si="1642"/>
        <v>48050</v>
      </c>
      <c r="I3806" s="87">
        <f t="shared" si="1643"/>
        <v>48050</v>
      </c>
      <c r="J3806" s="88">
        <f t="shared" si="1654"/>
        <v>21</v>
      </c>
      <c r="K3806" s="88">
        <f t="shared" si="1636"/>
        <v>16</v>
      </c>
      <c r="L3806" s="8">
        <f t="shared" si="1644"/>
        <v>1.01125665</v>
      </c>
      <c r="M3806" s="89">
        <v>1</v>
      </c>
      <c r="N3806" s="89">
        <f t="shared" si="1645"/>
        <v>1</v>
      </c>
      <c r="O3806" s="82">
        <f t="shared" si="1646"/>
        <v>1.01125665</v>
      </c>
      <c r="P3806" s="82">
        <f t="shared" si="1647"/>
        <v>0</v>
      </c>
      <c r="Q3806" s="11">
        <f t="shared" si="1660"/>
        <v>0</v>
      </c>
      <c r="R3806" s="7">
        <f t="shared" si="1655"/>
        <v>0</v>
      </c>
      <c r="S3806" s="82">
        <f t="shared" si="1648"/>
        <v>0</v>
      </c>
      <c r="T3806" s="91">
        <f t="shared" si="1656"/>
        <v>0.08</v>
      </c>
      <c r="U3806" s="90">
        <f t="shared" si="1649"/>
        <v>16</v>
      </c>
      <c r="V3806" s="90">
        <v>252</v>
      </c>
      <c r="W3806" s="89">
        <f t="shared" si="1650"/>
        <v>1.0048983730000001</v>
      </c>
      <c r="X3806" s="82">
        <f t="shared" si="1651"/>
        <v>0</v>
      </c>
      <c r="Y3806" s="82">
        <f t="shared" si="1652"/>
        <v>0</v>
      </c>
      <c r="Z3806" s="94" t="str">
        <f t="shared" si="1658"/>
        <v>A+J=</v>
      </c>
      <c r="AA3806" s="87">
        <f t="shared" si="1659"/>
        <v>48050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>
        <f t="shared" si="1653"/>
        <v>48044</v>
      </c>
      <c r="B3807" s="82">
        <f t="shared" si="1639"/>
        <v>0</v>
      </c>
      <c r="C3807" s="207">
        <f t="shared" si="1657"/>
        <v>0</v>
      </c>
      <c r="D3807" s="83">
        <f t="shared" si="1640"/>
        <v>7286.35</v>
      </c>
      <c r="E3807" s="84">
        <f t="shared" si="1637"/>
        <v>7394.19</v>
      </c>
      <c r="F3807" s="85">
        <f t="shared" si="1638"/>
        <v>47988</v>
      </c>
      <c r="G3807" s="86">
        <f t="shared" si="1641"/>
        <v>1.4800277230712089E-2</v>
      </c>
      <c r="H3807" s="87">
        <f t="shared" si="1642"/>
        <v>48050</v>
      </c>
      <c r="I3807" s="87">
        <f t="shared" si="1643"/>
        <v>48050</v>
      </c>
      <c r="J3807" s="88">
        <f t="shared" si="1654"/>
        <v>21</v>
      </c>
      <c r="K3807" s="88">
        <f t="shared" si="1636"/>
        <v>17</v>
      </c>
      <c r="L3807" s="8">
        <f t="shared" si="1644"/>
        <v>1.01196438</v>
      </c>
      <c r="M3807" s="89">
        <v>1</v>
      </c>
      <c r="N3807" s="89">
        <f t="shared" si="1645"/>
        <v>1</v>
      </c>
      <c r="O3807" s="82">
        <f t="shared" si="1646"/>
        <v>1.01196438</v>
      </c>
      <c r="P3807" s="82">
        <f t="shared" si="1647"/>
        <v>0</v>
      </c>
      <c r="Q3807" s="11">
        <f t="shared" si="1660"/>
        <v>0</v>
      </c>
      <c r="R3807" s="7">
        <f t="shared" si="1655"/>
        <v>0</v>
      </c>
      <c r="S3807" s="82">
        <f t="shared" si="1648"/>
        <v>0</v>
      </c>
      <c r="T3807" s="91">
        <f t="shared" si="1656"/>
        <v>0.08</v>
      </c>
      <c r="U3807" s="90">
        <f t="shared" si="1649"/>
        <v>17</v>
      </c>
      <c r="V3807" s="90">
        <v>252</v>
      </c>
      <c r="W3807" s="89">
        <f t="shared" si="1650"/>
        <v>1.0052053169999999</v>
      </c>
      <c r="X3807" s="82">
        <f t="shared" si="1651"/>
        <v>0</v>
      </c>
      <c r="Y3807" s="82">
        <f t="shared" si="1652"/>
        <v>0</v>
      </c>
      <c r="Z3807" s="94" t="str">
        <f t="shared" si="1658"/>
        <v>A+J=</v>
      </c>
      <c r="AA3807" s="87">
        <f t="shared" si="1659"/>
        <v>48050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>
        <f t="shared" si="1653"/>
        <v>48045</v>
      </c>
      <c r="B3808" s="82">
        <f t="shared" si="1639"/>
        <v>0</v>
      </c>
      <c r="C3808" s="207">
        <f t="shared" si="1657"/>
        <v>0</v>
      </c>
      <c r="D3808" s="83">
        <f t="shared" si="1640"/>
        <v>7286.35</v>
      </c>
      <c r="E3808" s="84">
        <f t="shared" si="1637"/>
        <v>7394.19</v>
      </c>
      <c r="F3808" s="85">
        <f t="shared" si="1638"/>
        <v>47988</v>
      </c>
      <c r="G3808" s="86">
        <f t="shared" si="1641"/>
        <v>1.4800277230712089E-2</v>
      </c>
      <c r="H3808" s="87">
        <f t="shared" si="1642"/>
        <v>48050</v>
      </c>
      <c r="I3808" s="87">
        <f t="shared" si="1643"/>
        <v>48050</v>
      </c>
      <c r="J3808" s="88">
        <f t="shared" si="1654"/>
        <v>21</v>
      </c>
      <c r="K3808" s="88">
        <f t="shared" si="1636"/>
        <v>18</v>
      </c>
      <c r="L3808" s="8">
        <f t="shared" si="1644"/>
        <v>1.0126726100000001</v>
      </c>
      <c r="M3808" s="89">
        <v>1</v>
      </c>
      <c r="N3808" s="89">
        <f t="shared" si="1645"/>
        <v>1</v>
      </c>
      <c r="O3808" s="82">
        <f t="shared" si="1646"/>
        <v>1.0126726100000001</v>
      </c>
      <c r="P3808" s="82">
        <f t="shared" si="1647"/>
        <v>0</v>
      </c>
      <c r="Q3808" s="11">
        <f t="shared" si="1660"/>
        <v>0</v>
      </c>
      <c r="R3808" s="7">
        <f t="shared" si="1655"/>
        <v>0</v>
      </c>
      <c r="S3808" s="82">
        <f t="shared" si="1648"/>
        <v>0</v>
      </c>
      <c r="T3808" s="91">
        <f t="shared" si="1656"/>
        <v>0.08</v>
      </c>
      <c r="U3808" s="90">
        <f t="shared" si="1649"/>
        <v>18</v>
      </c>
      <c r="V3808" s="90">
        <v>252</v>
      </c>
      <c r="W3808" s="89">
        <f t="shared" si="1650"/>
        <v>1.005512355</v>
      </c>
      <c r="X3808" s="82">
        <f t="shared" si="1651"/>
        <v>0</v>
      </c>
      <c r="Y3808" s="82">
        <f t="shared" si="1652"/>
        <v>0</v>
      </c>
      <c r="Z3808" s="94" t="str">
        <f t="shared" si="1658"/>
        <v>A+J=</v>
      </c>
      <c r="AA3808" s="87">
        <f t="shared" si="1659"/>
        <v>48050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>
        <f t="shared" si="1653"/>
        <v>48046</v>
      </c>
      <c r="B3809" s="82">
        <f t="shared" si="1639"/>
        <v>0</v>
      </c>
      <c r="C3809" s="207">
        <f t="shared" si="1657"/>
        <v>0</v>
      </c>
      <c r="D3809" s="83">
        <f t="shared" si="1640"/>
        <v>7286.35</v>
      </c>
      <c r="E3809" s="84">
        <f t="shared" si="1637"/>
        <v>7394.19</v>
      </c>
      <c r="F3809" s="85">
        <f t="shared" si="1638"/>
        <v>47988</v>
      </c>
      <c r="G3809" s="86">
        <f t="shared" si="1641"/>
        <v>1.4800277230712089E-2</v>
      </c>
      <c r="H3809" s="87">
        <f t="shared" si="1642"/>
        <v>48050</v>
      </c>
      <c r="I3809" s="87">
        <f t="shared" si="1643"/>
        <v>48050</v>
      </c>
      <c r="J3809" s="88">
        <f t="shared" si="1654"/>
        <v>21</v>
      </c>
      <c r="K3809" s="88">
        <f t="shared" si="1636"/>
        <v>19</v>
      </c>
      <c r="L3809" s="8">
        <f t="shared" si="1644"/>
        <v>1.01338134</v>
      </c>
      <c r="M3809" s="89">
        <v>1</v>
      </c>
      <c r="N3809" s="89">
        <f t="shared" si="1645"/>
        <v>1</v>
      </c>
      <c r="O3809" s="82">
        <f t="shared" si="1646"/>
        <v>1.01338134</v>
      </c>
      <c r="P3809" s="82">
        <f t="shared" si="1647"/>
        <v>0</v>
      </c>
      <c r="Q3809" s="11">
        <f t="shared" si="1660"/>
        <v>0</v>
      </c>
      <c r="R3809" s="7">
        <f t="shared" si="1655"/>
        <v>0</v>
      </c>
      <c r="S3809" s="82">
        <f t="shared" si="1648"/>
        <v>0</v>
      </c>
      <c r="T3809" s="91">
        <f t="shared" si="1656"/>
        <v>0.08</v>
      </c>
      <c r="U3809" s="90">
        <f t="shared" si="1649"/>
        <v>19</v>
      </c>
      <c r="V3809" s="90">
        <v>252</v>
      </c>
      <c r="W3809" s="89">
        <f t="shared" si="1650"/>
        <v>1.005819486</v>
      </c>
      <c r="X3809" s="82">
        <f t="shared" si="1651"/>
        <v>0</v>
      </c>
      <c r="Y3809" s="82">
        <f t="shared" si="1652"/>
        <v>0</v>
      </c>
      <c r="Z3809" s="94" t="str">
        <f t="shared" si="1658"/>
        <v>A+J=</v>
      </c>
      <c r="AA3809" s="87">
        <f t="shared" si="1659"/>
        <v>48050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>
        <f t="shared" si="1653"/>
        <v>48047</v>
      </c>
      <c r="B3810" s="82">
        <f t="shared" si="1639"/>
        <v>0</v>
      </c>
      <c r="C3810" s="207">
        <f t="shared" si="1657"/>
        <v>0</v>
      </c>
      <c r="D3810" s="83">
        <f t="shared" si="1640"/>
        <v>7286.35</v>
      </c>
      <c r="E3810" s="84">
        <f t="shared" si="1637"/>
        <v>7394.19</v>
      </c>
      <c r="F3810" s="85">
        <f t="shared" si="1638"/>
        <v>47988</v>
      </c>
      <c r="G3810" s="86">
        <f t="shared" si="1641"/>
        <v>1.4800277230712089E-2</v>
      </c>
      <c r="H3810" s="87">
        <f t="shared" si="1642"/>
        <v>48050</v>
      </c>
      <c r="I3810" s="87">
        <f t="shared" si="1643"/>
        <v>48050</v>
      </c>
      <c r="J3810" s="88">
        <f t="shared" si="1654"/>
        <v>21</v>
      </c>
      <c r="K3810" s="88">
        <f t="shared" si="1636"/>
        <v>20</v>
      </c>
      <c r="L3810" s="8">
        <f t="shared" si="1644"/>
        <v>1.0140905600000001</v>
      </c>
      <c r="M3810" s="89">
        <v>1</v>
      </c>
      <c r="N3810" s="89">
        <f t="shared" si="1645"/>
        <v>1</v>
      </c>
      <c r="O3810" s="82">
        <f t="shared" si="1646"/>
        <v>1.0140905600000001</v>
      </c>
      <c r="P3810" s="82">
        <f t="shared" si="1647"/>
        <v>0</v>
      </c>
      <c r="Q3810" s="11">
        <f t="shared" si="1660"/>
        <v>0</v>
      </c>
      <c r="R3810" s="7">
        <f t="shared" si="1655"/>
        <v>0</v>
      </c>
      <c r="S3810" s="82">
        <f t="shared" si="1648"/>
        <v>0</v>
      </c>
      <c r="T3810" s="91">
        <f t="shared" si="1656"/>
        <v>0.08</v>
      </c>
      <c r="U3810" s="90">
        <f t="shared" si="1649"/>
        <v>20</v>
      </c>
      <c r="V3810" s="90">
        <v>252</v>
      </c>
      <c r="W3810" s="89">
        <f t="shared" si="1650"/>
        <v>1.0061267110000001</v>
      </c>
      <c r="X3810" s="82">
        <f t="shared" si="1651"/>
        <v>0</v>
      </c>
      <c r="Y3810" s="82">
        <f t="shared" si="1652"/>
        <v>0</v>
      </c>
      <c r="Z3810" s="94" t="str">
        <f t="shared" si="1658"/>
        <v>A+J=</v>
      </c>
      <c r="AA3810" s="87">
        <f t="shared" si="1659"/>
        <v>48050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>
        <f t="shared" si="1653"/>
        <v>48048</v>
      </c>
      <c r="B3811" s="82">
        <f t="shared" si="1639"/>
        <v>0</v>
      </c>
      <c r="C3811" s="207">
        <f t="shared" si="1657"/>
        <v>0</v>
      </c>
      <c r="D3811" s="83">
        <f t="shared" si="1640"/>
        <v>7286.35</v>
      </c>
      <c r="E3811" s="84">
        <f t="shared" si="1637"/>
        <v>7394.19</v>
      </c>
      <c r="F3811" s="85">
        <f t="shared" si="1638"/>
        <v>47988</v>
      </c>
      <c r="G3811" s="86">
        <f t="shared" si="1641"/>
        <v>1.4800277230712089E-2</v>
      </c>
      <c r="H3811" s="87">
        <f t="shared" si="1642"/>
        <v>48050</v>
      </c>
      <c r="I3811" s="87">
        <f t="shared" si="1643"/>
        <v>48050</v>
      </c>
      <c r="J3811" s="88">
        <f t="shared" si="1654"/>
        <v>21</v>
      </c>
      <c r="K3811" s="88">
        <f t="shared" si="1636"/>
        <v>21</v>
      </c>
      <c r="L3811" s="8">
        <f t="shared" si="1644"/>
        <v>1.0148002700000001</v>
      </c>
      <c r="M3811" s="89">
        <v>1</v>
      </c>
      <c r="N3811" s="89">
        <f t="shared" si="1645"/>
        <v>1</v>
      </c>
      <c r="O3811" s="82">
        <f t="shared" si="1646"/>
        <v>1.0148002700000001</v>
      </c>
      <c r="P3811" s="82">
        <f t="shared" si="1647"/>
        <v>0</v>
      </c>
      <c r="Q3811" s="11">
        <f t="shared" si="1660"/>
        <v>0</v>
      </c>
      <c r="R3811" s="7">
        <f t="shared" si="1655"/>
        <v>0</v>
      </c>
      <c r="S3811" s="82">
        <f t="shared" si="1648"/>
        <v>0</v>
      </c>
      <c r="T3811" s="91">
        <f t="shared" si="1656"/>
        <v>0.08</v>
      </c>
      <c r="U3811" s="90">
        <f t="shared" si="1649"/>
        <v>21</v>
      </c>
      <c r="V3811" s="90">
        <v>252</v>
      </c>
      <c r="W3811" s="89">
        <f t="shared" si="1650"/>
        <v>1.0064340300000001</v>
      </c>
      <c r="X3811" s="82">
        <f t="shared" si="1651"/>
        <v>0</v>
      </c>
      <c r="Y3811" s="82">
        <f t="shared" si="1652"/>
        <v>0</v>
      </c>
      <c r="Z3811" s="94" t="str">
        <f t="shared" si="1658"/>
        <v>A+J=</v>
      </c>
      <c r="AA3811" s="87">
        <f t="shared" si="1659"/>
        <v>48050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>
        <f t="shared" si="1653"/>
        <v>48049</v>
      </c>
      <c r="B3812" s="82">
        <f t="shared" si="1639"/>
        <v>0</v>
      </c>
      <c r="C3812" s="207">
        <f t="shared" si="1657"/>
        <v>0</v>
      </c>
      <c r="D3812" s="83">
        <f t="shared" si="1640"/>
        <v>7286.35</v>
      </c>
      <c r="E3812" s="84">
        <f t="shared" si="1637"/>
        <v>7394.19</v>
      </c>
      <c r="F3812" s="85">
        <f t="shared" si="1638"/>
        <v>47988</v>
      </c>
      <c r="G3812" s="86">
        <f t="shared" si="1641"/>
        <v>1.4800277230712089E-2</v>
      </c>
      <c r="H3812" s="87">
        <f t="shared" si="1642"/>
        <v>48080</v>
      </c>
      <c r="I3812" s="87">
        <f t="shared" si="1643"/>
        <v>48050</v>
      </c>
      <c r="J3812" s="88">
        <f t="shared" si="1654"/>
        <v>21</v>
      </c>
      <c r="K3812" s="88">
        <f t="shared" si="1636"/>
        <v>21</v>
      </c>
      <c r="L3812" s="8">
        <f t="shared" si="1644"/>
        <v>1.0148002700000001</v>
      </c>
      <c r="M3812" s="89">
        <v>1</v>
      </c>
      <c r="N3812" s="89">
        <f t="shared" si="1645"/>
        <v>1</v>
      </c>
      <c r="O3812" s="82">
        <f t="shared" si="1646"/>
        <v>1.0148002700000001</v>
      </c>
      <c r="P3812" s="82">
        <f t="shared" si="1647"/>
        <v>0</v>
      </c>
      <c r="Q3812" s="11">
        <f t="shared" si="1660"/>
        <v>0</v>
      </c>
      <c r="R3812" s="7">
        <f t="shared" si="1655"/>
        <v>0</v>
      </c>
      <c r="S3812" s="82">
        <f t="shared" si="1648"/>
        <v>0</v>
      </c>
      <c r="T3812" s="91">
        <f t="shared" si="1656"/>
        <v>0.08</v>
      </c>
      <c r="U3812" s="90">
        <f t="shared" si="1649"/>
        <v>21</v>
      </c>
      <c r="V3812" s="90">
        <v>252</v>
      </c>
      <c r="W3812" s="89">
        <f t="shared" si="1650"/>
        <v>1.0064340300000001</v>
      </c>
      <c r="X3812" s="82">
        <f t="shared" si="1651"/>
        <v>0</v>
      </c>
      <c r="Y3812" s="82">
        <f t="shared" si="1652"/>
        <v>0</v>
      </c>
      <c r="Z3812" s="94" t="str">
        <f t="shared" si="1658"/>
        <v>A+J=</v>
      </c>
      <c r="AA3812" s="87">
        <f t="shared" si="1659"/>
        <v>48050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>
        <f t="shared" si="1653"/>
        <v>48050</v>
      </c>
      <c r="B3813" s="82">
        <f t="shared" si="1639"/>
        <v>0</v>
      </c>
      <c r="C3813" s="207">
        <f t="shared" si="1657"/>
        <v>0</v>
      </c>
      <c r="D3813" s="83">
        <f t="shared" si="1640"/>
        <v>7286.35</v>
      </c>
      <c r="E3813" s="84">
        <f t="shared" si="1637"/>
        <v>7394.19</v>
      </c>
      <c r="F3813" s="85">
        <f t="shared" si="1638"/>
        <v>47988</v>
      </c>
      <c r="G3813" s="86">
        <f t="shared" si="1641"/>
        <v>1.4800277230712089E-2</v>
      </c>
      <c r="H3813" s="87">
        <f t="shared" si="1642"/>
        <v>48080</v>
      </c>
      <c r="I3813" s="87">
        <f t="shared" si="1643"/>
        <v>48050</v>
      </c>
      <c r="J3813" s="88">
        <f t="shared" si="1654"/>
        <v>21</v>
      </c>
      <c r="K3813" s="88">
        <f t="shared" si="1636"/>
        <v>21</v>
      </c>
      <c r="L3813" s="8">
        <f t="shared" si="1644"/>
        <v>1.0148002700000001</v>
      </c>
      <c r="M3813" s="89">
        <v>1</v>
      </c>
      <c r="N3813" s="89">
        <f t="shared" si="1645"/>
        <v>1</v>
      </c>
      <c r="O3813" s="82">
        <f t="shared" si="1646"/>
        <v>1.0148002700000001</v>
      </c>
      <c r="P3813" s="82">
        <f t="shared" si="1647"/>
        <v>0</v>
      </c>
      <c r="Q3813" s="11">
        <f t="shared" si="1660"/>
        <v>125</v>
      </c>
      <c r="R3813" s="7">
        <f t="shared" si="1655"/>
        <v>0</v>
      </c>
      <c r="S3813" s="82">
        <f t="shared" si="1648"/>
        <v>0</v>
      </c>
      <c r="T3813" s="91">
        <f t="shared" si="1656"/>
        <v>0.08</v>
      </c>
      <c r="U3813" s="90">
        <f t="shared" si="1649"/>
        <v>21</v>
      </c>
      <c r="V3813" s="90">
        <v>252</v>
      </c>
      <c r="W3813" s="89">
        <f t="shared" si="1650"/>
        <v>1.0064340300000001</v>
      </c>
      <c r="X3813" s="82">
        <f t="shared" si="1651"/>
        <v>0</v>
      </c>
      <c r="Y3813" s="82">
        <f t="shared" si="1652"/>
        <v>0</v>
      </c>
      <c r="Z3813" s="94" t="str">
        <f t="shared" si="1658"/>
        <v>A+J=</v>
      </c>
      <c r="AA3813" s="87">
        <f t="shared" si="1659"/>
        <v>48050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>
        <f t="shared" si="1653"/>
        <v>48051</v>
      </c>
      <c r="B3814" s="82">
        <f t="shared" si="1639"/>
        <v>0</v>
      </c>
      <c r="C3814" s="207">
        <f t="shared" si="1657"/>
        <v>0</v>
      </c>
      <c r="D3814" s="83">
        <f t="shared" si="1640"/>
        <v>7286.35</v>
      </c>
      <c r="E3814" s="84">
        <f t="shared" si="1637"/>
        <v>7394.19</v>
      </c>
      <c r="F3814" s="85">
        <f t="shared" si="1638"/>
        <v>48020</v>
      </c>
      <c r="G3814" s="86">
        <f t="shared" si="1641"/>
        <v>1.4800277230712089E-2</v>
      </c>
      <c r="H3814" s="87">
        <f t="shared" si="1642"/>
        <v>48080</v>
      </c>
      <c r="I3814" s="87">
        <f t="shared" si="1643"/>
        <v>48080</v>
      </c>
      <c r="J3814" s="88">
        <f t="shared" si="1654"/>
        <v>22</v>
      </c>
      <c r="K3814" s="88">
        <f t="shared" si="1636"/>
        <v>1</v>
      </c>
      <c r="L3814" s="8">
        <f t="shared" si="1644"/>
        <v>1.0006680299999999</v>
      </c>
      <c r="M3814" s="89">
        <v>1</v>
      </c>
      <c r="N3814" s="89">
        <f t="shared" si="1645"/>
        <v>1</v>
      </c>
      <c r="O3814" s="82">
        <f t="shared" si="1646"/>
        <v>1.0006680299999999</v>
      </c>
      <c r="P3814" s="82">
        <f t="shared" si="1647"/>
        <v>0</v>
      </c>
      <c r="Q3814" s="11">
        <f t="shared" si="1660"/>
        <v>0</v>
      </c>
      <c r="R3814" s="7">
        <f t="shared" si="1655"/>
        <v>0</v>
      </c>
      <c r="S3814" s="82">
        <f t="shared" si="1648"/>
        <v>0</v>
      </c>
      <c r="T3814" s="91">
        <f t="shared" si="1656"/>
        <v>0.08</v>
      </c>
      <c r="U3814" s="90">
        <f t="shared" si="1649"/>
        <v>1</v>
      </c>
      <c r="V3814" s="90">
        <v>252</v>
      </c>
      <c r="W3814" s="89">
        <f t="shared" si="1650"/>
        <v>1.000305448</v>
      </c>
      <c r="X3814" s="82">
        <f t="shared" si="1651"/>
        <v>0</v>
      </c>
      <c r="Y3814" s="82">
        <f t="shared" si="1652"/>
        <v>0</v>
      </c>
      <c r="Z3814" s="94" t="str">
        <f t="shared" si="1658"/>
        <v>A+J=</v>
      </c>
      <c r="AA3814" s="87">
        <f t="shared" si="1659"/>
        <v>48080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>
        <f t="shared" si="1653"/>
        <v>48052</v>
      </c>
      <c r="B3815" s="82">
        <f t="shared" si="1639"/>
        <v>0</v>
      </c>
      <c r="C3815" s="207">
        <f t="shared" si="1657"/>
        <v>0</v>
      </c>
      <c r="D3815" s="83">
        <f t="shared" si="1640"/>
        <v>7286.35</v>
      </c>
      <c r="E3815" s="84">
        <f t="shared" si="1637"/>
        <v>7394.19</v>
      </c>
      <c r="F3815" s="85">
        <f t="shared" si="1638"/>
        <v>48020</v>
      </c>
      <c r="G3815" s="86">
        <f t="shared" si="1641"/>
        <v>1.4800277230712089E-2</v>
      </c>
      <c r="H3815" s="87">
        <f t="shared" si="1642"/>
        <v>48080</v>
      </c>
      <c r="I3815" s="87">
        <f t="shared" si="1643"/>
        <v>48080</v>
      </c>
      <c r="J3815" s="88">
        <f t="shared" si="1654"/>
        <v>22</v>
      </c>
      <c r="K3815" s="88">
        <f t="shared" si="1636"/>
        <v>2</v>
      </c>
      <c r="L3815" s="8">
        <f t="shared" si="1644"/>
        <v>1.00133651</v>
      </c>
      <c r="M3815" s="89">
        <v>1</v>
      </c>
      <c r="N3815" s="89">
        <f t="shared" si="1645"/>
        <v>1</v>
      </c>
      <c r="O3815" s="82">
        <f t="shared" si="1646"/>
        <v>1.00133651</v>
      </c>
      <c r="P3815" s="82">
        <f t="shared" si="1647"/>
        <v>0</v>
      </c>
      <c r="Q3815" s="11">
        <f t="shared" si="1660"/>
        <v>0</v>
      </c>
      <c r="R3815" s="7">
        <f t="shared" si="1655"/>
        <v>0</v>
      </c>
      <c r="S3815" s="82">
        <f t="shared" si="1648"/>
        <v>0</v>
      </c>
      <c r="T3815" s="91">
        <f t="shared" si="1656"/>
        <v>0.08</v>
      </c>
      <c r="U3815" s="90">
        <f t="shared" si="1649"/>
        <v>2</v>
      </c>
      <c r="V3815" s="90">
        <v>252</v>
      </c>
      <c r="W3815" s="89">
        <f t="shared" si="1650"/>
        <v>1.000610988</v>
      </c>
      <c r="X3815" s="82">
        <f t="shared" si="1651"/>
        <v>0</v>
      </c>
      <c r="Y3815" s="82">
        <f t="shared" si="1652"/>
        <v>0</v>
      </c>
      <c r="Z3815" s="94" t="str">
        <f t="shared" si="1658"/>
        <v>A+J=</v>
      </c>
      <c r="AA3815" s="87">
        <f t="shared" si="1659"/>
        <v>48080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>
        <f t="shared" si="1653"/>
        <v>48053</v>
      </c>
      <c r="B3816" s="82">
        <f t="shared" si="1639"/>
        <v>0</v>
      </c>
      <c r="C3816" s="207">
        <f t="shared" si="1657"/>
        <v>0</v>
      </c>
      <c r="D3816" s="83">
        <f t="shared" si="1640"/>
        <v>7286.35</v>
      </c>
      <c r="E3816" s="84">
        <f t="shared" si="1637"/>
        <v>7394.19</v>
      </c>
      <c r="F3816" s="85">
        <f t="shared" si="1638"/>
        <v>48020</v>
      </c>
      <c r="G3816" s="86">
        <f t="shared" si="1641"/>
        <v>1.4800277230712089E-2</v>
      </c>
      <c r="H3816" s="87">
        <f t="shared" si="1642"/>
        <v>48080</v>
      </c>
      <c r="I3816" s="87">
        <f t="shared" si="1643"/>
        <v>48080</v>
      </c>
      <c r="J3816" s="88">
        <f t="shared" si="1654"/>
        <v>22</v>
      </c>
      <c r="K3816" s="88">
        <f t="shared" si="1636"/>
        <v>3</v>
      </c>
      <c r="L3816" s="8">
        <f t="shared" si="1644"/>
        <v>1.0020054300000001</v>
      </c>
      <c r="M3816" s="89">
        <v>1</v>
      </c>
      <c r="N3816" s="89">
        <f t="shared" si="1645"/>
        <v>1</v>
      </c>
      <c r="O3816" s="82">
        <f t="shared" si="1646"/>
        <v>1.0020054300000001</v>
      </c>
      <c r="P3816" s="82">
        <f t="shared" si="1647"/>
        <v>0</v>
      </c>
      <c r="Q3816" s="11">
        <f t="shared" si="1660"/>
        <v>0</v>
      </c>
      <c r="R3816" s="7">
        <f t="shared" si="1655"/>
        <v>0</v>
      </c>
      <c r="S3816" s="82">
        <f t="shared" si="1648"/>
        <v>0</v>
      </c>
      <c r="T3816" s="91">
        <f t="shared" si="1656"/>
        <v>0.08</v>
      </c>
      <c r="U3816" s="90">
        <f t="shared" si="1649"/>
        <v>3</v>
      </c>
      <c r="V3816" s="90">
        <v>252</v>
      </c>
      <c r="W3816" s="89">
        <f t="shared" si="1650"/>
        <v>1.0009166229999999</v>
      </c>
      <c r="X3816" s="82">
        <f t="shared" si="1651"/>
        <v>0</v>
      </c>
      <c r="Y3816" s="82">
        <f t="shared" si="1652"/>
        <v>0</v>
      </c>
      <c r="Z3816" s="94" t="str">
        <f t="shared" si="1658"/>
        <v>A+J=</v>
      </c>
      <c r="AA3816" s="87">
        <f t="shared" si="1659"/>
        <v>48080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>
        <f t="shared" si="1653"/>
        <v>48054</v>
      </c>
      <c r="B3817" s="82">
        <f t="shared" si="1639"/>
        <v>0</v>
      </c>
      <c r="C3817" s="207">
        <f t="shared" si="1657"/>
        <v>0</v>
      </c>
      <c r="D3817" s="83">
        <f t="shared" si="1640"/>
        <v>7286.35</v>
      </c>
      <c r="E3817" s="84">
        <f t="shared" si="1637"/>
        <v>7394.19</v>
      </c>
      <c r="F3817" s="85">
        <f t="shared" si="1638"/>
        <v>48020</v>
      </c>
      <c r="G3817" s="86">
        <f t="shared" si="1641"/>
        <v>1.4800277230712089E-2</v>
      </c>
      <c r="H3817" s="87">
        <f t="shared" si="1642"/>
        <v>48080</v>
      </c>
      <c r="I3817" s="87">
        <f t="shared" si="1643"/>
        <v>48080</v>
      </c>
      <c r="J3817" s="88">
        <f t="shared" si="1654"/>
        <v>22</v>
      </c>
      <c r="K3817" s="88">
        <f t="shared" ref="K3817:K3880" si="1661">(J3817-(NETWORKDAYS(A3817,I3817,AD$210:AD$502)-1))</f>
        <v>4</v>
      </c>
      <c r="L3817" s="8">
        <f t="shared" si="1644"/>
        <v>1.00267481</v>
      </c>
      <c r="M3817" s="89">
        <v>1</v>
      </c>
      <c r="N3817" s="89">
        <f t="shared" si="1645"/>
        <v>1</v>
      </c>
      <c r="O3817" s="82">
        <f t="shared" si="1646"/>
        <v>1.00267481</v>
      </c>
      <c r="P3817" s="82">
        <f t="shared" si="1647"/>
        <v>0</v>
      </c>
      <c r="Q3817" s="11">
        <f t="shared" si="1660"/>
        <v>0</v>
      </c>
      <c r="R3817" s="7">
        <f t="shared" si="1655"/>
        <v>0</v>
      </c>
      <c r="S3817" s="82">
        <f t="shared" si="1648"/>
        <v>0</v>
      </c>
      <c r="T3817" s="91">
        <f t="shared" si="1656"/>
        <v>0.08</v>
      </c>
      <c r="U3817" s="90">
        <f t="shared" si="1649"/>
        <v>4</v>
      </c>
      <c r="V3817" s="90">
        <v>252</v>
      </c>
      <c r="W3817" s="89">
        <f t="shared" si="1650"/>
        <v>1.0012223499999999</v>
      </c>
      <c r="X3817" s="82">
        <f t="shared" si="1651"/>
        <v>0</v>
      </c>
      <c r="Y3817" s="82">
        <f t="shared" si="1652"/>
        <v>0</v>
      </c>
      <c r="Z3817" s="94" t="str">
        <f t="shared" si="1658"/>
        <v>A+J=</v>
      </c>
      <c r="AA3817" s="87">
        <f t="shared" si="1659"/>
        <v>48080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>
        <f t="shared" si="1653"/>
        <v>48055</v>
      </c>
      <c r="B3818" s="82">
        <f t="shared" si="1639"/>
        <v>0</v>
      </c>
      <c r="C3818" s="207">
        <f t="shared" si="1657"/>
        <v>0</v>
      </c>
      <c r="D3818" s="83">
        <f t="shared" si="1640"/>
        <v>7286.35</v>
      </c>
      <c r="E3818" s="84">
        <f t="shared" ref="E3818:E3881" si="1662">IF($K3818=1,VLOOKUP($A3817,$AO$10:$AS$200,4),E3817)</f>
        <v>7394.19</v>
      </c>
      <c r="F3818" s="85">
        <f t="shared" ref="F3818:F3881" si="1663">IF($K3818=1,VLOOKUP($A3817,$AO$10:$AS$200,5),F3817)</f>
        <v>48020</v>
      </c>
      <c r="G3818" s="86">
        <f t="shared" si="1641"/>
        <v>1.4800277230712089E-2</v>
      </c>
      <c r="H3818" s="87">
        <f t="shared" si="1642"/>
        <v>48080</v>
      </c>
      <c r="I3818" s="87">
        <f t="shared" si="1643"/>
        <v>48080</v>
      </c>
      <c r="J3818" s="88">
        <f t="shared" si="1654"/>
        <v>22</v>
      </c>
      <c r="K3818" s="88">
        <f t="shared" si="1661"/>
        <v>5</v>
      </c>
      <c r="L3818" s="8">
        <f t="shared" si="1644"/>
        <v>1.00334463</v>
      </c>
      <c r="M3818" s="89">
        <v>1</v>
      </c>
      <c r="N3818" s="89">
        <f t="shared" si="1645"/>
        <v>1</v>
      </c>
      <c r="O3818" s="82">
        <f t="shared" si="1646"/>
        <v>1.00334463</v>
      </c>
      <c r="P3818" s="82">
        <f t="shared" si="1647"/>
        <v>0</v>
      </c>
      <c r="Q3818" s="11">
        <f t="shared" si="1660"/>
        <v>0</v>
      </c>
      <c r="R3818" s="7">
        <f t="shared" si="1655"/>
        <v>0</v>
      </c>
      <c r="S3818" s="82">
        <f t="shared" si="1648"/>
        <v>0</v>
      </c>
      <c r="T3818" s="91">
        <f t="shared" si="1656"/>
        <v>0.08</v>
      </c>
      <c r="U3818" s="90">
        <f t="shared" si="1649"/>
        <v>5</v>
      </c>
      <c r="V3818" s="90">
        <v>252</v>
      </c>
      <c r="W3818" s="89">
        <f t="shared" si="1650"/>
        <v>1.0015281709999999</v>
      </c>
      <c r="X3818" s="82">
        <f t="shared" si="1651"/>
        <v>0</v>
      </c>
      <c r="Y3818" s="82">
        <f t="shared" si="1652"/>
        <v>0</v>
      </c>
      <c r="Z3818" s="94" t="str">
        <f t="shared" si="1658"/>
        <v>A+J=</v>
      </c>
      <c r="AA3818" s="87">
        <f t="shared" si="1659"/>
        <v>48080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>
        <f t="shared" si="1653"/>
        <v>48056</v>
      </c>
      <c r="B3819" s="82">
        <f t="shared" si="1639"/>
        <v>0</v>
      </c>
      <c r="C3819" s="207">
        <f t="shared" si="1657"/>
        <v>0</v>
      </c>
      <c r="D3819" s="83">
        <f t="shared" si="1640"/>
        <v>7286.35</v>
      </c>
      <c r="E3819" s="84">
        <f t="shared" si="1662"/>
        <v>7394.19</v>
      </c>
      <c r="F3819" s="85">
        <f t="shared" si="1663"/>
        <v>48020</v>
      </c>
      <c r="G3819" s="86">
        <f t="shared" si="1641"/>
        <v>1.4800277230712089E-2</v>
      </c>
      <c r="H3819" s="87">
        <f t="shared" si="1642"/>
        <v>48080</v>
      </c>
      <c r="I3819" s="87">
        <f t="shared" si="1643"/>
        <v>48080</v>
      </c>
      <c r="J3819" s="88">
        <f t="shared" si="1654"/>
        <v>22</v>
      </c>
      <c r="K3819" s="88">
        <f t="shared" si="1661"/>
        <v>5</v>
      </c>
      <c r="L3819" s="8">
        <f t="shared" si="1644"/>
        <v>1.00334463</v>
      </c>
      <c r="M3819" s="89">
        <v>1</v>
      </c>
      <c r="N3819" s="89">
        <f t="shared" si="1645"/>
        <v>1</v>
      </c>
      <c r="O3819" s="82">
        <f t="shared" si="1646"/>
        <v>1.00334463</v>
      </c>
      <c r="P3819" s="82">
        <f t="shared" si="1647"/>
        <v>0</v>
      </c>
      <c r="Q3819" s="11">
        <f t="shared" si="1660"/>
        <v>0</v>
      </c>
      <c r="R3819" s="7">
        <f t="shared" si="1655"/>
        <v>0</v>
      </c>
      <c r="S3819" s="82">
        <f t="shared" si="1648"/>
        <v>0</v>
      </c>
      <c r="T3819" s="91">
        <f t="shared" si="1656"/>
        <v>0.08</v>
      </c>
      <c r="U3819" s="90">
        <f t="shared" si="1649"/>
        <v>5</v>
      </c>
      <c r="V3819" s="90">
        <v>252</v>
      </c>
      <c r="W3819" s="89">
        <f t="shared" si="1650"/>
        <v>1.0015281709999999</v>
      </c>
      <c r="X3819" s="82">
        <f t="shared" si="1651"/>
        <v>0</v>
      </c>
      <c r="Y3819" s="82">
        <f t="shared" si="1652"/>
        <v>0</v>
      </c>
      <c r="Z3819" s="94" t="str">
        <f t="shared" si="1658"/>
        <v>A+J=</v>
      </c>
      <c r="AA3819" s="87">
        <f t="shared" si="1659"/>
        <v>48080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>
        <f t="shared" si="1653"/>
        <v>48057</v>
      </c>
      <c r="B3820" s="82">
        <f t="shared" si="1639"/>
        <v>0</v>
      </c>
      <c r="C3820" s="207">
        <f t="shared" si="1657"/>
        <v>0</v>
      </c>
      <c r="D3820" s="83">
        <f t="shared" si="1640"/>
        <v>7286.35</v>
      </c>
      <c r="E3820" s="84">
        <f t="shared" si="1662"/>
        <v>7394.19</v>
      </c>
      <c r="F3820" s="85">
        <f t="shared" si="1663"/>
        <v>48020</v>
      </c>
      <c r="G3820" s="86">
        <f t="shared" si="1641"/>
        <v>1.4800277230712089E-2</v>
      </c>
      <c r="H3820" s="87">
        <f t="shared" si="1642"/>
        <v>48080</v>
      </c>
      <c r="I3820" s="87">
        <f t="shared" si="1643"/>
        <v>48080</v>
      </c>
      <c r="J3820" s="88">
        <f t="shared" si="1654"/>
        <v>22</v>
      </c>
      <c r="K3820" s="88">
        <f t="shared" si="1661"/>
        <v>5</v>
      </c>
      <c r="L3820" s="8">
        <f t="shared" si="1644"/>
        <v>1.00334463</v>
      </c>
      <c r="M3820" s="89">
        <v>1</v>
      </c>
      <c r="N3820" s="89">
        <f t="shared" si="1645"/>
        <v>1</v>
      </c>
      <c r="O3820" s="82">
        <f t="shared" si="1646"/>
        <v>1.00334463</v>
      </c>
      <c r="P3820" s="82">
        <f t="shared" si="1647"/>
        <v>0</v>
      </c>
      <c r="Q3820" s="11">
        <f t="shared" si="1660"/>
        <v>0</v>
      </c>
      <c r="R3820" s="7">
        <f t="shared" si="1655"/>
        <v>0</v>
      </c>
      <c r="S3820" s="82">
        <f t="shared" si="1648"/>
        <v>0</v>
      </c>
      <c r="T3820" s="91">
        <f t="shared" si="1656"/>
        <v>0.08</v>
      </c>
      <c r="U3820" s="90">
        <f t="shared" si="1649"/>
        <v>5</v>
      </c>
      <c r="V3820" s="90">
        <v>252</v>
      </c>
      <c r="W3820" s="89">
        <f t="shared" si="1650"/>
        <v>1.0015281709999999</v>
      </c>
      <c r="X3820" s="82">
        <f t="shared" si="1651"/>
        <v>0</v>
      </c>
      <c r="Y3820" s="82">
        <f t="shared" si="1652"/>
        <v>0</v>
      </c>
      <c r="Z3820" s="94" t="str">
        <f t="shared" si="1658"/>
        <v>A+J=</v>
      </c>
      <c r="AA3820" s="87">
        <f t="shared" si="1659"/>
        <v>48080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>
        <f t="shared" si="1653"/>
        <v>48058</v>
      </c>
      <c r="B3821" s="82">
        <f t="shared" si="1639"/>
        <v>0</v>
      </c>
      <c r="C3821" s="207">
        <f t="shared" si="1657"/>
        <v>0</v>
      </c>
      <c r="D3821" s="83">
        <f t="shared" si="1640"/>
        <v>7286.35</v>
      </c>
      <c r="E3821" s="84">
        <f t="shared" si="1662"/>
        <v>7394.19</v>
      </c>
      <c r="F3821" s="85">
        <f t="shared" si="1663"/>
        <v>48020</v>
      </c>
      <c r="G3821" s="86">
        <f t="shared" si="1641"/>
        <v>1.4800277230712089E-2</v>
      </c>
      <c r="H3821" s="87">
        <f t="shared" si="1642"/>
        <v>48080</v>
      </c>
      <c r="I3821" s="87">
        <f t="shared" si="1643"/>
        <v>48080</v>
      </c>
      <c r="J3821" s="88">
        <f t="shared" si="1654"/>
        <v>22</v>
      </c>
      <c r="K3821" s="88">
        <f t="shared" si="1661"/>
        <v>6</v>
      </c>
      <c r="L3821" s="8">
        <f t="shared" si="1644"/>
        <v>1.0040148900000001</v>
      </c>
      <c r="M3821" s="89">
        <v>1</v>
      </c>
      <c r="N3821" s="89">
        <f t="shared" si="1645"/>
        <v>1</v>
      </c>
      <c r="O3821" s="82">
        <f t="shared" si="1646"/>
        <v>1.0040148900000001</v>
      </c>
      <c r="P3821" s="82">
        <f t="shared" si="1647"/>
        <v>0</v>
      </c>
      <c r="Q3821" s="11">
        <f t="shared" si="1660"/>
        <v>0</v>
      </c>
      <c r="R3821" s="7">
        <f t="shared" si="1655"/>
        <v>0</v>
      </c>
      <c r="S3821" s="82">
        <f t="shared" si="1648"/>
        <v>0</v>
      </c>
      <c r="T3821" s="91">
        <f t="shared" si="1656"/>
        <v>0.08</v>
      </c>
      <c r="U3821" s="90">
        <f t="shared" si="1649"/>
        <v>6</v>
      </c>
      <c r="V3821" s="90">
        <v>252</v>
      </c>
      <c r="W3821" s="89">
        <f t="shared" si="1650"/>
        <v>1.0018340859999999</v>
      </c>
      <c r="X3821" s="82">
        <f t="shared" si="1651"/>
        <v>0</v>
      </c>
      <c r="Y3821" s="82">
        <f t="shared" si="1652"/>
        <v>0</v>
      </c>
      <c r="Z3821" s="94" t="str">
        <f t="shared" si="1658"/>
        <v>A+J=</v>
      </c>
      <c r="AA3821" s="87">
        <f t="shared" si="1659"/>
        <v>48080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>
        <f t="shared" si="1653"/>
        <v>48059</v>
      </c>
      <c r="B3822" s="82">
        <f t="shared" si="1639"/>
        <v>0</v>
      </c>
      <c r="C3822" s="207">
        <f t="shared" si="1657"/>
        <v>0</v>
      </c>
      <c r="D3822" s="83">
        <f t="shared" si="1640"/>
        <v>7286.35</v>
      </c>
      <c r="E3822" s="84">
        <f t="shared" si="1662"/>
        <v>7394.19</v>
      </c>
      <c r="F3822" s="85">
        <f t="shared" si="1663"/>
        <v>48020</v>
      </c>
      <c r="G3822" s="86">
        <f t="shared" si="1641"/>
        <v>1.4800277230712089E-2</v>
      </c>
      <c r="H3822" s="87">
        <f t="shared" si="1642"/>
        <v>48080</v>
      </c>
      <c r="I3822" s="87">
        <f t="shared" si="1643"/>
        <v>48080</v>
      </c>
      <c r="J3822" s="88">
        <f t="shared" si="1654"/>
        <v>22</v>
      </c>
      <c r="K3822" s="88">
        <f t="shared" si="1661"/>
        <v>7</v>
      </c>
      <c r="L3822" s="8">
        <f t="shared" si="1644"/>
        <v>1.0046856099999999</v>
      </c>
      <c r="M3822" s="89">
        <v>1</v>
      </c>
      <c r="N3822" s="89">
        <f t="shared" si="1645"/>
        <v>1</v>
      </c>
      <c r="O3822" s="82">
        <f t="shared" si="1646"/>
        <v>1.0046856099999999</v>
      </c>
      <c r="P3822" s="82">
        <f t="shared" si="1647"/>
        <v>0</v>
      </c>
      <c r="Q3822" s="11">
        <f t="shared" si="1660"/>
        <v>0</v>
      </c>
      <c r="R3822" s="7">
        <f t="shared" si="1655"/>
        <v>0</v>
      </c>
      <c r="S3822" s="82">
        <f t="shared" si="1648"/>
        <v>0</v>
      </c>
      <c r="T3822" s="91">
        <f t="shared" si="1656"/>
        <v>0.08</v>
      </c>
      <c r="U3822" s="90">
        <f t="shared" si="1649"/>
        <v>7</v>
      </c>
      <c r="V3822" s="90">
        <v>252</v>
      </c>
      <c r="W3822" s="89">
        <f t="shared" si="1650"/>
        <v>1.002140093</v>
      </c>
      <c r="X3822" s="82">
        <f t="shared" si="1651"/>
        <v>0</v>
      </c>
      <c r="Y3822" s="82">
        <f t="shared" si="1652"/>
        <v>0</v>
      </c>
      <c r="Z3822" s="94" t="str">
        <f t="shared" si="1658"/>
        <v>A+J=</v>
      </c>
      <c r="AA3822" s="87">
        <f t="shared" si="1659"/>
        <v>48080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>
        <f t="shared" si="1653"/>
        <v>48060</v>
      </c>
      <c r="B3823" s="82">
        <f t="shared" si="1639"/>
        <v>0</v>
      </c>
      <c r="C3823" s="207">
        <f t="shared" si="1657"/>
        <v>0</v>
      </c>
      <c r="D3823" s="83">
        <f t="shared" si="1640"/>
        <v>7286.35</v>
      </c>
      <c r="E3823" s="84">
        <f t="shared" si="1662"/>
        <v>7394.19</v>
      </c>
      <c r="F3823" s="85">
        <f t="shared" si="1663"/>
        <v>48020</v>
      </c>
      <c r="G3823" s="86">
        <f t="shared" si="1641"/>
        <v>1.4800277230712089E-2</v>
      </c>
      <c r="H3823" s="87">
        <f t="shared" si="1642"/>
        <v>48080</v>
      </c>
      <c r="I3823" s="87">
        <f t="shared" si="1643"/>
        <v>48080</v>
      </c>
      <c r="J3823" s="88">
        <f t="shared" si="1654"/>
        <v>22</v>
      </c>
      <c r="K3823" s="88">
        <f t="shared" si="1661"/>
        <v>8</v>
      </c>
      <c r="L3823" s="8">
        <f t="shared" si="1644"/>
        <v>1.0053567699999999</v>
      </c>
      <c r="M3823" s="89">
        <v>1</v>
      </c>
      <c r="N3823" s="89">
        <f t="shared" si="1645"/>
        <v>1</v>
      </c>
      <c r="O3823" s="82">
        <f t="shared" si="1646"/>
        <v>1.0053567699999999</v>
      </c>
      <c r="P3823" s="82">
        <f t="shared" si="1647"/>
        <v>0</v>
      </c>
      <c r="Q3823" s="11">
        <f t="shared" si="1660"/>
        <v>0</v>
      </c>
      <c r="R3823" s="7">
        <f t="shared" si="1655"/>
        <v>0</v>
      </c>
      <c r="S3823" s="82">
        <f t="shared" si="1648"/>
        <v>0</v>
      </c>
      <c r="T3823" s="91">
        <f t="shared" si="1656"/>
        <v>0.08</v>
      </c>
      <c r="U3823" s="90">
        <f t="shared" si="1649"/>
        <v>8</v>
      </c>
      <c r="V3823" s="90">
        <v>252</v>
      </c>
      <c r="W3823" s="89">
        <f t="shared" si="1650"/>
        <v>1.0024461950000001</v>
      </c>
      <c r="X3823" s="82">
        <f t="shared" si="1651"/>
        <v>0</v>
      </c>
      <c r="Y3823" s="82">
        <f t="shared" si="1652"/>
        <v>0</v>
      </c>
      <c r="Z3823" s="94" t="str">
        <f t="shared" si="1658"/>
        <v>A+J=</v>
      </c>
      <c r="AA3823" s="87">
        <f t="shared" si="1659"/>
        <v>48080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>
        <f t="shared" si="1653"/>
        <v>48061</v>
      </c>
      <c r="B3824" s="82">
        <f t="shared" si="1639"/>
        <v>0</v>
      </c>
      <c r="C3824" s="207">
        <f t="shared" si="1657"/>
        <v>0</v>
      </c>
      <c r="D3824" s="83">
        <f t="shared" si="1640"/>
        <v>7286.35</v>
      </c>
      <c r="E3824" s="84">
        <f t="shared" si="1662"/>
        <v>7394.19</v>
      </c>
      <c r="F3824" s="85">
        <f t="shared" si="1663"/>
        <v>48020</v>
      </c>
      <c r="G3824" s="86">
        <f t="shared" si="1641"/>
        <v>1.4800277230712089E-2</v>
      </c>
      <c r="H3824" s="87">
        <f t="shared" si="1642"/>
        <v>48080</v>
      </c>
      <c r="I3824" s="87">
        <f t="shared" si="1643"/>
        <v>48080</v>
      </c>
      <c r="J3824" s="88">
        <f t="shared" si="1654"/>
        <v>22</v>
      </c>
      <c r="K3824" s="88">
        <f t="shared" si="1661"/>
        <v>9</v>
      </c>
      <c r="L3824" s="8">
        <f t="shared" si="1644"/>
        <v>1.0060283800000001</v>
      </c>
      <c r="M3824" s="89">
        <v>1</v>
      </c>
      <c r="N3824" s="89">
        <f t="shared" si="1645"/>
        <v>1</v>
      </c>
      <c r="O3824" s="82">
        <f t="shared" si="1646"/>
        <v>1.0060283800000001</v>
      </c>
      <c r="P3824" s="82">
        <f t="shared" si="1647"/>
        <v>0</v>
      </c>
      <c r="Q3824" s="11">
        <f t="shared" si="1660"/>
        <v>0</v>
      </c>
      <c r="R3824" s="7">
        <f t="shared" si="1655"/>
        <v>0</v>
      </c>
      <c r="S3824" s="82">
        <f t="shared" si="1648"/>
        <v>0</v>
      </c>
      <c r="T3824" s="91">
        <f t="shared" si="1656"/>
        <v>0.08</v>
      </c>
      <c r="U3824" s="90">
        <f t="shared" si="1649"/>
        <v>9</v>
      </c>
      <c r="V3824" s="90">
        <v>252</v>
      </c>
      <c r="W3824" s="89">
        <f t="shared" si="1650"/>
        <v>1.0027523890000001</v>
      </c>
      <c r="X3824" s="82">
        <f t="shared" si="1651"/>
        <v>0</v>
      </c>
      <c r="Y3824" s="82">
        <f t="shared" si="1652"/>
        <v>0</v>
      </c>
      <c r="Z3824" s="94" t="str">
        <f t="shared" si="1658"/>
        <v>A+J=</v>
      </c>
      <c r="AA3824" s="87">
        <f t="shared" si="1659"/>
        <v>48080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>
        <f t="shared" si="1653"/>
        <v>48062</v>
      </c>
      <c r="B3825" s="82">
        <f t="shared" si="1639"/>
        <v>0</v>
      </c>
      <c r="C3825" s="207">
        <f t="shared" si="1657"/>
        <v>0</v>
      </c>
      <c r="D3825" s="83">
        <f t="shared" si="1640"/>
        <v>7286.35</v>
      </c>
      <c r="E3825" s="84">
        <f t="shared" si="1662"/>
        <v>7394.19</v>
      </c>
      <c r="F3825" s="85">
        <f t="shared" si="1663"/>
        <v>48020</v>
      </c>
      <c r="G3825" s="86">
        <f t="shared" si="1641"/>
        <v>1.4800277230712089E-2</v>
      </c>
      <c r="H3825" s="87">
        <f t="shared" si="1642"/>
        <v>48080</v>
      </c>
      <c r="I3825" s="87">
        <f t="shared" si="1643"/>
        <v>48080</v>
      </c>
      <c r="J3825" s="88">
        <f t="shared" si="1654"/>
        <v>22</v>
      </c>
      <c r="K3825" s="88">
        <f t="shared" si="1661"/>
        <v>10</v>
      </c>
      <c r="L3825" s="8">
        <f t="shared" si="1644"/>
        <v>1.0067004399999999</v>
      </c>
      <c r="M3825" s="89">
        <v>1</v>
      </c>
      <c r="N3825" s="89">
        <f t="shared" si="1645"/>
        <v>1</v>
      </c>
      <c r="O3825" s="82">
        <f t="shared" si="1646"/>
        <v>1.0067004399999999</v>
      </c>
      <c r="P3825" s="82">
        <f t="shared" si="1647"/>
        <v>0</v>
      </c>
      <c r="Q3825" s="11">
        <f t="shared" si="1660"/>
        <v>0</v>
      </c>
      <c r="R3825" s="7">
        <f t="shared" si="1655"/>
        <v>0</v>
      </c>
      <c r="S3825" s="82">
        <f t="shared" si="1648"/>
        <v>0</v>
      </c>
      <c r="T3825" s="91">
        <f t="shared" si="1656"/>
        <v>0.08</v>
      </c>
      <c r="U3825" s="90">
        <f t="shared" si="1649"/>
        <v>10</v>
      </c>
      <c r="V3825" s="90">
        <v>252</v>
      </c>
      <c r="W3825" s="89">
        <f t="shared" si="1650"/>
        <v>1.0030586779999999</v>
      </c>
      <c r="X3825" s="82">
        <f t="shared" si="1651"/>
        <v>0</v>
      </c>
      <c r="Y3825" s="82">
        <f t="shared" si="1652"/>
        <v>0</v>
      </c>
      <c r="Z3825" s="94" t="str">
        <f t="shared" si="1658"/>
        <v>A+J=</v>
      </c>
      <c r="AA3825" s="87">
        <f t="shared" si="1659"/>
        <v>48080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>
        <f t="shared" si="1653"/>
        <v>48063</v>
      </c>
      <c r="B3826" s="82">
        <f t="shared" si="1639"/>
        <v>0</v>
      </c>
      <c r="C3826" s="207">
        <f t="shared" si="1657"/>
        <v>0</v>
      </c>
      <c r="D3826" s="83">
        <f t="shared" si="1640"/>
        <v>7286.35</v>
      </c>
      <c r="E3826" s="84">
        <f t="shared" si="1662"/>
        <v>7394.19</v>
      </c>
      <c r="F3826" s="85">
        <f t="shared" si="1663"/>
        <v>48020</v>
      </c>
      <c r="G3826" s="86">
        <f t="shared" si="1641"/>
        <v>1.4800277230712089E-2</v>
      </c>
      <c r="H3826" s="87">
        <f t="shared" si="1642"/>
        <v>48080</v>
      </c>
      <c r="I3826" s="87">
        <f t="shared" si="1643"/>
        <v>48080</v>
      </c>
      <c r="J3826" s="88">
        <f t="shared" si="1654"/>
        <v>22</v>
      </c>
      <c r="K3826" s="88">
        <f t="shared" si="1661"/>
        <v>10</v>
      </c>
      <c r="L3826" s="8">
        <f t="shared" si="1644"/>
        <v>1.0067004399999999</v>
      </c>
      <c r="M3826" s="89">
        <v>1</v>
      </c>
      <c r="N3826" s="89">
        <f t="shared" si="1645"/>
        <v>1</v>
      </c>
      <c r="O3826" s="82">
        <f t="shared" si="1646"/>
        <v>1.0067004399999999</v>
      </c>
      <c r="P3826" s="82">
        <f t="shared" si="1647"/>
        <v>0</v>
      </c>
      <c r="Q3826" s="11">
        <f t="shared" si="1660"/>
        <v>0</v>
      </c>
      <c r="R3826" s="7">
        <f t="shared" si="1655"/>
        <v>0</v>
      </c>
      <c r="S3826" s="82">
        <f t="shared" si="1648"/>
        <v>0</v>
      </c>
      <c r="T3826" s="91">
        <f t="shared" si="1656"/>
        <v>0.08</v>
      </c>
      <c r="U3826" s="90">
        <f t="shared" si="1649"/>
        <v>10</v>
      </c>
      <c r="V3826" s="90">
        <v>252</v>
      </c>
      <c r="W3826" s="89">
        <f t="shared" si="1650"/>
        <v>1.0030586779999999</v>
      </c>
      <c r="X3826" s="82">
        <f t="shared" si="1651"/>
        <v>0</v>
      </c>
      <c r="Y3826" s="82">
        <f t="shared" si="1652"/>
        <v>0</v>
      </c>
      <c r="Z3826" s="94" t="str">
        <f t="shared" si="1658"/>
        <v>A+J=</v>
      </c>
      <c r="AA3826" s="87">
        <f t="shared" si="1659"/>
        <v>48080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>
        <f t="shared" si="1653"/>
        <v>48064</v>
      </c>
      <c r="B3827" s="82">
        <f t="shared" si="1639"/>
        <v>0</v>
      </c>
      <c r="C3827" s="207">
        <f t="shared" si="1657"/>
        <v>0</v>
      </c>
      <c r="D3827" s="83">
        <f t="shared" si="1640"/>
        <v>7286.35</v>
      </c>
      <c r="E3827" s="84">
        <f t="shared" si="1662"/>
        <v>7394.19</v>
      </c>
      <c r="F3827" s="85">
        <f t="shared" si="1663"/>
        <v>48020</v>
      </c>
      <c r="G3827" s="86">
        <f t="shared" si="1641"/>
        <v>1.4800277230712089E-2</v>
      </c>
      <c r="H3827" s="87">
        <f t="shared" si="1642"/>
        <v>48080</v>
      </c>
      <c r="I3827" s="87">
        <f t="shared" si="1643"/>
        <v>48080</v>
      </c>
      <c r="J3827" s="88">
        <f t="shared" si="1654"/>
        <v>22</v>
      </c>
      <c r="K3827" s="88">
        <f t="shared" si="1661"/>
        <v>10</v>
      </c>
      <c r="L3827" s="8">
        <f t="shared" si="1644"/>
        <v>1.0067004399999999</v>
      </c>
      <c r="M3827" s="89">
        <v>1</v>
      </c>
      <c r="N3827" s="89">
        <f t="shared" si="1645"/>
        <v>1</v>
      </c>
      <c r="O3827" s="82">
        <f t="shared" si="1646"/>
        <v>1.0067004399999999</v>
      </c>
      <c r="P3827" s="82">
        <f t="shared" si="1647"/>
        <v>0</v>
      </c>
      <c r="Q3827" s="11">
        <f t="shared" si="1660"/>
        <v>0</v>
      </c>
      <c r="R3827" s="7">
        <f t="shared" si="1655"/>
        <v>0</v>
      </c>
      <c r="S3827" s="82">
        <f t="shared" si="1648"/>
        <v>0</v>
      </c>
      <c r="T3827" s="91">
        <f t="shared" si="1656"/>
        <v>0.08</v>
      </c>
      <c r="U3827" s="90">
        <f t="shared" si="1649"/>
        <v>10</v>
      </c>
      <c r="V3827" s="90">
        <v>252</v>
      </c>
      <c r="W3827" s="89">
        <f t="shared" si="1650"/>
        <v>1.0030586779999999</v>
      </c>
      <c r="X3827" s="82">
        <f t="shared" si="1651"/>
        <v>0</v>
      </c>
      <c r="Y3827" s="82">
        <f t="shared" si="1652"/>
        <v>0</v>
      </c>
      <c r="Z3827" s="94" t="str">
        <f t="shared" si="1658"/>
        <v>A+J=</v>
      </c>
      <c r="AA3827" s="87">
        <f t="shared" si="1659"/>
        <v>48080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>
        <f t="shared" si="1653"/>
        <v>48065</v>
      </c>
      <c r="B3828" s="82">
        <f t="shared" si="1639"/>
        <v>0</v>
      </c>
      <c r="C3828" s="207">
        <f t="shared" si="1657"/>
        <v>0</v>
      </c>
      <c r="D3828" s="83">
        <f t="shared" si="1640"/>
        <v>7286.35</v>
      </c>
      <c r="E3828" s="84">
        <f t="shared" si="1662"/>
        <v>7394.19</v>
      </c>
      <c r="F3828" s="85">
        <f t="shared" si="1663"/>
        <v>48020</v>
      </c>
      <c r="G3828" s="86">
        <f t="shared" si="1641"/>
        <v>1.4800277230712089E-2</v>
      </c>
      <c r="H3828" s="87">
        <f t="shared" si="1642"/>
        <v>48080</v>
      </c>
      <c r="I3828" s="87">
        <f t="shared" si="1643"/>
        <v>48080</v>
      </c>
      <c r="J3828" s="88">
        <f t="shared" si="1654"/>
        <v>22</v>
      </c>
      <c r="K3828" s="88">
        <f t="shared" si="1661"/>
        <v>11</v>
      </c>
      <c r="L3828" s="8">
        <f t="shared" si="1644"/>
        <v>1.0073729499999999</v>
      </c>
      <c r="M3828" s="89">
        <v>1</v>
      </c>
      <c r="N3828" s="89">
        <f t="shared" si="1645"/>
        <v>1</v>
      </c>
      <c r="O3828" s="82">
        <f t="shared" si="1646"/>
        <v>1.0073729499999999</v>
      </c>
      <c r="P3828" s="82">
        <f t="shared" si="1647"/>
        <v>0</v>
      </c>
      <c r="Q3828" s="11">
        <f t="shared" si="1660"/>
        <v>0</v>
      </c>
      <c r="R3828" s="7">
        <f t="shared" si="1655"/>
        <v>0</v>
      </c>
      <c r="S3828" s="82">
        <f t="shared" si="1648"/>
        <v>0</v>
      </c>
      <c r="T3828" s="91">
        <f t="shared" si="1656"/>
        <v>0.08</v>
      </c>
      <c r="U3828" s="90">
        <f t="shared" si="1649"/>
        <v>11</v>
      </c>
      <c r="V3828" s="90">
        <v>252</v>
      </c>
      <c r="W3828" s="89">
        <f t="shared" si="1650"/>
        <v>1.0033650599999999</v>
      </c>
      <c r="X3828" s="82">
        <f t="shared" si="1651"/>
        <v>0</v>
      </c>
      <c r="Y3828" s="82">
        <f t="shared" si="1652"/>
        <v>0</v>
      </c>
      <c r="Z3828" s="94" t="str">
        <f t="shared" si="1658"/>
        <v>A+J=</v>
      </c>
      <c r="AA3828" s="87">
        <f t="shared" si="1659"/>
        <v>48080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>
        <f t="shared" si="1653"/>
        <v>48066</v>
      </c>
      <c r="B3829" s="82">
        <f t="shared" si="1639"/>
        <v>0</v>
      </c>
      <c r="C3829" s="207">
        <f t="shared" si="1657"/>
        <v>0</v>
      </c>
      <c r="D3829" s="83">
        <f t="shared" si="1640"/>
        <v>7286.35</v>
      </c>
      <c r="E3829" s="84">
        <f t="shared" si="1662"/>
        <v>7394.19</v>
      </c>
      <c r="F3829" s="85">
        <f t="shared" si="1663"/>
        <v>48020</v>
      </c>
      <c r="G3829" s="86">
        <f t="shared" si="1641"/>
        <v>1.4800277230712089E-2</v>
      </c>
      <c r="H3829" s="87">
        <f t="shared" si="1642"/>
        <v>48080</v>
      </c>
      <c r="I3829" s="87">
        <f t="shared" si="1643"/>
        <v>48080</v>
      </c>
      <c r="J3829" s="88">
        <f t="shared" si="1654"/>
        <v>22</v>
      </c>
      <c r="K3829" s="88">
        <f t="shared" si="1661"/>
        <v>12</v>
      </c>
      <c r="L3829" s="8">
        <f t="shared" si="1644"/>
        <v>1.0080459100000001</v>
      </c>
      <c r="M3829" s="89">
        <v>1</v>
      </c>
      <c r="N3829" s="89">
        <f t="shared" si="1645"/>
        <v>1</v>
      </c>
      <c r="O3829" s="82">
        <f t="shared" si="1646"/>
        <v>1.0080459100000001</v>
      </c>
      <c r="P3829" s="82">
        <f t="shared" si="1647"/>
        <v>0</v>
      </c>
      <c r="Q3829" s="11">
        <f t="shared" si="1660"/>
        <v>0</v>
      </c>
      <c r="R3829" s="7">
        <f t="shared" si="1655"/>
        <v>0</v>
      </c>
      <c r="S3829" s="82">
        <f t="shared" si="1648"/>
        <v>0</v>
      </c>
      <c r="T3829" s="91">
        <f t="shared" si="1656"/>
        <v>0.08</v>
      </c>
      <c r="U3829" s="90">
        <f t="shared" si="1649"/>
        <v>12</v>
      </c>
      <c r="V3829" s="90">
        <v>252</v>
      </c>
      <c r="W3829" s="89">
        <f t="shared" si="1650"/>
        <v>1.0036715350000001</v>
      </c>
      <c r="X3829" s="82">
        <f t="shared" si="1651"/>
        <v>0</v>
      </c>
      <c r="Y3829" s="82">
        <f t="shared" si="1652"/>
        <v>0</v>
      </c>
      <c r="Z3829" s="94" t="str">
        <f t="shared" si="1658"/>
        <v>A+J=</v>
      </c>
      <c r="AA3829" s="87">
        <f t="shared" si="1659"/>
        <v>48080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>
        <f t="shared" si="1653"/>
        <v>48067</v>
      </c>
      <c r="B3830" s="82">
        <f t="shared" si="1639"/>
        <v>0</v>
      </c>
      <c r="C3830" s="207">
        <f t="shared" si="1657"/>
        <v>0</v>
      </c>
      <c r="D3830" s="83">
        <f t="shared" si="1640"/>
        <v>7286.35</v>
      </c>
      <c r="E3830" s="84">
        <f t="shared" si="1662"/>
        <v>7394.19</v>
      </c>
      <c r="F3830" s="85">
        <f t="shared" si="1663"/>
        <v>48020</v>
      </c>
      <c r="G3830" s="86">
        <f t="shared" si="1641"/>
        <v>1.4800277230712089E-2</v>
      </c>
      <c r="H3830" s="87">
        <f t="shared" si="1642"/>
        <v>48080</v>
      </c>
      <c r="I3830" s="87">
        <f t="shared" si="1643"/>
        <v>48080</v>
      </c>
      <c r="J3830" s="88">
        <f t="shared" si="1654"/>
        <v>22</v>
      </c>
      <c r="K3830" s="88">
        <f t="shared" si="1661"/>
        <v>13</v>
      </c>
      <c r="L3830" s="8">
        <f t="shared" si="1644"/>
        <v>1.00871932</v>
      </c>
      <c r="M3830" s="89">
        <v>1</v>
      </c>
      <c r="N3830" s="89">
        <f t="shared" si="1645"/>
        <v>1</v>
      </c>
      <c r="O3830" s="82">
        <f t="shared" si="1646"/>
        <v>1.00871932</v>
      </c>
      <c r="P3830" s="82">
        <f t="shared" si="1647"/>
        <v>0</v>
      </c>
      <c r="Q3830" s="11">
        <f t="shared" si="1660"/>
        <v>0</v>
      </c>
      <c r="R3830" s="7">
        <f t="shared" si="1655"/>
        <v>0</v>
      </c>
      <c r="S3830" s="82">
        <f t="shared" si="1648"/>
        <v>0</v>
      </c>
      <c r="T3830" s="91">
        <f t="shared" si="1656"/>
        <v>0.08</v>
      </c>
      <c r="U3830" s="90">
        <f t="shared" si="1649"/>
        <v>13</v>
      </c>
      <c r="V3830" s="90">
        <v>252</v>
      </c>
      <c r="W3830" s="89">
        <f t="shared" si="1650"/>
        <v>1.003978104</v>
      </c>
      <c r="X3830" s="82">
        <f t="shared" si="1651"/>
        <v>0</v>
      </c>
      <c r="Y3830" s="82">
        <f t="shared" si="1652"/>
        <v>0</v>
      </c>
      <c r="Z3830" s="94" t="str">
        <f t="shared" si="1658"/>
        <v>A+J=</v>
      </c>
      <c r="AA3830" s="87">
        <f t="shared" si="1659"/>
        <v>48080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>
        <f t="shared" si="1653"/>
        <v>48068</v>
      </c>
      <c r="B3831" s="82">
        <f t="shared" si="1639"/>
        <v>0</v>
      </c>
      <c r="C3831" s="207">
        <f t="shared" si="1657"/>
        <v>0</v>
      </c>
      <c r="D3831" s="83">
        <f t="shared" si="1640"/>
        <v>7286.35</v>
      </c>
      <c r="E3831" s="84">
        <f t="shared" si="1662"/>
        <v>7394.19</v>
      </c>
      <c r="F3831" s="85">
        <f t="shared" si="1663"/>
        <v>48020</v>
      </c>
      <c r="G3831" s="86">
        <f t="shared" si="1641"/>
        <v>1.4800277230712089E-2</v>
      </c>
      <c r="H3831" s="87">
        <f t="shared" si="1642"/>
        <v>48080</v>
      </c>
      <c r="I3831" s="87">
        <f t="shared" si="1643"/>
        <v>48080</v>
      </c>
      <c r="J3831" s="88">
        <f t="shared" si="1654"/>
        <v>22</v>
      </c>
      <c r="K3831" s="88">
        <f t="shared" si="1661"/>
        <v>14</v>
      </c>
      <c r="L3831" s="8">
        <f t="shared" si="1644"/>
        <v>1.00939318</v>
      </c>
      <c r="M3831" s="89">
        <v>1</v>
      </c>
      <c r="N3831" s="89">
        <f t="shared" si="1645"/>
        <v>1</v>
      </c>
      <c r="O3831" s="82">
        <f t="shared" si="1646"/>
        <v>1.00939318</v>
      </c>
      <c r="P3831" s="82">
        <f t="shared" si="1647"/>
        <v>0</v>
      </c>
      <c r="Q3831" s="11">
        <f t="shared" si="1660"/>
        <v>0</v>
      </c>
      <c r="R3831" s="7">
        <f t="shared" si="1655"/>
        <v>0</v>
      </c>
      <c r="S3831" s="82">
        <f t="shared" si="1648"/>
        <v>0</v>
      </c>
      <c r="T3831" s="91">
        <f t="shared" si="1656"/>
        <v>0.08</v>
      </c>
      <c r="U3831" s="90">
        <f t="shared" si="1649"/>
        <v>14</v>
      </c>
      <c r="V3831" s="90">
        <v>252</v>
      </c>
      <c r="W3831" s="89">
        <f t="shared" si="1650"/>
        <v>1.0042847669999999</v>
      </c>
      <c r="X3831" s="82">
        <f t="shared" si="1651"/>
        <v>0</v>
      </c>
      <c r="Y3831" s="82">
        <f t="shared" si="1652"/>
        <v>0</v>
      </c>
      <c r="Z3831" s="94" t="str">
        <f t="shared" si="1658"/>
        <v>A+J=</v>
      </c>
      <c r="AA3831" s="87">
        <f t="shared" si="1659"/>
        <v>48080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>
        <f t="shared" si="1653"/>
        <v>48069</v>
      </c>
      <c r="B3832" s="82">
        <f t="shared" si="1639"/>
        <v>0</v>
      </c>
      <c r="C3832" s="207">
        <f t="shared" si="1657"/>
        <v>0</v>
      </c>
      <c r="D3832" s="83">
        <f t="shared" si="1640"/>
        <v>7286.35</v>
      </c>
      <c r="E3832" s="84">
        <f t="shared" si="1662"/>
        <v>7394.19</v>
      </c>
      <c r="F3832" s="85">
        <f t="shared" si="1663"/>
        <v>48020</v>
      </c>
      <c r="G3832" s="86">
        <f t="shared" si="1641"/>
        <v>1.4800277230712089E-2</v>
      </c>
      <c r="H3832" s="87">
        <f t="shared" si="1642"/>
        <v>48080</v>
      </c>
      <c r="I3832" s="87">
        <f t="shared" si="1643"/>
        <v>48080</v>
      </c>
      <c r="J3832" s="88">
        <f t="shared" si="1654"/>
        <v>22</v>
      </c>
      <c r="K3832" s="88">
        <f t="shared" si="1661"/>
        <v>15</v>
      </c>
      <c r="L3832" s="8">
        <f t="shared" si="1644"/>
        <v>1.01006749</v>
      </c>
      <c r="M3832" s="89">
        <v>1</v>
      </c>
      <c r="N3832" s="89">
        <f t="shared" si="1645"/>
        <v>1</v>
      </c>
      <c r="O3832" s="82">
        <f t="shared" si="1646"/>
        <v>1.01006749</v>
      </c>
      <c r="P3832" s="82">
        <f t="shared" si="1647"/>
        <v>0</v>
      </c>
      <c r="Q3832" s="11">
        <f t="shared" si="1660"/>
        <v>0</v>
      </c>
      <c r="R3832" s="7">
        <f t="shared" si="1655"/>
        <v>0</v>
      </c>
      <c r="S3832" s="82">
        <f t="shared" si="1648"/>
        <v>0</v>
      </c>
      <c r="T3832" s="91">
        <f t="shared" si="1656"/>
        <v>0.08</v>
      </c>
      <c r="U3832" s="90">
        <f t="shared" si="1649"/>
        <v>15</v>
      </c>
      <c r="V3832" s="90">
        <v>252</v>
      </c>
      <c r="W3832" s="89">
        <f t="shared" si="1650"/>
        <v>1.004591523</v>
      </c>
      <c r="X3832" s="82">
        <f t="shared" si="1651"/>
        <v>0</v>
      </c>
      <c r="Y3832" s="82">
        <f t="shared" si="1652"/>
        <v>0</v>
      </c>
      <c r="Z3832" s="94" t="str">
        <f t="shared" si="1658"/>
        <v>A+J=</v>
      </c>
      <c r="AA3832" s="87">
        <f t="shared" si="1659"/>
        <v>48080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>
        <f t="shared" si="1653"/>
        <v>48070</v>
      </c>
      <c r="B3833" s="82">
        <f t="shared" si="1639"/>
        <v>0</v>
      </c>
      <c r="C3833" s="207">
        <f t="shared" si="1657"/>
        <v>0</v>
      </c>
      <c r="D3833" s="83">
        <f t="shared" si="1640"/>
        <v>7286.35</v>
      </c>
      <c r="E3833" s="84">
        <f t="shared" si="1662"/>
        <v>7394.19</v>
      </c>
      <c r="F3833" s="85">
        <f t="shared" si="1663"/>
        <v>48020</v>
      </c>
      <c r="G3833" s="86">
        <f t="shared" si="1641"/>
        <v>1.4800277230712089E-2</v>
      </c>
      <c r="H3833" s="87">
        <f t="shared" si="1642"/>
        <v>48080</v>
      </c>
      <c r="I3833" s="87">
        <f t="shared" si="1643"/>
        <v>48080</v>
      </c>
      <c r="J3833" s="88">
        <f t="shared" si="1654"/>
        <v>22</v>
      </c>
      <c r="K3833" s="88">
        <f t="shared" si="1661"/>
        <v>15</v>
      </c>
      <c r="L3833" s="8">
        <f t="shared" si="1644"/>
        <v>1.01006749</v>
      </c>
      <c r="M3833" s="89">
        <v>1</v>
      </c>
      <c r="N3833" s="89">
        <f t="shared" si="1645"/>
        <v>1</v>
      </c>
      <c r="O3833" s="82">
        <f t="shared" si="1646"/>
        <v>1.01006749</v>
      </c>
      <c r="P3833" s="82">
        <f t="shared" si="1647"/>
        <v>0</v>
      </c>
      <c r="Q3833" s="11">
        <f t="shared" si="1660"/>
        <v>0</v>
      </c>
      <c r="R3833" s="7">
        <f t="shared" si="1655"/>
        <v>0</v>
      </c>
      <c r="S3833" s="82">
        <f t="shared" si="1648"/>
        <v>0</v>
      </c>
      <c r="T3833" s="91">
        <f t="shared" si="1656"/>
        <v>0.08</v>
      </c>
      <c r="U3833" s="90">
        <f t="shared" si="1649"/>
        <v>15</v>
      </c>
      <c r="V3833" s="90">
        <v>252</v>
      </c>
      <c r="W3833" s="89">
        <f t="shared" si="1650"/>
        <v>1.004591523</v>
      </c>
      <c r="X3833" s="82">
        <f t="shared" si="1651"/>
        <v>0</v>
      </c>
      <c r="Y3833" s="82">
        <f t="shared" si="1652"/>
        <v>0</v>
      </c>
      <c r="Z3833" s="94" t="str">
        <f t="shared" si="1658"/>
        <v>A+J=</v>
      </c>
      <c r="AA3833" s="87">
        <f t="shared" si="1659"/>
        <v>48080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>
        <f t="shared" si="1653"/>
        <v>48071</v>
      </c>
      <c r="B3834" s="82">
        <f t="shared" si="1639"/>
        <v>0</v>
      </c>
      <c r="C3834" s="207">
        <f t="shared" si="1657"/>
        <v>0</v>
      </c>
      <c r="D3834" s="83">
        <f t="shared" si="1640"/>
        <v>7286.35</v>
      </c>
      <c r="E3834" s="84">
        <f t="shared" si="1662"/>
        <v>7394.19</v>
      </c>
      <c r="F3834" s="85">
        <f t="shared" si="1663"/>
        <v>48020</v>
      </c>
      <c r="G3834" s="86">
        <f t="shared" si="1641"/>
        <v>1.4800277230712089E-2</v>
      </c>
      <c r="H3834" s="87">
        <f t="shared" si="1642"/>
        <v>48080</v>
      </c>
      <c r="I3834" s="87">
        <f t="shared" si="1643"/>
        <v>48080</v>
      </c>
      <c r="J3834" s="88">
        <f t="shared" si="1654"/>
        <v>22</v>
      </c>
      <c r="K3834" s="88">
        <f t="shared" si="1661"/>
        <v>15</v>
      </c>
      <c r="L3834" s="8">
        <f t="shared" si="1644"/>
        <v>1.01006749</v>
      </c>
      <c r="M3834" s="89">
        <v>1</v>
      </c>
      <c r="N3834" s="89">
        <f t="shared" si="1645"/>
        <v>1</v>
      </c>
      <c r="O3834" s="82">
        <f t="shared" si="1646"/>
        <v>1.01006749</v>
      </c>
      <c r="P3834" s="82">
        <f t="shared" si="1647"/>
        <v>0</v>
      </c>
      <c r="Q3834" s="11">
        <f t="shared" si="1660"/>
        <v>0</v>
      </c>
      <c r="R3834" s="7">
        <f t="shared" si="1655"/>
        <v>0</v>
      </c>
      <c r="S3834" s="82">
        <f t="shared" si="1648"/>
        <v>0</v>
      </c>
      <c r="T3834" s="91">
        <f t="shared" si="1656"/>
        <v>0.08</v>
      </c>
      <c r="U3834" s="90">
        <f t="shared" si="1649"/>
        <v>15</v>
      </c>
      <c r="V3834" s="90">
        <v>252</v>
      </c>
      <c r="W3834" s="89">
        <f t="shared" si="1650"/>
        <v>1.004591523</v>
      </c>
      <c r="X3834" s="82">
        <f t="shared" si="1651"/>
        <v>0</v>
      </c>
      <c r="Y3834" s="82">
        <f t="shared" si="1652"/>
        <v>0</v>
      </c>
      <c r="Z3834" s="94" t="str">
        <f t="shared" si="1658"/>
        <v>A+J=</v>
      </c>
      <c r="AA3834" s="87">
        <f t="shared" si="1659"/>
        <v>48080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>
        <f t="shared" si="1653"/>
        <v>48072</v>
      </c>
      <c r="B3835" s="82">
        <f t="shared" si="1639"/>
        <v>0</v>
      </c>
      <c r="C3835" s="207">
        <f t="shared" si="1657"/>
        <v>0</v>
      </c>
      <c r="D3835" s="83">
        <f t="shared" si="1640"/>
        <v>7286.35</v>
      </c>
      <c r="E3835" s="84">
        <f t="shared" si="1662"/>
        <v>7394.19</v>
      </c>
      <c r="F3835" s="85">
        <f t="shared" si="1663"/>
        <v>48020</v>
      </c>
      <c r="G3835" s="86">
        <f t="shared" si="1641"/>
        <v>1.4800277230712089E-2</v>
      </c>
      <c r="H3835" s="87">
        <f t="shared" si="1642"/>
        <v>48080</v>
      </c>
      <c r="I3835" s="87">
        <f t="shared" si="1643"/>
        <v>48080</v>
      </c>
      <c r="J3835" s="88">
        <f t="shared" si="1654"/>
        <v>22</v>
      </c>
      <c r="K3835" s="88">
        <f t="shared" si="1661"/>
        <v>16</v>
      </c>
      <c r="L3835" s="8">
        <f t="shared" si="1644"/>
        <v>1.0107422399999999</v>
      </c>
      <c r="M3835" s="89">
        <v>1</v>
      </c>
      <c r="N3835" s="89">
        <f t="shared" si="1645"/>
        <v>1</v>
      </c>
      <c r="O3835" s="82">
        <f t="shared" si="1646"/>
        <v>1.0107422399999999</v>
      </c>
      <c r="P3835" s="82">
        <f t="shared" si="1647"/>
        <v>0</v>
      </c>
      <c r="Q3835" s="11">
        <f t="shared" si="1660"/>
        <v>0</v>
      </c>
      <c r="R3835" s="7">
        <f t="shared" si="1655"/>
        <v>0</v>
      </c>
      <c r="S3835" s="82">
        <f t="shared" si="1648"/>
        <v>0</v>
      </c>
      <c r="T3835" s="91">
        <f t="shared" si="1656"/>
        <v>0.08</v>
      </c>
      <c r="U3835" s="90">
        <f t="shared" si="1649"/>
        <v>16</v>
      </c>
      <c r="V3835" s="90">
        <v>252</v>
      </c>
      <c r="W3835" s="89">
        <f t="shared" si="1650"/>
        <v>1.0048983730000001</v>
      </c>
      <c r="X3835" s="82">
        <f t="shared" si="1651"/>
        <v>0</v>
      </c>
      <c r="Y3835" s="82">
        <f t="shared" si="1652"/>
        <v>0</v>
      </c>
      <c r="Z3835" s="94" t="str">
        <f t="shared" si="1658"/>
        <v>A+J=</v>
      </c>
      <c r="AA3835" s="87">
        <f t="shared" si="1659"/>
        <v>48080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>
        <f t="shared" si="1653"/>
        <v>48073</v>
      </c>
      <c r="B3836" s="82">
        <f t="shared" si="1639"/>
        <v>0</v>
      </c>
      <c r="C3836" s="207">
        <f t="shared" si="1657"/>
        <v>0</v>
      </c>
      <c r="D3836" s="83">
        <f t="shared" si="1640"/>
        <v>7286.35</v>
      </c>
      <c r="E3836" s="84">
        <f t="shared" si="1662"/>
        <v>7394.19</v>
      </c>
      <c r="F3836" s="85">
        <f t="shared" si="1663"/>
        <v>48020</v>
      </c>
      <c r="G3836" s="86">
        <f t="shared" si="1641"/>
        <v>1.4800277230712089E-2</v>
      </c>
      <c r="H3836" s="87">
        <f t="shared" si="1642"/>
        <v>48080</v>
      </c>
      <c r="I3836" s="87">
        <f t="shared" si="1643"/>
        <v>48080</v>
      </c>
      <c r="J3836" s="88">
        <f t="shared" si="1654"/>
        <v>22</v>
      </c>
      <c r="K3836" s="88">
        <f t="shared" si="1661"/>
        <v>17</v>
      </c>
      <c r="L3836" s="8">
        <f t="shared" si="1644"/>
        <v>1.0114174499999999</v>
      </c>
      <c r="M3836" s="89">
        <v>1</v>
      </c>
      <c r="N3836" s="89">
        <f t="shared" si="1645"/>
        <v>1</v>
      </c>
      <c r="O3836" s="82">
        <f t="shared" si="1646"/>
        <v>1.0114174499999999</v>
      </c>
      <c r="P3836" s="82">
        <f t="shared" si="1647"/>
        <v>0</v>
      </c>
      <c r="Q3836" s="11">
        <f t="shared" si="1660"/>
        <v>0</v>
      </c>
      <c r="R3836" s="7">
        <f t="shared" si="1655"/>
        <v>0</v>
      </c>
      <c r="S3836" s="82">
        <f t="shared" si="1648"/>
        <v>0</v>
      </c>
      <c r="T3836" s="91">
        <f t="shared" si="1656"/>
        <v>0.08</v>
      </c>
      <c r="U3836" s="90">
        <f t="shared" si="1649"/>
        <v>17</v>
      </c>
      <c r="V3836" s="90">
        <v>252</v>
      </c>
      <c r="W3836" s="89">
        <f t="shared" si="1650"/>
        <v>1.0052053169999999</v>
      </c>
      <c r="X3836" s="82">
        <f t="shared" si="1651"/>
        <v>0</v>
      </c>
      <c r="Y3836" s="82">
        <f t="shared" si="1652"/>
        <v>0</v>
      </c>
      <c r="Z3836" s="94" t="str">
        <f t="shared" si="1658"/>
        <v>A+J=</v>
      </c>
      <c r="AA3836" s="87">
        <f t="shared" si="1659"/>
        <v>48080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>
        <f t="shared" si="1653"/>
        <v>48074</v>
      </c>
      <c r="B3837" s="82">
        <f t="shared" si="1639"/>
        <v>0</v>
      </c>
      <c r="C3837" s="207">
        <f t="shared" si="1657"/>
        <v>0</v>
      </c>
      <c r="D3837" s="83">
        <f t="shared" si="1640"/>
        <v>7286.35</v>
      </c>
      <c r="E3837" s="84">
        <f t="shared" si="1662"/>
        <v>7394.19</v>
      </c>
      <c r="F3837" s="85">
        <f t="shared" si="1663"/>
        <v>48020</v>
      </c>
      <c r="G3837" s="86">
        <f t="shared" si="1641"/>
        <v>1.4800277230712089E-2</v>
      </c>
      <c r="H3837" s="87">
        <f t="shared" si="1642"/>
        <v>48080</v>
      </c>
      <c r="I3837" s="87">
        <f t="shared" si="1643"/>
        <v>48080</v>
      </c>
      <c r="J3837" s="88">
        <f t="shared" si="1654"/>
        <v>22</v>
      </c>
      <c r="K3837" s="88">
        <f t="shared" si="1661"/>
        <v>18</v>
      </c>
      <c r="L3837" s="8">
        <f t="shared" si="1644"/>
        <v>1.0120931099999999</v>
      </c>
      <c r="M3837" s="89">
        <v>1</v>
      </c>
      <c r="N3837" s="89">
        <f t="shared" si="1645"/>
        <v>1</v>
      </c>
      <c r="O3837" s="82">
        <f t="shared" si="1646"/>
        <v>1.0120931099999999</v>
      </c>
      <c r="P3837" s="82">
        <f t="shared" si="1647"/>
        <v>0</v>
      </c>
      <c r="Q3837" s="11">
        <f t="shared" si="1660"/>
        <v>0</v>
      </c>
      <c r="R3837" s="7">
        <f t="shared" si="1655"/>
        <v>0</v>
      </c>
      <c r="S3837" s="82">
        <f t="shared" si="1648"/>
        <v>0</v>
      </c>
      <c r="T3837" s="91">
        <f t="shared" si="1656"/>
        <v>0.08</v>
      </c>
      <c r="U3837" s="90">
        <f t="shared" si="1649"/>
        <v>18</v>
      </c>
      <c r="V3837" s="90">
        <v>252</v>
      </c>
      <c r="W3837" s="89">
        <f t="shared" si="1650"/>
        <v>1.005512355</v>
      </c>
      <c r="X3837" s="82">
        <f t="shared" si="1651"/>
        <v>0</v>
      </c>
      <c r="Y3837" s="82">
        <f t="shared" si="1652"/>
        <v>0</v>
      </c>
      <c r="Z3837" s="94" t="str">
        <f t="shared" si="1658"/>
        <v>A+J=</v>
      </c>
      <c r="AA3837" s="87">
        <f t="shared" si="1659"/>
        <v>48080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>
        <f t="shared" si="1653"/>
        <v>48075</v>
      </c>
      <c r="B3838" s="82">
        <f t="shared" si="1639"/>
        <v>0</v>
      </c>
      <c r="C3838" s="207">
        <f t="shared" si="1657"/>
        <v>0</v>
      </c>
      <c r="D3838" s="83">
        <f t="shared" si="1640"/>
        <v>7286.35</v>
      </c>
      <c r="E3838" s="84">
        <f t="shared" si="1662"/>
        <v>7394.19</v>
      </c>
      <c r="F3838" s="85">
        <f t="shared" si="1663"/>
        <v>48020</v>
      </c>
      <c r="G3838" s="86">
        <f t="shared" si="1641"/>
        <v>1.4800277230712089E-2</v>
      </c>
      <c r="H3838" s="87">
        <f t="shared" si="1642"/>
        <v>48080</v>
      </c>
      <c r="I3838" s="87">
        <f t="shared" si="1643"/>
        <v>48080</v>
      </c>
      <c r="J3838" s="88">
        <f t="shared" si="1654"/>
        <v>22</v>
      </c>
      <c r="K3838" s="88">
        <f t="shared" si="1661"/>
        <v>19</v>
      </c>
      <c r="L3838" s="8">
        <f t="shared" si="1644"/>
        <v>1.01276923</v>
      </c>
      <c r="M3838" s="89">
        <v>1</v>
      </c>
      <c r="N3838" s="89">
        <f t="shared" si="1645"/>
        <v>1</v>
      </c>
      <c r="O3838" s="82">
        <f t="shared" si="1646"/>
        <v>1.01276923</v>
      </c>
      <c r="P3838" s="82">
        <f t="shared" si="1647"/>
        <v>0</v>
      </c>
      <c r="Q3838" s="11">
        <f t="shared" si="1660"/>
        <v>0</v>
      </c>
      <c r="R3838" s="7">
        <f t="shared" si="1655"/>
        <v>0</v>
      </c>
      <c r="S3838" s="82">
        <f t="shared" si="1648"/>
        <v>0</v>
      </c>
      <c r="T3838" s="91">
        <f t="shared" si="1656"/>
        <v>0.08</v>
      </c>
      <c r="U3838" s="90">
        <f t="shared" si="1649"/>
        <v>19</v>
      </c>
      <c r="V3838" s="90">
        <v>252</v>
      </c>
      <c r="W3838" s="89">
        <f t="shared" si="1650"/>
        <v>1.005819486</v>
      </c>
      <c r="X3838" s="82">
        <f t="shared" si="1651"/>
        <v>0</v>
      </c>
      <c r="Y3838" s="82">
        <f t="shared" si="1652"/>
        <v>0</v>
      </c>
      <c r="Z3838" s="94" t="str">
        <f t="shared" si="1658"/>
        <v>A+J=</v>
      </c>
      <c r="AA3838" s="87">
        <f t="shared" si="1659"/>
        <v>48080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>
        <f t="shared" si="1653"/>
        <v>48076</v>
      </c>
      <c r="B3839" s="82">
        <f t="shared" si="1639"/>
        <v>0</v>
      </c>
      <c r="C3839" s="207">
        <f t="shared" si="1657"/>
        <v>0</v>
      </c>
      <c r="D3839" s="83">
        <f t="shared" si="1640"/>
        <v>7286.35</v>
      </c>
      <c r="E3839" s="84">
        <f t="shared" si="1662"/>
        <v>7394.19</v>
      </c>
      <c r="F3839" s="85">
        <f t="shared" si="1663"/>
        <v>48020</v>
      </c>
      <c r="G3839" s="86">
        <f t="shared" si="1641"/>
        <v>1.4800277230712089E-2</v>
      </c>
      <c r="H3839" s="87">
        <f t="shared" si="1642"/>
        <v>48080</v>
      </c>
      <c r="I3839" s="87">
        <f t="shared" si="1643"/>
        <v>48080</v>
      </c>
      <c r="J3839" s="88">
        <f t="shared" si="1654"/>
        <v>22</v>
      </c>
      <c r="K3839" s="88">
        <f t="shared" si="1661"/>
        <v>20</v>
      </c>
      <c r="L3839" s="8">
        <f t="shared" si="1644"/>
        <v>1.01344579</v>
      </c>
      <c r="M3839" s="89">
        <v>1</v>
      </c>
      <c r="N3839" s="89">
        <f t="shared" si="1645"/>
        <v>1</v>
      </c>
      <c r="O3839" s="82">
        <f t="shared" si="1646"/>
        <v>1.01344579</v>
      </c>
      <c r="P3839" s="82">
        <f t="shared" si="1647"/>
        <v>0</v>
      </c>
      <c r="Q3839" s="11">
        <f t="shared" si="1660"/>
        <v>0</v>
      </c>
      <c r="R3839" s="7">
        <f t="shared" si="1655"/>
        <v>0</v>
      </c>
      <c r="S3839" s="82">
        <f t="shared" si="1648"/>
        <v>0</v>
      </c>
      <c r="T3839" s="91">
        <f t="shared" si="1656"/>
        <v>0.08</v>
      </c>
      <c r="U3839" s="90">
        <f t="shared" si="1649"/>
        <v>20</v>
      </c>
      <c r="V3839" s="90">
        <v>252</v>
      </c>
      <c r="W3839" s="89">
        <f t="shared" si="1650"/>
        <v>1.0061267110000001</v>
      </c>
      <c r="X3839" s="82">
        <f t="shared" si="1651"/>
        <v>0</v>
      </c>
      <c r="Y3839" s="82">
        <f t="shared" si="1652"/>
        <v>0</v>
      </c>
      <c r="Z3839" s="94" t="str">
        <f t="shared" si="1658"/>
        <v>A+J=</v>
      </c>
      <c r="AA3839" s="87">
        <f t="shared" si="1659"/>
        <v>48080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>
        <f t="shared" si="1653"/>
        <v>48077</v>
      </c>
      <c r="B3840" s="82">
        <f t="shared" si="1639"/>
        <v>0</v>
      </c>
      <c r="C3840" s="207">
        <f t="shared" si="1657"/>
        <v>0</v>
      </c>
      <c r="D3840" s="83">
        <f t="shared" si="1640"/>
        <v>7286.35</v>
      </c>
      <c r="E3840" s="84">
        <f t="shared" si="1662"/>
        <v>7394.19</v>
      </c>
      <c r="F3840" s="85">
        <f t="shared" si="1663"/>
        <v>48020</v>
      </c>
      <c r="G3840" s="86">
        <f t="shared" si="1641"/>
        <v>1.4800277230712089E-2</v>
      </c>
      <c r="H3840" s="87">
        <f t="shared" si="1642"/>
        <v>48080</v>
      </c>
      <c r="I3840" s="87">
        <f t="shared" si="1643"/>
        <v>48080</v>
      </c>
      <c r="J3840" s="88">
        <f t="shared" si="1654"/>
        <v>22</v>
      </c>
      <c r="K3840" s="88">
        <f t="shared" si="1661"/>
        <v>20</v>
      </c>
      <c r="L3840" s="8">
        <f t="shared" si="1644"/>
        <v>1.01344579</v>
      </c>
      <c r="M3840" s="89">
        <v>1</v>
      </c>
      <c r="N3840" s="89">
        <f t="shared" si="1645"/>
        <v>1</v>
      </c>
      <c r="O3840" s="82">
        <f t="shared" si="1646"/>
        <v>1.01344579</v>
      </c>
      <c r="P3840" s="82">
        <f t="shared" si="1647"/>
        <v>0</v>
      </c>
      <c r="Q3840" s="11">
        <f t="shared" si="1660"/>
        <v>0</v>
      </c>
      <c r="R3840" s="7">
        <f t="shared" si="1655"/>
        <v>0</v>
      </c>
      <c r="S3840" s="82">
        <f t="shared" si="1648"/>
        <v>0</v>
      </c>
      <c r="T3840" s="91">
        <f t="shared" si="1656"/>
        <v>0.08</v>
      </c>
      <c r="U3840" s="90">
        <f t="shared" si="1649"/>
        <v>20</v>
      </c>
      <c r="V3840" s="90">
        <v>252</v>
      </c>
      <c r="W3840" s="89">
        <f t="shared" si="1650"/>
        <v>1.0061267110000001</v>
      </c>
      <c r="X3840" s="82">
        <f t="shared" si="1651"/>
        <v>0</v>
      </c>
      <c r="Y3840" s="82">
        <f t="shared" si="1652"/>
        <v>0</v>
      </c>
      <c r="Z3840" s="94" t="str">
        <f t="shared" si="1658"/>
        <v>A+J=</v>
      </c>
      <c r="AA3840" s="87">
        <f t="shared" si="1659"/>
        <v>48080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>
        <f t="shared" si="1653"/>
        <v>48078</v>
      </c>
      <c r="B3841" s="82">
        <f t="shared" si="1639"/>
        <v>0</v>
      </c>
      <c r="C3841" s="207">
        <f t="shared" si="1657"/>
        <v>0</v>
      </c>
      <c r="D3841" s="83">
        <f t="shared" si="1640"/>
        <v>7286.35</v>
      </c>
      <c r="E3841" s="84">
        <f t="shared" si="1662"/>
        <v>7394.19</v>
      </c>
      <c r="F3841" s="85">
        <f t="shared" si="1663"/>
        <v>48020</v>
      </c>
      <c r="G3841" s="86">
        <f t="shared" si="1641"/>
        <v>1.4800277230712089E-2</v>
      </c>
      <c r="H3841" s="87">
        <f t="shared" si="1642"/>
        <v>48080</v>
      </c>
      <c r="I3841" s="87">
        <f t="shared" si="1643"/>
        <v>48080</v>
      </c>
      <c r="J3841" s="88">
        <f t="shared" si="1654"/>
        <v>22</v>
      </c>
      <c r="K3841" s="88">
        <f t="shared" si="1661"/>
        <v>20</v>
      </c>
      <c r="L3841" s="8">
        <f t="shared" si="1644"/>
        <v>1.01344579</v>
      </c>
      <c r="M3841" s="89">
        <v>1</v>
      </c>
      <c r="N3841" s="89">
        <f t="shared" si="1645"/>
        <v>1</v>
      </c>
      <c r="O3841" s="82">
        <f t="shared" si="1646"/>
        <v>1.01344579</v>
      </c>
      <c r="P3841" s="82">
        <f t="shared" si="1647"/>
        <v>0</v>
      </c>
      <c r="Q3841" s="11">
        <f t="shared" si="1660"/>
        <v>0</v>
      </c>
      <c r="R3841" s="7">
        <f t="shared" si="1655"/>
        <v>0</v>
      </c>
      <c r="S3841" s="82">
        <f t="shared" si="1648"/>
        <v>0</v>
      </c>
      <c r="T3841" s="91">
        <f t="shared" si="1656"/>
        <v>0.08</v>
      </c>
      <c r="U3841" s="90">
        <f t="shared" si="1649"/>
        <v>20</v>
      </c>
      <c r="V3841" s="90">
        <v>252</v>
      </c>
      <c r="W3841" s="89">
        <f t="shared" si="1650"/>
        <v>1.0061267110000001</v>
      </c>
      <c r="X3841" s="82">
        <f t="shared" si="1651"/>
        <v>0</v>
      </c>
      <c r="Y3841" s="82">
        <f t="shared" si="1652"/>
        <v>0</v>
      </c>
      <c r="Z3841" s="94" t="str">
        <f t="shared" si="1658"/>
        <v>A+J=</v>
      </c>
      <c r="AA3841" s="87">
        <f t="shared" si="1659"/>
        <v>48080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>
        <f t="shared" si="1653"/>
        <v>48079</v>
      </c>
      <c r="B3842" s="82">
        <f t="shared" si="1639"/>
        <v>0</v>
      </c>
      <c r="C3842" s="207">
        <f t="shared" si="1657"/>
        <v>0</v>
      </c>
      <c r="D3842" s="83">
        <f t="shared" si="1640"/>
        <v>7286.35</v>
      </c>
      <c r="E3842" s="84">
        <f t="shared" si="1662"/>
        <v>7394.19</v>
      </c>
      <c r="F3842" s="85">
        <f t="shared" si="1663"/>
        <v>48020</v>
      </c>
      <c r="G3842" s="86">
        <f t="shared" si="1641"/>
        <v>1.4800277230712089E-2</v>
      </c>
      <c r="H3842" s="87">
        <f t="shared" si="1642"/>
        <v>48080</v>
      </c>
      <c r="I3842" s="87">
        <f t="shared" si="1643"/>
        <v>48080</v>
      </c>
      <c r="J3842" s="88">
        <f t="shared" si="1654"/>
        <v>22</v>
      </c>
      <c r="K3842" s="88">
        <f t="shared" si="1661"/>
        <v>21</v>
      </c>
      <c r="L3842" s="8">
        <f t="shared" si="1644"/>
        <v>1.0141228</v>
      </c>
      <c r="M3842" s="89">
        <v>1</v>
      </c>
      <c r="N3842" s="89">
        <f t="shared" si="1645"/>
        <v>1</v>
      </c>
      <c r="O3842" s="82">
        <f t="shared" si="1646"/>
        <v>1.0141228</v>
      </c>
      <c r="P3842" s="82">
        <f t="shared" si="1647"/>
        <v>0</v>
      </c>
      <c r="Q3842" s="11">
        <f t="shared" si="1660"/>
        <v>0</v>
      </c>
      <c r="R3842" s="7">
        <f t="shared" si="1655"/>
        <v>0</v>
      </c>
      <c r="S3842" s="82">
        <f t="shared" si="1648"/>
        <v>0</v>
      </c>
      <c r="T3842" s="91">
        <f t="shared" si="1656"/>
        <v>0.08</v>
      </c>
      <c r="U3842" s="90">
        <f t="shared" si="1649"/>
        <v>21</v>
      </c>
      <c r="V3842" s="90">
        <v>252</v>
      </c>
      <c r="W3842" s="89">
        <f t="shared" si="1650"/>
        <v>1.0064340300000001</v>
      </c>
      <c r="X3842" s="82">
        <f t="shared" si="1651"/>
        <v>0</v>
      </c>
      <c r="Y3842" s="82">
        <f t="shared" si="1652"/>
        <v>0</v>
      </c>
      <c r="Z3842" s="94" t="str">
        <f t="shared" si="1658"/>
        <v>A+J=</v>
      </c>
      <c r="AA3842" s="87">
        <f t="shared" si="1659"/>
        <v>48080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>
        <f t="shared" si="1653"/>
        <v>48080</v>
      </c>
      <c r="B3843" s="82">
        <f t="shared" si="1639"/>
        <v>0</v>
      </c>
      <c r="C3843" s="207">
        <f t="shared" si="1657"/>
        <v>0</v>
      </c>
      <c r="D3843" s="83">
        <f t="shared" si="1640"/>
        <v>7286.35</v>
      </c>
      <c r="E3843" s="84">
        <f t="shared" si="1662"/>
        <v>7394.19</v>
      </c>
      <c r="F3843" s="85">
        <f t="shared" si="1663"/>
        <v>48020</v>
      </c>
      <c r="G3843" s="86">
        <f t="shared" si="1641"/>
        <v>1.4800277230712089E-2</v>
      </c>
      <c r="H3843" s="87">
        <f t="shared" si="1642"/>
        <v>48113</v>
      </c>
      <c r="I3843" s="87">
        <f t="shared" si="1643"/>
        <v>48080</v>
      </c>
      <c r="J3843" s="88">
        <f t="shared" si="1654"/>
        <v>22</v>
      </c>
      <c r="K3843" s="88">
        <f t="shared" si="1661"/>
        <v>22</v>
      </c>
      <c r="L3843" s="8">
        <f t="shared" si="1644"/>
        <v>1.0148002700000001</v>
      </c>
      <c r="M3843" s="89">
        <v>1</v>
      </c>
      <c r="N3843" s="89">
        <f t="shared" si="1645"/>
        <v>1</v>
      </c>
      <c r="O3843" s="82">
        <f t="shared" si="1646"/>
        <v>1.0148002700000001</v>
      </c>
      <c r="P3843" s="82">
        <f t="shared" si="1647"/>
        <v>0</v>
      </c>
      <c r="Q3843" s="11">
        <f t="shared" si="1660"/>
        <v>126</v>
      </c>
      <c r="R3843" s="7">
        <f t="shared" si="1655"/>
        <v>0</v>
      </c>
      <c r="S3843" s="82">
        <f t="shared" si="1648"/>
        <v>0</v>
      </c>
      <c r="T3843" s="91">
        <f t="shared" si="1656"/>
        <v>0.08</v>
      </c>
      <c r="U3843" s="90">
        <f t="shared" si="1649"/>
        <v>22</v>
      </c>
      <c r="V3843" s="90">
        <v>252</v>
      </c>
      <c r="W3843" s="89">
        <f t="shared" si="1650"/>
        <v>1.0067414429999999</v>
      </c>
      <c r="X3843" s="82">
        <f t="shared" si="1651"/>
        <v>0</v>
      </c>
      <c r="Y3843" s="82">
        <f t="shared" si="1652"/>
        <v>0</v>
      </c>
      <c r="Z3843" s="94" t="str">
        <f t="shared" si="1658"/>
        <v>A+J=</v>
      </c>
      <c r="AA3843" s="87">
        <f t="shared" si="1659"/>
        <v>48080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>
        <f t="shared" si="1653"/>
        <v>48081</v>
      </c>
      <c r="B3844" s="82">
        <f t="shared" si="1639"/>
        <v>0</v>
      </c>
      <c r="C3844" s="207">
        <f t="shared" si="1657"/>
        <v>0</v>
      </c>
      <c r="D3844" s="83">
        <f t="shared" si="1640"/>
        <v>7286.35</v>
      </c>
      <c r="E3844" s="84">
        <f t="shared" si="1662"/>
        <v>7394.19</v>
      </c>
      <c r="F3844" s="85">
        <f t="shared" si="1663"/>
        <v>48049</v>
      </c>
      <c r="G3844" s="86">
        <f t="shared" si="1641"/>
        <v>1.4800277230712089E-2</v>
      </c>
      <c r="H3844" s="87">
        <f t="shared" si="1642"/>
        <v>48113</v>
      </c>
      <c r="I3844" s="87">
        <f t="shared" si="1643"/>
        <v>48113</v>
      </c>
      <c r="J3844" s="88">
        <f t="shared" si="1654"/>
        <v>23</v>
      </c>
      <c r="K3844" s="88">
        <f t="shared" si="1661"/>
        <v>1</v>
      </c>
      <c r="L3844" s="8">
        <f t="shared" si="1644"/>
        <v>1.00063897</v>
      </c>
      <c r="M3844" s="89">
        <v>1</v>
      </c>
      <c r="N3844" s="89">
        <f t="shared" si="1645"/>
        <v>1</v>
      </c>
      <c r="O3844" s="82">
        <f t="shared" si="1646"/>
        <v>1.00063897</v>
      </c>
      <c r="P3844" s="82">
        <f t="shared" si="1647"/>
        <v>0</v>
      </c>
      <c r="Q3844" s="11">
        <f t="shared" si="1660"/>
        <v>0</v>
      </c>
      <c r="R3844" s="7">
        <f t="shared" si="1655"/>
        <v>0</v>
      </c>
      <c r="S3844" s="82">
        <f t="shared" si="1648"/>
        <v>0</v>
      </c>
      <c r="T3844" s="91">
        <f t="shared" si="1656"/>
        <v>0.08</v>
      </c>
      <c r="U3844" s="90">
        <f t="shared" si="1649"/>
        <v>1</v>
      </c>
      <c r="V3844" s="90">
        <v>252</v>
      </c>
      <c r="W3844" s="89">
        <f t="shared" si="1650"/>
        <v>1.000305448</v>
      </c>
      <c r="X3844" s="82">
        <f t="shared" si="1651"/>
        <v>0</v>
      </c>
      <c r="Y3844" s="82">
        <f t="shared" si="1652"/>
        <v>0</v>
      </c>
      <c r="Z3844" s="94" t="str">
        <f t="shared" si="1658"/>
        <v>A+J=</v>
      </c>
      <c r="AA3844" s="87">
        <f t="shared" si="1659"/>
        <v>48113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>
        <f t="shared" si="1653"/>
        <v>48082</v>
      </c>
      <c r="B3845" s="82">
        <f t="shared" si="1639"/>
        <v>0</v>
      </c>
      <c r="C3845" s="207">
        <f t="shared" si="1657"/>
        <v>0</v>
      </c>
      <c r="D3845" s="83">
        <f t="shared" si="1640"/>
        <v>7286.35</v>
      </c>
      <c r="E3845" s="84">
        <f t="shared" si="1662"/>
        <v>7394.19</v>
      </c>
      <c r="F3845" s="85">
        <f t="shared" si="1663"/>
        <v>48049</v>
      </c>
      <c r="G3845" s="86">
        <f t="shared" si="1641"/>
        <v>1.4800277230712089E-2</v>
      </c>
      <c r="H3845" s="87">
        <f t="shared" si="1642"/>
        <v>48113</v>
      </c>
      <c r="I3845" s="87">
        <f t="shared" si="1643"/>
        <v>48113</v>
      </c>
      <c r="J3845" s="88">
        <f t="shared" si="1654"/>
        <v>23</v>
      </c>
      <c r="K3845" s="88">
        <f t="shared" si="1661"/>
        <v>2</v>
      </c>
      <c r="L3845" s="8">
        <f t="shared" si="1644"/>
        <v>1.0012783599999999</v>
      </c>
      <c r="M3845" s="89">
        <v>1</v>
      </c>
      <c r="N3845" s="89">
        <f t="shared" si="1645"/>
        <v>1</v>
      </c>
      <c r="O3845" s="82">
        <f t="shared" si="1646"/>
        <v>1.0012783599999999</v>
      </c>
      <c r="P3845" s="82">
        <f t="shared" si="1647"/>
        <v>0</v>
      </c>
      <c r="Q3845" s="11">
        <f t="shared" si="1660"/>
        <v>0</v>
      </c>
      <c r="R3845" s="7">
        <f t="shared" si="1655"/>
        <v>0</v>
      </c>
      <c r="S3845" s="82">
        <f t="shared" si="1648"/>
        <v>0</v>
      </c>
      <c r="T3845" s="91">
        <f t="shared" si="1656"/>
        <v>0.08</v>
      </c>
      <c r="U3845" s="90">
        <f t="shared" si="1649"/>
        <v>2</v>
      </c>
      <c r="V3845" s="90">
        <v>252</v>
      </c>
      <c r="W3845" s="89">
        <f t="shared" si="1650"/>
        <v>1.000610988</v>
      </c>
      <c r="X3845" s="82">
        <f t="shared" si="1651"/>
        <v>0</v>
      </c>
      <c r="Y3845" s="82">
        <f t="shared" si="1652"/>
        <v>0</v>
      </c>
      <c r="Z3845" s="94" t="str">
        <f t="shared" si="1658"/>
        <v>A+J=</v>
      </c>
      <c r="AA3845" s="87">
        <f t="shared" si="1659"/>
        <v>48113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>
        <f t="shared" si="1653"/>
        <v>48083</v>
      </c>
      <c r="B3846" s="82">
        <f t="shared" si="1639"/>
        <v>0</v>
      </c>
      <c r="C3846" s="207">
        <f t="shared" si="1657"/>
        <v>0</v>
      </c>
      <c r="D3846" s="83">
        <f t="shared" si="1640"/>
        <v>7286.35</v>
      </c>
      <c r="E3846" s="84">
        <f t="shared" si="1662"/>
        <v>7394.19</v>
      </c>
      <c r="F3846" s="85">
        <f t="shared" si="1663"/>
        <v>48049</v>
      </c>
      <c r="G3846" s="86">
        <f t="shared" si="1641"/>
        <v>1.4800277230712089E-2</v>
      </c>
      <c r="H3846" s="87">
        <f t="shared" si="1642"/>
        <v>48113</v>
      </c>
      <c r="I3846" s="87">
        <f t="shared" si="1643"/>
        <v>48113</v>
      </c>
      <c r="J3846" s="88">
        <f t="shared" si="1654"/>
        <v>23</v>
      </c>
      <c r="K3846" s="88">
        <f t="shared" si="1661"/>
        <v>3</v>
      </c>
      <c r="L3846" s="8">
        <f t="shared" si="1644"/>
        <v>1.00191816</v>
      </c>
      <c r="M3846" s="89">
        <v>1</v>
      </c>
      <c r="N3846" s="89">
        <f t="shared" si="1645"/>
        <v>1</v>
      </c>
      <c r="O3846" s="82">
        <f t="shared" si="1646"/>
        <v>1.00191816</v>
      </c>
      <c r="P3846" s="82">
        <f t="shared" si="1647"/>
        <v>0</v>
      </c>
      <c r="Q3846" s="11">
        <f t="shared" si="1660"/>
        <v>0</v>
      </c>
      <c r="R3846" s="7">
        <f t="shared" si="1655"/>
        <v>0</v>
      </c>
      <c r="S3846" s="82">
        <f t="shared" si="1648"/>
        <v>0</v>
      </c>
      <c r="T3846" s="91">
        <f t="shared" si="1656"/>
        <v>0.08</v>
      </c>
      <c r="U3846" s="90">
        <f t="shared" si="1649"/>
        <v>3</v>
      </c>
      <c r="V3846" s="90">
        <v>252</v>
      </c>
      <c r="W3846" s="89">
        <f t="shared" si="1650"/>
        <v>1.0009166229999999</v>
      </c>
      <c r="X3846" s="82">
        <f t="shared" si="1651"/>
        <v>0</v>
      </c>
      <c r="Y3846" s="82">
        <f t="shared" si="1652"/>
        <v>0</v>
      </c>
      <c r="Z3846" s="94" t="str">
        <f t="shared" si="1658"/>
        <v>A+J=</v>
      </c>
      <c r="AA3846" s="87">
        <f t="shared" si="1659"/>
        <v>48113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>
        <f t="shared" si="1653"/>
        <v>48084</v>
      </c>
      <c r="B3847" s="82">
        <f t="shared" si="1639"/>
        <v>0</v>
      </c>
      <c r="C3847" s="207">
        <f t="shared" si="1657"/>
        <v>0</v>
      </c>
      <c r="D3847" s="83">
        <f t="shared" si="1640"/>
        <v>7286.35</v>
      </c>
      <c r="E3847" s="84">
        <f t="shared" si="1662"/>
        <v>7394.19</v>
      </c>
      <c r="F3847" s="85">
        <f t="shared" si="1663"/>
        <v>48049</v>
      </c>
      <c r="G3847" s="86">
        <f t="shared" si="1641"/>
        <v>1.4800277230712089E-2</v>
      </c>
      <c r="H3847" s="87">
        <f t="shared" si="1642"/>
        <v>48113</v>
      </c>
      <c r="I3847" s="87">
        <f t="shared" si="1643"/>
        <v>48113</v>
      </c>
      <c r="J3847" s="88">
        <f t="shared" si="1654"/>
        <v>23</v>
      </c>
      <c r="K3847" s="88">
        <f t="shared" si="1661"/>
        <v>3</v>
      </c>
      <c r="L3847" s="8">
        <f t="shared" si="1644"/>
        <v>1.00191816</v>
      </c>
      <c r="M3847" s="89">
        <v>1</v>
      </c>
      <c r="N3847" s="89">
        <f t="shared" si="1645"/>
        <v>1</v>
      </c>
      <c r="O3847" s="82">
        <f t="shared" si="1646"/>
        <v>1.00191816</v>
      </c>
      <c r="P3847" s="82">
        <f t="shared" si="1647"/>
        <v>0</v>
      </c>
      <c r="Q3847" s="11">
        <f t="shared" si="1660"/>
        <v>0</v>
      </c>
      <c r="R3847" s="7">
        <f t="shared" si="1655"/>
        <v>0</v>
      </c>
      <c r="S3847" s="82">
        <f t="shared" si="1648"/>
        <v>0</v>
      </c>
      <c r="T3847" s="91">
        <f t="shared" si="1656"/>
        <v>0.08</v>
      </c>
      <c r="U3847" s="90">
        <f t="shared" si="1649"/>
        <v>3</v>
      </c>
      <c r="V3847" s="90">
        <v>252</v>
      </c>
      <c r="W3847" s="89">
        <f t="shared" si="1650"/>
        <v>1.0009166229999999</v>
      </c>
      <c r="X3847" s="82">
        <f t="shared" si="1651"/>
        <v>0</v>
      </c>
      <c r="Y3847" s="82">
        <f t="shared" si="1652"/>
        <v>0</v>
      </c>
      <c r="Z3847" s="94" t="str">
        <f t="shared" si="1658"/>
        <v>A+J=</v>
      </c>
      <c r="AA3847" s="87">
        <f t="shared" si="1659"/>
        <v>48113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>
        <f t="shared" si="1653"/>
        <v>48085</v>
      </c>
      <c r="B3848" s="82">
        <f t="shared" si="1639"/>
        <v>0</v>
      </c>
      <c r="C3848" s="207">
        <f t="shared" si="1657"/>
        <v>0</v>
      </c>
      <c r="D3848" s="83">
        <f t="shared" si="1640"/>
        <v>7286.35</v>
      </c>
      <c r="E3848" s="84">
        <f t="shared" si="1662"/>
        <v>7394.19</v>
      </c>
      <c r="F3848" s="85">
        <f t="shared" si="1663"/>
        <v>48049</v>
      </c>
      <c r="G3848" s="86">
        <f t="shared" si="1641"/>
        <v>1.4800277230712089E-2</v>
      </c>
      <c r="H3848" s="87">
        <f t="shared" si="1642"/>
        <v>48113</v>
      </c>
      <c r="I3848" s="87">
        <f t="shared" si="1643"/>
        <v>48113</v>
      </c>
      <c r="J3848" s="88">
        <f t="shared" si="1654"/>
        <v>23</v>
      </c>
      <c r="K3848" s="88">
        <f t="shared" si="1661"/>
        <v>3</v>
      </c>
      <c r="L3848" s="8">
        <f t="shared" si="1644"/>
        <v>1.00191816</v>
      </c>
      <c r="M3848" s="89">
        <v>1</v>
      </c>
      <c r="N3848" s="89">
        <f t="shared" si="1645"/>
        <v>1</v>
      </c>
      <c r="O3848" s="82">
        <f t="shared" si="1646"/>
        <v>1.00191816</v>
      </c>
      <c r="P3848" s="82">
        <f t="shared" si="1647"/>
        <v>0</v>
      </c>
      <c r="Q3848" s="11">
        <f t="shared" si="1660"/>
        <v>0</v>
      </c>
      <c r="R3848" s="7">
        <f t="shared" si="1655"/>
        <v>0</v>
      </c>
      <c r="S3848" s="82">
        <f t="shared" si="1648"/>
        <v>0</v>
      </c>
      <c r="T3848" s="91">
        <f t="shared" si="1656"/>
        <v>0.08</v>
      </c>
      <c r="U3848" s="90">
        <f t="shared" si="1649"/>
        <v>3</v>
      </c>
      <c r="V3848" s="90">
        <v>252</v>
      </c>
      <c r="W3848" s="89">
        <f t="shared" si="1650"/>
        <v>1.0009166229999999</v>
      </c>
      <c r="X3848" s="82">
        <f t="shared" si="1651"/>
        <v>0</v>
      </c>
      <c r="Y3848" s="82">
        <f t="shared" si="1652"/>
        <v>0</v>
      </c>
      <c r="Z3848" s="94" t="str">
        <f t="shared" si="1658"/>
        <v>A+J=</v>
      </c>
      <c r="AA3848" s="87">
        <f t="shared" si="1659"/>
        <v>48113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>
        <f t="shared" si="1653"/>
        <v>48086</v>
      </c>
      <c r="B3849" s="82">
        <f t="shared" ref="B3849:B3912" si="1664">(P3849+X3849)</f>
        <v>0</v>
      </c>
      <c r="C3849" s="207">
        <f t="shared" si="1657"/>
        <v>0</v>
      </c>
      <c r="D3849" s="83">
        <f t="shared" ref="D3849:D3912" si="1665">IF(E3849=E3848,D3848,E3848)</f>
        <v>7286.35</v>
      </c>
      <c r="E3849" s="84">
        <f t="shared" si="1662"/>
        <v>7394.19</v>
      </c>
      <c r="F3849" s="85">
        <f t="shared" si="1663"/>
        <v>48049</v>
      </c>
      <c r="G3849" s="86">
        <f t="shared" ref="G3849:G3912" si="1666">(E3849/D3849)-1</f>
        <v>1.4800277230712089E-2</v>
      </c>
      <c r="H3849" s="87">
        <f t="shared" ref="H3849:H3912" si="1667">IF(DAY(A3849)=H$9,VLOOKUP(A3849,AH$118:AN$450,4),H3848)</f>
        <v>48113</v>
      </c>
      <c r="I3849" s="87">
        <f t="shared" ref="I3849:I3912" si="1668">IF(A3849&gt;I3848,H3849,I3848)</f>
        <v>48113</v>
      </c>
      <c r="J3849" s="88">
        <f t="shared" si="1654"/>
        <v>23</v>
      </c>
      <c r="K3849" s="88">
        <f t="shared" si="1661"/>
        <v>4</v>
      </c>
      <c r="L3849" s="8">
        <f t="shared" ref="L3849:L3912" si="1669">IF(E3849&lt;D3849,1,TRUNC((E3849/D3849)^TRUNC((K3849/J3849),9),8))</f>
        <v>1.0025583600000001</v>
      </c>
      <c r="M3849" s="89">
        <v>1</v>
      </c>
      <c r="N3849" s="89">
        <f t="shared" ref="N3849:N3912" si="1670">IF(I3849&gt;I3848,N3848*M3849,N3848)</f>
        <v>1</v>
      </c>
      <c r="O3849" s="82">
        <f t="shared" ref="O3849:O3912" si="1671">TRUNC(TRUNC((L3849*N3849),15),8)</f>
        <v>1.0025583600000001</v>
      </c>
      <c r="P3849" s="82">
        <f t="shared" ref="P3849:P3912" si="1672">TRUNC(C3849*O3849,8)</f>
        <v>0</v>
      </c>
      <c r="Q3849" s="11">
        <f t="shared" si="1660"/>
        <v>0</v>
      </c>
      <c r="R3849" s="7">
        <f t="shared" si="1655"/>
        <v>0</v>
      </c>
      <c r="S3849" s="82">
        <f t="shared" ref="S3849:S3912" si="1673">IF(R3849&gt;0,TRUNC(R3849*P3849,8),0)</f>
        <v>0</v>
      </c>
      <c r="T3849" s="91">
        <f t="shared" si="1656"/>
        <v>0.08</v>
      </c>
      <c r="U3849" s="90">
        <f t="shared" ref="U3849:U3912" si="1674">IF(Q3848&gt;0,1,IF(K3849=K3848,U3848,U3848+1))</f>
        <v>4</v>
      </c>
      <c r="V3849" s="90">
        <v>252</v>
      </c>
      <c r="W3849" s="89">
        <f t="shared" ref="W3849:W3912" si="1675">ROUND((1+T3849)^TRUNC((U3849/V3849),9),9)</f>
        <v>1.0012223499999999</v>
      </c>
      <c r="X3849" s="82">
        <f t="shared" ref="X3849:X3912" si="1676">TRUNC((P3849*(W3849-1)),8)</f>
        <v>0</v>
      </c>
      <c r="Y3849" s="82">
        <f t="shared" ref="Y3849:Y3912" si="1677">IF(Q3849&gt;0,S3849+X3849,0)</f>
        <v>0</v>
      </c>
      <c r="Z3849" s="94" t="str">
        <f t="shared" si="1658"/>
        <v>A+J=</v>
      </c>
      <c r="AA3849" s="87">
        <f t="shared" si="1659"/>
        <v>48113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>
        <f t="shared" si="1653"/>
        <v>48087</v>
      </c>
      <c r="B3850" s="82">
        <f t="shared" si="1664"/>
        <v>0</v>
      </c>
      <c r="C3850" s="207">
        <f t="shared" si="1657"/>
        <v>0</v>
      </c>
      <c r="D3850" s="83">
        <f t="shared" si="1665"/>
        <v>7286.35</v>
      </c>
      <c r="E3850" s="84">
        <f t="shared" si="1662"/>
        <v>7394.19</v>
      </c>
      <c r="F3850" s="85">
        <f t="shared" si="1663"/>
        <v>48049</v>
      </c>
      <c r="G3850" s="86">
        <f t="shared" si="1666"/>
        <v>1.4800277230712089E-2</v>
      </c>
      <c r="H3850" s="87">
        <f t="shared" si="1667"/>
        <v>48113</v>
      </c>
      <c r="I3850" s="87">
        <f t="shared" si="1668"/>
        <v>48113</v>
      </c>
      <c r="J3850" s="88">
        <f t="shared" si="1654"/>
        <v>23</v>
      </c>
      <c r="K3850" s="88">
        <f t="shared" si="1661"/>
        <v>5</v>
      </c>
      <c r="L3850" s="8">
        <f t="shared" si="1669"/>
        <v>1.0031989800000001</v>
      </c>
      <c r="M3850" s="89">
        <v>1</v>
      </c>
      <c r="N3850" s="89">
        <f t="shared" si="1670"/>
        <v>1</v>
      </c>
      <c r="O3850" s="82">
        <f t="shared" si="1671"/>
        <v>1.0031989800000001</v>
      </c>
      <c r="P3850" s="82">
        <f t="shared" si="1672"/>
        <v>0</v>
      </c>
      <c r="Q3850" s="11">
        <f t="shared" si="1660"/>
        <v>0</v>
      </c>
      <c r="R3850" s="7">
        <f t="shared" si="1655"/>
        <v>0</v>
      </c>
      <c r="S3850" s="82">
        <f t="shared" si="1673"/>
        <v>0</v>
      </c>
      <c r="T3850" s="91">
        <f t="shared" si="1656"/>
        <v>0.08</v>
      </c>
      <c r="U3850" s="90">
        <f t="shared" si="1674"/>
        <v>5</v>
      </c>
      <c r="V3850" s="90">
        <v>252</v>
      </c>
      <c r="W3850" s="89">
        <f t="shared" si="1675"/>
        <v>1.0015281709999999</v>
      </c>
      <c r="X3850" s="82">
        <f t="shared" si="1676"/>
        <v>0</v>
      </c>
      <c r="Y3850" s="82">
        <f t="shared" si="1677"/>
        <v>0</v>
      </c>
      <c r="Z3850" s="94" t="str">
        <f t="shared" si="1658"/>
        <v>A+J=</v>
      </c>
      <c r="AA3850" s="87">
        <f t="shared" si="1659"/>
        <v>48113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>
        <f t="shared" ref="A3851:A3914" si="1678">(A3850+1)</f>
        <v>48088</v>
      </c>
      <c r="B3851" s="82">
        <f t="shared" si="1664"/>
        <v>0</v>
      </c>
      <c r="C3851" s="207">
        <f t="shared" si="1657"/>
        <v>0</v>
      </c>
      <c r="D3851" s="83">
        <f t="shared" si="1665"/>
        <v>7286.35</v>
      </c>
      <c r="E3851" s="84">
        <f t="shared" si="1662"/>
        <v>7394.19</v>
      </c>
      <c r="F3851" s="85">
        <f t="shared" si="1663"/>
        <v>48049</v>
      </c>
      <c r="G3851" s="86">
        <f t="shared" si="1666"/>
        <v>1.4800277230712089E-2</v>
      </c>
      <c r="H3851" s="87">
        <f t="shared" si="1667"/>
        <v>48113</v>
      </c>
      <c r="I3851" s="87">
        <f t="shared" si="1668"/>
        <v>48113</v>
      </c>
      <c r="J3851" s="88">
        <f t="shared" ref="J3851:J3914" si="1679">IF(I3851=I3850,J3850,NETWORKDAYS(I3850,I3851,$AD$210:$AD$502)-1)</f>
        <v>23</v>
      </c>
      <c r="K3851" s="88">
        <f t="shared" si="1661"/>
        <v>6</v>
      </c>
      <c r="L3851" s="8">
        <f t="shared" si="1669"/>
        <v>1.0038400000000001</v>
      </c>
      <c r="M3851" s="89">
        <v>1</v>
      </c>
      <c r="N3851" s="89">
        <f t="shared" si="1670"/>
        <v>1</v>
      </c>
      <c r="O3851" s="82">
        <f t="shared" si="1671"/>
        <v>1.0038400000000001</v>
      </c>
      <c r="P3851" s="82">
        <f t="shared" si="1672"/>
        <v>0</v>
      </c>
      <c r="Q3851" s="11">
        <f t="shared" si="1660"/>
        <v>0</v>
      </c>
      <c r="R3851" s="7">
        <f t="shared" ref="R3851:R3914" si="1680">IF(Q3851&gt;0,VLOOKUP($A3851,$AD$10:$AI$200,6),0)</f>
        <v>0</v>
      </c>
      <c r="S3851" s="82">
        <f t="shared" si="1673"/>
        <v>0</v>
      </c>
      <c r="T3851" s="91">
        <f t="shared" ref="T3851:T3914" si="1681">(T3850)</f>
        <v>0.08</v>
      </c>
      <c r="U3851" s="90">
        <f t="shared" si="1674"/>
        <v>6</v>
      </c>
      <c r="V3851" s="90">
        <v>252</v>
      </c>
      <c r="W3851" s="89">
        <f t="shared" si="1675"/>
        <v>1.0018340859999999</v>
      </c>
      <c r="X3851" s="82">
        <f t="shared" si="1676"/>
        <v>0</v>
      </c>
      <c r="Y3851" s="82">
        <f t="shared" si="1677"/>
        <v>0</v>
      </c>
      <c r="Z3851" s="94" t="str">
        <f t="shared" si="1658"/>
        <v>A+J=</v>
      </c>
      <c r="AA3851" s="87">
        <f t="shared" si="1659"/>
        <v>48113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>
        <f t="shared" si="1678"/>
        <v>48089</v>
      </c>
      <c r="B3852" s="82">
        <f t="shared" si="1664"/>
        <v>0</v>
      </c>
      <c r="C3852" s="207">
        <f t="shared" ref="C3852:C3915" si="1682">IF(Q3851&gt;0,IF(J3851=K3851,P3851-S3851,C3851-(S3851/O3851)),C3851)</f>
        <v>0</v>
      </c>
      <c r="D3852" s="83">
        <f t="shared" si="1665"/>
        <v>7286.35</v>
      </c>
      <c r="E3852" s="84">
        <f t="shared" si="1662"/>
        <v>7394.19</v>
      </c>
      <c r="F3852" s="85">
        <f t="shared" si="1663"/>
        <v>48049</v>
      </c>
      <c r="G3852" s="86">
        <f t="shared" si="1666"/>
        <v>1.4800277230712089E-2</v>
      </c>
      <c r="H3852" s="87">
        <f t="shared" si="1667"/>
        <v>48113</v>
      </c>
      <c r="I3852" s="87">
        <f t="shared" si="1668"/>
        <v>48113</v>
      </c>
      <c r="J3852" s="88">
        <f t="shared" si="1679"/>
        <v>23</v>
      </c>
      <c r="K3852" s="88">
        <f t="shared" si="1661"/>
        <v>7</v>
      </c>
      <c r="L3852" s="8">
        <f t="shared" si="1669"/>
        <v>1.00448143</v>
      </c>
      <c r="M3852" s="89">
        <v>1</v>
      </c>
      <c r="N3852" s="89">
        <f t="shared" si="1670"/>
        <v>1</v>
      </c>
      <c r="O3852" s="82">
        <f t="shared" si="1671"/>
        <v>1.00448143</v>
      </c>
      <c r="P3852" s="82">
        <f t="shared" si="1672"/>
        <v>0</v>
      </c>
      <c r="Q3852" s="11">
        <f t="shared" si="1660"/>
        <v>0</v>
      </c>
      <c r="R3852" s="7">
        <f t="shared" si="1680"/>
        <v>0</v>
      </c>
      <c r="S3852" s="82">
        <f t="shared" si="1673"/>
        <v>0</v>
      </c>
      <c r="T3852" s="91">
        <f t="shared" si="1681"/>
        <v>0.08</v>
      </c>
      <c r="U3852" s="90">
        <f t="shared" si="1674"/>
        <v>7</v>
      </c>
      <c r="V3852" s="90">
        <v>252</v>
      </c>
      <c r="W3852" s="89">
        <f t="shared" si="1675"/>
        <v>1.002140093</v>
      </c>
      <c r="X3852" s="82">
        <f t="shared" si="1676"/>
        <v>0</v>
      </c>
      <c r="Y3852" s="82">
        <f t="shared" si="1677"/>
        <v>0</v>
      </c>
      <c r="Z3852" s="94" t="str">
        <f t="shared" ref="Z3852:Z3915" si="1683">IF($Q3851&gt;0,VLOOKUP($A3851,$AD$10:$AM$200,9),Z3851)</f>
        <v>A+J=</v>
      </c>
      <c r="AA3852" s="87">
        <f t="shared" ref="AA3852:AA3915" si="1684">IF($Q3851&gt;0,VLOOKUP($A3851,$AD$10:$AM$200,10),AA3851)</f>
        <v>48113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>
        <f t="shared" si="1678"/>
        <v>48090</v>
      </c>
      <c r="B3853" s="82">
        <f t="shared" si="1664"/>
        <v>0</v>
      </c>
      <c r="C3853" s="207">
        <f t="shared" si="1682"/>
        <v>0</v>
      </c>
      <c r="D3853" s="83">
        <f t="shared" si="1665"/>
        <v>7286.35</v>
      </c>
      <c r="E3853" s="84">
        <f t="shared" si="1662"/>
        <v>7394.19</v>
      </c>
      <c r="F3853" s="85">
        <f t="shared" si="1663"/>
        <v>48049</v>
      </c>
      <c r="G3853" s="86">
        <f t="shared" si="1666"/>
        <v>1.4800277230712089E-2</v>
      </c>
      <c r="H3853" s="87">
        <f t="shared" si="1667"/>
        <v>48113</v>
      </c>
      <c r="I3853" s="87">
        <f t="shared" si="1668"/>
        <v>48113</v>
      </c>
      <c r="J3853" s="88">
        <f t="shared" si="1679"/>
        <v>23</v>
      </c>
      <c r="K3853" s="88">
        <f t="shared" si="1661"/>
        <v>8</v>
      </c>
      <c r="L3853" s="8">
        <f t="shared" si="1669"/>
        <v>1.0051232699999999</v>
      </c>
      <c r="M3853" s="89">
        <v>1</v>
      </c>
      <c r="N3853" s="89">
        <f t="shared" si="1670"/>
        <v>1</v>
      </c>
      <c r="O3853" s="82">
        <f t="shared" si="1671"/>
        <v>1.0051232699999999</v>
      </c>
      <c r="P3853" s="82">
        <f t="shared" si="1672"/>
        <v>0</v>
      </c>
      <c r="Q3853" s="11">
        <f t="shared" si="1660"/>
        <v>0</v>
      </c>
      <c r="R3853" s="7">
        <f t="shared" si="1680"/>
        <v>0</v>
      </c>
      <c r="S3853" s="82">
        <f t="shared" si="1673"/>
        <v>0</v>
      </c>
      <c r="T3853" s="91">
        <f t="shared" si="1681"/>
        <v>0.08</v>
      </c>
      <c r="U3853" s="90">
        <f t="shared" si="1674"/>
        <v>8</v>
      </c>
      <c r="V3853" s="90">
        <v>252</v>
      </c>
      <c r="W3853" s="89">
        <f t="shared" si="1675"/>
        <v>1.0024461950000001</v>
      </c>
      <c r="X3853" s="82">
        <f t="shared" si="1676"/>
        <v>0</v>
      </c>
      <c r="Y3853" s="82">
        <f t="shared" si="1677"/>
        <v>0</v>
      </c>
      <c r="Z3853" s="94" t="str">
        <f t="shared" si="1683"/>
        <v>A+J=</v>
      </c>
      <c r="AA3853" s="87">
        <f t="shared" si="1684"/>
        <v>48113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>
        <f t="shared" si="1678"/>
        <v>48091</v>
      </c>
      <c r="B3854" s="82">
        <f t="shared" si="1664"/>
        <v>0</v>
      </c>
      <c r="C3854" s="207">
        <f t="shared" si="1682"/>
        <v>0</v>
      </c>
      <c r="D3854" s="83">
        <f t="shared" si="1665"/>
        <v>7286.35</v>
      </c>
      <c r="E3854" s="84">
        <f t="shared" si="1662"/>
        <v>7394.19</v>
      </c>
      <c r="F3854" s="85">
        <f t="shared" si="1663"/>
        <v>48049</v>
      </c>
      <c r="G3854" s="86">
        <f t="shared" si="1666"/>
        <v>1.4800277230712089E-2</v>
      </c>
      <c r="H3854" s="87">
        <f t="shared" si="1667"/>
        <v>48113</v>
      </c>
      <c r="I3854" s="87">
        <f t="shared" si="1668"/>
        <v>48113</v>
      </c>
      <c r="J3854" s="88">
        <f t="shared" si="1679"/>
        <v>23</v>
      </c>
      <c r="K3854" s="88">
        <f t="shared" si="1661"/>
        <v>8</v>
      </c>
      <c r="L3854" s="8">
        <f t="shared" si="1669"/>
        <v>1.0051232699999999</v>
      </c>
      <c r="M3854" s="89">
        <v>1</v>
      </c>
      <c r="N3854" s="89">
        <f t="shared" si="1670"/>
        <v>1</v>
      </c>
      <c r="O3854" s="82">
        <f t="shared" si="1671"/>
        <v>1.0051232699999999</v>
      </c>
      <c r="P3854" s="82">
        <f t="shared" si="1672"/>
        <v>0</v>
      </c>
      <c r="Q3854" s="11">
        <f t="shared" ref="Q3854:Q3917" si="1685">IF(VLOOKUP(A3854,AD$10:AK$200,8)=VLOOKUP(A3853,AD$10:AK$200,8),0,VLOOKUP(A3854,AD$10:AK$200,8))</f>
        <v>0</v>
      </c>
      <c r="R3854" s="7">
        <f t="shared" si="1680"/>
        <v>0</v>
      </c>
      <c r="S3854" s="82">
        <f t="shared" si="1673"/>
        <v>0</v>
      </c>
      <c r="T3854" s="91">
        <f t="shared" si="1681"/>
        <v>0.08</v>
      </c>
      <c r="U3854" s="90">
        <f t="shared" si="1674"/>
        <v>8</v>
      </c>
      <c r="V3854" s="90">
        <v>252</v>
      </c>
      <c r="W3854" s="89">
        <f t="shared" si="1675"/>
        <v>1.0024461950000001</v>
      </c>
      <c r="X3854" s="82">
        <f t="shared" si="1676"/>
        <v>0</v>
      </c>
      <c r="Y3854" s="82">
        <f t="shared" si="1677"/>
        <v>0</v>
      </c>
      <c r="Z3854" s="94" t="str">
        <f t="shared" si="1683"/>
        <v>A+J=</v>
      </c>
      <c r="AA3854" s="87">
        <f t="shared" si="1684"/>
        <v>48113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>
        <f t="shared" si="1678"/>
        <v>48092</v>
      </c>
      <c r="B3855" s="82">
        <f t="shared" si="1664"/>
        <v>0</v>
      </c>
      <c r="C3855" s="207">
        <f t="shared" si="1682"/>
        <v>0</v>
      </c>
      <c r="D3855" s="83">
        <f t="shared" si="1665"/>
        <v>7286.35</v>
      </c>
      <c r="E3855" s="84">
        <f t="shared" si="1662"/>
        <v>7394.19</v>
      </c>
      <c r="F3855" s="85">
        <f t="shared" si="1663"/>
        <v>48049</v>
      </c>
      <c r="G3855" s="86">
        <f t="shared" si="1666"/>
        <v>1.4800277230712089E-2</v>
      </c>
      <c r="H3855" s="87">
        <f t="shared" si="1667"/>
        <v>48113</v>
      </c>
      <c r="I3855" s="87">
        <f t="shared" si="1668"/>
        <v>48113</v>
      </c>
      <c r="J3855" s="88">
        <f t="shared" si="1679"/>
        <v>23</v>
      </c>
      <c r="K3855" s="88">
        <f t="shared" si="1661"/>
        <v>8</v>
      </c>
      <c r="L3855" s="8">
        <f t="shared" si="1669"/>
        <v>1.0051232699999999</v>
      </c>
      <c r="M3855" s="89">
        <v>1</v>
      </c>
      <c r="N3855" s="89">
        <f t="shared" si="1670"/>
        <v>1</v>
      </c>
      <c r="O3855" s="82">
        <f t="shared" si="1671"/>
        <v>1.0051232699999999</v>
      </c>
      <c r="P3855" s="82">
        <f t="shared" si="1672"/>
        <v>0</v>
      </c>
      <c r="Q3855" s="11">
        <f t="shared" si="1685"/>
        <v>0</v>
      </c>
      <c r="R3855" s="7">
        <f t="shared" si="1680"/>
        <v>0</v>
      </c>
      <c r="S3855" s="82">
        <f t="shared" si="1673"/>
        <v>0</v>
      </c>
      <c r="T3855" s="91">
        <f t="shared" si="1681"/>
        <v>0.08</v>
      </c>
      <c r="U3855" s="90">
        <f t="shared" si="1674"/>
        <v>8</v>
      </c>
      <c r="V3855" s="90">
        <v>252</v>
      </c>
      <c r="W3855" s="89">
        <f t="shared" si="1675"/>
        <v>1.0024461950000001</v>
      </c>
      <c r="X3855" s="82">
        <f t="shared" si="1676"/>
        <v>0</v>
      </c>
      <c r="Y3855" s="82">
        <f t="shared" si="1677"/>
        <v>0</v>
      </c>
      <c r="Z3855" s="94" t="str">
        <f t="shared" si="1683"/>
        <v>A+J=</v>
      </c>
      <c r="AA3855" s="87">
        <f t="shared" si="1684"/>
        <v>48113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>
        <f t="shared" si="1678"/>
        <v>48093</v>
      </c>
      <c r="B3856" s="82">
        <f t="shared" si="1664"/>
        <v>0</v>
      </c>
      <c r="C3856" s="207">
        <f t="shared" si="1682"/>
        <v>0</v>
      </c>
      <c r="D3856" s="83">
        <f t="shared" si="1665"/>
        <v>7286.35</v>
      </c>
      <c r="E3856" s="84">
        <f t="shared" si="1662"/>
        <v>7394.19</v>
      </c>
      <c r="F3856" s="85">
        <f t="shared" si="1663"/>
        <v>48049</v>
      </c>
      <c r="G3856" s="86">
        <f t="shared" si="1666"/>
        <v>1.4800277230712089E-2</v>
      </c>
      <c r="H3856" s="87">
        <f t="shared" si="1667"/>
        <v>48113</v>
      </c>
      <c r="I3856" s="87">
        <f t="shared" si="1668"/>
        <v>48113</v>
      </c>
      <c r="J3856" s="88">
        <f t="shared" si="1679"/>
        <v>23</v>
      </c>
      <c r="K3856" s="88">
        <f t="shared" si="1661"/>
        <v>9</v>
      </c>
      <c r="L3856" s="8">
        <f t="shared" si="1669"/>
        <v>1.0057655299999999</v>
      </c>
      <c r="M3856" s="89">
        <v>1</v>
      </c>
      <c r="N3856" s="89">
        <f t="shared" si="1670"/>
        <v>1</v>
      </c>
      <c r="O3856" s="82">
        <f t="shared" si="1671"/>
        <v>1.0057655299999999</v>
      </c>
      <c r="P3856" s="82">
        <f t="shared" si="1672"/>
        <v>0</v>
      </c>
      <c r="Q3856" s="11">
        <f t="shared" si="1685"/>
        <v>0</v>
      </c>
      <c r="R3856" s="7">
        <f t="shared" si="1680"/>
        <v>0</v>
      </c>
      <c r="S3856" s="82">
        <f t="shared" si="1673"/>
        <v>0</v>
      </c>
      <c r="T3856" s="91">
        <f t="shared" si="1681"/>
        <v>0.08</v>
      </c>
      <c r="U3856" s="90">
        <f t="shared" si="1674"/>
        <v>9</v>
      </c>
      <c r="V3856" s="90">
        <v>252</v>
      </c>
      <c r="W3856" s="89">
        <f t="shared" si="1675"/>
        <v>1.0027523890000001</v>
      </c>
      <c r="X3856" s="82">
        <f t="shared" si="1676"/>
        <v>0</v>
      </c>
      <c r="Y3856" s="82">
        <f t="shared" si="1677"/>
        <v>0</v>
      </c>
      <c r="Z3856" s="94" t="str">
        <f t="shared" si="1683"/>
        <v>A+J=</v>
      </c>
      <c r="AA3856" s="87">
        <f t="shared" si="1684"/>
        <v>48113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>
        <f t="shared" si="1678"/>
        <v>48094</v>
      </c>
      <c r="B3857" s="82">
        <f t="shared" si="1664"/>
        <v>0</v>
      </c>
      <c r="C3857" s="207">
        <f t="shared" si="1682"/>
        <v>0</v>
      </c>
      <c r="D3857" s="83">
        <f t="shared" si="1665"/>
        <v>7286.35</v>
      </c>
      <c r="E3857" s="84">
        <f t="shared" si="1662"/>
        <v>7394.19</v>
      </c>
      <c r="F3857" s="85">
        <f t="shared" si="1663"/>
        <v>48049</v>
      </c>
      <c r="G3857" s="86">
        <f t="shared" si="1666"/>
        <v>1.4800277230712089E-2</v>
      </c>
      <c r="H3857" s="87">
        <f t="shared" si="1667"/>
        <v>48113</v>
      </c>
      <c r="I3857" s="87">
        <f t="shared" si="1668"/>
        <v>48113</v>
      </c>
      <c r="J3857" s="88">
        <f t="shared" si="1679"/>
        <v>23</v>
      </c>
      <c r="K3857" s="88">
        <f t="shared" si="1661"/>
        <v>10</v>
      </c>
      <c r="L3857" s="8">
        <f t="shared" si="1669"/>
        <v>1.0064081899999999</v>
      </c>
      <c r="M3857" s="89">
        <v>1</v>
      </c>
      <c r="N3857" s="89">
        <f t="shared" si="1670"/>
        <v>1</v>
      </c>
      <c r="O3857" s="82">
        <f t="shared" si="1671"/>
        <v>1.0064081899999999</v>
      </c>
      <c r="P3857" s="82">
        <f t="shared" si="1672"/>
        <v>0</v>
      </c>
      <c r="Q3857" s="11">
        <f t="shared" si="1685"/>
        <v>0</v>
      </c>
      <c r="R3857" s="7">
        <f t="shared" si="1680"/>
        <v>0</v>
      </c>
      <c r="S3857" s="82">
        <f t="shared" si="1673"/>
        <v>0</v>
      </c>
      <c r="T3857" s="91">
        <f t="shared" si="1681"/>
        <v>0.08</v>
      </c>
      <c r="U3857" s="90">
        <f t="shared" si="1674"/>
        <v>10</v>
      </c>
      <c r="V3857" s="90">
        <v>252</v>
      </c>
      <c r="W3857" s="89">
        <f t="shared" si="1675"/>
        <v>1.0030586779999999</v>
      </c>
      <c r="X3857" s="82">
        <f t="shared" si="1676"/>
        <v>0</v>
      </c>
      <c r="Y3857" s="82">
        <f t="shared" si="1677"/>
        <v>0</v>
      </c>
      <c r="Z3857" s="94" t="str">
        <f t="shared" si="1683"/>
        <v>A+J=</v>
      </c>
      <c r="AA3857" s="87">
        <f t="shared" si="1684"/>
        <v>48113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>
        <f t="shared" si="1678"/>
        <v>48095</v>
      </c>
      <c r="B3858" s="82">
        <f t="shared" si="1664"/>
        <v>0</v>
      </c>
      <c r="C3858" s="207">
        <f t="shared" si="1682"/>
        <v>0</v>
      </c>
      <c r="D3858" s="83">
        <f t="shared" si="1665"/>
        <v>7286.35</v>
      </c>
      <c r="E3858" s="84">
        <f t="shared" si="1662"/>
        <v>7394.19</v>
      </c>
      <c r="F3858" s="85">
        <f t="shared" si="1663"/>
        <v>48049</v>
      </c>
      <c r="G3858" s="86">
        <f t="shared" si="1666"/>
        <v>1.4800277230712089E-2</v>
      </c>
      <c r="H3858" s="87">
        <f t="shared" si="1667"/>
        <v>48113</v>
      </c>
      <c r="I3858" s="87">
        <f t="shared" si="1668"/>
        <v>48113</v>
      </c>
      <c r="J3858" s="88">
        <f t="shared" si="1679"/>
        <v>23</v>
      </c>
      <c r="K3858" s="88">
        <f t="shared" si="1661"/>
        <v>11</v>
      </c>
      <c r="L3858" s="8">
        <f t="shared" si="1669"/>
        <v>1.0070512599999999</v>
      </c>
      <c r="M3858" s="89">
        <v>1</v>
      </c>
      <c r="N3858" s="89">
        <f t="shared" si="1670"/>
        <v>1</v>
      </c>
      <c r="O3858" s="82">
        <f t="shared" si="1671"/>
        <v>1.0070512599999999</v>
      </c>
      <c r="P3858" s="82">
        <f t="shared" si="1672"/>
        <v>0</v>
      </c>
      <c r="Q3858" s="11">
        <f t="shared" si="1685"/>
        <v>0</v>
      </c>
      <c r="R3858" s="7">
        <f t="shared" si="1680"/>
        <v>0</v>
      </c>
      <c r="S3858" s="82">
        <f t="shared" si="1673"/>
        <v>0</v>
      </c>
      <c r="T3858" s="91">
        <f t="shared" si="1681"/>
        <v>0.08</v>
      </c>
      <c r="U3858" s="90">
        <f t="shared" si="1674"/>
        <v>11</v>
      </c>
      <c r="V3858" s="90">
        <v>252</v>
      </c>
      <c r="W3858" s="89">
        <f t="shared" si="1675"/>
        <v>1.0033650599999999</v>
      </c>
      <c r="X3858" s="82">
        <f t="shared" si="1676"/>
        <v>0</v>
      </c>
      <c r="Y3858" s="82">
        <f t="shared" si="1677"/>
        <v>0</v>
      </c>
      <c r="Z3858" s="94" t="str">
        <f t="shared" si="1683"/>
        <v>A+J=</v>
      </c>
      <c r="AA3858" s="87">
        <f t="shared" si="1684"/>
        <v>48113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>
        <f t="shared" si="1678"/>
        <v>48096</v>
      </c>
      <c r="B3859" s="82">
        <f t="shared" si="1664"/>
        <v>0</v>
      </c>
      <c r="C3859" s="207">
        <f t="shared" si="1682"/>
        <v>0</v>
      </c>
      <c r="D3859" s="83">
        <f t="shared" si="1665"/>
        <v>7286.35</v>
      </c>
      <c r="E3859" s="84">
        <f t="shared" si="1662"/>
        <v>7394.19</v>
      </c>
      <c r="F3859" s="85">
        <f t="shared" si="1663"/>
        <v>48049</v>
      </c>
      <c r="G3859" s="86">
        <f t="shared" si="1666"/>
        <v>1.4800277230712089E-2</v>
      </c>
      <c r="H3859" s="87">
        <f t="shared" si="1667"/>
        <v>48113</v>
      </c>
      <c r="I3859" s="87">
        <f t="shared" si="1668"/>
        <v>48113</v>
      </c>
      <c r="J3859" s="88">
        <f t="shared" si="1679"/>
        <v>23</v>
      </c>
      <c r="K3859" s="88">
        <f t="shared" si="1661"/>
        <v>12</v>
      </c>
      <c r="L3859" s="8">
        <f t="shared" si="1669"/>
        <v>1.00769475</v>
      </c>
      <c r="M3859" s="89">
        <v>1</v>
      </c>
      <c r="N3859" s="89">
        <f t="shared" si="1670"/>
        <v>1</v>
      </c>
      <c r="O3859" s="82">
        <f t="shared" si="1671"/>
        <v>1.00769475</v>
      </c>
      <c r="P3859" s="82">
        <f t="shared" si="1672"/>
        <v>0</v>
      </c>
      <c r="Q3859" s="11">
        <f t="shared" si="1685"/>
        <v>0</v>
      </c>
      <c r="R3859" s="7">
        <f t="shared" si="1680"/>
        <v>0</v>
      </c>
      <c r="S3859" s="82">
        <f t="shared" si="1673"/>
        <v>0</v>
      </c>
      <c r="T3859" s="91">
        <f t="shared" si="1681"/>
        <v>0.08</v>
      </c>
      <c r="U3859" s="90">
        <f t="shared" si="1674"/>
        <v>12</v>
      </c>
      <c r="V3859" s="90">
        <v>252</v>
      </c>
      <c r="W3859" s="89">
        <f t="shared" si="1675"/>
        <v>1.0036715350000001</v>
      </c>
      <c r="X3859" s="82">
        <f t="shared" si="1676"/>
        <v>0</v>
      </c>
      <c r="Y3859" s="82">
        <f t="shared" si="1677"/>
        <v>0</v>
      </c>
      <c r="Z3859" s="94" t="str">
        <f t="shared" si="1683"/>
        <v>A+J=</v>
      </c>
      <c r="AA3859" s="87">
        <f t="shared" si="1684"/>
        <v>48113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>
        <f t="shared" si="1678"/>
        <v>48097</v>
      </c>
      <c r="B3860" s="82">
        <f t="shared" si="1664"/>
        <v>0</v>
      </c>
      <c r="C3860" s="207">
        <f t="shared" si="1682"/>
        <v>0</v>
      </c>
      <c r="D3860" s="83">
        <f t="shared" si="1665"/>
        <v>7286.35</v>
      </c>
      <c r="E3860" s="84">
        <f t="shared" si="1662"/>
        <v>7394.19</v>
      </c>
      <c r="F3860" s="85">
        <f t="shared" si="1663"/>
        <v>48049</v>
      </c>
      <c r="G3860" s="86">
        <f t="shared" si="1666"/>
        <v>1.4800277230712089E-2</v>
      </c>
      <c r="H3860" s="87">
        <f t="shared" si="1667"/>
        <v>48113</v>
      </c>
      <c r="I3860" s="87">
        <f t="shared" si="1668"/>
        <v>48113</v>
      </c>
      <c r="J3860" s="88">
        <f t="shared" si="1679"/>
        <v>23</v>
      </c>
      <c r="K3860" s="88">
        <f t="shared" si="1661"/>
        <v>13</v>
      </c>
      <c r="L3860" s="8">
        <f t="shared" si="1669"/>
        <v>1.0083386400000001</v>
      </c>
      <c r="M3860" s="89">
        <v>1</v>
      </c>
      <c r="N3860" s="89">
        <f t="shared" si="1670"/>
        <v>1</v>
      </c>
      <c r="O3860" s="82">
        <f t="shared" si="1671"/>
        <v>1.0083386400000001</v>
      </c>
      <c r="P3860" s="82">
        <f t="shared" si="1672"/>
        <v>0</v>
      </c>
      <c r="Q3860" s="11">
        <f t="shared" si="1685"/>
        <v>0</v>
      </c>
      <c r="R3860" s="7">
        <f t="shared" si="1680"/>
        <v>0</v>
      </c>
      <c r="S3860" s="82">
        <f t="shared" si="1673"/>
        <v>0</v>
      </c>
      <c r="T3860" s="91">
        <f t="shared" si="1681"/>
        <v>0.08</v>
      </c>
      <c r="U3860" s="90">
        <f t="shared" si="1674"/>
        <v>13</v>
      </c>
      <c r="V3860" s="90">
        <v>252</v>
      </c>
      <c r="W3860" s="89">
        <f t="shared" si="1675"/>
        <v>1.003978104</v>
      </c>
      <c r="X3860" s="82">
        <f t="shared" si="1676"/>
        <v>0</v>
      </c>
      <c r="Y3860" s="82">
        <f t="shared" si="1677"/>
        <v>0</v>
      </c>
      <c r="Z3860" s="94" t="str">
        <f t="shared" si="1683"/>
        <v>A+J=</v>
      </c>
      <c r="AA3860" s="87">
        <f t="shared" si="1684"/>
        <v>48113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>
        <f t="shared" si="1678"/>
        <v>48098</v>
      </c>
      <c r="B3861" s="82">
        <f t="shared" si="1664"/>
        <v>0</v>
      </c>
      <c r="C3861" s="207">
        <f t="shared" si="1682"/>
        <v>0</v>
      </c>
      <c r="D3861" s="83">
        <f t="shared" si="1665"/>
        <v>7286.35</v>
      </c>
      <c r="E3861" s="84">
        <f t="shared" si="1662"/>
        <v>7394.19</v>
      </c>
      <c r="F3861" s="85">
        <f t="shared" si="1663"/>
        <v>48049</v>
      </c>
      <c r="G3861" s="86">
        <f t="shared" si="1666"/>
        <v>1.4800277230712089E-2</v>
      </c>
      <c r="H3861" s="87">
        <f t="shared" si="1667"/>
        <v>48113</v>
      </c>
      <c r="I3861" s="87">
        <f t="shared" si="1668"/>
        <v>48113</v>
      </c>
      <c r="J3861" s="88">
        <f t="shared" si="1679"/>
        <v>23</v>
      </c>
      <c r="K3861" s="88">
        <f t="shared" si="1661"/>
        <v>13</v>
      </c>
      <c r="L3861" s="8">
        <f t="shared" si="1669"/>
        <v>1.0083386400000001</v>
      </c>
      <c r="M3861" s="89">
        <v>1</v>
      </c>
      <c r="N3861" s="89">
        <f t="shared" si="1670"/>
        <v>1</v>
      </c>
      <c r="O3861" s="82">
        <f t="shared" si="1671"/>
        <v>1.0083386400000001</v>
      </c>
      <c r="P3861" s="82">
        <f t="shared" si="1672"/>
        <v>0</v>
      </c>
      <c r="Q3861" s="11">
        <f t="shared" si="1685"/>
        <v>0</v>
      </c>
      <c r="R3861" s="7">
        <f t="shared" si="1680"/>
        <v>0</v>
      </c>
      <c r="S3861" s="82">
        <f t="shared" si="1673"/>
        <v>0</v>
      </c>
      <c r="T3861" s="91">
        <f t="shared" si="1681"/>
        <v>0.08</v>
      </c>
      <c r="U3861" s="90">
        <f t="shared" si="1674"/>
        <v>13</v>
      </c>
      <c r="V3861" s="90">
        <v>252</v>
      </c>
      <c r="W3861" s="89">
        <f t="shared" si="1675"/>
        <v>1.003978104</v>
      </c>
      <c r="X3861" s="82">
        <f t="shared" si="1676"/>
        <v>0</v>
      </c>
      <c r="Y3861" s="82">
        <f t="shared" si="1677"/>
        <v>0</v>
      </c>
      <c r="Z3861" s="94" t="str">
        <f t="shared" si="1683"/>
        <v>A+J=</v>
      </c>
      <c r="AA3861" s="87">
        <f t="shared" si="1684"/>
        <v>48113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>
        <f t="shared" si="1678"/>
        <v>48099</v>
      </c>
      <c r="B3862" s="82">
        <f t="shared" si="1664"/>
        <v>0</v>
      </c>
      <c r="C3862" s="207">
        <f t="shared" si="1682"/>
        <v>0</v>
      </c>
      <c r="D3862" s="83">
        <f t="shared" si="1665"/>
        <v>7286.35</v>
      </c>
      <c r="E3862" s="84">
        <f t="shared" si="1662"/>
        <v>7394.19</v>
      </c>
      <c r="F3862" s="85">
        <f t="shared" si="1663"/>
        <v>48049</v>
      </c>
      <c r="G3862" s="86">
        <f t="shared" si="1666"/>
        <v>1.4800277230712089E-2</v>
      </c>
      <c r="H3862" s="87">
        <f t="shared" si="1667"/>
        <v>48113</v>
      </c>
      <c r="I3862" s="87">
        <f t="shared" si="1668"/>
        <v>48113</v>
      </c>
      <c r="J3862" s="88">
        <f t="shared" si="1679"/>
        <v>23</v>
      </c>
      <c r="K3862" s="88">
        <f t="shared" si="1661"/>
        <v>13</v>
      </c>
      <c r="L3862" s="8">
        <f t="shared" si="1669"/>
        <v>1.0083386400000001</v>
      </c>
      <c r="M3862" s="89">
        <v>1</v>
      </c>
      <c r="N3862" s="89">
        <f t="shared" si="1670"/>
        <v>1</v>
      </c>
      <c r="O3862" s="82">
        <f t="shared" si="1671"/>
        <v>1.0083386400000001</v>
      </c>
      <c r="P3862" s="82">
        <f t="shared" si="1672"/>
        <v>0</v>
      </c>
      <c r="Q3862" s="11">
        <f t="shared" si="1685"/>
        <v>0</v>
      </c>
      <c r="R3862" s="7">
        <f t="shared" si="1680"/>
        <v>0</v>
      </c>
      <c r="S3862" s="82">
        <f t="shared" si="1673"/>
        <v>0</v>
      </c>
      <c r="T3862" s="91">
        <f t="shared" si="1681"/>
        <v>0.08</v>
      </c>
      <c r="U3862" s="90">
        <f t="shared" si="1674"/>
        <v>13</v>
      </c>
      <c r="V3862" s="90">
        <v>252</v>
      </c>
      <c r="W3862" s="89">
        <f t="shared" si="1675"/>
        <v>1.003978104</v>
      </c>
      <c r="X3862" s="82">
        <f t="shared" si="1676"/>
        <v>0</v>
      </c>
      <c r="Y3862" s="82">
        <f t="shared" si="1677"/>
        <v>0</v>
      </c>
      <c r="Z3862" s="94" t="str">
        <f t="shared" si="1683"/>
        <v>A+J=</v>
      </c>
      <c r="AA3862" s="87">
        <f t="shared" si="1684"/>
        <v>48113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>
        <f t="shared" si="1678"/>
        <v>48100</v>
      </c>
      <c r="B3863" s="82">
        <f t="shared" si="1664"/>
        <v>0</v>
      </c>
      <c r="C3863" s="207">
        <f t="shared" si="1682"/>
        <v>0</v>
      </c>
      <c r="D3863" s="83">
        <f t="shared" si="1665"/>
        <v>7286.35</v>
      </c>
      <c r="E3863" s="84">
        <f t="shared" si="1662"/>
        <v>7394.19</v>
      </c>
      <c r="F3863" s="85">
        <f t="shared" si="1663"/>
        <v>48049</v>
      </c>
      <c r="G3863" s="86">
        <f t="shared" si="1666"/>
        <v>1.4800277230712089E-2</v>
      </c>
      <c r="H3863" s="87">
        <f t="shared" si="1667"/>
        <v>48113</v>
      </c>
      <c r="I3863" s="87">
        <f t="shared" si="1668"/>
        <v>48113</v>
      </c>
      <c r="J3863" s="88">
        <f t="shared" si="1679"/>
        <v>23</v>
      </c>
      <c r="K3863" s="88">
        <f t="shared" si="1661"/>
        <v>14</v>
      </c>
      <c r="L3863" s="8">
        <f t="shared" si="1669"/>
        <v>1.00898295</v>
      </c>
      <c r="M3863" s="89">
        <v>1</v>
      </c>
      <c r="N3863" s="89">
        <f t="shared" si="1670"/>
        <v>1</v>
      </c>
      <c r="O3863" s="82">
        <f t="shared" si="1671"/>
        <v>1.00898295</v>
      </c>
      <c r="P3863" s="82">
        <f t="shared" si="1672"/>
        <v>0</v>
      </c>
      <c r="Q3863" s="11">
        <f t="shared" si="1685"/>
        <v>0</v>
      </c>
      <c r="R3863" s="7">
        <f t="shared" si="1680"/>
        <v>0</v>
      </c>
      <c r="S3863" s="82">
        <f t="shared" si="1673"/>
        <v>0</v>
      </c>
      <c r="T3863" s="91">
        <f t="shared" si="1681"/>
        <v>0.08</v>
      </c>
      <c r="U3863" s="90">
        <f t="shared" si="1674"/>
        <v>14</v>
      </c>
      <c r="V3863" s="90">
        <v>252</v>
      </c>
      <c r="W3863" s="89">
        <f t="shared" si="1675"/>
        <v>1.0042847669999999</v>
      </c>
      <c r="X3863" s="82">
        <f t="shared" si="1676"/>
        <v>0</v>
      </c>
      <c r="Y3863" s="82">
        <f t="shared" si="1677"/>
        <v>0</v>
      </c>
      <c r="Z3863" s="94" t="str">
        <f t="shared" si="1683"/>
        <v>A+J=</v>
      </c>
      <c r="AA3863" s="87">
        <f t="shared" si="1684"/>
        <v>48113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>
        <f t="shared" si="1678"/>
        <v>48101</v>
      </c>
      <c r="B3864" s="82">
        <f t="shared" si="1664"/>
        <v>0</v>
      </c>
      <c r="C3864" s="207">
        <f t="shared" si="1682"/>
        <v>0</v>
      </c>
      <c r="D3864" s="83">
        <f t="shared" si="1665"/>
        <v>7286.35</v>
      </c>
      <c r="E3864" s="84">
        <f t="shared" si="1662"/>
        <v>7394.19</v>
      </c>
      <c r="F3864" s="85">
        <f t="shared" si="1663"/>
        <v>48049</v>
      </c>
      <c r="G3864" s="86">
        <f t="shared" si="1666"/>
        <v>1.4800277230712089E-2</v>
      </c>
      <c r="H3864" s="87">
        <f t="shared" si="1667"/>
        <v>48113</v>
      </c>
      <c r="I3864" s="87">
        <f t="shared" si="1668"/>
        <v>48113</v>
      </c>
      <c r="J3864" s="88">
        <f t="shared" si="1679"/>
        <v>23</v>
      </c>
      <c r="K3864" s="88">
        <f t="shared" si="1661"/>
        <v>15</v>
      </c>
      <c r="L3864" s="8">
        <f t="shared" si="1669"/>
        <v>1.00962767</v>
      </c>
      <c r="M3864" s="89">
        <v>1</v>
      </c>
      <c r="N3864" s="89">
        <f t="shared" si="1670"/>
        <v>1</v>
      </c>
      <c r="O3864" s="82">
        <f t="shared" si="1671"/>
        <v>1.00962767</v>
      </c>
      <c r="P3864" s="82">
        <f t="shared" si="1672"/>
        <v>0</v>
      </c>
      <c r="Q3864" s="11">
        <f t="shared" si="1685"/>
        <v>0</v>
      </c>
      <c r="R3864" s="7">
        <f t="shared" si="1680"/>
        <v>0</v>
      </c>
      <c r="S3864" s="82">
        <f t="shared" si="1673"/>
        <v>0</v>
      </c>
      <c r="T3864" s="91">
        <f t="shared" si="1681"/>
        <v>0.08</v>
      </c>
      <c r="U3864" s="90">
        <f t="shared" si="1674"/>
        <v>15</v>
      </c>
      <c r="V3864" s="90">
        <v>252</v>
      </c>
      <c r="W3864" s="89">
        <f t="shared" si="1675"/>
        <v>1.004591523</v>
      </c>
      <c r="X3864" s="82">
        <f t="shared" si="1676"/>
        <v>0</v>
      </c>
      <c r="Y3864" s="82">
        <f t="shared" si="1677"/>
        <v>0</v>
      </c>
      <c r="Z3864" s="94" t="str">
        <f t="shared" si="1683"/>
        <v>A+J=</v>
      </c>
      <c r="AA3864" s="87">
        <f t="shared" si="1684"/>
        <v>48113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>
        <f t="shared" si="1678"/>
        <v>48102</v>
      </c>
      <c r="B3865" s="82">
        <f t="shared" si="1664"/>
        <v>0</v>
      </c>
      <c r="C3865" s="207">
        <f t="shared" si="1682"/>
        <v>0</v>
      </c>
      <c r="D3865" s="83">
        <f t="shared" si="1665"/>
        <v>7286.35</v>
      </c>
      <c r="E3865" s="84">
        <f t="shared" si="1662"/>
        <v>7394.19</v>
      </c>
      <c r="F3865" s="85">
        <f t="shared" si="1663"/>
        <v>48049</v>
      </c>
      <c r="G3865" s="86">
        <f t="shared" si="1666"/>
        <v>1.4800277230712089E-2</v>
      </c>
      <c r="H3865" s="87">
        <f t="shared" si="1667"/>
        <v>48113</v>
      </c>
      <c r="I3865" s="87">
        <f t="shared" si="1668"/>
        <v>48113</v>
      </c>
      <c r="J3865" s="88">
        <f t="shared" si="1679"/>
        <v>23</v>
      </c>
      <c r="K3865" s="88">
        <f t="shared" si="1661"/>
        <v>16</v>
      </c>
      <c r="L3865" s="8">
        <f t="shared" si="1669"/>
        <v>1.0102728000000001</v>
      </c>
      <c r="M3865" s="89">
        <v>1</v>
      </c>
      <c r="N3865" s="89">
        <f t="shared" si="1670"/>
        <v>1</v>
      </c>
      <c r="O3865" s="82">
        <f t="shared" si="1671"/>
        <v>1.0102728000000001</v>
      </c>
      <c r="P3865" s="82">
        <f t="shared" si="1672"/>
        <v>0</v>
      </c>
      <c r="Q3865" s="11">
        <f t="shared" si="1685"/>
        <v>0</v>
      </c>
      <c r="R3865" s="7">
        <f t="shared" si="1680"/>
        <v>0</v>
      </c>
      <c r="S3865" s="82">
        <f t="shared" si="1673"/>
        <v>0</v>
      </c>
      <c r="T3865" s="91">
        <f t="shared" si="1681"/>
        <v>0.08</v>
      </c>
      <c r="U3865" s="90">
        <f t="shared" si="1674"/>
        <v>16</v>
      </c>
      <c r="V3865" s="90">
        <v>252</v>
      </c>
      <c r="W3865" s="89">
        <f t="shared" si="1675"/>
        <v>1.0048983730000001</v>
      </c>
      <c r="X3865" s="82">
        <f t="shared" si="1676"/>
        <v>0</v>
      </c>
      <c r="Y3865" s="82">
        <f t="shared" si="1677"/>
        <v>0</v>
      </c>
      <c r="Z3865" s="94" t="str">
        <f t="shared" si="1683"/>
        <v>A+J=</v>
      </c>
      <c r="AA3865" s="87">
        <f t="shared" si="1684"/>
        <v>48113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>
        <f t="shared" si="1678"/>
        <v>48103</v>
      </c>
      <c r="B3866" s="82">
        <f t="shared" si="1664"/>
        <v>0</v>
      </c>
      <c r="C3866" s="207">
        <f t="shared" si="1682"/>
        <v>0</v>
      </c>
      <c r="D3866" s="83">
        <f t="shared" si="1665"/>
        <v>7286.35</v>
      </c>
      <c r="E3866" s="84">
        <f t="shared" si="1662"/>
        <v>7394.19</v>
      </c>
      <c r="F3866" s="85">
        <f t="shared" si="1663"/>
        <v>48049</v>
      </c>
      <c r="G3866" s="86">
        <f t="shared" si="1666"/>
        <v>1.4800277230712089E-2</v>
      </c>
      <c r="H3866" s="87">
        <f t="shared" si="1667"/>
        <v>48113</v>
      </c>
      <c r="I3866" s="87">
        <f t="shared" si="1668"/>
        <v>48113</v>
      </c>
      <c r="J3866" s="88">
        <f t="shared" si="1679"/>
        <v>23</v>
      </c>
      <c r="K3866" s="88">
        <f t="shared" si="1661"/>
        <v>17</v>
      </c>
      <c r="L3866" s="8">
        <f t="shared" si="1669"/>
        <v>1.0109183399999999</v>
      </c>
      <c r="M3866" s="89">
        <v>1</v>
      </c>
      <c r="N3866" s="89">
        <f t="shared" si="1670"/>
        <v>1</v>
      </c>
      <c r="O3866" s="82">
        <f t="shared" si="1671"/>
        <v>1.0109183399999999</v>
      </c>
      <c r="P3866" s="82">
        <f t="shared" si="1672"/>
        <v>0</v>
      </c>
      <c r="Q3866" s="11">
        <f t="shared" si="1685"/>
        <v>0</v>
      </c>
      <c r="R3866" s="7">
        <f t="shared" si="1680"/>
        <v>0</v>
      </c>
      <c r="S3866" s="82">
        <f t="shared" si="1673"/>
        <v>0</v>
      </c>
      <c r="T3866" s="91">
        <f t="shared" si="1681"/>
        <v>0.08</v>
      </c>
      <c r="U3866" s="90">
        <f t="shared" si="1674"/>
        <v>17</v>
      </c>
      <c r="V3866" s="90">
        <v>252</v>
      </c>
      <c r="W3866" s="89">
        <f t="shared" si="1675"/>
        <v>1.0052053169999999</v>
      </c>
      <c r="X3866" s="82">
        <f t="shared" si="1676"/>
        <v>0</v>
      </c>
      <c r="Y3866" s="82">
        <f t="shared" si="1677"/>
        <v>0</v>
      </c>
      <c r="Z3866" s="94" t="str">
        <f t="shared" si="1683"/>
        <v>A+J=</v>
      </c>
      <c r="AA3866" s="87">
        <f t="shared" si="1684"/>
        <v>48113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>
        <f t="shared" si="1678"/>
        <v>48104</v>
      </c>
      <c r="B3867" s="82">
        <f t="shared" si="1664"/>
        <v>0</v>
      </c>
      <c r="C3867" s="207">
        <f t="shared" si="1682"/>
        <v>0</v>
      </c>
      <c r="D3867" s="83">
        <f t="shared" si="1665"/>
        <v>7286.35</v>
      </c>
      <c r="E3867" s="84">
        <f t="shared" si="1662"/>
        <v>7394.19</v>
      </c>
      <c r="F3867" s="85">
        <f t="shared" si="1663"/>
        <v>48049</v>
      </c>
      <c r="G3867" s="86">
        <f t="shared" si="1666"/>
        <v>1.4800277230712089E-2</v>
      </c>
      <c r="H3867" s="87">
        <f t="shared" si="1667"/>
        <v>48113</v>
      </c>
      <c r="I3867" s="87">
        <f t="shared" si="1668"/>
        <v>48113</v>
      </c>
      <c r="J3867" s="88">
        <f t="shared" si="1679"/>
        <v>23</v>
      </c>
      <c r="K3867" s="88">
        <f t="shared" si="1661"/>
        <v>18</v>
      </c>
      <c r="L3867" s="8">
        <f t="shared" si="1669"/>
        <v>1.0115643000000001</v>
      </c>
      <c r="M3867" s="89">
        <v>1</v>
      </c>
      <c r="N3867" s="89">
        <f t="shared" si="1670"/>
        <v>1</v>
      </c>
      <c r="O3867" s="82">
        <f t="shared" si="1671"/>
        <v>1.0115643000000001</v>
      </c>
      <c r="P3867" s="82">
        <f t="shared" si="1672"/>
        <v>0</v>
      </c>
      <c r="Q3867" s="11">
        <f t="shared" si="1685"/>
        <v>0</v>
      </c>
      <c r="R3867" s="7">
        <f t="shared" si="1680"/>
        <v>0</v>
      </c>
      <c r="S3867" s="82">
        <f t="shared" si="1673"/>
        <v>0</v>
      </c>
      <c r="T3867" s="91">
        <f t="shared" si="1681"/>
        <v>0.08</v>
      </c>
      <c r="U3867" s="90">
        <f t="shared" si="1674"/>
        <v>18</v>
      </c>
      <c r="V3867" s="90">
        <v>252</v>
      </c>
      <c r="W3867" s="89">
        <f t="shared" si="1675"/>
        <v>1.005512355</v>
      </c>
      <c r="X3867" s="82">
        <f t="shared" si="1676"/>
        <v>0</v>
      </c>
      <c r="Y3867" s="82">
        <f t="shared" si="1677"/>
        <v>0</v>
      </c>
      <c r="Z3867" s="94" t="str">
        <f t="shared" si="1683"/>
        <v>A+J=</v>
      </c>
      <c r="AA3867" s="87">
        <f t="shared" si="1684"/>
        <v>48113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>
        <f t="shared" si="1678"/>
        <v>48105</v>
      </c>
      <c r="B3868" s="82">
        <f t="shared" si="1664"/>
        <v>0</v>
      </c>
      <c r="C3868" s="207">
        <f t="shared" si="1682"/>
        <v>0</v>
      </c>
      <c r="D3868" s="83">
        <f t="shared" si="1665"/>
        <v>7286.35</v>
      </c>
      <c r="E3868" s="84">
        <f t="shared" si="1662"/>
        <v>7394.19</v>
      </c>
      <c r="F3868" s="85">
        <f t="shared" si="1663"/>
        <v>48049</v>
      </c>
      <c r="G3868" s="86">
        <f t="shared" si="1666"/>
        <v>1.4800277230712089E-2</v>
      </c>
      <c r="H3868" s="87">
        <f t="shared" si="1667"/>
        <v>48113</v>
      </c>
      <c r="I3868" s="87">
        <f t="shared" si="1668"/>
        <v>48113</v>
      </c>
      <c r="J3868" s="88">
        <f t="shared" si="1679"/>
        <v>23</v>
      </c>
      <c r="K3868" s="88">
        <f t="shared" si="1661"/>
        <v>18</v>
      </c>
      <c r="L3868" s="8">
        <f t="shared" si="1669"/>
        <v>1.0115643000000001</v>
      </c>
      <c r="M3868" s="89">
        <v>1</v>
      </c>
      <c r="N3868" s="89">
        <f t="shared" si="1670"/>
        <v>1</v>
      </c>
      <c r="O3868" s="82">
        <f t="shared" si="1671"/>
        <v>1.0115643000000001</v>
      </c>
      <c r="P3868" s="82">
        <f t="shared" si="1672"/>
        <v>0</v>
      </c>
      <c r="Q3868" s="11">
        <f t="shared" si="1685"/>
        <v>0</v>
      </c>
      <c r="R3868" s="7">
        <f t="shared" si="1680"/>
        <v>0</v>
      </c>
      <c r="S3868" s="82">
        <f t="shared" si="1673"/>
        <v>0</v>
      </c>
      <c r="T3868" s="91">
        <f t="shared" si="1681"/>
        <v>0.08</v>
      </c>
      <c r="U3868" s="90">
        <f t="shared" si="1674"/>
        <v>18</v>
      </c>
      <c r="V3868" s="90">
        <v>252</v>
      </c>
      <c r="W3868" s="89">
        <f t="shared" si="1675"/>
        <v>1.005512355</v>
      </c>
      <c r="X3868" s="82">
        <f t="shared" si="1676"/>
        <v>0</v>
      </c>
      <c r="Y3868" s="82">
        <f t="shared" si="1677"/>
        <v>0</v>
      </c>
      <c r="Z3868" s="94" t="str">
        <f t="shared" si="1683"/>
        <v>A+J=</v>
      </c>
      <c r="AA3868" s="87">
        <f t="shared" si="1684"/>
        <v>48113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>
        <f t="shared" si="1678"/>
        <v>48106</v>
      </c>
      <c r="B3869" s="82">
        <f t="shared" si="1664"/>
        <v>0</v>
      </c>
      <c r="C3869" s="207">
        <f t="shared" si="1682"/>
        <v>0</v>
      </c>
      <c r="D3869" s="83">
        <f t="shared" si="1665"/>
        <v>7286.35</v>
      </c>
      <c r="E3869" s="84">
        <f t="shared" si="1662"/>
        <v>7394.19</v>
      </c>
      <c r="F3869" s="85">
        <f t="shared" si="1663"/>
        <v>48049</v>
      </c>
      <c r="G3869" s="86">
        <f t="shared" si="1666"/>
        <v>1.4800277230712089E-2</v>
      </c>
      <c r="H3869" s="87">
        <f t="shared" si="1667"/>
        <v>48113</v>
      </c>
      <c r="I3869" s="87">
        <f t="shared" si="1668"/>
        <v>48113</v>
      </c>
      <c r="J3869" s="88">
        <f t="shared" si="1679"/>
        <v>23</v>
      </c>
      <c r="K3869" s="88">
        <f t="shared" si="1661"/>
        <v>18</v>
      </c>
      <c r="L3869" s="8">
        <f t="shared" si="1669"/>
        <v>1.0115643000000001</v>
      </c>
      <c r="M3869" s="89">
        <v>1</v>
      </c>
      <c r="N3869" s="89">
        <f t="shared" si="1670"/>
        <v>1</v>
      </c>
      <c r="O3869" s="82">
        <f t="shared" si="1671"/>
        <v>1.0115643000000001</v>
      </c>
      <c r="P3869" s="82">
        <f t="shared" si="1672"/>
        <v>0</v>
      </c>
      <c r="Q3869" s="11">
        <f t="shared" si="1685"/>
        <v>0</v>
      </c>
      <c r="R3869" s="7">
        <f t="shared" si="1680"/>
        <v>0</v>
      </c>
      <c r="S3869" s="82">
        <f t="shared" si="1673"/>
        <v>0</v>
      </c>
      <c r="T3869" s="91">
        <f t="shared" si="1681"/>
        <v>0.08</v>
      </c>
      <c r="U3869" s="90">
        <f t="shared" si="1674"/>
        <v>18</v>
      </c>
      <c r="V3869" s="90">
        <v>252</v>
      </c>
      <c r="W3869" s="89">
        <f t="shared" si="1675"/>
        <v>1.005512355</v>
      </c>
      <c r="X3869" s="82">
        <f t="shared" si="1676"/>
        <v>0</v>
      </c>
      <c r="Y3869" s="82">
        <f t="shared" si="1677"/>
        <v>0</v>
      </c>
      <c r="Z3869" s="94" t="str">
        <f t="shared" si="1683"/>
        <v>A+J=</v>
      </c>
      <c r="AA3869" s="87">
        <f t="shared" si="1684"/>
        <v>48113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>
        <f t="shared" si="1678"/>
        <v>48107</v>
      </c>
      <c r="B3870" s="82">
        <f t="shared" si="1664"/>
        <v>0</v>
      </c>
      <c r="C3870" s="207">
        <f t="shared" si="1682"/>
        <v>0</v>
      </c>
      <c r="D3870" s="83">
        <f t="shared" si="1665"/>
        <v>7286.35</v>
      </c>
      <c r="E3870" s="84">
        <f t="shared" si="1662"/>
        <v>7394.19</v>
      </c>
      <c r="F3870" s="85">
        <f t="shared" si="1663"/>
        <v>48049</v>
      </c>
      <c r="G3870" s="86">
        <f t="shared" si="1666"/>
        <v>1.4800277230712089E-2</v>
      </c>
      <c r="H3870" s="87">
        <f t="shared" si="1667"/>
        <v>48113</v>
      </c>
      <c r="I3870" s="87">
        <f t="shared" si="1668"/>
        <v>48113</v>
      </c>
      <c r="J3870" s="88">
        <f t="shared" si="1679"/>
        <v>23</v>
      </c>
      <c r="K3870" s="88">
        <f t="shared" si="1661"/>
        <v>19</v>
      </c>
      <c r="L3870" s="8">
        <f t="shared" si="1669"/>
        <v>1.01221067</v>
      </c>
      <c r="M3870" s="89">
        <v>1</v>
      </c>
      <c r="N3870" s="89">
        <f t="shared" si="1670"/>
        <v>1</v>
      </c>
      <c r="O3870" s="82">
        <f t="shared" si="1671"/>
        <v>1.01221067</v>
      </c>
      <c r="P3870" s="82">
        <f t="shared" si="1672"/>
        <v>0</v>
      </c>
      <c r="Q3870" s="11">
        <f t="shared" si="1685"/>
        <v>0</v>
      </c>
      <c r="R3870" s="7">
        <f t="shared" si="1680"/>
        <v>0</v>
      </c>
      <c r="S3870" s="82">
        <f t="shared" si="1673"/>
        <v>0</v>
      </c>
      <c r="T3870" s="91">
        <f t="shared" si="1681"/>
        <v>0.08</v>
      </c>
      <c r="U3870" s="90">
        <f t="shared" si="1674"/>
        <v>19</v>
      </c>
      <c r="V3870" s="90">
        <v>252</v>
      </c>
      <c r="W3870" s="89">
        <f t="shared" si="1675"/>
        <v>1.005819486</v>
      </c>
      <c r="X3870" s="82">
        <f t="shared" si="1676"/>
        <v>0</v>
      </c>
      <c r="Y3870" s="82">
        <f t="shared" si="1677"/>
        <v>0</v>
      </c>
      <c r="Z3870" s="94" t="str">
        <f t="shared" si="1683"/>
        <v>A+J=</v>
      </c>
      <c r="AA3870" s="87">
        <f t="shared" si="1684"/>
        <v>48113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>
        <f t="shared" si="1678"/>
        <v>48108</v>
      </c>
      <c r="B3871" s="82">
        <f t="shared" si="1664"/>
        <v>0</v>
      </c>
      <c r="C3871" s="207">
        <f t="shared" si="1682"/>
        <v>0</v>
      </c>
      <c r="D3871" s="83">
        <f t="shared" si="1665"/>
        <v>7286.35</v>
      </c>
      <c r="E3871" s="84">
        <f t="shared" si="1662"/>
        <v>7394.19</v>
      </c>
      <c r="F3871" s="85">
        <f t="shared" si="1663"/>
        <v>48049</v>
      </c>
      <c r="G3871" s="86">
        <f t="shared" si="1666"/>
        <v>1.4800277230712089E-2</v>
      </c>
      <c r="H3871" s="87">
        <f t="shared" si="1667"/>
        <v>48113</v>
      </c>
      <c r="I3871" s="87">
        <f t="shared" si="1668"/>
        <v>48113</v>
      </c>
      <c r="J3871" s="88">
        <f t="shared" si="1679"/>
        <v>23</v>
      </c>
      <c r="K3871" s="88">
        <f t="shared" si="1661"/>
        <v>20</v>
      </c>
      <c r="L3871" s="8">
        <f t="shared" si="1669"/>
        <v>1.01285745</v>
      </c>
      <c r="M3871" s="89">
        <v>1</v>
      </c>
      <c r="N3871" s="89">
        <f t="shared" si="1670"/>
        <v>1</v>
      </c>
      <c r="O3871" s="82">
        <f t="shared" si="1671"/>
        <v>1.01285745</v>
      </c>
      <c r="P3871" s="82">
        <f t="shared" si="1672"/>
        <v>0</v>
      </c>
      <c r="Q3871" s="11">
        <f t="shared" si="1685"/>
        <v>0</v>
      </c>
      <c r="R3871" s="7">
        <f t="shared" si="1680"/>
        <v>0</v>
      </c>
      <c r="S3871" s="82">
        <f t="shared" si="1673"/>
        <v>0</v>
      </c>
      <c r="T3871" s="91">
        <f t="shared" si="1681"/>
        <v>0.08</v>
      </c>
      <c r="U3871" s="90">
        <f t="shared" si="1674"/>
        <v>20</v>
      </c>
      <c r="V3871" s="90">
        <v>252</v>
      </c>
      <c r="W3871" s="89">
        <f t="shared" si="1675"/>
        <v>1.0061267110000001</v>
      </c>
      <c r="X3871" s="82">
        <f t="shared" si="1676"/>
        <v>0</v>
      </c>
      <c r="Y3871" s="82">
        <f t="shared" si="1677"/>
        <v>0</v>
      </c>
      <c r="Z3871" s="94" t="str">
        <f t="shared" si="1683"/>
        <v>A+J=</v>
      </c>
      <c r="AA3871" s="87">
        <f t="shared" si="1684"/>
        <v>48113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>
        <f t="shared" si="1678"/>
        <v>48109</v>
      </c>
      <c r="B3872" s="82">
        <f t="shared" si="1664"/>
        <v>0</v>
      </c>
      <c r="C3872" s="207">
        <f t="shared" si="1682"/>
        <v>0</v>
      </c>
      <c r="D3872" s="83">
        <f t="shared" si="1665"/>
        <v>7286.35</v>
      </c>
      <c r="E3872" s="84">
        <f t="shared" si="1662"/>
        <v>7394.19</v>
      </c>
      <c r="F3872" s="85">
        <f t="shared" si="1663"/>
        <v>48049</v>
      </c>
      <c r="G3872" s="86">
        <f t="shared" si="1666"/>
        <v>1.4800277230712089E-2</v>
      </c>
      <c r="H3872" s="87">
        <f t="shared" si="1667"/>
        <v>48113</v>
      </c>
      <c r="I3872" s="87">
        <f t="shared" si="1668"/>
        <v>48113</v>
      </c>
      <c r="J3872" s="88">
        <f t="shared" si="1679"/>
        <v>23</v>
      </c>
      <c r="K3872" s="88">
        <f t="shared" si="1661"/>
        <v>21</v>
      </c>
      <c r="L3872" s="8">
        <f t="shared" si="1669"/>
        <v>1.0135046400000001</v>
      </c>
      <c r="M3872" s="89">
        <v>1</v>
      </c>
      <c r="N3872" s="89">
        <f t="shared" si="1670"/>
        <v>1</v>
      </c>
      <c r="O3872" s="82">
        <f t="shared" si="1671"/>
        <v>1.0135046400000001</v>
      </c>
      <c r="P3872" s="82">
        <f t="shared" si="1672"/>
        <v>0</v>
      </c>
      <c r="Q3872" s="11">
        <f t="shared" si="1685"/>
        <v>0</v>
      </c>
      <c r="R3872" s="7">
        <f t="shared" si="1680"/>
        <v>0</v>
      </c>
      <c r="S3872" s="82">
        <f t="shared" si="1673"/>
        <v>0</v>
      </c>
      <c r="T3872" s="91">
        <f t="shared" si="1681"/>
        <v>0.08</v>
      </c>
      <c r="U3872" s="90">
        <f t="shared" si="1674"/>
        <v>21</v>
      </c>
      <c r="V3872" s="90">
        <v>252</v>
      </c>
      <c r="W3872" s="89">
        <f t="shared" si="1675"/>
        <v>1.0064340300000001</v>
      </c>
      <c r="X3872" s="82">
        <f t="shared" si="1676"/>
        <v>0</v>
      </c>
      <c r="Y3872" s="82">
        <f t="shared" si="1677"/>
        <v>0</v>
      </c>
      <c r="Z3872" s="94" t="str">
        <f t="shared" si="1683"/>
        <v>A+J=</v>
      </c>
      <c r="AA3872" s="87">
        <f t="shared" si="1684"/>
        <v>48113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>
        <f t="shared" si="1678"/>
        <v>48110</v>
      </c>
      <c r="B3873" s="82">
        <f t="shared" si="1664"/>
        <v>0</v>
      </c>
      <c r="C3873" s="207">
        <f t="shared" si="1682"/>
        <v>0</v>
      </c>
      <c r="D3873" s="83">
        <f t="shared" si="1665"/>
        <v>7286.35</v>
      </c>
      <c r="E3873" s="84">
        <f t="shared" si="1662"/>
        <v>7394.19</v>
      </c>
      <c r="F3873" s="85">
        <f t="shared" si="1663"/>
        <v>48049</v>
      </c>
      <c r="G3873" s="86">
        <f t="shared" si="1666"/>
        <v>1.4800277230712089E-2</v>
      </c>
      <c r="H3873" s="87">
        <f t="shared" si="1667"/>
        <v>48113</v>
      </c>
      <c r="I3873" s="87">
        <f t="shared" si="1668"/>
        <v>48113</v>
      </c>
      <c r="J3873" s="88">
        <f t="shared" si="1679"/>
        <v>23</v>
      </c>
      <c r="K3873" s="88">
        <f t="shared" si="1661"/>
        <v>22</v>
      </c>
      <c r="L3873" s="8">
        <f t="shared" si="1669"/>
        <v>1.01415225</v>
      </c>
      <c r="M3873" s="89">
        <v>1</v>
      </c>
      <c r="N3873" s="89">
        <f t="shared" si="1670"/>
        <v>1</v>
      </c>
      <c r="O3873" s="82">
        <f t="shared" si="1671"/>
        <v>1.01415225</v>
      </c>
      <c r="P3873" s="82">
        <f t="shared" si="1672"/>
        <v>0</v>
      </c>
      <c r="Q3873" s="11">
        <f t="shared" si="1685"/>
        <v>0</v>
      </c>
      <c r="R3873" s="7">
        <f t="shared" si="1680"/>
        <v>0</v>
      </c>
      <c r="S3873" s="82">
        <f t="shared" si="1673"/>
        <v>0</v>
      </c>
      <c r="T3873" s="91">
        <f t="shared" si="1681"/>
        <v>0.08</v>
      </c>
      <c r="U3873" s="90">
        <f t="shared" si="1674"/>
        <v>22</v>
      </c>
      <c r="V3873" s="90">
        <v>252</v>
      </c>
      <c r="W3873" s="89">
        <f t="shared" si="1675"/>
        <v>1.0067414429999999</v>
      </c>
      <c r="X3873" s="82">
        <f t="shared" si="1676"/>
        <v>0</v>
      </c>
      <c r="Y3873" s="82">
        <f t="shared" si="1677"/>
        <v>0</v>
      </c>
      <c r="Z3873" s="94" t="str">
        <f t="shared" si="1683"/>
        <v>A+J=</v>
      </c>
      <c r="AA3873" s="87">
        <f t="shared" si="1684"/>
        <v>48113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>
        <f t="shared" si="1678"/>
        <v>48111</v>
      </c>
      <c r="B3874" s="82">
        <f t="shared" si="1664"/>
        <v>0</v>
      </c>
      <c r="C3874" s="207">
        <f t="shared" si="1682"/>
        <v>0</v>
      </c>
      <c r="D3874" s="83">
        <f t="shared" si="1665"/>
        <v>7286.35</v>
      </c>
      <c r="E3874" s="84">
        <f t="shared" si="1662"/>
        <v>7394.19</v>
      </c>
      <c r="F3874" s="85">
        <f t="shared" si="1663"/>
        <v>48049</v>
      </c>
      <c r="G3874" s="86">
        <f t="shared" si="1666"/>
        <v>1.4800277230712089E-2</v>
      </c>
      <c r="H3874" s="87">
        <f t="shared" si="1667"/>
        <v>48141</v>
      </c>
      <c r="I3874" s="87">
        <f t="shared" si="1668"/>
        <v>48113</v>
      </c>
      <c r="J3874" s="88">
        <f t="shared" si="1679"/>
        <v>23</v>
      </c>
      <c r="K3874" s="88">
        <f t="shared" si="1661"/>
        <v>23</v>
      </c>
      <c r="L3874" s="8">
        <f t="shared" si="1669"/>
        <v>1.0148002700000001</v>
      </c>
      <c r="M3874" s="89">
        <v>1</v>
      </c>
      <c r="N3874" s="89">
        <f t="shared" si="1670"/>
        <v>1</v>
      </c>
      <c r="O3874" s="82">
        <f t="shared" si="1671"/>
        <v>1.0148002700000001</v>
      </c>
      <c r="P3874" s="82">
        <f t="shared" si="1672"/>
        <v>0</v>
      </c>
      <c r="Q3874" s="11">
        <f t="shared" si="1685"/>
        <v>0</v>
      </c>
      <c r="R3874" s="7">
        <f t="shared" si="1680"/>
        <v>0</v>
      </c>
      <c r="S3874" s="82">
        <f t="shared" si="1673"/>
        <v>0</v>
      </c>
      <c r="T3874" s="91">
        <f t="shared" si="1681"/>
        <v>0.08</v>
      </c>
      <c r="U3874" s="90">
        <f t="shared" si="1674"/>
        <v>23</v>
      </c>
      <c r="V3874" s="90">
        <v>252</v>
      </c>
      <c r="W3874" s="89">
        <f t="shared" si="1675"/>
        <v>1.0070489499999999</v>
      </c>
      <c r="X3874" s="82">
        <f t="shared" si="1676"/>
        <v>0</v>
      </c>
      <c r="Y3874" s="82">
        <f t="shared" si="1677"/>
        <v>0</v>
      </c>
      <c r="Z3874" s="94" t="str">
        <f t="shared" si="1683"/>
        <v>A+J=</v>
      </c>
      <c r="AA3874" s="87">
        <f t="shared" si="1684"/>
        <v>48113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>
        <f t="shared" si="1678"/>
        <v>48112</v>
      </c>
      <c r="B3875" s="82">
        <f t="shared" si="1664"/>
        <v>0</v>
      </c>
      <c r="C3875" s="207">
        <f t="shared" si="1682"/>
        <v>0</v>
      </c>
      <c r="D3875" s="83">
        <f t="shared" si="1665"/>
        <v>7286.35</v>
      </c>
      <c r="E3875" s="84">
        <f t="shared" si="1662"/>
        <v>7394.19</v>
      </c>
      <c r="F3875" s="85">
        <f t="shared" si="1663"/>
        <v>48049</v>
      </c>
      <c r="G3875" s="86">
        <f t="shared" si="1666"/>
        <v>1.4800277230712089E-2</v>
      </c>
      <c r="H3875" s="87">
        <f t="shared" si="1667"/>
        <v>48141</v>
      </c>
      <c r="I3875" s="87">
        <f t="shared" si="1668"/>
        <v>48113</v>
      </c>
      <c r="J3875" s="88">
        <f t="shared" si="1679"/>
        <v>23</v>
      </c>
      <c r="K3875" s="88">
        <f t="shared" si="1661"/>
        <v>23</v>
      </c>
      <c r="L3875" s="8">
        <f t="shared" si="1669"/>
        <v>1.0148002700000001</v>
      </c>
      <c r="M3875" s="89">
        <v>1</v>
      </c>
      <c r="N3875" s="89">
        <f t="shared" si="1670"/>
        <v>1</v>
      </c>
      <c r="O3875" s="82">
        <f t="shared" si="1671"/>
        <v>1.0148002700000001</v>
      </c>
      <c r="P3875" s="82">
        <f t="shared" si="1672"/>
        <v>0</v>
      </c>
      <c r="Q3875" s="11">
        <f t="shared" si="1685"/>
        <v>0</v>
      </c>
      <c r="R3875" s="7">
        <f t="shared" si="1680"/>
        <v>0</v>
      </c>
      <c r="S3875" s="82">
        <f t="shared" si="1673"/>
        <v>0</v>
      </c>
      <c r="T3875" s="91">
        <f t="shared" si="1681"/>
        <v>0.08</v>
      </c>
      <c r="U3875" s="90">
        <f t="shared" si="1674"/>
        <v>23</v>
      </c>
      <c r="V3875" s="90">
        <v>252</v>
      </c>
      <c r="W3875" s="89">
        <f t="shared" si="1675"/>
        <v>1.0070489499999999</v>
      </c>
      <c r="X3875" s="82">
        <f t="shared" si="1676"/>
        <v>0</v>
      </c>
      <c r="Y3875" s="82">
        <f t="shared" si="1677"/>
        <v>0</v>
      </c>
      <c r="Z3875" s="94" t="str">
        <f t="shared" si="1683"/>
        <v>A+J=</v>
      </c>
      <c r="AA3875" s="87">
        <f t="shared" si="1684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>
        <f t="shared" si="1678"/>
        <v>48113</v>
      </c>
      <c r="B3876" s="82">
        <f t="shared" si="1664"/>
        <v>0</v>
      </c>
      <c r="C3876" s="207">
        <f t="shared" si="1682"/>
        <v>0</v>
      </c>
      <c r="D3876" s="83">
        <f t="shared" si="1665"/>
        <v>7286.35</v>
      </c>
      <c r="E3876" s="84">
        <f t="shared" si="1662"/>
        <v>7394.19</v>
      </c>
      <c r="F3876" s="85">
        <f t="shared" si="1663"/>
        <v>48049</v>
      </c>
      <c r="G3876" s="86">
        <f t="shared" si="1666"/>
        <v>1.4800277230712089E-2</v>
      </c>
      <c r="H3876" s="87">
        <f t="shared" si="1667"/>
        <v>48141</v>
      </c>
      <c r="I3876" s="87">
        <f t="shared" si="1668"/>
        <v>48113</v>
      </c>
      <c r="J3876" s="88">
        <f t="shared" si="1679"/>
        <v>23</v>
      </c>
      <c r="K3876" s="88">
        <f t="shared" si="1661"/>
        <v>23</v>
      </c>
      <c r="L3876" s="8">
        <f t="shared" si="1669"/>
        <v>1.0148002700000001</v>
      </c>
      <c r="M3876" s="89">
        <v>1</v>
      </c>
      <c r="N3876" s="89">
        <f t="shared" si="1670"/>
        <v>1</v>
      </c>
      <c r="O3876" s="82">
        <f t="shared" si="1671"/>
        <v>1.0148002700000001</v>
      </c>
      <c r="P3876" s="82">
        <f t="shared" si="1672"/>
        <v>0</v>
      </c>
      <c r="Q3876" s="11">
        <f t="shared" si="1685"/>
        <v>127</v>
      </c>
      <c r="R3876" s="7">
        <f t="shared" si="1680"/>
        <v>0</v>
      </c>
      <c r="S3876" s="82">
        <f t="shared" si="1673"/>
        <v>0</v>
      </c>
      <c r="T3876" s="91">
        <f t="shared" si="1681"/>
        <v>0.08</v>
      </c>
      <c r="U3876" s="90">
        <f t="shared" si="1674"/>
        <v>23</v>
      </c>
      <c r="V3876" s="90">
        <v>252</v>
      </c>
      <c r="W3876" s="89">
        <f t="shared" si="1675"/>
        <v>1.0070489499999999</v>
      </c>
      <c r="X3876" s="82">
        <f t="shared" si="1676"/>
        <v>0</v>
      </c>
      <c r="Y3876" s="82">
        <f t="shared" si="1677"/>
        <v>0</v>
      </c>
      <c r="Z3876" s="94" t="str">
        <f t="shared" si="1683"/>
        <v>A+J=</v>
      </c>
      <c r="AA3876" s="87">
        <f t="shared" si="1684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>
        <f t="shared" si="1678"/>
        <v>48114</v>
      </c>
      <c r="B3877" s="82">
        <f t="shared" si="1664"/>
        <v>0</v>
      </c>
      <c r="C3877" s="207">
        <f t="shared" si="1682"/>
        <v>0</v>
      </c>
      <c r="D3877" s="83">
        <f t="shared" si="1665"/>
        <v>7286.35</v>
      </c>
      <c r="E3877" s="84">
        <f t="shared" si="1662"/>
        <v>7394.19</v>
      </c>
      <c r="F3877" s="85">
        <f t="shared" si="1663"/>
        <v>48082</v>
      </c>
      <c r="G3877" s="86">
        <f t="shared" si="1666"/>
        <v>1.4800277230712089E-2</v>
      </c>
      <c r="H3877" s="87">
        <f t="shared" si="1667"/>
        <v>48141</v>
      </c>
      <c r="I3877" s="87">
        <f t="shared" si="1668"/>
        <v>48141</v>
      </c>
      <c r="J3877" s="88">
        <f t="shared" si="1679"/>
        <v>20</v>
      </c>
      <c r="K3877" s="88">
        <f t="shared" si="1661"/>
        <v>1</v>
      </c>
      <c r="L3877" s="8">
        <f t="shared" si="1669"/>
        <v>1.0007348599999999</v>
      </c>
      <c r="M3877" s="89">
        <v>1</v>
      </c>
      <c r="N3877" s="89">
        <f t="shared" si="1670"/>
        <v>1</v>
      </c>
      <c r="O3877" s="82">
        <f t="shared" si="1671"/>
        <v>1.0007348599999999</v>
      </c>
      <c r="P3877" s="82">
        <f t="shared" si="1672"/>
        <v>0</v>
      </c>
      <c r="Q3877" s="11">
        <f t="shared" si="1685"/>
        <v>0</v>
      </c>
      <c r="R3877" s="7">
        <f t="shared" si="1680"/>
        <v>0</v>
      </c>
      <c r="S3877" s="82">
        <f t="shared" si="1673"/>
        <v>0</v>
      </c>
      <c r="T3877" s="91">
        <f t="shared" si="1681"/>
        <v>0.08</v>
      </c>
      <c r="U3877" s="90">
        <f t="shared" si="1674"/>
        <v>1</v>
      </c>
      <c r="V3877" s="90">
        <v>252</v>
      </c>
      <c r="W3877" s="89">
        <f t="shared" si="1675"/>
        <v>1.000305448</v>
      </c>
      <c r="X3877" s="82">
        <f t="shared" si="1676"/>
        <v>0</v>
      </c>
      <c r="Y3877" s="82">
        <f t="shared" si="1677"/>
        <v>0</v>
      </c>
      <c r="Z3877" s="94" t="str">
        <f t="shared" si="1683"/>
        <v>A+J=</v>
      </c>
      <c r="AA3877" s="87">
        <f t="shared" si="1684"/>
        <v>48141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>
        <f t="shared" si="1678"/>
        <v>48115</v>
      </c>
      <c r="B3878" s="82">
        <f t="shared" si="1664"/>
        <v>0</v>
      </c>
      <c r="C3878" s="207">
        <f t="shared" si="1682"/>
        <v>0</v>
      </c>
      <c r="D3878" s="83">
        <f t="shared" si="1665"/>
        <v>7286.35</v>
      </c>
      <c r="E3878" s="84">
        <f t="shared" si="1662"/>
        <v>7394.19</v>
      </c>
      <c r="F3878" s="85">
        <f t="shared" si="1663"/>
        <v>48082</v>
      </c>
      <c r="G3878" s="86">
        <f t="shared" si="1666"/>
        <v>1.4800277230712089E-2</v>
      </c>
      <c r="H3878" s="87">
        <f t="shared" si="1667"/>
        <v>48141</v>
      </c>
      <c r="I3878" s="87">
        <f t="shared" si="1668"/>
        <v>48141</v>
      </c>
      <c r="J3878" s="88">
        <f t="shared" si="1679"/>
        <v>20</v>
      </c>
      <c r="K3878" s="88">
        <f t="shared" si="1661"/>
        <v>2</v>
      </c>
      <c r="L3878" s="8">
        <f t="shared" si="1669"/>
        <v>1.0014702600000001</v>
      </c>
      <c r="M3878" s="89">
        <v>1</v>
      </c>
      <c r="N3878" s="89">
        <f t="shared" si="1670"/>
        <v>1</v>
      </c>
      <c r="O3878" s="82">
        <f t="shared" si="1671"/>
        <v>1.0014702600000001</v>
      </c>
      <c r="P3878" s="82">
        <f t="shared" si="1672"/>
        <v>0</v>
      </c>
      <c r="Q3878" s="11">
        <f t="shared" si="1685"/>
        <v>0</v>
      </c>
      <c r="R3878" s="7">
        <f t="shared" si="1680"/>
        <v>0</v>
      </c>
      <c r="S3878" s="82">
        <f t="shared" si="1673"/>
        <v>0</v>
      </c>
      <c r="T3878" s="91">
        <f t="shared" si="1681"/>
        <v>0.08</v>
      </c>
      <c r="U3878" s="90">
        <f t="shared" si="1674"/>
        <v>2</v>
      </c>
      <c r="V3878" s="90">
        <v>252</v>
      </c>
      <c r="W3878" s="89">
        <f t="shared" si="1675"/>
        <v>1.000610988</v>
      </c>
      <c r="X3878" s="82">
        <f t="shared" si="1676"/>
        <v>0</v>
      </c>
      <c r="Y3878" s="82">
        <f t="shared" si="1677"/>
        <v>0</v>
      </c>
      <c r="Z3878" s="94" t="str">
        <f t="shared" si="1683"/>
        <v>A+J=</v>
      </c>
      <c r="AA3878" s="87">
        <f t="shared" si="1684"/>
        <v>48141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>
        <f t="shared" si="1678"/>
        <v>48116</v>
      </c>
      <c r="B3879" s="82">
        <f t="shared" si="1664"/>
        <v>0</v>
      </c>
      <c r="C3879" s="207">
        <f t="shared" si="1682"/>
        <v>0</v>
      </c>
      <c r="D3879" s="83">
        <f t="shared" si="1665"/>
        <v>7286.35</v>
      </c>
      <c r="E3879" s="84">
        <f t="shared" si="1662"/>
        <v>7394.19</v>
      </c>
      <c r="F3879" s="85">
        <f t="shared" si="1663"/>
        <v>48082</v>
      </c>
      <c r="G3879" s="86">
        <f t="shared" si="1666"/>
        <v>1.4800277230712089E-2</v>
      </c>
      <c r="H3879" s="87">
        <f t="shared" si="1667"/>
        <v>48141</v>
      </c>
      <c r="I3879" s="87">
        <f t="shared" si="1668"/>
        <v>48141</v>
      </c>
      <c r="J3879" s="88">
        <f t="shared" si="1679"/>
        <v>20</v>
      </c>
      <c r="K3879" s="88">
        <f t="shared" si="1661"/>
        <v>3</v>
      </c>
      <c r="L3879" s="8">
        <f t="shared" si="1669"/>
        <v>1.0022062</v>
      </c>
      <c r="M3879" s="89">
        <v>1</v>
      </c>
      <c r="N3879" s="89">
        <f t="shared" si="1670"/>
        <v>1</v>
      </c>
      <c r="O3879" s="82">
        <f t="shared" si="1671"/>
        <v>1.0022062</v>
      </c>
      <c r="P3879" s="82">
        <f t="shared" si="1672"/>
        <v>0</v>
      </c>
      <c r="Q3879" s="11">
        <f t="shared" si="1685"/>
        <v>0</v>
      </c>
      <c r="R3879" s="7">
        <f t="shared" si="1680"/>
        <v>0</v>
      </c>
      <c r="S3879" s="82">
        <f t="shared" si="1673"/>
        <v>0</v>
      </c>
      <c r="T3879" s="91">
        <f t="shared" si="1681"/>
        <v>0.08</v>
      </c>
      <c r="U3879" s="90">
        <f t="shared" si="1674"/>
        <v>3</v>
      </c>
      <c r="V3879" s="90">
        <v>252</v>
      </c>
      <c r="W3879" s="89">
        <f t="shared" si="1675"/>
        <v>1.0009166229999999</v>
      </c>
      <c r="X3879" s="82">
        <f t="shared" si="1676"/>
        <v>0</v>
      </c>
      <c r="Y3879" s="82">
        <f t="shared" si="1677"/>
        <v>0</v>
      </c>
      <c r="Z3879" s="94" t="str">
        <f t="shared" si="1683"/>
        <v>A+J=</v>
      </c>
      <c r="AA3879" s="87">
        <f t="shared" si="1684"/>
        <v>48141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>
        <f t="shared" si="1678"/>
        <v>48117</v>
      </c>
      <c r="B3880" s="82">
        <f t="shared" si="1664"/>
        <v>0</v>
      </c>
      <c r="C3880" s="207">
        <f t="shared" si="1682"/>
        <v>0</v>
      </c>
      <c r="D3880" s="83">
        <f t="shared" si="1665"/>
        <v>7286.35</v>
      </c>
      <c r="E3880" s="84">
        <f t="shared" si="1662"/>
        <v>7394.19</v>
      </c>
      <c r="F3880" s="85">
        <f t="shared" si="1663"/>
        <v>48082</v>
      </c>
      <c r="G3880" s="86">
        <f t="shared" si="1666"/>
        <v>1.4800277230712089E-2</v>
      </c>
      <c r="H3880" s="87">
        <f t="shared" si="1667"/>
        <v>48141</v>
      </c>
      <c r="I3880" s="87">
        <f t="shared" si="1668"/>
        <v>48141</v>
      </c>
      <c r="J3880" s="88">
        <f t="shared" si="1679"/>
        <v>20</v>
      </c>
      <c r="K3880" s="88">
        <f t="shared" si="1661"/>
        <v>4</v>
      </c>
      <c r="L3880" s="8">
        <f t="shared" si="1669"/>
        <v>1.0029426800000001</v>
      </c>
      <c r="M3880" s="89">
        <v>1</v>
      </c>
      <c r="N3880" s="89">
        <f t="shared" si="1670"/>
        <v>1</v>
      </c>
      <c r="O3880" s="82">
        <f t="shared" si="1671"/>
        <v>1.0029426800000001</v>
      </c>
      <c r="P3880" s="82">
        <f t="shared" si="1672"/>
        <v>0</v>
      </c>
      <c r="Q3880" s="11">
        <f t="shared" si="1685"/>
        <v>0</v>
      </c>
      <c r="R3880" s="7">
        <f t="shared" si="1680"/>
        <v>0</v>
      </c>
      <c r="S3880" s="82">
        <f t="shared" si="1673"/>
        <v>0</v>
      </c>
      <c r="T3880" s="91">
        <f t="shared" si="1681"/>
        <v>0.08</v>
      </c>
      <c r="U3880" s="90">
        <f t="shared" si="1674"/>
        <v>4</v>
      </c>
      <c r="V3880" s="90">
        <v>252</v>
      </c>
      <c r="W3880" s="89">
        <f t="shared" si="1675"/>
        <v>1.0012223499999999</v>
      </c>
      <c r="X3880" s="82">
        <f t="shared" si="1676"/>
        <v>0</v>
      </c>
      <c r="Y3880" s="82">
        <f t="shared" si="1677"/>
        <v>0</v>
      </c>
      <c r="Z3880" s="94" t="str">
        <f t="shared" si="1683"/>
        <v>A+J=</v>
      </c>
      <c r="AA3880" s="87">
        <f t="shared" si="1684"/>
        <v>48141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>
        <f t="shared" si="1678"/>
        <v>48118</v>
      </c>
      <c r="B3881" s="82">
        <f t="shared" si="1664"/>
        <v>0</v>
      </c>
      <c r="C3881" s="207">
        <f t="shared" si="1682"/>
        <v>0</v>
      </c>
      <c r="D3881" s="83">
        <f t="shared" si="1665"/>
        <v>7286.35</v>
      </c>
      <c r="E3881" s="84">
        <f t="shared" si="1662"/>
        <v>7394.19</v>
      </c>
      <c r="F3881" s="85">
        <f t="shared" si="1663"/>
        <v>48082</v>
      </c>
      <c r="G3881" s="86">
        <f t="shared" si="1666"/>
        <v>1.4800277230712089E-2</v>
      </c>
      <c r="H3881" s="87">
        <f t="shared" si="1667"/>
        <v>48141</v>
      </c>
      <c r="I3881" s="87">
        <f t="shared" si="1668"/>
        <v>48141</v>
      </c>
      <c r="J3881" s="88">
        <f t="shared" si="1679"/>
        <v>20</v>
      </c>
      <c r="K3881" s="88">
        <f t="shared" ref="K3881:K3944" si="1686">(J3881-(NETWORKDAYS(A3881,I3881,AD$210:AD$502)-1))</f>
        <v>5</v>
      </c>
      <c r="L3881" s="8">
        <f t="shared" si="1669"/>
        <v>1.0036797</v>
      </c>
      <c r="M3881" s="89">
        <v>1</v>
      </c>
      <c r="N3881" s="89">
        <f t="shared" si="1670"/>
        <v>1</v>
      </c>
      <c r="O3881" s="82">
        <f t="shared" si="1671"/>
        <v>1.0036797</v>
      </c>
      <c r="P3881" s="82">
        <f t="shared" si="1672"/>
        <v>0</v>
      </c>
      <c r="Q3881" s="11">
        <f t="shared" si="1685"/>
        <v>0</v>
      </c>
      <c r="R3881" s="7">
        <f t="shared" si="1680"/>
        <v>0</v>
      </c>
      <c r="S3881" s="82">
        <f t="shared" si="1673"/>
        <v>0</v>
      </c>
      <c r="T3881" s="91">
        <f t="shared" si="1681"/>
        <v>0.08</v>
      </c>
      <c r="U3881" s="90">
        <f t="shared" si="1674"/>
        <v>5</v>
      </c>
      <c r="V3881" s="90">
        <v>252</v>
      </c>
      <c r="W3881" s="89">
        <f t="shared" si="1675"/>
        <v>1.0015281709999999</v>
      </c>
      <c r="X3881" s="82">
        <f t="shared" si="1676"/>
        <v>0</v>
      </c>
      <c r="Y3881" s="82">
        <f t="shared" si="1677"/>
        <v>0</v>
      </c>
      <c r="Z3881" s="94" t="str">
        <f t="shared" si="1683"/>
        <v>A+J=</v>
      </c>
      <c r="AA3881" s="87">
        <f t="shared" si="1684"/>
        <v>48141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>
        <f t="shared" si="1678"/>
        <v>48119</v>
      </c>
      <c r="B3882" s="82">
        <f t="shared" si="1664"/>
        <v>0</v>
      </c>
      <c r="C3882" s="207">
        <f t="shared" si="1682"/>
        <v>0</v>
      </c>
      <c r="D3882" s="83">
        <f t="shared" si="1665"/>
        <v>7286.35</v>
      </c>
      <c r="E3882" s="84">
        <f t="shared" ref="E3882:E3945" si="1687">IF($K3882=1,VLOOKUP($A3881,$AO$10:$AS$200,4),E3881)</f>
        <v>7394.19</v>
      </c>
      <c r="F3882" s="85">
        <f t="shared" ref="F3882:F3945" si="1688">IF($K3882=1,VLOOKUP($A3881,$AO$10:$AS$200,5),F3881)</f>
        <v>48082</v>
      </c>
      <c r="G3882" s="86">
        <f t="shared" si="1666"/>
        <v>1.4800277230712089E-2</v>
      </c>
      <c r="H3882" s="87">
        <f t="shared" si="1667"/>
        <v>48141</v>
      </c>
      <c r="I3882" s="87">
        <f t="shared" si="1668"/>
        <v>48141</v>
      </c>
      <c r="J3882" s="88">
        <f t="shared" si="1679"/>
        <v>20</v>
      </c>
      <c r="K3882" s="88">
        <f t="shared" si="1686"/>
        <v>5</v>
      </c>
      <c r="L3882" s="8">
        <f t="shared" si="1669"/>
        <v>1.0036797</v>
      </c>
      <c r="M3882" s="89">
        <v>1</v>
      </c>
      <c r="N3882" s="89">
        <f t="shared" si="1670"/>
        <v>1</v>
      </c>
      <c r="O3882" s="82">
        <f t="shared" si="1671"/>
        <v>1.0036797</v>
      </c>
      <c r="P3882" s="82">
        <f t="shared" si="1672"/>
        <v>0</v>
      </c>
      <c r="Q3882" s="11">
        <f t="shared" si="1685"/>
        <v>0</v>
      </c>
      <c r="R3882" s="7">
        <f t="shared" si="1680"/>
        <v>0</v>
      </c>
      <c r="S3882" s="82">
        <f t="shared" si="1673"/>
        <v>0</v>
      </c>
      <c r="T3882" s="91">
        <f t="shared" si="1681"/>
        <v>0.08</v>
      </c>
      <c r="U3882" s="90">
        <f t="shared" si="1674"/>
        <v>5</v>
      </c>
      <c r="V3882" s="90">
        <v>252</v>
      </c>
      <c r="W3882" s="89">
        <f t="shared" si="1675"/>
        <v>1.0015281709999999</v>
      </c>
      <c r="X3882" s="82">
        <f t="shared" si="1676"/>
        <v>0</v>
      </c>
      <c r="Y3882" s="82">
        <f t="shared" si="1677"/>
        <v>0</v>
      </c>
      <c r="Z3882" s="94" t="str">
        <f t="shared" si="1683"/>
        <v>A+J=</v>
      </c>
      <c r="AA3882" s="87">
        <f t="shared" si="1684"/>
        <v>48141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>
        <f t="shared" si="1678"/>
        <v>48120</v>
      </c>
      <c r="B3883" s="82">
        <f t="shared" si="1664"/>
        <v>0</v>
      </c>
      <c r="C3883" s="207">
        <f t="shared" si="1682"/>
        <v>0</v>
      </c>
      <c r="D3883" s="83">
        <f t="shared" si="1665"/>
        <v>7286.35</v>
      </c>
      <c r="E3883" s="84">
        <f t="shared" si="1687"/>
        <v>7394.19</v>
      </c>
      <c r="F3883" s="85">
        <f t="shared" si="1688"/>
        <v>48082</v>
      </c>
      <c r="G3883" s="86">
        <f t="shared" si="1666"/>
        <v>1.4800277230712089E-2</v>
      </c>
      <c r="H3883" s="87">
        <f t="shared" si="1667"/>
        <v>48141</v>
      </c>
      <c r="I3883" s="87">
        <f t="shared" si="1668"/>
        <v>48141</v>
      </c>
      <c r="J3883" s="88">
        <f t="shared" si="1679"/>
        <v>20</v>
      </c>
      <c r="K3883" s="88">
        <f t="shared" si="1686"/>
        <v>5</v>
      </c>
      <c r="L3883" s="8">
        <f t="shared" si="1669"/>
        <v>1.0036797</v>
      </c>
      <c r="M3883" s="89">
        <v>1</v>
      </c>
      <c r="N3883" s="89">
        <f t="shared" si="1670"/>
        <v>1</v>
      </c>
      <c r="O3883" s="82">
        <f t="shared" si="1671"/>
        <v>1.0036797</v>
      </c>
      <c r="P3883" s="82">
        <f t="shared" si="1672"/>
        <v>0</v>
      </c>
      <c r="Q3883" s="11">
        <f t="shared" si="1685"/>
        <v>0</v>
      </c>
      <c r="R3883" s="7">
        <f t="shared" si="1680"/>
        <v>0</v>
      </c>
      <c r="S3883" s="82">
        <f t="shared" si="1673"/>
        <v>0</v>
      </c>
      <c r="T3883" s="91">
        <f t="shared" si="1681"/>
        <v>0.08</v>
      </c>
      <c r="U3883" s="90">
        <f t="shared" si="1674"/>
        <v>5</v>
      </c>
      <c r="V3883" s="90">
        <v>252</v>
      </c>
      <c r="W3883" s="89">
        <f t="shared" si="1675"/>
        <v>1.0015281709999999</v>
      </c>
      <c r="X3883" s="82">
        <f t="shared" si="1676"/>
        <v>0</v>
      </c>
      <c r="Y3883" s="82">
        <f t="shared" si="1677"/>
        <v>0</v>
      </c>
      <c r="Z3883" s="94" t="str">
        <f t="shared" si="1683"/>
        <v>A+J=</v>
      </c>
      <c r="AA3883" s="87">
        <f t="shared" si="1684"/>
        <v>48141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>
        <f t="shared" si="1678"/>
        <v>48121</v>
      </c>
      <c r="B3884" s="82">
        <f t="shared" si="1664"/>
        <v>0</v>
      </c>
      <c r="C3884" s="207">
        <f t="shared" si="1682"/>
        <v>0</v>
      </c>
      <c r="D3884" s="83">
        <f t="shared" si="1665"/>
        <v>7286.35</v>
      </c>
      <c r="E3884" s="84">
        <f t="shared" si="1687"/>
        <v>7394.19</v>
      </c>
      <c r="F3884" s="85">
        <f t="shared" si="1688"/>
        <v>48082</v>
      </c>
      <c r="G3884" s="86">
        <f t="shared" si="1666"/>
        <v>1.4800277230712089E-2</v>
      </c>
      <c r="H3884" s="87">
        <f t="shared" si="1667"/>
        <v>48141</v>
      </c>
      <c r="I3884" s="87">
        <f t="shared" si="1668"/>
        <v>48141</v>
      </c>
      <c r="J3884" s="88">
        <f t="shared" si="1679"/>
        <v>20</v>
      </c>
      <c r="K3884" s="88">
        <f t="shared" si="1686"/>
        <v>6</v>
      </c>
      <c r="L3884" s="8">
        <f t="shared" si="1669"/>
        <v>1.00441727</v>
      </c>
      <c r="M3884" s="89">
        <v>1</v>
      </c>
      <c r="N3884" s="89">
        <f t="shared" si="1670"/>
        <v>1</v>
      </c>
      <c r="O3884" s="82">
        <f t="shared" si="1671"/>
        <v>1.00441727</v>
      </c>
      <c r="P3884" s="82">
        <f t="shared" si="1672"/>
        <v>0</v>
      </c>
      <c r="Q3884" s="11">
        <f t="shared" si="1685"/>
        <v>0</v>
      </c>
      <c r="R3884" s="7">
        <f t="shared" si="1680"/>
        <v>0</v>
      </c>
      <c r="S3884" s="82">
        <f t="shared" si="1673"/>
        <v>0</v>
      </c>
      <c r="T3884" s="91">
        <f t="shared" si="1681"/>
        <v>0.08</v>
      </c>
      <c r="U3884" s="90">
        <f t="shared" si="1674"/>
        <v>6</v>
      </c>
      <c r="V3884" s="90">
        <v>252</v>
      </c>
      <c r="W3884" s="89">
        <f t="shared" si="1675"/>
        <v>1.0018340859999999</v>
      </c>
      <c r="X3884" s="82">
        <f t="shared" si="1676"/>
        <v>0</v>
      </c>
      <c r="Y3884" s="82">
        <f t="shared" si="1677"/>
        <v>0</v>
      </c>
      <c r="Z3884" s="94" t="str">
        <f t="shared" si="1683"/>
        <v>A+J=</v>
      </c>
      <c r="AA3884" s="87">
        <f t="shared" si="1684"/>
        <v>48141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>
        <f t="shared" si="1678"/>
        <v>48122</v>
      </c>
      <c r="B3885" s="82">
        <f t="shared" si="1664"/>
        <v>0</v>
      </c>
      <c r="C3885" s="207">
        <f t="shared" si="1682"/>
        <v>0</v>
      </c>
      <c r="D3885" s="83">
        <f t="shared" si="1665"/>
        <v>7286.35</v>
      </c>
      <c r="E3885" s="84">
        <f t="shared" si="1687"/>
        <v>7394.19</v>
      </c>
      <c r="F3885" s="85">
        <f t="shared" si="1688"/>
        <v>48082</v>
      </c>
      <c r="G3885" s="86">
        <f t="shared" si="1666"/>
        <v>1.4800277230712089E-2</v>
      </c>
      <c r="H3885" s="87">
        <f t="shared" si="1667"/>
        <v>48141</v>
      </c>
      <c r="I3885" s="87">
        <f t="shared" si="1668"/>
        <v>48141</v>
      </c>
      <c r="J3885" s="88">
        <f t="shared" si="1679"/>
        <v>20</v>
      </c>
      <c r="K3885" s="88">
        <f t="shared" si="1686"/>
        <v>7</v>
      </c>
      <c r="L3885" s="8">
        <f t="shared" si="1669"/>
        <v>1.0051553799999999</v>
      </c>
      <c r="M3885" s="89">
        <v>1</v>
      </c>
      <c r="N3885" s="89">
        <f t="shared" si="1670"/>
        <v>1</v>
      </c>
      <c r="O3885" s="82">
        <f t="shared" si="1671"/>
        <v>1.0051553799999999</v>
      </c>
      <c r="P3885" s="82">
        <f t="shared" si="1672"/>
        <v>0</v>
      </c>
      <c r="Q3885" s="11">
        <f t="shared" si="1685"/>
        <v>0</v>
      </c>
      <c r="R3885" s="7">
        <f t="shared" si="1680"/>
        <v>0</v>
      </c>
      <c r="S3885" s="82">
        <f t="shared" si="1673"/>
        <v>0</v>
      </c>
      <c r="T3885" s="91">
        <f t="shared" si="1681"/>
        <v>0.08</v>
      </c>
      <c r="U3885" s="90">
        <f t="shared" si="1674"/>
        <v>7</v>
      </c>
      <c r="V3885" s="90">
        <v>252</v>
      </c>
      <c r="W3885" s="89">
        <f t="shared" si="1675"/>
        <v>1.002140093</v>
      </c>
      <c r="X3885" s="82">
        <f t="shared" si="1676"/>
        <v>0</v>
      </c>
      <c r="Y3885" s="82">
        <f t="shared" si="1677"/>
        <v>0</v>
      </c>
      <c r="Z3885" s="94" t="str">
        <f t="shared" si="1683"/>
        <v>A+J=</v>
      </c>
      <c r="AA3885" s="87">
        <f t="shared" si="1684"/>
        <v>48141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>
        <f t="shared" si="1678"/>
        <v>48123</v>
      </c>
      <c r="B3886" s="82">
        <f t="shared" si="1664"/>
        <v>0</v>
      </c>
      <c r="C3886" s="207">
        <f t="shared" si="1682"/>
        <v>0</v>
      </c>
      <c r="D3886" s="83">
        <f t="shared" si="1665"/>
        <v>7286.35</v>
      </c>
      <c r="E3886" s="84">
        <f t="shared" si="1687"/>
        <v>7394.19</v>
      </c>
      <c r="F3886" s="85">
        <f t="shared" si="1688"/>
        <v>48082</v>
      </c>
      <c r="G3886" s="86">
        <f t="shared" si="1666"/>
        <v>1.4800277230712089E-2</v>
      </c>
      <c r="H3886" s="87">
        <f t="shared" si="1667"/>
        <v>48141</v>
      </c>
      <c r="I3886" s="87">
        <f t="shared" si="1668"/>
        <v>48141</v>
      </c>
      <c r="J3886" s="88">
        <f t="shared" si="1679"/>
        <v>20</v>
      </c>
      <c r="K3886" s="88">
        <f t="shared" si="1686"/>
        <v>8</v>
      </c>
      <c r="L3886" s="8">
        <f t="shared" si="1669"/>
        <v>1.0058940300000001</v>
      </c>
      <c r="M3886" s="89">
        <v>1</v>
      </c>
      <c r="N3886" s="89">
        <f t="shared" si="1670"/>
        <v>1</v>
      </c>
      <c r="O3886" s="82">
        <f t="shared" si="1671"/>
        <v>1.0058940300000001</v>
      </c>
      <c r="P3886" s="82">
        <f t="shared" si="1672"/>
        <v>0</v>
      </c>
      <c r="Q3886" s="11">
        <f t="shared" si="1685"/>
        <v>0</v>
      </c>
      <c r="R3886" s="7">
        <f t="shared" si="1680"/>
        <v>0</v>
      </c>
      <c r="S3886" s="82">
        <f t="shared" si="1673"/>
        <v>0</v>
      </c>
      <c r="T3886" s="91">
        <f t="shared" si="1681"/>
        <v>0.08</v>
      </c>
      <c r="U3886" s="90">
        <f t="shared" si="1674"/>
        <v>8</v>
      </c>
      <c r="V3886" s="90">
        <v>252</v>
      </c>
      <c r="W3886" s="89">
        <f t="shared" si="1675"/>
        <v>1.0024461950000001</v>
      </c>
      <c r="X3886" s="82">
        <f t="shared" si="1676"/>
        <v>0</v>
      </c>
      <c r="Y3886" s="82">
        <f t="shared" si="1677"/>
        <v>0</v>
      </c>
      <c r="Z3886" s="94" t="str">
        <f t="shared" si="1683"/>
        <v>A+J=</v>
      </c>
      <c r="AA3886" s="87">
        <f t="shared" si="1684"/>
        <v>48141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>
        <f t="shared" si="1678"/>
        <v>48124</v>
      </c>
      <c r="B3887" s="82">
        <f t="shared" si="1664"/>
        <v>0</v>
      </c>
      <c r="C3887" s="207">
        <f t="shared" si="1682"/>
        <v>0</v>
      </c>
      <c r="D3887" s="83">
        <f t="shared" si="1665"/>
        <v>7286.35</v>
      </c>
      <c r="E3887" s="84">
        <f t="shared" si="1687"/>
        <v>7394.19</v>
      </c>
      <c r="F3887" s="85">
        <f t="shared" si="1688"/>
        <v>48082</v>
      </c>
      <c r="G3887" s="86">
        <f t="shared" si="1666"/>
        <v>1.4800277230712089E-2</v>
      </c>
      <c r="H3887" s="87">
        <f t="shared" si="1667"/>
        <v>48141</v>
      </c>
      <c r="I3887" s="87">
        <f t="shared" si="1668"/>
        <v>48141</v>
      </c>
      <c r="J3887" s="88">
        <f t="shared" si="1679"/>
        <v>20</v>
      </c>
      <c r="K3887" s="88">
        <f t="shared" si="1686"/>
        <v>9</v>
      </c>
      <c r="L3887" s="8">
        <f t="shared" si="1669"/>
        <v>1.0066332200000001</v>
      </c>
      <c r="M3887" s="89">
        <v>1</v>
      </c>
      <c r="N3887" s="89">
        <f t="shared" si="1670"/>
        <v>1</v>
      </c>
      <c r="O3887" s="82">
        <f t="shared" si="1671"/>
        <v>1.0066332200000001</v>
      </c>
      <c r="P3887" s="82">
        <f t="shared" si="1672"/>
        <v>0</v>
      </c>
      <c r="Q3887" s="11">
        <f t="shared" si="1685"/>
        <v>0</v>
      </c>
      <c r="R3887" s="7">
        <f t="shared" si="1680"/>
        <v>0</v>
      </c>
      <c r="S3887" s="82">
        <f t="shared" si="1673"/>
        <v>0</v>
      </c>
      <c r="T3887" s="91">
        <f t="shared" si="1681"/>
        <v>0.08</v>
      </c>
      <c r="U3887" s="90">
        <f t="shared" si="1674"/>
        <v>9</v>
      </c>
      <c r="V3887" s="90">
        <v>252</v>
      </c>
      <c r="W3887" s="89">
        <f t="shared" si="1675"/>
        <v>1.0027523890000001</v>
      </c>
      <c r="X3887" s="82">
        <f t="shared" si="1676"/>
        <v>0</v>
      </c>
      <c r="Y3887" s="82">
        <f t="shared" si="1677"/>
        <v>0</v>
      </c>
      <c r="Z3887" s="94" t="str">
        <f t="shared" si="1683"/>
        <v>A+J=</v>
      </c>
      <c r="AA3887" s="87">
        <f t="shared" si="1684"/>
        <v>48141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>
        <f t="shared" si="1678"/>
        <v>48125</v>
      </c>
      <c r="B3888" s="82">
        <f t="shared" si="1664"/>
        <v>0</v>
      </c>
      <c r="C3888" s="207">
        <f t="shared" si="1682"/>
        <v>0</v>
      </c>
      <c r="D3888" s="83">
        <f t="shared" si="1665"/>
        <v>7286.35</v>
      </c>
      <c r="E3888" s="84">
        <f t="shared" si="1687"/>
        <v>7394.19</v>
      </c>
      <c r="F3888" s="85">
        <f t="shared" si="1688"/>
        <v>48082</v>
      </c>
      <c r="G3888" s="86">
        <f t="shared" si="1666"/>
        <v>1.4800277230712089E-2</v>
      </c>
      <c r="H3888" s="87">
        <f t="shared" si="1667"/>
        <v>48141</v>
      </c>
      <c r="I3888" s="87">
        <f t="shared" si="1668"/>
        <v>48141</v>
      </c>
      <c r="J3888" s="88">
        <f t="shared" si="1679"/>
        <v>20</v>
      </c>
      <c r="K3888" s="88">
        <f t="shared" si="1686"/>
        <v>10</v>
      </c>
      <c r="L3888" s="8">
        <f t="shared" si="1669"/>
        <v>1.0073729499999999</v>
      </c>
      <c r="M3888" s="89">
        <v>1</v>
      </c>
      <c r="N3888" s="89">
        <f t="shared" si="1670"/>
        <v>1</v>
      </c>
      <c r="O3888" s="82">
        <f t="shared" si="1671"/>
        <v>1.0073729499999999</v>
      </c>
      <c r="P3888" s="82">
        <f t="shared" si="1672"/>
        <v>0</v>
      </c>
      <c r="Q3888" s="11">
        <f t="shared" si="1685"/>
        <v>0</v>
      </c>
      <c r="R3888" s="7">
        <f t="shared" si="1680"/>
        <v>0</v>
      </c>
      <c r="S3888" s="82">
        <f t="shared" si="1673"/>
        <v>0</v>
      </c>
      <c r="T3888" s="91">
        <f t="shared" si="1681"/>
        <v>0.08</v>
      </c>
      <c r="U3888" s="90">
        <f t="shared" si="1674"/>
        <v>10</v>
      </c>
      <c r="V3888" s="90">
        <v>252</v>
      </c>
      <c r="W3888" s="89">
        <f t="shared" si="1675"/>
        <v>1.0030586779999999</v>
      </c>
      <c r="X3888" s="82">
        <f t="shared" si="1676"/>
        <v>0</v>
      </c>
      <c r="Y3888" s="82">
        <f t="shared" si="1677"/>
        <v>0</v>
      </c>
      <c r="Z3888" s="94" t="str">
        <f t="shared" si="1683"/>
        <v>A+J=</v>
      </c>
      <c r="AA3888" s="87">
        <f t="shared" si="1684"/>
        <v>48141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>
        <f t="shared" si="1678"/>
        <v>48126</v>
      </c>
      <c r="B3889" s="82">
        <f t="shared" si="1664"/>
        <v>0</v>
      </c>
      <c r="C3889" s="207">
        <f t="shared" si="1682"/>
        <v>0</v>
      </c>
      <c r="D3889" s="83">
        <f t="shared" si="1665"/>
        <v>7286.35</v>
      </c>
      <c r="E3889" s="84">
        <f t="shared" si="1687"/>
        <v>7394.19</v>
      </c>
      <c r="F3889" s="85">
        <f t="shared" si="1688"/>
        <v>48082</v>
      </c>
      <c r="G3889" s="86">
        <f t="shared" si="1666"/>
        <v>1.4800277230712089E-2</v>
      </c>
      <c r="H3889" s="87">
        <f t="shared" si="1667"/>
        <v>48141</v>
      </c>
      <c r="I3889" s="87">
        <f t="shared" si="1668"/>
        <v>48141</v>
      </c>
      <c r="J3889" s="88">
        <f t="shared" si="1679"/>
        <v>20</v>
      </c>
      <c r="K3889" s="88">
        <f t="shared" si="1686"/>
        <v>10</v>
      </c>
      <c r="L3889" s="8">
        <f t="shared" si="1669"/>
        <v>1.0073729499999999</v>
      </c>
      <c r="M3889" s="89">
        <v>1</v>
      </c>
      <c r="N3889" s="89">
        <f t="shared" si="1670"/>
        <v>1</v>
      </c>
      <c r="O3889" s="82">
        <f t="shared" si="1671"/>
        <v>1.0073729499999999</v>
      </c>
      <c r="P3889" s="82">
        <f t="shared" si="1672"/>
        <v>0</v>
      </c>
      <c r="Q3889" s="11">
        <f t="shared" si="1685"/>
        <v>0</v>
      </c>
      <c r="R3889" s="7">
        <f t="shared" si="1680"/>
        <v>0</v>
      </c>
      <c r="S3889" s="82">
        <f t="shared" si="1673"/>
        <v>0</v>
      </c>
      <c r="T3889" s="91">
        <f t="shared" si="1681"/>
        <v>0.08</v>
      </c>
      <c r="U3889" s="90">
        <f t="shared" si="1674"/>
        <v>10</v>
      </c>
      <c r="V3889" s="90">
        <v>252</v>
      </c>
      <c r="W3889" s="89">
        <f t="shared" si="1675"/>
        <v>1.0030586779999999</v>
      </c>
      <c r="X3889" s="82">
        <f t="shared" si="1676"/>
        <v>0</v>
      </c>
      <c r="Y3889" s="82">
        <f t="shared" si="1677"/>
        <v>0</v>
      </c>
      <c r="Z3889" s="94" t="str">
        <f t="shared" si="1683"/>
        <v>A+J=</v>
      </c>
      <c r="AA3889" s="87">
        <f t="shared" si="1684"/>
        <v>48141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>
        <f t="shared" si="1678"/>
        <v>48127</v>
      </c>
      <c r="B3890" s="82">
        <f t="shared" si="1664"/>
        <v>0</v>
      </c>
      <c r="C3890" s="207">
        <f t="shared" si="1682"/>
        <v>0</v>
      </c>
      <c r="D3890" s="83">
        <f t="shared" si="1665"/>
        <v>7286.35</v>
      </c>
      <c r="E3890" s="84">
        <f t="shared" si="1687"/>
        <v>7394.19</v>
      </c>
      <c r="F3890" s="85">
        <f t="shared" si="1688"/>
        <v>48082</v>
      </c>
      <c r="G3890" s="86">
        <f t="shared" si="1666"/>
        <v>1.4800277230712089E-2</v>
      </c>
      <c r="H3890" s="87">
        <f t="shared" si="1667"/>
        <v>48141</v>
      </c>
      <c r="I3890" s="87">
        <f t="shared" si="1668"/>
        <v>48141</v>
      </c>
      <c r="J3890" s="88">
        <f t="shared" si="1679"/>
        <v>20</v>
      </c>
      <c r="K3890" s="88">
        <f t="shared" si="1686"/>
        <v>10</v>
      </c>
      <c r="L3890" s="8">
        <f t="shared" si="1669"/>
        <v>1.0073729499999999</v>
      </c>
      <c r="M3890" s="89">
        <v>1</v>
      </c>
      <c r="N3890" s="89">
        <f t="shared" si="1670"/>
        <v>1</v>
      </c>
      <c r="O3890" s="82">
        <f t="shared" si="1671"/>
        <v>1.0073729499999999</v>
      </c>
      <c r="P3890" s="82">
        <f t="shared" si="1672"/>
        <v>0</v>
      </c>
      <c r="Q3890" s="11">
        <f t="shared" si="1685"/>
        <v>0</v>
      </c>
      <c r="R3890" s="7">
        <f t="shared" si="1680"/>
        <v>0</v>
      </c>
      <c r="S3890" s="82">
        <f t="shared" si="1673"/>
        <v>0</v>
      </c>
      <c r="T3890" s="91">
        <f t="shared" si="1681"/>
        <v>0.08</v>
      </c>
      <c r="U3890" s="90">
        <f t="shared" si="1674"/>
        <v>10</v>
      </c>
      <c r="V3890" s="90">
        <v>252</v>
      </c>
      <c r="W3890" s="89">
        <f t="shared" si="1675"/>
        <v>1.0030586779999999</v>
      </c>
      <c r="X3890" s="82">
        <f t="shared" si="1676"/>
        <v>0</v>
      </c>
      <c r="Y3890" s="82">
        <f t="shared" si="1677"/>
        <v>0</v>
      </c>
      <c r="Z3890" s="94" t="str">
        <f t="shared" si="1683"/>
        <v>A+J=</v>
      </c>
      <c r="AA3890" s="87">
        <f t="shared" si="1684"/>
        <v>48141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>
        <f t="shared" si="1678"/>
        <v>48128</v>
      </c>
      <c r="B3891" s="82">
        <f t="shared" si="1664"/>
        <v>0</v>
      </c>
      <c r="C3891" s="207">
        <f t="shared" si="1682"/>
        <v>0</v>
      </c>
      <c r="D3891" s="83">
        <f t="shared" si="1665"/>
        <v>7286.35</v>
      </c>
      <c r="E3891" s="84">
        <f t="shared" si="1687"/>
        <v>7394.19</v>
      </c>
      <c r="F3891" s="85">
        <f t="shared" si="1688"/>
        <v>48082</v>
      </c>
      <c r="G3891" s="86">
        <f t="shared" si="1666"/>
        <v>1.4800277230712089E-2</v>
      </c>
      <c r="H3891" s="87">
        <f t="shared" si="1667"/>
        <v>48141</v>
      </c>
      <c r="I3891" s="87">
        <f t="shared" si="1668"/>
        <v>48141</v>
      </c>
      <c r="J3891" s="88">
        <f t="shared" si="1679"/>
        <v>20</v>
      </c>
      <c r="K3891" s="88">
        <f t="shared" si="1686"/>
        <v>11</v>
      </c>
      <c r="L3891" s="8">
        <f t="shared" si="1669"/>
        <v>1.00811323</v>
      </c>
      <c r="M3891" s="89">
        <v>1</v>
      </c>
      <c r="N3891" s="89">
        <f t="shared" si="1670"/>
        <v>1</v>
      </c>
      <c r="O3891" s="82">
        <f t="shared" si="1671"/>
        <v>1.00811323</v>
      </c>
      <c r="P3891" s="82">
        <f t="shared" si="1672"/>
        <v>0</v>
      </c>
      <c r="Q3891" s="11">
        <f t="shared" si="1685"/>
        <v>0</v>
      </c>
      <c r="R3891" s="7">
        <f t="shared" si="1680"/>
        <v>0</v>
      </c>
      <c r="S3891" s="82">
        <f t="shared" si="1673"/>
        <v>0</v>
      </c>
      <c r="T3891" s="91">
        <f t="shared" si="1681"/>
        <v>0.08</v>
      </c>
      <c r="U3891" s="90">
        <f t="shared" si="1674"/>
        <v>11</v>
      </c>
      <c r="V3891" s="90">
        <v>252</v>
      </c>
      <c r="W3891" s="89">
        <f t="shared" si="1675"/>
        <v>1.0033650599999999</v>
      </c>
      <c r="X3891" s="82">
        <f t="shared" si="1676"/>
        <v>0</v>
      </c>
      <c r="Y3891" s="82">
        <f t="shared" si="1677"/>
        <v>0</v>
      </c>
      <c r="Z3891" s="94" t="str">
        <f t="shared" si="1683"/>
        <v>A+J=</v>
      </c>
      <c r="AA3891" s="87">
        <f t="shared" si="1684"/>
        <v>48141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>
        <f t="shared" si="1678"/>
        <v>48129</v>
      </c>
      <c r="B3892" s="82">
        <f t="shared" si="1664"/>
        <v>0</v>
      </c>
      <c r="C3892" s="207">
        <f t="shared" si="1682"/>
        <v>0</v>
      </c>
      <c r="D3892" s="83">
        <f t="shared" si="1665"/>
        <v>7286.35</v>
      </c>
      <c r="E3892" s="84">
        <f t="shared" si="1687"/>
        <v>7394.19</v>
      </c>
      <c r="F3892" s="85">
        <f t="shared" si="1688"/>
        <v>48082</v>
      </c>
      <c r="G3892" s="86">
        <f t="shared" si="1666"/>
        <v>1.4800277230712089E-2</v>
      </c>
      <c r="H3892" s="87">
        <f t="shared" si="1667"/>
        <v>48141</v>
      </c>
      <c r="I3892" s="87">
        <f t="shared" si="1668"/>
        <v>48141</v>
      </c>
      <c r="J3892" s="88">
        <f t="shared" si="1679"/>
        <v>20</v>
      </c>
      <c r="K3892" s="88">
        <f t="shared" si="1686"/>
        <v>12</v>
      </c>
      <c r="L3892" s="8">
        <f t="shared" si="1669"/>
        <v>1.00885406</v>
      </c>
      <c r="M3892" s="89">
        <v>1</v>
      </c>
      <c r="N3892" s="89">
        <f t="shared" si="1670"/>
        <v>1</v>
      </c>
      <c r="O3892" s="82">
        <f t="shared" si="1671"/>
        <v>1.00885406</v>
      </c>
      <c r="P3892" s="82">
        <f t="shared" si="1672"/>
        <v>0</v>
      </c>
      <c r="Q3892" s="11">
        <f t="shared" si="1685"/>
        <v>0</v>
      </c>
      <c r="R3892" s="7">
        <f t="shared" si="1680"/>
        <v>0</v>
      </c>
      <c r="S3892" s="82">
        <f t="shared" si="1673"/>
        <v>0</v>
      </c>
      <c r="T3892" s="91">
        <f t="shared" si="1681"/>
        <v>0.08</v>
      </c>
      <c r="U3892" s="90">
        <f t="shared" si="1674"/>
        <v>12</v>
      </c>
      <c r="V3892" s="90">
        <v>252</v>
      </c>
      <c r="W3892" s="89">
        <f t="shared" si="1675"/>
        <v>1.0036715350000001</v>
      </c>
      <c r="X3892" s="82">
        <f t="shared" si="1676"/>
        <v>0</v>
      </c>
      <c r="Y3892" s="82">
        <f t="shared" si="1677"/>
        <v>0</v>
      </c>
      <c r="Z3892" s="94" t="str">
        <f t="shared" si="1683"/>
        <v>A+J=</v>
      </c>
      <c r="AA3892" s="87">
        <f t="shared" si="1684"/>
        <v>48141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>
        <f t="shared" si="1678"/>
        <v>48130</v>
      </c>
      <c r="B3893" s="82">
        <f t="shared" si="1664"/>
        <v>0</v>
      </c>
      <c r="C3893" s="207">
        <f t="shared" si="1682"/>
        <v>0</v>
      </c>
      <c r="D3893" s="83">
        <f t="shared" si="1665"/>
        <v>7286.35</v>
      </c>
      <c r="E3893" s="84">
        <f t="shared" si="1687"/>
        <v>7394.19</v>
      </c>
      <c r="F3893" s="85">
        <f t="shared" si="1688"/>
        <v>48082</v>
      </c>
      <c r="G3893" s="86">
        <f t="shared" si="1666"/>
        <v>1.4800277230712089E-2</v>
      </c>
      <c r="H3893" s="87">
        <f t="shared" si="1667"/>
        <v>48141</v>
      </c>
      <c r="I3893" s="87">
        <f t="shared" si="1668"/>
        <v>48141</v>
      </c>
      <c r="J3893" s="88">
        <f t="shared" si="1679"/>
        <v>20</v>
      </c>
      <c r="K3893" s="88">
        <f t="shared" si="1686"/>
        <v>13</v>
      </c>
      <c r="L3893" s="8">
        <f t="shared" si="1669"/>
        <v>1.0095954199999999</v>
      </c>
      <c r="M3893" s="89">
        <v>1</v>
      </c>
      <c r="N3893" s="89">
        <f t="shared" si="1670"/>
        <v>1</v>
      </c>
      <c r="O3893" s="82">
        <f t="shared" si="1671"/>
        <v>1.0095954199999999</v>
      </c>
      <c r="P3893" s="82">
        <f t="shared" si="1672"/>
        <v>0</v>
      </c>
      <c r="Q3893" s="11">
        <f t="shared" si="1685"/>
        <v>0</v>
      </c>
      <c r="R3893" s="7">
        <f t="shared" si="1680"/>
        <v>0</v>
      </c>
      <c r="S3893" s="82">
        <f t="shared" si="1673"/>
        <v>0</v>
      </c>
      <c r="T3893" s="91">
        <f t="shared" si="1681"/>
        <v>0.08</v>
      </c>
      <c r="U3893" s="90">
        <f t="shared" si="1674"/>
        <v>13</v>
      </c>
      <c r="V3893" s="90">
        <v>252</v>
      </c>
      <c r="W3893" s="89">
        <f t="shared" si="1675"/>
        <v>1.003978104</v>
      </c>
      <c r="X3893" s="82">
        <f t="shared" si="1676"/>
        <v>0</v>
      </c>
      <c r="Y3893" s="82">
        <f t="shared" si="1677"/>
        <v>0</v>
      </c>
      <c r="Z3893" s="94" t="str">
        <f t="shared" si="1683"/>
        <v>A+J=</v>
      </c>
      <c r="AA3893" s="87">
        <f t="shared" si="1684"/>
        <v>48141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>
        <f t="shared" si="1678"/>
        <v>48131</v>
      </c>
      <c r="B3894" s="82">
        <f t="shared" si="1664"/>
        <v>0</v>
      </c>
      <c r="C3894" s="207">
        <f t="shared" si="1682"/>
        <v>0</v>
      </c>
      <c r="D3894" s="83">
        <f t="shared" si="1665"/>
        <v>7286.35</v>
      </c>
      <c r="E3894" s="84">
        <f t="shared" si="1687"/>
        <v>7394.19</v>
      </c>
      <c r="F3894" s="85">
        <f t="shared" si="1688"/>
        <v>48082</v>
      </c>
      <c r="G3894" s="86">
        <f t="shared" si="1666"/>
        <v>1.4800277230712089E-2</v>
      </c>
      <c r="H3894" s="87">
        <f t="shared" si="1667"/>
        <v>48141</v>
      </c>
      <c r="I3894" s="87">
        <f t="shared" si="1668"/>
        <v>48141</v>
      </c>
      <c r="J3894" s="88">
        <f t="shared" si="1679"/>
        <v>20</v>
      </c>
      <c r="K3894" s="88">
        <f t="shared" si="1686"/>
        <v>14</v>
      </c>
      <c r="L3894" s="8">
        <f t="shared" si="1669"/>
        <v>1.01033734</v>
      </c>
      <c r="M3894" s="89">
        <v>1</v>
      </c>
      <c r="N3894" s="89">
        <f t="shared" si="1670"/>
        <v>1</v>
      </c>
      <c r="O3894" s="82">
        <f t="shared" si="1671"/>
        <v>1.01033734</v>
      </c>
      <c r="P3894" s="82">
        <f t="shared" si="1672"/>
        <v>0</v>
      </c>
      <c r="Q3894" s="11">
        <f t="shared" si="1685"/>
        <v>0</v>
      </c>
      <c r="R3894" s="7">
        <f t="shared" si="1680"/>
        <v>0</v>
      </c>
      <c r="S3894" s="82">
        <f t="shared" si="1673"/>
        <v>0</v>
      </c>
      <c r="T3894" s="91">
        <f t="shared" si="1681"/>
        <v>0.08</v>
      </c>
      <c r="U3894" s="90">
        <f t="shared" si="1674"/>
        <v>14</v>
      </c>
      <c r="V3894" s="90">
        <v>252</v>
      </c>
      <c r="W3894" s="89">
        <f t="shared" si="1675"/>
        <v>1.0042847669999999</v>
      </c>
      <c r="X3894" s="82">
        <f t="shared" si="1676"/>
        <v>0</v>
      </c>
      <c r="Y3894" s="82">
        <f t="shared" si="1677"/>
        <v>0</v>
      </c>
      <c r="Z3894" s="94" t="str">
        <f t="shared" si="1683"/>
        <v>A+J=</v>
      </c>
      <c r="AA3894" s="87">
        <f t="shared" si="1684"/>
        <v>48141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>
        <f t="shared" si="1678"/>
        <v>48132</v>
      </c>
      <c r="B3895" s="82">
        <f t="shared" si="1664"/>
        <v>0</v>
      </c>
      <c r="C3895" s="207">
        <f t="shared" si="1682"/>
        <v>0</v>
      </c>
      <c r="D3895" s="83">
        <f t="shared" si="1665"/>
        <v>7286.35</v>
      </c>
      <c r="E3895" s="84">
        <f t="shared" si="1687"/>
        <v>7394.19</v>
      </c>
      <c r="F3895" s="85">
        <f t="shared" si="1688"/>
        <v>48082</v>
      </c>
      <c r="G3895" s="86">
        <f t="shared" si="1666"/>
        <v>1.4800277230712089E-2</v>
      </c>
      <c r="H3895" s="87">
        <f t="shared" si="1667"/>
        <v>48141</v>
      </c>
      <c r="I3895" s="87">
        <f t="shared" si="1668"/>
        <v>48141</v>
      </c>
      <c r="J3895" s="88">
        <f t="shared" si="1679"/>
        <v>20</v>
      </c>
      <c r="K3895" s="88">
        <f t="shared" si="1686"/>
        <v>15</v>
      </c>
      <c r="L3895" s="8">
        <f t="shared" si="1669"/>
        <v>1.0110797899999999</v>
      </c>
      <c r="M3895" s="89">
        <v>1</v>
      </c>
      <c r="N3895" s="89">
        <f t="shared" si="1670"/>
        <v>1</v>
      </c>
      <c r="O3895" s="82">
        <f t="shared" si="1671"/>
        <v>1.0110797899999999</v>
      </c>
      <c r="P3895" s="82">
        <f t="shared" si="1672"/>
        <v>0</v>
      </c>
      <c r="Q3895" s="11">
        <f t="shared" si="1685"/>
        <v>0</v>
      </c>
      <c r="R3895" s="7">
        <f t="shared" si="1680"/>
        <v>0</v>
      </c>
      <c r="S3895" s="82">
        <f t="shared" si="1673"/>
        <v>0</v>
      </c>
      <c r="T3895" s="91">
        <f t="shared" si="1681"/>
        <v>0.08</v>
      </c>
      <c r="U3895" s="90">
        <f t="shared" si="1674"/>
        <v>15</v>
      </c>
      <c r="V3895" s="90">
        <v>252</v>
      </c>
      <c r="W3895" s="89">
        <f t="shared" si="1675"/>
        <v>1.004591523</v>
      </c>
      <c r="X3895" s="82">
        <f t="shared" si="1676"/>
        <v>0</v>
      </c>
      <c r="Y3895" s="82">
        <f t="shared" si="1677"/>
        <v>0</v>
      </c>
      <c r="Z3895" s="94" t="str">
        <f t="shared" si="1683"/>
        <v>A+J=</v>
      </c>
      <c r="AA3895" s="87">
        <f t="shared" si="1684"/>
        <v>48141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>
        <f t="shared" si="1678"/>
        <v>48133</v>
      </c>
      <c r="B3896" s="82">
        <f t="shared" si="1664"/>
        <v>0</v>
      </c>
      <c r="C3896" s="207">
        <f t="shared" si="1682"/>
        <v>0</v>
      </c>
      <c r="D3896" s="83">
        <f t="shared" si="1665"/>
        <v>7286.35</v>
      </c>
      <c r="E3896" s="84">
        <f t="shared" si="1687"/>
        <v>7394.19</v>
      </c>
      <c r="F3896" s="85">
        <f t="shared" si="1688"/>
        <v>48082</v>
      </c>
      <c r="G3896" s="86">
        <f t="shared" si="1666"/>
        <v>1.4800277230712089E-2</v>
      </c>
      <c r="H3896" s="87">
        <f t="shared" si="1667"/>
        <v>48141</v>
      </c>
      <c r="I3896" s="87">
        <f t="shared" si="1668"/>
        <v>48141</v>
      </c>
      <c r="J3896" s="88">
        <f t="shared" si="1679"/>
        <v>20</v>
      </c>
      <c r="K3896" s="88">
        <f t="shared" si="1686"/>
        <v>15</v>
      </c>
      <c r="L3896" s="8">
        <f t="shared" si="1669"/>
        <v>1.0110797899999999</v>
      </c>
      <c r="M3896" s="89">
        <v>1</v>
      </c>
      <c r="N3896" s="89">
        <f t="shared" si="1670"/>
        <v>1</v>
      </c>
      <c r="O3896" s="82">
        <f t="shared" si="1671"/>
        <v>1.0110797899999999</v>
      </c>
      <c r="P3896" s="82">
        <f t="shared" si="1672"/>
        <v>0</v>
      </c>
      <c r="Q3896" s="11">
        <f t="shared" si="1685"/>
        <v>0</v>
      </c>
      <c r="R3896" s="7">
        <f t="shared" si="1680"/>
        <v>0</v>
      </c>
      <c r="S3896" s="82">
        <f t="shared" si="1673"/>
        <v>0</v>
      </c>
      <c r="T3896" s="91">
        <f t="shared" si="1681"/>
        <v>0.08</v>
      </c>
      <c r="U3896" s="90">
        <f t="shared" si="1674"/>
        <v>15</v>
      </c>
      <c r="V3896" s="90">
        <v>252</v>
      </c>
      <c r="W3896" s="89">
        <f t="shared" si="1675"/>
        <v>1.004591523</v>
      </c>
      <c r="X3896" s="82">
        <f t="shared" si="1676"/>
        <v>0</v>
      </c>
      <c r="Y3896" s="82">
        <f t="shared" si="1677"/>
        <v>0</v>
      </c>
      <c r="Z3896" s="94" t="str">
        <f t="shared" si="1683"/>
        <v>A+J=</v>
      </c>
      <c r="AA3896" s="87">
        <f t="shared" si="1684"/>
        <v>48141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>
        <f t="shared" si="1678"/>
        <v>48134</v>
      </c>
      <c r="B3897" s="82">
        <f t="shared" si="1664"/>
        <v>0</v>
      </c>
      <c r="C3897" s="207">
        <f t="shared" si="1682"/>
        <v>0</v>
      </c>
      <c r="D3897" s="83">
        <f t="shared" si="1665"/>
        <v>7286.35</v>
      </c>
      <c r="E3897" s="84">
        <f t="shared" si="1687"/>
        <v>7394.19</v>
      </c>
      <c r="F3897" s="85">
        <f t="shared" si="1688"/>
        <v>48082</v>
      </c>
      <c r="G3897" s="86">
        <f t="shared" si="1666"/>
        <v>1.4800277230712089E-2</v>
      </c>
      <c r="H3897" s="87">
        <f t="shared" si="1667"/>
        <v>48141</v>
      </c>
      <c r="I3897" s="87">
        <f t="shared" si="1668"/>
        <v>48141</v>
      </c>
      <c r="J3897" s="88">
        <f t="shared" si="1679"/>
        <v>20</v>
      </c>
      <c r="K3897" s="88">
        <f t="shared" si="1686"/>
        <v>15</v>
      </c>
      <c r="L3897" s="8">
        <f t="shared" si="1669"/>
        <v>1.0110797899999999</v>
      </c>
      <c r="M3897" s="89">
        <v>1</v>
      </c>
      <c r="N3897" s="89">
        <f t="shared" si="1670"/>
        <v>1</v>
      </c>
      <c r="O3897" s="82">
        <f t="shared" si="1671"/>
        <v>1.0110797899999999</v>
      </c>
      <c r="P3897" s="82">
        <f t="shared" si="1672"/>
        <v>0</v>
      </c>
      <c r="Q3897" s="11">
        <f t="shared" si="1685"/>
        <v>0</v>
      </c>
      <c r="R3897" s="7">
        <f t="shared" si="1680"/>
        <v>0</v>
      </c>
      <c r="S3897" s="82">
        <f t="shared" si="1673"/>
        <v>0</v>
      </c>
      <c r="T3897" s="91">
        <f t="shared" si="1681"/>
        <v>0.08</v>
      </c>
      <c r="U3897" s="90">
        <f t="shared" si="1674"/>
        <v>15</v>
      </c>
      <c r="V3897" s="90">
        <v>252</v>
      </c>
      <c r="W3897" s="89">
        <f t="shared" si="1675"/>
        <v>1.004591523</v>
      </c>
      <c r="X3897" s="82">
        <f t="shared" si="1676"/>
        <v>0</v>
      </c>
      <c r="Y3897" s="82">
        <f t="shared" si="1677"/>
        <v>0</v>
      </c>
      <c r="Z3897" s="94" t="str">
        <f t="shared" si="1683"/>
        <v>A+J=</v>
      </c>
      <c r="AA3897" s="87">
        <f t="shared" si="1684"/>
        <v>48141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>
        <f t="shared" si="1678"/>
        <v>48135</v>
      </c>
      <c r="B3898" s="82">
        <f t="shared" si="1664"/>
        <v>0</v>
      </c>
      <c r="C3898" s="207">
        <f t="shared" si="1682"/>
        <v>0</v>
      </c>
      <c r="D3898" s="83">
        <f t="shared" si="1665"/>
        <v>7286.35</v>
      </c>
      <c r="E3898" s="84">
        <f t="shared" si="1687"/>
        <v>7394.19</v>
      </c>
      <c r="F3898" s="85">
        <f t="shared" si="1688"/>
        <v>48082</v>
      </c>
      <c r="G3898" s="86">
        <f t="shared" si="1666"/>
        <v>1.4800277230712089E-2</v>
      </c>
      <c r="H3898" s="87">
        <f t="shared" si="1667"/>
        <v>48141</v>
      </c>
      <c r="I3898" s="87">
        <f t="shared" si="1668"/>
        <v>48141</v>
      </c>
      <c r="J3898" s="88">
        <f t="shared" si="1679"/>
        <v>20</v>
      </c>
      <c r="K3898" s="88">
        <f t="shared" si="1686"/>
        <v>16</v>
      </c>
      <c r="L3898" s="8">
        <f t="shared" si="1669"/>
        <v>1.0118228</v>
      </c>
      <c r="M3898" s="89">
        <v>1</v>
      </c>
      <c r="N3898" s="89">
        <f t="shared" si="1670"/>
        <v>1</v>
      </c>
      <c r="O3898" s="82">
        <f t="shared" si="1671"/>
        <v>1.0118228</v>
      </c>
      <c r="P3898" s="82">
        <f t="shared" si="1672"/>
        <v>0</v>
      </c>
      <c r="Q3898" s="11">
        <f t="shared" si="1685"/>
        <v>0</v>
      </c>
      <c r="R3898" s="7">
        <f t="shared" si="1680"/>
        <v>0</v>
      </c>
      <c r="S3898" s="82">
        <f t="shared" si="1673"/>
        <v>0</v>
      </c>
      <c r="T3898" s="91">
        <f t="shared" si="1681"/>
        <v>0.08</v>
      </c>
      <c r="U3898" s="90">
        <f t="shared" si="1674"/>
        <v>16</v>
      </c>
      <c r="V3898" s="90">
        <v>252</v>
      </c>
      <c r="W3898" s="89">
        <f t="shared" si="1675"/>
        <v>1.0048983730000001</v>
      </c>
      <c r="X3898" s="82">
        <f t="shared" si="1676"/>
        <v>0</v>
      </c>
      <c r="Y3898" s="82">
        <f t="shared" si="1677"/>
        <v>0</v>
      </c>
      <c r="Z3898" s="94" t="str">
        <f t="shared" si="1683"/>
        <v>A+J=</v>
      </c>
      <c r="AA3898" s="87">
        <f t="shared" si="1684"/>
        <v>48141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>
        <f t="shared" si="1678"/>
        <v>48136</v>
      </c>
      <c r="B3899" s="82">
        <f t="shared" si="1664"/>
        <v>0</v>
      </c>
      <c r="C3899" s="207">
        <f t="shared" si="1682"/>
        <v>0</v>
      </c>
      <c r="D3899" s="83">
        <f t="shared" si="1665"/>
        <v>7286.35</v>
      </c>
      <c r="E3899" s="84">
        <f t="shared" si="1687"/>
        <v>7394.19</v>
      </c>
      <c r="F3899" s="85">
        <f t="shared" si="1688"/>
        <v>48082</v>
      </c>
      <c r="G3899" s="86">
        <f t="shared" si="1666"/>
        <v>1.4800277230712089E-2</v>
      </c>
      <c r="H3899" s="87">
        <f t="shared" si="1667"/>
        <v>48141</v>
      </c>
      <c r="I3899" s="87">
        <f t="shared" si="1668"/>
        <v>48141</v>
      </c>
      <c r="J3899" s="88">
        <f t="shared" si="1679"/>
        <v>20</v>
      </c>
      <c r="K3899" s="88">
        <f t="shared" si="1686"/>
        <v>17</v>
      </c>
      <c r="L3899" s="8">
        <f t="shared" si="1669"/>
        <v>1.01256634</v>
      </c>
      <c r="M3899" s="89">
        <v>1</v>
      </c>
      <c r="N3899" s="89">
        <f t="shared" si="1670"/>
        <v>1</v>
      </c>
      <c r="O3899" s="82">
        <f t="shared" si="1671"/>
        <v>1.01256634</v>
      </c>
      <c r="P3899" s="82">
        <f t="shared" si="1672"/>
        <v>0</v>
      </c>
      <c r="Q3899" s="11">
        <f t="shared" si="1685"/>
        <v>0</v>
      </c>
      <c r="R3899" s="7">
        <f t="shared" si="1680"/>
        <v>0</v>
      </c>
      <c r="S3899" s="82">
        <f t="shared" si="1673"/>
        <v>0</v>
      </c>
      <c r="T3899" s="91">
        <f t="shared" si="1681"/>
        <v>0.08</v>
      </c>
      <c r="U3899" s="90">
        <f t="shared" si="1674"/>
        <v>17</v>
      </c>
      <c r="V3899" s="90">
        <v>252</v>
      </c>
      <c r="W3899" s="89">
        <f t="shared" si="1675"/>
        <v>1.0052053169999999</v>
      </c>
      <c r="X3899" s="82">
        <f t="shared" si="1676"/>
        <v>0</v>
      </c>
      <c r="Y3899" s="82">
        <f t="shared" si="1677"/>
        <v>0</v>
      </c>
      <c r="Z3899" s="94" t="str">
        <f t="shared" si="1683"/>
        <v>A+J=</v>
      </c>
      <c r="AA3899" s="87">
        <f t="shared" si="1684"/>
        <v>48141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>
        <f t="shared" si="1678"/>
        <v>48137</v>
      </c>
      <c r="B3900" s="82">
        <f t="shared" si="1664"/>
        <v>0</v>
      </c>
      <c r="C3900" s="207">
        <f t="shared" si="1682"/>
        <v>0</v>
      </c>
      <c r="D3900" s="83">
        <f t="shared" si="1665"/>
        <v>7286.35</v>
      </c>
      <c r="E3900" s="84">
        <f t="shared" si="1687"/>
        <v>7394.19</v>
      </c>
      <c r="F3900" s="85">
        <f t="shared" si="1688"/>
        <v>48082</v>
      </c>
      <c r="G3900" s="86">
        <f t="shared" si="1666"/>
        <v>1.4800277230712089E-2</v>
      </c>
      <c r="H3900" s="87">
        <f t="shared" si="1667"/>
        <v>48141</v>
      </c>
      <c r="I3900" s="87">
        <f t="shared" si="1668"/>
        <v>48141</v>
      </c>
      <c r="J3900" s="88">
        <f t="shared" si="1679"/>
        <v>20</v>
      </c>
      <c r="K3900" s="88">
        <f t="shared" si="1686"/>
        <v>18</v>
      </c>
      <c r="L3900" s="8">
        <f t="shared" si="1669"/>
        <v>1.0133104399999999</v>
      </c>
      <c r="M3900" s="89">
        <v>1</v>
      </c>
      <c r="N3900" s="89">
        <f t="shared" si="1670"/>
        <v>1</v>
      </c>
      <c r="O3900" s="82">
        <f t="shared" si="1671"/>
        <v>1.0133104399999999</v>
      </c>
      <c r="P3900" s="82">
        <f t="shared" si="1672"/>
        <v>0</v>
      </c>
      <c r="Q3900" s="11">
        <f t="shared" si="1685"/>
        <v>0</v>
      </c>
      <c r="R3900" s="7">
        <f t="shared" si="1680"/>
        <v>0</v>
      </c>
      <c r="S3900" s="82">
        <f t="shared" si="1673"/>
        <v>0</v>
      </c>
      <c r="T3900" s="91">
        <f t="shared" si="1681"/>
        <v>0.08</v>
      </c>
      <c r="U3900" s="90">
        <f t="shared" si="1674"/>
        <v>18</v>
      </c>
      <c r="V3900" s="90">
        <v>252</v>
      </c>
      <c r="W3900" s="89">
        <f t="shared" si="1675"/>
        <v>1.005512355</v>
      </c>
      <c r="X3900" s="82">
        <f t="shared" si="1676"/>
        <v>0</v>
      </c>
      <c r="Y3900" s="82">
        <f t="shared" si="1677"/>
        <v>0</v>
      </c>
      <c r="Z3900" s="94" t="str">
        <f t="shared" si="1683"/>
        <v>A+J=</v>
      </c>
      <c r="AA3900" s="87">
        <f t="shared" si="1684"/>
        <v>48141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>
        <f t="shared" si="1678"/>
        <v>48138</v>
      </c>
      <c r="B3901" s="82">
        <f t="shared" si="1664"/>
        <v>0</v>
      </c>
      <c r="C3901" s="207">
        <f t="shared" si="1682"/>
        <v>0</v>
      </c>
      <c r="D3901" s="83">
        <f t="shared" si="1665"/>
        <v>7286.35</v>
      </c>
      <c r="E3901" s="84">
        <f t="shared" si="1687"/>
        <v>7394.19</v>
      </c>
      <c r="F3901" s="85">
        <f t="shared" si="1688"/>
        <v>48082</v>
      </c>
      <c r="G3901" s="86">
        <f t="shared" si="1666"/>
        <v>1.4800277230712089E-2</v>
      </c>
      <c r="H3901" s="87">
        <f t="shared" si="1667"/>
        <v>48141</v>
      </c>
      <c r="I3901" s="87">
        <f t="shared" si="1668"/>
        <v>48141</v>
      </c>
      <c r="J3901" s="88">
        <f t="shared" si="1679"/>
        <v>20</v>
      </c>
      <c r="K3901" s="88">
        <f t="shared" si="1686"/>
        <v>19</v>
      </c>
      <c r="L3901" s="8">
        <f t="shared" si="1669"/>
        <v>1.0140550800000001</v>
      </c>
      <c r="M3901" s="89">
        <v>1</v>
      </c>
      <c r="N3901" s="89">
        <f t="shared" si="1670"/>
        <v>1</v>
      </c>
      <c r="O3901" s="82">
        <f t="shared" si="1671"/>
        <v>1.0140550800000001</v>
      </c>
      <c r="P3901" s="82">
        <f t="shared" si="1672"/>
        <v>0</v>
      </c>
      <c r="Q3901" s="11">
        <f t="shared" si="1685"/>
        <v>0</v>
      </c>
      <c r="R3901" s="7">
        <f t="shared" si="1680"/>
        <v>0</v>
      </c>
      <c r="S3901" s="82">
        <f t="shared" si="1673"/>
        <v>0</v>
      </c>
      <c r="T3901" s="91">
        <f t="shared" si="1681"/>
        <v>0.08</v>
      </c>
      <c r="U3901" s="90">
        <f t="shared" si="1674"/>
        <v>19</v>
      </c>
      <c r="V3901" s="90">
        <v>252</v>
      </c>
      <c r="W3901" s="89">
        <f t="shared" si="1675"/>
        <v>1.005819486</v>
      </c>
      <c r="X3901" s="82">
        <f t="shared" si="1676"/>
        <v>0</v>
      </c>
      <c r="Y3901" s="82">
        <f t="shared" si="1677"/>
        <v>0</v>
      </c>
      <c r="Z3901" s="94" t="str">
        <f t="shared" si="1683"/>
        <v>A+J=</v>
      </c>
      <c r="AA3901" s="87">
        <f t="shared" si="1684"/>
        <v>48141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>
        <f t="shared" si="1678"/>
        <v>48139</v>
      </c>
      <c r="B3902" s="82">
        <f t="shared" si="1664"/>
        <v>0</v>
      </c>
      <c r="C3902" s="207">
        <f t="shared" si="1682"/>
        <v>0</v>
      </c>
      <c r="D3902" s="83">
        <f t="shared" si="1665"/>
        <v>7286.35</v>
      </c>
      <c r="E3902" s="84">
        <f t="shared" si="1687"/>
        <v>7394.19</v>
      </c>
      <c r="F3902" s="85">
        <f t="shared" si="1688"/>
        <v>48082</v>
      </c>
      <c r="G3902" s="86">
        <f t="shared" si="1666"/>
        <v>1.4800277230712089E-2</v>
      </c>
      <c r="H3902" s="87">
        <f t="shared" si="1667"/>
        <v>48141</v>
      </c>
      <c r="I3902" s="87">
        <f t="shared" si="1668"/>
        <v>48141</v>
      </c>
      <c r="J3902" s="88">
        <f t="shared" si="1679"/>
        <v>20</v>
      </c>
      <c r="K3902" s="88">
        <f t="shared" si="1686"/>
        <v>20</v>
      </c>
      <c r="L3902" s="8">
        <f t="shared" si="1669"/>
        <v>1.0148002700000001</v>
      </c>
      <c r="M3902" s="89">
        <v>1</v>
      </c>
      <c r="N3902" s="89">
        <f t="shared" si="1670"/>
        <v>1</v>
      </c>
      <c r="O3902" s="82">
        <f t="shared" si="1671"/>
        <v>1.0148002700000001</v>
      </c>
      <c r="P3902" s="82">
        <f t="shared" si="1672"/>
        <v>0</v>
      </c>
      <c r="Q3902" s="11">
        <f t="shared" si="1685"/>
        <v>0</v>
      </c>
      <c r="R3902" s="7">
        <f t="shared" si="1680"/>
        <v>0</v>
      </c>
      <c r="S3902" s="82">
        <f t="shared" si="1673"/>
        <v>0</v>
      </c>
      <c r="T3902" s="91">
        <f t="shared" si="1681"/>
        <v>0.08</v>
      </c>
      <c r="U3902" s="90">
        <f t="shared" si="1674"/>
        <v>20</v>
      </c>
      <c r="V3902" s="90">
        <v>252</v>
      </c>
      <c r="W3902" s="89">
        <f t="shared" si="1675"/>
        <v>1.0061267110000001</v>
      </c>
      <c r="X3902" s="82">
        <f t="shared" si="1676"/>
        <v>0</v>
      </c>
      <c r="Y3902" s="82">
        <f t="shared" si="1677"/>
        <v>0</v>
      </c>
      <c r="Z3902" s="94" t="str">
        <f t="shared" si="1683"/>
        <v>A+J=</v>
      </c>
      <c r="AA3902" s="87">
        <f t="shared" si="1684"/>
        <v>48141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>
        <f t="shared" si="1678"/>
        <v>48140</v>
      </c>
      <c r="B3903" s="82">
        <f t="shared" si="1664"/>
        <v>0</v>
      </c>
      <c r="C3903" s="207">
        <f t="shared" si="1682"/>
        <v>0</v>
      </c>
      <c r="D3903" s="83">
        <f t="shared" si="1665"/>
        <v>7286.35</v>
      </c>
      <c r="E3903" s="84">
        <f t="shared" si="1687"/>
        <v>7394.19</v>
      </c>
      <c r="F3903" s="85">
        <f t="shared" si="1688"/>
        <v>48082</v>
      </c>
      <c r="G3903" s="86">
        <f t="shared" si="1666"/>
        <v>1.4800277230712089E-2</v>
      </c>
      <c r="H3903" s="87">
        <f t="shared" si="1667"/>
        <v>48141</v>
      </c>
      <c r="I3903" s="87">
        <f t="shared" si="1668"/>
        <v>48141</v>
      </c>
      <c r="J3903" s="88">
        <f t="shared" si="1679"/>
        <v>20</v>
      </c>
      <c r="K3903" s="88">
        <f t="shared" si="1686"/>
        <v>20</v>
      </c>
      <c r="L3903" s="8">
        <f t="shared" si="1669"/>
        <v>1.0148002700000001</v>
      </c>
      <c r="M3903" s="89">
        <v>1</v>
      </c>
      <c r="N3903" s="89">
        <f t="shared" si="1670"/>
        <v>1</v>
      </c>
      <c r="O3903" s="82">
        <f t="shared" si="1671"/>
        <v>1.0148002700000001</v>
      </c>
      <c r="P3903" s="82">
        <f t="shared" si="1672"/>
        <v>0</v>
      </c>
      <c r="Q3903" s="11">
        <f t="shared" si="1685"/>
        <v>0</v>
      </c>
      <c r="R3903" s="7">
        <f t="shared" si="1680"/>
        <v>0</v>
      </c>
      <c r="S3903" s="82">
        <f t="shared" si="1673"/>
        <v>0</v>
      </c>
      <c r="T3903" s="91">
        <f t="shared" si="1681"/>
        <v>0.08</v>
      </c>
      <c r="U3903" s="90">
        <f t="shared" si="1674"/>
        <v>20</v>
      </c>
      <c r="V3903" s="90">
        <v>252</v>
      </c>
      <c r="W3903" s="89">
        <f t="shared" si="1675"/>
        <v>1.0061267110000001</v>
      </c>
      <c r="X3903" s="82">
        <f t="shared" si="1676"/>
        <v>0</v>
      </c>
      <c r="Y3903" s="82">
        <f t="shared" si="1677"/>
        <v>0</v>
      </c>
      <c r="Z3903" s="94" t="str">
        <f t="shared" si="1683"/>
        <v>A+J=</v>
      </c>
      <c r="AA3903" s="87">
        <f t="shared" si="1684"/>
        <v>48141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>
        <f t="shared" si="1678"/>
        <v>48141</v>
      </c>
      <c r="B3904" s="82">
        <f t="shared" si="1664"/>
        <v>0</v>
      </c>
      <c r="C3904" s="207">
        <f t="shared" si="1682"/>
        <v>0</v>
      </c>
      <c r="D3904" s="83">
        <f t="shared" si="1665"/>
        <v>7286.35</v>
      </c>
      <c r="E3904" s="84">
        <f t="shared" si="1687"/>
        <v>7394.19</v>
      </c>
      <c r="F3904" s="85">
        <f t="shared" si="1688"/>
        <v>48082</v>
      </c>
      <c r="G3904" s="86">
        <f t="shared" si="1666"/>
        <v>1.4800277230712089E-2</v>
      </c>
      <c r="H3904" s="87">
        <f t="shared" si="1667"/>
        <v>48173</v>
      </c>
      <c r="I3904" s="87">
        <f t="shared" si="1668"/>
        <v>48141</v>
      </c>
      <c r="J3904" s="88">
        <f t="shared" si="1679"/>
        <v>20</v>
      </c>
      <c r="K3904" s="88">
        <f t="shared" si="1686"/>
        <v>20</v>
      </c>
      <c r="L3904" s="8">
        <f t="shared" si="1669"/>
        <v>1.0148002700000001</v>
      </c>
      <c r="M3904" s="89">
        <v>1</v>
      </c>
      <c r="N3904" s="89">
        <f t="shared" si="1670"/>
        <v>1</v>
      </c>
      <c r="O3904" s="82">
        <f t="shared" si="1671"/>
        <v>1.0148002700000001</v>
      </c>
      <c r="P3904" s="82">
        <f t="shared" si="1672"/>
        <v>0</v>
      </c>
      <c r="Q3904" s="11">
        <f t="shared" si="1685"/>
        <v>128</v>
      </c>
      <c r="R3904" s="7">
        <f t="shared" si="1680"/>
        <v>0</v>
      </c>
      <c r="S3904" s="82">
        <f t="shared" si="1673"/>
        <v>0</v>
      </c>
      <c r="T3904" s="91">
        <f t="shared" si="1681"/>
        <v>0.08</v>
      </c>
      <c r="U3904" s="90">
        <f t="shared" si="1674"/>
        <v>20</v>
      </c>
      <c r="V3904" s="90">
        <v>252</v>
      </c>
      <c r="W3904" s="89">
        <f t="shared" si="1675"/>
        <v>1.0061267110000001</v>
      </c>
      <c r="X3904" s="82">
        <f t="shared" si="1676"/>
        <v>0</v>
      </c>
      <c r="Y3904" s="82">
        <f t="shared" si="1677"/>
        <v>0</v>
      </c>
      <c r="Z3904" s="94" t="str">
        <f t="shared" si="1683"/>
        <v>A+J=</v>
      </c>
      <c r="AA3904" s="87">
        <f t="shared" si="1684"/>
        <v>48141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>
        <f t="shared" si="1678"/>
        <v>48142</v>
      </c>
      <c r="B3905" s="82">
        <f t="shared" si="1664"/>
        <v>0</v>
      </c>
      <c r="C3905" s="207">
        <f t="shared" si="1682"/>
        <v>0</v>
      </c>
      <c r="D3905" s="83">
        <f t="shared" si="1665"/>
        <v>7286.35</v>
      </c>
      <c r="E3905" s="84">
        <f t="shared" si="1687"/>
        <v>7394.19</v>
      </c>
      <c r="F3905" s="85">
        <f t="shared" si="1688"/>
        <v>48111</v>
      </c>
      <c r="G3905" s="86">
        <f t="shared" si="1666"/>
        <v>1.4800277230712089E-2</v>
      </c>
      <c r="H3905" s="87">
        <f t="shared" si="1667"/>
        <v>48173</v>
      </c>
      <c r="I3905" s="87">
        <f t="shared" si="1668"/>
        <v>48173</v>
      </c>
      <c r="J3905" s="88">
        <f t="shared" si="1679"/>
        <v>23</v>
      </c>
      <c r="K3905" s="88">
        <f t="shared" si="1686"/>
        <v>1</v>
      </c>
      <c r="L3905" s="8">
        <f t="shared" si="1669"/>
        <v>1.00063897</v>
      </c>
      <c r="M3905" s="89">
        <v>1</v>
      </c>
      <c r="N3905" s="89">
        <f t="shared" si="1670"/>
        <v>1</v>
      </c>
      <c r="O3905" s="82">
        <f t="shared" si="1671"/>
        <v>1.00063897</v>
      </c>
      <c r="P3905" s="82">
        <f t="shared" si="1672"/>
        <v>0</v>
      </c>
      <c r="Q3905" s="11">
        <f t="shared" si="1685"/>
        <v>0</v>
      </c>
      <c r="R3905" s="7">
        <f t="shared" si="1680"/>
        <v>0</v>
      </c>
      <c r="S3905" s="82">
        <f t="shared" si="1673"/>
        <v>0</v>
      </c>
      <c r="T3905" s="91">
        <f t="shared" si="1681"/>
        <v>0.08</v>
      </c>
      <c r="U3905" s="90">
        <f t="shared" si="1674"/>
        <v>1</v>
      </c>
      <c r="V3905" s="90">
        <v>252</v>
      </c>
      <c r="W3905" s="89">
        <f t="shared" si="1675"/>
        <v>1.000305448</v>
      </c>
      <c r="X3905" s="82">
        <f t="shared" si="1676"/>
        <v>0</v>
      </c>
      <c r="Y3905" s="82">
        <f t="shared" si="1677"/>
        <v>0</v>
      </c>
      <c r="Z3905" s="94" t="str">
        <f t="shared" si="1683"/>
        <v>A+J=</v>
      </c>
      <c r="AA3905" s="87">
        <f t="shared" si="1684"/>
        <v>48173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>
        <f t="shared" si="1678"/>
        <v>48143</v>
      </c>
      <c r="B3906" s="82">
        <f t="shared" si="1664"/>
        <v>0</v>
      </c>
      <c r="C3906" s="207">
        <f t="shared" si="1682"/>
        <v>0</v>
      </c>
      <c r="D3906" s="83">
        <f t="shared" si="1665"/>
        <v>7286.35</v>
      </c>
      <c r="E3906" s="84">
        <f t="shared" si="1687"/>
        <v>7394.19</v>
      </c>
      <c r="F3906" s="85">
        <f t="shared" si="1688"/>
        <v>48111</v>
      </c>
      <c r="G3906" s="86">
        <f t="shared" si="1666"/>
        <v>1.4800277230712089E-2</v>
      </c>
      <c r="H3906" s="87">
        <f t="shared" si="1667"/>
        <v>48173</v>
      </c>
      <c r="I3906" s="87">
        <f t="shared" si="1668"/>
        <v>48173</v>
      </c>
      <c r="J3906" s="88">
        <f t="shared" si="1679"/>
        <v>23</v>
      </c>
      <c r="K3906" s="88">
        <f t="shared" si="1686"/>
        <v>2</v>
      </c>
      <c r="L3906" s="8">
        <f t="shared" si="1669"/>
        <v>1.0012783599999999</v>
      </c>
      <c r="M3906" s="89">
        <v>1</v>
      </c>
      <c r="N3906" s="89">
        <f t="shared" si="1670"/>
        <v>1</v>
      </c>
      <c r="O3906" s="82">
        <f t="shared" si="1671"/>
        <v>1.0012783599999999</v>
      </c>
      <c r="P3906" s="82">
        <f t="shared" si="1672"/>
        <v>0</v>
      </c>
      <c r="Q3906" s="11">
        <f t="shared" si="1685"/>
        <v>0</v>
      </c>
      <c r="R3906" s="7">
        <f t="shared" si="1680"/>
        <v>0</v>
      </c>
      <c r="S3906" s="82">
        <f t="shared" si="1673"/>
        <v>0</v>
      </c>
      <c r="T3906" s="91">
        <f t="shared" si="1681"/>
        <v>0.08</v>
      </c>
      <c r="U3906" s="90">
        <f t="shared" si="1674"/>
        <v>2</v>
      </c>
      <c r="V3906" s="90">
        <v>252</v>
      </c>
      <c r="W3906" s="89">
        <f t="shared" si="1675"/>
        <v>1.000610988</v>
      </c>
      <c r="X3906" s="82">
        <f t="shared" si="1676"/>
        <v>0</v>
      </c>
      <c r="Y3906" s="82">
        <f t="shared" si="1677"/>
        <v>0</v>
      </c>
      <c r="Z3906" s="94" t="str">
        <f t="shared" si="1683"/>
        <v>A+J=</v>
      </c>
      <c r="AA3906" s="87">
        <f t="shared" si="1684"/>
        <v>48173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>
        <f t="shared" si="1678"/>
        <v>48144</v>
      </c>
      <c r="B3907" s="82">
        <f t="shared" si="1664"/>
        <v>0</v>
      </c>
      <c r="C3907" s="207">
        <f t="shared" si="1682"/>
        <v>0</v>
      </c>
      <c r="D3907" s="83">
        <f t="shared" si="1665"/>
        <v>7286.35</v>
      </c>
      <c r="E3907" s="84">
        <f t="shared" si="1687"/>
        <v>7394.19</v>
      </c>
      <c r="F3907" s="85">
        <f t="shared" si="1688"/>
        <v>48111</v>
      </c>
      <c r="G3907" s="86">
        <f t="shared" si="1666"/>
        <v>1.4800277230712089E-2</v>
      </c>
      <c r="H3907" s="87">
        <f t="shared" si="1667"/>
        <v>48173</v>
      </c>
      <c r="I3907" s="87">
        <f t="shared" si="1668"/>
        <v>48173</v>
      </c>
      <c r="J3907" s="88">
        <f t="shared" si="1679"/>
        <v>23</v>
      </c>
      <c r="K3907" s="88">
        <f t="shared" si="1686"/>
        <v>3</v>
      </c>
      <c r="L3907" s="8">
        <f t="shared" si="1669"/>
        <v>1.00191816</v>
      </c>
      <c r="M3907" s="89">
        <v>1</v>
      </c>
      <c r="N3907" s="89">
        <f t="shared" si="1670"/>
        <v>1</v>
      </c>
      <c r="O3907" s="82">
        <f t="shared" si="1671"/>
        <v>1.00191816</v>
      </c>
      <c r="P3907" s="82">
        <f t="shared" si="1672"/>
        <v>0</v>
      </c>
      <c r="Q3907" s="11">
        <f t="shared" si="1685"/>
        <v>0</v>
      </c>
      <c r="R3907" s="7">
        <f t="shared" si="1680"/>
        <v>0</v>
      </c>
      <c r="S3907" s="82">
        <f t="shared" si="1673"/>
        <v>0</v>
      </c>
      <c r="T3907" s="91">
        <f t="shared" si="1681"/>
        <v>0.08</v>
      </c>
      <c r="U3907" s="90">
        <f t="shared" si="1674"/>
        <v>3</v>
      </c>
      <c r="V3907" s="90">
        <v>252</v>
      </c>
      <c r="W3907" s="89">
        <f t="shared" si="1675"/>
        <v>1.0009166229999999</v>
      </c>
      <c r="X3907" s="82">
        <f t="shared" si="1676"/>
        <v>0</v>
      </c>
      <c r="Y3907" s="82">
        <f t="shared" si="1677"/>
        <v>0</v>
      </c>
      <c r="Z3907" s="94" t="str">
        <f t="shared" si="1683"/>
        <v>A+J=</v>
      </c>
      <c r="AA3907" s="87">
        <f t="shared" si="1684"/>
        <v>48173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>
        <f t="shared" si="1678"/>
        <v>48145</v>
      </c>
      <c r="B3908" s="82">
        <f t="shared" si="1664"/>
        <v>0</v>
      </c>
      <c r="C3908" s="207">
        <f t="shared" si="1682"/>
        <v>0</v>
      </c>
      <c r="D3908" s="83">
        <f t="shared" si="1665"/>
        <v>7286.35</v>
      </c>
      <c r="E3908" s="84">
        <f t="shared" si="1687"/>
        <v>7394.19</v>
      </c>
      <c r="F3908" s="85">
        <f t="shared" si="1688"/>
        <v>48111</v>
      </c>
      <c r="G3908" s="86">
        <f t="shared" si="1666"/>
        <v>1.4800277230712089E-2</v>
      </c>
      <c r="H3908" s="87">
        <f t="shared" si="1667"/>
        <v>48173</v>
      </c>
      <c r="I3908" s="87">
        <f t="shared" si="1668"/>
        <v>48173</v>
      </c>
      <c r="J3908" s="88">
        <f t="shared" si="1679"/>
        <v>23</v>
      </c>
      <c r="K3908" s="88">
        <f t="shared" si="1686"/>
        <v>4</v>
      </c>
      <c r="L3908" s="8">
        <f t="shared" si="1669"/>
        <v>1.0025583600000001</v>
      </c>
      <c r="M3908" s="89">
        <v>1</v>
      </c>
      <c r="N3908" s="89">
        <f t="shared" si="1670"/>
        <v>1</v>
      </c>
      <c r="O3908" s="82">
        <f t="shared" si="1671"/>
        <v>1.0025583600000001</v>
      </c>
      <c r="P3908" s="82">
        <f t="shared" si="1672"/>
        <v>0</v>
      </c>
      <c r="Q3908" s="11">
        <f t="shared" si="1685"/>
        <v>0</v>
      </c>
      <c r="R3908" s="7">
        <f t="shared" si="1680"/>
        <v>0</v>
      </c>
      <c r="S3908" s="82">
        <f t="shared" si="1673"/>
        <v>0</v>
      </c>
      <c r="T3908" s="91">
        <f t="shared" si="1681"/>
        <v>0.08</v>
      </c>
      <c r="U3908" s="90">
        <f t="shared" si="1674"/>
        <v>4</v>
      </c>
      <c r="V3908" s="90">
        <v>252</v>
      </c>
      <c r="W3908" s="89">
        <f t="shared" si="1675"/>
        <v>1.0012223499999999</v>
      </c>
      <c r="X3908" s="82">
        <f t="shared" si="1676"/>
        <v>0</v>
      </c>
      <c r="Y3908" s="82">
        <f t="shared" si="1677"/>
        <v>0</v>
      </c>
      <c r="Z3908" s="94" t="str">
        <f t="shared" si="1683"/>
        <v>A+J=</v>
      </c>
      <c r="AA3908" s="87">
        <f t="shared" si="1684"/>
        <v>48173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>
        <f t="shared" si="1678"/>
        <v>48146</v>
      </c>
      <c r="B3909" s="82">
        <f t="shared" si="1664"/>
        <v>0</v>
      </c>
      <c r="C3909" s="207">
        <f t="shared" si="1682"/>
        <v>0</v>
      </c>
      <c r="D3909" s="83">
        <f t="shared" si="1665"/>
        <v>7286.35</v>
      </c>
      <c r="E3909" s="84">
        <f t="shared" si="1687"/>
        <v>7394.19</v>
      </c>
      <c r="F3909" s="85">
        <f t="shared" si="1688"/>
        <v>48111</v>
      </c>
      <c r="G3909" s="86">
        <f t="shared" si="1666"/>
        <v>1.4800277230712089E-2</v>
      </c>
      <c r="H3909" s="87">
        <f t="shared" si="1667"/>
        <v>48173</v>
      </c>
      <c r="I3909" s="87">
        <f t="shared" si="1668"/>
        <v>48173</v>
      </c>
      <c r="J3909" s="88">
        <f t="shared" si="1679"/>
        <v>23</v>
      </c>
      <c r="K3909" s="88">
        <f t="shared" si="1686"/>
        <v>5</v>
      </c>
      <c r="L3909" s="8">
        <f t="shared" si="1669"/>
        <v>1.0031989800000001</v>
      </c>
      <c r="M3909" s="89">
        <v>1</v>
      </c>
      <c r="N3909" s="89">
        <f t="shared" si="1670"/>
        <v>1</v>
      </c>
      <c r="O3909" s="82">
        <f t="shared" si="1671"/>
        <v>1.0031989800000001</v>
      </c>
      <c r="P3909" s="82">
        <f t="shared" si="1672"/>
        <v>0</v>
      </c>
      <c r="Q3909" s="11">
        <f t="shared" si="1685"/>
        <v>0</v>
      </c>
      <c r="R3909" s="7">
        <f t="shared" si="1680"/>
        <v>0</v>
      </c>
      <c r="S3909" s="82">
        <f t="shared" si="1673"/>
        <v>0</v>
      </c>
      <c r="T3909" s="91">
        <f t="shared" si="1681"/>
        <v>0.08</v>
      </c>
      <c r="U3909" s="90">
        <f t="shared" si="1674"/>
        <v>5</v>
      </c>
      <c r="V3909" s="90">
        <v>252</v>
      </c>
      <c r="W3909" s="89">
        <f t="shared" si="1675"/>
        <v>1.0015281709999999</v>
      </c>
      <c r="X3909" s="82">
        <f t="shared" si="1676"/>
        <v>0</v>
      </c>
      <c r="Y3909" s="82">
        <f t="shared" si="1677"/>
        <v>0</v>
      </c>
      <c r="Z3909" s="94" t="str">
        <f t="shared" si="1683"/>
        <v>A+J=</v>
      </c>
      <c r="AA3909" s="87">
        <f t="shared" si="1684"/>
        <v>48173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>
        <f t="shared" si="1678"/>
        <v>48147</v>
      </c>
      <c r="B3910" s="82">
        <f t="shared" si="1664"/>
        <v>0</v>
      </c>
      <c r="C3910" s="207">
        <f t="shared" si="1682"/>
        <v>0</v>
      </c>
      <c r="D3910" s="83">
        <f t="shared" si="1665"/>
        <v>7286.35</v>
      </c>
      <c r="E3910" s="84">
        <f t="shared" si="1687"/>
        <v>7394.19</v>
      </c>
      <c r="F3910" s="85">
        <f t="shared" si="1688"/>
        <v>48111</v>
      </c>
      <c r="G3910" s="86">
        <f t="shared" si="1666"/>
        <v>1.4800277230712089E-2</v>
      </c>
      <c r="H3910" s="87">
        <f t="shared" si="1667"/>
        <v>48173</v>
      </c>
      <c r="I3910" s="87">
        <f t="shared" si="1668"/>
        <v>48173</v>
      </c>
      <c r="J3910" s="88">
        <f t="shared" si="1679"/>
        <v>23</v>
      </c>
      <c r="K3910" s="88">
        <f t="shared" si="1686"/>
        <v>5</v>
      </c>
      <c r="L3910" s="8">
        <f t="shared" si="1669"/>
        <v>1.0031989800000001</v>
      </c>
      <c r="M3910" s="89">
        <v>1</v>
      </c>
      <c r="N3910" s="89">
        <f t="shared" si="1670"/>
        <v>1</v>
      </c>
      <c r="O3910" s="82">
        <f t="shared" si="1671"/>
        <v>1.0031989800000001</v>
      </c>
      <c r="P3910" s="82">
        <f t="shared" si="1672"/>
        <v>0</v>
      </c>
      <c r="Q3910" s="11">
        <f t="shared" si="1685"/>
        <v>0</v>
      </c>
      <c r="R3910" s="7">
        <f t="shared" si="1680"/>
        <v>0</v>
      </c>
      <c r="S3910" s="82">
        <f t="shared" si="1673"/>
        <v>0</v>
      </c>
      <c r="T3910" s="91">
        <f t="shared" si="1681"/>
        <v>0.08</v>
      </c>
      <c r="U3910" s="90">
        <f t="shared" si="1674"/>
        <v>5</v>
      </c>
      <c r="V3910" s="90">
        <v>252</v>
      </c>
      <c r="W3910" s="89">
        <f t="shared" si="1675"/>
        <v>1.0015281709999999</v>
      </c>
      <c r="X3910" s="82">
        <f t="shared" si="1676"/>
        <v>0</v>
      </c>
      <c r="Y3910" s="82">
        <f t="shared" si="1677"/>
        <v>0</v>
      </c>
      <c r="Z3910" s="94" t="str">
        <f t="shared" si="1683"/>
        <v>A+J=</v>
      </c>
      <c r="AA3910" s="87">
        <f t="shared" si="1684"/>
        <v>48173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>
        <f t="shared" si="1678"/>
        <v>48148</v>
      </c>
      <c r="B3911" s="82">
        <f t="shared" si="1664"/>
        <v>0</v>
      </c>
      <c r="C3911" s="207">
        <f t="shared" si="1682"/>
        <v>0</v>
      </c>
      <c r="D3911" s="83">
        <f t="shared" si="1665"/>
        <v>7286.35</v>
      </c>
      <c r="E3911" s="84">
        <f t="shared" si="1687"/>
        <v>7394.19</v>
      </c>
      <c r="F3911" s="85">
        <f t="shared" si="1688"/>
        <v>48111</v>
      </c>
      <c r="G3911" s="86">
        <f t="shared" si="1666"/>
        <v>1.4800277230712089E-2</v>
      </c>
      <c r="H3911" s="87">
        <f t="shared" si="1667"/>
        <v>48173</v>
      </c>
      <c r="I3911" s="87">
        <f t="shared" si="1668"/>
        <v>48173</v>
      </c>
      <c r="J3911" s="88">
        <f t="shared" si="1679"/>
        <v>23</v>
      </c>
      <c r="K3911" s="88">
        <f t="shared" si="1686"/>
        <v>5</v>
      </c>
      <c r="L3911" s="8">
        <f t="shared" si="1669"/>
        <v>1.0031989800000001</v>
      </c>
      <c r="M3911" s="89">
        <v>1</v>
      </c>
      <c r="N3911" s="89">
        <f t="shared" si="1670"/>
        <v>1</v>
      </c>
      <c r="O3911" s="82">
        <f t="shared" si="1671"/>
        <v>1.0031989800000001</v>
      </c>
      <c r="P3911" s="82">
        <f t="shared" si="1672"/>
        <v>0</v>
      </c>
      <c r="Q3911" s="11">
        <f t="shared" si="1685"/>
        <v>0</v>
      </c>
      <c r="R3911" s="7">
        <f t="shared" si="1680"/>
        <v>0</v>
      </c>
      <c r="S3911" s="82">
        <f t="shared" si="1673"/>
        <v>0</v>
      </c>
      <c r="T3911" s="91">
        <f t="shared" si="1681"/>
        <v>0.08</v>
      </c>
      <c r="U3911" s="90">
        <f t="shared" si="1674"/>
        <v>5</v>
      </c>
      <c r="V3911" s="90">
        <v>252</v>
      </c>
      <c r="W3911" s="89">
        <f t="shared" si="1675"/>
        <v>1.0015281709999999</v>
      </c>
      <c r="X3911" s="82">
        <f t="shared" si="1676"/>
        <v>0</v>
      </c>
      <c r="Y3911" s="82">
        <f t="shared" si="1677"/>
        <v>0</v>
      </c>
      <c r="Z3911" s="94" t="str">
        <f t="shared" si="1683"/>
        <v>A+J=</v>
      </c>
      <c r="AA3911" s="87">
        <f t="shared" si="1684"/>
        <v>48173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>
        <f t="shared" si="1678"/>
        <v>48149</v>
      </c>
      <c r="B3912" s="82">
        <f t="shared" si="1664"/>
        <v>0</v>
      </c>
      <c r="C3912" s="207">
        <f t="shared" si="1682"/>
        <v>0</v>
      </c>
      <c r="D3912" s="83">
        <f t="shared" si="1665"/>
        <v>7286.35</v>
      </c>
      <c r="E3912" s="84">
        <f t="shared" si="1687"/>
        <v>7394.19</v>
      </c>
      <c r="F3912" s="85">
        <f t="shared" si="1688"/>
        <v>48111</v>
      </c>
      <c r="G3912" s="86">
        <f t="shared" si="1666"/>
        <v>1.4800277230712089E-2</v>
      </c>
      <c r="H3912" s="87">
        <f t="shared" si="1667"/>
        <v>48173</v>
      </c>
      <c r="I3912" s="87">
        <f t="shared" si="1668"/>
        <v>48173</v>
      </c>
      <c r="J3912" s="88">
        <f t="shared" si="1679"/>
        <v>23</v>
      </c>
      <c r="K3912" s="88">
        <f t="shared" si="1686"/>
        <v>6</v>
      </c>
      <c r="L3912" s="8">
        <f t="shared" si="1669"/>
        <v>1.0038400000000001</v>
      </c>
      <c r="M3912" s="89">
        <v>1</v>
      </c>
      <c r="N3912" s="89">
        <f t="shared" si="1670"/>
        <v>1</v>
      </c>
      <c r="O3912" s="82">
        <f t="shared" si="1671"/>
        <v>1.0038400000000001</v>
      </c>
      <c r="P3912" s="82">
        <f t="shared" si="1672"/>
        <v>0</v>
      </c>
      <c r="Q3912" s="11">
        <f t="shared" si="1685"/>
        <v>0</v>
      </c>
      <c r="R3912" s="7">
        <f t="shared" si="1680"/>
        <v>0</v>
      </c>
      <c r="S3912" s="82">
        <f t="shared" si="1673"/>
        <v>0</v>
      </c>
      <c r="T3912" s="91">
        <f t="shared" si="1681"/>
        <v>0.08</v>
      </c>
      <c r="U3912" s="90">
        <f t="shared" si="1674"/>
        <v>6</v>
      </c>
      <c r="V3912" s="90">
        <v>252</v>
      </c>
      <c r="W3912" s="89">
        <f t="shared" si="1675"/>
        <v>1.0018340859999999</v>
      </c>
      <c r="X3912" s="82">
        <f t="shared" si="1676"/>
        <v>0</v>
      </c>
      <c r="Y3912" s="82">
        <f t="shared" si="1677"/>
        <v>0</v>
      </c>
      <c r="Z3912" s="94" t="str">
        <f t="shared" si="1683"/>
        <v>A+J=</v>
      </c>
      <c r="AA3912" s="87">
        <f t="shared" si="1684"/>
        <v>48173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>
        <f t="shared" si="1678"/>
        <v>48150</v>
      </c>
      <c r="B3913" s="82">
        <f t="shared" ref="B3913" si="1689">(P3913+X3913)</f>
        <v>0</v>
      </c>
      <c r="C3913" s="207">
        <f t="shared" si="1682"/>
        <v>0</v>
      </c>
      <c r="D3913" s="83">
        <f t="shared" ref="D3913" si="1690">IF(E3913=E3912,D3912,E3912)</f>
        <v>7286.35</v>
      </c>
      <c r="E3913" s="84">
        <f t="shared" si="1687"/>
        <v>7394.19</v>
      </c>
      <c r="F3913" s="85">
        <f t="shared" si="1688"/>
        <v>48111</v>
      </c>
      <c r="G3913" s="86">
        <f t="shared" ref="G3913" si="1691">(E3913/D3913)-1</f>
        <v>1.4800277230712089E-2</v>
      </c>
      <c r="H3913" s="87">
        <f t="shared" ref="H3913" si="1692">IF(DAY(A3913)=H$9,VLOOKUP(A3913,AH$118:AN$450,4),H3912)</f>
        <v>48173</v>
      </c>
      <c r="I3913" s="87">
        <f t="shared" ref="I3913" si="1693">IF(A3913&gt;I3912,H3913,I3912)</f>
        <v>48173</v>
      </c>
      <c r="J3913" s="88">
        <f t="shared" si="1679"/>
        <v>23</v>
      </c>
      <c r="K3913" s="88">
        <f t="shared" si="1686"/>
        <v>7</v>
      </c>
      <c r="L3913" s="8">
        <f t="shared" ref="L3913" si="1694">IF(E3913&lt;D3913,1,TRUNC((E3913/D3913)^TRUNC((K3913/J3913),9),8))</f>
        <v>1.00448143</v>
      </c>
      <c r="M3913" s="89">
        <v>1</v>
      </c>
      <c r="N3913" s="89">
        <f t="shared" ref="N3913" si="1695">IF(I3913&gt;I3912,N3912*M3913,N3912)</f>
        <v>1</v>
      </c>
      <c r="O3913" s="82">
        <f t="shared" ref="O3913" si="1696">TRUNC(TRUNC((L3913*N3913),15),8)</f>
        <v>1.00448143</v>
      </c>
      <c r="P3913" s="82">
        <f t="shared" ref="P3913" si="1697">TRUNC(C3913*O3913,8)</f>
        <v>0</v>
      </c>
      <c r="Q3913" s="11">
        <f t="shared" si="1685"/>
        <v>0</v>
      </c>
      <c r="R3913" s="7">
        <f t="shared" si="1680"/>
        <v>0</v>
      </c>
      <c r="S3913" s="82">
        <f t="shared" ref="S3913" si="1698">IF(R3913&gt;0,TRUNC(R3913*P3913,8),0)</f>
        <v>0</v>
      </c>
      <c r="T3913" s="91">
        <f t="shared" si="1681"/>
        <v>0.08</v>
      </c>
      <c r="U3913" s="90">
        <f t="shared" ref="U3913" si="1699">IF(Q3912&gt;0,1,IF(K3913=K3912,U3912,U3912+1))</f>
        <v>7</v>
      </c>
      <c r="V3913" s="90">
        <v>252</v>
      </c>
      <c r="W3913" s="89">
        <f t="shared" ref="W3913" si="1700">ROUND((1+T3913)^TRUNC((U3913/V3913),9),9)</f>
        <v>1.002140093</v>
      </c>
      <c r="X3913" s="82">
        <f t="shared" ref="X3913" si="1701">TRUNC((P3913*(W3913-1)),8)</f>
        <v>0</v>
      </c>
      <c r="Y3913" s="82">
        <f t="shared" ref="Y3913" si="1702">IF(Q3913&gt;0,S3913+X3913,0)</f>
        <v>0</v>
      </c>
      <c r="Z3913" s="94" t="str">
        <f t="shared" si="1683"/>
        <v>A+J=</v>
      </c>
      <c r="AA3913" s="87">
        <f t="shared" si="1684"/>
        <v>48173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>
        <f t="shared" si="1678"/>
        <v>48151</v>
      </c>
      <c r="B3914" s="82">
        <f t="shared" ref="B3914:B3977" si="1703">(P3914+X3914)</f>
        <v>0</v>
      </c>
      <c r="C3914" s="207">
        <f t="shared" si="1682"/>
        <v>0</v>
      </c>
      <c r="D3914" s="83">
        <f t="shared" ref="D3914:D3977" si="1704">IF(E3914=E3913,D3913,E3913)</f>
        <v>7286.35</v>
      </c>
      <c r="E3914" s="84">
        <f t="shared" si="1687"/>
        <v>7394.19</v>
      </c>
      <c r="F3914" s="85">
        <f t="shared" si="1688"/>
        <v>48111</v>
      </c>
      <c r="G3914" s="86">
        <f t="shared" ref="G3914:G3977" si="1705">(E3914/D3914)-1</f>
        <v>1.4800277230712089E-2</v>
      </c>
      <c r="H3914" s="87">
        <f t="shared" ref="H3914:H3977" si="1706">IF(DAY(A3914)=H$9,VLOOKUP(A3914,AH$118:AN$450,4),H3913)</f>
        <v>48173</v>
      </c>
      <c r="I3914" s="87">
        <f t="shared" ref="I3914:I3977" si="1707">IF(A3914&gt;I3913,H3914,I3913)</f>
        <v>48173</v>
      </c>
      <c r="J3914" s="88">
        <f t="shared" si="1679"/>
        <v>23</v>
      </c>
      <c r="K3914" s="88">
        <f t="shared" si="1686"/>
        <v>8</v>
      </c>
      <c r="L3914" s="8">
        <f t="shared" ref="L3914:L3977" si="1708">IF(E3914&lt;D3914,1,TRUNC((E3914/D3914)^TRUNC((K3914/J3914),9),8))</f>
        <v>1.0051232699999999</v>
      </c>
      <c r="M3914" s="89">
        <v>1</v>
      </c>
      <c r="N3914" s="89">
        <f t="shared" ref="N3914:N3977" si="1709">IF(I3914&gt;I3913,N3913*M3914,N3913)</f>
        <v>1</v>
      </c>
      <c r="O3914" s="82">
        <f t="shared" ref="O3914:O3977" si="1710">TRUNC(TRUNC((L3914*N3914),15),8)</f>
        <v>1.0051232699999999</v>
      </c>
      <c r="P3914" s="82">
        <f t="shared" ref="P3914:P3977" si="1711">TRUNC(C3914*O3914,8)</f>
        <v>0</v>
      </c>
      <c r="Q3914" s="11">
        <f t="shared" si="1685"/>
        <v>0</v>
      </c>
      <c r="R3914" s="7">
        <f t="shared" si="1680"/>
        <v>0</v>
      </c>
      <c r="S3914" s="82">
        <f t="shared" ref="S3914:S3977" si="1712">IF(R3914&gt;0,TRUNC(R3914*P3914,8),0)</f>
        <v>0</v>
      </c>
      <c r="T3914" s="91">
        <f t="shared" si="1681"/>
        <v>0.08</v>
      </c>
      <c r="U3914" s="90">
        <f t="shared" ref="U3914:U3977" si="1713">IF(Q3913&gt;0,1,IF(K3914=K3913,U3913,U3913+1))</f>
        <v>8</v>
      </c>
      <c r="V3914" s="90">
        <v>252</v>
      </c>
      <c r="W3914" s="89">
        <f t="shared" ref="W3914:W3977" si="1714">ROUND((1+T3914)^TRUNC((U3914/V3914),9),9)</f>
        <v>1.0024461950000001</v>
      </c>
      <c r="X3914" s="82">
        <f t="shared" ref="X3914:X3977" si="1715">TRUNC((P3914*(W3914-1)),8)</f>
        <v>0</v>
      </c>
      <c r="Y3914" s="82">
        <f t="shared" ref="Y3914:Y3977" si="1716">IF(Q3914&gt;0,S3914+X3914,0)</f>
        <v>0</v>
      </c>
      <c r="Z3914" s="94" t="str">
        <f t="shared" si="1683"/>
        <v>A+J=</v>
      </c>
      <c r="AA3914" s="87">
        <f t="shared" si="1684"/>
        <v>48173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>
        <f t="shared" ref="A3915:A3978" si="1717">(A3914+1)</f>
        <v>48152</v>
      </c>
      <c r="B3915" s="82">
        <f t="shared" si="1703"/>
        <v>0</v>
      </c>
      <c r="C3915" s="207">
        <f t="shared" si="1682"/>
        <v>0</v>
      </c>
      <c r="D3915" s="83">
        <f t="shared" si="1704"/>
        <v>7286.35</v>
      </c>
      <c r="E3915" s="84">
        <f t="shared" si="1687"/>
        <v>7394.19</v>
      </c>
      <c r="F3915" s="85">
        <f t="shared" si="1688"/>
        <v>48111</v>
      </c>
      <c r="G3915" s="86">
        <f t="shared" si="1705"/>
        <v>1.4800277230712089E-2</v>
      </c>
      <c r="H3915" s="87">
        <f t="shared" si="1706"/>
        <v>48173</v>
      </c>
      <c r="I3915" s="87">
        <f t="shared" si="1707"/>
        <v>48173</v>
      </c>
      <c r="J3915" s="88">
        <f t="shared" ref="J3915:J3978" si="1718">IF(I3915=I3914,J3914,NETWORKDAYS(I3914,I3915,$AD$210:$AD$502)-1)</f>
        <v>23</v>
      </c>
      <c r="K3915" s="88">
        <f t="shared" si="1686"/>
        <v>9</v>
      </c>
      <c r="L3915" s="8">
        <f t="shared" si="1708"/>
        <v>1.0057655299999999</v>
      </c>
      <c r="M3915" s="89">
        <v>1</v>
      </c>
      <c r="N3915" s="89">
        <f t="shared" si="1709"/>
        <v>1</v>
      </c>
      <c r="O3915" s="82">
        <f t="shared" si="1710"/>
        <v>1.0057655299999999</v>
      </c>
      <c r="P3915" s="82">
        <f t="shared" si="1711"/>
        <v>0</v>
      </c>
      <c r="Q3915" s="11">
        <f t="shared" si="1685"/>
        <v>0</v>
      </c>
      <c r="R3915" s="7">
        <f t="shared" ref="R3915:R3978" si="1719">IF(Q3915&gt;0,VLOOKUP($A3915,$AD$10:$AI$200,6),0)</f>
        <v>0</v>
      </c>
      <c r="S3915" s="82">
        <f t="shared" si="1712"/>
        <v>0</v>
      </c>
      <c r="T3915" s="91">
        <f t="shared" ref="T3915:T3978" si="1720">(T3914)</f>
        <v>0.08</v>
      </c>
      <c r="U3915" s="90">
        <f t="shared" si="1713"/>
        <v>9</v>
      </c>
      <c r="V3915" s="90">
        <v>252</v>
      </c>
      <c r="W3915" s="89">
        <f t="shared" si="1714"/>
        <v>1.0027523890000001</v>
      </c>
      <c r="X3915" s="82">
        <f t="shared" si="1715"/>
        <v>0</v>
      </c>
      <c r="Y3915" s="82">
        <f t="shared" si="1716"/>
        <v>0</v>
      </c>
      <c r="Z3915" s="94" t="str">
        <f t="shared" si="1683"/>
        <v>A+J=</v>
      </c>
      <c r="AA3915" s="87">
        <f t="shared" si="1684"/>
        <v>48173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>
        <f t="shared" si="1717"/>
        <v>48153</v>
      </c>
      <c r="B3916" s="82">
        <f t="shared" si="1703"/>
        <v>0</v>
      </c>
      <c r="C3916" s="207">
        <f t="shared" ref="C3916:C3979" si="1721">IF(Q3915&gt;0,IF(J3915=K3915,P3915-S3915,C3915-(S3915/O3915)),C3915)</f>
        <v>0</v>
      </c>
      <c r="D3916" s="83">
        <f t="shared" si="1704"/>
        <v>7286.35</v>
      </c>
      <c r="E3916" s="84">
        <f t="shared" si="1687"/>
        <v>7394.19</v>
      </c>
      <c r="F3916" s="85">
        <f t="shared" si="1688"/>
        <v>48111</v>
      </c>
      <c r="G3916" s="86">
        <f t="shared" si="1705"/>
        <v>1.4800277230712089E-2</v>
      </c>
      <c r="H3916" s="87">
        <f t="shared" si="1706"/>
        <v>48173</v>
      </c>
      <c r="I3916" s="87">
        <f t="shared" si="1707"/>
        <v>48173</v>
      </c>
      <c r="J3916" s="88">
        <f t="shared" si="1718"/>
        <v>23</v>
      </c>
      <c r="K3916" s="88">
        <f t="shared" si="1686"/>
        <v>10</v>
      </c>
      <c r="L3916" s="8">
        <f t="shared" si="1708"/>
        <v>1.0064081899999999</v>
      </c>
      <c r="M3916" s="89">
        <v>1</v>
      </c>
      <c r="N3916" s="89">
        <f t="shared" si="1709"/>
        <v>1</v>
      </c>
      <c r="O3916" s="82">
        <f t="shared" si="1710"/>
        <v>1.0064081899999999</v>
      </c>
      <c r="P3916" s="82">
        <f t="shared" si="1711"/>
        <v>0</v>
      </c>
      <c r="Q3916" s="11">
        <f t="shared" si="1685"/>
        <v>0</v>
      </c>
      <c r="R3916" s="7">
        <f t="shared" si="1719"/>
        <v>0</v>
      </c>
      <c r="S3916" s="82">
        <f t="shared" si="1712"/>
        <v>0</v>
      </c>
      <c r="T3916" s="91">
        <f t="shared" si="1720"/>
        <v>0.08</v>
      </c>
      <c r="U3916" s="90">
        <f t="shared" si="1713"/>
        <v>10</v>
      </c>
      <c r="V3916" s="90">
        <v>252</v>
      </c>
      <c r="W3916" s="89">
        <f t="shared" si="1714"/>
        <v>1.0030586779999999</v>
      </c>
      <c r="X3916" s="82">
        <f t="shared" si="1715"/>
        <v>0</v>
      </c>
      <c r="Y3916" s="82">
        <f t="shared" si="1716"/>
        <v>0</v>
      </c>
      <c r="Z3916" s="94" t="str">
        <f t="shared" ref="Z3916:Z3979" si="1722">IF($Q3915&gt;0,VLOOKUP($A3915,$AD$10:$AM$200,9),Z3915)</f>
        <v>A+J=</v>
      </c>
      <c r="AA3916" s="87">
        <f t="shared" ref="AA3916:AA3979" si="1723">IF($Q3915&gt;0,VLOOKUP($A3915,$AD$10:$AM$200,10),AA3915)</f>
        <v>48173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>
        <f t="shared" si="1717"/>
        <v>48154</v>
      </c>
      <c r="B3917" s="82">
        <f t="shared" si="1703"/>
        <v>0</v>
      </c>
      <c r="C3917" s="207">
        <f t="shared" si="1721"/>
        <v>0</v>
      </c>
      <c r="D3917" s="83">
        <f t="shared" si="1704"/>
        <v>7286.35</v>
      </c>
      <c r="E3917" s="84">
        <f t="shared" si="1687"/>
        <v>7394.19</v>
      </c>
      <c r="F3917" s="85">
        <f t="shared" si="1688"/>
        <v>48111</v>
      </c>
      <c r="G3917" s="86">
        <f t="shared" si="1705"/>
        <v>1.4800277230712089E-2</v>
      </c>
      <c r="H3917" s="87">
        <f t="shared" si="1706"/>
        <v>48173</v>
      </c>
      <c r="I3917" s="87">
        <f t="shared" si="1707"/>
        <v>48173</v>
      </c>
      <c r="J3917" s="88">
        <f t="shared" si="1718"/>
        <v>23</v>
      </c>
      <c r="K3917" s="88">
        <f t="shared" si="1686"/>
        <v>10</v>
      </c>
      <c r="L3917" s="8">
        <f t="shared" si="1708"/>
        <v>1.0064081899999999</v>
      </c>
      <c r="M3917" s="89">
        <v>1</v>
      </c>
      <c r="N3917" s="89">
        <f t="shared" si="1709"/>
        <v>1</v>
      </c>
      <c r="O3917" s="82">
        <f t="shared" si="1710"/>
        <v>1.0064081899999999</v>
      </c>
      <c r="P3917" s="82">
        <f t="shared" si="1711"/>
        <v>0</v>
      </c>
      <c r="Q3917" s="11">
        <f t="shared" si="1685"/>
        <v>0</v>
      </c>
      <c r="R3917" s="7">
        <f t="shared" si="1719"/>
        <v>0</v>
      </c>
      <c r="S3917" s="82">
        <f t="shared" si="1712"/>
        <v>0</v>
      </c>
      <c r="T3917" s="91">
        <f t="shared" si="1720"/>
        <v>0.08</v>
      </c>
      <c r="U3917" s="90">
        <f t="shared" si="1713"/>
        <v>10</v>
      </c>
      <c r="V3917" s="90">
        <v>252</v>
      </c>
      <c r="W3917" s="89">
        <f t="shared" si="1714"/>
        <v>1.0030586779999999</v>
      </c>
      <c r="X3917" s="82">
        <f t="shared" si="1715"/>
        <v>0</v>
      </c>
      <c r="Y3917" s="82">
        <f t="shared" si="1716"/>
        <v>0</v>
      </c>
      <c r="Z3917" s="94" t="str">
        <f t="shared" si="1722"/>
        <v>A+J=</v>
      </c>
      <c r="AA3917" s="87">
        <f t="shared" si="1723"/>
        <v>48173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>
        <f t="shared" si="1717"/>
        <v>48155</v>
      </c>
      <c r="B3918" s="82">
        <f t="shared" si="1703"/>
        <v>0</v>
      </c>
      <c r="C3918" s="207">
        <f t="shared" si="1721"/>
        <v>0</v>
      </c>
      <c r="D3918" s="83">
        <f t="shared" si="1704"/>
        <v>7286.35</v>
      </c>
      <c r="E3918" s="84">
        <f t="shared" si="1687"/>
        <v>7394.19</v>
      </c>
      <c r="F3918" s="85">
        <f t="shared" si="1688"/>
        <v>48111</v>
      </c>
      <c r="G3918" s="86">
        <f t="shared" si="1705"/>
        <v>1.4800277230712089E-2</v>
      </c>
      <c r="H3918" s="87">
        <f t="shared" si="1706"/>
        <v>48173</v>
      </c>
      <c r="I3918" s="87">
        <f t="shared" si="1707"/>
        <v>48173</v>
      </c>
      <c r="J3918" s="88">
        <f t="shared" si="1718"/>
        <v>23</v>
      </c>
      <c r="K3918" s="88">
        <f t="shared" si="1686"/>
        <v>10</v>
      </c>
      <c r="L3918" s="8">
        <f t="shared" si="1708"/>
        <v>1.0064081899999999</v>
      </c>
      <c r="M3918" s="89">
        <v>1</v>
      </c>
      <c r="N3918" s="89">
        <f t="shared" si="1709"/>
        <v>1</v>
      </c>
      <c r="O3918" s="82">
        <f t="shared" si="1710"/>
        <v>1.0064081899999999</v>
      </c>
      <c r="P3918" s="82">
        <f t="shared" si="1711"/>
        <v>0</v>
      </c>
      <c r="Q3918" s="11">
        <f t="shared" ref="Q3918:Q3981" si="1724">IF(VLOOKUP(A3918,AD$10:AK$200,8)=VLOOKUP(A3917,AD$10:AK$200,8),0,VLOOKUP(A3918,AD$10:AK$200,8))</f>
        <v>0</v>
      </c>
      <c r="R3918" s="7">
        <f t="shared" si="1719"/>
        <v>0</v>
      </c>
      <c r="S3918" s="82">
        <f t="shared" si="1712"/>
        <v>0</v>
      </c>
      <c r="T3918" s="91">
        <f t="shared" si="1720"/>
        <v>0.08</v>
      </c>
      <c r="U3918" s="90">
        <f t="shared" si="1713"/>
        <v>10</v>
      </c>
      <c r="V3918" s="90">
        <v>252</v>
      </c>
      <c r="W3918" s="89">
        <f t="shared" si="1714"/>
        <v>1.0030586779999999</v>
      </c>
      <c r="X3918" s="82">
        <f t="shared" si="1715"/>
        <v>0</v>
      </c>
      <c r="Y3918" s="82">
        <f t="shared" si="1716"/>
        <v>0</v>
      </c>
      <c r="Z3918" s="94" t="str">
        <f t="shared" si="1722"/>
        <v>A+J=</v>
      </c>
      <c r="AA3918" s="87">
        <f t="shared" si="1723"/>
        <v>48173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>
        <f t="shared" si="1717"/>
        <v>48156</v>
      </c>
      <c r="B3919" s="82">
        <f t="shared" si="1703"/>
        <v>0</v>
      </c>
      <c r="C3919" s="207">
        <f t="shared" si="1721"/>
        <v>0</v>
      </c>
      <c r="D3919" s="83">
        <f t="shared" si="1704"/>
        <v>7286.35</v>
      </c>
      <c r="E3919" s="84">
        <f t="shared" si="1687"/>
        <v>7394.19</v>
      </c>
      <c r="F3919" s="85">
        <f t="shared" si="1688"/>
        <v>48111</v>
      </c>
      <c r="G3919" s="86">
        <f t="shared" si="1705"/>
        <v>1.4800277230712089E-2</v>
      </c>
      <c r="H3919" s="87">
        <f t="shared" si="1706"/>
        <v>48173</v>
      </c>
      <c r="I3919" s="87">
        <f t="shared" si="1707"/>
        <v>48173</v>
      </c>
      <c r="J3919" s="88">
        <f t="shared" si="1718"/>
        <v>23</v>
      </c>
      <c r="K3919" s="88">
        <f t="shared" si="1686"/>
        <v>11</v>
      </c>
      <c r="L3919" s="8">
        <f t="shared" si="1708"/>
        <v>1.0070512599999999</v>
      </c>
      <c r="M3919" s="89">
        <v>1</v>
      </c>
      <c r="N3919" s="89">
        <f t="shared" si="1709"/>
        <v>1</v>
      </c>
      <c r="O3919" s="82">
        <f t="shared" si="1710"/>
        <v>1.0070512599999999</v>
      </c>
      <c r="P3919" s="82">
        <f t="shared" si="1711"/>
        <v>0</v>
      </c>
      <c r="Q3919" s="11">
        <f t="shared" si="1724"/>
        <v>0</v>
      </c>
      <c r="R3919" s="7">
        <f t="shared" si="1719"/>
        <v>0</v>
      </c>
      <c r="S3919" s="82">
        <f t="shared" si="1712"/>
        <v>0</v>
      </c>
      <c r="T3919" s="91">
        <f t="shared" si="1720"/>
        <v>0.08</v>
      </c>
      <c r="U3919" s="90">
        <f t="shared" si="1713"/>
        <v>11</v>
      </c>
      <c r="V3919" s="90">
        <v>252</v>
      </c>
      <c r="W3919" s="89">
        <f t="shared" si="1714"/>
        <v>1.0033650599999999</v>
      </c>
      <c r="X3919" s="82">
        <f t="shared" si="1715"/>
        <v>0</v>
      </c>
      <c r="Y3919" s="82">
        <f t="shared" si="1716"/>
        <v>0</v>
      </c>
      <c r="Z3919" s="94" t="str">
        <f t="shared" si="1722"/>
        <v>A+J=</v>
      </c>
      <c r="AA3919" s="87">
        <f t="shared" si="1723"/>
        <v>48173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>
        <f t="shared" si="1717"/>
        <v>48157</v>
      </c>
      <c r="B3920" s="82">
        <f t="shared" si="1703"/>
        <v>0</v>
      </c>
      <c r="C3920" s="207">
        <f t="shared" si="1721"/>
        <v>0</v>
      </c>
      <c r="D3920" s="83">
        <f t="shared" si="1704"/>
        <v>7286.35</v>
      </c>
      <c r="E3920" s="84">
        <f t="shared" si="1687"/>
        <v>7394.19</v>
      </c>
      <c r="F3920" s="85">
        <f t="shared" si="1688"/>
        <v>48111</v>
      </c>
      <c r="G3920" s="86">
        <f t="shared" si="1705"/>
        <v>1.4800277230712089E-2</v>
      </c>
      <c r="H3920" s="87">
        <f t="shared" si="1706"/>
        <v>48173</v>
      </c>
      <c r="I3920" s="87">
        <f t="shared" si="1707"/>
        <v>48173</v>
      </c>
      <c r="J3920" s="88">
        <f t="shared" si="1718"/>
        <v>23</v>
      </c>
      <c r="K3920" s="88">
        <f t="shared" si="1686"/>
        <v>12</v>
      </c>
      <c r="L3920" s="8">
        <f t="shared" si="1708"/>
        <v>1.00769475</v>
      </c>
      <c r="M3920" s="89">
        <v>1</v>
      </c>
      <c r="N3920" s="89">
        <f t="shared" si="1709"/>
        <v>1</v>
      </c>
      <c r="O3920" s="82">
        <f t="shared" si="1710"/>
        <v>1.00769475</v>
      </c>
      <c r="P3920" s="82">
        <f t="shared" si="1711"/>
        <v>0</v>
      </c>
      <c r="Q3920" s="11">
        <f t="shared" si="1724"/>
        <v>0</v>
      </c>
      <c r="R3920" s="7">
        <f t="shared" si="1719"/>
        <v>0</v>
      </c>
      <c r="S3920" s="82">
        <f t="shared" si="1712"/>
        <v>0</v>
      </c>
      <c r="T3920" s="91">
        <f t="shared" si="1720"/>
        <v>0.08</v>
      </c>
      <c r="U3920" s="90">
        <f t="shared" si="1713"/>
        <v>12</v>
      </c>
      <c r="V3920" s="90">
        <v>252</v>
      </c>
      <c r="W3920" s="89">
        <f t="shared" si="1714"/>
        <v>1.0036715350000001</v>
      </c>
      <c r="X3920" s="82">
        <f t="shared" si="1715"/>
        <v>0</v>
      </c>
      <c r="Y3920" s="82">
        <f t="shared" si="1716"/>
        <v>0</v>
      </c>
      <c r="Z3920" s="94" t="str">
        <f t="shared" si="1722"/>
        <v>A+J=</v>
      </c>
      <c r="AA3920" s="87">
        <f t="shared" si="1723"/>
        <v>48173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>
        <f t="shared" si="1717"/>
        <v>48158</v>
      </c>
      <c r="B3921" s="82">
        <f t="shared" si="1703"/>
        <v>0</v>
      </c>
      <c r="C3921" s="207">
        <f t="shared" si="1721"/>
        <v>0</v>
      </c>
      <c r="D3921" s="83">
        <f t="shared" si="1704"/>
        <v>7286.35</v>
      </c>
      <c r="E3921" s="84">
        <f t="shared" si="1687"/>
        <v>7394.19</v>
      </c>
      <c r="F3921" s="85">
        <f t="shared" si="1688"/>
        <v>48111</v>
      </c>
      <c r="G3921" s="86">
        <f t="shared" si="1705"/>
        <v>1.4800277230712089E-2</v>
      </c>
      <c r="H3921" s="87">
        <f t="shared" si="1706"/>
        <v>48173</v>
      </c>
      <c r="I3921" s="87">
        <f t="shared" si="1707"/>
        <v>48173</v>
      </c>
      <c r="J3921" s="88">
        <f t="shared" si="1718"/>
        <v>23</v>
      </c>
      <c r="K3921" s="88">
        <f t="shared" si="1686"/>
        <v>13</v>
      </c>
      <c r="L3921" s="8">
        <f t="shared" si="1708"/>
        <v>1.0083386400000001</v>
      </c>
      <c r="M3921" s="89">
        <v>1</v>
      </c>
      <c r="N3921" s="89">
        <f t="shared" si="1709"/>
        <v>1</v>
      </c>
      <c r="O3921" s="82">
        <f t="shared" si="1710"/>
        <v>1.0083386400000001</v>
      </c>
      <c r="P3921" s="82">
        <f t="shared" si="1711"/>
        <v>0</v>
      </c>
      <c r="Q3921" s="11">
        <f t="shared" si="1724"/>
        <v>0</v>
      </c>
      <c r="R3921" s="7">
        <f t="shared" si="1719"/>
        <v>0</v>
      </c>
      <c r="S3921" s="82">
        <f t="shared" si="1712"/>
        <v>0</v>
      </c>
      <c r="T3921" s="91">
        <f t="shared" si="1720"/>
        <v>0.08</v>
      </c>
      <c r="U3921" s="90">
        <f t="shared" si="1713"/>
        <v>13</v>
      </c>
      <c r="V3921" s="90">
        <v>252</v>
      </c>
      <c r="W3921" s="89">
        <f t="shared" si="1714"/>
        <v>1.003978104</v>
      </c>
      <c r="X3921" s="82">
        <f t="shared" si="1715"/>
        <v>0</v>
      </c>
      <c r="Y3921" s="82">
        <f t="shared" si="1716"/>
        <v>0</v>
      </c>
      <c r="Z3921" s="94" t="str">
        <f t="shared" si="1722"/>
        <v>A+J=</v>
      </c>
      <c r="AA3921" s="87">
        <f t="shared" si="1723"/>
        <v>48173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>
        <f t="shared" si="1717"/>
        <v>48159</v>
      </c>
      <c r="B3922" s="82">
        <f t="shared" si="1703"/>
        <v>0</v>
      </c>
      <c r="C3922" s="207">
        <f t="shared" si="1721"/>
        <v>0</v>
      </c>
      <c r="D3922" s="83">
        <f t="shared" si="1704"/>
        <v>7286.35</v>
      </c>
      <c r="E3922" s="84">
        <f t="shared" si="1687"/>
        <v>7394.19</v>
      </c>
      <c r="F3922" s="85">
        <f t="shared" si="1688"/>
        <v>48111</v>
      </c>
      <c r="G3922" s="86">
        <f t="shared" si="1705"/>
        <v>1.4800277230712089E-2</v>
      </c>
      <c r="H3922" s="87">
        <f t="shared" si="1706"/>
        <v>48173</v>
      </c>
      <c r="I3922" s="87">
        <f t="shared" si="1707"/>
        <v>48173</v>
      </c>
      <c r="J3922" s="88">
        <f t="shared" si="1718"/>
        <v>23</v>
      </c>
      <c r="K3922" s="88">
        <f t="shared" si="1686"/>
        <v>14</v>
      </c>
      <c r="L3922" s="8">
        <f t="shared" si="1708"/>
        <v>1.00898295</v>
      </c>
      <c r="M3922" s="89">
        <v>1</v>
      </c>
      <c r="N3922" s="89">
        <f t="shared" si="1709"/>
        <v>1</v>
      </c>
      <c r="O3922" s="82">
        <f t="shared" si="1710"/>
        <v>1.00898295</v>
      </c>
      <c r="P3922" s="82">
        <f t="shared" si="1711"/>
        <v>0</v>
      </c>
      <c r="Q3922" s="11">
        <f t="shared" si="1724"/>
        <v>0</v>
      </c>
      <c r="R3922" s="7">
        <f t="shared" si="1719"/>
        <v>0</v>
      </c>
      <c r="S3922" s="82">
        <f t="shared" si="1712"/>
        <v>0</v>
      </c>
      <c r="T3922" s="91">
        <f t="shared" si="1720"/>
        <v>0.08</v>
      </c>
      <c r="U3922" s="90">
        <f t="shared" si="1713"/>
        <v>14</v>
      </c>
      <c r="V3922" s="90">
        <v>252</v>
      </c>
      <c r="W3922" s="89">
        <f t="shared" si="1714"/>
        <v>1.0042847669999999</v>
      </c>
      <c r="X3922" s="82">
        <f t="shared" si="1715"/>
        <v>0</v>
      </c>
      <c r="Y3922" s="82">
        <f t="shared" si="1716"/>
        <v>0</v>
      </c>
      <c r="Z3922" s="94" t="str">
        <f t="shared" si="1722"/>
        <v>A+J=</v>
      </c>
      <c r="AA3922" s="87">
        <f t="shared" si="1723"/>
        <v>48173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>
        <f t="shared" si="1717"/>
        <v>48160</v>
      </c>
      <c r="B3923" s="82">
        <f t="shared" si="1703"/>
        <v>0</v>
      </c>
      <c r="C3923" s="207">
        <f t="shared" si="1721"/>
        <v>0</v>
      </c>
      <c r="D3923" s="83">
        <f t="shared" si="1704"/>
        <v>7286.35</v>
      </c>
      <c r="E3923" s="84">
        <f t="shared" si="1687"/>
        <v>7394.19</v>
      </c>
      <c r="F3923" s="85">
        <f t="shared" si="1688"/>
        <v>48111</v>
      </c>
      <c r="G3923" s="86">
        <f t="shared" si="1705"/>
        <v>1.4800277230712089E-2</v>
      </c>
      <c r="H3923" s="87">
        <f t="shared" si="1706"/>
        <v>48173</v>
      </c>
      <c r="I3923" s="87">
        <f t="shared" si="1707"/>
        <v>48173</v>
      </c>
      <c r="J3923" s="88">
        <f t="shared" si="1718"/>
        <v>23</v>
      </c>
      <c r="K3923" s="88">
        <f t="shared" si="1686"/>
        <v>15</v>
      </c>
      <c r="L3923" s="8">
        <f t="shared" si="1708"/>
        <v>1.00962767</v>
      </c>
      <c r="M3923" s="89">
        <v>1</v>
      </c>
      <c r="N3923" s="89">
        <f t="shared" si="1709"/>
        <v>1</v>
      </c>
      <c r="O3923" s="82">
        <f t="shared" si="1710"/>
        <v>1.00962767</v>
      </c>
      <c r="P3923" s="82">
        <f t="shared" si="1711"/>
        <v>0</v>
      </c>
      <c r="Q3923" s="11">
        <f t="shared" si="1724"/>
        <v>0</v>
      </c>
      <c r="R3923" s="7">
        <f t="shared" si="1719"/>
        <v>0</v>
      </c>
      <c r="S3923" s="82">
        <f t="shared" si="1712"/>
        <v>0</v>
      </c>
      <c r="T3923" s="91">
        <f t="shared" si="1720"/>
        <v>0.08</v>
      </c>
      <c r="U3923" s="90">
        <f t="shared" si="1713"/>
        <v>15</v>
      </c>
      <c r="V3923" s="90">
        <v>252</v>
      </c>
      <c r="W3923" s="89">
        <f t="shared" si="1714"/>
        <v>1.004591523</v>
      </c>
      <c r="X3923" s="82">
        <f t="shared" si="1715"/>
        <v>0</v>
      </c>
      <c r="Y3923" s="82">
        <f t="shared" si="1716"/>
        <v>0</v>
      </c>
      <c r="Z3923" s="94" t="str">
        <f t="shared" si="1722"/>
        <v>A+J=</v>
      </c>
      <c r="AA3923" s="87">
        <f t="shared" si="1723"/>
        <v>48173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>
        <f t="shared" si="1717"/>
        <v>48161</v>
      </c>
      <c r="B3924" s="82">
        <f t="shared" si="1703"/>
        <v>0</v>
      </c>
      <c r="C3924" s="207">
        <f t="shared" si="1721"/>
        <v>0</v>
      </c>
      <c r="D3924" s="83">
        <f t="shared" si="1704"/>
        <v>7286.35</v>
      </c>
      <c r="E3924" s="84">
        <f t="shared" si="1687"/>
        <v>7394.19</v>
      </c>
      <c r="F3924" s="85">
        <f t="shared" si="1688"/>
        <v>48111</v>
      </c>
      <c r="G3924" s="86">
        <f t="shared" si="1705"/>
        <v>1.4800277230712089E-2</v>
      </c>
      <c r="H3924" s="87">
        <f t="shared" si="1706"/>
        <v>48173</v>
      </c>
      <c r="I3924" s="87">
        <f t="shared" si="1707"/>
        <v>48173</v>
      </c>
      <c r="J3924" s="88">
        <f t="shared" si="1718"/>
        <v>23</v>
      </c>
      <c r="K3924" s="88">
        <f t="shared" si="1686"/>
        <v>15</v>
      </c>
      <c r="L3924" s="8">
        <f t="shared" si="1708"/>
        <v>1.00962767</v>
      </c>
      <c r="M3924" s="89">
        <v>1</v>
      </c>
      <c r="N3924" s="89">
        <f t="shared" si="1709"/>
        <v>1</v>
      </c>
      <c r="O3924" s="82">
        <f t="shared" si="1710"/>
        <v>1.00962767</v>
      </c>
      <c r="P3924" s="82">
        <f t="shared" si="1711"/>
        <v>0</v>
      </c>
      <c r="Q3924" s="11">
        <f t="shared" si="1724"/>
        <v>0</v>
      </c>
      <c r="R3924" s="7">
        <f t="shared" si="1719"/>
        <v>0</v>
      </c>
      <c r="S3924" s="82">
        <f t="shared" si="1712"/>
        <v>0</v>
      </c>
      <c r="T3924" s="91">
        <f t="shared" si="1720"/>
        <v>0.08</v>
      </c>
      <c r="U3924" s="90">
        <f t="shared" si="1713"/>
        <v>15</v>
      </c>
      <c r="V3924" s="90">
        <v>252</v>
      </c>
      <c r="W3924" s="89">
        <f t="shared" si="1714"/>
        <v>1.004591523</v>
      </c>
      <c r="X3924" s="82">
        <f t="shared" si="1715"/>
        <v>0</v>
      </c>
      <c r="Y3924" s="82">
        <f t="shared" si="1716"/>
        <v>0</v>
      </c>
      <c r="Z3924" s="94" t="str">
        <f t="shared" si="1722"/>
        <v>A+J=</v>
      </c>
      <c r="AA3924" s="87">
        <f t="shared" si="1723"/>
        <v>48173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>
        <f t="shared" si="1717"/>
        <v>48162</v>
      </c>
      <c r="B3925" s="82">
        <f t="shared" si="1703"/>
        <v>0</v>
      </c>
      <c r="C3925" s="207">
        <f t="shared" si="1721"/>
        <v>0</v>
      </c>
      <c r="D3925" s="83">
        <f t="shared" si="1704"/>
        <v>7286.35</v>
      </c>
      <c r="E3925" s="84">
        <f t="shared" si="1687"/>
        <v>7394.19</v>
      </c>
      <c r="F3925" s="85">
        <f t="shared" si="1688"/>
        <v>48111</v>
      </c>
      <c r="G3925" s="86">
        <f t="shared" si="1705"/>
        <v>1.4800277230712089E-2</v>
      </c>
      <c r="H3925" s="87">
        <f t="shared" si="1706"/>
        <v>48173</v>
      </c>
      <c r="I3925" s="87">
        <f t="shared" si="1707"/>
        <v>48173</v>
      </c>
      <c r="J3925" s="88">
        <f t="shared" si="1718"/>
        <v>23</v>
      </c>
      <c r="K3925" s="88">
        <f t="shared" si="1686"/>
        <v>15</v>
      </c>
      <c r="L3925" s="8">
        <f t="shared" si="1708"/>
        <v>1.00962767</v>
      </c>
      <c r="M3925" s="89">
        <v>1</v>
      </c>
      <c r="N3925" s="89">
        <f t="shared" si="1709"/>
        <v>1</v>
      </c>
      <c r="O3925" s="82">
        <f t="shared" si="1710"/>
        <v>1.00962767</v>
      </c>
      <c r="P3925" s="82">
        <f t="shared" si="1711"/>
        <v>0</v>
      </c>
      <c r="Q3925" s="11">
        <f t="shared" si="1724"/>
        <v>0</v>
      </c>
      <c r="R3925" s="7">
        <f t="shared" si="1719"/>
        <v>0</v>
      </c>
      <c r="S3925" s="82">
        <f t="shared" si="1712"/>
        <v>0</v>
      </c>
      <c r="T3925" s="91">
        <f t="shared" si="1720"/>
        <v>0.08</v>
      </c>
      <c r="U3925" s="90">
        <f t="shared" si="1713"/>
        <v>15</v>
      </c>
      <c r="V3925" s="90">
        <v>252</v>
      </c>
      <c r="W3925" s="89">
        <f t="shared" si="1714"/>
        <v>1.004591523</v>
      </c>
      <c r="X3925" s="82">
        <f t="shared" si="1715"/>
        <v>0</v>
      </c>
      <c r="Y3925" s="82">
        <f t="shared" si="1716"/>
        <v>0</v>
      </c>
      <c r="Z3925" s="94" t="str">
        <f t="shared" si="1722"/>
        <v>A+J=</v>
      </c>
      <c r="AA3925" s="87">
        <f t="shared" si="1723"/>
        <v>48173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>
        <f t="shared" si="1717"/>
        <v>48163</v>
      </c>
      <c r="B3926" s="82">
        <f t="shared" si="1703"/>
        <v>0</v>
      </c>
      <c r="C3926" s="207">
        <f t="shared" si="1721"/>
        <v>0</v>
      </c>
      <c r="D3926" s="83">
        <f t="shared" si="1704"/>
        <v>7286.35</v>
      </c>
      <c r="E3926" s="84">
        <f t="shared" si="1687"/>
        <v>7394.19</v>
      </c>
      <c r="F3926" s="85">
        <f t="shared" si="1688"/>
        <v>48111</v>
      </c>
      <c r="G3926" s="86">
        <f t="shared" si="1705"/>
        <v>1.4800277230712089E-2</v>
      </c>
      <c r="H3926" s="87">
        <f t="shared" si="1706"/>
        <v>48173</v>
      </c>
      <c r="I3926" s="87">
        <f t="shared" si="1707"/>
        <v>48173</v>
      </c>
      <c r="J3926" s="88">
        <f t="shared" si="1718"/>
        <v>23</v>
      </c>
      <c r="K3926" s="88">
        <f t="shared" si="1686"/>
        <v>16</v>
      </c>
      <c r="L3926" s="8">
        <f t="shared" si="1708"/>
        <v>1.0102728000000001</v>
      </c>
      <c r="M3926" s="89">
        <v>1</v>
      </c>
      <c r="N3926" s="89">
        <f t="shared" si="1709"/>
        <v>1</v>
      </c>
      <c r="O3926" s="82">
        <f t="shared" si="1710"/>
        <v>1.0102728000000001</v>
      </c>
      <c r="P3926" s="82">
        <f t="shared" si="1711"/>
        <v>0</v>
      </c>
      <c r="Q3926" s="11">
        <f t="shared" si="1724"/>
        <v>0</v>
      </c>
      <c r="R3926" s="7">
        <f t="shared" si="1719"/>
        <v>0</v>
      </c>
      <c r="S3926" s="82">
        <f t="shared" si="1712"/>
        <v>0</v>
      </c>
      <c r="T3926" s="91">
        <f t="shared" si="1720"/>
        <v>0.08</v>
      </c>
      <c r="U3926" s="90">
        <f t="shared" si="1713"/>
        <v>16</v>
      </c>
      <c r="V3926" s="90">
        <v>252</v>
      </c>
      <c r="W3926" s="89">
        <f t="shared" si="1714"/>
        <v>1.0048983730000001</v>
      </c>
      <c r="X3926" s="82">
        <f t="shared" si="1715"/>
        <v>0</v>
      </c>
      <c r="Y3926" s="82">
        <f t="shared" si="1716"/>
        <v>0</v>
      </c>
      <c r="Z3926" s="94" t="str">
        <f t="shared" si="1722"/>
        <v>A+J=</v>
      </c>
      <c r="AA3926" s="87">
        <f t="shared" si="1723"/>
        <v>48173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>
        <f t="shared" si="1717"/>
        <v>48164</v>
      </c>
      <c r="B3927" s="82">
        <f t="shared" si="1703"/>
        <v>0</v>
      </c>
      <c r="C3927" s="207">
        <f t="shared" si="1721"/>
        <v>0</v>
      </c>
      <c r="D3927" s="83">
        <f t="shared" si="1704"/>
        <v>7286.35</v>
      </c>
      <c r="E3927" s="84">
        <f t="shared" si="1687"/>
        <v>7394.19</v>
      </c>
      <c r="F3927" s="85">
        <f t="shared" si="1688"/>
        <v>48111</v>
      </c>
      <c r="G3927" s="86">
        <f t="shared" si="1705"/>
        <v>1.4800277230712089E-2</v>
      </c>
      <c r="H3927" s="87">
        <f t="shared" si="1706"/>
        <v>48173</v>
      </c>
      <c r="I3927" s="87">
        <f t="shared" si="1707"/>
        <v>48173</v>
      </c>
      <c r="J3927" s="88">
        <f t="shared" si="1718"/>
        <v>23</v>
      </c>
      <c r="K3927" s="88">
        <f t="shared" si="1686"/>
        <v>17</v>
      </c>
      <c r="L3927" s="8">
        <f t="shared" si="1708"/>
        <v>1.0109183399999999</v>
      </c>
      <c r="M3927" s="89">
        <v>1</v>
      </c>
      <c r="N3927" s="89">
        <f t="shared" si="1709"/>
        <v>1</v>
      </c>
      <c r="O3927" s="82">
        <f t="shared" si="1710"/>
        <v>1.0109183399999999</v>
      </c>
      <c r="P3927" s="82">
        <f t="shared" si="1711"/>
        <v>0</v>
      </c>
      <c r="Q3927" s="11">
        <f t="shared" si="1724"/>
        <v>0</v>
      </c>
      <c r="R3927" s="7">
        <f t="shared" si="1719"/>
        <v>0</v>
      </c>
      <c r="S3927" s="82">
        <f t="shared" si="1712"/>
        <v>0</v>
      </c>
      <c r="T3927" s="91">
        <f t="shared" si="1720"/>
        <v>0.08</v>
      </c>
      <c r="U3927" s="90">
        <f t="shared" si="1713"/>
        <v>17</v>
      </c>
      <c r="V3927" s="90">
        <v>252</v>
      </c>
      <c r="W3927" s="89">
        <f t="shared" si="1714"/>
        <v>1.0052053169999999</v>
      </c>
      <c r="X3927" s="82">
        <f t="shared" si="1715"/>
        <v>0</v>
      </c>
      <c r="Y3927" s="82">
        <f t="shared" si="1716"/>
        <v>0</v>
      </c>
      <c r="Z3927" s="94" t="str">
        <f t="shared" si="1722"/>
        <v>A+J=</v>
      </c>
      <c r="AA3927" s="87">
        <f t="shared" si="1723"/>
        <v>48173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>
        <f t="shared" si="1717"/>
        <v>48165</v>
      </c>
      <c r="B3928" s="82">
        <f t="shared" si="1703"/>
        <v>0</v>
      </c>
      <c r="C3928" s="207">
        <f t="shared" si="1721"/>
        <v>0</v>
      </c>
      <c r="D3928" s="83">
        <f t="shared" si="1704"/>
        <v>7286.35</v>
      </c>
      <c r="E3928" s="84">
        <f t="shared" si="1687"/>
        <v>7394.19</v>
      </c>
      <c r="F3928" s="85">
        <f t="shared" si="1688"/>
        <v>48111</v>
      </c>
      <c r="G3928" s="86">
        <f t="shared" si="1705"/>
        <v>1.4800277230712089E-2</v>
      </c>
      <c r="H3928" s="87">
        <f t="shared" si="1706"/>
        <v>48173</v>
      </c>
      <c r="I3928" s="87">
        <f t="shared" si="1707"/>
        <v>48173</v>
      </c>
      <c r="J3928" s="88">
        <f t="shared" si="1718"/>
        <v>23</v>
      </c>
      <c r="K3928" s="88">
        <f t="shared" si="1686"/>
        <v>18</v>
      </c>
      <c r="L3928" s="8">
        <f t="shared" si="1708"/>
        <v>1.0115643000000001</v>
      </c>
      <c r="M3928" s="89">
        <v>1</v>
      </c>
      <c r="N3928" s="89">
        <f t="shared" si="1709"/>
        <v>1</v>
      </c>
      <c r="O3928" s="82">
        <f t="shared" si="1710"/>
        <v>1.0115643000000001</v>
      </c>
      <c r="P3928" s="82">
        <f t="shared" si="1711"/>
        <v>0</v>
      </c>
      <c r="Q3928" s="11">
        <f t="shared" si="1724"/>
        <v>0</v>
      </c>
      <c r="R3928" s="7">
        <f t="shared" si="1719"/>
        <v>0</v>
      </c>
      <c r="S3928" s="82">
        <f t="shared" si="1712"/>
        <v>0</v>
      </c>
      <c r="T3928" s="91">
        <f t="shared" si="1720"/>
        <v>0.08</v>
      </c>
      <c r="U3928" s="90">
        <f t="shared" si="1713"/>
        <v>18</v>
      </c>
      <c r="V3928" s="90">
        <v>252</v>
      </c>
      <c r="W3928" s="89">
        <f t="shared" si="1714"/>
        <v>1.005512355</v>
      </c>
      <c r="X3928" s="82">
        <f t="shared" si="1715"/>
        <v>0</v>
      </c>
      <c r="Y3928" s="82">
        <f t="shared" si="1716"/>
        <v>0</v>
      </c>
      <c r="Z3928" s="94" t="str">
        <f t="shared" si="1722"/>
        <v>A+J=</v>
      </c>
      <c r="AA3928" s="87">
        <f t="shared" si="1723"/>
        <v>48173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>
        <f t="shared" si="1717"/>
        <v>48166</v>
      </c>
      <c r="B3929" s="82">
        <f t="shared" si="1703"/>
        <v>0</v>
      </c>
      <c r="C3929" s="207">
        <f t="shared" si="1721"/>
        <v>0</v>
      </c>
      <c r="D3929" s="83">
        <f t="shared" si="1704"/>
        <v>7286.35</v>
      </c>
      <c r="E3929" s="84">
        <f t="shared" si="1687"/>
        <v>7394.19</v>
      </c>
      <c r="F3929" s="85">
        <f t="shared" si="1688"/>
        <v>48111</v>
      </c>
      <c r="G3929" s="86">
        <f t="shared" si="1705"/>
        <v>1.4800277230712089E-2</v>
      </c>
      <c r="H3929" s="87">
        <f t="shared" si="1706"/>
        <v>48173</v>
      </c>
      <c r="I3929" s="87">
        <f t="shared" si="1707"/>
        <v>48173</v>
      </c>
      <c r="J3929" s="88">
        <f t="shared" si="1718"/>
        <v>23</v>
      </c>
      <c r="K3929" s="88">
        <f t="shared" si="1686"/>
        <v>19</v>
      </c>
      <c r="L3929" s="8">
        <f t="shared" si="1708"/>
        <v>1.01221067</v>
      </c>
      <c r="M3929" s="89">
        <v>1</v>
      </c>
      <c r="N3929" s="89">
        <f t="shared" si="1709"/>
        <v>1</v>
      </c>
      <c r="O3929" s="82">
        <f t="shared" si="1710"/>
        <v>1.01221067</v>
      </c>
      <c r="P3929" s="82">
        <f t="shared" si="1711"/>
        <v>0</v>
      </c>
      <c r="Q3929" s="11">
        <f t="shared" si="1724"/>
        <v>0</v>
      </c>
      <c r="R3929" s="7">
        <f t="shared" si="1719"/>
        <v>0</v>
      </c>
      <c r="S3929" s="82">
        <f t="shared" si="1712"/>
        <v>0</v>
      </c>
      <c r="T3929" s="91">
        <f t="shared" si="1720"/>
        <v>0.08</v>
      </c>
      <c r="U3929" s="90">
        <f t="shared" si="1713"/>
        <v>19</v>
      </c>
      <c r="V3929" s="90">
        <v>252</v>
      </c>
      <c r="W3929" s="89">
        <f t="shared" si="1714"/>
        <v>1.005819486</v>
      </c>
      <c r="X3929" s="82">
        <f t="shared" si="1715"/>
        <v>0</v>
      </c>
      <c r="Y3929" s="82">
        <f t="shared" si="1716"/>
        <v>0</v>
      </c>
      <c r="Z3929" s="94" t="str">
        <f t="shared" si="1722"/>
        <v>A+J=</v>
      </c>
      <c r="AA3929" s="87">
        <f t="shared" si="1723"/>
        <v>48173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>
        <f t="shared" si="1717"/>
        <v>48167</v>
      </c>
      <c r="B3930" s="82">
        <f t="shared" si="1703"/>
        <v>0</v>
      </c>
      <c r="C3930" s="207">
        <f t="shared" si="1721"/>
        <v>0</v>
      </c>
      <c r="D3930" s="83">
        <f t="shared" si="1704"/>
        <v>7286.35</v>
      </c>
      <c r="E3930" s="84">
        <f t="shared" si="1687"/>
        <v>7394.19</v>
      </c>
      <c r="F3930" s="85">
        <f t="shared" si="1688"/>
        <v>48111</v>
      </c>
      <c r="G3930" s="86">
        <f t="shared" si="1705"/>
        <v>1.4800277230712089E-2</v>
      </c>
      <c r="H3930" s="87">
        <f t="shared" si="1706"/>
        <v>48173</v>
      </c>
      <c r="I3930" s="87">
        <f t="shared" si="1707"/>
        <v>48173</v>
      </c>
      <c r="J3930" s="88">
        <f t="shared" si="1718"/>
        <v>23</v>
      </c>
      <c r="K3930" s="88">
        <f t="shared" si="1686"/>
        <v>20</v>
      </c>
      <c r="L3930" s="8">
        <f t="shared" si="1708"/>
        <v>1.01285745</v>
      </c>
      <c r="M3930" s="89">
        <v>1</v>
      </c>
      <c r="N3930" s="89">
        <f t="shared" si="1709"/>
        <v>1</v>
      </c>
      <c r="O3930" s="82">
        <f t="shared" si="1710"/>
        <v>1.01285745</v>
      </c>
      <c r="P3930" s="82">
        <f t="shared" si="1711"/>
        <v>0</v>
      </c>
      <c r="Q3930" s="11">
        <f t="shared" si="1724"/>
        <v>0</v>
      </c>
      <c r="R3930" s="7">
        <f t="shared" si="1719"/>
        <v>0</v>
      </c>
      <c r="S3930" s="82">
        <f t="shared" si="1712"/>
        <v>0</v>
      </c>
      <c r="T3930" s="91">
        <f t="shared" si="1720"/>
        <v>0.08</v>
      </c>
      <c r="U3930" s="90">
        <f t="shared" si="1713"/>
        <v>20</v>
      </c>
      <c r="V3930" s="90">
        <v>252</v>
      </c>
      <c r="W3930" s="89">
        <f t="shared" si="1714"/>
        <v>1.0061267110000001</v>
      </c>
      <c r="X3930" s="82">
        <f t="shared" si="1715"/>
        <v>0</v>
      </c>
      <c r="Y3930" s="82">
        <f t="shared" si="1716"/>
        <v>0</v>
      </c>
      <c r="Z3930" s="94" t="str">
        <f t="shared" si="1722"/>
        <v>A+J=</v>
      </c>
      <c r="AA3930" s="87">
        <f t="shared" si="1723"/>
        <v>48173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>
        <f t="shared" si="1717"/>
        <v>48168</v>
      </c>
      <c r="B3931" s="82">
        <f t="shared" si="1703"/>
        <v>0</v>
      </c>
      <c r="C3931" s="207">
        <f t="shared" si="1721"/>
        <v>0</v>
      </c>
      <c r="D3931" s="83">
        <f t="shared" si="1704"/>
        <v>7286.35</v>
      </c>
      <c r="E3931" s="84">
        <f t="shared" si="1687"/>
        <v>7394.19</v>
      </c>
      <c r="F3931" s="85">
        <f t="shared" si="1688"/>
        <v>48111</v>
      </c>
      <c r="G3931" s="86">
        <f t="shared" si="1705"/>
        <v>1.4800277230712089E-2</v>
      </c>
      <c r="H3931" s="87">
        <f t="shared" si="1706"/>
        <v>48173</v>
      </c>
      <c r="I3931" s="87">
        <f t="shared" si="1707"/>
        <v>48173</v>
      </c>
      <c r="J3931" s="88">
        <f t="shared" si="1718"/>
        <v>23</v>
      </c>
      <c r="K3931" s="88">
        <f t="shared" si="1686"/>
        <v>20</v>
      </c>
      <c r="L3931" s="8">
        <f t="shared" si="1708"/>
        <v>1.01285745</v>
      </c>
      <c r="M3931" s="89">
        <v>1</v>
      </c>
      <c r="N3931" s="89">
        <f t="shared" si="1709"/>
        <v>1</v>
      </c>
      <c r="O3931" s="82">
        <f t="shared" si="1710"/>
        <v>1.01285745</v>
      </c>
      <c r="P3931" s="82">
        <f t="shared" si="1711"/>
        <v>0</v>
      </c>
      <c r="Q3931" s="11">
        <f t="shared" si="1724"/>
        <v>0</v>
      </c>
      <c r="R3931" s="7">
        <f t="shared" si="1719"/>
        <v>0</v>
      </c>
      <c r="S3931" s="82">
        <f t="shared" si="1712"/>
        <v>0</v>
      </c>
      <c r="T3931" s="91">
        <f t="shared" si="1720"/>
        <v>0.08</v>
      </c>
      <c r="U3931" s="90">
        <f t="shared" si="1713"/>
        <v>20</v>
      </c>
      <c r="V3931" s="90">
        <v>252</v>
      </c>
      <c r="W3931" s="89">
        <f t="shared" si="1714"/>
        <v>1.0061267110000001</v>
      </c>
      <c r="X3931" s="82">
        <f t="shared" si="1715"/>
        <v>0</v>
      </c>
      <c r="Y3931" s="82">
        <f t="shared" si="1716"/>
        <v>0</v>
      </c>
      <c r="Z3931" s="94" t="str">
        <f t="shared" si="1722"/>
        <v>A+J=</v>
      </c>
      <c r="AA3931" s="87">
        <f t="shared" si="1723"/>
        <v>48173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>
        <f t="shared" si="1717"/>
        <v>48169</v>
      </c>
      <c r="B3932" s="82">
        <f t="shared" si="1703"/>
        <v>0</v>
      </c>
      <c r="C3932" s="207">
        <f t="shared" si="1721"/>
        <v>0</v>
      </c>
      <c r="D3932" s="83">
        <f t="shared" si="1704"/>
        <v>7286.35</v>
      </c>
      <c r="E3932" s="84">
        <f t="shared" si="1687"/>
        <v>7394.19</v>
      </c>
      <c r="F3932" s="85">
        <f t="shared" si="1688"/>
        <v>48111</v>
      </c>
      <c r="G3932" s="86">
        <f t="shared" si="1705"/>
        <v>1.4800277230712089E-2</v>
      </c>
      <c r="H3932" s="87">
        <f t="shared" si="1706"/>
        <v>48173</v>
      </c>
      <c r="I3932" s="87">
        <f t="shared" si="1707"/>
        <v>48173</v>
      </c>
      <c r="J3932" s="88">
        <f t="shared" si="1718"/>
        <v>23</v>
      </c>
      <c r="K3932" s="88">
        <f t="shared" si="1686"/>
        <v>20</v>
      </c>
      <c r="L3932" s="8">
        <f t="shared" si="1708"/>
        <v>1.01285745</v>
      </c>
      <c r="M3932" s="89">
        <v>1</v>
      </c>
      <c r="N3932" s="89">
        <f t="shared" si="1709"/>
        <v>1</v>
      </c>
      <c r="O3932" s="82">
        <f t="shared" si="1710"/>
        <v>1.01285745</v>
      </c>
      <c r="P3932" s="82">
        <f t="shared" si="1711"/>
        <v>0</v>
      </c>
      <c r="Q3932" s="11">
        <f t="shared" si="1724"/>
        <v>0</v>
      </c>
      <c r="R3932" s="7">
        <f t="shared" si="1719"/>
        <v>0</v>
      </c>
      <c r="S3932" s="82">
        <f t="shared" si="1712"/>
        <v>0</v>
      </c>
      <c r="T3932" s="91">
        <f t="shared" si="1720"/>
        <v>0.08</v>
      </c>
      <c r="U3932" s="90">
        <f t="shared" si="1713"/>
        <v>20</v>
      </c>
      <c r="V3932" s="90">
        <v>252</v>
      </c>
      <c r="W3932" s="89">
        <f t="shared" si="1714"/>
        <v>1.0061267110000001</v>
      </c>
      <c r="X3932" s="82">
        <f t="shared" si="1715"/>
        <v>0</v>
      </c>
      <c r="Y3932" s="82">
        <f t="shared" si="1716"/>
        <v>0</v>
      </c>
      <c r="Z3932" s="94" t="str">
        <f t="shared" si="1722"/>
        <v>A+J=</v>
      </c>
      <c r="AA3932" s="87">
        <f t="shared" si="1723"/>
        <v>48173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>
        <f t="shared" si="1717"/>
        <v>48170</v>
      </c>
      <c r="B3933" s="82">
        <f t="shared" si="1703"/>
        <v>0</v>
      </c>
      <c r="C3933" s="207">
        <f t="shared" si="1721"/>
        <v>0</v>
      </c>
      <c r="D3933" s="83">
        <f t="shared" si="1704"/>
        <v>7286.35</v>
      </c>
      <c r="E3933" s="84">
        <f t="shared" si="1687"/>
        <v>7394.19</v>
      </c>
      <c r="F3933" s="85">
        <f t="shared" si="1688"/>
        <v>48111</v>
      </c>
      <c r="G3933" s="86">
        <f t="shared" si="1705"/>
        <v>1.4800277230712089E-2</v>
      </c>
      <c r="H3933" s="87">
        <f t="shared" si="1706"/>
        <v>48173</v>
      </c>
      <c r="I3933" s="87">
        <f t="shared" si="1707"/>
        <v>48173</v>
      </c>
      <c r="J3933" s="88">
        <f t="shared" si="1718"/>
        <v>23</v>
      </c>
      <c r="K3933" s="88">
        <f t="shared" si="1686"/>
        <v>21</v>
      </c>
      <c r="L3933" s="8">
        <f t="shared" si="1708"/>
        <v>1.0135046400000001</v>
      </c>
      <c r="M3933" s="89">
        <v>1</v>
      </c>
      <c r="N3933" s="89">
        <f t="shared" si="1709"/>
        <v>1</v>
      </c>
      <c r="O3933" s="82">
        <f t="shared" si="1710"/>
        <v>1.0135046400000001</v>
      </c>
      <c r="P3933" s="82">
        <f t="shared" si="1711"/>
        <v>0</v>
      </c>
      <c r="Q3933" s="11">
        <f t="shared" si="1724"/>
        <v>0</v>
      </c>
      <c r="R3933" s="7">
        <f t="shared" si="1719"/>
        <v>0</v>
      </c>
      <c r="S3933" s="82">
        <f t="shared" si="1712"/>
        <v>0</v>
      </c>
      <c r="T3933" s="91">
        <f t="shared" si="1720"/>
        <v>0.08</v>
      </c>
      <c r="U3933" s="90">
        <f t="shared" si="1713"/>
        <v>21</v>
      </c>
      <c r="V3933" s="90">
        <v>252</v>
      </c>
      <c r="W3933" s="89">
        <f t="shared" si="1714"/>
        <v>1.0064340300000001</v>
      </c>
      <c r="X3933" s="82">
        <f t="shared" si="1715"/>
        <v>0</v>
      </c>
      <c r="Y3933" s="82">
        <f t="shared" si="1716"/>
        <v>0</v>
      </c>
      <c r="Z3933" s="94" t="str">
        <f t="shared" si="1722"/>
        <v>A+J=</v>
      </c>
      <c r="AA3933" s="87">
        <f t="shared" si="1723"/>
        <v>48173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>
        <f t="shared" si="1717"/>
        <v>48171</v>
      </c>
      <c r="B3934" s="82">
        <f t="shared" si="1703"/>
        <v>0</v>
      </c>
      <c r="C3934" s="207">
        <f t="shared" si="1721"/>
        <v>0</v>
      </c>
      <c r="D3934" s="83">
        <f t="shared" si="1704"/>
        <v>7286.35</v>
      </c>
      <c r="E3934" s="84">
        <f t="shared" si="1687"/>
        <v>7394.19</v>
      </c>
      <c r="F3934" s="85">
        <f t="shared" si="1688"/>
        <v>48111</v>
      </c>
      <c r="G3934" s="86">
        <f t="shared" si="1705"/>
        <v>1.4800277230712089E-2</v>
      </c>
      <c r="H3934" s="87">
        <f t="shared" si="1706"/>
        <v>48173</v>
      </c>
      <c r="I3934" s="87">
        <f t="shared" si="1707"/>
        <v>48173</v>
      </c>
      <c r="J3934" s="88">
        <f t="shared" si="1718"/>
        <v>23</v>
      </c>
      <c r="K3934" s="88">
        <f t="shared" si="1686"/>
        <v>22</v>
      </c>
      <c r="L3934" s="8">
        <f t="shared" si="1708"/>
        <v>1.01415225</v>
      </c>
      <c r="M3934" s="89">
        <v>1</v>
      </c>
      <c r="N3934" s="89">
        <f t="shared" si="1709"/>
        <v>1</v>
      </c>
      <c r="O3934" s="82">
        <f t="shared" si="1710"/>
        <v>1.01415225</v>
      </c>
      <c r="P3934" s="82">
        <f t="shared" si="1711"/>
        <v>0</v>
      </c>
      <c r="Q3934" s="11">
        <f t="shared" si="1724"/>
        <v>0</v>
      </c>
      <c r="R3934" s="7">
        <f t="shared" si="1719"/>
        <v>0</v>
      </c>
      <c r="S3934" s="82">
        <f t="shared" si="1712"/>
        <v>0</v>
      </c>
      <c r="T3934" s="91">
        <f t="shared" si="1720"/>
        <v>0.08</v>
      </c>
      <c r="U3934" s="90">
        <f t="shared" si="1713"/>
        <v>22</v>
      </c>
      <c r="V3934" s="90">
        <v>252</v>
      </c>
      <c r="W3934" s="89">
        <f t="shared" si="1714"/>
        <v>1.0067414429999999</v>
      </c>
      <c r="X3934" s="82">
        <f t="shared" si="1715"/>
        <v>0</v>
      </c>
      <c r="Y3934" s="82">
        <f t="shared" si="1716"/>
        <v>0</v>
      </c>
      <c r="Z3934" s="94" t="str">
        <f t="shared" si="1722"/>
        <v>A+J=</v>
      </c>
      <c r="AA3934" s="87">
        <f t="shared" si="1723"/>
        <v>48173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>
        <f t="shared" si="1717"/>
        <v>48172</v>
      </c>
      <c r="B3935" s="82">
        <f t="shared" si="1703"/>
        <v>0</v>
      </c>
      <c r="C3935" s="207">
        <f t="shared" si="1721"/>
        <v>0</v>
      </c>
      <c r="D3935" s="83">
        <f t="shared" si="1704"/>
        <v>7286.35</v>
      </c>
      <c r="E3935" s="84">
        <f t="shared" si="1687"/>
        <v>7394.19</v>
      </c>
      <c r="F3935" s="85">
        <f t="shared" si="1688"/>
        <v>48111</v>
      </c>
      <c r="G3935" s="86">
        <f t="shared" si="1705"/>
        <v>1.4800277230712089E-2</v>
      </c>
      <c r="H3935" s="87">
        <f t="shared" si="1706"/>
        <v>48204</v>
      </c>
      <c r="I3935" s="87">
        <f t="shared" si="1707"/>
        <v>48173</v>
      </c>
      <c r="J3935" s="88">
        <f t="shared" si="1718"/>
        <v>23</v>
      </c>
      <c r="K3935" s="88">
        <f t="shared" si="1686"/>
        <v>23</v>
      </c>
      <c r="L3935" s="8">
        <f t="shared" si="1708"/>
        <v>1.0148002700000001</v>
      </c>
      <c r="M3935" s="89">
        <v>1</v>
      </c>
      <c r="N3935" s="89">
        <f t="shared" si="1709"/>
        <v>1</v>
      </c>
      <c r="O3935" s="82">
        <f t="shared" si="1710"/>
        <v>1.0148002700000001</v>
      </c>
      <c r="P3935" s="82">
        <f t="shared" si="1711"/>
        <v>0</v>
      </c>
      <c r="Q3935" s="11">
        <f t="shared" si="1724"/>
        <v>0</v>
      </c>
      <c r="R3935" s="7">
        <f t="shared" si="1719"/>
        <v>0</v>
      </c>
      <c r="S3935" s="82">
        <f t="shared" si="1712"/>
        <v>0</v>
      </c>
      <c r="T3935" s="91">
        <f t="shared" si="1720"/>
        <v>0.08</v>
      </c>
      <c r="U3935" s="90">
        <f t="shared" si="1713"/>
        <v>23</v>
      </c>
      <c r="V3935" s="90">
        <v>252</v>
      </c>
      <c r="W3935" s="89">
        <f t="shared" si="1714"/>
        <v>1.0070489499999999</v>
      </c>
      <c r="X3935" s="82">
        <f t="shared" si="1715"/>
        <v>0</v>
      </c>
      <c r="Y3935" s="82">
        <f t="shared" si="1716"/>
        <v>0</v>
      </c>
      <c r="Z3935" s="94" t="str">
        <f t="shared" si="1722"/>
        <v>A+J=</v>
      </c>
      <c r="AA3935" s="87">
        <f t="shared" si="1723"/>
        <v>48173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>
        <f t="shared" si="1717"/>
        <v>48173</v>
      </c>
      <c r="B3936" s="82">
        <f t="shared" si="1703"/>
        <v>0</v>
      </c>
      <c r="C3936" s="207">
        <f t="shared" si="1721"/>
        <v>0</v>
      </c>
      <c r="D3936" s="83">
        <f t="shared" si="1704"/>
        <v>7286.35</v>
      </c>
      <c r="E3936" s="84">
        <f t="shared" si="1687"/>
        <v>7394.19</v>
      </c>
      <c r="F3936" s="85">
        <f t="shared" si="1688"/>
        <v>48111</v>
      </c>
      <c r="G3936" s="86">
        <f t="shared" si="1705"/>
        <v>1.4800277230712089E-2</v>
      </c>
      <c r="H3936" s="87">
        <f t="shared" si="1706"/>
        <v>48204</v>
      </c>
      <c r="I3936" s="87">
        <f t="shared" si="1707"/>
        <v>48173</v>
      </c>
      <c r="J3936" s="88">
        <f t="shared" si="1718"/>
        <v>23</v>
      </c>
      <c r="K3936" s="88">
        <f t="shared" si="1686"/>
        <v>23</v>
      </c>
      <c r="L3936" s="8">
        <f t="shared" si="1708"/>
        <v>1.0148002700000001</v>
      </c>
      <c r="M3936" s="89">
        <v>1</v>
      </c>
      <c r="N3936" s="89">
        <f t="shared" si="1709"/>
        <v>1</v>
      </c>
      <c r="O3936" s="82">
        <f t="shared" si="1710"/>
        <v>1.0148002700000001</v>
      </c>
      <c r="P3936" s="82">
        <f t="shared" si="1711"/>
        <v>0</v>
      </c>
      <c r="Q3936" s="11">
        <f t="shared" si="1724"/>
        <v>129</v>
      </c>
      <c r="R3936" s="7">
        <f t="shared" si="1719"/>
        <v>0</v>
      </c>
      <c r="S3936" s="82">
        <f t="shared" si="1712"/>
        <v>0</v>
      </c>
      <c r="T3936" s="91">
        <f t="shared" si="1720"/>
        <v>0.08</v>
      </c>
      <c r="U3936" s="90">
        <f t="shared" si="1713"/>
        <v>23</v>
      </c>
      <c r="V3936" s="90">
        <v>252</v>
      </c>
      <c r="W3936" s="89">
        <f t="shared" si="1714"/>
        <v>1.0070489499999999</v>
      </c>
      <c r="X3936" s="82">
        <f t="shared" si="1715"/>
        <v>0</v>
      </c>
      <c r="Y3936" s="82">
        <f t="shared" si="1716"/>
        <v>0</v>
      </c>
      <c r="Z3936" s="94" t="str">
        <f t="shared" si="1722"/>
        <v>A+J=</v>
      </c>
      <c r="AA3936" s="87">
        <f t="shared" si="1723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>
        <f t="shared" si="1717"/>
        <v>48174</v>
      </c>
      <c r="B3937" s="82">
        <f t="shared" si="1703"/>
        <v>0</v>
      </c>
      <c r="C3937" s="207">
        <f t="shared" si="1721"/>
        <v>0</v>
      </c>
      <c r="D3937" s="83">
        <f t="shared" si="1704"/>
        <v>7286.35</v>
      </c>
      <c r="E3937" s="84">
        <f t="shared" si="1687"/>
        <v>7394.19</v>
      </c>
      <c r="F3937" s="85">
        <f t="shared" si="1688"/>
        <v>48142</v>
      </c>
      <c r="G3937" s="86">
        <f t="shared" si="1705"/>
        <v>1.4800277230712089E-2</v>
      </c>
      <c r="H3937" s="87">
        <f t="shared" si="1706"/>
        <v>48204</v>
      </c>
      <c r="I3937" s="87">
        <f t="shared" si="1707"/>
        <v>48204</v>
      </c>
      <c r="J3937" s="88">
        <f t="shared" si="1718"/>
        <v>21</v>
      </c>
      <c r="K3937" s="88">
        <f t="shared" si="1686"/>
        <v>1</v>
      </c>
      <c r="L3937" s="8">
        <f t="shared" si="1708"/>
        <v>1.0006998499999999</v>
      </c>
      <c r="M3937" s="89">
        <v>1</v>
      </c>
      <c r="N3937" s="89">
        <f t="shared" si="1709"/>
        <v>1</v>
      </c>
      <c r="O3937" s="82">
        <f t="shared" si="1710"/>
        <v>1.0006998499999999</v>
      </c>
      <c r="P3937" s="82">
        <f t="shared" si="1711"/>
        <v>0</v>
      </c>
      <c r="Q3937" s="11">
        <f t="shared" si="1724"/>
        <v>0</v>
      </c>
      <c r="R3937" s="7">
        <f t="shared" si="1719"/>
        <v>0</v>
      </c>
      <c r="S3937" s="82">
        <f t="shared" si="1712"/>
        <v>0</v>
      </c>
      <c r="T3937" s="91">
        <f t="shared" si="1720"/>
        <v>0.08</v>
      </c>
      <c r="U3937" s="90">
        <f t="shared" si="1713"/>
        <v>1</v>
      </c>
      <c r="V3937" s="90">
        <v>252</v>
      </c>
      <c r="W3937" s="89">
        <f t="shared" si="1714"/>
        <v>1.000305448</v>
      </c>
      <c r="X3937" s="82">
        <f t="shared" si="1715"/>
        <v>0</v>
      </c>
      <c r="Y3937" s="82">
        <f t="shared" si="1716"/>
        <v>0</v>
      </c>
      <c r="Z3937" s="94" t="str">
        <f t="shared" si="1722"/>
        <v>A+J=</v>
      </c>
      <c r="AA3937" s="87">
        <f t="shared" si="1723"/>
        <v>48204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>
        <f t="shared" si="1717"/>
        <v>48175</v>
      </c>
      <c r="B3938" s="82">
        <f t="shared" si="1703"/>
        <v>0</v>
      </c>
      <c r="C3938" s="207">
        <f t="shared" si="1721"/>
        <v>0</v>
      </c>
      <c r="D3938" s="83">
        <f t="shared" si="1704"/>
        <v>7286.35</v>
      </c>
      <c r="E3938" s="84">
        <f t="shared" si="1687"/>
        <v>7394.19</v>
      </c>
      <c r="F3938" s="85">
        <f t="shared" si="1688"/>
        <v>48142</v>
      </c>
      <c r="G3938" s="86">
        <f t="shared" si="1705"/>
        <v>1.4800277230712089E-2</v>
      </c>
      <c r="H3938" s="87">
        <f t="shared" si="1706"/>
        <v>48204</v>
      </c>
      <c r="I3938" s="87">
        <f t="shared" si="1707"/>
        <v>48204</v>
      </c>
      <c r="J3938" s="88">
        <f t="shared" si="1718"/>
        <v>21</v>
      </c>
      <c r="K3938" s="88">
        <f t="shared" si="1686"/>
        <v>1</v>
      </c>
      <c r="L3938" s="8">
        <f t="shared" si="1708"/>
        <v>1.0006998499999999</v>
      </c>
      <c r="M3938" s="89">
        <v>1</v>
      </c>
      <c r="N3938" s="89">
        <f t="shared" si="1709"/>
        <v>1</v>
      </c>
      <c r="O3938" s="82">
        <f t="shared" si="1710"/>
        <v>1.0006998499999999</v>
      </c>
      <c r="P3938" s="82">
        <f t="shared" si="1711"/>
        <v>0</v>
      </c>
      <c r="Q3938" s="11">
        <f t="shared" si="1724"/>
        <v>0</v>
      </c>
      <c r="R3938" s="7">
        <f t="shared" si="1719"/>
        <v>0</v>
      </c>
      <c r="S3938" s="82">
        <f t="shared" si="1712"/>
        <v>0</v>
      </c>
      <c r="T3938" s="91">
        <f t="shared" si="1720"/>
        <v>0.08</v>
      </c>
      <c r="U3938" s="90">
        <f t="shared" si="1713"/>
        <v>1</v>
      </c>
      <c r="V3938" s="90">
        <v>252</v>
      </c>
      <c r="W3938" s="89">
        <f t="shared" si="1714"/>
        <v>1.000305448</v>
      </c>
      <c r="X3938" s="82">
        <f t="shared" si="1715"/>
        <v>0</v>
      </c>
      <c r="Y3938" s="82">
        <f t="shared" si="1716"/>
        <v>0</v>
      </c>
      <c r="Z3938" s="94" t="str">
        <f t="shared" si="1722"/>
        <v>A+J=</v>
      </c>
      <c r="AA3938" s="87">
        <f t="shared" si="1723"/>
        <v>48204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>
        <f t="shared" si="1717"/>
        <v>48176</v>
      </c>
      <c r="B3939" s="82">
        <f t="shared" si="1703"/>
        <v>0</v>
      </c>
      <c r="C3939" s="207">
        <f t="shared" si="1721"/>
        <v>0</v>
      </c>
      <c r="D3939" s="83">
        <f t="shared" si="1704"/>
        <v>7286.35</v>
      </c>
      <c r="E3939" s="84">
        <f t="shared" si="1687"/>
        <v>7394.19</v>
      </c>
      <c r="F3939" s="85">
        <f t="shared" si="1688"/>
        <v>48142</v>
      </c>
      <c r="G3939" s="86">
        <f t="shared" si="1705"/>
        <v>1.4800277230712089E-2</v>
      </c>
      <c r="H3939" s="87">
        <f t="shared" si="1706"/>
        <v>48204</v>
      </c>
      <c r="I3939" s="87">
        <f t="shared" si="1707"/>
        <v>48204</v>
      </c>
      <c r="J3939" s="88">
        <f t="shared" si="1718"/>
        <v>21</v>
      </c>
      <c r="K3939" s="88">
        <f t="shared" si="1686"/>
        <v>1</v>
      </c>
      <c r="L3939" s="8">
        <f t="shared" si="1708"/>
        <v>1.0006998499999999</v>
      </c>
      <c r="M3939" s="89">
        <v>1</v>
      </c>
      <c r="N3939" s="89">
        <f t="shared" si="1709"/>
        <v>1</v>
      </c>
      <c r="O3939" s="82">
        <f t="shared" si="1710"/>
        <v>1.0006998499999999</v>
      </c>
      <c r="P3939" s="82">
        <f t="shared" si="1711"/>
        <v>0</v>
      </c>
      <c r="Q3939" s="11">
        <f t="shared" si="1724"/>
        <v>0</v>
      </c>
      <c r="R3939" s="7">
        <f t="shared" si="1719"/>
        <v>0</v>
      </c>
      <c r="S3939" s="82">
        <f t="shared" si="1712"/>
        <v>0</v>
      </c>
      <c r="T3939" s="91">
        <f t="shared" si="1720"/>
        <v>0.08</v>
      </c>
      <c r="U3939" s="90">
        <f t="shared" si="1713"/>
        <v>1</v>
      </c>
      <c r="V3939" s="90">
        <v>252</v>
      </c>
      <c r="W3939" s="89">
        <f t="shared" si="1714"/>
        <v>1.000305448</v>
      </c>
      <c r="X3939" s="82">
        <f t="shared" si="1715"/>
        <v>0</v>
      </c>
      <c r="Y3939" s="82">
        <f t="shared" si="1716"/>
        <v>0</v>
      </c>
      <c r="Z3939" s="94" t="str">
        <f t="shared" si="1722"/>
        <v>A+J=</v>
      </c>
      <c r="AA3939" s="87">
        <f t="shared" si="1723"/>
        <v>48204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>
        <f t="shared" si="1717"/>
        <v>48177</v>
      </c>
      <c r="B3940" s="82">
        <f t="shared" si="1703"/>
        <v>0</v>
      </c>
      <c r="C3940" s="207">
        <f t="shared" si="1721"/>
        <v>0</v>
      </c>
      <c r="D3940" s="83">
        <f t="shared" si="1704"/>
        <v>7286.35</v>
      </c>
      <c r="E3940" s="84">
        <f t="shared" si="1687"/>
        <v>7394.19</v>
      </c>
      <c r="F3940" s="85">
        <f t="shared" si="1688"/>
        <v>48142</v>
      </c>
      <c r="G3940" s="86">
        <f t="shared" si="1705"/>
        <v>1.4800277230712089E-2</v>
      </c>
      <c r="H3940" s="87">
        <f t="shared" si="1706"/>
        <v>48204</v>
      </c>
      <c r="I3940" s="87">
        <f t="shared" si="1707"/>
        <v>48204</v>
      </c>
      <c r="J3940" s="88">
        <f t="shared" si="1718"/>
        <v>21</v>
      </c>
      <c r="K3940" s="88">
        <f t="shared" si="1686"/>
        <v>2</v>
      </c>
      <c r="L3940" s="8">
        <f t="shared" si="1708"/>
        <v>1.0014002</v>
      </c>
      <c r="M3940" s="89">
        <v>1</v>
      </c>
      <c r="N3940" s="89">
        <f t="shared" si="1709"/>
        <v>1</v>
      </c>
      <c r="O3940" s="82">
        <f t="shared" si="1710"/>
        <v>1.0014002</v>
      </c>
      <c r="P3940" s="82">
        <f t="shared" si="1711"/>
        <v>0</v>
      </c>
      <c r="Q3940" s="11">
        <f t="shared" si="1724"/>
        <v>0</v>
      </c>
      <c r="R3940" s="7">
        <f t="shared" si="1719"/>
        <v>0</v>
      </c>
      <c r="S3940" s="82">
        <f t="shared" si="1712"/>
        <v>0</v>
      </c>
      <c r="T3940" s="91">
        <f t="shared" si="1720"/>
        <v>0.08</v>
      </c>
      <c r="U3940" s="90">
        <f t="shared" si="1713"/>
        <v>2</v>
      </c>
      <c r="V3940" s="90">
        <v>252</v>
      </c>
      <c r="W3940" s="89">
        <f t="shared" si="1714"/>
        <v>1.000610988</v>
      </c>
      <c r="X3940" s="82">
        <f t="shared" si="1715"/>
        <v>0</v>
      </c>
      <c r="Y3940" s="82">
        <f t="shared" si="1716"/>
        <v>0</v>
      </c>
      <c r="Z3940" s="94" t="str">
        <f t="shared" si="1722"/>
        <v>A+J=</v>
      </c>
      <c r="AA3940" s="87">
        <f t="shared" si="1723"/>
        <v>48204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>
        <f t="shared" si="1717"/>
        <v>48178</v>
      </c>
      <c r="B3941" s="82">
        <f t="shared" si="1703"/>
        <v>0</v>
      </c>
      <c r="C3941" s="207">
        <f t="shared" si="1721"/>
        <v>0</v>
      </c>
      <c r="D3941" s="83">
        <f t="shared" si="1704"/>
        <v>7286.35</v>
      </c>
      <c r="E3941" s="84">
        <f t="shared" si="1687"/>
        <v>7394.19</v>
      </c>
      <c r="F3941" s="85">
        <f t="shared" si="1688"/>
        <v>48142</v>
      </c>
      <c r="G3941" s="86">
        <f t="shared" si="1705"/>
        <v>1.4800277230712089E-2</v>
      </c>
      <c r="H3941" s="87">
        <f t="shared" si="1706"/>
        <v>48204</v>
      </c>
      <c r="I3941" s="87">
        <f t="shared" si="1707"/>
        <v>48204</v>
      </c>
      <c r="J3941" s="88">
        <f t="shared" si="1718"/>
        <v>21</v>
      </c>
      <c r="K3941" s="88">
        <f t="shared" si="1686"/>
        <v>3</v>
      </c>
      <c r="L3941" s="8">
        <f t="shared" si="1708"/>
        <v>1.0021010299999999</v>
      </c>
      <c r="M3941" s="89">
        <v>1</v>
      </c>
      <c r="N3941" s="89">
        <f t="shared" si="1709"/>
        <v>1</v>
      </c>
      <c r="O3941" s="82">
        <f t="shared" si="1710"/>
        <v>1.0021010299999999</v>
      </c>
      <c r="P3941" s="82">
        <f t="shared" si="1711"/>
        <v>0</v>
      </c>
      <c r="Q3941" s="11">
        <f t="shared" si="1724"/>
        <v>0</v>
      </c>
      <c r="R3941" s="7">
        <f t="shared" si="1719"/>
        <v>0</v>
      </c>
      <c r="S3941" s="82">
        <f t="shared" si="1712"/>
        <v>0</v>
      </c>
      <c r="T3941" s="91">
        <f t="shared" si="1720"/>
        <v>0.08</v>
      </c>
      <c r="U3941" s="90">
        <f t="shared" si="1713"/>
        <v>3</v>
      </c>
      <c r="V3941" s="90">
        <v>252</v>
      </c>
      <c r="W3941" s="89">
        <f t="shared" si="1714"/>
        <v>1.0009166229999999</v>
      </c>
      <c r="X3941" s="82">
        <f t="shared" si="1715"/>
        <v>0</v>
      </c>
      <c r="Y3941" s="82">
        <f t="shared" si="1716"/>
        <v>0</v>
      </c>
      <c r="Z3941" s="94" t="str">
        <f t="shared" si="1722"/>
        <v>A+J=</v>
      </c>
      <c r="AA3941" s="87">
        <f t="shared" si="1723"/>
        <v>48204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>
        <f t="shared" si="1717"/>
        <v>48179</v>
      </c>
      <c r="B3942" s="82">
        <f t="shared" si="1703"/>
        <v>0</v>
      </c>
      <c r="C3942" s="207">
        <f t="shared" si="1721"/>
        <v>0</v>
      </c>
      <c r="D3942" s="83">
        <f t="shared" si="1704"/>
        <v>7286.35</v>
      </c>
      <c r="E3942" s="84">
        <f t="shared" si="1687"/>
        <v>7394.19</v>
      </c>
      <c r="F3942" s="85">
        <f t="shared" si="1688"/>
        <v>48142</v>
      </c>
      <c r="G3942" s="86">
        <f t="shared" si="1705"/>
        <v>1.4800277230712089E-2</v>
      </c>
      <c r="H3942" s="87">
        <f t="shared" si="1706"/>
        <v>48204</v>
      </c>
      <c r="I3942" s="87">
        <f t="shared" si="1707"/>
        <v>48204</v>
      </c>
      <c r="J3942" s="88">
        <f t="shared" si="1718"/>
        <v>21</v>
      </c>
      <c r="K3942" s="88">
        <f t="shared" si="1686"/>
        <v>4</v>
      </c>
      <c r="L3942" s="8">
        <f t="shared" si="1708"/>
        <v>1.00280236</v>
      </c>
      <c r="M3942" s="89">
        <v>1</v>
      </c>
      <c r="N3942" s="89">
        <f t="shared" si="1709"/>
        <v>1</v>
      </c>
      <c r="O3942" s="82">
        <f t="shared" si="1710"/>
        <v>1.00280236</v>
      </c>
      <c r="P3942" s="82">
        <f t="shared" si="1711"/>
        <v>0</v>
      </c>
      <c r="Q3942" s="11">
        <f t="shared" si="1724"/>
        <v>0</v>
      </c>
      <c r="R3942" s="7">
        <f t="shared" si="1719"/>
        <v>0</v>
      </c>
      <c r="S3942" s="82">
        <f t="shared" si="1712"/>
        <v>0</v>
      </c>
      <c r="T3942" s="91">
        <f t="shared" si="1720"/>
        <v>0.08</v>
      </c>
      <c r="U3942" s="90">
        <f t="shared" si="1713"/>
        <v>4</v>
      </c>
      <c r="V3942" s="90">
        <v>252</v>
      </c>
      <c r="W3942" s="89">
        <f t="shared" si="1714"/>
        <v>1.0012223499999999</v>
      </c>
      <c r="X3942" s="82">
        <f t="shared" si="1715"/>
        <v>0</v>
      </c>
      <c r="Y3942" s="82">
        <f t="shared" si="1716"/>
        <v>0</v>
      </c>
      <c r="Z3942" s="94" t="str">
        <f t="shared" si="1722"/>
        <v>A+J=</v>
      </c>
      <c r="AA3942" s="87">
        <f t="shared" si="1723"/>
        <v>48204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>
        <f t="shared" si="1717"/>
        <v>48180</v>
      </c>
      <c r="B3943" s="82">
        <f t="shared" si="1703"/>
        <v>0</v>
      </c>
      <c r="C3943" s="207">
        <f t="shared" si="1721"/>
        <v>0</v>
      </c>
      <c r="D3943" s="83">
        <f t="shared" si="1704"/>
        <v>7286.35</v>
      </c>
      <c r="E3943" s="84">
        <f t="shared" si="1687"/>
        <v>7394.19</v>
      </c>
      <c r="F3943" s="85">
        <f t="shared" si="1688"/>
        <v>48142</v>
      </c>
      <c r="G3943" s="86">
        <f t="shared" si="1705"/>
        <v>1.4800277230712089E-2</v>
      </c>
      <c r="H3943" s="87">
        <f t="shared" si="1706"/>
        <v>48204</v>
      </c>
      <c r="I3943" s="87">
        <f t="shared" si="1707"/>
        <v>48204</v>
      </c>
      <c r="J3943" s="88">
        <f t="shared" si="1718"/>
        <v>21</v>
      </c>
      <c r="K3943" s="88">
        <f t="shared" si="1686"/>
        <v>5</v>
      </c>
      <c r="L3943" s="8">
        <f t="shared" si="1708"/>
        <v>1.00350417</v>
      </c>
      <c r="M3943" s="89">
        <v>1</v>
      </c>
      <c r="N3943" s="89">
        <f t="shared" si="1709"/>
        <v>1</v>
      </c>
      <c r="O3943" s="82">
        <f t="shared" si="1710"/>
        <v>1.00350417</v>
      </c>
      <c r="P3943" s="82">
        <f t="shared" si="1711"/>
        <v>0</v>
      </c>
      <c r="Q3943" s="11">
        <f t="shared" si="1724"/>
        <v>0</v>
      </c>
      <c r="R3943" s="7">
        <f t="shared" si="1719"/>
        <v>0</v>
      </c>
      <c r="S3943" s="82">
        <f t="shared" si="1712"/>
        <v>0</v>
      </c>
      <c r="T3943" s="91">
        <f t="shared" si="1720"/>
        <v>0.08</v>
      </c>
      <c r="U3943" s="90">
        <f t="shared" si="1713"/>
        <v>5</v>
      </c>
      <c r="V3943" s="90">
        <v>252</v>
      </c>
      <c r="W3943" s="89">
        <f t="shared" si="1714"/>
        <v>1.0015281709999999</v>
      </c>
      <c r="X3943" s="82">
        <f t="shared" si="1715"/>
        <v>0</v>
      </c>
      <c r="Y3943" s="82">
        <f t="shared" si="1716"/>
        <v>0</v>
      </c>
      <c r="Z3943" s="94" t="str">
        <f t="shared" si="1722"/>
        <v>A+J=</v>
      </c>
      <c r="AA3943" s="87">
        <f t="shared" si="1723"/>
        <v>48204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>
        <f t="shared" si="1717"/>
        <v>48181</v>
      </c>
      <c r="B3944" s="82">
        <f t="shared" si="1703"/>
        <v>0</v>
      </c>
      <c r="C3944" s="207">
        <f t="shared" si="1721"/>
        <v>0</v>
      </c>
      <c r="D3944" s="83">
        <f t="shared" si="1704"/>
        <v>7286.35</v>
      </c>
      <c r="E3944" s="84">
        <f t="shared" si="1687"/>
        <v>7394.19</v>
      </c>
      <c r="F3944" s="85">
        <f t="shared" si="1688"/>
        <v>48142</v>
      </c>
      <c r="G3944" s="86">
        <f t="shared" si="1705"/>
        <v>1.4800277230712089E-2</v>
      </c>
      <c r="H3944" s="87">
        <f t="shared" si="1706"/>
        <v>48204</v>
      </c>
      <c r="I3944" s="87">
        <f t="shared" si="1707"/>
        <v>48204</v>
      </c>
      <c r="J3944" s="88">
        <f t="shared" si="1718"/>
        <v>21</v>
      </c>
      <c r="K3944" s="88">
        <f t="shared" si="1686"/>
        <v>6</v>
      </c>
      <c r="L3944" s="8">
        <f t="shared" si="1708"/>
        <v>1.0042064799999999</v>
      </c>
      <c r="M3944" s="89">
        <v>1</v>
      </c>
      <c r="N3944" s="89">
        <f t="shared" si="1709"/>
        <v>1</v>
      </c>
      <c r="O3944" s="82">
        <f t="shared" si="1710"/>
        <v>1.0042064799999999</v>
      </c>
      <c r="P3944" s="82">
        <f t="shared" si="1711"/>
        <v>0</v>
      </c>
      <c r="Q3944" s="11">
        <f t="shared" si="1724"/>
        <v>0</v>
      </c>
      <c r="R3944" s="7">
        <f t="shared" si="1719"/>
        <v>0</v>
      </c>
      <c r="S3944" s="82">
        <f t="shared" si="1712"/>
        <v>0</v>
      </c>
      <c r="T3944" s="91">
        <f t="shared" si="1720"/>
        <v>0.08</v>
      </c>
      <c r="U3944" s="90">
        <f t="shared" si="1713"/>
        <v>6</v>
      </c>
      <c r="V3944" s="90">
        <v>252</v>
      </c>
      <c r="W3944" s="89">
        <f t="shared" si="1714"/>
        <v>1.0018340859999999</v>
      </c>
      <c r="X3944" s="82">
        <f t="shared" si="1715"/>
        <v>0</v>
      </c>
      <c r="Y3944" s="82">
        <f t="shared" si="1716"/>
        <v>0</v>
      </c>
      <c r="Z3944" s="94" t="str">
        <f t="shared" si="1722"/>
        <v>A+J=</v>
      </c>
      <c r="AA3944" s="87">
        <f t="shared" si="1723"/>
        <v>48204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>
        <f t="shared" si="1717"/>
        <v>48182</v>
      </c>
      <c r="B3945" s="82">
        <f t="shared" si="1703"/>
        <v>0</v>
      </c>
      <c r="C3945" s="207">
        <f t="shared" si="1721"/>
        <v>0</v>
      </c>
      <c r="D3945" s="83">
        <f t="shared" si="1704"/>
        <v>7286.35</v>
      </c>
      <c r="E3945" s="84">
        <f t="shared" si="1687"/>
        <v>7394.19</v>
      </c>
      <c r="F3945" s="85">
        <f t="shared" si="1688"/>
        <v>48142</v>
      </c>
      <c r="G3945" s="86">
        <f t="shared" si="1705"/>
        <v>1.4800277230712089E-2</v>
      </c>
      <c r="H3945" s="87">
        <f t="shared" si="1706"/>
        <v>48204</v>
      </c>
      <c r="I3945" s="87">
        <f t="shared" si="1707"/>
        <v>48204</v>
      </c>
      <c r="J3945" s="88">
        <f t="shared" si="1718"/>
        <v>21</v>
      </c>
      <c r="K3945" s="88">
        <f t="shared" ref="K3945:K4008" si="1725">(J3945-(NETWORKDAYS(A3945,I3945,AD$210:AD$502)-1))</f>
        <v>6</v>
      </c>
      <c r="L3945" s="8">
        <f t="shared" si="1708"/>
        <v>1.0042064799999999</v>
      </c>
      <c r="M3945" s="89">
        <v>1</v>
      </c>
      <c r="N3945" s="89">
        <f t="shared" si="1709"/>
        <v>1</v>
      </c>
      <c r="O3945" s="82">
        <f t="shared" si="1710"/>
        <v>1.0042064799999999</v>
      </c>
      <c r="P3945" s="82">
        <f t="shared" si="1711"/>
        <v>0</v>
      </c>
      <c r="Q3945" s="11">
        <f t="shared" si="1724"/>
        <v>0</v>
      </c>
      <c r="R3945" s="7">
        <f t="shared" si="1719"/>
        <v>0</v>
      </c>
      <c r="S3945" s="82">
        <f t="shared" si="1712"/>
        <v>0</v>
      </c>
      <c r="T3945" s="91">
        <f t="shared" si="1720"/>
        <v>0.08</v>
      </c>
      <c r="U3945" s="90">
        <f t="shared" si="1713"/>
        <v>6</v>
      </c>
      <c r="V3945" s="90">
        <v>252</v>
      </c>
      <c r="W3945" s="89">
        <f t="shared" si="1714"/>
        <v>1.0018340859999999</v>
      </c>
      <c r="X3945" s="82">
        <f t="shared" si="1715"/>
        <v>0</v>
      </c>
      <c r="Y3945" s="82">
        <f t="shared" si="1716"/>
        <v>0</v>
      </c>
      <c r="Z3945" s="94" t="str">
        <f t="shared" si="1722"/>
        <v>A+J=</v>
      </c>
      <c r="AA3945" s="87">
        <f t="shared" si="1723"/>
        <v>48204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>
        <f t="shared" si="1717"/>
        <v>48183</v>
      </c>
      <c r="B3946" s="82">
        <f t="shared" si="1703"/>
        <v>0</v>
      </c>
      <c r="C3946" s="207">
        <f t="shared" si="1721"/>
        <v>0</v>
      </c>
      <c r="D3946" s="83">
        <f t="shared" si="1704"/>
        <v>7286.35</v>
      </c>
      <c r="E3946" s="84">
        <f t="shared" ref="E3946:E4009" si="1726">IF($K3946=1,VLOOKUP($A3945,$AO$10:$AS$200,4),E3945)</f>
        <v>7394.19</v>
      </c>
      <c r="F3946" s="85">
        <f t="shared" ref="F3946:F4009" si="1727">IF($K3946=1,VLOOKUP($A3945,$AO$10:$AS$200,5),F3945)</f>
        <v>48142</v>
      </c>
      <c r="G3946" s="86">
        <f t="shared" si="1705"/>
        <v>1.4800277230712089E-2</v>
      </c>
      <c r="H3946" s="87">
        <f t="shared" si="1706"/>
        <v>48204</v>
      </c>
      <c r="I3946" s="87">
        <f t="shared" si="1707"/>
        <v>48204</v>
      </c>
      <c r="J3946" s="88">
        <f t="shared" si="1718"/>
        <v>21</v>
      </c>
      <c r="K3946" s="88">
        <f t="shared" si="1725"/>
        <v>6</v>
      </c>
      <c r="L3946" s="8">
        <f t="shared" si="1708"/>
        <v>1.0042064799999999</v>
      </c>
      <c r="M3946" s="89">
        <v>1</v>
      </c>
      <c r="N3946" s="89">
        <f t="shared" si="1709"/>
        <v>1</v>
      </c>
      <c r="O3946" s="82">
        <f t="shared" si="1710"/>
        <v>1.0042064799999999</v>
      </c>
      <c r="P3946" s="82">
        <f t="shared" si="1711"/>
        <v>0</v>
      </c>
      <c r="Q3946" s="11">
        <f t="shared" si="1724"/>
        <v>0</v>
      </c>
      <c r="R3946" s="7">
        <f t="shared" si="1719"/>
        <v>0</v>
      </c>
      <c r="S3946" s="82">
        <f t="shared" si="1712"/>
        <v>0</v>
      </c>
      <c r="T3946" s="91">
        <f t="shared" si="1720"/>
        <v>0.08</v>
      </c>
      <c r="U3946" s="90">
        <f t="shared" si="1713"/>
        <v>6</v>
      </c>
      <c r="V3946" s="90">
        <v>252</v>
      </c>
      <c r="W3946" s="89">
        <f t="shared" si="1714"/>
        <v>1.0018340859999999</v>
      </c>
      <c r="X3946" s="82">
        <f t="shared" si="1715"/>
        <v>0</v>
      </c>
      <c r="Y3946" s="82">
        <f t="shared" si="1716"/>
        <v>0</v>
      </c>
      <c r="Z3946" s="94" t="str">
        <f t="shared" si="1722"/>
        <v>A+J=</v>
      </c>
      <c r="AA3946" s="87">
        <f t="shared" si="1723"/>
        <v>48204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>
        <f t="shared" si="1717"/>
        <v>48184</v>
      </c>
      <c r="B3947" s="82">
        <f t="shared" si="1703"/>
        <v>0</v>
      </c>
      <c r="C3947" s="207">
        <f t="shared" si="1721"/>
        <v>0</v>
      </c>
      <c r="D3947" s="83">
        <f t="shared" si="1704"/>
        <v>7286.35</v>
      </c>
      <c r="E3947" s="84">
        <f t="shared" si="1726"/>
        <v>7394.19</v>
      </c>
      <c r="F3947" s="85">
        <f t="shared" si="1727"/>
        <v>48142</v>
      </c>
      <c r="G3947" s="86">
        <f t="shared" si="1705"/>
        <v>1.4800277230712089E-2</v>
      </c>
      <c r="H3947" s="87">
        <f t="shared" si="1706"/>
        <v>48204</v>
      </c>
      <c r="I3947" s="87">
        <f t="shared" si="1707"/>
        <v>48204</v>
      </c>
      <c r="J3947" s="88">
        <f t="shared" si="1718"/>
        <v>21</v>
      </c>
      <c r="K3947" s="88">
        <f t="shared" si="1725"/>
        <v>7</v>
      </c>
      <c r="L3947" s="8">
        <f t="shared" si="1708"/>
        <v>1.0049092799999999</v>
      </c>
      <c r="M3947" s="89">
        <v>1</v>
      </c>
      <c r="N3947" s="89">
        <f t="shared" si="1709"/>
        <v>1</v>
      </c>
      <c r="O3947" s="82">
        <f t="shared" si="1710"/>
        <v>1.0049092799999999</v>
      </c>
      <c r="P3947" s="82">
        <f t="shared" si="1711"/>
        <v>0</v>
      </c>
      <c r="Q3947" s="11">
        <f t="shared" si="1724"/>
        <v>0</v>
      </c>
      <c r="R3947" s="7">
        <f t="shared" si="1719"/>
        <v>0</v>
      </c>
      <c r="S3947" s="82">
        <f t="shared" si="1712"/>
        <v>0</v>
      </c>
      <c r="T3947" s="91">
        <f t="shared" si="1720"/>
        <v>0.08</v>
      </c>
      <c r="U3947" s="90">
        <f t="shared" si="1713"/>
        <v>7</v>
      </c>
      <c r="V3947" s="90">
        <v>252</v>
      </c>
      <c r="W3947" s="89">
        <f t="shared" si="1714"/>
        <v>1.002140093</v>
      </c>
      <c r="X3947" s="82">
        <f t="shared" si="1715"/>
        <v>0</v>
      </c>
      <c r="Y3947" s="82">
        <f t="shared" si="1716"/>
        <v>0</v>
      </c>
      <c r="Z3947" s="94" t="str">
        <f t="shared" si="1722"/>
        <v>A+J=</v>
      </c>
      <c r="AA3947" s="87">
        <f t="shared" si="1723"/>
        <v>48204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>
        <f t="shared" si="1717"/>
        <v>48185</v>
      </c>
      <c r="B3948" s="82">
        <f t="shared" si="1703"/>
        <v>0</v>
      </c>
      <c r="C3948" s="207">
        <f t="shared" si="1721"/>
        <v>0</v>
      </c>
      <c r="D3948" s="83">
        <f t="shared" si="1704"/>
        <v>7286.35</v>
      </c>
      <c r="E3948" s="84">
        <f t="shared" si="1726"/>
        <v>7394.19</v>
      </c>
      <c r="F3948" s="85">
        <f t="shared" si="1727"/>
        <v>48142</v>
      </c>
      <c r="G3948" s="86">
        <f t="shared" si="1705"/>
        <v>1.4800277230712089E-2</v>
      </c>
      <c r="H3948" s="87">
        <f t="shared" si="1706"/>
        <v>48204</v>
      </c>
      <c r="I3948" s="87">
        <f t="shared" si="1707"/>
        <v>48204</v>
      </c>
      <c r="J3948" s="88">
        <f t="shared" si="1718"/>
        <v>21</v>
      </c>
      <c r="K3948" s="88">
        <f t="shared" si="1725"/>
        <v>8</v>
      </c>
      <c r="L3948" s="8">
        <f t="shared" si="1708"/>
        <v>1.00561257</v>
      </c>
      <c r="M3948" s="89">
        <v>1</v>
      </c>
      <c r="N3948" s="89">
        <f t="shared" si="1709"/>
        <v>1</v>
      </c>
      <c r="O3948" s="82">
        <f t="shared" si="1710"/>
        <v>1.00561257</v>
      </c>
      <c r="P3948" s="82">
        <f t="shared" si="1711"/>
        <v>0</v>
      </c>
      <c r="Q3948" s="11">
        <f t="shared" si="1724"/>
        <v>0</v>
      </c>
      <c r="R3948" s="7">
        <f t="shared" si="1719"/>
        <v>0</v>
      </c>
      <c r="S3948" s="82">
        <f t="shared" si="1712"/>
        <v>0</v>
      </c>
      <c r="T3948" s="91">
        <f t="shared" si="1720"/>
        <v>0.08</v>
      </c>
      <c r="U3948" s="90">
        <f t="shared" si="1713"/>
        <v>8</v>
      </c>
      <c r="V3948" s="90">
        <v>252</v>
      </c>
      <c r="W3948" s="89">
        <f t="shared" si="1714"/>
        <v>1.0024461950000001</v>
      </c>
      <c r="X3948" s="82">
        <f t="shared" si="1715"/>
        <v>0</v>
      </c>
      <c r="Y3948" s="82">
        <f t="shared" si="1716"/>
        <v>0</v>
      </c>
      <c r="Z3948" s="94" t="str">
        <f t="shared" si="1722"/>
        <v>A+J=</v>
      </c>
      <c r="AA3948" s="87">
        <f t="shared" si="1723"/>
        <v>48204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>
        <f t="shared" si="1717"/>
        <v>48186</v>
      </c>
      <c r="B3949" s="82">
        <f t="shared" si="1703"/>
        <v>0</v>
      </c>
      <c r="C3949" s="207">
        <f t="shared" si="1721"/>
        <v>0</v>
      </c>
      <c r="D3949" s="83">
        <f t="shared" si="1704"/>
        <v>7286.35</v>
      </c>
      <c r="E3949" s="84">
        <f t="shared" si="1726"/>
        <v>7394.19</v>
      </c>
      <c r="F3949" s="85">
        <f t="shared" si="1727"/>
        <v>48142</v>
      </c>
      <c r="G3949" s="86">
        <f t="shared" si="1705"/>
        <v>1.4800277230712089E-2</v>
      </c>
      <c r="H3949" s="87">
        <f t="shared" si="1706"/>
        <v>48204</v>
      </c>
      <c r="I3949" s="87">
        <f t="shared" si="1707"/>
        <v>48204</v>
      </c>
      <c r="J3949" s="88">
        <f t="shared" si="1718"/>
        <v>21</v>
      </c>
      <c r="K3949" s="88">
        <f t="shared" si="1725"/>
        <v>9</v>
      </c>
      <c r="L3949" s="8">
        <f t="shared" si="1708"/>
        <v>1.0063163500000001</v>
      </c>
      <c r="M3949" s="89">
        <v>1</v>
      </c>
      <c r="N3949" s="89">
        <f t="shared" si="1709"/>
        <v>1</v>
      </c>
      <c r="O3949" s="82">
        <f t="shared" si="1710"/>
        <v>1.0063163500000001</v>
      </c>
      <c r="P3949" s="82">
        <f t="shared" si="1711"/>
        <v>0</v>
      </c>
      <c r="Q3949" s="11">
        <f t="shared" si="1724"/>
        <v>0</v>
      </c>
      <c r="R3949" s="7">
        <f t="shared" si="1719"/>
        <v>0</v>
      </c>
      <c r="S3949" s="82">
        <f t="shared" si="1712"/>
        <v>0</v>
      </c>
      <c r="T3949" s="91">
        <f t="shared" si="1720"/>
        <v>0.08</v>
      </c>
      <c r="U3949" s="90">
        <f t="shared" si="1713"/>
        <v>9</v>
      </c>
      <c r="V3949" s="90">
        <v>252</v>
      </c>
      <c r="W3949" s="89">
        <f t="shared" si="1714"/>
        <v>1.0027523890000001</v>
      </c>
      <c r="X3949" s="82">
        <f t="shared" si="1715"/>
        <v>0</v>
      </c>
      <c r="Y3949" s="82">
        <f t="shared" si="1716"/>
        <v>0</v>
      </c>
      <c r="Z3949" s="94" t="str">
        <f t="shared" si="1722"/>
        <v>A+J=</v>
      </c>
      <c r="AA3949" s="87">
        <f t="shared" si="1723"/>
        <v>48204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>
        <f t="shared" si="1717"/>
        <v>48187</v>
      </c>
      <c r="B3950" s="82">
        <f t="shared" si="1703"/>
        <v>0</v>
      </c>
      <c r="C3950" s="207">
        <f t="shared" si="1721"/>
        <v>0</v>
      </c>
      <c r="D3950" s="83">
        <f t="shared" si="1704"/>
        <v>7286.35</v>
      </c>
      <c r="E3950" s="84">
        <f t="shared" si="1726"/>
        <v>7394.19</v>
      </c>
      <c r="F3950" s="85">
        <f t="shared" si="1727"/>
        <v>48142</v>
      </c>
      <c r="G3950" s="86">
        <f t="shared" si="1705"/>
        <v>1.4800277230712089E-2</v>
      </c>
      <c r="H3950" s="87">
        <f t="shared" si="1706"/>
        <v>48204</v>
      </c>
      <c r="I3950" s="87">
        <f t="shared" si="1707"/>
        <v>48204</v>
      </c>
      <c r="J3950" s="88">
        <f t="shared" si="1718"/>
        <v>21</v>
      </c>
      <c r="K3950" s="88">
        <f t="shared" si="1725"/>
        <v>10</v>
      </c>
      <c r="L3950" s="8">
        <f t="shared" si="1708"/>
        <v>1.00702063</v>
      </c>
      <c r="M3950" s="89">
        <v>1</v>
      </c>
      <c r="N3950" s="89">
        <f t="shared" si="1709"/>
        <v>1</v>
      </c>
      <c r="O3950" s="82">
        <f t="shared" si="1710"/>
        <v>1.00702063</v>
      </c>
      <c r="P3950" s="82">
        <f t="shared" si="1711"/>
        <v>0</v>
      </c>
      <c r="Q3950" s="11">
        <f t="shared" si="1724"/>
        <v>0</v>
      </c>
      <c r="R3950" s="7">
        <f t="shared" si="1719"/>
        <v>0</v>
      </c>
      <c r="S3950" s="82">
        <f t="shared" si="1712"/>
        <v>0</v>
      </c>
      <c r="T3950" s="91">
        <f t="shared" si="1720"/>
        <v>0.08</v>
      </c>
      <c r="U3950" s="90">
        <f t="shared" si="1713"/>
        <v>10</v>
      </c>
      <c r="V3950" s="90">
        <v>252</v>
      </c>
      <c r="W3950" s="89">
        <f t="shared" si="1714"/>
        <v>1.0030586779999999</v>
      </c>
      <c r="X3950" s="82">
        <f t="shared" si="1715"/>
        <v>0</v>
      </c>
      <c r="Y3950" s="82">
        <f t="shared" si="1716"/>
        <v>0</v>
      </c>
      <c r="Z3950" s="94" t="str">
        <f t="shared" si="1722"/>
        <v>A+J=</v>
      </c>
      <c r="AA3950" s="87">
        <f t="shared" si="1723"/>
        <v>48204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>
        <f t="shared" si="1717"/>
        <v>48188</v>
      </c>
      <c r="B3951" s="82">
        <f t="shared" si="1703"/>
        <v>0</v>
      </c>
      <c r="C3951" s="207">
        <f t="shared" si="1721"/>
        <v>0</v>
      </c>
      <c r="D3951" s="83">
        <f t="shared" si="1704"/>
        <v>7286.35</v>
      </c>
      <c r="E3951" s="84">
        <f t="shared" si="1726"/>
        <v>7394.19</v>
      </c>
      <c r="F3951" s="85">
        <f t="shared" si="1727"/>
        <v>48142</v>
      </c>
      <c r="G3951" s="86">
        <f t="shared" si="1705"/>
        <v>1.4800277230712089E-2</v>
      </c>
      <c r="H3951" s="87">
        <f t="shared" si="1706"/>
        <v>48204</v>
      </c>
      <c r="I3951" s="87">
        <f t="shared" si="1707"/>
        <v>48204</v>
      </c>
      <c r="J3951" s="88">
        <f t="shared" si="1718"/>
        <v>21</v>
      </c>
      <c r="K3951" s="88">
        <f t="shared" si="1725"/>
        <v>11</v>
      </c>
      <c r="L3951" s="8">
        <f t="shared" si="1708"/>
        <v>1.0077254</v>
      </c>
      <c r="M3951" s="89">
        <v>1</v>
      </c>
      <c r="N3951" s="89">
        <f t="shared" si="1709"/>
        <v>1</v>
      </c>
      <c r="O3951" s="82">
        <f t="shared" si="1710"/>
        <v>1.0077254</v>
      </c>
      <c r="P3951" s="82">
        <f t="shared" si="1711"/>
        <v>0</v>
      </c>
      <c r="Q3951" s="11">
        <f t="shared" si="1724"/>
        <v>0</v>
      </c>
      <c r="R3951" s="7">
        <f t="shared" si="1719"/>
        <v>0</v>
      </c>
      <c r="S3951" s="82">
        <f t="shared" si="1712"/>
        <v>0</v>
      </c>
      <c r="T3951" s="91">
        <f t="shared" si="1720"/>
        <v>0.08</v>
      </c>
      <c r="U3951" s="90">
        <f t="shared" si="1713"/>
        <v>11</v>
      </c>
      <c r="V3951" s="90">
        <v>252</v>
      </c>
      <c r="W3951" s="89">
        <f t="shared" si="1714"/>
        <v>1.0033650599999999</v>
      </c>
      <c r="X3951" s="82">
        <f t="shared" si="1715"/>
        <v>0</v>
      </c>
      <c r="Y3951" s="82">
        <f t="shared" si="1716"/>
        <v>0</v>
      </c>
      <c r="Z3951" s="94" t="str">
        <f t="shared" si="1722"/>
        <v>A+J=</v>
      </c>
      <c r="AA3951" s="87">
        <f t="shared" si="1723"/>
        <v>48204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>
        <f t="shared" si="1717"/>
        <v>48189</v>
      </c>
      <c r="B3952" s="82">
        <f t="shared" si="1703"/>
        <v>0</v>
      </c>
      <c r="C3952" s="207">
        <f t="shared" si="1721"/>
        <v>0</v>
      </c>
      <c r="D3952" s="83">
        <f t="shared" si="1704"/>
        <v>7286.35</v>
      </c>
      <c r="E3952" s="84">
        <f t="shared" si="1726"/>
        <v>7394.19</v>
      </c>
      <c r="F3952" s="85">
        <f t="shared" si="1727"/>
        <v>48142</v>
      </c>
      <c r="G3952" s="86">
        <f t="shared" si="1705"/>
        <v>1.4800277230712089E-2</v>
      </c>
      <c r="H3952" s="87">
        <f t="shared" si="1706"/>
        <v>48204</v>
      </c>
      <c r="I3952" s="87">
        <f t="shared" si="1707"/>
        <v>48204</v>
      </c>
      <c r="J3952" s="88">
        <f t="shared" si="1718"/>
        <v>21</v>
      </c>
      <c r="K3952" s="88">
        <f t="shared" si="1725"/>
        <v>11</v>
      </c>
      <c r="L3952" s="8">
        <f t="shared" si="1708"/>
        <v>1.0077254</v>
      </c>
      <c r="M3952" s="89">
        <v>1</v>
      </c>
      <c r="N3952" s="89">
        <f t="shared" si="1709"/>
        <v>1</v>
      </c>
      <c r="O3952" s="82">
        <f t="shared" si="1710"/>
        <v>1.0077254</v>
      </c>
      <c r="P3952" s="82">
        <f t="shared" si="1711"/>
        <v>0</v>
      </c>
      <c r="Q3952" s="11">
        <f t="shared" si="1724"/>
        <v>0</v>
      </c>
      <c r="R3952" s="7">
        <f t="shared" si="1719"/>
        <v>0</v>
      </c>
      <c r="S3952" s="82">
        <f t="shared" si="1712"/>
        <v>0</v>
      </c>
      <c r="T3952" s="91">
        <f t="shared" si="1720"/>
        <v>0.08</v>
      </c>
      <c r="U3952" s="90">
        <f t="shared" si="1713"/>
        <v>11</v>
      </c>
      <c r="V3952" s="90">
        <v>252</v>
      </c>
      <c r="W3952" s="89">
        <f t="shared" si="1714"/>
        <v>1.0033650599999999</v>
      </c>
      <c r="X3952" s="82">
        <f t="shared" si="1715"/>
        <v>0</v>
      </c>
      <c r="Y3952" s="82">
        <f t="shared" si="1716"/>
        <v>0</v>
      </c>
      <c r="Z3952" s="94" t="str">
        <f t="shared" si="1722"/>
        <v>A+J=</v>
      </c>
      <c r="AA3952" s="87">
        <f t="shared" si="1723"/>
        <v>48204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>
        <f t="shared" si="1717"/>
        <v>48190</v>
      </c>
      <c r="B3953" s="82">
        <f t="shared" si="1703"/>
        <v>0</v>
      </c>
      <c r="C3953" s="207">
        <f t="shared" si="1721"/>
        <v>0</v>
      </c>
      <c r="D3953" s="83">
        <f t="shared" si="1704"/>
        <v>7286.35</v>
      </c>
      <c r="E3953" s="84">
        <f t="shared" si="1726"/>
        <v>7394.19</v>
      </c>
      <c r="F3953" s="85">
        <f t="shared" si="1727"/>
        <v>48142</v>
      </c>
      <c r="G3953" s="86">
        <f t="shared" si="1705"/>
        <v>1.4800277230712089E-2</v>
      </c>
      <c r="H3953" s="87">
        <f t="shared" si="1706"/>
        <v>48204</v>
      </c>
      <c r="I3953" s="87">
        <f t="shared" si="1707"/>
        <v>48204</v>
      </c>
      <c r="J3953" s="88">
        <f t="shared" si="1718"/>
        <v>21</v>
      </c>
      <c r="K3953" s="88">
        <f t="shared" si="1725"/>
        <v>11</v>
      </c>
      <c r="L3953" s="8">
        <f t="shared" si="1708"/>
        <v>1.0077254</v>
      </c>
      <c r="M3953" s="89">
        <v>1</v>
      </c>
      <c r="N3953" s="89">
        <f t="shared" si="1709"/>
        <v>1</v>
      </c>
      <c r="O3953" s="82">
        <f t="shared" si="1710"/>
        <v>1.0077254</v>
      </c>
      <c r="P3953" s="82">
        <f t="shared" si="1711"/>
        <v>0</v>
      </c>
      <c r="Q3953" s="11">
        <f t="shared" si="1724"/>
        <v>0</v>
      </c>
      <c r="R3953" s="7">
        <f t="shared" si="1719"/>
        <v>0</v>
      </c>
      <c r="S3953" s="82">
        <f t="shared" si="1712"/>
        <v>0</v>
      </c>
      <c r="T3953" s="91">
        <f t="shared" si="1720"/>
        <v>0.08</v>
      </c>
      <c r="U3953" s="90">
        <f t="shared" si="1713"/>
        <v>11</v>
      </c>
      <c r="V3953" s="90">
        <v>252</v>
      </c>
      <c r="W3953" s="89">
        <f t="shared" si="1714"/>
        <v>1.0033650599999999</v>
      </c>
      <c r="X3953" s="82">
        <f t="shared" si="1715"/>
        <v>0</v>
      </c>
      <c r="Y3953" s="82">
        <f t="shared" si="1716"/>
        <v>0</v>
      </c>
      <c r="Z3953" s="94" t="str">
        <f t="shared" si="1722"/>
        <v>A+J=</v>
      </c>
      <c r="AA3953" s="87">
        <f t="shared" si="1723"/>
        <v>48204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>
        <f t="shared" si="1717"/>
        <v>48191</v>
      </c>
      <c r="B3954" s="82">
        <f t="shared" si="1703"/>
        <v>0</v>
      </c>
      <c r="C3954" s="207">
        <f t="shared" si="1721"/>
        <v>0</v>
      </c>
      <c r="D3954" s="83">
        <f t="shared" si="1704"/>
        <v>7286.35</v>
      </c>
      <c r="E3954" s="84">
        <f t="shared" si="1726"/>
        <v>7394.19</v>
      </c>
      <c r="F3954" s="85">
        <f t="shared" si="1727"/>
        <v>48142</v>
      </c>
      <c r="G3954" s="86">
        <f t="shared" si="1705"/>
        <v>1.4800277230712089E-2</v>
      </c>
      <c r="H3954" s="87">
        <f t="shared" si="1706"/>
        <v>48204</v>
      </c>
      <c r="I3954" s="87">
        <f t="shared" si="1707"/>
        <v>48204</v>
      </c>
      <c r="J3954" s="88">
        <f t="shared" si="1718"/>
        <v>21</v>
      </c>
      <c r="K3954" s="88">
        <f t="shared" si="1725"/>
        <v>12</v>
      </c>
      <c r="L3954" s="8">
        <f t="shared" si="1708"/>
        <v>1.0084306599999999</v>
      </c>
      <c r="M3954" s="89">
        <v>1</v>
      </c>
      <c r="N3954" s="89">
        <f t="shared" si="1709"/>
        <v>1</v>
      </c>
      <c r="O3954" s="82">
        <f t="shared" si="1710"/>
        <v>1.0084306599999999</v>
      </c>
      <c r="P3954" s="82">
        <f t="shared" si="1711"/>
        <v>0</v>
      </c>
      <c r="Q3954" s="11">
        <f t="shared" si="1724"/>
        <v>0</v>
      </c>
      <c r="R3954" s="7">
        <f t="shared" si="1719"/>
        <v>0</v>
      </c>
      <c r="S3954" s="82">
        <f t="shared" si="1712"/>
        <v>0</v>
      </c>
      <c r="T3954" s="91">
        <f t="shared" si="1720"/>
        <v>0.08</v>
      </c>
      <c r="U3954" s="90">
        <f t="shared" si="1713"/>
        <v>12</v>
      </c>
      <c r="V3954" s="90">
        <v>252</v>
      </c>
      <c r="W3954" s="89">
        <f t="shared" si="1714"/>
        <v>1.0036715350000001</v>
      </c>
      <c r="X3954" s="82">
        <f t="shared" si="1715"/>
        <v>0</v>
      </c>
      <c r="Y3954" s="82">
        <f t="shared" si="1716"/>
        <v>0</v>
      </c>
      <c r="Z3954" s="94" t="str">
        <f t="shared" si="1722"/>
        <v>A+J=</v>
      </c>
      <c r="AA3954" s="87">
        <f t="shared" si="1723"/>
        <v>48204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>
        <f t="shared" si="1717"/>
        <v>48192</v>
      </c>
      <c r="B3955" s="82">
        <f t="shared" si="1703"/>
        <v>0</v>
      </c>
      <c r="C3955" s="207">
        <f t="shared" si="1721"/>
        <v>0</v>
      </c>
      <c r="D3955" s="83">
        <f t="shared" si="1704"/>
        <v>7286.35</v>
      </c>
      <c r="E3955" s="84">
        <f t="shared" si="1726"/>
        <v>7394.19</v>
      </c>
      <c r="F3955" s="85">
        <f t="shared" si="1727"/>
        <v>48142</v>
      </c>
      <c r="G3955" s="86">
        <f t="shared" si="1705"/>
        <v>1.4800277230712089E-2</v>
      </c>
      <c r="H3955" s="87">
        <f t="shared" si="1706"/>
        <v>48204</v>
      </c>
      <c r="I3955" s="87">
        <f t="shared" si="1707"/>
        <v>48204</v>
      </c>
      <c r="J3955" s="88">
        <f t="shared" si="1718"/>
        <v>21</v>
      </c>
      <c r="K3955" s="88">
        <f t="shared" si="1725"/>
        <v>13</v>
      </c>
      <c r="L3955" s="8">
        <f t="shared" si="1708"/>
        <v>1.0091364199999999</v>
      </c>
      <c r="M3955" s="89">
        <v>1</v>
      </c>
      <c r="N3955" s="89">
        <f t="shared" si="1709"/>
        <v>1</v>
      </c>
      <c r="O3955" s="82">
        <f t="shared" si="1710"/>
        <v>1.0091364199999999</v>
      </c>
      <c r="P3955" s="82">
        <f t="shared" si="1711"/>
        <v>0</v>
      </c>
      <c r="Q3955" s="11">
        <f t="shared" si="1724"/>
        <v>0</v>
      </c>
      <c r="R3955" s="7">
        <f t="shared" si="1719"/>
        <v>0</v>
      </c>
      <c r="S3955" s="82">
        <f t="shared" si="1712"/>
        <v>0</v>
      </c>
      <c r="T3955" s="91">
        <f t="shared" si="1720"/>
        <v>0.08</v>
      </c>
      <c r="U3955" s="90">
        <f t="shared" si="1713"/>
        <v>13</v>
      </c>
      <c r="V3955" s="90">
        <v>252</v>
      </c>
      <c r="W3955" s="89">
        <f t="shared" si="1714"/>
        <v>1.003978104</v>
      </c>
      <c r="X3955" s="82">
        <f t="shared" si="1715"/>
        <v>0</v>
      </c>
      <c r="Y3955" s="82">
        <f t="shared" si="1716"/>
        <v>0</v>
      </c>
      <c r="Z3955" s="94" t="str">
        <f t="shared" si="1722"/>
        <v>A+J=</v>
      </c>
      <c r="AA3955" s="87">
        <f t="shared" si="1723"/>
        <v>48204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>
        <f t="shared" si="1717"/>
        <v>48193</v>
      </c>
      <c r="B3956" s="82">
        <f t="shared" si="1703"/>
        <v>0</v>
      </c>
      <c r="C3956" s="207">
        <f t="shared" si="1721"/>
        <v>0</v>
      </c>
      <c r="D3956" s="83">
        <f t="shared" si="1704"/>
        <v>7286.35</v>
      </c>
      <c r="E3956" s="84">
        <f t="shared" si="1726"/>
        <v>7394.19</v>
      </c>
      <c r="F3956" s="85">
        <f t="shared" si="1727"/>
        <v>48142</v>
      </c>
      <c r="G3956" s="86">
        <f t="shared" si="1705"/>
        <v>1.4800277230712089E-2</v>
      </c>
      <c r="H3956" s="87">
        <f t="shared" si="1706"/>
        <v>48204</v>
      </c>
      <c r="I3956" s="87">
        <f t="shared" si="1707"/>
        <v>48204</v>
      </c>
      <c r="J3956" s="88">
        <f t="shared" si="1718"/>
        <v>21</v>
      </c>
      <c r="K3956" s="88">
        <f t="shared" si="1725"/>
        <v>14</v>
      </c>
      <c r="L3956" s="8">
        <f t="shared" si="1708"/>
        <v>1.0098426700000001</v>
      </c>
      <c r="M3956" s="89">
        <v>1</v>
      </c>
      <c r="N3956" s="89">
        <f t="shared" si="1709"/>
        <v>1</v>
      </c>
      <c r="O3956" s="82">
        <f t="shared" si="1710"/>
        <v>1.0098426700000001</v>
      </c>
      <c r="P3956" s="82">
        <f t="shared" si="1711"/>
        <v>0</v>
      </c>
      <c r="Q3956" s="11">
        <f t="shared" si="1724"/>
        <v>0</v>
      </c>
      <c r="R3956" s="7">
        <f t="shared" si="1719"/>
        <v>0</v>
      </c>
      <c r="S3956" s="82">
        <f t="shared" si="1712"/>
        <v>0</v>
      </c>
      <c r="T3956" s="91">
        <f t="shared" si="1720"/>
        <v>0.08</v>
      </c>
      <c r="U3956" s="90">
        <f t="shared" si="1713"/>
        <v>14</v>
      </c>
      <c r="V3956" s="90">
        <v>252</v>
      </c>
      <c r="W3956" s="89">
        <f t="shared" si="1714"/>
        <v>1.0042847669999999</v>
      </c>
      <c r="X3956" s="82">
        <f t="shared" si="1715"/>
        <v>0</v>
      </c>
      <c r="Y3956" s="82">
        <f t="shared" si="1716"/>
        <v>0</v>
      </c>
      <c r="Z3956" s="94" t="str">
        <f t="shared" si="1722"/>
        <v>A+J=</v>
      </c>
      <c r="AA3956" s="87">
        <f t="shared" si="1723"/>
        <v>48204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>
        <f t="shared" si="1717"/>
        <v>48194</v>
      </c>
      <c r="B3957" s="82">
        <f t="shared" si="1703"/>
        <v>0</v>
      </c>
      <c r="C3957" s="207">
        <f t="shared" si="1721"/>
        <v>0</v>
      </c>
      <c r="D3957" s="83">
        <f t="shared" si="1704"/>
        <v>7286.35</v>
      </c>
      <c r="E3957" s="84">
        <f t="shared" si="1726"/>
        <v>7394.19</v>
      </c>
      <c r="F3957" s="85">
        <f t="shared" si="1727"/>
        <v>48142</v>
      </c>
      <c r="G3957" s="86">
        <f t="shared" si="1705"/>
        <v>1.4800277230712089E-2</v>
      </c>
      <c r="H3957" s="87">
        <f t="shared" si="1706"/>
        <v>48204</v>
      </c>
      <c r="I3957" s="87">
        <f t="shared" si="1707"/>
        <v>48204</v>
      </c>
      <c r="J3957" s="88">
        <f t="shared" si="1718"/>
        <v>21</v>
      </c>
      <c r="K3957" s="88">
        <f t="shared" si="1725"/>
        <v>15</v>
      </c>
      <c r="L3957" s="8">
        <f t="shared" si="1708"/>
        <v>1.0105494100000001</v>
      </c>
      <c r="M3957" s="89">
        <v>1</v>
      </c>
      <c r="N3957" s="89">
        <f t="shared" si="1709"/>
        <v>1</v>
      </c>
      <c r="O3957" s="82">
        <f t="shared" si="1710"/>
        <v>1.0105494100000001</v>
      </c>
      <c r="P3957" s="82">
        <f t="shared" si="1711"/>
        <v>0</v>
      </c>
      <c r="Q3957" s="11">
        <f t="shared" si="1724"/>
        <v>0</v>
      </c>
      <c r="R3957" s="7">
        <f t="shared" si="1719"/>
        <v>0</v>
      </c>
      <c r="S3957" s="82">
        <f t="shared" si="1712"/>
        <v>0</v>
      </c>
      <c r="T3957" s="91">
        <f t="shared" si="1720"/>
        <v>0.08</v>
      </c>
      <c r="U3957" s="90">
        <f t="shared" si="1713"/>
        <v>15</v>
      </c>
      <c r="V3957" s="90">
        <v>252</v>
      </c>
      <c r="W3957" s="89">
        <f t="shared" si="1714"/>
        <v>1.004591523</v>
      </c>
      <c r="X3957" s="82">
        <f t="shared" si="1715"/>
        <v>0</v>
      </c>
      <c r="Y3957" s="82">
        <f t="shared" si="1716"/>
        <v>0</v>
      </c>
      <c r="Z3957" s="94" t="str">
        <f t="shared" si="1722"/>
        <v>A+J=</v>
      </c>
      <c r="AA3957" s="87">
        <f t="shared" si="1723"/>
        <v>48204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>
        <f t="shared" si="1717"/>
        <v>48195</v>
      </c>
      <c r="B3958" s="82">
        <f t="shared" si="1703"/>
        <v>0</v>
      </c>
      <c r="C3958" s="207">
        <f t="shared" si="1721"/>
        <v>0</v>
      </c>
      <c r="D3958" s="83">
        <f t="shared" si="1704"/>
        <v>7286.35</v>
      </c>
      <c r="E3958" s="84">
        <f t="shared" si="1726"/>
        <v>7394.19</v>
      </c>
      <c r="F3958" s="85">
        <f t="shared" si="1727"/>
        <v>48142</v>
      </c>
      <c r="G3958" s="86">
        <f t="shared" si="1705"/>
        <v>1.4800277230712089E-2</v>
      </c>
      <c r="H3958" s="87">
        <f t="shared" si="1706"/>
        <v>48204</v>
      </c>
      <c r="I3958" s="87">
        <f t="shared" si="1707"/>
        <v>48204</v>
      </c>
      <c r="J3958" s="88">
        <f t="shared" si="1718"/>
        <v>21</v>
      </c>
      <c r="K3958" s="88">
        <f t="shared" si="1725"/>
        <v>16</v>
      </c>
      <c r="L3958" s="8">
        <f t="shared" si="1708"/>
        <v>1.01125665</v>
      </c>
      <c r="M3958" s="89">
        <v>1</v>
      </c>
      <c r="N3958" s="89">
        <f t="shared" si="1709"/>
        <v>1</v>
      </c>
      <c r="O3958" s="82">
        <f t="shared" si="1710"/>
        <v>1.01125665</v>
      </c>
      <c r="P3958" s="82">
        <f t="shared" si="1711"/>
        <v>0</v>
      </c>
      <c r="Q3958" s="11">
        <f t="shared" si="1724"/>
        <v>0</v>
      </c>
      <c r="R3958" s="7">
        <f t="shared" si="1719"/>
        <v>0</v>
      </c>
      <c r="S3958" s="82">
        <f t="shared" si="1712"/>
        <v>0</v>
      </c>
      <c r="T3958" s="91">
        <f t="shared" si="1720"/>
        <v>0.08</v>
      </c>
      <c r="U3958" s="90">
        <f t="shared" si="1713"/>
        <v>16</v>
      </c>
      <c r="V3958" s="90">
        <v>252</v>
      </c>
      <c r="W3958" s="89">
        <f t="shared" si="1714"/>
        <v>1.0048983730000001</v>
      </c>
      <c r="X3958" s="82">
        <f t="shared" si="1715"/>
        <v>0</v>
      </c>
      <c r="Y3958" s="82">
        <f t="shared" si="1716"/>
        <v>0</v>
      </c>
      <c r="Z3958" s="94" t="str">
        <f t="shared" si="1722"/>
        <v>A+J=</v>
      </c>
      <c r="AA3958" s="87">
        <f t="shared" si="1723"/>
        <v>48204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>
        <f t="shared" si="1717"/>
        <v>48196</v>
      </c>
      <c r="B3959" s="82">
        <f t="shared" si="1703"/>
        <v>0</v>
      </c>
      <c r="C3959" s="207">
        <f t="shared" si="1721"/>
        <v>0</v>
      </c>
      <c r="D3959" s="83">
        <f t="shared" si="1704"/>
        <v>7286.35</v>
      </c>
      <c r="E3959" s="84">
        <f t="shared" si="1726"/>
        <v>7394.19</v>
      </c>
      <c r="F3959" s="85">
        <f t="shared" si="1727"/>
        <v>48142</v>
      </c>
      <c r="G3959" s="86">
        <f t="shared" si="1705"/>
        <v>1.4800277230712089E-2</v>
      </c>
      <c r="H3959" s="87">
        <f t="shared" si="1706"/>
        <v>48204</v>
      </c>
      <c r="I3959" s="87">
        <f t="shared" si="1707"/>
        <v>48204</v>
      </c>
      <c r="J3959" s="88">
        <f t="shared" si="1718"/>
        <v>21</v>
      </c>
      <c r="K3959" s="88">
        <f t="shared" si="1725"/>
        <v>16</v>
      </c>
      <c r="L3959" s="8">
        <f t="shared" si="1708"/>
        <v>1.01125665</v>
      </c>
      <c r="M3959" s="89">
        <v>1</v>
      </c>
      <c r="N3959" s="89">
        <f t="shared" si="1709"/>
        <v>1</v>
      </c>
      <c r="O3959" s="82">
        <f t="shared" si="1710"/>
        <v>1.01125665</v>
      </c>
      <c r="P3959" s="82">
        <f t="shared" si="1711"/>
        <v>0</v>
      </c>
      <c r="Q3959" s="11">
        <f t="shared" si="1724"/>
        <v>0</v>
      </c>
      <c r="R3959" s="7">
        <f t="shared" si="1719"/>
        <v>0</v>
      </c>
      <c r="S3959" s="82">
        <f t="shared" si="1712"/>
        <v>0</v>
      </c>
      <c r="T3959" s="91">
        <f t="shared" si="1720"/>
        <v>0.08</v>
      </c>
      <c r="U3959" s="90">
        <f t="shared" si="1713"/>
        <v>16</v>
      </c>
      <c r="V3959" s="90">
        <v>252</v>
      </c>
      <c r="W3959" s="89">
        <f t="shared" si="1714"/>
        <v>1.0048983730000001</v>
      </c>
      <c r="X3959" s="82">
        <f t="shared" si="1715"/>
        <v>0</v>
      </c>
      <c r="Y3959" s="82">
        <f t="shared" si="1716"/>
        <v>0</v>
      </c>
      <c r="Z3959" s="94" t="str">
        <f t="shared" si="1722"/>
        <v>A+J=</v>
      </c>
      <c r="AA3959" s="87">
        <f t="shared" si="1723"/>
        <v>48204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>
        <f t="shared" si="1717"/>
        <v>48197</v>
      </c>
      <c r="B3960" s="82">
        <f t="shared" si="1703"/>
        <v>0</v>
      </c>
      <c r="C3960" s="207">
        <f t="shared" si="1721"/>
        <v>0</v>
      </c>
      <c r="D3960" s="83">
        <f t="shared" si="1704"/>
        <v>7286.35</v>
      </c>
      <c r="E3960" s="84">
        <f t="shared" si="1726"/>
        <v>7394.19</v>
      </c>
      <c r="F3960" s="85">
        <f t="shared" si="1727"/>
        <v>48142</v>
      </c>
      <c r="G3960" s="86">
        <f t="shared" si="1705"/>
        <v>1.4800277230712089E-2</v>
      </c>
      <c r="H3960" s="87">
        <f t="shared" si="1706"/>
        <v>48204</v>
      </c>
      <c r="I3960" s="87">
        <f t="shared" si="1707"/>
        <v>48204</v>
      </c>
      <c r="J3960" s="88">
        <f t="shared" si="1718"/>
        <v>21</v>
      </c>
      <c r="K3960" s="88">
        <f t="shared" si="1725"/>
        <v>16</v>
      </c>
      <c r="L3960" s="8">
        <f t="shared" si="1708"/>
        <v>1.01125665</v>
      </c>
      <c r="M3960" s="89">
        <v>1</v>
      </c>
      <c r="N3960" s="89">
        <f t="shared" si="1709"/>
        <v>1</v>
      </c>
      <c r="O3960" s="82">
        <f t="shared" si="1710"/>
        <v>1.01125665</v>
      </c>
      <c r="P3960" s="82">
        <f t="shared" si="1711"/>
        <v>0</v>
      </c>
      <c r="Q3960" s="11">
        <f t="shared" si="1724"/>
        <v>0</v>
      </c>
      <c r="R3960" s="7">
        <f t="shared" si="1719"/>
        <v>0</v>
      </c>
      <c r="S3960" s="82">
        <f t="shared" si="1712"/>
        <v>0</v>
      </c>
      <c r="T3960" s="91">
        <f t="shared" si="1720"/>
        <v>0.08</v>
      </c>
      <c r="U3960" s="90">
        <f t="shared" si="1713"/>
        <v>16</v>
      </c>
      <c r="V3960" s="90">
        <v>252</v>
      </c>
      <c r="W3960" s="89">
        <f t="shared" si="1714"/>
        <v>1.0048983730000001</v>
      </c>
      <c r="X3960" s="82">
        <f t="shared" si="1715"/>
        <v>0</v>
      </c>
      <c r="Y3960" s="82">
        <f t="shared" si="1716"/>
        <v>0</v>
      </c>
      <c r="Z3960" s="94" t="str">
        <f t="shared" si="1722"/>
        <v>A+J=</v>
      </c>
      <c r="AA3960" s="87">
        <f t="shared" si="1723"/>
        <v>48204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>
        <f t="shared" si="1717"/>
        <v>48198</v>
      </c>
      <c r="B3961" s="82">
        <f t="shared" si="1703"/>
        <v>0</v>
      </c>
      <c r="C3961" s="207">
        <f t="shared" si="1721"/>
        <v>0</v>
      </c>
      <c r="D3961" s="83">
        <f t="shared" si="1704"/>
        <v>7286.35</v>
      </c>
      <c r="E3961" s="84">
        <f t="shared" si="1726"/>
        <v>7394.19</v>
      </c>
      <c r="F3961" s="85">
        <f t="shared" si="1727"/>
        <v>48142</v>
      </c>
      <c r="G3961" s="86">
        <f t="shared" si="1705"/>
        <v>1.4800277230712089E-2</v>
      </c>
      <c r="H3961" s="87">
        <f t="shared" si="1706"/>
        <v>48204</v>
      </c>
      <c r="I3961" s="87">
        <f t="shared" si="1707"/>
        <v>48204</v>
      </c>
      <c r="J3961" s="88">
        <f t="shared" si="1718"/>
        <v>21</v>
      </c>
      <c r="K3961" s="88">
        <f t="shared" si="1725"/>
        <v>17</v>
      </c>
      <c r="L3961" s="8">
        <f t="shared" si="1708"/>
        <v>1.01196438</v>
      </c>
      <c r="M3961" s="89">
        <v>1</v>
      </c>
      <c r="N3961" s="89">
        <f t="shared" si="1709"/>
        <v>1</v>
      </c>
      <c r="O3961" s="82">
        <f t="shared" si="1710"/>
        <v>1.01196438</v>
      </c>
      <c r="P3961" s="82">
        <f t="shared" si="1711"/>
        <v>0</v>
      </c>
      <c r="Q3961" s="11">
        <f t="shared" si="1724"/>
        <v>0</v>
      </c>
      <c r="R3961" s="7">
        <f t="shared" si="1719"/>
        <v>0</v>
      </c>
      <c r="S3961" s="82">
        <f t="shared" si="1712"/>
        <v>0</v>
      </c>
      <c r="T3961" s="91">
        <f t="shared" si="1720"/>
        <v>0.08</v>
      </c>
      <c r="U3961" s="90">
        <f t="shared" si="1713"/>
        <v>17</v>
      </c>
      <c r="V3961" s="90">
        <v>252</v>
      </c>
      <c r="W3961" s="89">
        <f t="shared" si="1714"/>
        <v>1.0052053169999999</v>
      </c>
      <c r="X3961" s="82">
        <f t="shared" si="1715"/>
        <v>0</v>
      </c>
      <c r="Y3961" s="82">
        <f t="shared" si="1716"/>
        <v>0</v>
      </c>
      <c r="Z3961" s="94" t="str">
        <f t="shared" si="1722"/>
        <v>A+J=</v>
      </c>
      <c r="AA3961" s="87">
        <f t="shared" si="1723"/>
        <v>48204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>
        <f t="shared" si="1717"/>
        <v>48199</v>
      </c>
      <c r="B3962" s="82">
        <f t="shared" si="1703"/>
        <v>0</v>
      </c>
      <c r="C3962" s="207">
        <f t="shared" si="1721"/>
        <v>0</v>
      </c>
      <c r="D3962" s="83">
        <f t="shared" si="1704"/>
        <v>7286.35</v>
      </c>
      <c r="E3962" s="84">
        <f t="shared" si="1726"/>
        <v>7394.19</v>
      </c>
      <c r="F3962" s="85">
        <f t="shared" si="1727"/>
        <v>48142</v>
      </c>
      <c r="G3962" s="86">
        <f t="shared" si="1705"/>
        <v>1.4800277230712089E-2</v>
      </c>
      <c r="H3962" s="87">
        <f t="shared" si="1706"/>
        <v>48204</v>
      </c>
      <c r="I3962" s="87">
        <f t="shared" si="1707"/>
        <v>48204</v>
      </c>
      <c r="J3962" s="88">
        <f t="shared" si="1718"/>
        <v>21</v>
      </c>
      <c r="K3962" s="88">
        <f t="shared" si="1725"/>
        <v>18</v>
      </c>
      <c r="L3962" s="8">
        <f t="shared" si="1708"/>
        <v>1.0126726100000001</v>
      </c>
      <c r="M3962" s="89">
        <v>1</v>
      </c>
      <c r="N3962" s="89">
        <f t="shared" si="1709"/>
        <v>1</v>
      </c>
      <c r="O3962" s="82">
        <f t="shared" si="1710"/>
        <v>1.0126726100000001</v>
      </c>
      <c r="P3962" s="82">
        <f t="shared" si="1711"/>
        <v>0</v>
      </c>
      <c r="Q3962" s="11">
        <f t="shared" si="1724"/>
        <v>0</v>
      </c>
      <c r="R3962" s="7">
        <f t="shared" si="1719"/>
        <v>0</v>
      </c>
      <c r="S3962" s="82">
        <f t="shared" si="1712"/>
        <v>0</v>
      </c>
      <c r="T3962" s="91">
        <f t="shared" si="1720"/>
        <v>0.08</v>
      </c>
      <c r="U3962" s="90">
        <f t="shared" si="1713"/>
        <v>18</v>
      </c>
      <c r="V3962" s="90">
        <v>252</v>
      </c>
      <c r="W3962" s="89">
        <f t="shared" si="1714"/>
        <v>1.005512355</v>
      </c>
      <c r="X3962" s="82">
        <f t="shared" si="1715"/>
        <v>0</v>
      </c>
      <c r="Y3962" s="82">
        <f t="shared" si="1716"/>
        <v>0</v>
      </c>
      <c r="Z3962" s="94" t="str">
        <f t="shared" si="1722"/>
        <v>A+J=</v>
      </c>
      <c r="AA3962" s="87">
        <f t="shared" si="1723"/>
        <v>48204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>
        <f t="shared" si="1717"/>
        <v>48200</v>
      </c>
      <c r="B3963" s="82">
        <f t="shared" si="1703"/>
        <v>0</v>
      </c>
      <c r="C3963" s="207">
        <f t="shared" si="1721"/>
        <v>0</v>
      </c>
      <c r="D3963" s="83">
        <f t="shared" si="1704"/>
        <v>7286.35</v>
      </c>
      <c r="E3963" s="84">
        <f t="shared" si="1726"/>
        <v>7394.19</v>
      </c>
      <c r="F3963" s="85">
        <f t="shared" si="1727"/>
        <v>48142</v>
      </c>
      <c r="G3963" s="86">
        <f t="shared" si="1705"/>
        <v>1.4800277230712089E-2</v>
      </c>
      <c r="H3963" s="87">
        <f t="shared" si="1706"/>
        <v>48204</v>
      </c>
      <c r="I3963" s="87">
        <f t="shared" si="1707"/>
        <v>48204</v>
      </c>
      <c r="J3963" s="88">
        <f t="shared" si="1718"/>
        <v>21</v>
      </c>
      <c r="K3963" s="88">
        <f t="shared" si="1725"/>
        <v>19</v>
      </c>
      <c r="L3963" s="8">
        <f t="shared" si="1708"/>
        <v>1.01338134</v>
      </c>
      <c r="M3963" s="89">
        <v>1</v>
      </c>
      <c r="N3963" s="89">
        <f t="shared" si="1709"/>
        <v>1</v>
      </c>
      <c r="O3963" s="82">
        <f t="shared" si="1710"/>
        <v>1.01338134</v>
      </c>
      <c r="P3963" s="82">
        <f t="shared" si="1711"/>
        <v>0</v>
      </c>
      <c r="Q3963" s="11">
        <f t="shared" si="1724"/>
        <v>0</v>
      </c>
      <c r="R3963" s="7">
        <f t="shared" si="1719"/>
        <v>0</v>
      </c>
      <c r="S3963" s="82">
        <f t="shared" si="1712"/>
        <v>0</v>
      </c>
      <c r="T3963" s="91">
        <f t="shared" si="1720"/>
        <v>0.08</v>
      </c>
      <c r="U3963" s="90">
        <f t="shared" si="1713"/>
        <v>19</v>
      </c>
      <c r="V3963" s="90">
        <v>252</v>
      </c>
      <c r="W3963" s="89">
        <f t="shared" si="1714"/>
        <v>1.005819486</v>
      </c>
      <c r="X3963" s="82">
        <f t="shared" si="1715"/>
        <v>0</v>
      </c>
      <c r="Y3963" s="82">
        <f t="shared" si="1716"/>
        <v>0</v>
      </c>
      <c r="Z3963" s="94" t="str">
        <f t="shared" si="1722"/>
        <v>A+J=</v>
      </c>
      <c r="AA3963" s="87">
        <f t="shared" si="1723"/>
        <v>48204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>
        <f t="shared" si="1717"/>
        <v>48201</v>
      </c>
      <c r="B3964" s="82">
        <f t="shared" si="1703"/>
        <v>0</v>
      </c>
      <c r="C3964" s="207">
        <f t="shared" si="1721"/>
        <v>0</v>
      </c>
      <c r="D3964" s="83">
        <f t="shared" si="1704"/>
        <v>7286.35</v>
      </c>
      <c r="E3964" s="84">
        <f t="shared" si="1726"/>
        <v>7394.19</v>
      </c>
      <c r="F3964" s="85">
        <f t="shared" si="1727"/>
        <v>48142</v>
      </c>
      <c r="G3964" s="86">
        <f t="shared" si="1705"/>
        <v>1.4800277230712089E-2</v>
      </c>
      <c r="H3964" s="87">
        <f t="shared" si="1706"/>
        <v>48204</v>
      </c>
      <c r="I3964" s="87">
        <f t="shared" si="1707"/>
        <v>48204</v>
      </c>
      <c r="J3964" s="88">
        <f t="shared" si="1718"/>
        <v>21</v>
      </c>
      <c r="K3964" s="88">
        <f t="shared" si="1725"/>
        <v>20</v>
      </c>
      <c r="L3964" s="8">
        <f t="shared" si="1708"/>
        <v>1.0140905600000001</v>
      </c>
      <c r="M3964" s="89">
        <v>1</v>
      </c>
      <c r="N3964" s="89">
        <f t="shared" si="1709"/>
        <v>1</v>
      </c>
      <c r="O3964" s="82">
        <f t="shared" si="1710"/>
        <v>1.0140905600000001</v>
      </c>
      <c r="P3964" s="82">
        <f t="shared" si="1711"/>
        <v>0</v>
      </c>
      <c r="Q3964" s="11">
        <f t="shared" si="1724"/>
        <v>0</v>
      </c>
      <c r="R3964" s="7">
        <f t="shared" si="1719"/>
        <v>0</v>
      </c>
      <c r="S3964" s="82">
        <f t="shared" si="1712"/>
        <v>0</v>
      </c>
      <c r="T3964" s="91">
        <f t="shared" si="1720"/>
        <v>0.08</v>
      </c>
      <c r="U3964" s="90">
        <f t="shared" si="1713"/>
        <v>20</v>
      </c>
      <c r="V3964" s="90">
        <v>252</v>
      </c>
      <c r="W3964" s="89">
        <f t="shared" si="1714"/>
        <v>1.0061267110000001</v>
      </c>
      <c r="X3964" s="82">
        <f t="shared" si="1715"/>
        <v>0</v>
      </c>
      <c r="Y3964" s="82">
        <f t="shared" si="1716"/>
        <v>0</v>
      </c>
      <c r="Z3964" s="94" t="str">
        <f t="shared" si="1722"/>
        <v>A+J=</v>
      </c>
      <c r="AA3964" s="87">
        <f t="shared" si="1723"/>
        <v>48204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>
        <f t="shared" si="1717"/>
        <v>48202</v>
      </c>
      <c r="B3965" s="82">
        <f t="shared" si="1703"/>
        <v>0</v>
      </c>
      <c r="C3965" s="207">
        <f t="shared" si="1721"/>
        <v>0</v>
      </c>
      <c r="D3965" s="83">
        <f t="shared" si="1704"/>
        <v>7286.35</v>
      </c>
      <c r="E3965" s="84">
        <f t="shared" si="1726"/>
        <v>7394.19</v>
      </c>
      <c r="F3965" s="85">
        <f t="shared" si="1727"/>
        <v>48142</v>
      </c>
      <c r="G3965" s="86">
        <f t="shared" si="1705"/>
        <v>1.4800277230712089E-2</v>
      </c>
      <c r="H3965" s="87">
        <f t="shared" si="1706"/>
        <v>48233</v>
      </c>
      <c r="I3965" s="87">
        <f t="shared" si="1707"/>
        <v>48204</v>
      </c>
      <c r="J3965" s="88">
        <f t="shared" si="1718"/>
        <v>21</v>
      </c>
      <c r="K3965" s="88">
        <f t="shared" si="1725"/>
        <v>21</v>
      </c>
      <c r="L3965" s="8">
        <f t="shared" si="1708"/>
        <v>1.0148002700000001</v>
      </c>
      <c r="M3965" s="89">
        <v>1</v>
      </c>
      <c r="N3965" s="89">
        <f t="shared" si="1709"/>
        <v>1</v>
      </c>
      <c r="O3965" s="82">
        <f t="shared" si="1710"/>
        <v>1.0148002700000001</v>
      </c>
      <c r="P3965" s="82">
        <f t="shared" si="1711"/>
        <v>0</v>
      </c>
      <c r="Q3965" s="11">
        <f t="shared" si="1724"/>
        <v>0</v>
      </c>
      <c r="R3965" s="7">
        <f t="shared" si="1719"/>
        <v>0</v>
      </c>
      <c r="S3965" s="82">
        <f t="shared" si="1712"/>
        <v>0</v>
      </c>
      <c r="T3965" s="91">
        <f t="shared" si="1720"/>
        <v>0.08</v>
      </c>
      <c r="U3965" s="90">
        <f t="shared" si="1713"/>
        <v>21</v>
      </c>
      <c r="V3965" s="90">
        <v>252</v>
      </c>
      <c r="W3965" s="89">
        <f t="shared" si="1714"/>
        <v>1.0064340300000001</v>
      </c>
      <c r="X3965" s="82">
        <f t="shared" si="1715"/>
        <v>0</v>
      </c>
      <c r="Y3965" s="82">
        <f t="shared" si="1716"/>
        <v>0</v>
      </c>
      <c r="Z3965" s="94" t="str">
        <f t="shared" si="1722"/>
        <v>A+J=</v>
      </c>
      <c r="AA3965" s="87">
        <f t="shared" si="1723"/>
        <v>48204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>
        <f t="shared" si="1717"/>
        <v>48203</v>
      </c>
      <c r="B3966" s="82">
        <f t="shared" si="1703"/>
        <v>0</v>
      </c>
      <c r="C3966" s="207">
        <f t="shared" si="1721"/>
        <v>0</v>
      </c>
      <c r="D3966" s="83">
        <f t="shared" si="1704"/>
        <v>7286.35</v>
      </c>
      <c r="E3966" s="84">
        <f t="shared" si="1726"/>
        <v>7394.19</v>
      </c>
      <c r="F3966" s="85">
        <f t="shared" si="1727"/>
        <v>48142</v>
      </c>
      <c r="G3966" s="86">
        <f t="shared" si="1705"/>
        <v>1.4800277230712089E-2</v>
      </c>
      <c r="H3966" s="87">
        <f t="shared" si="1706"/>
        <v>48233</v>
      </c>
      <c r="I3966" s="87">
        <f t="shared" si="1707"/>
        <v>48204</v>
      </c>
      <c r="J3966" s="88">
        <f t="shared" si="1718"/>
        <v>21</v>
      </c>
      <c r="K3966" s="88">
        <f t="shared" si="1725"/>
        <v>21</v>
      </c>
      <c r="L3966" s="8">
        <f t="shared" si="1708"/>
        <v>1.0148002700000001</v>
      </c>
      <c r="M3966" s="89">
        <v>1</v>
      </c>
      <c r="N3966" s="89">
        <f t="shared" si="1709"/>
        <v>1</v>
      </c>
      <c r="O3966" s="82">
        <f t="shared" si="1710"/>
        <v>1.0148002700000001</v>
      </c>
      <c r="P3966" s="82">
        <f t="shared" si="1711"/>
        <v>0</v>
      </c>
      <c r="Q3966" s="11">
        <f t="shared" si="1724"/>
        <v>0</v>
      </c>
      <c r="R3966" s="7">
        <f t="shared" si="1719"/>
        <v>0</v>
      </c>
      <c r="S3966" s="82">
        <f t="shared" si="1712"/>
        <v>0</v>
      </c>
      <c r="T3966" s="91">
        <f t="shared" si="1720"/>
        <v>0.08</v>
      </c>
      <c r="U3966" s="90">
        <f t="shared" si="1713"/>
        <v>21</v>
      </c>
      <c r="V3966" s="90">
        <v>252</v>
      </c>
      <c r="W3966" s="89">
        <f t="shared" si="1714"/>
        <v>1.0064340300000001</v>
      </c>
      <c r="X3966" s="82">
        <f t="shared" si="1715"/>
        <v>0</v>
      </c>
      <c r="Y3966" s="82">
        <f t="shared" si="1716"/>
        <v>0</v>
      </c>
      <c r="Z3966" s="94" t="str">
        <f t="shared" si="1722"/>
        <v>A+J=</v>
      </c>
      <c r="AA3966" s="87">
        <f t="shared" si="1723"/>
        <v>48204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>
        <f t="shared" si="1717"/>
        <v>48204</v>
      </c>
      <c r="B3967" s="82">
        <f t="shared" si="1703"/>
        <v>0</v>
      </c>
      <c r="C3967" s="207">
        <f t="shared" si="1721"/>
        <v>0</v>
      </c>
      <c r="D3967" s="83">
        <f t="shared" si="1704"/>
        <v>7286.35</v>
      </c>
      <c r="E3967" s="84">
        <f t="shared" si="1726"/>
        <v>7394.19</v>
      </c>
      <c r="F3967" s="85">
        <f t="shared" si="1727"/>
        <v>48142</v>
      </c>
      <c r="G3967" s="86">
        <f t="shared" si="1705"/>
        <v>1.4800277230712089E-2</v>
      </c>
      <c r="H3967" s="87">
        <f t="shared" si="1706"/>
        <v>48233</v>
      </c>
      <c r="I3967" s="87">
        <f t="shared" si="1707"/>
        <v>48204</v>
      </c>
      <c r="J3967" s="88">
        <f t="shared" si="1718"/>
        <v>21</v>
      </c>
      <c r="K3967" s="88">
        <f t="shared" si="1725"/>
        <v>21</v>
      </c>
      <c r="L3967" s="8">
        <f t="shared" si="1708"/>
        <v>1.0148002700000001</v>
      </c>
      <c r="M3967" s="89">
        <v>1</v>
      </c>
      <c r="N3967" s="89">
        <f t="shared" si="1709"/>
        <v>1</v>
      </c>
      <c r="O3967" s="82">
        <f t="shared" si="1710"/>
        <v>1.0148002700000001</v>
      </c>
      <c r="P3967" s="82">
        <f t="shared" si="1711"/>
        <v>0</v>
      </c>
      <c r="Q3967" s="11">
        <f t="shared" si="1724"/>
        <v>130</v>
      </c>
      <c r="R3967" s="7">
        <f t="shared" si="1719"/>
        <v>0</v>
      </c>
      <c r="S3967" s="82">
        <f t="shared" si="1712"/>
        <v>0</v>
      </c>
      <c r="T3967" s="91">
        <f t="shared" si="1720"/>
        <v>0.08</v>
      </c>
      <c r="U3967" s="90">
        <f t="shared" si="1713"/>
        <v>21</v>
      </c>
      <c r="V3967" s="90">
        <v>252</v>
      </c>
      <c r="W3967" s="89">
        <f t="shared" si="1714"/>
        <v>1.0064340300000001</v>
      </c>
      <c r="X3967" s="82">
        <f t="shared" si="1715"/>
        <v>0</v>
      </c>
      <c r="Y3967" s="82">
        <f t="shared" si="1716"/>
        <v>0</v>
      </c>
      <c r="Z3967" s="94" t="str">
        <f t="shared" si="1722"/>
        <v>A+J=</v>
      </c>
      <c r="AA3967" s="87">
        <f t="shared" si="1723"/>
        <v>48204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>
        <f t="shared" si="1717"/>
        <v>48205</v>
      </c>
      <c r="B3968" s="82">
        <f t="shared" si="1703"/>
        <v>0</v>
      </c>
      <c r="C3968" s="207">
        <f t="shared" si="1721"/>
        <v>0</v>
      </c>
      <c r="D3968" s="83">
        <f t="shared" si="1704"/>
        <v>7286.35</v>
      </c>
      <c r="E3968" s="84">
        <f t="shared" si="1726"/>
        <v>7394.19</v>
      </c>
      <c r="F3968" s="85">
        <f t="shared" si="1727"/>
        <v>48174</v>
      </c>
      <c r="G3968" s="86">
        <f t="shared" si="1705"/>
        <v>1.4800277230712089E-2</v>
      </c>
      <c r="H3968" s="87">
        <f t="shared" si="1706"/>
        <v>48233</v>
      </c>
      <c r="I3968" s="87">
        <f t="shared" si="1707"/>
        <v>48233</v>
      </c>
      <c r="J3968" s="88">
        <f t="shared" si="1718"/>
        <v>19</v>
      </c>
      <c r="K3968" s="88">
        <f t="shared" si="1725"/>
        <v>1</v>
      </c>
      <c r="L3968" s="8">
        <f t="shared" si="1708"/>
        <v>1.0007735499999999</v>
      </c>
      <c r="M3968" s="89">
        <v>1</v>
      </c>
      <c r="N3968" s="89">
        <f t="shared" si="1709"/>
        <v>1</v>
      </c>
      <c r="O3968" s="82">
        <f t="shared" si="1710"/>
        <v>1.0007735499999999</v>
      </c>
      <c r="P3968" s="82">
        <f t="shared" si="1711"/>
        <v>0</v>
      </c>
      <c r="Q3968" s="11">
        <f t="shared" si="1724"/>
        <v>0</v>
      </c>
      <c r="R3968" s="7">
        <f t="shared" si="1719"/>
        <v>0</v>
      </c>
      <c r="S3968" s="82">
        <f t="shared" si="1712"/>
        <v>0</v>
      </c>
      <c r="T3968" s="91">
        <f t="shared" si="1720"/>
        <v>0.08</v>
      </c>
      <c r="U3968" s="90">
        <f t="shared" si="1713"/>
        <v>1</v>
      </c>
      <c r="V3968" s="90">
        <v>252</v>
      </c>
      <c r="W3968" s="89">
        <f t="shared" si="1714"/>
        <v>1.000305448</v>
      </c>
      <c r="X3968" s="82">
        <f t="shared" si="1715"/>
        <v>0</v>
      </c>
      <c r="Y3968" s="82">
        <f t="shared" si="1716"/>
        <v>0</v>
      </c>
      <c r="Z3968" s="94" t="str">
        <f t="shared" si="1722"/>
        <v>A+J=</v>
      </c>
      <c r="AA3968" s="87">
        <f t="shared" si="1723"/>
        <v>48233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>
        <f t="shared" si="1717"/>
        <v>48206</v>
      </c>
      <c r="B3969" s="82">
        <f t="shared" si="1703"/>
        <v>0</v>
      </c>
      <c r="C3969" s="207">
        <f t="shared" si="1721"/>
        <v>0</v>
      </c>
      <c r="D3969" s="83">
        <f t="shared" si="1704"/>
        <v>7286.35</v>
      </c>
      <c r="E3969" s="84">
        <f t="shared" si="1726"/>
        <v>7394.19</v>
      </c>
      <c r="F3969" s="85">
        <f t="shared" si="1727"/>
        <v>48174</v>
      </c>
      <c r="G3969" s="86">
        <f t="shared" si="1705"/>
        <v>1.4800277230712089E-2</v>
      </c>
      <c r="H3969" s="87">
        <f t="shared" si="1706"/>
        <v>48233</v>
      </c>
      <c r="I3969" s="87">
        <f t="shared" si="1707"/>
        <v>48233</v>
      </c>
      <c r="J3969" s="88">
        <f t="shared" si="1718"/>
        <v>19</v>
      </c>
      <c r="K3969" s="88">
        <f t="shared" si="1725"/>
        <v>2</v>
      </c>
      <c r="L3969" s="8">
        <f t="shared" si="1708"/>
        <v>1.0015476999999999</v>
      </c>
      <c r="M3969" s="89">
        <v>1</v>
      </c>
      <c r="N3969" s="89">
        <f t="shared" si="1709"/>
        <v>1</v>
      </c>
      <c r="O3969" s="82">
        <f t="shared" si="1710"/>
        <v>1.0015476999999999</v>
      </c>
      <c r="P3969" s="82">
        <f t="shared" si="1711"/>
        <v>0</v>
      </c>
      <c r="Q3969" s="11">
        <f t="shared" si="1724"/>
        <v>0</v>
      </c>
      <c r="R3969" s="7">
        <f t="shared" si="1719"/>
        <v>0</v>
      </c>
      <c r="S3969" s="82">
        <f t="shared" si="1712"/>
        <v>0</v>
      </c>
      <c r="T3969" s="91">
        <f t="shared" si="1720"/>
        <v>0.08</v>
      </c>
      <c r="U3969" s="90">
        <f t="shared" si="1713"/>
        <v>2</v>
      </c>
      <c r="V3969" s="90">
        <v>252</v>
      </c>
      <c r="W3969" s="89">
        <f t="shared" si="1714"/>
        <v>1.000610988</v>
      </c>
      <c r="X3969" s="82">
        <f t="shared" si="1715"/>
        <v>0</v>
      </c>
      <c r="Y3969" s="82">
        <f t="shared" si="1716"/>
        <v>0</v>
      </c>
      <c r="Z3969" s="94" t="str">
        <f t="shared" si="1722"/>
        <v>A+J=</v>
      </c>
      <c r="AA3969" s="87">
        <f t="shared" si="1723"/>
        <v>48233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>
        <f t="shared" si="1717"/>
        <v>48207</v>
      </c>
      <c r="B3970" s="82">
        <f t="shared" si="1703"/>
        <v>0</v>
      </c>
      <c r="C3970" s="207">
        <f t="shared" si="1721"/>
        <v>0</v>
      </c>
      <c r="D3970" s="83">
        <f t="shared" si="1704"/>
        <v>7286.35</v>
      </c>
      <c r="E3970" s="84">
        <f t="shared" si="1726"/>
        <v>7394.19</v>
      </c>
      <c r="F3970" s="85">
        <f t="shared" si="1727"/>
        <v>48174</v>
      </c>
      <c r="G3970" s="86">
        <f t="shared" si="1705"/>
        <v>1.4800277230712089E-2</v>
      </c>
      <c r="H3970" s="87">
        <f t="shared" si="1706"/>
        <v>48233</v>
      </c>
      <c r="I3970" s="87">
        <f t="shared" si="1707"/>
        <v>48233</v>
      </c>
      <c r="J3970" s="88">
        <f t="shared" si="1718"/>
        <v>19</v>
      </c>
      <c r="K3970" s="88">
        <f t="shared" si="1725"/>
        <v>3</v>
      </c>
      <c r="L3970" s="8">
        <f t="shared" si="1708"/>
        <v>1.0023224500000001</v>
      </c>
      <c r="M3970" s="89">
        <v>1</v>
      </c>
      <c r="N3970" s="89">
        <f t="shared" si="1709"/>
        <v>1</v>
      </c>
      <c r="O3970" s="82">
        <f t="shared" si="1710"/>
        <v>1.0023224500000001</v>
      </c>
      <c r="P3970" s="82">
        <f t="shared" si="1711"/>
        <v>0</v>
      </c>
      <c r="Q3970" s="11">
        <f t="shared" si="1724"/>
        <v>0</v>
      </c>
      <c r="R3970" s="7">
        <f t="shared" si="1719"/>
        <v>0</v>
      </c>
      <c r="S3970" s="82">
        <f t="shared" si="1712"/>
        <v>0</v>
      </c>
      <c r="T3970" s="91">
        <f t="shared" si="1720"/>
        <v>0.08</v>
      </c>
      <c r="U3970" s="90">
        <f t="shared" si="1713"/>
        <v>3</v>
      </c>
      <c r="V3970" s="90">
        <v>252</v>
      </c>
      <c r="W3970" s="89">
        <f t="shared" si="1714"/>
        <v>1.0009166229999999</v>
      </c>
      <c r="X3970" s="82">
        <f t="shared" si="1715"/>
        <v>0</v>
      </c>
      <c r="Y3970" s="82">
        <f t="shared" si="1716"/>
        <v>0</v>
      </c>
      <c r="Z3970" s="94" t="str">
        <f t="shared" si="1722"/>
        <v>A+J=</v>
      </c>
      <c r="AA3970" s="87">
        <f t="shared" si="1723"/>
        <v>48233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>
        <f t="shared" si="1717"/>
        <v>48208</v>
      </c>
      <c r="B3971" s="82">
        <f t="shared" si="1703"/>
        <v>0</v>
      </c>
      <c r="C3971" s="207">
        <f t="shared" si="1721"/>
        <v>0</v>
      </c>
      <c r="D3971" s="83">
        <f t="shared" si="1704"/>
        <v>7286.35</v>
      </c>
      <c r="E3971" s="84">
        <f t="shared" si="1726"/>
        <v>7394.19</v>
      </c>
      <c r="F3971" s="85">
        <f t="shared" si="1727"/>
        <v>48174</v>
      </c>
      <c r="G3971" s="86">
        <f t="shared" si="1705"/>
        <v>1.4800277230712089E-2</v>
      </c>
      <c r="H3971" s="87">
        <f t="shared" si="1706"/>
        <v>48233</v>
      </c>
      <c r="I3971" s="87">
        <f t="shared" si="1707"/>
        <v>48233</v>
      </c>
      <c r="J3971" s="88">
        <f t="shared" si="1718"/>
        <v>19</v>
      </c>
      <c r="K3971" s="88">
        <f t="shared" si="1725"/>
        <v>3</v>
      </c>
      <c r="L3971" s="8">
        <f t="shared" si="1708"/>
        <v>1.0023224500000001</v>
      </c>
      <c r="M3971" s="89">
        <v>1</v>
      </c>
      <c r="N3971" s="89">
        <f t="shared" si="1709"/>
        <v>1</v>
      </c>
      <c r="O3971" s="82">
        <f t="shared" si="1710"/>
        <v>1.0023224500000001</v>
      </c>
      <c r="P3971" s="82">
        <f t="shared" si="1711"/>
        <v>0</v>
      </c>
      <c r="Q3971" s="11">
        <f t="shared" si="1724"/>
        <v>0</v>
      </c>
      <c r="R3971" s="7">
        <f t="shared" si="1719"/>
        <v>0</v>
      </c>
      <c r="S3971" s="82">
        <f t="shared" si="1712"/>
        <v>0</v>
      </c>
      <c r="T3971" s="91">
        <f t="shared" si="1720"/>
        <v>0.08</v>
      </c>
      <c r="U3971" s="90">
        <f t="shared" si="1713"/>
        <v>3</v>
      </c>
      <c r="V3971" s="90">
        <v>252</v>
      </c>
      <c r="W3971" s="89">
        <f t="shared" si="1714"/>
        <v>1.0009166229999999</v>
      </c>
      <c r="X3971" s="82">
        <f t="shared" si="1715"/>
        <v>0</v>
      </c>
      <c r="Y3971" s="82">
        <f t="shared" si="1716"/>
        <v>0</v>
      </c>
      <c r="Z3971" s="94" t="str">
        <f t="shared" si="1722"/>
        <v>A+J=</v>
      </c>
      <c r="AA3971" s="87">
        <f t="shared" si="1723"/>
        <v>48233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>
        <f t="shared" si="1717"/>
        <v>48209</v>
      </c>
      <c r="B3972" s="82">
        <f t="shared" si="1703"/>
        <v>0</v>
      </c>
      <c r="C3972" s="207">
        <f t="shared" si="1721"/>
        <v>0</v>
      </c>
      <c r="D3972" s="83">
        <f t="shared" si="1704"/>
        <v>7286.35</v>
      </c>
      <c r="E3972" s="84">
        <f t="shared" si="1726"/>
        <v>7394.19</v>
      </c>
      <c r="F3972" s="85">
        <f t="shared" si="1727"/>
        <v>48174</v>
      </c>
      <c r="G3972" s="86">
        <f t="shared" si="1705"/>
        <v>1.4800277230712089E-2</v>
      </c>
      <c r="H3972" s="87">
        <f t="shared" si="1706"/>
        <v>48233</v>
      </c>
      <c r="I3972" s="87">
        <f t="shared" si="1707"/>
        <v>48233</v>
      </c>
      <c r="J3972" s="88">
        <f t="shared" si="1718"/>
        <v>19</v>
      </c>
      <c r="K3972" s="88">
        <f t="shared" si="1725"/>
        <v>4</v>
      </c>
      <c r="L3972" s="8">
        <f t="shared" si="1708"/>
        <v>1.0030977999999999</v>
      </c>
      <c r="M3972" s="89">
        <v>1</v>
      </c>
      <c r="N3972" s="89">
        <f t="shared" si="1709"/>
        <v>1</v>
      </c>
      <c r="O3972" s="82">
        <f t="shared" si="1710"/>
        <v>1.0030977999999999</v>
      </c>
      <c r="P3972" s="82">
        <f t="shared" si="1711"/>
        <v>0</v>
      </c>
      <c r="Q3972" s="11">
        <f t="shared" si="1724"/>
        <v>0</v>
      </c>
      <c r="R3972" s="7">
        <f t="shared" si="1719"/>
        <v>0</v>
      </c>
      <c r="S3972" s="82">
        <f t="shared" si="1712"/>
        <v>0</v>
      </c>
      <c r="T3972" s="91">
        <f t="shared" si="1720"/>
        <v>0.08</v>
      </c>
      <c r="U3972" s="90">
        <f t="shared" si="1713"/>
        <v>4</v>
      </c>
      <c r="V3972" s="90">
        <v>252</v>
      </c>
      <c r="W3972" s="89">
        <f t="shared" si="1714"/>
        <v>1.0012223499999999</v>
      </c>
      <c r="X3972" s="82">
        <f t="shared" si="1715"/>
        <v>0</v>
      </c>
      <c r="Y3972" s="82">
        <f t="shared" si="1716"/>
        <v>0</v>
      </c>
      <c r="Z3972" s="94" t="str">
        <f t="shared" si="1722"/>
        <v>A+J=</v>
      </c>
      <c r="AA3972" s="87">
        <f t="shared" si="1723"/>
        <v>48233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>
        <f t="shared" si="1717"/>
        <v>48210</v>
      </c>
      <c r="B3973" s="82">
        <f t="shared" si="1703"/>
        <v>0</v>
      </c>
      <c r="C3973" s="207">
        <f t="shared" si="1721"/>
        <v>0</v>
      </c>
      <c r="D3973" s="83">
        <f t="shared" si="1704"/>
        <v>7286.35</v>
      </c>
      <c r="E3973" s="84">
        <f t="shared" si="1726"/>
        <v>7394.19</v>
      </c>
      <c r="F3973" s="85">
        <f t="shared" si="1727"/>
        <v>48174</v>
      </c>
      <c r="G3973" s="86">
        <f t="shared" si="1705"/>
        <v>1.4800277230712089E-2</v>
      </c>
      <c r="H3973" s="87">
        <f t="shared" si="1706"/>
        <v>48233</v>
      </c>
      <c r="I3973" s="87">
        <f t="shared" si="1707"/>
        <v>48233</v>
      </c>
      <c r="J3973" s="88">
        <f t="shared" si="1718"/>
        <v>19</v>
      </c>
      <c r="K3973" s="88">
        <f t="shared" si="1725"/>
        <v>4</v>
      </c>
      <c r="L3973" s="8">
        <f t="shared" si="1708"/>
        <v>1.0030977999999999</v>
      </c>
      <c r="M3973" s="89">
        <v>1</v>
      </c>
      <c r="N3973" s="89">
        <f t="shared" si="1709"/>
        <v>1</v>
      </c>
      <c r="O3973" s="82">
        <f t="shared" si="1710"/>
        <v>1.0030977999999999</v>
      </c>
      <c r="P3973" s="82">
        <f t="shared" si="1711"/>
        <v>0</v>
      </c>
      <c r="Q3973" s="11">
        <f t="shared" si="1724"/>
        <v>0</v>
      </c>
      <c r="R3973" s="7">
        <f t="shared" si="1719"/>
        <v>0</v>
      </c>
      <c r="S3973" s="82">
        <f t="shared" si="1712"/>
        <v>0</v>
      </c>
      <c r="T3973" s="91">
        <f t="shared" si="1720"/>
        <v>0.08</v>
      </c>
      <c r="U3973" s="90">
        <f t="shared" si="1713"/>
        <v>4</v>
      </c>
      <c r="V3973" s="90">
        <v>252</v>
      </c>
      <c r="W3973" s="89">
        <f t="shared" si="1714"/>
        <v>1.0012223499999999</v>
      </c>
      <c r="X3973" s="82">
        <f t="shared" si="1715"/>
        <v>0</v>
      </c>
      <c r="Y3973" s="82">
        <f t="shared" si="1716"/>
        <v>0</v>
      </c>
      <c r="Z3973" s="94" t="str">
        <f t="shared" si="1722"/>
        <v>A+J=</v>
      </c>
      <c r="AA3973" s="87">
        <f t="shared" si="1723"/>
        <v>48233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>
        <f t="shared" si="1717"/>
        <v>48211</v>
      </c>
      <c r="B3974" s="82">
        <f t="shared" si="1703"/>
        <v>0</v>
      </c>
      <c r="C3974" s="207">
        <f t="shared" si="1721"/>
        <v>0</v>
      </c>
      <c r="D3974" s="83">
        <f t="shared" si="1704"/>
        <v>7286.35</v>
      </c>
      <c r="E3974" s="84">
        <f t="shared" si="1726"/>
        <v>7394.19</v>
      </c>
      <c r="F3974" s="85">
        <f t="shared" si="1727"/>
        <v>48174</v>
      </c>
      <c r="G3974" s="86">
        <f t="shared" si="1705"/>
        <v>1.4800277230712089E-2</v>
      </c>
      <c r="H3974" s="87">
        <f t="shared" si="1706"/>
        <v>48233</v>
      </c>
      <c r="I3974" s="87">
        <f t="shared" si="1707"/>
        <v>48233</v>
      </c>
      <c r="J3974" s="88">
        <f t="shared" si="1718"/>
        <v>19</v>
      </c>
      <c r="K3974" s="88">
        <f t="shared" si="1725"/>
        <v>4</v>
      </c>
      <c r="L3974" s="8">
        <f t="shared" si="1708"/>
        <v>1.0030977999999999</v>
      </c>
      <c r="M3974" s="89">
        <v>1</v>
      </c>
      <c r="N3974" s="89">
        <f t="shared" si="1709"/>
        <v>1</v>
      </c>
      <c r="O3974" s="82">
        <f t="shared" si="1710"/>
        <v>1.0030977999999999</v>
      </c>
      <c r="P3974" s="82">
        <f t="shared" si="1711"/>
        <v>0</v>
      </c>
      <c r="Q3974" s="11">
        <f t="shared" si="1724"/>
        <v>0</v>
      </c>
      <c r="R3974" s="7">
        <f t="shared" si="1719"/>
        <v>0</v>
      </c>
      <c r="S3974" s="82">
        <f t="shared" si="1712"/>
        <v>0</v>
      </c>
      <c r="T3974" s="91">
        <f t="shared" si="1720"/>
        <v>0.08</v>
      </c>
      <c r="U3974" s="90">
        <f t="shared" si="1713"/>
        <v>4</v>
      </c>
      <c r="V3974" s="90">
        <v>252</v>
      </c>
      <c r="W3974" s="89">
        <f t="shared" si="1714"/>
        <v>1.0012223499999999</v>
      </c>
      <c r="X3974" s="82">
        <f t="shared" si="1715"/>
        <v>0</v>
      </c>
      <c r="Y3974" s="82">
        <f t="shared" si="1716"/>
        <v>0</v>
      </c>
      <c r="Z3974" s="94" t="str">
        <f t="shared" si="1722"/>
        <v>A+J=</v>
      </c>
      <c r="AA3974" s="87">
        <f t="shared" si="1723"/>
        <v>48233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>
        <f t="shared" si="1717"/>
        <v>48212</v>
      </c>
      <c r="B3975" s="82">
        <f t="shared" si="1703"/>
        <v>0</v>
      </c>
      <c r="C3975" s="207">
        <f t="shared" si="1721"/>
        <v>0</v>
      </c>
      <c r="D3975" s="83">
        <f t="shared" si="1704"/>
        <v>7286.35</v>
      </c>
      <c r="E3975" s="84">
        <f t="shared" si="1726"/>
        <v>7394.19</v>
      </c>
      <c r="F3975" s="85">
        <f t="shared" si="1727"/>
        <v>48174</v>
      </c>
      <c r="G3975" s="86">
        <f t="shared" si="1705"/>
        <v>1.4800277230712089E-2</v>
      </c>
      <c r="H3975" s="87">
        <f t="shared" si="1706"/>
        <v>48233</v>
      </c>
      <c r="I3975" s="87">
        <f t="shared" si="1707"/>
        <v>48233</v>
      </c>
      <c r="J3975" s="88">
        <f t="shared" si="1718"/>
        <v>19</v>
      </c>
      <c r="K3975" s="88">
        <f t="shared" si="1725"/>
        <v>5</v>
      </c>
      <c r="L3975" s="8">
        <f t="shared" si="1708"/>
        <v>1.0038737499999999</v>
      </c>
      <c r="M3975" s="89">
        <v>1</v>
      </c>
      <c r="N3975" s="89">
        <f t="shared" si="1709"/>
        <v>1</v>
      </c>
      <c r="O3975" s="82">
        <f t="shared" si="1710"/>
        <v>1.0038737499999999</v>
      </c>
      <c r="P3975" s="82">
        <f t="shared" si="1711"/>
        <v>0</v>
      </c>
      <c r="Q3975" s="11">
        <f t="shared" si="1724"/>
        <v>0</v>
      </c>
      <c r="R3975" s="7">
        <f t="shared" si="1719"/>
        <v>0</v>
      </c>
      <c r="S3975" s="82">
        <f t="shared" si="1712"/>
        <v>0</v>
      </c>
      <c r="T3975" s="91">
        <f t="shared" si="1720"/>
        <v>0.08</v>
      </c>
      <c r="U3975" s="90">
        <f t="shared" si="1713"/>
        <v>5</v>
      </c>
      <c r="V3975" s="90">
        <v>252</v>
      </c>
      <c r="W3975" s="89">
        <f t="shared" si="1714"/>
        <v>1.0015281709999999</v>
      </c>
      <c r="X3975" s="82">
        <f t="shared" si="1715"/>
        <v>0</v>
      </c>
      <c r="Y3975" s="82">
        <f t="shared" si="1716"/>
        <v>0</v>
      </c>
      <c r="Z3975" s="94" t="str">
        <f t="shared" si="1722"/>
        <v>A+J=</v>
      </c>
      <c r="AA3975" s="87">
        <f t="shared" si="1723"/>
        <v>48233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>
        <f t="shared" si="1717"/>
        <v>48213</v>
      </c>
      <c r="B3976" s="82">
        <f t="shared" si="1703"/>
        <v>0</v>
      </c>
      <c r="C3976" s="207">
        <f t="shared" si="1721"/>
        <v>0</v>
      </c>
      <c r="D3976" s="83">
        <f t="shared" si="1704"/>
        <v>7286.35</v>
      </c>
      <c r="E3976" s="84">
        <f t="shared" si="1726"/>
        <v>7394.19</v>
      </c>
      <c r="F3976" s="85">
        <f t="shared" si="1727"/>
        <v>48174</v>
      </c>
      <c r="G3976" s="86">
        <f t="shared" si="1705"/>
        <v>1.4800277230712089E-2</v>
      </c>
      <c r="H3976" s="87">
        <f t="shared" si="1706"/>
        <v>48233</v>
      </c>
      <c r="I3976" s="87">
        <f t="shared" si="1707"/>
        <v>48233</v>
      </c>
      <c r="J3976" s="88">
        <f t="shared" si="1718"/>
        <v>19</v>
      </c>
      <c r="K3976" s="88">
        <f t="shared" si="1725"/>
        <v>6</v>
      </c>
      <c r="L3976" s="8">
        <f t="shared" si="1708"/>
        <v>1.0046503</v>
      </c>
      <c r="M3976" s="89">
        <v>1</v>
      </c>
      <c r="N3976" s="89">
        <f t="shared" si="1709"/>
        <v>1</v>
      </c>
      <c r="O3976" s="82">
        <f t="shared" si="1710"/>
        <v>1.0046503</v>
      </c>
      <c r="P3976" s="82">
        <f t="shared" si="1711"/>
        <v>0</v>
      </c>
      <c r="Q3976" s="11">
        <f t="shared" si="1724"/>
        <v>0</v>
      </c>
      <c r="R3976" s="7">
        <f t="shared" si="1719"/>
        <v>0</v>
      </c>
      <c r="S3976" s="82">
        <f t="shared" si="1712"/>
        <v>0</v>
      </c>
      <c r="T3976" s="91">
        <f t="shared" si="1720"/>
        <v>0.08</v>
      </c>
      <c r="U3976" s="90">
        <f t="shared" si="1713"/>
        <v>6</v>
      </c>
      <c r="V3976" s="90">
        <v>252</v>
      </c>
      <c r="W3976" s="89">
        <f t="shared" si="1714"/>
        <v>1.0018340859999999</v>
      </c>
      <c r="X3976" s="82">
        <f t="shared" si="1715"/>
        <v>0</v>
      </c>
      <c r="Y3976" s="82">
        <f t="shared" si="1716"/>
        <v>0</v>
      </c>
      <c r="Z3976" s="94" t="str">
        <f t="shared" si="1722"/>
        <v>A+J=</v>
      </c>
      <c r="AA3976" s="87">
        <f t="shared" si="1723"/>
        <v>48233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>
        <f t="shared" si="1717"/>
        <v>48214</v>
      </c>
      <c r="B3977" s="82">
        <f t="shared" si="1703"/>
        <v>0</v>
      </c>
      <c r="C3977" s="207">
        <f t="shared" si="1721"/>
        <v>0</v>
      </c>
      <c r="D3977" s="83">
        <f t="shared" si="1704"/>
        <v>7286.35</v>
      </c>
      <c r="E3977" s="84">
        <f t="shared" si="1726"/>
        <v>7394.19</v>
      </c>
      <c r="F3977" s="85">
        <f t="shared" si="1727"/>
        <v>48174</v>
      </c>
      <c r="G3977" s="86">
        <f t="shared" si="1705"/>
        <v>1.4800277230712089E-2</v>
      </c>
      <c r="H3977" s="87">
        <f t="shared" si="1706"/>
        <v>48233</v>
      </c>
      <c r="I3977" s="87">
        <f t="shared" si="1707"/>
        <v>48233</v>
      </c>
      <c r="J3977" s="88">
        <f t="shared" si="1718"/>
        <v>19</v>
      </c>
      <c r="K3977" s="88">
        <f t="shared" si="1725"/>
        <v>7</v>
      </c>
      <c r="L3977" s="8">
        <f t="shared" si="1708"/>
        <v>1.00542745</v>
      </c>
      <c r="M3977" s="89">
        <v>1</v>
      </c>
      <c r="N3977" s="89">
        <f t="shared" si="1709"/>
        <v>1</v>
      </c>
      <c r="O3977" s="82">
        <f t="shared" si="1710"/>
        <v>1.00542745</v>
      </c>
      <c r="P3977" s="82">
        <f t="shared" si="1711"/>
        <v>0</v>
      </c>
      <c r="Q3977" s="11">
        <f t="shared" si="1724"/>
        <v>0</v>
      </c>
      <c r="R3977" s="7">
        <f t="shared" si="1719"/>
        <v>0</v>
      </c>
      <c r="S3977" s="82">
        <f t="shared" si="1712"/>
        <v>0</v>
      </c>
      <c r="T3977" s="91">
        <f t="shared" si="1720"/>
        <v>0.08</v>
      </c>
      <c r="U3977" s="90">
        <f t="shared" si="1713"/>
        <v>7</v>
      </c>
      <c r="V3977" s="90">
        <v>252</v>
      </c>
      <c r="W3977" s="89">
        <f t="shared" si="1714"/>
        <v>1.002140093</v>
      </c>
      <c r="X3977" s="82">
        <f t="shared" si="1715"/>
        <v>0</v>
      </c>
      <c r="Y3977" s="82">
        <f t="shared" si="1716"/>
        <v>0</v>
      </c>
      <c r="Z3977" s="94" t="str">
        <f t="shared" si="1722"/>
        <v>A+J=</v>
      </c>
      <c r="AA3977" s="87">
        <f t="shared" si="1723"/>
        <v>48233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>
        <f t="shared" si="1717"/>
        <v>48215</v>
      </c>
      <c r="B3978" s="82">
        <f t="shared" ref="B3978:B4041" si="1728">(P3978+X3978)</f>
        <v>0</v>
      </c>
      <c r="C3978" s="207">
        <f t="shared" si="1721"/>
        <v>0</v>
      </c>
      <c r="D3978" s="83">
        <f t="shared" ref="D3978:D4041" si="1729">IF(E3978=E3977,D3977,E3977)</f>
        <v>7286.35</v>
      </c>
      <c r="E3978" s="84">
        <f t="shared" si="1726"/>
        <v>7394.19</v>
      </c>
      <c r="F3978" s="85">
        <f t="shared" si="1727"/>
        <v>48174</v>
      </c>
      <c r="G3978" s="86">
        <f t="shared" ref="G3978:G4041" si="1730">(E3978/D3978)-1</f>
        <v>1.4800277230712089E-2</v>
      </c>
      <c r="H3978" s="87">
        <f t="shared" ref="H3978:H4041" si="1731">IF(DAY(A3978)=H$9,VLOOKUP(A3978,AH$118:AN$450,4),H3977)</f>
        <v>48233</v>
      </c>
      <c r="I3978" s="87">
        <f t="shared" ref="I3978:I4041" si="1732">IF(A3978&gt;I3977,H3978,I3977)</f>
        <v>48233</v>
      </c>
      <c r="J3978" s="88">
        <f t="shared" si="1718"/>
        <v>19</v>
      </c>
      <c r="K3978" s="88">
        <f t="shared" si="1725"/>
        <v>7</v>
      </c>
      <c r="L3978" s="8">
        <f t="shared" ref="L3978:L4041" si="1733">IF(E3978&lt;D3978,1,TRUNC((E3978/D3978)^TRUNC((K3978/J3978),9),8))</f>
        <v>1.00542745</v>
      </c>
      <c r="M3978" s="89">
        <v>1</v>
      </c>
      <c r="N3978" s="89">
        <f t="shared" ref="N3978:N4041" si="1734">IF(I3978&gt;I3977,N3977*M3978,N3977)</f>
        <v>1</v>
      </c>
      <c r="O3978" s="82">
        <f t="shared" ref="O3978:O4041" si="1735">TRUNC(TRUNC((L3978*N3978),15),8)</f>
        <v>1.00542745</v>
      </c>
      <c r="P3978" s="82">
        <f t="shared" ref="P3978:P4041" si="1736">TRUNC(C3978*O3978,8)</f>
        <v>0</v>
      </c>
      <c r="Q3978" s="11">
        <f t="shared" si="1724"/>
        <v>0</v>
      </c>
      <c r="R3978" s="7">
        <f t="shared" si="1719"/>
        <v>0</v>
      </c>
      <c r="S3978" s="82">
        <f t="shared" ref="S3978:S4041" si="1737">IF(R3978&gt;0,TRUNC(R3978*P3978,8),0)</f>
        <v>0</v>
      </c>
      <c r="T3978" s="91">
        <f t="shared" si="1720"/>
        <v>0.08</v>
      </c>
      <c r="U3978" s="90">
        <f t="shared" ref="U3978:U4041" si="1738">IF(Q3977&gt;0,1,IF(K3978=K3977,U3977,U3977+1))</f>
        <v>7</v>
      </c>
      <c r="V3978" s="90">
        <v>252</v>
      </c>
      <c r="W3978" s="89">
        <f t="shared" ref="W3978:W4041" si="1739">ROUND((1+T3978)^TRUNC((U3978/V3978),9),9)</f>
        <v>1.002140093</v>
      </c>
      <c r="X3978" s="82">
        <f t="shared" ref="X3978:X4041" si="1740">TRUNC((P3978*(W3978-1)),8)</f>
        <v>0</v>
      </c>
      <c r="Y3978" s="82">
        <f t="shared" ref="Y3978:Y4041" si="1741">IF(Q3978&gt;0,S3978+X3978,0)</f>
        <v>0</v>
      </c>
      <c r="Z3978" s="94" t="str">
        <f t="shared" si="1722"/>
        <v>A+J=</v>
      </c>
      <c r="AA3978" s="87">
        <f t="shared" si="1723"/>
        <v>48233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>
        <f t="shared" ref="A3979:A4042" si="1742">(A3978+1)</f>
        <v>48216</v>
      </c>
      <c r="B3979" s="82">
        <f t="shared" si="1728"/>
        <v>0</v>
      </c>
      <c r="C3979" s="207">
        <f t="shared" si="1721"/>
        <v>0</v>
      </c>
      <c r="D3979" s="83">
        <f t="shared" si="1729"/>
        <v>7286.35</v>
      </c>
      <c r="E3979" s="84">
        <f t="shared" si="1726"/>
        <v>7394.19</v>
      </c>
      <c r="F3979" s="85">
        <f t="shared" si="1727"/>
        <v>48174</v>
      </c>
      <c r="G3979" s="86">
        <f t="shared" si="1730"/>
        <v>1.4800277230712089E-2</v>
      </c>
      <c r="H3979" s="87">
        <f t="shared" si="1731"/>
        <v>48233</v>
      </c>
      <c r="I3979" s="87">
        <f t="shared" si="1732"/>
        <v>48233</v>
      </c>
      <c r="J3979" s="88">
        <f t="shared" ref="J3979:J4042" si="1743">IF(I3979=I3978,J3978,NETWORKDAYS(I3978,I3979,$AD$210:$AD$502)-1)</f>
        <v>19</v>
      </c>
      <c r="K3979" s="88">
        <f t="shared" si="1725"/>
        <v>8</v>
      </c>
      <c r="L3979" s="8">
        <f t="shared" si="1733"/>
        <v>1.0062051999999999</v>
      </c>
      <c r="M3979" s="89">
        <v>1</v>
      </c>
      <c r="N3979" s="89">
        <f t="shared" si="1734"/>
        <v>1</v>
      </c>
      <c r="O3979" s="82">
        <f t="shared" si="1735"/>
        <v>1.0062051999999999</v>
      </c>
      <c r="P3979" s="82">
        <f t="shared" si="1736"/>
        <v>0</v>
      </c>
      <c r="Q3979" s="11">
        <f t="shared" si="1724"/>
        <v>0</v>
      </c>
      <c r="R3979" s="7">
        <f t="shared" ref="R3979:R4042" si="1744">IF(Q3979&gt;0,VLOOKUP($A3979,$AD$10:$AI$200,6),0)</f>
        <v>0</v>
      </c>
      <c r="S3979" s="82">
        <f t="shared" si="1737"/>
        <v>0</v>
      </c>
      <c r="T3979" s="91">
        <f t="shared" ref="T3979:T4042" si="1745">(T3978)</f>
        <v>0.08</v>
      </c>
      <c r="U3979" s="90">
        <f t="shared" si="1738"/>
        <v>8</v>
      </c>
      <c r="V3979" s="90">
        <v>252</v>
      </c>
      <c r="W3979" s="89">
        <f t="shared" si="1739"/>
        <v>1.0024461950000001</v>
      </c>
      <c r="X3979" s="82">
        <f t="shared" si="1740"/>
        <v>0</v>
      </c>
      <c r="Y3979" s="82">
        <f t="shared" si="1741"/>
        <v>0</v>
      </c>
      <c r="Z3979" s="94" t="str">
        <f t="shared" si="1722"/>
        <v>A+J=</v>
      </c>
      <c r="AA3979" s="87">
        <f t="shared" si="1723"/>
        <v>48233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>
        <f t="shared" si="1742"/>
        <v>48217</v>
      </c>
      <c r="B3980" s="82">
        <f t="shared" si="1728"/>
        <v>0</v>
      </c>
      <c r="C3980" s="207">
        <f t="shared" ref="C3980:C4043" si="1746">IF(Q3979&gt;0,IF(J3979=K3979,P3979-S3979,C3979-(S3979/O3979)),C3979)</f>
        <v>0</v>
      </c>
      <c r="D3980" s="83">
        <f t="shared" si="1729"/>
        <v>7286.35</v>
      </c>
      <c r="E3980" s="84">
        <f t="shared" si="1726"/>
        <v>7394.19</v>
      </c>
      <c r="F3980" s="85">
        <f t="shared" si="1727"/>
        <v>48174</v>
      </c>
      <c r="G3980" s="86">
        <f t="shared" si="1730"/>
        <v>1.4800277230712089E-2</v>
      </c>
      <c r="H3980" s="87">
        <f t="shared" si="1731"/>
        <v>48233</v>
      </c>
      <c r="I3980" s="87">
        <f t="shared" si="1732"/>
        <v>48233</v>
      </c>
      <c r="J3980" s="88">
        <f t="shared" si="1743"/>
        <v>19</v>
      </c>
      <c r="K3980" s="88">
        <f t="shared" si="1725"/>
        <v>8</v>
      </c>
      <c r="L3980" s="8">
        <f t="shared" si="1733"/>
        <v>1.0062051999999999</v>
      </c>
      <c r="M3980" s="89">
        <v>1</v>
      </c>
      <c r="N3980" s="89">
        <f t="shared" si="1734"/>
        <v>1</v>
      </c>
      <c r="O3980" s="82">
        <f t="shared" si="1735"/>
        <v>1.0062051999999999</v>
      </c>
      <c r="P3980" s="82">
        <f t="shared" si="1736"/>
        <v>0</v>
      </c>
      <c r="Q3980" s="11">
        <f t="shared" si="1724"/>
        <v>0</v>
      </c>
      <c r="R3980" s="7">
        <f t="shared" si="1744"/>
        <v>0</v>
      </c>
      <c r="S3980" s="82">
        <f t="shared" si="1737"/>
        <v>0</v>
      </c>
      <c r="T3980" s="91">
        <f t="shared" si="1745"/>
        <v>0.08</v>
      </c>
      <c r="U3980" s="90">
        <f t="shared" si="1738"/>
        <v>8</v>
      </c>
      <c r="V3980" s="90">
        <v>252</v>
      </c>
      <c r="W3980" s="89">
        <f t="shared" si="1739"/>
        <v>1.0024461950000001</v>
      </c>
      <c r="X3980" s="82">
        <f t="shared" si="1740"/>
        <v>0</v>
      </c>
      <c r="Y3980" s="82">
        <f t="shared" si="1741"/>
        <v>0</v>
      </c>
      <c r="Z3980" s="94" t="str">
        <f t="shared" ref="Z3980:Z4043" si="1747">IF($Q3979&gt;0,VLOOKUP($A3979,$AD$10:$AM$200,9),Z3979)</f>
        <v>A+J=</v>
      </c>
      <c r="AA3980" s="87">
        <f t="shared" ref="AA3980:AA4043" si="1748">IF($Q3979&gt;0,VLOOKUP($A3979,$AD$10:$AM$200,10),AA3979)</f>
        <v>48233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>
        <f t="shared" si="1742"/>
        <v>48218</v>
      </c>
      <c r="B3981" s="82">
        <f t="shared" si="1728"/>
        <v>0</v>
      </c>
      <c r="C3981" s="207">
        <f t="shared" si="1746"/>
        <v>0</v>
      </c>
      <c r="D3981" s="83">
        <f t="shared" si="1729"/>
        <v>7286.35</v>
      </c>
      <c r="E3981" s="84">
        <f t="shared" si="1726"/>
        <v>7394.19</v>
      </c>
      <c r="F3981" s="85">
        <f t="shared" si="1727"/>
        <v>48174</v>
      </c>
      <c r="G3981" s="86">
        <f t="shared" si="1730"/>
        <v>1.4800277230712089E-2</v>
      </c>
      <c r="H3981" s="87">
        <f t="shared" si="1731"/>
        <v>48233</v>
      </c>
      <c r="I3981" s="87">
        <f t="shared" si="1732"/>
        <v>48233</v>
      </c>
      <c r="J3981" s="88">
        <f t="shared" si="1743"/>
        <v>19</v>
      </c>
      <c r="K3981" s="88">
        <f t="shared" si="1725"/>
        <v>8</v>
      </c>
      <c r="L3981" s="8">
        <f t="shared" si="1733"/>
        <v>1.0062051999999999</v>
      </c>
      <c r="M3981" s="89">
        <v>1</v>
      </c>
      <c r="N3981" s="89">
        <f t="shared" si="1734"/>
        <v>1</v>
      </c>
      <c r="O3981" s="82">
        <f t="shared" si="1735"/>
        <v>1.0062051999999999</v>
      </c>
      <c r="P3981" s="82">
        <f t="shared" si="1736"/>
        <v>0</v>
      </c>
      <c r="Q3981" s="11">
        <f t="shared" si="1724"/>
        <v>0</v>
      </c>
      <c r="R3981" s="7">
        <f t="shared" si="1744"/>
        <v>0</v>
      </c>
      <c r="S3981" s="82">
        <f t="shared" si="1737"/>
        <v>0</v>
      </c>
      <c r="T3981" s="91">
        <f t="shared" si="1745"/>
        <v>0.08</v>
      </c>
      <c r="U3981" s="90">
        <f t="shared" si="1738"/>
        <v>8</v>
      </c>
      <c r="V3981" s="90">
        <v>252</v>
      </c>
      <c r="W3981" s="89">
        <f t="shared" si="1739"/>
        <v>1.0024461950000001</v>
      </c>
      <c r="X3981" s="82">
        <f t="shared" si="1740"/>
        <v>0</v>
      </c>
      <c r="Y3981" s="82">
        <f t="shared" si="1741"/>
        <v>0</v>
      </c>
      <c r="Z3981" s="94" t="str">
        <f t="shared" si="1747"/>
        <v>A+J=</v>
      </c>
      <c r="AA3981" s="87">
        <f t="shared" si="1748"/>
        <v>48233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>
        <f t="shared" si="1742"/>
        <v>48219</v>
      </c>
      <c r="B3982" s="82">
        <f t="shared" si="1728"/>
        <v>0</v>
      </c>
      <c r="C3982" s="207">
        <f t="shared" si="1746"/>
        <v>0</v>
      </c>
      <c r="D3982" s="83">
        <f t="shared" si="1729"/>
        <v>7286.35</v>
      </c>
      <c r="E3982" s="84">
        <f t="shared" si="1726"/>
        <v>7394.19</v>
      </c>
      <c r="F3982" s="85">
        <f t="shared" si="1727"/>
        <v>48174</v>
      </c>
      <c r="G3982" s="86">
        <f t="shared" si="1730"/>
        <v>1.4800277230712089E-2</v>
      </c>
      <c r="H3982" s="87">
        <f t="shared" si="1731"/>
        <v>48233</v>
      </c>
      <c r="I3982" s="87">
        <f t="shared" si="1732"/>
        <v>48233</v>
      </c>
      <c r="J3982" s="88">
        <f t="shared" si="1743"/>
        <v>19</v>
      </c>
      <c r="K3982" s="88">
        <f t="shared" si="1725"/>
        <v>9</v>
      </c>
      <c r="L3982" s="8">
        <f t="shared" si="1733"/>
        <v>1.0069835499999999</v>
      </c>
      <c r="M3982" s="89">
        <v>1</v>
      </c>
      <c r="N3982" s="89">
        <f t="shared" si="1734"/>
        <v>1</v>
      </c>
      <c r="O3982" s="82">
        <f t="shared" si="1735"/>
        <v>1.0069835499999999</v>
      </c>
      <c r="P3982" s="82">
        <f t="shared" si="1736"/>
        <v>0</v>
      </c>
      <c r="Q3982" s="11">
        <f t="shared" ref="Q3982:Q4045" si="1749">IF(VLOOKUP(A3982,AD$10:AK$200,8)=VLOOKUP(A3981,AD$10:AK$200,8),0,VLOOKUP(A3982,AD$10:AK$200,8))</f>
        <v>0</v>
      </c>
      <c r="R3982" s="7">
        <f t="shared" si="1744"/>
        <v>0</v>
      </c>
      <c r="S3982" s="82">
        <f t="shared" si="1737"/>
        <v>0</v>
      </c>
      <c r="T3982" s="91">
        <f t="shared" si="1745"/>
        <v>0.08</v>
      </c>
      <c r="U3982" s="90">
        <f t="shared" si="1738"/>
        <v>9</v>
      </c>
      <c r="V3982" s="90">
        <v>252</v>
      </c>
      <c r="W3982" s="89">
        <f t="shared" si="1739"/>
        <v>1.0027523890000001</v>
      </c>
      <c r="X3982" s="82">
        <f t="shared" si="1740"/>
        <v>0</v>
      </c>
      <c r="Y3982" s="82">
        <f t="shared" si="1741"/>
        <v>0</v>
      </c>
      <c r="Z3982" s="94" t="str">
        <f t="shared" si="1747"/>
        <v>A+J=</v>
      </c>
      <c r="AA3982" s="87">
        <f t="shared" si="1748"/>
        <v>48233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>
        <f t="shared" si="1742"/>
        <v>48220</v>
      </c>
      <c r="B3983" s="82">
        <f t="shared" si="1728"/>
        <v>0</v>
      </c>
      <c r="C3983" s="207">
        <f t="shared" si="1746"/>
        <v>0</v>
      </c>
      <c r="D3983" s="83">
        <f t="shared" si="1729"/>
        <v>7286.35</v>
      </c>
      <c r="E3983" s="84">
        <f t="shared" si="1726"/>
        <v>7394.19</v>
      </c>
      <c r="F3983" s="85">
        <f t="shared" si="1727"/>
        <v>48174</v>
      </c>
      <c r="G3983" s="86">
        <f t="shared" si="1730"/>
        <v>1.4800277230712089E-2</v>
      </c>
      <c r="H3983" s="87">
        <f t="shared" si="1731"/>
        <v>48233</v>
      </c>
      <c r="I3983" s="87">
        <f t="shared" si="1732"/>
        <v>48233</v>
      </c>
      <c r="J3983" s="88">
        <f t="shared" si="1743"/>
        <v>19</v>
      </c>
      <c r="K3983" s="88">
        <f t="shared" si="1725"/>
        <v>10</v>
      </c>
      <c r="L3983" s="8">
        <f t="shared" si="1733"/>
        <v>1.0077625100000001</v>
      </c>
      <c r="M3983" s="89">
        <v>1</v>
      </c>
      <c r="N3983" s="89">
        <f t="shared" si="1734"/>
        <v>1</v>
      </c>
      <c r="O3983" s="82">
        <f t="shared" si="1735"/>
        <v>1.0077625100000001</v>
      </c>
      <c r="P3983" s="82">
        <f t="shared" si="1736"/>
        <v>0</v>
      </c>
      <c r="Q3983" s="11">
        <f t="shared" si="1749"/>
        <v>0</v>
      </c>
      <c r="R3983" s="7">
        <f t="shared" si="1744"/>
        <v>0</v>
      </c>
      <c r="S3983" s="82">
        <f t="shared" si="1737"/>
        <v>0</v>
      </c>
      <c r="T3983" s="91">
        <f t="shared" si="1745"/>
        <v>0.08</v>
      </c>
      <c r="U3983" s="90">
        <f t="shared" si="1738"/>
        <v>10</v>
      </c>
      <c r="V3983" s="90">
        <v>252</v>
      </c>
      <c r="W3983" s="89">
        <f t="shared" si="1739"/>
        <v>1.0030586779999999</v>
      </c>
      <c r="X3983" s="82">
        <f t="shared" si="1740"/>
        <v>0</v>
      </c>
      <c r="Y3983" s="82">
        <f t="shared" si="1741"/>
        <v>0</v>
      </c>
      <c r="Z3983" s="94" t="str">
        <f t="shared" si="1747"/>
        <v>A+J=</v>
      </c>
      <c r="AA3983" s="87">
        <f t="shared" si="1748"/>
        <v>48233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>
        <f t="shared" si="1742"/>
        <v>48221</v>
      </c>
      <c r="B3984" s="82">
        <f t="shared" si="1728"/>
        <v>0</v>
      </c>
      <c r="C3984" s="207">
        <f t="shared" si="1746"/>
        <v>0</v>
      </c>
      <c r="D3984" s="83">
        <f t="shared" si="1729"/>
        <v>7286.35</v>
      </c>
      <c r="E3984" s="84">
        <f t="shared" si="1726"/>
        <v>7394.19</v>
      </c>
      <c r="F3984" s="85">
        <f t="shared" si="1727"/>
        <v>48174</v>
      </c>
      <c r="G3984" s="86">
        <f t="shared" si="1730"/>
        <v>1.4800277230712089E-2</v>
      </c>
      <c r="H3984" s="87">
        <f t="shared" si="1731"/>
        <v>48233</v>
      </c>
      <c r="I3984" s="87">
        <f t="shared" si="1732"/>
        <v>48233</v>
      </c>
      <c r="J3984" s="88">
        <f t="shared" si="1743"/>
        <v>19</v>
      </c>
      <c r="K3984" s="88">
        <f t="shared" si="1725"/>
        <v>11</v>
      </c>
      <c r="L3984" s="8">
        <f t="shared" si="1733"/>
        <v>1.0085420599999999</v>
      </c>
      <c r="M3984" s="89">
        <v>1</v>
      </c>
      <c r="N3984" s="89">
        <f t="shared" si="1734"/>
        <v>1</v>
      </c>
      <c r="O3984" s="82">
        <f t="shared" si="1735"/>
        <v>1.0085420599999999</v>
      </c>
      <c r="P3984" s="82">
        <f t="shared" si="1736"/>
        <v>0</v>
      </c>
      <c r="Q3984" s="11">
        <f t="shared" si="1749"/>
        <v>0</v>
      </c>
      <c r="R3984" s="7">
        <f t="shared" si="1744"/>
        <v>0</v>
      </c>
      <c r="S3984" s="82">
        <f t="shared" si="1737"/>
        <v>0</v>
      </c>
      <c r="T3984" s="91">
        <f t="shared" si="1745"/>
        <v>0.08</v>
      </c>
      <c r="U3984" s="90">
        <f t="shared" si="1738"/>
        <v>11</v>
      </c>
      <c r="V3984" s="90">
        <v>252</v>
      </c>
      <c r="W3984" s="89">
        <f t="shared" si="1739"/>
        <v>1.0033650599999999</v>
      </c>
      <c r="X3984" s="82">
        <f t="shared" si="1740"/>
        <v>0</v>
      </c>
      <c r="Y3984" s="82">
        <f t="shared" si="1741"/>
        <v>0</v>
      </c>
      <c r="Z3984" s="94" t="str">
        <f t="shared" si="1747"/>
        <v>A+J=</v>
      </c>
      <c r="AA3984" s="87">
        <f t="shared" si="1748"/>
        <v>48233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>
        <f t="shared" si="1742"/>
        <v>48222</v>
      </c>
      <c r="B3985" s="82">
        <f t="shared" si="1728"/>
        <v>0</v>
      </c>
      <c r="C3985" s="207">
        <f t="shared" si="1746"/>
        <v>0</v>
      </c>
      <c r="D3985" s="83">
        <f t="shared" si="1729"/>
        <v>7286.35</v>
      </c>
      <c r="E3985" s="84">
        <f t="shared" si="1726"/>
        <v>7394.19</v>
      </c>
      <c r="F3985" s="85">
        <f t="shared" si="1727"/>
        <v>48174</v>
      </c>
      <c r="G3985" s="86">
        <f t="shared" si="1730"/>
        <v>1.4800277230712089E-2</v>
      </c>
      <c r="H3985" s="87">
        <f t="shared" si="1731"/>
        <v>48233</v>
      </c>
      <c r="I3985" s="87">
        <f t="shared" si="1732"/>
        <v>48233</v>
      </c>
      <c r="J3985" s="88">
        <f t="shared" si="1743"/>
        <v>19</v>
      </c>
      <c r="K3985" s="88">
        <f t="shared" si="1725"/>
        <v>12</v>
      </c>
      <c r="L3985" s="8">
        <f t="shared" si="1733"/>
        <v>1.00932222</v>
      </c>
      <c r="M3985" s="89">
        <v>1</v>
      </c>
      <c r="N3985" s="89">
        <f t="shared" si="1734"/>
        <v>1</v>
      </c>
      <c r="O3985" s="82">
        <f t="shared" si="1735"/>
        <v>1.00932222</v>
      </c>
      <c r="P3985" s="82">
        <f t="shared" si="1736"/>
        <v>0</v>
      </c>
      <c r="Q3985" s="11">
        <f t="shared" si="1749"/>
        <v>0</v>
      </c>
      <c r="R3985" s="7">
        <f t="shared" si="1744"/>
        <v>0</v>
      </c>
      <c r="S3985" s="82">
        <f t="shared" si="1737"/>
        <v>0</v>
      </c>
      <c r="T3985" s="91">
        <f t="shared" si="1745"/>
        <v>0.08</v>
      </c>
      <c r="U3985" s="90">
        <f t="shared" si="1738"/>
        <v>12</v>
      </c>
      <c r="V3985" s="90">
        <v>252</v>
      </c>
      <c r="W3985" s="89">
        <f t="shared" si="1739"/>
        <v>1.0036715350000001</v>
      </c>
      <c r="X3985" s="82">
        <f t="shared" si="1740"/>
        <v>0</v>
      </c>
      <c r="Y3985" s="82">
        <f t="shared" si="1741"/>
        <v>0</v>
      </c>
      <c r="Z3985" s="94" t="str">
        <f t="shared" si="1747"/>
        <v>A+J=</v>
      </c>
      <c r="AA3985" s="87">
        <f t="shared" si="1748"/>
        <v>48233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>
        <f t="shared" si="1742"/>
        <v>48223</v>
      </c>
      <c r="B3986" s="82">
        <f t="shared" si="1728"/>
        <v>0</v>
      </c>
      <c r="C3986" s="207">
        <f t="shared" si="1746"/>
        <v>0</v>
      </c>
      <c r="D3986" s="83">
        <f t="shared" si="1729"/>
        <v>7286.35</v>
      </c>
      <c r="E3986" s="84">
        <f t="shared" si="1726"/>
        <v>7394.19</v>
      </c>
      <c r="F3986" s="85">
        <f t="shared" si="1727"/>
        <v>48174</v>
      </c>
      <c r="G3986" s="86">
        <f t="shared" si="1730"/>
        <v>1.4800277230712089E-2</v>
      </c>
      <c r="H3986" s="87">
        <f t="shared" si="1731"/>
        <v>48233</v>
      </c>
      <c r="I3986" s="87">
        <f t="shared" si="1732"/>
        <v>48233</v>
      </c>
      <c r="J3986" s="88">
        <f t="shared" si="1743"/>
        <v>19</v>
      </c>
      <c r="K3986" s="88">
        <f t="shared" si="1725"/>
        <v>13</v>
      </c>
      <c r="L3986" s="8">
        <f t="shared" si="1733"/>
        <v>1.01010299</v>
      </c>
      <c r="M3986" s="89">
        <v>1</v>
      </c>
      <c r="N3986" s="89">
        <f t="shared" si="1734"/>
        <v>1</v>
      </c>
      <c r="O3986" s="82">
        <f t="shared" si="1735"/>
        <v>1.01010299</v>
      </c>
      <c r="P3986" s="82">
        <f t="shared" si="1736"/>
        <v>0</v>
      </c>
      <c r="Q3986" s="11">
        <f t="shared" si="1749"/>
        <v>0</v>
      </c>
      <c r="R3986" s="7">
        <f t="shared" si="1744"/>
        <v>0</v>
      </c>
      <c r="S3986" s="82">
        <f t="shared" si="1737"/>
        <v>0</v>
      </c>
      <c r="T3986" s="91">
        <f t="shared" si="1745"/>
        <v>0.08</v>
      </c>
      <c r="U3986" s="90">
        <f t="shared" si="1738"/>
        <v>13</v>
      </c>
      <c r="V3986" s="90">
        <v>252</v>
      </c>
      <c r="W3986" s="89">
        <f t="shared" si="1739"/>
        <v>1.003978104</v>
      </c>
      <c r="X3986" s="82">
        <f t="shared" si="1740"/>
        <v>0</v>
      </c>
      <c r="Y3986" s="82">
        <f t="shared" si="1741"/>
        <v>0</v>
      </c>
      <c r="Z3986" s="94" t="str">
        <f t="shared" si="1747"/>
        <v>A+J=</v>
      </c>
      <c r="AA3986" s="87">
        <f t="shared" si="1748"/>
        <v>48233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>
        <f t="shared" si="1742"/>
        <v>48224</v>
      </c>
      <c r="B3987" s="82">
        <f t="shared" si="1728"/>
        <v>0</v>
      </c>
      <c r="C3987" s="207">
        <f t="shared" si="1746"/>
        <v>0</v>
      </c>
      <c r="D3987" s="83">
        <f t="shared" si="1729"/>
        <v>7286.35</v>
      </c>
      <c r="E3987" s="84">
        <f t="shared" si="1726"/>
        <v>7394.19</v>
      </c>
      <c r="F3987" s="85">
        <f t="shared" si="1727"/>
        <v>48174</v>
      </c>
      <c r="G3987" s="86">
        <f t="shared" si="1730"/>
        <v>1.4800277230712089E-2</v>
      </c>
      <c r="H3987" s="87">
        <f t="shared" si="1731"/>
        <v>48233</v>
      </c>
      <c r="I3987" s="87">
        <f t="shared" si="1732"/>
        <v>48233</v>
      </c>
      <c r="J3987" s="88">
        <f t="shared" si="1743"/>
        <v>19</v>
      </c>
      <c r="K3987" s="88">
        <f t="shared" si="1725"/>
        <v>13</v>
      </c>
      <c r="L3987" s="8">
        <f t="shared" si="1733"/>
        <v>1.01010299</v>
      </c>
      <c r="M3987" s="89">
        <v>1</v>
      </c>
      <c r="N3987" s="89">
        <f t="shared" si="1734"/>
        <v>1</v>
      </c>
      <c r="O3987" s="82">
        <f t="shared" si="1735"/>
        <v>1.01010299</v>
      </c>
      <c r="P3987" s="82">
        <f t="shared" si="1736"/>
        <v>0</v>
      </c>
      <c r="Q3987" s="11">
        <f t="shared" si="1749"/>
        <v>0</v>
      </c>
      <c r="R3987" s="7">
        <f t="shared" si="1744"/>
        <v>0</v>
      </c>
      <c r="S3987" s="82">
        <f t="shared" si="1737"/>
        <v>0</v>
      </c>
      <c r="T3987" s="91">
        <f t="shared" si="1745"/>
        <v>0.08</v>
      </c>
      <c r="U3987" s="90">
        <f t="shared" si="1738"/>
        <v>13</v>
      </c>
      <c r="V3987" s="90">
        <v>252</v>
      </c>
      <c r="W3987" s="89">
        <f t="shared" si="1739"/>
        <v>1.003978104</v>
      </c>
      <c r="X3987" s="82">
        <f t="shared" si="1740"/>
        <v>0</v>
      </c>
      <c r="Y3987" s="82">
        <f t="shared" si="1741"/>
        <v>0</v>
      </c>
      <c r="Z3987" s="94" t="str">
        <f t="shared" si="1747"/>
        <v>A+J=</v>
      </c>
      <c r="AA3987" s="87">
        <f t="shared" si="1748"/>
        <v>48233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>
        <f t="shared" si="1742"/>
        <v>48225</v>
      </c>
      <c r="B3988" s="82">
        <f t="shared" si="1728"/>
        <v>0</v>
      </c>
      <c r="C3988" s="207">
        <f t="shared" si="1746"/>
        <v>0</v>
      </c>
      <c r="D3988" s="83">
        <f t="shared" si="1729"/>
        <v>7286.35</v>
      </c>
      <c r="E3988" s="84">
        <f t="shared" si="1726"/>
        <v>7394.19</v>
      </c>
      <c r="F3988" s="85">
        <f t="shared" si="1727"/>
        <v>48174</v>
      </c>
      <c r="G3988" s="86">
        <f t="shared" si="1730"/>
        <v>1.4800277230712089E-2</v>
      </c>
      <c r="H3988" s="87">
        <f t="shared" si="1731"/>
        <v>48233</v>
      </c>
      <c r="I3988" s="87">
        <f t="shared" si="1732"/>
        <v>48233</v>
      </c>
      <c r="J3988" s="88">
        <f t="shared" si="1743"/>
        <v>19</v>
      </c>
      <c r="K3988" s="88">
        <f t="shared" si="1725"/>
        <v>13</v>
      </c>
      <c r="L3988" s="8">
        <f t="shared" si="1733"/>
        <v>1.01010299</v>
      </c>
      <c r="M3988" s="89">
        <v>1</v>
      </c>
      <c r="N3988" s="89">
        <f t="shared" si="1734"/>
        <v>1</v>
      </c>
      <c r="O3988" s="82">
        <f t="shared" si="1735"/>
        <v>1.01010299</v>
      </c>
      <c r="P3988" s="82">
        <f t="shared" si="1736"/>
        <v>0</v>
      </c>
      <c r="Q3988" s="11">
        <f t="shared" si="1749"/>
        <v>0</v>
      </c>
      <c r="R3988" s="7">
        <f t="shared" si="1744"/>
        <v>0</v>
      </c>
      <c r="S3988" s="82">
        <f t="shared" si="1737"/>
        <v>0</v>
      </c>
      <c r="T3988" s="91">
        <f t="shared" si="1745"/>
        <v>0.08</v>
      </c>
      <c r="U3988" s="90">
        <f t="shared" si="1738"/>
        <v>13</v>
      </c>
      <c r="V3988" s="90">
        <v>252</v>
      </c>
      <c r="W3988" s="89">
        <f t="shared" si="1739"/>
        <v>1.003978104</v>
      </c>
      <c r="X3988" s="82">
        <f t="shared" si="1740"/>
        <v>0</v>
      </c>
      <c r="Y3988" s="82">
        <f t="shared" si="1741"/>
        <v>0</v>
      </c>
      <c r="Z3988" s="94" t="str">
        <f t="shared" si="1747"/>
        <v>A+J=</v>
      </c>
      <c r="AA3988" s="87">
        <f t="shared" si="1748"/>
        <v>48233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>
        <f t="shared" si="1742"/>
        <v>48226</v>
      </c>
      <c r="B3989" s="82">
        <f t="shared" si="1728"/>
        <v>0</v>
      </c>
      <c r="C3989" s="207">
        <f t="shared" si="1746"/>
        <v>0</v>
      </c>
      <c r="D3989" s="83">
        <f t="shared" si="1729"/>
        <v>7286.35</v>
      </c>
      <c r="E3989" s="84">
        <f t="shared" si="1726"/>
        <v>7394.19</v>
      </c>
      <c r="F3989" s="85">
        <f t="shared" si="1727"/>
        <v>48174</v>
      </c>
      <c r="G3989" s="86">
        <f t="shared" si="1730"/>
        <v>1.4800277230712089E-2</v>
      </c>
      <c r="H3989" s="87">
        <f t="shared" si="1731"/>
        <v>48233</v>
      </c>
      <c r="I3989" s="87">
        <f t="shared" si="1732"/>
        <v>48233</v>
      </c>
      <c r="J3989" s="88">
        <f t="shared" si="1743"/>
        <v>19</v>
      </c>
      <c r="K3989" s="88">
        <f t="shared" si="1725"/>
        <v>14</v>
      </c>
      <c r="L3989" s="8">
        <f t="shared" si="1733"/>
        <v>1.0108843599999999</v>
      </c>
      <c r="M3989" s="89">
        <v>1</v>
      </c>
      <c r="N3989" s="89">
        <f t="shared" si="1734"/>
        <v>1</v>
      </c>
      <c r="O3989" s="82">
        <f t="shared" si="1735"/>
        <v>1.0108843599999999</v>
      </c>
      <c r="P3989" s="82">
        <f t="shared" si="1736"/>
        <v>0</v>
      </c>
      <c r="Q3989" s="11">
        <f t="shared" si="1749"/>
        <v>0</v>
      </c>
      <c r="R3989" s="7">
        <f t="shared" si="1744"/>
        <v>0</v>
      </c>
      <c r="S3989" s="82">
        <f t="shared" si="1737"/>
        <v>0</v>
      </c>
      <c r="T3989" s="91">
        <f t="shared" si="1745"/>
        <v>0.08</v>
      </c>
      <c r="U3989" s="90">
        <f t="shared" si="1738"/>
        <v>14</v>
      </c>
      <c r="V3989" s="90">
        <v>252</v>
      </c>
      <c r="W3989" s="89">
        <f t="shared" si="1739"/>
        <v>1.0042847669999999</v>
      </c>
      <c r="X3989" s="82">
        <f t="shared" si="1740"/>
        <v>0</v>
      </c>
      <c r="Y3989" s="82">
        <f t="shared" si="1741"/>
        <v>0</v>
      </c>
      <c r="Z3989" s="94" t="str">
        <f t="shared" si="1747"/>
        <v>A+J=</v>
      </c>
      <c r="AA3989" s="87">
        <f t="shared" si="1748"/>
        <v>48233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>
        <f t="shared" si="1742"/>
        <v>48227</v>
      </c>
      <c r="B3990" s="82">
        <f t="shared" si="1728"/>
        <v>0</v>
      </c>
      <c r="C3990" s="207">
        <f t="shared" si="1746"/>
        <v>0</v>
      </c>
      <c r="D3990" s="83">
        <f t="shared" si="1729"/>
        <v>7286.35</v>
      </c>
      <c r="E3990" s="84">
        <f t="shared" si="1726"/>
        <v>7394.19</v>
      </c>
      <c r="F3990" s="85">
        <f t="shared" si="1727"/>
        <v>48174</v>
      </c>
      <c r="G3990" s="86">
        <f t="shared" si="1730"/>
        <v>1.4800277230712089E-2</v>
      </c>
      <c r="H3990" s="87">
        <f t="shared" si="1731"/>
        <v>48233</v>
      </c>
      <c r="I3990" s="87">
        <f t="shared" si="1732"/>
        <v>48233</v>
      </c>
      <c r="J3990" s="88">
        <f t="shared" si="1743"/>
        <v>19</v>
      </c>
      <c r="K3990" s="88">
        <f t="shared" si="1725"/>
        <v>15</v>
      </c>
      <c r="L3990" s="8">
        <f t="shared" si="1733"/>
        <v>1.0116663299999999</v>
      </c>
      <c r="M3990" s="89">
        <v>1</v>
      </c>
      <c r="N3990" s="89">
        <f t="shared" si="1734"/>
        <v>1</v>
      </c>
      <c r="O3990" s="82">
        <f t="shared" si="1735"/>
        <v>1.0116663299999999</v>
      </c>
      <c r="P3990" s="82">
        <f t="shared" si="1736"/>
        <v>0</v>
      </c>
      <c r="Q3990" s="11">
        <f t="shared" si="1749"/>
        <v>0</v>
      </c>
      <c r="R3990" s="7">
        <f t="shared" si="1744"/>
        <v>0</v>
      </c>
      <c r="S3990" s="82">
        <f t="shared" si="1737"/>
        <v>0</v>
      </c>
      <c r="T3990" s="91">
        <f t="shared" si="1745"/>
        <v>0.08</v>
      </c>
      <c r="U3990" s="90">
        <f t="shared" si="1738"/>
        <v>15</v>
      </c>
      <c r="V3990" s="90">
        <v>252</v>
      </c>
      <c r="W3990" s="89">
        <f t="shared" si="1739"/>
        <v>1.004591523</v>
      </c>
      <c r="X3990" s="82">
        <f t="shared" si="1740"/>
        <v>0</v>
      </c>
      <c r="Y3990" s="82">
        <f t="shared" si="1741"/>
        <v>0</v>
      </c>
      <c r="Z3990" s="94" t="str">
        <f t="shared" si="1747"/>
        <v>A+J=</v>
      </c>
      <c r="AA3990" s="87">
        <f t="shared" si="1748"/>
        <v>48233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>
        <f t="shared" si="1742"/>
        <v>48228</v>
      </c>
      <c r="B3991" s="82">
        <f t="shared" si="1728"/>
        <v>0</v>
      </c>
      <c r="C3991" s="207">
        <f t="shared" si="1746"/>
        <v>0</v>
      </c>
      <c r="D3991" s="83">
        <f t="shared" si="1729"/>
        <v>7286.35</v>
      </c>
      <c r="E3991" s="84">
        <f t="shared" si="1726"/>
        <v>7394.19</v>
      </c>
      <c r="F3991" s="85">
        <f t="shared" si="1727"/>
        <v>48174</v>
      </c>
      <c r="G3991" s="86">
        <f t="shared" si="1730"/>
        <v>1.4800277230712089E-2</v>
      </c>
      <c r="H3991" s="87">
        <f t="shared" si="1731"/>
        <v>48233</v>
      </c>
      <c r="I3991" s="87">
        <f t="shared" si="1732"/>
        <v>48233</v>
      </c>
      <c r="J3991" s="88">
        <f t="shared" si="1743"/>
        <v>19</v>
      </c>
      <c r="K3991" s="88">
        <f t="shared" si="1725"/>
        <v>16</v>
      </c>
      <c r="L3991" s="8">
        <f t="shared" si="1733"/>
        <v>1.01244891</v>
      </c>
      <c r="M3991" s="89">
        <v>1</v>
      </c>
      <c r="N3991" s="89">
        <f t="shared" si="1734"/>
        <v>1</v>
      </c>
      <c r="O3991" s="82">
        <f t="shared" si="1735"/>
        <v>1.01244891</v>
      </c>
      <c r="P3991" s="82">
        <f t="shared" si="1736"/>
        <v>0</v>
      </c>
      <c r="Q3991" s="11">
        <f t="shared" si="1749"/>
        <v>0</v>
      </c>
      <c r="R3991" s="7">
        <f t="shared" si="1744"/>
        <v>0</v>
      </c>
      <c r="S3991" s="82">
        <f t="shared" si="1737"/>
        <v>0</v>
      </c>
      <c r="T3991" s="91">
        <f t="shared" si="1745"/>
        <v>0.08</v>
      </c>
      <c r="U3991" s="90">
        <f t="shared" si="1738"/>
        <v>16</v>
      </c>
      <c r="V3991" s="90">
        <v>252</v>
      </c>
      <c r="W3991" s="89">
        <f t="shared" si="1739"/>
        <v>1.0048983730000001</v>
      </c>
      <c r="X3991" s="82">
        <f t="shared" si="1740"/>
        <v>0</v>
      </c>
      <c r="Y3991" s="82">
        <f t="shared" si="1741"/>
        <v>0</v>
      </c>
      <c r="Z3991" s="94" t="str">
        <f t="shared" si="1747"/>
        <v>A+J=</v>
      </c>
      <c r="AA3991" s="87">
        <f t="shared" si="1748"/>
        <v>48233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>
        <f t="shared" si="1742"/>
        <v>48229</v>
      </c>
      <c r="B3992" s="82">
        <f t="shared" si="1728"/>
        <v>0</v>
      </c>
      <c r="C3992" s="207">
        <f t="shared" si="1746"/>
        <v>0</v>
      </c>
      <c r="D3992" s="83">
        <f t="shared" si="1729"/>
        <v>7286.35</v>
      </c>
      <c r="E3992" s="84">
        <f t="shared" si="1726"/>
        <v>7394.19</v>
      </c>
      <c r="F3992" s="85">
        <f t="shared" si="1727"/>
        <v>48174</v>
      </c>
      <c r="G3992" s="86">
        <f t="shared" si="1730"/>
        <v>1.4800277230712089E-2</v>
      </c>
      <c r="H3992" s="87">
        <f t="shared" si="1731"/>
        <v>48233</v>
      </c>
      <c r="I3992" s="87">
        <f t="shared" si="1732"/>
        <v>48233</v>
      </c>
      <c r="J3992" s="88">
        <f t="shared" si="1743"/>
        <v>19</v>
      </c>
      <c r="K3992" s="88">
        <f t="shared" si="1725"/>
        <v>17</v>
      </c>
      <c r="L3992" s="8">
        <f t="shared" si="1733"/>
        <v>1.01323209</v>
      </c>
      <c r="M3992" s="89">
        <v>1</v>
      </c>
      <c r="N3992" s="89">
        <f t="shared" si="1734"/>
        <v>1</v>
      </c>
      <c r="O3992" s="82">
        <f t="shared" si="1735"/>
        <v>1.01323209</v>
      </c>
      <c r="P3992" s="82">
        <f t="shared" si="1736"/>
        <v>0</v>
      </c>
      <c r="Q3992" s="11">
        <f t="shared" si="1749"/>
        <v>0</v>
      </c>
      <c r="R3992" s="7">
        <f t="shared" si="1744"/>
        <v>0</v>
      </c>
      <c r="S3992" s="82">
        <f t="shared" si="1737"/>
        <v>0</v>
      </c>
      <c r="T3992" s="91">
        <f t="shared" si="1745"/>
        <v>0.08</v>
      </c>
      <c r="U3992" s="90">
        <f t="shared" si="1738"/>
        <v>17</v>
      </c>
      <c r="V3992" s="90">
        <v>252</v>
      </c>
      <c r="W3992" s="89">
        <f t="shared" si="1739"/>
        <v>1.0052053169999999</v>
      </c>
      <c r="X3992" s="82">
        <f t="shared" si="1740"/>
        <v>0</v>
      </c>
      <c r="Y3992" s="82">
        <f t="shared" si="1741"/>
        <v>0</v>
      </c>
      <c r="Z3992" s="94" t="str">
        <f t="shared" si="1747"/>
        <v>A+J=</v>
      </c>
      <c r="AA3992" s="87">
        <f t="shared" si="1748"/>
        <v>48233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>
        <f t="shared" si="1742"/>
        <v>48230</v>
      </c>
      <c r="B3993" s="82">
        <f t="shared" si="1728"/>
        <v>0</v>
      </c>
      <c r="C3993" s="207">
        <f t="shared" si="1746"/>
        <v>0</v>
      </c>
      <c r="D3993" s="83">
        <f t="shared" si="1729"/>
        <v>7286.35</v>
      </c>
      <c r="E3993" s="84">
        <f t="shared" si="1726"/>
        <v>7394.19</v>
      </c>
      <c r="F3993" s="85">
        <f t="shared" si="1727"/>
        <v>48174</v>
      </c>
      <c r="G3993" s="86">
        <f t="shared" si="1730"/>
        <v>1.4800277230712089E-2</v>
      </c>
      <c r="H3993" s="87">
        <f t="shared" si="1731"/>
        <v>48233</v>
      </c>
      <c r="I3993" s="87">
        <f t="shared" si="1732"/>
        <v>48233</v>
      </c>
      <c r="J3993" s="88">
        <f t="shared" si="1743"/>
        <v>19</v>
      </c>
      <c r="K3993" s="88">
        <f t="shared" si="1725"/>
        <v>18</v>
      </c>
      <c r="L3993" s="8">
        <f t="shared" si="1733"/>
        <v>1.0140158800000001</v>
      </c>
      <c r="M3993" s="89">
        <v>1</v>
      </c>
      <c r="N3993" s="89">
        <f t="shared" si="1734"/>
        <v>1</v>
      </c>
      <c r="O3993" s="82">
        <f t="shared" si="1735"/>
        <v>1.0140158800000001</v>
      </c>
      <c r="P3993" s="82">
        <f t="shared" si="1736"/>
        <v>0</v>
      </c>
      <c r="Q3993" s="11">
        <f t="shared" si="1749"/>
        <v>0</v>
      </c>
      <c r="R3993" s="7">
        <f t="shared" si="1744"/>
        <v>0</v>
      </c>
      <c r="S3993" s="82">
        <f t="shared" si="1737"/>
        <v>0</v>
      </c>
      <c r="T3993" s="91">
        <f t="shared" si="1745"/>
        <v>0.08</v>
      </c>
      <c r="U3993" s="90">
        <f t="shared" si="1738"/>
        <v>18</v>
      </c>
      <c r="V3993" s="90">
        <v>252</v>
      </c>
      <c r="W3993" s="89">
        <f t="shared" si="1739"/>
        <v>1.005512355</v>
      </c>
      <c r="X3993" s="82">
        <f t="shared" si="1740"/>
        <v>0</v>
      </c>
      <c r="Y3993" s="82">
        <f t="shared" si="1741"/>
        <v>0</v>
      </c>
      <c r="Z3993" s="94" t="str">
        <f t="shared" si="1747"/>
        <v>A+J=</v>
      </c>
      <c r="AA3993" s="87">
        <f t="shared" si="1748"/>
        <v>48233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>
        <f t="shared" si="1742"/>
        <v>48231</v>
      </c>
      <c r="B3994" s="82">
        <f t="shared" si="1728"/>
        <v>0</v>
      </c>
      <c r="C3994" s="207">
        <f t="shared" si="1746"/>
        <v>0</v>
      </c>
      <c r="D3994" s="83">
        <f t="shared" si="1729"/>
        <v>7286.35</v>
      </c>
      <c r="E3994" s="84">
        <f t="shared" si="1726"/>
        <v>7394.19</v>
      </c>
      <c r="F3994" s="85">
        <f t="shared" si="1727"/>
        <v>48174</v>
      </c>
      <c r="G3994" s="86">
        <f t="shared" si="1730"/>
        <v>1.4800277230712089E-2</v>
      </c>
      <c r="H3994" s="87">
        <f t="shared" si="1731"/>
        <v>48233</v>
      </c>
      <c r="I3994" s="87">
        <f t="shared" si="1732"/>
        <v>48233</v>
      </c>
      <c r="J3994" s="88">
        <f t="shared" si="1743"/>
        <v>19</v>
      </c>
      <c r="K3994" s="88">
        <f t="shared" si="1725"/>
        <v>18</v>
      </c>
      <c r="L3994" s="8">
        <f t="shared" si="1733"/>
        <v>1.0140158800000001</v>
      </c>
      <c r="M3994" s="89">
        <v>1</v>
      </c>
      <c r="N3994" s="89">
        <f t="shared" si="1734"/>
        <v>1</v>
      </c>
      <c r="O3994" s="82">
        <f t="shared" si="1735"/>
        <v>1.0140158800000001</v>
      </c>
      <c r="P3994" s="82">
        <f t="shared" si="1736"/>
        <v>0</v>
      </c>
      <c r="Q3994" s="11">
        <f t="shared" si="1749"/>
        <v>0</v>
      </c>
      <c r="R3994" s="7">
        <f t="shared" si="1744"/>
        <v>0</v>
      </c>
      <c r="S3994" s="82">
        <f t="shared" si="1737"/>
        <v>0</v>
      </c>
      <c r="T3994" s="91">
        <f t="shared" si="1745"/>
        <v>0.08</v>
      </c>
      <c r="U3994" s="90">
        <f t="shared" si="1738"/>
        <v>18</v>
      </c>
      <c r="V3994" s="90">
        <v>252</v>
      </c>
      <c r="W3994" s="89">
        <f t="shared" si="1739"/>
        <v>1.005512355</v>
      </c>
      <c r="X3994" s="82">
        <f t="shared" si="1740"/>
        <v>0</v>
      </c>
      <c r="Y3994" s="82">
        <f t="shared" si="1741"/>
        <v>0</v>
      </c>
      <c r="Z3994" s="94" t="str">
        <f t="shared" si="1747"/>
        <v>A+J=</v>
      </c>
      <c r="AA3994" s="87">
        <f t="shared" si="1748"/>
        <v>48233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>
        <f t="shared" si="1742"/>
        <v>48232</v>
      </c>
      <c r="B3995" s="82">
        <f t="shared" si="1728"/>
        <v>0</v>
      </c>
      <c r="C3995" s="207">
        <f t="shared" si="1746"/>
        <v>0</v>
      </c>
      <c r="D3995" s="83">
        <f t="shared" si="1729"/>
        <v>7286.35</v>
      </c>
      <c r="E3995" s="84">
        <f t="shared" si="1726"/>
        <v>7394.19</v>
      </c>
      <c r="F3995" s="85">
        <f t="shared" si="1727"/>
        <v>48174</v>
      </c>
      <c r="G3995" s="86">
        <f t="shared" si="1730"/>
        <v>1.4800277230712089E-2</v>
      </c>
      <c r="H3995" s="87">
        <f t="shared" si="1731"/>
        <v>48233</v>
      </c>
      <c r="I3995" s="87">
        <f t="shared" si="1732"/>
        <v>48233</v>
      </c>
      <c r="J3995" s="88">
        <f t="shared" si="1743"/>
        <v>19</v>
      </c>
      <c r="K3995" s="88">
        <f t="shared" si="1725"/>
        <v>18</v>
      </c>
      <c r="L3995" s="8">
        <f t="shared" si="1733"/>
        <v>1.0140158800000001</v>
      </c>
      <c r="M3995" s="89">
        <v>1</v>
      </c>
      <c r="N3995" s="89">
        <f t="shared" si="1734"/>
        <v>1</v>
      </c>
      <c r="O3995" s="82">
        <f t="shared" si="1735"/>
        <v>1.0140158800000001</v>
      </c>
      <c r="P3995" s="82">
        <f t="shared" si="1736"/>
        <v>0</v>
      </c>
      <c r="Q3995" s="11">
        <f t="shared" si="1749"/>
        <v>0</v>
      </c>
      <c r="R3995" s="7">
        <f t="shared" si="1744"/>
        <v>0</v>
      </c>
      <c r="S3995" s="82">
        <f t="shared" si="1737"/>
        <v>0</v>
      </c>
      <c r="T3995" s="91">
        <f t="shared" si="1745"/>
        <v>0.08</v>
      </c>
      <c r="U3995" s="90">
        <f t="shared" si="1738"/>
        <v>18</v>
      </c>
      <c r="V3995" s="90">
        <v>252</v>
      </c>
      <c r="W3995" s="89">
        <f t="shared" si="1739"/>
        <v>1.005512355</v>
      </c>
      <c r="X3995" s="82">
        <f t="shared" si="1740"/>
        <v>0</v>
      </c>
      <c r="Y3995" s="82">
        <f t="shared" si="1741"/>
        <v>0</v>
      </c>
      <c r="Z3995" s="94" t="str">
        <f t="shared" si="1747"/>
        <v>A+J=</v>
      </c>
      <c r="AA3995" s="87">
        <f t="shared" si="1748"/>
        <v>48233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>
        <f t="shared" si="1742"/>
        <v>48233</v>
      </c>
      <c r="B3996" s="82">
        <f t="shared" si="1728"/>
        <v>0</v>
      </c>
      <c r="C3996" s="207">
        <f t="shared" si="1746"/>
        <v>0</v>
      </c>
      <c r="D3996" s="83">
        <f t="shared" si="1729"/>
        <v>7286.35</v>
      </c>
      <c r="E3996" s="84">
        <f t="shared" si="1726"/>
        <v>7394.19</v>
      </c>
      <c r="F3996" s="85">
        <f t="shared" si="1727"/>
        <v>48174</v>
      </c>
      <c r="G3996" s="86">
        <f t="shared" si="1730"/>
        <v>1.4800277230712089E-2</v>
      </c>
      <c r="H3996" s="87">
        <f t="shared" si="1731"/>
        <v>48264</v>
      </c>
      <c r="I3996" s="87">
        <f t="shared" si="1732"/>
        <v>48233</v>
      </c>
      <c r="J3996" s="88">
        <f t="shared" si="1743"/>
        <v>19</v>
      </c>
      <c r="K3996" s="88">
        <f t="shared" si="1725"/>
        <v>19</v>
      </c>
      <c r="L3996" s="8">
        <f t="shared" si="1733"/>
        <v>1.0148002700000001</v>
      </c>
      <c r="M3996" s="89">
        <v>1</v>
      </c>
      <c r="N3996" s="89">
        <f t="shared" si="1734"/>
        <v>1</v>
      </c>
      <c r="O3996" s="82">
        <f t="shared" si="1735"/>
        <v>1.0148002700000001</v>
      </c>
      <c r="P3996" s="82">
        <f t="shared" si="1736"/>
        <v>0</v>
      </c>
      <c r="Q3996" s="11">
        <f t="shared" si="1749"/>
        <v>131</v>
      </c>
      <c r="R3996" s="7">
        <f t="shared" si="1744"/>
        <v>0</v>
      </c>
      <c r="S3996" s="82">
        <f t="shared" si="1737"/>
        <v>0</v>
      </c>
      <c r="T3996" s="91">
        <f t="shared" si="1745"/>
        <v>0.08</v>
      </c>
      <c r="U3996" s="90">
        <f t="shared" si="1738"/>
        <v>19</v>
      </c>
      <c r="V3996" s="90">
        <v>252</v>
      </c>
      <c r="W3996" s="89">
        <f t="shared" si="1739"/>
        <v>1.005819486</v>
      </c>
      <c r="X3996" s="82">
        <f t="shared" si="1740"/>
        <v>0</v>
      </c>
      <c r="Y3996" s="82">
        <f t="shared" si="1741"/>
        <v>0</v>
      </c>
      <c r="Z3996" s="94" t="str">
        <f t="shared" si="1747"/>
        <v>A+J=</v>
      </c>
      <c r="AA3996" s="87">
        <f t="shared" si="1748"/>
        <v>48233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>
        <f t="shared" si="1742"/>
        <v>48234</v>
      </c>
      <c r="B3997" s="82">
        <f t="shared" si="1728"/>
        <v>0</v>
      </c>
      <c r="C3997" s="207">
        <f t="shared" si="1746"/>
        <v>0</v>
      </c>
      <c r="D3997" s="83">
        <f t="shared" si="1729"/>
        <v>7286.35</v>
      </c>
      <c r="E3997" s="84">
        <f t="shared" si="1726"/>
        <v>7394.19</v>
      </c>
      <c r="F3997" s="85">
        <f t="shared" si="1727"/>
        <v>48202</v>
      </c>
      <c r="G3997" s="86">
        <f t="shared" si="1730"/>
        <v>1.4800277230712089E-2</v>
      </c>
      <c r="H3997" s="87">
        <f t="shared" si="1731"/>
        <v>48264</v>
      </c>
      <c r="I3997" s="87">
        <f t="shared" si="1732"/>
        <v>48264</v>
      </c>
      <c r="J3997" s="88">
        <f t="shared" si="1743"/>
        <v>21</v>
      </c>
      <c r="K3997" s="88">
        <f t="shared" si="1725"/>
        <v>1</v>
      </c>
      <c r="L3997" s="8">
        <f t="shared" si="1733"/>
        <v>1.0006998499999999</v>
      </c>
      <c r="M3997" s="89">
        <v>1</v>
      </c>
      <c r="N3997" s="89">
        <f t="shared" si="1734"/>
        <v>1</v>
      </c>
      <c r="O3997" s="82">
        <f t="shared" si="1735"/>
        <v>1.0006998499999999</v>
      </c>
      <c r="P3997" s="82">
        <f t="shared" si="1736"/>
        <v>0</v>
      </c>
      <c r="Q3997" s="11">
        <f t="shared" si="1749"/>
        <v>0</v>
      </c>
      <c r="R3997" s="7">
        <f t="shared" si="1744"/>
        <v>0</v>
      </c>
      <c r="S3997" s="82">
        <f t="shared" si="1737"/>
        <v>0</v>
      </c>
      <c r="T3997" s="91">
        <f t="shared" si="1745"/>
        <v>0.08</v>
      </c>
      <c r="U3997" s="90">
        <f t="shared" si="1738"/>
        <v>1</v>
      </c>
      <c r="V3997" s="90">
        <v>252</v>
      </c>
      <c r="W3997" s="89">
        <f t="shared" si="1739"/>
        <v>1.000305448</v>
      </c>
      <c r="X3997" s="82">
        <f t="shared" si="1740"/>
        <v>0</v>
      </c>
      <c r="Y3997" s="82">
        <f t="shared" si="1741"/>
        <v>0</v>
      </c>
      <c r="Z3997" s="94" t="str">
        <f t="shared" si="1747"/>
        <v>A+J=</v>
      </c>
      <c r="AA3997" s="87">
        <f t="shared" si="1748"/>
        <v>48264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>
        <f t="shared" si="1742"/>
        <v>48235</v>
      </c>
      <c r="B3998" s="82">
        <f t="shared" si="1728"/>
        <v>0</v>
      </c>
      <c r="C3998" s="207">
        <f t="shared" si="1746"/>
        <v>0</v>
      </c>
      <c r="D3998" s="83">
        <f t="shared" si="1729"/>
        <v>7286.35</v>
      </c>
      <c r="E3998" s="84">
        <f t="shared" si="1726"/>
        <v>7394.19</v>
      </c>
      <c r="F3998" s="85">
        <f t="shared" si="1727"/>
        <v>48202</v>
      </c>
      <c r="G3998" s="86">
        <f t="shared" si="1730"/>
        <v>1.4800277230712089E-2</v>
      </c>
      <c r="H3998" s="87">
        <f t="shared" si="1731"/>
        <v>48264</v>
      </c>
      <c r="I3998" s="87">
        <f t="shared" si="1732"/>
        <v>48264</v>
      </c>
      <c r="J3998" s="88">
        <f t="shared" si="1743"/>
        <v>21</v>
      </c>
      <c r="K3998" s="88">
        <f t="shared" si="1725"/>
        <v>2</v>
      </c>
      <c r="L3998" s="8">
        <f t="shared" si="1733"/>
        <v>1.0014002</v>
      </c>
      <c r="M3998" s="89">
        <v>1</v>
      </c>
      <c r="N3998" s="89">
        <f t="shared" si="1734"/>
        <v>1</v>
      </c>
      <c r="O3998" s="82">
        <f t="shared" si="1735"/>
        <v>1.0014002</v>
      </c>
      <c r="P3998" s="82">
        <f t="shared" si="1736"/>
        <v>0</v>
      </c>
      <c r="Q3998" s="11">
        <f t="shared" si="1749"/>
        <v>0</v>
      </c>
      <c r="R3998" s="7">
        <f t="shared" si="1744"/>
        <v>0</v>
      </c>
      <c r="S3998" s="82">
        <f t="shared" si="1737"/>
        <v>0</v>
      </c>
      <c r="T3998" s="91">
        <f t="shared" si="1745"/>
        <v>0.08</v>
      </c>
      <c r="U3998" s="90">
        <f t="shared" si="1738"/>
        <v>2</v>
      </c>
      <c r="V3998" s="90">
        <v>252</v>
      </c>
      <c r="W3998" s="89">
        <f t="shared" si="1739"/>
        <v>1.000610988</v>
      </c>
      <c r="X3998" s="82">
        <f t="shared" si="1740"/>
        <v>0</v>
      </c>
      <c r="Y3998" s="82">
        <f t="shared" si="1741"/>
        <v>0</v>
      </c>
      <c r="Z3998" s="94" t="str">
        <f t="shared" si="1747"/>
        <v>A+J=</v>
      </c>
      <c r="AA3998" s="87">
        <f t="shared" si="1748"/>
        <v>48264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>
        <f t="shared" si="1742"/>
        <v>48236</v>
      </c>
      <c r="B3999" s="82">
        <f t="shared" si="1728"/>
        <v>0</v>
      </c>
      <c r="C3999" s="207">
        <f t="shared" si="1746"/>
        <v>0</v>
      </c>
      <c r="D3999" s="83">
        <f t="shared" si="1729"/>
        <v>7286.35</v>
      </c>
      <c r="E3999" s="84">
        <f t="shared" si="1726"/>
        <v>7394.19</v>
      </c>
      <c r="F3999" s="85">
        <f t="shared" si="1727"/>
        <v>48202</v>
      </c>
      <c r="G3999" s="86">
        <f t="shared" si="1730"/>
        <v>1.4800277230712089E-2</v>
      </c>
      <c r="H3999" s="87">
        <f t="shared" si="1731"/>
        <v>48264</v>
      </c>
      <c r="I3999" s="87">
        <f t="shared" si="1732"/>
        <v>48264</v>
      </c>
      <c r="J3999" s="88">
        <f t="shared" si="1743"/>
        <v>21</v>
      </c>
      <c r="K3999" s="88">
        <f t="shared" si="1725"/>
        <v>3</v>
      </c>
      <c r="L3999" s="8">
        <f t="shared" si="1733"/>
        <v>1.0021010299999999</v>
      </c>
      <c r="M3999" s="89">
        <v>1</v>
      </c>
      <c r="N3999" s="89">
        <f t="shared" si="1734"/>
        <v>1</v>
      </c>
      <c r="O3999" s="82">
        <f t="shared" si="1735"/>
        <v>1.0021010299999999</v>
      </c>
      <c r="P3999" s="82">
        <f t="shared" si="1736"/>
        <v>0</v>
      </c>
      <c r="Q3999" s="11">
        <f t="shared" si="1749"/>
        <v>0</v>
      </c>
      <c r="R3999" s="7">
        <f t="shared" si="1744"/>
        <v>0</v>
      </c>
      <c r="S3999" s="82">
        <f t="shared" si="1737"/>
        <v>0</v>
      </c>
      <c r="T3999" s="91">
        <f t="shared" si="1745"/>
        <v>0.08</v>
      </c>
      <c r="U3999" s="90">
        <f t="shared" si="1738"/>
        <v>3</v>
      </c>
      <c r="V3999" s="90">
        <v>252</v>
      </c>
      <c r="W3999" s="89">
        <f t="shared" si="1739"/>
        <v>1.0009166229999999</v>
      </c>
      <c r="X3999" s="82">
        <f t="shared" si="1740"/>
        <v>0</v>
      </c>
      <c r="Y3999" s="82">
        <f t="shared" si="1741"/>
        <v>0</v>
      </c>
      <c r="Z3999" s="94" t="str">
        <f t="shared" si="1747"/>
        <v>A+J=</v>
      </c>
      <c r="AA3999" s="87">
        <f t="shared" si="1748"/>
        <v>48264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>
        <f t="shared" si="1742"/>
        <v>48237</v>
      </c>
      <c r="B4000" s="82">
        <f t="shared" si="1728"/>
        <v>0</v>
      </c>
      <c r="C4000" s="207">
        <f t="shared" si="1746"/>
        <v>0</v>
      </c>
      <c r="D4000" s="83">
        <f t="shared" si="1729"/>
        <v>7286.35</v>
      </c>
      <c r="E4000" s="84">
        <f t="shared" si="1726"/>
        <v>7394.19</v>
      </c>
      <c r="F4000" s="85">
        <f t="shared" si="1727"/>
        <v>48202</v>
      </c>
      <c r="G4000" s="86">
        <f t="shared" si="1730"/>
        <v>1.4800277230712089E-2</v>
      </c>
      <c r="H4000" s="87">
        <f t="shared" si="1731"/>
        <v>48264</v>
      </c>
      <c r="I4000" s="87">
        <f t="shared" si="1732"/>
        <v>48264</v>
      </c>
      <c r="J4000" s="88">
        <f t="shared" si="1743"/>
        <v>21</v>
      </c>
      <c r="K4000" s="88">
        <f t="shared" si="1725"/>
        <v>4</v>
      </c>
      <c r="L4000" s="8">
        <f t="shared" si="1733"/>
        <v>1.00280236</v>
      </c>
      <c r="M4000" s="89">
        <v>1</v>
      </c>
      <c r="N4000" s="89">
        <f t="shared" si="1734"/>
        <v>1</v>
      </c>
      <c r="O4000" s="82">
        <f t="shared" si="1735"/>
        <v>1.00280236</v>
      </c>
      <c r="P4000" s="82">
        <f t="shared" si="1736"/>
        <v>0</v>
      </c>
      <c r="Q4000" s="11">
        <f t="shared" si="1749"/>
        <v>0</v>
      </c>
      <c r="R4000" s="7">
        <f t="shared" si="1744"/>
        <v>0</v>
      </c>
      <c r="S4000" s="82">
        <f t="shared" si="1737"/>
        <v>0</v>
      </c>
      <c r="T4000" s="91">
        <f t="shared" si="1745"/>
        <v>0.08</v>
      </c>
      <c r="U4000" s="90">
        <f t="shared" si="1738"/>
        <v>4</v>
      </c>
      <c r="V4000" s="90">
        <v>252</v>
      </c>
      <c r="W4000" s="89">
        <f t="shared" si="1739"/>
        <v>1.0012223499999999</v>
      </c>
      <c r="X4000" s="82">
        <f t="shared" si="1740"/>
        <v>0</v>
      </c>
      <c r="Y4000" s="82">
        <f t="shared" si="1741"/>
        <v>0</v>
      </c>
      <c r="Z4000" s="94" t="str">
        <f t="shared" si="1747"/>
        <v>A+J=</v>
      </c>
      <c r="AA4000" s="87">
        <f t="shared" si="1748"/>
        <v>48264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>
        <f t="shared" si="1742"/>
        <v>48238</v>
      </c>
      <c r="B4001" s="82">
        <f t="shared" si="1728"/>
        <v>0</v>
      </c>
      <c r="C4001" s="207">
        <f t="shared" si="1746"/>
        <v>0</v>
      </c>
      <c r="D4001" s="83">
        <f t="shared" si="1729"/>
        <v>7286.35</v>
      </c>
      <c r="E4001" s="84">
        <f t="shared" si="1726"/>
        <v>7394.19</v>
      </c>
      <c r="F4001" s="85">
        <f t="shared" si="1727"/>
        <v>48202</v>
      </c>
      <c r="G4001" s="86">
        <f t="shared" si="1730"/>
        <v>1.4800277230712089E-2</v>
      </c>
      <c r="H4001" s="87">
        <f t="shared" si="1731"/>
        <v>48264</v>
      </c>
      <c r="I4001" s="87">
        <f t="shared" si="1732"/>
        <v>48264</v>
      </c>
      <c r="J4001" s="88">
        <f t="shared" si="1743"/>
        <v>21</v>
      </c>
      <c r="K4001" s="88">
        <f t="shared" si="1725"/>
        <v>4</v>
      </c>
      <c r="L4001" s="8">
        <f t="shared" si="1733"/>
        <v>1.00280236</v>
      </c>
      <c r="M4001" s="89">
        <v>1</v>
      </c>
      <c r="N4001" s="89">
        <f t="shared" si="1734"/>
        <v>1</v>
      </c>
      <c r="O4001" s="82">
        <f t="shared" si="1735"/>
        <v>1.00280236</v>
      </c>
      <c r="P4001" s="82">
        <f t="shared" si="1736"/>
        <v>0</v>
      </c>
      <c r="Q4001" s="11">
        <f t="shared" si="1749"/>
        <v>0</v>
      </c>
      <c r="R4001" s="7">
        <f t="shared" si="1744"/>
        <v>0</v>
      </c>
      <c r="S4001" s="82">
        <f t="shared" si="1737"/>
        <v>0</v>
      </c>
      <c r="T4001" s="91">
        <f t="shared" si="1745"/>
        <v>0.08</v>
      </c>
      <c r="U4001" s="90">
        <f t="shared" si="1738"/>
        <v>4</v>
      </c>
      <c r="V4001" s="90">
        <v>252</v>
      </c>
      <c r="W4001" s="89">
        <f t="shared" si="1739"/>
        <v>1.0012223499999999</v>
      </c>
      <c r="X4001" s="82">
        <f t="shared" si="1740"/>
        <v>0</v>
      </c>
      <c r="Y4001" s="82">
        <f t="shared" si="1741"/>
        <v>0</v>
      </c>
      <c r="Z4001" s="94" t="str">
        <f t="shared" si="1747"/>
        <v>A+J=</v>
      </c>
      <c r="AA4001" s="87">
        <f t="shared" si="1748"/>
        <v>48264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>
        <f t="shared" si="1742"/>
        <v>48239</v>
      </c>
      <c r="B4002" s="82">
        <f t="shared" si="1728"/>
        <v>0</v>
      </c>
      <c r="C4002" s="207">
        <f t="shared" si="1746"/>
        <v>0</v>
      </c>
      <c r="D4002" s="83">
        <f t="shared" si="1729"/>
        <v>7286.35</v>
      </c>
      <c r="E4002" s="84">
        <f t="shared" si="1726"/>
        <v>7394.19</v>
      </c>
      <c r="F4002" s="85">
        <f t="shared" si="1727"/>
        <v>48202</v>
      </c>
      <c r="G4002" s="86">
        <f t="shared" si="1730"/>
        <v>1.4800277230712089E-2</v>
      </c>
      <c r="H4002" s="87">
        <f t="shared" si="1731"/>
        <v>48264</v>
      </c>
      <c r="I4002" s="87">
        <f t="shared" si="1732"/>
        <v>48264</v>
      </c>
      <c r="J4002" s="88">
        <f t="shared" si="1743"/>
        <v>21</v>
      </c>
      <c r="K4002" s="88">
        <f t="shared" si="1725"/>
        <v>4</v>
      </c>
      <c r="L4002" s="8">
        <f t="shared" si="1733"/>
        <v>1.00280236</v>
      </c>
      <c r="M4002" s="89">
        <v>1</v>
      </c>
      <c r="N4002" s="89">
        <f t="shared" si="1734"/>
        <v>1</v>
      </c>
      <c r="O4002" s="82">
        <f t="shared" si="1735"/>
        <v>1.00280236</v>
      </c>
      <c r="P4002" s="82">
        <f t="shared" si="1736"/>
        <v>0</v>
      </c>
      <c r="Q4002" s="11">
        <f t="shared" si="1749"/>
        <v>0</v>
      </c>
      <c r="R4002" s="7">
        <f t="shared" si="1744"/>
        <v>0</v>
      </c>
      <c r="S4002" s="82">
        <f t="shared" si="1737"/>
        <v>0</v>
      </c>
      <c r="T4002" s="91">
        <f t="shared" si="1745"/>
        <v>0.08</v>
      </c>
      <c r="U4002" s="90">
        <f t="shared" si="1738"/>
        <v>4</v>
      </c>
      <c r="V4002" s="90">
        <v>252</v>
      </c>
      <c r="W4002" s="89">
        <f t="shared" si="1739"/>
        <v>1.0012223499999999</v>
      </c>
      <c r="X4002" s="82">
        <f t="shared" si="1740"/>
        <v>0</v>
      </c>
      <c r="Y4002" s="82">
        <f t="shared" si="1741"/>
        <v>0</v>
      </c>
      <c r="Z4002" s="94" t="str">
        <f t="shared" si="1747"/>
        <v>A+J=</v>
      </c>
      <c r="AA4002" s="87">
        <f t="shared" si="1748"/>
        <v>48264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>
        <f t="shared" si="1742"/>
        <v>48240</v>
      </c>
      <c r="B4003" s="82">
        <f t="shared" si="1728"/>
        <v>0</v>
      </c>
      <c r="C4003" s="207">
        <f t="shared" si="1746"/>
        <v>0</v>
      </c>
      <c r="D4003" s="83">
        <f t="shared" si="1729"/>
        <v>7286.35</v>
      </c>
      <c r="E4003" s="84">
        <f t="shared" si="1726"/>
        <v>7394.19</v>
      </c>
      <c r="F4003" s="85">
        <f t="shared" si="1727"/>
        <v>48202</v>
      </c>
      <c r="G4003" s="86">
        <f t="shared" si="1730"/>
        <v>1.4800277230712089E-2</v>
      </c>
      <c r="H4003" s="87">
        <f t="shared" si="1731"/>
        <v>48264</v>
      </c>
      <c r="I4003" s="87">
        <f t="shared" si="1732"/>
        <v>48264</v>
      </c>
      <c r="J4003" s="88">
        <f t="shared" si="1743"/>
        <v>21</v>
      </c>
      <c r="K4003" s="88">
        <f t="shared" si="1725"/>
        <v>5</v>
      </c>
      <c r="L4003" s="8">
        <f t="shared" si="1733"/>
        <v>1.00350417</v>
      </c>
      <c r="M4003" s="89">
        <v>1</v>
      </c>
      <c r="N4003" s="89">
        <f t="shared" si="1734"/>
        <v>1</v>
      </c>
      <c r="O4003" s="82">
        <f t="shared" si="1735"/>
        <v>1.00350417</v>
      </c>
      <c r="P4003" s="82">
        <f t="shared" si="1736"/>
        <v>0</v>
      </c>
      <c r="Q4003" s="11">
        <f t="shared" si="1749"/>
        <v>0</v>
      </c>
      <c r="R4003" s="7">
        <f t="shared" si="1744"/>
        <v>0</v>
      </c>
      <c r="S4003" s="82">
        <f t="shared" si="1737"/>
        <v>0</v>
      </c>
      <c r="T4003" s="91">
        <f t="shared" si="1745"/>
        <v>0.08</v>
      </c>
      <c r="U4003" s="90">
        <f t="shared" si="1738"/>
        <v>5</v>
      </c>
      <c r="V4003" s="90">
        <v>252</v>
      </c>
      <c r="W4003" s="89">
        <f t="shared" si="1739"/>
        <v>1.0015281709999999</v>
      </c>
      <c r="X4003" s="82">
        <f t="shared" si="1740"/>
        <v>0</v>
      </c>
      <c r="Y4003" s="82">
        <f t="shared" si="1741"/>
        <v>0</v>
      </c>
      <c r="Z4003" s="94" t="str">
        <f t="shared" si="1747"/>
        <v>A+J=</v>
      </c>
      <c r="AA4003" s="87">
        <f t="shared" si="1748"/>
        <v>48264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>
        <f t="shared" si="1742"/>
        <v>48241</v>
      </c>
      <c r="B4004" s="82">
        <f t="shared" si="1728"/>
        <v>0</v>
      </c>
      <c r="C4004" s="207">
        <f t="shared" si="1746"/>
        <v>0</v>
      </c>
      <c r="D4004" s="83">
        <f t="shared" si="1729"/>
        <v>7286.35</v>
      </c>
      <c r="E4004" s="84">
        <f t="shared" si="1726"/>
        <v>7394.19</v>
      </c>
      <c r="F4004" s="85">
        <f t="shared" si="1727"/>
        <v>48202</v>
      </c>
      <c r="G4004" s="86">
        <f t="shared" si="1730"/>
        <v>1.4800277230712089E-2</v>
      </c>
      <c r="H4004" s="87">
        <f t="shared" si="1731"/>
        <v>48264</v>
      </c>
      <c r="I4004" s="87">
        <f t="shared" si="1732"/>
        <v>48264</v>
      </c>
      <c r="J4004" s="88">
        <f t="shared" si="1743"/>
        <v>21</v>
      </c>
      <c r="K4004" s="88">
        <f t="shared" si="1725"/>
        <v>6</v>
      </c>
      <c r="L4004" s="8">
        <f t="shared" si="1733"/>
        <v>1.0042064799999999</v>
      </c>
      <c r="M4004" s="89">
        <v>1</v>
      </c>
      <c r="N4004" s="89">
        <f t="shared" si="1734"/>
        <v>1</v>
      </c>
      <c r="O4004" s="82">
        <f t="shared" si="1735"/>
        <v>1.0042064799999999</v>
      </c>
      <c r="P4004" s="82">
        <f t="shared" si="1736"/>
        <v>0</v>
      </c>
      <c r="Q4004" s="11">
        <f t="shared" si="1749"/>
        <v>0</v>
      </c>
      <c r="R4004" s="7">
        <f t="shared" si="1744"/>
        <v>0</v>
      </c>
      <c r="S4004" s="82">
        <f t="shared" si="1737"/>
        <v>0</v>
      </c>
      <c r="T4004" s="91">
        <f t="shared" si="1745"/>
        <v>0.08</v>
      </c>
      <c r="U4004" s="90">
        <f t="shared" si="1738"/>
        <v>6</v>
      </c>
      <c r="V4004" s="90">
        <v>252</v>
      </c>
      <c r="W4004" s="89">
        <f t="shared" si="1739"/>
        <v>1.0018340859999999</v>
      </c>
      <c r="X4004" s="82">
        <f t="shared" si="1740"/>
        <v>0</v>
      </c>
      <c r="Y4004" s="82">
        <f t="shared" si="1741"/>
        <v>0</v>
      </c>
      <c r="Z4004" s="94" t="str">
        <f t="shared" si="1747"/>
        <v>A+J=</v>
      </c>
      <c r="AA4004" s="87">
        <f t="shared" si="1748"/>
        <v>48264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>
        <f t="shared" si="1742"/>
        <v>48242</v>
      </c>
      <c r="B4005" s="82">
        <f t="shared" si="1728"/>
        <v>0</v>
      </c>
      <c r="C4005" s="207">
        <f t="shared" si="1746"/>
        <v>0</v>
      </c>
      <c r="D4005" s="83">
        <f t="shared" si="1729"/>
        <v>7286.35</v>
      </c>
      <c r="E4005" s="84">
        <f t="shared" si="1726"/>
        <v>7394.19</v>
      </c>
      <c r="F4005" s="85">
        <f t="shared" si="1727"/>
        <v>48202</v>
      </c>
      <c r="G4005" s="86">
        <f t="shared" si="1730"/>
        <v>1.4800277230712089E-2</v>
      </c>
      <c r="H4005" s="87">
        <f t="shared" si="1731"/>
        <v>48264</v>
      </c>
      <c r="I4005" s="87">
        <f t="shared" si="1732"/>
        <v>48264</v>
      </c>
      <c r="J4005" s="88">
        <f t="shared" si="1743"/>
        <v>21</v>
      </c>
      <c r="K4005" s="88">
        <f t="shared" si="1725"/>
        <v>7</v>
      </c>
      <c r="L4005" s="8">
        <f t="shared" si="1733"/>
        <v>1.0049092799999999</v>
      </c>
      <c r="M4005" s="89">
        <v>1</v>
      </c>
      <c r="N4005" s="89">
        <f t="shared" si="1734"/>
        <v>1</v>
      </c>
      <c r="O4005" s="82">
        <f t="shared" si="1735"/>
        <v>1.0049092799999999</v>
      </c>
      <c r="P4005" s="82">
        <f t="shared" si="1736"/>
        <v>0</v>
      </c>
      <c r="Q4005" s="11">
        <f t="shared" si="1749"/>
        <v>0</v>
      </c>
      <c r="R4005" s="7">
        <f t="shared" si="1744"/>
        <v>0</v>
      </c>
      <c r="S4005" s="82">
        <f t="shared" si="1737"/>
        <v>0</v>
      </c>
      <c r="T4005" s="91">
        <f t="shared" si="1745"/>
        <v>0.08</v>
      </c>
      <c r="U4005" s="90">
        <f t="shared" si="1738"/>
        <v>7</v>
      </c>
      <c r="V4005" s="90">
        <v>252</v>
      </c>
      <c r="W4005" s="89">
        <f t="shared" si="1739"/>
        <v>1.002140093</v>
      </c>
      <c r="X4005" s="82">
        <f t="shared" si="1740"/>
        <v>0</v>
      </c>
      <c r="Y4005" s="82">
        <f t="shared" si="1741"/>
        <v>0</v>
      </c>
      <c r="Z4005" s="94" t="str">
        <f t="shared" si="1747"/>
        <v>A+J=</v>
      </c>
      <c r="AA4005" s="87">
        <f t="shared" si="1748"/>
        <v>48264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>
        <f t="shared" si="1742"/>
        <v>48243</v>
      </c>
      <c r="B4006" s="82">
        <f t="shared" si="1728"/>
        <v>0</v>
      </c>
      <c r="C4006" s="207">
        <f t="shared" si="1746"/>
        <v>0</v>
      </c>
      <c r="D4006" s="83">
        <f t="shared" si="1729"/>
        <v>7286.35</v>
      </c>
      <c r="E4006" s="84">
        <f t="shared" si="1726"/>
        <v>7394.19</v>
      </c>
      <c r="F4006" s="85">
        <f t="shared" si="1727"/>
        <v>48202</v>
      </c>
      <c r="G4006" s="86">
        <f t="shared" si="1730"/>
        <v>1.4800277230712089E-2</v>
      </c>
      <c r="H4006" s="87">
        <f t="shared" si="1731"/>
        <v>48264</v>
      </c>
      <c r="I4006" s="87">
        <f t="shared" si="1732"/>
        <v>48264</v>
      </c>
      <c r="J4006" s="88">
        <f t="shared" si="1743"/>
        <v>21</v>
      </c>
      <c r="K4006" s="88">
        <f t="shared" si="1725"/>
        <v>8</v>
      </c>
      <c r="L4006" s="8">
        <f t="shared" si="1733"/>
        <v>1.00561257</v>
      </c>
      <c r="M4006" s="89">
        <v>1</v>
      </c>
      <c r="N4006" s="89">
        <f t="shared" si="1734"/>
        <v>1</v>
      </c>
      <c r="O4006" s="82">
        <f t="shared" si="1735"/>
        <v>1.00561257</v>
      </c>
      <c r="P4006" s="82">
        <f t="shared" si="1736"/>
        <v>0</v>
      </c>
      <c r="Q4006" s="11">
        <f t="shared" si="1749"/>
        <v>0</v>
      </c>
      <c r="R4006" s="7">
        <f t="shared" si="1744"/>
        <v>0</v>
      </c>
      <c r="S4006" s="82">
        <f t="shared" si="1737"/>
        <v>0</v>
      </c>
      <c r="T4006" s="91">
        <f t="shared" si="1745"/>
        <v>0.08</v>
      </c>
      <c r="U4006" s="90">
        <f t="shared" si="1738"/>
        <v>8</v>
      </c>
      <c r="V4006" s="90">
        <v>252</v>
      </c>
      <c r="W4006" s="89">
        <f t="shared" si="1739"/>
        <v>1.0024461950000001</v>
      </c>
      <c r="X4006" s="82">
        <f t="shared" si="1740"/>
        <v>0</v>
      </c>
      <c r="Y4006" s="82">
        <f t="shared" si="1741"/>
        <v>0</v>
      </c>
      <c r="Z4006" s="94" t="str">
        <f t="shared" si="1747"/>
        <v>A+J=</v>
      </c>
      <c r="AA4006" s="87">
        <f t="shared" si="1748"/>
        <v>48264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>
        <f t="shared" si="1742"/>
        <v>48244</v>
      </c>
      <c r="B4007" s="82">
        <f t="shared" si="1728"/>
        <v>0</v>
      </c>
      <c r="C4007" s="207">
        <f t="shared" si="1746"/>
        <v>0</v>
      </c>
      <c r="D4007" s="83">
        <f t="shared" si="1729"/>
        <v>7286.35</v>
      </c>
      <c r="E4007" s="84">
        <f t="shared" si="1726"/>
        <v>7394.19</v>
      </c>
      <c r="F4007" s="85">
        <f t="shared" si="1727"/>
        <v>48202</v>
      </c>
      <c r="G4007" s="86">
        <f t="shared" si="1730"/>
        <v>1.4800277230712089E-2</v>
      </c>
      <c r="H4007" s="87">
        <f t="shared" si="1731"/>
        <v>48264</v>
      </c>
      <c r="I4007" s="87">
        <f t="shared" si="1732"/>
        <v>48264</v>
      </c>
      <c r="J4007" s="88">
        <f t="shared" si="1743"/>
        <v>21</v>
      </c>
      <c r="K4007" s="88">
        <f t="shared" si="1725"/>
        <v>9</v>
      </c>
      <c r="L4007" s="8">
        <f t="shared" si="1733"/>
        <v>1.0063163500000001</v>
      </c>
      <c r="M4007" s="89">
        <v>1</v>
      </c>
      <c r="N4007" s="89">
        <f t="shared" si="1734"/>
        <v>1</v>
      </c>
      <c r="O4007" s="82">
        <f t="shared" si="1735"/>
        <v>1.0063163500000001</v>
      </c>
      <c r="P4007" s="82">
        <f t="shared" si="1736"/>
        <v>0</v>
      </c>
      <c r="Q4007" s="11">
        <f t="shared" si="1749"/>
        <v>0</v>
      </c>
      <c r="R4007" s="7">
        <f t="shared" si="1744"/>
        <v>0</v>
      </c>
      <c r="S4007" s="82">
        <f t="shared" si="1737"/>
        <v>0</v>
      </c>
      <c r="T4007" s="91">
        <f t="shared" si="1745"/>
        <v>0.08</v>
      </c>
      <c r="U4007" s="90">
        <f t="shared" si="1738"/>
        <v>9</v>
      </c>
      <c r="V4007" s="90">
        <v>252</v>
      </c>
      <c r="W4007" s="89">
        <f t="shared" si="1739"/>
        <v>1.0027523890000001</v>
      </c>
      <c r="X4007" s="82">
        <f t="shared" si="1740"/>
        <v>0</v>
      </c>
      <c r="Y4007" s="82">
        <f t="shared" si="1741"/>
        <v>0</v>
      </c>
      <c r="Z4007" s="94" t="str">
        <f t="shared" si="1747"/>
        <v>A+J=</v>
      </c>
      <c r="AA4007" s="87">
        <f t="shared" si="1748"/>
        <v>48264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>
        <f t="shared" si="1742"/>
        <v>48245</v>
      </c>
      <c r="B4008" s="82">
        <f t="shared" si="1728"/>
        <v>0</v>
      </c>
      <c r="C4008" s="207">
        <f t="shared" si="1746"/>
        <v>0</v>
      </c>
      <c r="D4008" s="83">
        <f t="shared" si="1729"/>
        <v>7286.35</v>
      </c>
      <c r="E4008" s="84">
        <f t="shared" si="1726"/>
        <v>7394.19</v>
      </c>
      <c r="F4008" s="85">
        <f t="shared" si="1727"/>
        <v>48202</v>
      </c>
      <c r="G4008" s="86">
        <f t="shared" si="1730"/>
        <v>1.4800277230712089E-2</v>
      </c>
      <c r="H4008" s="87">
        <f t="shared" si="1731"/>
        <v>48264</v>
      </c>
      <c r="I4008" s="87">
        <f t="shared" si="1732"/>
        <v>48264</v>
      </c>
      <c r="J4008" s="88">
        <f t="shared" si="1743"/>
        <v>21</v>
      </c>
      <c r="K4008" s="88">
        <f t="shared" si="1725"/>
        <v>9</v>
      </c>
      <c r="L4008" s="8">
        <f t="shared" si="1733"/>
        <v>1.0063163500000001</v>
      </c>
      <c r="M4008" s="89">
        <v>1</v>
      </c>
      <c r="N4008" s="89">
        <f t="shared" si="1734"/>
        <v>1</v>
      </c>
      <c r="O4008" s="82">
        <f t="shared" si="1735"/>
        <v>1.0063163500000001</v>
      </c>
      <c r="P4008" s="82">
        <f t="shared" si="1736"/>
        <v>0</v>
      </c>
      <c r="Q4008" s="11">
        <f t="shared" si="1749"/>
        <v>0</v>
      </c>
      <c r="R4008" s="7">
        <f t="shared" si="1744"/>
        <v>0</v>
      </c>
      <c r="S4008" s="82">
        <f t="shared" si="1737"/>
        <v>0</v>
      </c>
      <c r="T4008" s="91">
        <f t="shared" si="1745"/>
        <v>0.08</v>
      </c>
      <c r="U4008" s="90">
        <f t="shared" si="1738"/>
        <v>9</v>
      </c>
      <c r="V4008" s="90">
        <v>252</v>
      </c>
      <c r="W4008" s="89">
        <f t="shared" si="1739"/>
        <v>1.0027523890000001</v>
      </c>
      <c r="X4008" s="82">
        <f t="shared" si="1740"/>
        <v>0</v>
      </c>
      <c r="Y4008" s="82">
        <f t="shared" si="1741"/>
        <v>0</v>
      </c>
      <c r="Z4008" s="94" t="str">
        <f t="shared" si="1747"/>
        <v>A+J=</v>
      </c>
      <c r="AA4008" s="87">
        <f t="shared" si="1748"/>
        <v>48264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>
        <f t="shared" si="1742"/>
        <v>48246</v>
      </c>
      <c r="B4009" s="82">
        <f t="shared" si="1728"/>
        <v>0</v>
      </c>
      <c r="C4009" s="207">
        <f t="shared" si="1746"/>
        <v>0</v>
      </c>
      <c r="D4009" s="83">
        <f t="shared" si="1729"/>
        <v>7286.35</v>
      </c>
      <c r="E4009" s="84">
        <f t="shared" si="1726"/>
        <v>7394.19</v>
      </c>
      <c r="F4009" s="85">
        <f t="shared" si="1727"/>
        <v>48202</v>
      </c>
      <c r="G4009" s="86">
        <f t="shared" si="1730"/>
        <v>1.4800277230712089E-2</v>
      </c>
      <c r="H4009" s="87">
        <f t="shared" si="1731"/>
        <v>48264</v>
      </c>
      <c r="I4009" s="87">
        <f t="shared" si="1732"/>
        <v>48264</v>
      </c>
      <c r="J4009" s="88">
        <f t="shared" si="1743"/>
        <v>21</v>
      </c>
      <c r="K4009" s="88">
        <f t="shared" ref="K4009:K4072" si="1750">(J4009-(NETWORKDAYS(A4009,I4009,AD$210:AD$502)-1))</f>
        <v>9</v>
      </c>
      <c r="L4009" s="8">
        <f t="shared" si="1733"/>
        <v>1.0063163500000001</v>
      </c>
      <c r="M4009" s="89">
        <v>1</v>
      </c>
      <c r="N4009" s="89">
        <f t="shared" si="1734"/>
        <v>1</v>
      </c>
      <c r="O4009" s="82">
        <f t="shared" si="1735"/>
        <v>1.0063163500000001</v>
      </c>
      <c r="P4009" s="82">
        <f t="shared" si="1736"/>
        <v>0</v>
      </c>
      <c r="Q4009" s="11">
        <f t="shared" si="1749"/>
        <v>0</v>
      </c>
      <c r="R4009" s="7">
        <f t="shared" si="1744"/>
        <v>0</v>
      </c>
      <c r="S4009" s="82">
        <f t="shared" si="1737"/>
        <v>0</v>
      </c>
      <c r="T4009" s="91">
        <f t="shared" si="1745"/>
        <v>0.08</v>
      </c>
      <c r="U4009" s="90">
        <f t="shared" si="1738"/>
        <v>9</v>
      </c>
      <c r="V4009" s="90">
        <v>252</v>
      </c>
      <c r="W4009" s="89">
        <f t="shared" si="1739"/>
        <v>1.0027523890000001</v>
      </c>
      <c r="X4009" s="82">
        <f t="shared" si="1740"/>
        <v>0</v>
      </c>
      <c r="Y4009" s="82">
        <f t="shared" si="1741"/>
        <v>0</v>
      </c>
      <c r="Z4009" s="94" t="str">
        <f t="shared" si="1747"/>
        <v>A+J=</v>
      </c>
      <c r="AA4009" s="87">
        <f t="shared" si="1748"/>
        <v>48264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>
        <f t="shared" si="1742"/>
        <v>48247</v>
      </c>
      <c r="B4010" s="82">
        <f t="shared" si="1728"/>
        <v>0</v>
      </c>
      <c r="C4010" s="207">
        <f t="shared" si="1746"/>
        <v>0</v>
      </c>
      <c r="D4010" s="83">
        <f t="shared" si="1729"/>
        <v>7286.35</v>
      </c>
      <c r="E4010" s="84">
        <f t="shared" ref="E4010:E4073" si="1751">IF($K4010=1,VLOOKUP($A4009,$AO$10:$AS$200,4),E4009)</f>
        <v>7394.19</v>
      </c>
      <c r="F4010" s="85">
        <f t="shared" ref="F4010:F4073" si="1752">IF($K4010=1,VLOOKUP($A4009,$AO$10:$AS$200,5),F4009)</f>
        <v>48202</v>
      </c>
      <c r="G4010" s="86">
        <f t="shared" si="1730"/>
        <v>1.4800277230712089E-2</v>
      </c>
      <c r="H4010" s="87">
        <f t="shared" si="1731"/>
        <v>48264</v>
      </c>
      <c r="I4010" s="87">
        <f t="shared" si="1732"/>
        <v>48264</v>
      </c>
      <c r="J4010" s="88">
        <f t="shared" si="1743"/>
        <v>21</v>
      </c>
      <c r="K4010" s="88">
        <f t="shared" si="1750"/>
        <v>10</v>
      </c>
      <c r="L4010" s="8">
        <f t="shared" si="1733"/>
        <v>1.00702063</v>
      </c>
      <c r="M4010" s="89">
        <v>1</v>
      </c>
      <c r="N4010" s="89">
        <f t="shared" si="1734"/>
        <v>1</v>
      </c>
      <c r="O4010" s="82">
        <f t="shared" si="1735"/>
        <v>1.00702063</v>
      </c>
      <c r="P4010" s="82">
        <f t="shared" si="1736"/>
        <v>0</v>
      </c>
      <c r="Q4010" s="11">
        <f t="shared" si="1749"/>
        <v>0</v>
      </c>
      <c r="R4010" s="7">
        <f t="shared" si="1744"/>
        <v>0</v>
      </c>
      <c r="S4010" s="82">
        <f t="shared" si="1737"/>
        <v>0</v>
      </c>
      <c r="T4010" s="91">
        <f t="shared" si="1745"/>
        <v>0.08</v>
      </c>
      <c r="U4010" s="90">
        <f t="shared" si="1738"/>
        <v>10</v>
      </c>
      <c r="V4010" s="90">
        <v>252</v>
      </c>
      <c r="W4010" s="89">
        <f t="shared" si="1739"/>
        <v>1.0030586779999999</v>
      </c>
      <c r="X4010" s="82">
        <f t="shared" si="1740"/>
        <v>0</v>
      </c>
      <c r="Y4010" s="82">
        <f t="shared" si="1741"/>
        <v>0</v>
      </c>
      <c r="Z4010" s="94" t="str">
        <f t="shared" si="1747"/>
        <v>A+J=</v>
      </c>
      <c r="AA4010" s="87">
        <f t="shared" si="1748"/>
        <v>48264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>
        <f t="shared" si="1742"/>
        <v>48248</v>
      </c>
      <c r="B4011" s="82">
        <f t="shared" si="1728"/>
        <v>0</v>
      </c>
      <c r="C4011" s="207">
        <f t="shared" si="1746"/>
        <v>0</v>
      </c>
      <c r="D4011" s="83">
        <f t="shared" si="1729"/>
        <v>7286.35</v>
      </c>
      <c r="E4011" s="84">
        <f t="shared" si="1751"/>
        <v>7394.19</v>
      </c>
      <c r="F4011" s="85">
        <f t="shared" si="1752"/>
        <v>48202</v>
      </c>
      <c r="G4011" s="86">
        <f t="shared" si="1730"/>
        <v>1.4800277230712089E-2</v>
      </c>
      <c r="H4011" s="87">
        <f t="shared" si="1731"/>
        <v>48264</v>
      </c>
      <c r="I4011" s="87">
        <f t="shared" si="1732"/>
        <v>48264</v>
      </c>
      <c r="J4011" s="88">
        <f t="shared" si="1743"/>
        <v>21</v>
      </c>
      <c r="K4011" s="88">
        <f t="shared" si="1750"/>
        <v>11</v>
      </c>
      <c r="L4011" s="8">
        <f t="shared" si="1733"/>
        <v>1.0077254</v>
      </c>
      <c r="M4011" s="89">
        <v>1</v>
      </c>
      <c r="N4011" s="89">
        <f t="shared" si="1734"/>
        <v>1</v>
      </c>
      <c r="O4011" s="82">
        <f t="shared" si="1735"/>
        <v>1.0077254</v>
      </c>
      <c r="P4011" s="82">
        <f t="shared" si="1736"/>
        <v>0</v>
      </c>
      <c r="Q4011" s="11">
        <f t="shared" si="1749"/>
        <v>0</v>
      </c>
      <c r="R4011" s="7">
        <f t="shared" si="1744"/>
        <v>0</v>
      </c>
      <c r="S4011" s="82">
        <f t="shared" si="1737"/>
        <v>0</v>
      </c>
      <c r="T4011" s="91">
        <f t="shared" si="1745"/>
        <v>0.08</v>
      </c>
      <c r="U4011" s="90">
        <f t="shared" si="1738"/>
        <v>11</v>
      </c>
      <c r="V4011" s="90">
        <v>252</v>
      </c>
      <c r="W4011" s="89">
        <f t="shared" si="1739"/>
        <v>1.0033650599999999</v>
      </c>
      <c r="X4011" s="82">
        <f t="shared" si="1740"/>
        <v>0</v>
      </c>
      <c r="Y4011" s="82">
        <f t="shared" si="1741"/>
        <v>0</v>
      </c>
      <c r="Z4011" s="94" t="str">
        <f t="shared" si="1747"/>
        <v>A+J=</v>
      </c>
      <c r="AA4011" s="87">
        <f t="shared" si="1748"/>
        <v>48264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>
        <f t="shared" si="1742"/>
        <v>48249</v>
      </c>
      <c r="B4012" s="82">
        <f t="shared" si="1728"/>
        <v>0</v>
      </c>
      <c r="C4012" s="207">
        <f t="shared" si="1746"/>
        <v>0</v>
      </c>
      <c r="D4012" s="83">
        <f t="shared" si="1729"/>
        <v>7286.35</v>
      </c>
      <c r="E4012" s="84">
        <f t="shared" si="1751"/>
        <v>7394.19</v>
      </c>
      <c r="F4012" s="85">
        <f t="shared" si="1752"/>
        <v>48202</v>
      </c>
      <c r="G4012" s="86">
        <f t="shared" si="1730"/>
        <v>1.4800277230712089E-2</v>
      </c>
      <c r="H4012" s="87">
        <f t="shared" si="1731"/>
        <v>48264</v>
      </c>
      <c r="I4012" s="87">
        <f t="shared" si="1732"/>
        <v>48264</v>
      </c>
      <c r="J4012" s="88">
        <f t="shared" si="1743"/>
        <v>21</v>
      </c>
      <c r="K4012" s="88">
        <f t="shared" si="1750"/>
        <v>12</v>
      </c>
      <c r="L4012" s="8">
        <f t="shared" si="1733"/>
        <v>1.0084306599999999</v>
      </c>
      <c r="M4012" s="89">
        <v>1</v>
      </c>
      <c r="N4012" s="89">
        <f t="shared" si="1734"/>
        <v>1</v>
      </c>
      <c r="O4012" s="82">
        <f t="shared" si="1735"/>
        <v>1.0084306599999999</v>
      </c>
      <c r="P4012" s="82">
        <f t="shared" si="1736"/>
        <v>0</v>
      </c>
      <c r="Q4012" s="11">
        <f t="shared" si="1749"/>
        <v>0</v>
      </c>
      <c r="R4012" s="7">
        <f t="shared" si="1744"/>
        <v>0</v>
      </c>
      <c r="S4012" s="82">
        <f t="shared" si="1737"/>
        <v>0</v>
      </c>
      <c r="T4012" s="91">
        <f t="shared" si="1745"/>
        <v>0.08</v>
      </c>
      <c r="U4012" s="90">
        <f t="shared" si="1738"/>
        <v>12</v>
      </c>
      <c r="V4012" s="90">
        <v>252</v>
      </c>
      <c r="W4012" s="89">
        <f t="shared" si="1739"/>
        <v>1.0036715350000001</v>
      </c>
      <c r="X4012" s="82">
        <f t="shared" si="1740"/>
        <v>0</v>
      </c>
      <c r="Y4012" s="82">
        <f t="shared" si="1741"/>
        <v>0</v>
      </c>
      <c r="Z4012" s="94" t="str">
        <f t="shared" si="1747"/>
        <v>A+J=</v>
      </c>
      <c r="AA4012" s="87">
        <f t="shared" si="1748"/>
        <v>48264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>
        <f t="shared" si="1742"/>
        <v>48250</v>
      </c>
      <c r="B4013" s="82">
        <f t="shared" si="1728"/>
        <v>0</v>
      </c>
      <c r="C4013" s="207">
        <f t="shared" si="1746"/>
        <v>0</v>
      </c>
      <c r="D4013" s="83">
        <f t="shared" si="1729"/>
        <v>7286.35</v>
      </c>
      <c r="E4013" s="84">
        <f t="shared" si="1751"/>
        <v>7394.19</v>
      </c>
      <c r="F4013" s="85">
        <f t="shared" si="1752"/>
        <v>48202</v>
      </c>
      <c r="G4013" s="86">
        <f t="shared" si="1730"/>
        <v>1.4800277230712089E-2</v>
      </c>
      <c r="H4013" s="87">
        <f t="shared" si="1731"/>
        <v>48264</v>
      </c>
      <c r="I4013" s="87">
        <f t="shared" si="1732"/>
        <v>48264</v>
      </c>
      <c r="J4013" s="88">
        <f t="shared" si="1743"/>
        <v>21</v>
      </c>
      <c r="K4013" s="88">
        <f t="shared" si="1750"/>
        <v>13</v>
      </c>
      <c r="L4013" s="8">
        <f t="shared" si="1733"/>
        <v>1.0091364199999999</v>
      </c>
      <c r="M4013" s="89">
        <v>1</v>
      </c>
      <c r="N4013" s="89">
        <f t="shared" si="1734"/>
        <v>1</v>
      </c>
      <c r="O4013" s="82">
        <f t="shared" si="1735"/>
        <v>1.0091364199999999</v>
      </c>
      <c r="P4013" s="82">
        <f t="shared" si="1736"/>
        <v>0</v>
      </c>
      <c r="Q4013" s="11">
        <f t="shared" si="1749"/>
        <v>0</v>
      </c>
      <c r="R4013" s="7">
        <f t="shared" si="1744"/>
        <v>0</v>
      </c>
      <c r="S4013" s="82">
        <f t="shared" si="1737"/>
        <v>0</v>
      </c>
      <c r="T4013" s="91">
        <f t="shared" si="1745"/>
        <v>0.08</v>
      </c>
      <c r="U4013" s="90">
        <f t="shared" si="1738"/>
        <v>13</v>
      </c>
      <c r="V4013" s="90">
        <v>252</v>
      </c>
      <c r="W4013" s="89">
        <f t="shared" si="1739"/>
        <v>1.003978104</v>
      </c>
      <c r="X4013" s="82">
        <f t="shared" si="1740"/>
        <v>0</v>
      </c>
      <c r="Y4013" s="82">
        <f t="shared" si="1741"/>
        <v>0</v>
      </c>
      <c r="Z4013" s="94" t="str">
        <f t="shared" si="1747"/>
        <v>A+J=</v>
      </c>
      <c r="AA4013" s="87">
        <f t="shared" si="1748"/>
        <v>48264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>
        <f t="shared" si="1742"/>
        <v>48251</v>
      </c>
      <c r="B4014" s="82">
        <f t="shared" si="1728"/>
        <v>0</v>
      </c>
      <c r="C4014" s="207">
        <f t="shared" si="1746"/>
        <v>0</v>
      </c>
      <c r="D4014" s="83">
        <f t="shared" si="1729"/>
        <v>7286.35</v>
      </c>
      <c r="E4014" s="84">
        <f t="shared" si="1751"/>
        <v>7394.19</v>
      </c>
      <c r="F4014" s="85">
        <f t="shared" si="1752"/>
        <v>48202</v>
      </c>
      <c r="G4014" s="86">
        <f t="shared" si="1730"/>
        <v>1.4800277230712089E-2</v>
      </c>
      <c r="H4014" s="87">
        <f t="shared" si="1731"/>
        <v>48264</v>
      </c>
      <c r="I4014" s="87">
        <f t="shared" si="1732"/>
        <v>48264</v>
      </c>
      <c r="J4014" s="88">
        <f t="shared" si="1743"/>
        <v>21</v>
      </c>
      <c r="K4014" s="88">
        <f t="shared" si="1750"/>
        <v>14</v>
      </c>
      <c r="L4014" s="8">
        <f t="shared" si="1733"/>
        <v>1.0098426700000001</v>
      </c>
      <c r="M4014" s="89">
        <v>1</v>
      </c>
      <c r="N4014" s="89">
        <f t="shared" si="1734"/>
        <v>1</v>
      </c>
      <c r="O4014" s="82">
        <f t="shared" si="1735"/>
        <v>1.0098426700000001</v>
      </c>
      <c r="P4014" s="82">
        <f t="shared" si="1736"/>
        <v>0</v>
      </c>
      <c r="Q4014" s="11">
        <f t="shared" si="1749"/>
        <v>0</v>
      </c>
      <c r="R4014" s="7">
        <f t="shared" si="1744"/>
        <v>0</v>
      </c>
      <c r="S4014" s="82">
        <f t="shared" si="1737"/>
        <v>0</v>
      </c>
      <c r="T4014" s="91">
        <f t="shared" si="1745"/>
        <v>0.08</v>
      </c>
      <c r="U4014" s="90">
        <f t="shared" si="1738"/>
        <v>14</v>
      </c>
      <c r="V4014" s="90">
        <v>252</v>
      </c>
      <c r="W4014" s="89">
        <f t="shared" si="1739"/>
        <v>1.0042847669999999</v>
      </c>
      <c r="X4014" s="82">
        <f t="shared" si="1740"/>
        <v>0</v>
      </c>
      <c r="Y4014" s="82">
        <f t="shared" si="1741"/>
        <v>0</v>
      </c>
      <c r="Z4014" s="94" t="str">
        <f t="shared" si="1747"/>
        <v>A+J=</v>
      </c>
      <c r="AA4014" s="87">
        <f t="shared" si="1748"/>
        <v>48264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>
        <f t="shared" si="1742"/>
        <v>48252</v>
      </c>
      <c r="B4015" s="82">
        <f t="shared" si="1728"/>
        <v>0</v>
      </c>
      <c r="C4015" s="207">
        <f t="shared" si="1746"/>
        <v>0</v>
      </c>
      <c r="D4015" s="83">
        <f t="shared" si="1729"/>
        <v>7286.35</v>
      </c>
      <c r="E4015" s="84">
        <f t="shared" si="1751"/>
        <v>7394.19</v>
      </c>
      <c r="F4015" s="85">
        <f t="shared" si="1752"/>
        <v>48202</v>
      </c>
      <c r="G4015" s="86">
        <f t="shared" si="1730"/>
        <v>1.4800277230712089E-2</v>
      </c>
      <c r="H4015" s="87">
        <f t="shared" si="1731"/>
        <v>48264</v>
      </c>
      <c r="I4015" s="87">
        <f t="shared" si="1732"/>
        <v>48264</v>
      </c>
      <c r="J4015" s="88">
        <f t="shared" si="1743"/>
        <v>21</v>
      </c>
      <c r="K4015" s="88">
        <f t="shared" si="1750"/>
        <v>14</v>
      </c>
      <c r="L4015" s="8">
        <f t="shared" si="1733"/>
        <v>1.0098426700000001</v>
      </c>
      <c r="M4015" s="89">
        <v>1</v>
      </c>
      <c r="N4015" s="89">
        <f t="shared" si="1734"/>
        <v>1</v>
      </c>
      <c r="O4015" s="82">
        <f t="shared" si="1735"/>
        <v>1.0098426700000001</v>
      </c>
      <c r="P4015" s="82">
        <f t="shared" si="1736"/>
        <v>0</v>
      </c>
      <c r="Q4015" s="11">
        <f t="shared" si="1749"/>
        <v>0</v>
      </c>
      <c r="R4015" s="7">
        <f t="shared" si="1744"/>
        <v>0</v>
      </c>
      <c r="S4015" s="82">
        <f t="shared" si="1737"/>
        <v>0</v>
      </c>
      <c r="T4015" s="91">
        <f t="shared" si="1745"/>
        <v>0.08</v>
      </c>
      <c r="U4015" s="90">
        <f t="shared" si="1738"/>
        <v>14</v>
      </c>
      <c r="V4015" s="90">
        <v>252</v>
      </c>
      <c r="W4015" s="89">
        <f t="shared" si="1739"/>
        <v>1.0042847669999999</v>
      </c>
      <c r="X4015" s="82">
        <f t="shared" si="1740"/>
        <v>0</v>
      </c>
      <c r="Y4015" s="82">
        <f t="shared" si="1741"/>
        <v>0</v>
      </c>
      <c r="Z4015" s="94" t="str">
        <f t="shared" si="1747"/>
        <v>A+J=</v>
      </c>
      <c r="AA4015" s="87">
        <f t="shared" si="1748"/>
        <v>48264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>
        <f t="shared" si="1742"/>
        <v>48253</v>
      </c>
      <c r="B4016" s="82">
        <f t="shared" si="1728"/>
        <v>0</v>
      </c>
      <c r="C4016" s="207">
        <f t="shared" si="1746"/>
        <v>0</v>
      </c>
      <c r="D4016" s="83">
        <f t="shared" si="1729"/>
        <v>7286.35</v>
      </c>
      <c r="E4016" s="84">
        <f t="shared" si="1751"/>
        <v>7394.19</v>
      </c>
      <c r="F4016" s="85">
        <f t="shared" si="1752"/>
        <v>48202</v>
      </c>
      <c r="G4016" s="86">
        <f t="shared" si="1730"/>
        <v>1.4800277230712089E-2</v>
      </c>
      <c r="H4016" s="87">
        <f t="shared" si="1731"/>
        <v>48264</v>
      </c>
      <c r="I4016" s="87">
        <f t="shared" si="1732"/>
        <v>48264</v>
      </c>
      <c r="J4016" s="88">
        <f t="shared" si="1743"/>
        <v>21</v>
      </c>
      <c r="K4016" s="88">
        <f t="shared" si="1750"/>
        <v>14</v>
      </c>
      <c r="L4016" s="8">
        <f t="shared" si="1733"/>
        <v>1.0098426700000001</v>
      </c>
      <c r="M4016" s="89">
        <v>1</v>
      </c>
      <c r="N4016" s="89">
        <f t="shared" si="1734"/>
        <v>1</v>
      </c>
      <c r="O4016" s="82">
        <f t="shared" si="1735"/>
        <v>1.0098426700000001</v>
      </c>
      <c r="P4016" s="82">
        <f t="shared" si="1736"/>
        <v>0</v>
      </c>
      <c r="Q4016" s="11">
        <f t="shared" si="1749"/>
        <v>0</v>
      </c>
      <c r="R4016" s="7">
        <f t="shared" si="1744"/>
        <v>0</v>
      </c>
      <c r="S4016" s="82">
        <f t="shared" si="1737"/>
        <v>0</v>
      </c>
      <c r="T4016" s="91">
        <f t="shared" si="1745"/>
        <v>0.08</v>
      </c>
      <c r="U4016" s="90">
        <f t="shared" si="1738"/>
        <v>14</v>
      </c>
      <c r="V4016" s="90">
        <v>252</v>
      </c>
      <c r="W4016" s="89">
        <f t="shared" si="1739"/>
        <v>1.0042847669999999</v>
      </c>
      <c r="X4016" s="82">
        <f t="shared" si="1740"/>
        <v>0</v>
      </c>
      <c r="Y4016" s="82">
        <f t="shared" si="1741"/>
        <v>0</v>
      </c>
      <c r="Z4016" s="94" t="str">
        <f t="shared" si="1747"/>
        <v>A+J=</v>
      </c>
      <c r="AA4016" s="87">
        <f t="shared" si="1748"/>
        <v>48264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>
        <f t="shared" si="1742"/>
        <v>48254</v>
      </c>
      <c r="B4017" s="82">
        <f t="shared" si="1728"/>
        <v>0</v>
      </c>
      <c r="C4017" s="207">
        <f t="shared" si="1746"/>
        <v>0</v>
      </c>
      <c r="D4017" s="83">
        <f t="shared" si="1729"/>
        <v>7286.35</v>
      </c>
      <c r="E4017" s="84">
        <f t="shared" si="1751"/>
        <v>7394.19</v>
      </c>
      <c r="F4017" s="85">
        <f t="shared" si="1752"/>
        <v>48202</v>
      </c>
      <c r="G4017" s="86">
        <f t="shared" si="1730"/>
        <v>1.4800277230712089E-2</v>
      </c>
      <c r="H4017" s="87">
        <f t="shared" si="1731"/>
        <v>48264</v>
      </c>
      <c r="I4017" s="87">
        <f t="shared" si="1732"/>
        <v>48264</v>
      </c>
      <c r="J4017" s="88">
        <f t="shared" si="1743"/>
        <v>21</v>
      </c>
      <c r="K4017" s="88">
        <f t="shared" si="1750"/>
        <v>14</v>
      </c>
      <c r="L4017" s="8">
        <f t="shared" si="1733"/>
        <v>1.0098426700000001</v>
      </c>
      <c r="M4017" s="89">
        <v>1</v>
      </c>
      <c r="N4017" s="89">
        <f t="shared" si="1734"/>
        <v>1</v>
      </c>
      <c r="O4017" s="82">
        <f t="shared" si="1735"/>
        <v>1.0098426700000001</v>
      </c>
      <c r="P4017" s="82">
        <f t="shared" si="1736"/>
        <v>0</v>
      </c>
      <c r="Q4017" s="11">
        <f t="shared" si="1749"/>
        <v>0</v>
      </c>
      <c r="R4017" s="7">
        <f t="shared" si="1744"/>
        <v>0</v>
      </c>
      <c r="S4017" s="82">
        <f t="shared" si="1737"/>
        <v>0</v>
      </c>
      <c r="T4017" s="91">
        <f t="shared" si="1745"/>
        <v>0.08</v>
      </c>
      <c r="U4017" s="90">
        <f t="shared" si="1738"/>
        <v>14</v>
      </c>
      <c r="V4017" s="90">
        <v>252</v>
      </c>
      <c r="W4017" s="89">
        <f t="shared" si="1739"/>
        <v>1.0042847669999999</v>
      </c>
      <c r="X4017" s="82">
        <f t="shared" si="1740"/>
        <v>0</v>
      </c>
      <c r="Y4017" s="82">
        <f t="shared" si="1741"/>
        <v>0</v>
      </c>
      <c r="Z4017" s="94" t="str">
        <f t="shared" si="1747"/>
        <v>A+J=</v>
      </c>
      <c r="AA4017" s="87">
        <f t="shared" si="1748"/>
        <v>48264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>
        <f t="shared" si="1742"/>
        <v>48255</v>
      </c>
      <c r="B4018" s="82">
        <f t="shared" si="1728"/>
        <v>0</v>
      </c>
      <c r="C4018" s="207">
        <f t="shared" si="1746"/>
        <v>0</v>
      </c>
      <c r="D4018" s="83">
        <f t="shared" si="1729"/>
        <v>7286.35</v>
      </c>
      <c r="E4018" s="84">
        <f t="shared" si="1751"/>
        <v>7394.19</v>
      </c>
      <c r="F4018" s="85">
        <f t="shared" si="1752"/>
        <v>48202</v>
      </c>
      <c r="G4018" s="86">
        <f t="shared" si="1730"/>
        <v>1.4800277230712089E-2</v>
      </c>
      <c r="H4018" s="87">
        <f t="shared" si="1731"/>
        <v>48264</v>
      </c>
      <c r="I4018" s="87">
        <f t="shared" si="1732"/>
        <v>48264</v>
      </c>
      <c r="J4018" s="88">
        <f t="shared" si="1743"/>
        <v>21</v>
      </c>
      <c r="K4018" s="88">
        <f t="shared" si="1750"/>
        <v>14</v>
      </c>
      <c r="L4018" s="8">
        <f t="shared" si="1733"/>
        <v>1.0098426700000001</v>
      </c>
      <c r="M4018" s="89">
        <v>1</v>
      </c>
      <c r="N4018" s="89">
        <f t="shared" si="1734"/>
        <v>1</v>
      </c>
      <c r="O4018" s="82">
        <f t="shared" si="1735"/>
        <v>1.0098426700000001</v>
      </c>
      <c r="P4018" s="82">
        <f t="shared" si="1736"/>
        <v>0</v>
      </c>
      <c r="Q4018" s="11">
        <f t="shared" si="1749"/>
        <v>0</v>
      </c>
      <c r="R4018" s="7">
        <f t="shared" si="1744"/>
        <v>0</v>
      </c>
      <c r="S4018" s="82">
        <f t="shared" si="1737"/>
        <v>0</v>
      </c>
      <c r="T4018" s="91">
        <f t="shared" si="1745"/>
        <v>0.08</v>
      </c>
      <c r="U4018" s="90">
        <f t="shared" si="1738"/>
        <v>14</v>
      </c>
      <c r="V4018" s="90">
        <v>252</v>
      </c>
      <c r="W4018" s="89">
        <f t="shared" si="1739"/>
        <v>1.0042847669999999</v>
      </c>
      <c r="X4018" s="82">
        <f t="shared" si="1740"/>
        <v>0</v>
      </c>
      <c r="Y4018" s="82">
        <f t="shared" si="1741"/>
        <v>0</v>
      </c>
      <c r="Z4018" s="94" t="str">
        <f t="shared" si="1747"/>
        <v>A+J=</v>
      </c>
      <c r="AA4018" s="87">
        <f t="shared" si="1748"/>
        <v>48264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>
        <f t="shared" si="1742"/>
        <v>48256</v>
      </c>
      <c r="B4019" s="82">
        <f t="shared" si="1728"/>
        <v>0</v>
      </c>
      <c r="C4019" s="207">
        <f t="shared" si="1746"/>
        <v>0</v>
      </c>
      <c r="D4019" s="83">
        <f t="shared" si="1729"/>
        <v>7286.35</v>
      </c>
      <c r="E4019" s="84">
        <f t="shared" si="1751"/>
        <v>7394.19</v>
      </c>
      <c r="F4019" s="85">
        <f t="shared" si="1752"/>
        <v>48202</v>
      </c>
      <c r="G4019" s="86">
        <f t="shared" si="1730"/>
        <v>1.4800277230712089E-2</v>
      </c>
      <c r="H4019" s="87">
        <f t="shared" si="1731"/>
        <v>48264</v>
      </c>
      <c r="I4019" s="87">
        <f t="shared" si="1732"/>
        <v>48264</v>
      </c>
      <c r="J4019" s="88">
        <f t="shared" si="1743"/>
        <v>21</v>
      </c>
      <c r="K4019" s="88">
        <f t="shared" si="1750"/>
        <v>15</v>
      </c>
      <c r="L4019" s="8">
        <f t="shared" si="1733"/>
        <v>1.0105494100000001</v>
      </c>
      <c r="M4019" s="89">
        <v>1</v>
      </c>
      <c r="N4019" s="89">
        <f t="shared" si="1734"/>
        <v>1</v>
      </c>
      <c r="O4019" s="82">
        <f t="shared" si="1735"/>
        <v>1.0105494100000001</v>
      </c>
      <c r="P4019" s="82">
        <f t="shared" si="1736"/>
        <v>0</v>
      </c>
      <c r="Q4019" s="11">
        <f t="shared" si="1749"/>
        <v>0</v>
      </c>
      <c r="R4019" s="7">
        <f t="shared" si="1744"/>
        <v>0</v>
      </c>
      <c r="S4019" s="82">
        <f t="shared" si="1737"/>
        <v>0</v>
      </c>
      <c r="T4019" s="91">
        <f t="shared" si="1745"/>
        <v>0.08</v>
      </c>
      <c r="U4019" s="90">
        <f t="shared" si="1738"/>
        <v>15</v>
      </c>
      <c r="V4019" s="90">
        <v>252</v>
      </c>
      <c r="W4019" s="89">
        <f t="shared" si="1739"/>
        <v>1.004591523</v>
      </c>
      <c r="X4019" s="82">
        <f t="shared" si="1740"/>
        <v>0</v>
      </c>
      <c r="Y4019" s="82">
        <f t="shared" si="1741"/>
        <v>0</v>
      </c>
      <c r="Z4019" s="94" t="str">
        <f t="shared" si="1747"/>
        <v>A+J=</v>
      </c>
      <c r="AA4019" s="87">
        <f t="shared" si="1748"/>
        <v>48264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>
        <f t="shared" si="1742"/>
        <v>48257</v>
      </c>
      <c r="B4020" s="82">
        <f t="shared" si="1728"/>
        <v>0</v>
      </c>
      <c r="C4020" s="207">
        <f t="shared" si="1746"/>
        <v>0</v>
      </c>
      <c r="D4020" s="83">
        <f t="shared" si="1729"/>
        <v>7286.35</v>
      </c>
      <c r="E4020" s="84">
        <f t="shared" si="1751"/>
        <v>7394.19</v>
      </c>
      <c r="F4020" s="85">
        <f t="shared" si="1752"/>
        <v>48202</v>
      </c>
      <c r="G4020" s="86">
        <f t="shared" si="1730"/>
        <v>1.4800277230712089E-2</v>
      </c>
      <c r="H4020" s="87">
        <f t="shared" si="1731"/>
        <v>48264</v>
      </c>
      <c r="I4020" s="87">
        <f t="shared" si="1732"/>
        <v>48264</v>
      </c>
      <c r="J4020" s="88">
        <f t="shared" si="1743"/>
        <v>21</v>
      </c>
      <c r="K4020" s="88">
        <f t="shared" si="1750"/>
        <v>16</v>
      </c>
      <c r="L4020" s="8">
        <f t="shared" si="1733"/>
        <v>1.01125665</v>
      </c>
      <c r="M4020" s="89">
        <v>1</v>
      </c>
      <c r="N4020" s="89">
        <f t="shared" si="1734"/>
        <v>1</v>
      </c>
      <c r="O4020" s="82">
        <f t="shared" si="1735"/>
        <v>1.01125665</v>
      </c>
      <c r="P4020" s="82">
        <f t="shared" si="1736"/>
        <v>0</v>
      </c>
      <c r="Q4020" s="11">
        <f t="shared" si="1749"/>
        <v>0</v>
      </c>
      <c r="R4020" s="7">
        <f t="shared" si="1744"/>
        <v>0</v>
      </c>
      <c r="S4020" s="82">
        <f t="shared" si="1737"/>
        <v>0</v>
      </c>
      <c r="T4020" s="91">
        <f t="shared" si="1745"/>
        <v>0.08</v>
      </c>
      <c r="U4020" s="90">
        <f t="shared" si="1738"/>
        <v>16</v>
      </c>
      <c r="V4020" s="90">
        <v>252</v>
      </c>
      <c r="W4020" s="89">
        <f t="shared" si="1739"/>
        <v>1.0048983730000001</v>
      </c>
      <c r="X4020" s="82">
        <f t="shared" si="1740"/>
        <v>0</v>
      </c>
      <c r="Y4020" s="82">
        <f t="shared" si="1741"/>
        <v>0</v>
      </c>
      <c r="Z4020" s="94" t="str">
        <f t="shared" si="1747"/>
        <v>A+J=</v>
      </c>
      <c r="AA4020" s="87">
        <f t="shared" si="1748"/>
        <v>48264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>
        <f t="shared" si="1742"/>
        <v>48258</v>
      </c>
      <c r="B4021" s="82">
        <f t="shared" si="1728"/>
        <v>0</v>
      </c>
      <c r="C4021" s="207">
        <f t="shared" si="1746"/>
        <v>0</v>
      </c>
      <c r="D4021" s="83">
        <f t="shared" si="1729"/>
        <v>7286.35</v>
      </c>
      <c r="E4021" s="84">
        <f t="shared" si="1751"/>
        <v>7394.19</v>
      </c>
      <c r="F4021" s="85">
        <f t="shared" si="1752"/>
        <v>48202</v>
      </c>
      <c r="G4021" s="86">
        <f t="shared" si="1730"/>
        <v>1.4800277230712089E-2</v>
      </c>
      <c r="H4021" s="87">
        <f t="shared" si="1731"/>
        <v>48264</v>
      </c>
      <c r="I4021" s="87">
        <f t="shared" si="1732"/>
        <v>48264</v>
      </c>
      <c r="J4021" s="88">
        <f t="shared" si="1743"/>
        <v>21</v>
      </c>
      <c r="K4021" s="88">
        <f t="shared" si="1750"/>
        <v>17</v>
      </c>
      <c r="L4021" s="8">
        <f t="shared" si="1733"/>
        <v>1.01196438</v>
      </c>
      <c r="M4021" s="89">
        <v>1</v>
      </c>
      <c r="N4021" s="89">
        <f t="shared" si="1734"/>
        <v>1</v>
      </c>
      <c r="O4021" s="82">
        <f t="shared" si="1735"/>
        <v>1.01196438</v>
      </c>
      <c r="P4021" s="82">
        <f t="shared" si="1736"/>
        <v>0</v>
      </c>
      <c r="Q4021" s="11">
        <f t="shared" si="1749"/>
        <v>0</v>
      </c>
      <c r="R4021" s="7">
        <f t="shared" si="1744"/>
        <v>0</v>
      </c>
      <c r="S4021" s="82">
        <f t="shared" si="1737"/>
        <v>0</v>
      </c>
      <c r="T4021" s="91">
        <f t="shared" si="1745"/>
        <v>0.08</v>
      </c>
      <c r="U4021" s="90">
        <f t="shared" si="1738"/>
        <v>17</v>
      </c>
      <c r="V4021" s="90">
        <v>252</v>
      </c>
      <c r="W4021" s="89">
        <f t="shared" si="1739"/>
        <v>1.0052053169999999</v>
      </c>
      <c r="X4021" s="82">
        <f t="shared" si="1740"/>
        <v>0</v>
      </c>
      <c r="Y4021" s="82">
        <f t="shared" si="1741"/>
        <v>0</v>
      </c>
      <c r="Z4021" s="94" t="str">
        <f t="shared" si="1747"/>
        <v>A+J=</v>
      </c>
      <c r="AA4021" s="87">
        <f t="shared" si="1748"/>
        <v>48264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>
        <f t="shared" si="1742"/>
        <v>48259</v>
      </c>
      <c r="B4022" s="82">
        <f t="shared" si="1728"/>
        <v>0</v>
      </c>
      <c r="C4022" s="207">
        <f t="shared" si="1746"/>
        <v>0</v>
      </c>
      <c r="D4022" s="83">
        <f t="shared" si="1729"/>
        <v>7286.35</v>
      </c>
      <c r="E4022" s="84">
        <f t="shared" si="1751"/>
        <v>7394.19</v>
      </c>
      <c r="F4022" s="85">
        <f t="shared" si="1752"/>
        <v>48202</v>
      </c>
      <c r="G4022" s="86">
        <f t="shared" si="1730"/>
        <v>1.4800277230712089E-2</v>
      </c>
      <c r="H4022" s="87">
        <f t="shared" si="1731"/>
        <v>48264</v>
      </c>
      <c r="I4022" s="87">
        <f t="shared" si="1732"/>
        <v>48264</v>
      </c>
      <c r="J4022" s="88">
        <f t="shared" si="1743"/>
        <v>21</v>
      </c>
      <c r="K4022" s="88">
        <f t="shared" si="1750"/>
        <v>17</v>
      </c>
      <c r="L4022" s="8">
        <f t="shared" si="1733"/>
        <v>1.01196438</v>
      </c>
      <c r="M4022" s="89">
        <v>1</v>
      </c>
      <c r="N4022" s="89">
        <f t="shared" si="1734"/>
        <v>1</v>
      </c>
      <c r="O4022" s="82">
        <f t="shared" si="1735"/>
        <v>1.01196438</v>
      </c>
      <c r="P4022" s="82">
        <f t="shared" si="1736"/>
        <v>0</v>
      </c>
      <c r="Q4022" s="11">
        <f t="shared" si="1749"/>
        <v>0</v>
      </c>
      <c r="R4022" s="7">
        <f t="shared" si="1744"/>
        <v>0</v>
      </c>
      <c r="S4022" s="82">
        <f t="shared" si="1737"/>
        <v>0</v>
      </c>
      <c r="T4022" s="91">
        <f t="shared" si="1745"/>
        <v>0.08</v>
      </c>
      <c r="U4022" s="90">
        <f t="shared" si="1738"/>
        <v>17</v>
      </c>
      <c r="V4022" s="90">
        <v>252</v>
      </c>
      <c r="W4022" s="89">
        <f t="shared" si="1739"/>
        <v>1.0052053169999999</v>
      </c>
      <c r="X4022" s="82">
        <f t="shared" si="1740"/>
        <v>0</v>
      </c>
      <c r="Y4022" s="82">
        <f t="shared" si="1741"/>
        <v>0</v>
      </c>
      <c r="Z4022" s="94" t="str">
        <f t="shared" si="1747"/>
        <v>A+J=</v>
      </c>
      <c r="AA4022" s="87">
        <f t="shared" si="1748"/>
        <v>48264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>
        <f t="shared" si="1742"/>
        <v>48260</v>
      </c>
      <c r="B4023" s="82">
        <f t="shared" si="1728"/>
        <v>0</v>
      </c>
      <c r="C4023" s="207">
        <f t="shared" si="1746"/>
        <v>0</v>
      </c>
      <c r="D4023" s="83">
        <f t="shared" si="1729"/>
        <v>7286.35</v>
      </c>
      <c r="E4023" s="84">
        <f t="shared" si="1751"/>
        <v>7394.19</v>
      </c>
      <c r="F4023" s="85">
        <f t="shared" si="1752"/>
        <v>48202</v>
      </c>
      <c r="G4023" s="86">
        <f t="shared" si="1730"/>
        <v>1.4800277230712089E-2</v>
      </c>
      <c r="H4023" s="87">
        <f t="shared" si="1731"/>
        <v>48264</v>
      </c>
      <c r="I4023" s="87">
        <f t="shared" si="1732"/>
        <v>48264</v>
      </c>
      <c r="J4023" s="88">
        <f t="shared" si="1743"/>
        <v>21</v>
      </c>
      <c r="K4023" s="88">
        <f t="shared" si="1750"/>
        <v>17</v>
      </c>
      <c r="L4023" s="8">
        <f t="shared" si="1733"/>
        <v>1.01196438</v>
      </c>
      <c r="M4023" s="89">
        <v>1</v>
      </c>
      <c r="N4023" s="89">
        <f t="shared" si="1734"/>
        <v>1</v>
      </c>
      <c r="O4023" s="82">
        <f t="shared" si="1735"/>
        <v>1.01196438</v>
      </c>
      <c r="P4023" s="82">
        <f t="shared" si="1736"/>
        <v>0</v>
      </c>
      <c r="Q4023" s="11">
        <f t="shared" si="1749"/>
        <v>0</v>
      </c>
      <c r="R4023" s="7">
        <f t="shared" si="1744"/>
        <v>0</v>
      </c>
      <c r="S4023" s="82">
        <f t="shared" si="1737"/>
        <v>0</v>
      </c>
      <c r="T4023" s="91">
        <f t="shared" si="1745"/>
        <v>0.08</v>
      </c>
      <c r="U4023" s="90">
        <f t="shared" si="1738"/>
        <v>17</v>
      </c>
      <c r="V4023" s="90">
        <v>252</v>
      </c>
      <c r="W4023" s="89">
        <f t="shared" si="1739"/>
        <v>1.0052053169999999</v>
      </c>
      <c r="X4023" s="82">
        <f t="shared" si="1740"/>
        <v>0</v>
      </c>
      <c r="Y4023" s="82">
        <f t="shared" si="1741"/>
        <v>0</v>
      </c>
      <c r="Z4023" s="94" t="str">
        <f t="shared" si="1747"/>
        <v>A+J=</v>
      </c>
      <c r="AA4023" s="87">
        <f t="shared" si="1748"/>
        <v>48264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>
        <f t="shared" si="1742"/>
        <v>48261</v>
      </c>
      <c r="B4024" s="82">
        <f t="shared" si="1728"/>
        <v>0</v>
      </c>
      <c r="C4024" s="207">
        <f t="shared" si="1746"/>
        <v>0</v>
      </c>
      <c r="D4024" s="83">
        <f t="shared" si="1729"/>
        <v>7286.35</v>
      </c>
      <c r="E4024" s="84">
        <f t="shared" si="1751"/>
        <v>7394.19</v>
      </c>
      <c r="F4024" s="85">
        <f t="shared" si="1752"/>
        <v>48202</v>
      </c>
      <c r="G4024" s="86">
        <f t="shared" si="1730"/>
        <v>1.4800277230712089E-2</v>
      </c>
      <c r="H4024" s="87">
        <f t="shared" si="1731"/>
        <v>48264</v>
      </c>
      <c r="I4024" s="87">
        <f t="shared" si="1732"/>
        <v>48264</v>
      </c>
      <c r="J4024" s="88">
        <f t="shared" si="1743"/>
        <v>21</v>
      </c>
      <c r="K4024" s="88">
        <f t="shared" si="1750"/>
        <v>18</v>
      </c>
      <c r="L4024" s="8">
        <f t="shared" si="1733"/>
        <v>1.0126726100000001</v>
      </c>
      <c r="M4024" s="89">
        <v>1</v>
      </c>
      <c r="N4024" s="89">
        <f t="shared" si="1734"/>
        <v>1</v>
      </c>
      <c r="O4024" s="82">
        <f t="shared" si="1735"/>
        <v>1.0126726100000001</v>
      </c>
      <c r="P4024" s="82">
        <f t="shared" si="1736"/>
        <v>0</v>
      </c>
      <c r="Q4024" s="11">
        <f t="shared" si="1749"/>
        <v>0</v>
      </c>
      <c r="R4024" s="7">
        <f t="shared" si="1744"/>
        <v>0</v>
      </c>
      <c r="S4024" s="82">
        <f t="shared" si="1737"/>
        <v>0</v>
      </c>
      <c r="T4024" s="91">
        <f t="shared" si="1745"/>
        <v>0.08</v>
      </c>
      <c r="U4024" s="90">
        <f t="shared" si="1738"/>
        <v>18</v>
      </c>
      <c r="V4024" s="90">
        <v>252</v>
      </c>
      <c r="W4024" s="89">
        <f t="shared" si="1739"/>
        <v>1.005512355</v>
      </c>
      <c r="X4024" s="82">
        <f t="shared" si="1740"/>
        <v>0</v>
      </c>
      <c r="Y4024" s="82">
        <f t="shared" si="1741"/>
        <v>0</v>
      </c>
      <c r="Z4024" s="94" t="str">
        <f t="shared" si="1747"/>
        <v>A+J=</v>
      </c>
      <c r="AA4024" s="87">
        <f t="shared" si="1748"/>
        <v>48264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>
        <f t="shared" si="1742"/>
        <v>48262</v>
      </c>
      <c r="B4025" s="82">
        <f t="shared" si="1728"/>
        <v>0</v>
      </c>
      <c r="C4025" s="207">
        <f t="shared" si="1746"/>
        <v>0</v>
      </c>
      <c r="D4025" s="83">
        <f t="shared" si="1729"/>
        <v>7286.35</v>
      </c>
      <c r="E4025" s="84">
        <f t="shared" si="1751"/>
        <v>7394.19</v>
      </c>
      <c r="F4025" s="85">
        <f t="shared" si="1752"/>
        <v>48202</v>
      </c>
      <c r="G4025" s="86">
        <f t="shared" si="1730"/>
        <v>1.4800277230712089E-2</v>
      </c>
      <c r="H4025" s="87">
        <f t="shared" si="1731"/>
        <v>48264</v>
      </c>
      <c r="I4025" s="87">
        <f t="shared" si="1732"/>
        <v>48264</v>
      </c>
      <c r="J4025" s="88">
        <f t="shared" si="1743"/>
        <v>21</v>
      </c>
      <c r="K4025" s="88">
        <f t="shared" si="1750"/>
        <v>19</v>
      </c>
      <c r="L4025" s="8">
        <f t="shared" si="1733"/>
        <v>1.01338134</v>
      </c>
      <c r="M4025" s="89">
        <v>1</v>
      </c>
      <c r="N4025" s="89">
        <f t="shared" si="1734"/>
        <v>1</v>
      </c>
      <c r="O4025" s="82">
        <f t="shared" si="1735"/>
        <v>1.01338134</v>
      </c>
      <c r="P4025" s="82">
        <f t="shared" si="1736"/>
        <v>0</v>
      </c>
      <c r="Q4025" s="11">
        <f t="shared" si="1749"/>
        <v>0</v>
      </c>
      <c r="R4025" s="7">
        <f t="shared" si="1744"/>
        <v>0</v>
      </c>
      <c r="S4025" s="82">
        <f t="shared" si="1737"/>
        <v>0</v>
      </c>
      <c r="T4025" s="91">
        <f t="shared" si="1745"/>
        <v>0.08</v>
      </c>
      <c r="U4025" s="90">
        <f t="shared" si="1738"/>
        <v>19</v>
      </c>
      <c r="V4025" s="90">
        <v>252</v>
      </c>
      <c r="W4025" s="89">
        <f t="shared" si="1739"/>
        <v>1.005819486</v>
      </c>
      <c r="X4025" s="82">
        <f t="shared" si="1740"/>
        <v>0</v>
      </c>
      <c r="Y4025" s="82">
        <f t="shared" si="1741"/>
        <v>0</v>
      </c>
      <c r="Z4025" s="94" t="str">
        <f t="shared" si="1747"/>
        <v>A+J=</v>
      </c>
      <c r="AA4025" s="87">
        <f t="shared" si="1748"/>
        <v>48264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>
        <f t="shared" si="1742"/>
        <v>48263</v>
      </c>
      <c r="B4026" s="82">
        <f t="shared" si="1728"/>
        <v>0</v>
      </c>
      <c r="C4026" s="207">
        <f t="shared" si="1746"/>
        <v>0</v>
      </c>
      <c r="D4026" s="83">
        <f t="shared" si="1729"/>
        <v>7286.35</v>
      </c>
      <c r="E4026" s="84">
        <f t="shared" si="1751"/>
        <v>7394.19</v>
      </c>
      <c r="F4026" s="85">
        <f t="shared" si="1752"/>
        <v>48202</v>
      </c>
      <c r="G4026" s="86">
        <f t="shared" si="1730"/>
        <v>1.4800277230712089E-2</v>
      </c>
      <c r="H4026" s="87">
        <f t="shared" si="1731"/>
        <v>48264</v>
      </c>
      <c r="I4026" s="87">
        <f t="shared" si="1732"/>
        <v>48264</v>
      </c>
      <c r="J4026" s="88">
        <f t="shared" si="1743"/>
        <v>21</v>
      </c>
      <c r="K4026" s="88">
        <f t="shared" si="1750"/>
        <v>20</v>
      </c>
      <c r="L4026" s="8">
        <f t="shared" si="1733"/>
        <v>1.0140905600000001</v>
      </c>
      <c r="M4026" s="89">
        <v>1</v>
      </c>
      <c r="N4026" s="89">
        <f t="shared" si="1734"/>
        <v>1</v>
      </c>
      <c r="O4026" s="82">
        <f t="shared" si="1735"/>
        <v>1.0140905600000001</v>
      </c>
      <c r="P4026" s="82">
        <f t="shared" si="1736"/>
        <v>0</v>
      </c>
      <c r="Q4026" s="11">
        <f t="shared" si="1749"/>
        <v>0</v>
      </c>
      <c r="R4026" s="7">
        <f t="shared" si="1744"/>
        <v>0</v>
      </c>
      <c r="S4026" s="82">
        <f t="shared" si="1737"/>
        <v>0</v>
      </c>
      <c r="T4026" s="91">
        <f t="shared" si="1745"/>
        <v>0.08</v>
      </c>
      <c r="U4026" s="90">
        <f t="shared" si="1738"/>
        <v>20</v>
      </c>
      <c r="V4026" s="90">
        <v>252</v>
      </c>
      <c r="W4026" s="89">
        <f t="shared" si="1739"/>
        <v>1.0061267110000001</v>
      </c>
      <c r="X4026" s="82">
        <f t="shared" si="1740"/>
        <v>0</v>
      </c>
      <c r="Y4026" s="82">
        <f t="shared" si="1741"/>
        <v>0</v>
      </c>
      <c r="Z4026" s="94" t="str">
        <f t="shared" si="1747"/>
        <v>A+J=</v>
      </c>
      <c r="AA4026" s="87">
        <f t="shared" si="1748"/>
        <v>48264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>
        <f t="shared" si="1742"/>
        <v>48264</v>
      </c>
      <c r="B4027" s="82">
        <f t="shared" si="1728"/>
        <v>0</v>
      </c>
      <c r="C4027" s="207">
        <f t="shared" si="1746"/>
        <v>0</v>
      </c>
      <c r="D4027" s="83">
        <f t="shared" si="1729"/>
        <v>7286.35</v>
      </c>
      <c r="E4027" s="84">
        <f t="shared" si="1751"/>
        <v>7394.19</v>
      </c>
      <c r="F4027" s="85">
        <f t="shared" si="1752"/>
        <v>48202</v>
      </c>
      <c r="G4027" s="86">
        <f t="shared" si="1730"/>
        <v>1.4800277230712089E-2</v>
      </c>
      <c r="H4027" s="87">
        <f t="shared" si="1731"/>
        <v>48295</v>
      </c>
      <c r="I4027" s="87">
        <f t="shared" si="1732"/>
        <v>48264</v>
      </c>
      <c r="J4027" s="88">
        <f t="shared" si="1743"/>
        <v>21</v>
      </c>
      <c r="K4027" s="88">
        <f t="shared" si="1750"/>
        <v>21</v>
      </c>
      <c r="L4027" s="8">
        <f t="shared" si="1733"/>
        <v>1.0148002700000001</v>
      </c>
      <c r="M4027" s="89">
        <v>1</v>
      </c>
      <c r="N4027" s="89">
        <f t="shared" si="1734"/>
        <v>1</v>
      </c>
      <c r="O4027" s="82">
        <f t="shared" si="1735"/>
        <v>1.0148002700000001</v>
      </c>
      <c r="P4027" s="82">
        <f t="shared" si="1736"/>
        <v>0</v>
      </c>
      <c r="Q4027" s="11">
        <f t="shared" si="1749"/>
        <v>132</v>
      </c>
      <c r="R4027" s="7">
        <f t="shared" si="1744"/>
        <v>0</v>
      </c>
      <c r="S4027" s="82">
        <f t="shared" si="1737"/>
        <v>0</v>
      </c>
      <c r="T4027" s="91">
        <f t="shared" si="1745"/>
        <v>0.08</v>
      </c>
      <c r="U4027" s="90">
        <f t="shared" si="1738"/>
        <v>21</v>
      </c>
      <c r="V4027" s="90">
        <v>252</v>
      </c>
      <c r="W4027" s="89">
        <f t="shared" si="1739"/>
        <v>1.0064340300000001</v>
      </c>
      <c r="X4027" s="82">
        <f t="shared" si="1740"/>
        <v>0</v>
      </c>
      <c r="Y4027" s="82">
        <f t="shared" si="1741"/>
        <v>0</v>
      </c>
      <c r="Z4027" s="94" t="str">
        <f t="shared" si="1747"/>
        <v>A+J=</v>
      </c>
      <c r="AA4027" s="87">
        <f t="shared" si="1748"/>
        <v>48264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>
        <f t="shared" si="1742"/>
        <v>48265</v>
      </c>
      <c r="B4028" s="82">
        <f t="shared" si="1728"/>
        <v>0</v>
      </c>
      <c r="C4028" s="207">
        <f t="shared" si="1746"/>
        <v>0</v>
      </c>
      <c r="D4028" s="83">
        <f t="shared" si="1729"/>
        <v>7286.35</v>
      </c>
      <c r="E4028" s="84">
        <f t="shared" si="1751"/>
        <v>7394.19</v>
      </c>
      <c r="F4028" s="85">
        <f t="shared" si="1752"/>
        <v>48233</v>
      </c>
      <c r="G4028" s="86">
        <f t="shared" si="1730"/>
        <v>1.4800277230712089E-2</v>
      </c>
      <c r="H4028" s="87">
        <f t="shared" si="1731"/>
        <v>48295</v>
      </c>
      <c r="I4028" s="87">
        <f t="shared" si="1732"/>
        <v>48295</v>
      </c>
      <c r="J4028" s="88">
        <f t="shared" si="1743"/>
        <v>21</v>
      </c>
      <c r="K4028" s="88">
        <f t="shared" si="1750"/>
        <v>1</v>
      </c>
      <c r="L4028" s="8">
        <f t="shared" si="1733"/>
        <v>1.0006998499999999</v>
      </c>
      <c r="M4028" s="89">
        <v>1</v>
      </c>
      <c r="N4028" s="89">
        <f t="shared" si="1734"/>
        <v>1</v>
      </c>
      <c r="O4028" s="82">
        <f t="shared" si="1735"/>
        <v>1.0006998499999999</v>
      </c>
      <c r="P4028" s="82">
        <f t="shared" si="1736"/>
        <v>0</v>
      </c>
      <c r="Q4028" s="11">
        <f t="shared" si="1749"/>
        <v>0</v>
      </c>
      <c r="R4028" s="7">
        <f t="shared" si="1744"/>
        <v>0</v>
      </c>
      <c r="S4028" s="82">
        <f t="shared" si="1737"/>
        <v>0</v>
      </c>
      <c r="T4028" s="91">
        <f t="shared" si="1745"/>
        <v>0.08</v>
      </c>
      <c r="U4028" s="90">
        <f t="shared" si="1738"/>
        <v>1</v>
      </c>
      <c r="V4028" s="90">
        <v>252</v>
      </c>
      <c r="W4028" s="89">
        <f t="shared" si="1739"/>
        <v>1.000305448</v>
      </c>
      <c r="X4028" s="82">
        <f t="shared" si="1740"/>
        <v>0</v>
      </c>
      <c r="Y4028" s="82">
        <f t="shared" si="1741"/>
        <v>0</v>
      </c>
      <c r="Z4028" s="94" t="str">
        <f t="shared" si="1747"/>
        <v>A+J=</v>
      </c>
      <c r="AA4028" s="87">
        <f t="shared" si="1748"/>
        <v>48295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>
        <f t="shared" si="1742"/>
        <v>48266</v>
      </c>
      <c r="B4029" s="82">
        <f t="shared" si="1728"/>
        <v>0</v>
      </c>
      <c r="C4029" s="207">
        <f t="shared" si="1746"/>
        <v>0</v>
      </c>
      <c r="D4029" s="83">
        <f t="shared" si="1729"/>
        <v>7286.35</v>
      </c>
      <c r="E4029" s="84">
        <f t="shared" si="1751"/>
        <v>7394.19</v>
      </c>
      <c r="F4029" s="85">
        <f t="shared" si="1752"/>
        <v>48233</v>
      </c>
      <c r="G4029" s="86">
        <f t="shared" si="1730"/>
        <v>1.4800277230712089E-2</v>
      </c>
      <c r="H4029" s="87">
        <f t="shared" si="1731"/>
        <v>48295</v>
      </c>
      <c r="I4029" s="87">
        <f t="shared" si="1732"/>
        <v>48295</v>
      </c>
      <c r="J4029" s="88">
        <f t="shared" si="1743"/>
        <v>21</v>
      </c>
      <c r="K4029" s="88">
        <f t="shared" si="1750"/>
        <v>1</v>
      </c>
      <c r="L4029" s="8">
        <f t="shared" si="1733"/>
        <v>1.0006998499999999</v>
      </c>
      <c r="M4029" s="89">
        <v>1</v>
      </c>
      <c r="N4029" s="89">
        <f t="shared" si="1734"/>
        <v>1</v>
      </c>
      <c r="O4029" s="82">
        <f t="shared" si="1735"/>
        <v>1.0006998499999999</v>
      </c>
      <c r="P4029" s="82">
        <f t="shared" si="1736"/>
        <v>0</v>
      </c>
      <c r="Q4029" s="11">
        <f t="shared" si="1749"/>
        <v>0</v>
      </c>
      <c r="R4029" s="7">
        <f t="shared" si="1744"/>
        <v>0</v>
      </c>
      <c r="S4029" s="82">
        <f t="shared" si="1737"/>
        <v>0</v>
      </c>
      <c r="T4029" s="91">
        <f t="shared" si="1745"/>
        <v>0.08</v>
      </c>
      <c r="U4029" s="90">
        <f t="shared" si="1738"/>
        <v>1</v>
      </c>
      <c r="V4029" s="90">
        <v>252</v>
      </c>
      <c r="W4029" s="89">
        <f t="shared" si="1739"/>
        <v>1.000305448</v>
      </c>
      <c r="X4029" s="82">
        <f t="shared" si="1740"/>
        <v>0</v>
      </c>
      <c r="Y4029" s="82">
        <f t="shared" si="1741"/>
        <v>0</v>
      </c>
      <c r="Z4029" s="94" t="str">
        <f t="shared" si="1747"/>
        <v>A+J=</v>
      </c>
      <c r="AA4029" s="87">
        <f t="shared" si="1748"/>
        <v>48295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>
        <f t="shared" si="1742"/>
        <v>48267</v>
      </c>
      <c r="B4030" s="82">
        <f t="shared" si="1728"/>
        <v>0</v>
      </c>
      <c r="C4030" s="207">
        <f t="shared" si="1746"/>
        <v>0</v>
      </c>
      <c r="D4030" s="83">
        <f t="shared" si="1729"/>
        <v>7286.35</v>
      </c>
      <c r="E4030" s="84">
        <f t="shared" si="1751"/>
        <v>7394.19</v>
      </c>
      <c r="F4030" s="85">
        <f t="shared" si="1752"/>
        <v>48233</v>
      </c>
      <c r="G4030" s="86">
        <f t="shared" si="1730"/>
        <v>1.4800277230712089E-2</v>
      </c>
      <c r="H4030" s="87">
        <f t="shared" si="1731"/>
        <v>48295</v>
      </c>
      <c r="I4030" s="87">
        <f t="shared" si="1732"/>
        <v>48295</v>
      </c>
      <c r="J4030" s="88">
        <f t="shared" si="1743"/>
        <v>21</v>
      </c>
      <c r="K4030" s="88">
        <f t="shared" si="1750"/>
        <v>1</v>
      </c>
      <c r="L4030" s="8">
        <f t="shared" si="1733"/>
        <v>1.0006998499999999</v>
      </c>
      <c r="M4030" s="89">
        <v>1</v>
      </c>
      <c r="N4030" s="89">
        <f t="shared" si="1734"/>
        <v>1</v>
      </c>
      <c r="O4030" s="82">
        <f t="shared" si="1735"/>
        <v>1.0006998499999999</v>
      </c>
      <c r="P4030" s="82">
        <f t="shared" si="1736"/>
        <v>0</v>
      </c>
      <c r="Q4030" s="11">
        <f t="shared" si="1749"/>
        <v>0</v>
      </c>
      <c r="R4030" s="7">
        <f t="shared" si="1744"/>
        <v>0</v>
      </c>
      <c r="S4030" s="82">
        <f t="shared" si="1737"/>
        <v>0</v>
      </c>
      <c r="T4030" s="91">
        <f t="shared" si="1745"/>
        <v>0.08</v>
      </c>
      <c r="U4030" s="90">
        <f t="shared" si="1738"/>
        <v>1</v>
      </c>
      <c r="V4030" s="90">
        <v>252</v>
      </c>
      <c r="W4030" s="89">
        <f t="shared" si="1739"/>
        <v>1.000305448</v>
      </c>
      <c r="X4030" s="82">
        <f t="shared" si="1740"/>
        <v>0</v>
      </c>
      <c r="Y4030" s="82">
        <f t="shared" si="1741"/>
        <v>0</v>
      </c>
      <c r="Z4030" s="94" t="str">
        <f t="shared" si="1747"/>
        <v>A+J=</v>
      </c>
      <c r="AA4030" s="87">
        <f t="shared" si="1748"/>
        <v>48295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>
        <f t="shared" si="1742"/>
        <v>48268</v>
      </c>
      <c r="B4031" s="82">
        <f t="shared" si="1728"/>
        <v>0</v>
      </c>
      <c r="C4031" s="207">
        <f t="shared" si="1746"/>
        <v>0</v>
      </c>
      <c r="D4031" s="83">
        <f t="shared" si="1729"/>
        <v>7286.35</v>
      </c>
      <c r="E4031" s="84">
        <f t="shared" si="1751"/>
        <v>7394.19</v>
      </c>
      <c r="F4031" s="85">
        <f t="shared" si="1752"/>
        <v>48233</v>
      </c>
      <c r="G4031" s="86">
        <f t="shared" si="1730"/>
        <v>1.4800277230712089E-2</v>
      </c>
      <c r="H4031" s="87">
        <f t="shared" si="1731"/>
        <v>48295</v>
      </c>
      <c r="I4031" s="87">
        <f t="shared" si="1732"/>
        <v>48295</v>
      </c>
      <c r="J4031" s="88">
        <f t="shared" si="1743"/>
        <v>21</v>
      </c>
      <c r="K4031" s="88">
        <f t="shared" si="1750"/>
        <v>2</v>
      </c>
      <c r="L4031" s="8">
        <f t="shared" si="1733"/>
        <v>1.0014002</v>
      </c>
      <c r="M4031" s="89">
        <v>1</v>
      </c>
      <c r="N4031" s="89">
        <f t="shared" si="1734"/>
        <v>1</v>
      </c>
      <c r="O4031" s="82">
        <f t="shared" si="1735"/>
        <v>1.0014002</v>
      </c>
      <c r="P4031" s="82">
        <f t="shared" si="1736"/>
        <v>0</v>
      </c>
      <c r="Q4031" s="11">
        <f t="shared" si="1749"/>
        <v>0</v>
      </c>
      <c r="R4031" s="7">
        <f t="shared" si="1744"/>
        <v>0</v>
      </c>
      <c r="S4031" s="82">
        <f t="shared" si="1737"/>
        <v>0</v>
      </c>
      <c r="T4031" s="91">
        <f t="shared" si="1745"/>
        <v>0.08</v>
      </c>
      <c r="U4031" s="90">
        <f t="shared" si="1738"/>
        <v>2</v>
      </c>
      <c r="V4031" s="90">
        <v>252</v>
      </c>
      <c r="W4031" s="89">
        <f t="shared" si="1739"/>
        <v>1.000610988</v>
      </c>
      <c r="X4031" s="82">
        <f t="shared" si="1740"/>
        <v>0</v>
      </c>
      <c r="Y4031" s="82">
        <f t="shared" si="1741"/>
        <v>0</v>
      </c>
      <c r="Z4031" s="94" t="str">
        <f t="shared" si="1747"/>
        <v>A+J=</v>
      </c>
      <c r="AA4031" s="87">
        <f t="shared" si="1748"/>
        <v>48295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>
        <f t="shared" si="1742"/>
        <v>48269</v>
      </c>
      <c r="B4032" s="82">
        <f t="shared" si="1728"/>
        <v>0</v>
      </c>
      <c r="C4032" s="207">
        <f t="shared" si="1746"/>
        <v>0</v>
      </c>
      <c r="D4032" s="83">
        <f t="shared" si="1729"/>
        <v>7286.35</v>
      </c>
      <c r="E4032" s="84">
        <f t="shared" si="1751"/>
        <v>7394.19</v>
      </c>
      <c r="F4032" s="85">
        <f t="shared" si="1752"/>
        <v>48233</v>
      </c>
      <c r="G4032" s="86">
        <f t="shared" si="1730"/>
        <v>1.4800277230712089E-2</v>
      </c>
      <c r="H4032" s="87">
        <f t="shared" si="1731"/>
        <v>48295</v>
      </c>
      <c r="I4032" s="87">
        <f t="shared" si="1732"/>
        <v>48295</v>
      </c>
      <c r="J4032" s="88">
        <f t="shared" si="1743"/>
        <v>21</v>
      </c>
      <c r="K4032" s="88">
        <f t="shared" si="1750"/>
        <v>3</v>
      </c>
      <c r="L4032" s="8">
        <f t="shared" si="1733"/>
        <v>1.0021010299999999</v>
      </c>
      <c r="M4032" s="89">
        <v>1</v>
      </c>
      <c r="N4032" s="89">
        <f t="shared" si="1734"/>
        <v>1</v>
      </c>
      <c r="O4032" s="82">
        <f t="shared" si="1735"/>
        <v>1.0021010299999999</v>
      </c>
      <c r="P4032" s="82">
        <f t="shared" si="1736"/>
        <v>0</v>
      </c>
      <c r="Q4032" s="11">
        <f t="shared" si="1749"/>
        <v>0</v>
      </c>
      <c r="R4032" s="7">
        <f t="shared" si="1744"/>
        <v>0</v>
      </c>
      <c r="S4032" s="82">
        <f t="shared" si="1737"/>
        <v>0</v>
      </c>
      <c r="T4032" s="91">
        <f t="shared" si="1745"/>
        <v>0.08</v>
      </c>
      <c r="U4032" s="90">
        <f t="shared" si="1738"/>
        <v>3</v>
      </c>
      <c r="V4032" s="90">
        <v>252</v>
      </c>
      <c r="W4032" s="89">
        <f t="shared" si="1739"/>
        <v>1.0009166229999999</v>
      </c>
      <c r="X4032" s="82">
        <f t="shared" si="1740"/>
        <v>0</v>
      </c>
      <c r="Y4032" s="82">
        <f t="shared" si="1741"/>
        <v>0</v>
      </c>
      <c r="Z4032" s="94" t="str">
        <f t="shared" si="1747"/>
        <v>A+J=</v>
      </c>
      <c r="AA4032" s="87">
        <f t="shared" si="1748"/>
        <v>48295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>
        <f t="shared" si="1742"/>
        <v>48270</v>
      </c>
      <c r="B4033" s="82">
        <f t="shared" si="1728"/>
        <v>0</v>
      </c>
      <c r="C4033" s="207">
        <f t="shared" si="1746"/>
        <v>0</v>
      </c>
      <c r="D4033" s="83">
        <f t="shared" si="1729"/>
        <v>7286.35</v>
      </c>
      <c r="E4033" s="84">
        <f t="shared" si="1751"/>
        <v>7394.19</v>
      </c>
      <c r="F4033" s="85">
        <f t="shared" si="1752"/>
        <v>48233</v>
      </c>
      <c r="G4033" s="86">
        <f t="shared" si="1730"/>
        <v>1.4800277230712089E-2</v>
      </c>
      <c r="H4033" s="87">
        <f t="shared" si="1731"/>
        <v>48295</v>
      </c>
      <c r="I4033" s="87">
        <f t="shared" si="1732"/>
        <v>48295</v>
      </c>
      <c r="J4033" s="88">
        <f t="shared" si="1743"/>
        <v>21</v>
      </c>
      <c r="K4033" s="88">
        <f t="shared" si="1750"/>
        <v>4</v>
      </c>
      <c r="L4033" s="8">
        <f t="shared" si="1733"/>
        <v>1.00280236</v>
      </c>
      <c r="M4033" s="89">
        <v>1</v>
      </c>
      <c r="N4033" s="89">
        <f t="shared" si="1734"/>
        <v>1</v>
      </c>
      <c r="O4033" s="82">
        <f t="shared" si="1735"/>
        <v>1.00280236</v>
      </c>
      <c r="P4033" s="82">
        <f t="shared" si="1736"/>
        <v>0</v>
      </c>
      <c r="Q4033" s="11">
        <f t="shared" si="1749"/>
        <v>0</v>
      </c>
      <c r="R4033" s="7">
        <f t="shared" si="1744"/>
        <v>0</v>
      </c>
      <c r="S4033" s="82">
        <f t="shared" si="1737"/>
        <v>0</v>
      </c>
      <c r="T4033" s="91">
        <f t="shared" si="1745"/>
        <v>0.08</v>
      </c>
      <c r="U4033" s="90">
        <f t="shared" si="1738"/>
        <v>4</v>
      </c>
      <c r="V4033" s="90">
        <v>252</v>
      </c>
      <c r="W4033" s="89">
        <f t="shared" si="1739"/>
        <v>1.0012223499999999</v>
      </c>
      <c r="X4033" s="82">
        <f t="shared" si="1740"/>
        <v>0</v>
      </c>
      <c r="Y4033" s="82">
        <f t="shared" si="1741"/>
        <v>0</v>
      </c>
      <c r="Z4033" s="94" t="str">
        <f t="shared" si="1747"/>
        <v>A+J=</v>
      </c>
      <c r="AA4033" s="87">
        <f t="shared" si="1748"/>
        <v>48295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>
        <f t="shared" si="1742"/>
        <v>48271</v>
      </c>
      <c r="B4034" s="82">
        <f t="shared" si="1728"/>
        <v>0</v>
      </c>
      <c r="C4034" s="207">
        <f t="shared" si="1746"/>
        <v>0</v>
      </c>
      <c r="D4034" s="83">
        <f t="shared" si="1729"/>
        <v>7286.35</v>
      </c>
      <c r="E4034" s="84">
        <f t="shared" si="1751"/>
        <v>7394.19</v>
      </c>
      <c r="F4034" s="85">
        <f t="shared" si="1752"/>
        <v>48233</v>
      </c>
      <c r="G4034" s="86">
        <f t="shared" si="1730"/>
        <v>1.4800277230712089E-2</v>
      </c>
      <c r="H4034" s="87">
        <f t="shared" si="1731"/>
        <v>48295</v>
      </c>
      <c r="I4034" s="87">
        <f t="shared" si="1732"/>
        <v>48295</v>
      </c>
      <c r="J4034" s="88">
        <f t="shared" si="1743"/>
        <v>21</v>
      </c>
      <c r="K4034" s="88">
        <f t="shared" si="1750"/>
        <v>5</v>
      </c>
      <c r="L4034" s="8">
        <f t="shared" si="1733"/>
        <v>1.00350417</v>
      </c>
      <c r="M4034" s="89">
        <v>1</v>
      </c>
      <c r="N4034" s="89">
        <f t="shared" si="1734"/>
        <v>1</v>
      </c>
      <c r="O4034" s="82">
        <f t="shared" si="1735"/>
        <v>1.00350417</v>
      </c>
      <c r="P4034" s="82">
        <f t="shared" si="1736"/>
        <v>0</v>
      </c>
      <c r="Q4034" s="11">
        <f t="shared" si="1749"/>
        <v>0</v>
      </c>
      <c r="R4034" s="7">
        <f t="shared" si="1744"/>
        <v>0</v>
      </c>
      <c r="S4034" s="82">
        <f t="shared" si="1737"/>
        <v>0</v>
      </c>
      <c r="T4034" s="91">
        <f t="shared" si="1745"/>
        <v>0.08</v>
      </c>
      <c r="U4034" s="90">
        <f t="shared" si="1738"/>
        <v>5</v>
      </c>
      <c r="V4034" s="90">
        <v>252</v>
      </c>
      <c r="W4034" s="89">
        <f t="shared" si="1739"/>
        <v>1.0015281709999999</v>
      </c>
      <c r="X4034" s="82">
        <f t="shared" si="1740"/>
        <v>0</v>
      </c>
      <c r="Y4034" s="82">
        <f t="shared" si="1741"/>
        <v>0</v>
      </c>
      <c r="Z4034" s="94" t="str">
        <f t="shared" si="1747"/>
        <v>A+J=</v>
      </c>
      <c r="AA4034" s="87">
        <f t="shared" si="1748"/>
        <v>48295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>
        <f t="shared" si="1742"/>
        <v>48272</v>
      </c>
      <c r="B4035" s="82">
        <f t="shared" si="1728"/>
        <v>0</v>
      </c>
      <c r="C4035" s="207">
        <f t="shared" si="1746"/>
        <v>0</v>
      </c>
      <c r="D4035" s="83">
        <f t="shared" si="1729"/>
        <v>7286.35</v>
      </c>
      <c r="E4035" s="84">
        <f t="shared" si="1751"/>
        <v>7394.19</v>
      </c>
      <c r="F4035" s="85">
        <f t="shared" si="1752"/>
        <v>48233</v>
      </c>
      <c r="G4035" s="86">
        <f t="shared" si="1730"/>
        <v>1.4800277230712089E-2</v>
      </c>
      <c r="H4035" s="87">
        <f t="shared" si="1731"/>
        <v>48295</v>
      </c>
      <c r="I4035" s="87">
        <f t="shared" si="1732"/>
        <v>48295</v>
      </c>
      <c r="J4035" s="88">
        <f t="shared" si="1743"/>
        <v>21</v>
      </c>
      <c r="K4035" s="88">
        <f t="shared" si="1750"/>
        <v>6</v>
      </c>
      <c r="L4035" s="8">
        <f t="shared" si="1733"/>
        <v>1.0042064799999999</v>
      </c>
      <c r="M4035" s="89">
        <v>1</v>
      </c>
      <c r="N4035" s="89">
        <f t="shared" si="1734"/>
        <v>1</v>
      </c>
      <c r="O4035" s="82">
        <f t="shared" si="1735"/>
        <v>1.0042064799999999</v>
      </c>
      <c r="P4035" s="82">
        <f t="shared" si="1736"/>
        <v>0</v>
      </c>
      <c r="Q4035" s="11">
        <f t="shared" si="1749"/>
        <v>0</v>
      </c>
      <c r="R4035" s="7">
        <f t="shared" si="1744"/>
        <v>0</v>
      </c>
      <c r="S4035" s="82">
        <f t="shared" si="1737"/>
        <v>0</v>
      </c>
      <c r="T4035" s="91">
        <f t="shared" si="1745"/>
        <v>0.08</v>
      </c>
      <c r="U4035" s="90">
        <f t="shared" si="1738"/>
        <v>6</v>
      </c>
      <c r="V4035" s="90">
        <v>252</v>
      </c>
      <c r="W4035" s="89">
        <f t="shared" si="1739"/>
        <v>1.0018340859999999</v>
      </c>
      <c r="X4035" s="82">
        <f t="shared" si="1740"/>
        <v>0</v>
      </c>
      <c r="Y4035" s="82">
        <f t="shared" si="1741"/>
        <v>0</v>
      </c>
      <c r="Z4035" s="94" t="str">
        <f t="shared" si="1747"/>
        <v>A+J=</v>
      </c>
      <c r="AA4035" s="87">
        <f t="shared" si="1748"/>
        <v>48295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>
        <f t="shared" si="1742"/>
        <v>48273</v>
      </c>
      <c r="B4036" s="82">
        <f t="shared" si="1728"/>
        <v>0</v>
      </c>
      <c r="C4036" s="207">
        <f t="shared" si="1746"/>
        <v>0</v>
      </c>
      <c r="D4036" s="83">
        <f t="shared" si="1729"/>
        <v>7286.35</v>
      </c>
      <c r="E4036" s="84">
        <f t="shared" si="1751"/>
        <v>7394.19</v>
      </c>
      <c r="F4036" s="85">
        <f t="shared" si="1752"/>
        <v>48233</v>
      </c>
      <c r="G4036" s="86">
        <f t="shared" si="1730"/>
        <v>1.4800277230712089E-2</v>
      </c>
      <c r="H4036" s="87">
        <f t="shared" si="1731"/>
        <v>48295</v>
      </c>
      <c r="I4036" s="87">
        <f t="shared" si="1732"/>
        <v>48295</v>
      </c>
      <c r="J4036" s="88">
        <f t="shared" si="1743"/>
        <v>21</v>
      </c>
      <c r="K4036" s="88">
        <f t="shared" si="1750"/>
        <v>6</v>
      </c>
      <c r="L4036" s="8">
        <f t="shared" si="1733"/>
        <v>1.0042064799999999</v>
      </c>
      <c r="M4036" s="89">
        <v>1</v>
      </c>
      <c r="N4036" s="89">
        <f t="shared" si="1734"/>
        <v>1</v>
      </c>
      <c r="O4036" s="82">
        <f t="shared" si="1735"/>
        <v>1.0042064799999999</v>
      </c>
      <c r="P4036" s="82">
        <f t="shared" si="1736"/>
        <v>0</v>
      </c>
      <c r="Q4036" s="11">
        <f t="shared" si="1749"/>
        <v>0</v>
      </c>
      <c r="R4036" s="7">
        <f t="shared" si="1744"/>
        <v>0</v>
      </c>
      <c r="S4036" s="82">
        <f t="shared" si="1737"/>
        <v>0</v>
      </c>
      <c r="T4036" s="91">
        <f t="shared" si="1745"/>
        <v>0.08</v>
      </c>
      <c r="U4036" s="90">
        <f t="shared" si="1738"/>
        <v>6</v>
      </c>
      <c r="V4036" s="90">
        <v>252</v>
      </c>
      <c r="W4036" s="89">
        <f t="shared" si="1739"/>
        <v>1.0018340859999999</v>
      </c>
      <c r="X4036" s="82">
        <f t="shared" si="1740"/>
        <v>0</v>
      </c>
      <c r="Y4036" s="82">
        <f t="shared" si="1741"/>
        <v>0</v>
      </c>
      <c r="Z4036" s="94" t="str">
        <f t="shared" si="1747"/>
        <v>A+J=</v>
      </c>
      <c r="AA4036" s="87">
        <f t="shared" si="1748"/>
        <v>48295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>
        <f t="shared" si="1742"/>
        <v>48274</v>
      </c>
      <c r="B4037" s="82">
        <f t="shared" si="1728"/>
        <v>0</v>
      </c>
      <c r="C4037" s="207">
        <f t="shared" si="1746"/>
        <v>0</v>
      </c>
      <c r="D4037" s="83">
        <f t="shared" si="1729"/>
        <v>7286.35</v>
      </c>
      <c r="E4037" s="84">
        <f t="shared" si="1751"/>
        <v>7394.19</v>
      </c>
      <c r="F4037" s="85">
        <f t="shared" si="1752"/>
        <v>48233</v>
      </c>
      <c r="G4037" s="86">
        <f t="shared" si="1730"/>
        <v>1.4800277230712089E-2</v>
      </c>
      <c r="H4037" s="87">
        <f t="shared" si="1731"/>
        <v>48295</v>
      </c>
      <c r="I4037" s="87">
        <f t="shared" si="1732"/>
        <v>48295</v>
      </c>
      <c r="J4037" s="88">
        <f t="shared" si="1743"/>
        <v>21</v>
      </c>
      <c r="K4037" s="88">
        <f t="shared" si="1750"/>
        <v>6</v>
      </c>
      <c r="L4037" s="8">
        <f t="shared" si="1733"/>
        <v>1.0042064799999999</v>
      </c>
      <c r="M4037" s="89">
        <v>1</v>
      </c>
      <c r="N4037" s="89">
        <f t="shared" si="1734"/>
        <v>1</v>
      </c>
      <c r="O4037" s="82">
        <f t="shared" si="1735"/>
        <v>1.0042064799999999</v>
      </c>
      <c r="P4037" s="82">
        <f t="shared" si="1736"/>
        <v>0</v>
      </c>
      <c r="Q4037" s="11">
        <f t="shared" si="1749"/>
        <v>0</v>
      </c>
      <c r="R4037" s="7">
        <f t="shared" si="1744"/>
        <v>0</v>
      </c>
      <c r="S4037" s="82">
        <f t="shared" si="1737"/>
        <v>0</v>
      </c>
      <c r="T4037" s="91">
        <f t="shared" si="1745"/>
        <v>0.08</v>
      </c>
      <c r="U4037" s="90">
        <f t="shared" si="1738"/>
        <v>6</v>
      </c>
      <c r="V4037" s="90">
        <v>252</v>
      </c>
      <c r="W4037" s="89">
        <f t="shared" si="1739"/>
        <v>1.0018340859999999</v>
      </c>
      <c r="X4037" s="82">
        <f t="shared" si="1740"/>
        <v>0</v>
      </c>
      <c r="Y4037" s="82">
        <f t="shared" si="1741"/>
        <v>0</v>
      </c>
      <c r="Z4037" s="94" t="str">
        <f t="shared" si="1747"/>
        <v>A+J=</v>
      </c>
      <c r="AA4037" s="87">
        <f t="shared" si="1748"/>
        <v>48295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>
        <f t="shared" si="1742"/>
        <v>48275</v>
      </c>
      <c r="B4038" s="82">
        <f t="shared" si="1728"/>
        <v>0</v>
      </c>
      <c r="C4038" s="207">
        <f t="shared" si="1746"/>
        <v>0</v>
      </c>
      <c r="D4038" s="83">
        <f t="shared" si="1729"/>
        <v>7286.35</v>
      </c>
      <c r="E4038" s="84">
        <f t="shared" si="1751"/>
        <v>7394.19</v>
      </c>
      <c r="F4038" s="85">
        <f t="shared" si="1752"/>
        <v>48233</v>
      </c>
      <c r="G4038" s="86">
        <f t="shared" si="1730"/>
        <v>1.4800277230712089E-2</v>
      </c>
      <c r="H4038" s="87">
        <f t="shared" si="1731"/>
        <v>48295</v>
      </c>
      <c r="I4038" s="87">
        <f t="shared" si="1732"/>
        <v>48295</v>
      </c>
      <c r="J4038" s="88">
        <f t="shared" si="1743"/>
        <v>21</v>
      </c>
      <c r="K4038" s="88">
        <f t="shared" si="1750"/>
        <v>7</v>
      </c>
      <c r="L4038" s="8">
        <f t="shared" si="1733"/>
        <v>1.0049092799999999</v>
      </c>
      <c r="M4038" s="89">
        <v>1</v>
      </c>
      <c r="N4038" s="89">
        <f t="shared" si="1734"/>
        <v>1</v>
      </c>
      <c r="O4038" s="82">
        <f t="shared" si="1735"/>
        <v>1.0049092799999999</v>
      </c>
      <c r="P4038" s="82">
        <f t="shared" si="1736"/>
        <v>0</v>
      </c>
      <c r="Q4038" s="11">
        <f t="shared" si="1749"/>
        <v>0</v>
      </c>
      <c r="R4038" s="7">
        <f t="shared" si="1744"/>
        <v>0</v>
      </c>
      <c r="S4038" s="82">
        <f t="shared" si="1737"/>
        <v>0</v>
      </c>
      <c r="T4038" s="91">
        <f t="shared" si="1745"/>
        <v>0.08</v>
      </c>
      <c r="U4038" s="90">
        <f t="shared" si="1738"/>
        <v>7</v>
      </c>
      <c r="V4038" s="90">
        <v>252</v>
      </c>
      <c r="W4038" s="89">
        <f t="shared" si="1739"/>
        <v>1.002140093</v>
      </c>
      <c r="X4038" s="82">
        <f t="shared" si="1740"/>
        <v>0</v>
      </c>
      <c r="Y4038" s="82">
        <f t="shared" si="1741"/>
        <v>0</v>
      </c>
      <c r="Z4038" s="94" t="str">
        <f t="shared" si="1747"/>
        <v>A+J=</v>
      </c>
      <c r="AA4038" s="87">
        <f t="shared" si="1748"/>
        <v>48295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>
        <f t="shared" si="1742"/>
        <v>48276</v>
      </c>
      <c r="B4039" s="82">
        <f t="shared" si="1728"/>
        <v>0</v>
      </c>
      <c r="C4039" s="207">
        <f t="shared" si="1746"/>
        <v>0</v>
      </c>
      <c r="D4039" s="83">
        <f t="shared" si="1729"/>
        <v>7286.35</v>
      </c>
      <c r="E4039" s="84">
        <f t="shared" si="1751"/>
        <v>7394.19</v>
      </c>
      <c r="F4039" s="85">
        <f t="shared" si="1752"/>
        <v>48233</v>
      </c>
      <c r="G4039" s="86">
        <f t="shared" si="1730"/>
        <v>1.4800277230712089E-2</v>
      </c>
      <c r="H4039" s="87">
        <f t="shared" si="1731"/>
        <v>48295</v>
      </c>
      <c r="I4039" s="87">
        <f t="shared" si="1732"/>
        <v>48295</v>
      </c>
      <c r="J4039" s="88">
        <f t="shared" si="1743"/>
        <v>21</v>
      </c>
      <c r="K4039" s="88">
        <f t="shared" si="1750"/>
        <v>8</v>
      </c>
      <c r="L4039" s="8">
        <f t="shared" si="1733"/>
        <v>1.00561257</v>
      </c>
      <c r="M4039" s="89">
        <v>1</v>
      </c>
      <c r="N4039" s="89">
        <f t="shared" si="1734"/>
        <v>1</v>
      </c>
      <c r="O4039" s="82">
        <f t="shared" si="1735"/>
        <v>1.00561257</v>
      </c>
      <c r="P4039" s="82">
        <f t="shared" si="1736"/>
        <v>0</v>
      </c>
      <c r="Q4039" s="11">
        <f t="shared" si="1749"/>
        <v>0</v>
      </c>
      <c r="R4039" s="7">
        <f t="shared" si="1744"/>
        <v>0</v>
      </c>
      <c r="S4039" s="82">
        <f t="shared" si="1737"/>
        <v>0</v>
      </c>
      <c r="T4039" s="91">
        <f t="shared" si="1745"/>
        <v>0.08</v>
      </c>
      <c r="U4039" s="90">
        <f t="shared" si="1738"/>
        <v>8</v>
      </c>
      <c r="V4039" s="90">
        <v>252</v>
      </c>
      <c r="W4039" s="89">
        <f t="shared" si="1739"/>
        <v>1.0024461950000001</v>
      </c>
      <c r="X4039" s="82">
        <f t="shared" si="1740"/>
        <v>0</v>
      </c>
      <c r="Y4039" s="82">
        <f t="shared" si="1741"/>
        <v>0</v>
      </c>
      <c r="Z4039" s="94" t="str">
        <f t="shared" si="1747"/>
        <v>A+J=</v>
      </c>
      <c r="AA4039" s="87">
        <f t="shared" si="1748"/>
        <v>48295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>
        <f t="shared" si="1742"/>
        <v>48277</v>
      </c>
      <c r="B4040" s="82">
        <f t="shared" si="1728"/>
        <v>0</v>
      </c>
      <c r="C4040" s="207">
        <f t="shared" si="1746"/>
        <v>0</v>
      </c>
      <c r="D4040" s="83">
        <f t="shared" si="1729"/>
        <v>7286.35</v>
      </c>
      <c r="E4040" s="84">
        <f t="shared" si="1751"/>
        <v>7394.19</v>
      </c>
      <c r="F4040" s="85">
        <f t="shared" si="1752"/>
        <v>48233</v>
      </c>
      <c r="G4040" s="86">
        <f t="shared" si="1730"/>
        <v>1.4800277230712089E-2</v>
      </c>
      <c r="H4040" s="87">
        <f t="shared" si="1731"/>
        <v>48295</v>
      </c>
      <c r="I4040" s="87">
        <f t="shared" si="1732"/>
        <v>48295</v>
      </c>
      <c r="J4040" s="88">
        <f t="shared" si="1743"/>
        <v>21</v>
      </c>
      <c r="K4040" s="88">
        <f t="shared" si="1750"/>
        <v>9</v>
      </c>
      <c r="L4040" s="8">
        <f t="shared" si="1733"/>
        <v>1.0063163500000001</v>
      </c>
      <c r="M4040" s="89">
        <v>1</v>
      </c>
      <c r="N4040" s="89">
        <f t="shared" si="1734"/>
        <v>1</v>
      </c>
      <c r="O4040" s="82">
        <f t="shared" si="1735"/>
        <v>1.0063163500000001</v>
      </c>
      <c r="P4040" s="82">
        <f t="shared" si="1736"/>
        <v>0</v>
      </c>
      <c r="Q4040" s="11">
        <f t="shared" si="1749"/>
        <v>0</v>
      </c>
      <c r="R4040" s="7">
        <f t="shared" si="1744"/>
        <v>0</v>
      </c>
      <c r="S4040" s="82">
        <f t="shared" si="1737"/>
        <v>0</v>
      </c>
      <c r="T4040" s="91">
        <f t="shared" si="1745"/>
        <v>0.08</v>
      </c>
      <c r="U4040" s="90">
        <f t="shared" si="1738"/>
        <v>9</v>
      </c>
      <c r="V4040" s="90">
        <v>252</v>
      </c>
      <c r="W4040" s="89">
        <f t="shared" si="1739"/>
        <v>1.0027523890000001</v>
      </c>
      <c r="X4040" s="82">
        <f t="shared" si="1740"/>
        <v>0</v>
      </c>
      <c r="Y4040" s="82">
        <f t="shared" si="1741"/>
        <v>0</v>
      </c>
      <c r="Z4040" s="94" t="str">
        <f t="shared" si="1747"/>
        <v>A+J=</v>
      </c>
      <c r="AA4040" s="87">
        <f t="shared" si="1748"/>
        <v>48295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>
        <f t="shared" si="1742"/>
        <v>48278</v>
      </c>
      <c r="B4041" s="82">
        <f t="shared" si="1728"/>
        <v>0</v>
      </c>
      <c r="C4041" s="207">
        <f t="shared" si="1746"/>
        <v>0</v>
      </c>
      <c r="D4041" s="83">
        <f t="shared" si="1729"/>
        <v>7286.35</v>
      </c>
      <c r="E4041" s="84">
        <f t="shared" si="1751"/>
        <v>7394.19</v>
      </c>
      <c r="F4041" s="85">
        <f t="shared" si="1752"/>
        <v>48233</v>
      </c>
      <c r="G4041" s="86">
        <f t="shared" si="1730"/>
        <v>1.4800277230712089E-2</v>
      </c>
      <c r="H4041" s="87">
        <f t="shared" si="1731"/>
        <v>48295</v>
      </c>
      <c r="I4041" s="87">
        <f t="shared" si="1732"/>
        <v>48295</v>
      </c>
      <c r="J4041" s="88">
        <f t="shared" si="1743"/>
        <v>21</v>
      </c>
      <c r="K4041" s="88">
        <f t="shared" si="1750"/>
        <v>10</v>
      </c>
      <c r="L4041" s="8">
        <f t="shared" si="1733"/>
        <v>1.00702063</v>
      </c>
      <c r="M4041" s="89">
        <v>1</v>
      </c>
      <c r="N4041" s="89">
        <f t="shared" si="1734"/>
        <v>1</v>
      </c>
      <c r="O4041" s="82">
        <f t="shared" si="1735"/>
        <v>1.00702063</v>
      </c>
      <c r="P4041" s="82">
        <f t="shared" si="1736"/>
        <v>0</v>
      </c>
      <c r="Q4041" s="11">
        <f t="shared" si="1749"/>
        <v>0</v>
      </c>
      <c r="R4041" s="7">
        <f t="shared" si="1744"/>
        <v>0</v>
      </c>
      <c r="S4041" s="82">
        <f t="shared" si="1737"/>
        <v>0</v>
      </c>
      <c r="T4041" s="91">
        <f t="shared" si="1745"/>
        <v>0.08</v>
      </c>
      <c r="U4041" s="90">
        <f t="shared" si="1738"/>
        <v>10</v>
      </c>
      <c r="V4041" s="90">
        <v>252</v>
      </c>
      <c r="W4041" s="89">
        <f t="shared" si="1739"/>
        <v>1.0030586779999999</v>
      </c>
      <c r="X4041" s="82">
        <f t="shared" si="1740"/>
        <v>0</v>
      </c>
      <c r="Y4041" s="82">
        <f t="shared" si="1741"/>
        <v>0</v>
      </c>
      <c r="Z4041" s="94" t="str">
        <f t="shared" si="1747"/>
        <v>A+J=</v>
      </c>
      <c r="AA4041" s="87">
        <f t="shared" si="1748"/>
        <v>48295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>
        <f t="shared" si="1742"/>
        <v>48279</v>
      </c>
      <c r="B4042" s="82">
        <f t="shared" ref="B4042:B4105" si="1753">(P4042+X4042)</f>
        <v>0</v>
      </c>
      <c r="C4042" s="207">
        <f t="shared" si="1746"/>
        <v>0</v>
      </c>
      <c r="D4042" s="83">
        <f t="shared" ref="D4042:D4105" si="1754">IF(E4042=E4041,D4041,E4041)</f>
        <v>7286.35</v>
      </c>
      <c r="E4042" s="84">
        <f t="shared" si="1751"/>
        <v>7394.19</v>
      </c>
      <c r="F4042" s="85">
        <f t="shared" si="1752"/>
        <v>48233</v>
      </c>
      <c r="G4042" s="86">
        <f t="shared" ref="G4042:G4105" si="1755">(E4042/D4042)-1</f>
        <v>1.4800277230712089E-2</v>
      </c>
      <c r="H4042" s="87">
        <f t="shared" ref="H4042:H4105" si="1756">IF(DAY(A4042)=H$9,VLOOKUP(A4042,AH$118:AN$450,4),H4041)</f>
        <v>48295</v>
      </c>
      <c r="I4042" s="87">
        <f t="shared" ref="I4042:I4105" si="1757">IF(A4042&gt;I4041,H4042,I4041)</f>
        <v>48295</v>
      </c>
      <c r="J4042" s="88">
        <f t="shared" si="1743"/>
        <v>21</v>
      </c>
      <c r="K4042" s="88">
        <f t="shared" si="1750"/>
        <v>11</v>
      </c>
      <c r="L4042" s="8">
        <f t="shared" ref="L4042:L4105" si="1758">IF(E4042&lt;D4042,1,TRUNC((E4042/D4042)^TRUNC((K4042/J4042),9),8))</f>
        <v>1.0077254</v>
      </c>
      <c r="M4042" s="89">
        <v>1</v>
      </c>
      <c r="N4042" s="89">
        <f t="shared" ref="N4042:N4105" si="1759">IF(I4042&gt;I4041,N4041*M4042,N4041)</f>
        <v>1</v>
      </c>
      <c r="O4042" s="82">
        <f t="shared" ref="O4042:O4105" si="1760">TRUNC(TRUNC((L4042*N4042),15),8)</f>
        <v>1.0077254</v>
      </c>
      <c r="P4042" s="82">
        <f t="shared" ref="P4042:P4105" si="1761">TRUNC(C4042*O4042,8)</f>
        <v>0</v>
      </c>
      <c r="Q4042" s="11">
        <f t="shared" si="1749"/>
        <v>0</v>
      </c>
      <c r="R4042" s="7">
        <f t="shared" si="1744"/>
        <v>0</v>
      </c>
      <c r="S4042" s="82">
        <f t="shared" ref="S4042:S4105" si="1762">IF(R4042&gt;0,TRUNC(R4042*P4042,8),0)</f>
        <v>0</v>
      </c>
      <c r="T4042" s="91">
        <f t="shared" si="1745"/>
        <v>0.08</v>
      </c>
      <c r="U4042" s="90">
        <f t="shared" ref="U4042:U4105" si="1763">IF(Q4041&gt;0,1,IF(K4042=K4041,U4041,U4041+1))</f>
        <v>11</v>
      </c>
      <c r="V4042" s="90">
        <v>252</v>
      </c>
      <c r="W4042" s="89">
        <f t="shared" ref="W4042:W4105" si="1764">ROUND((1+T4042)^TRUNC((U4042/V4042),9),9)</f>
        <v>1.0033650599999999</v>
      </c>
      <c r="X4042" s="82">
        <f t="shared" ref="X4042:X4105" si="1765">TRUNC((P4042*(W4042-1)),8)</f>
        <v>0</v>
      </c>
      <c r="Y4042" s="82">
        <f t="shared" ref="Y4042:Y4105" si="1766">IF(Q4042&gt;0,S4042+X4042,0)</f>
        <v>0</v>
      </c>
      <c r="Z4042" s="94" t="str">
        <f t="shared" si="1747"/>
        <v>A+J=</v>
      </c>
      <c r="AA4042" s="87">
        <f t="shared" si="1748"/>
        <v>48295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>
        <f t="shared" ref="A4043:A4106" si="1767">(A4042+1)</f>
        <v>48280</v>
      </c>
      <c r="B4043" s="82">
        <f t="shared" si="1753"/>
        <v>0</v>
      </c>
      <c r="C4043" s="207">
        <f t="shared" si="1746"/>
        <v>0</v>
      </c>
      <c r="D4043" s="83">
        <f t="shared" si="1754"/>
        <v>7286.35</v>
      </c>
      <c r="E4043" s="84">
        <f t="shared" si="1751"/>
        <v>7394.19</v>
      </c>
      <c r="F4043" s="85">
        <f t="shared" si="1752"/>
        <v>48233</v>
      </c>
      <c r="G4043" s="86">
        <f t="shared" si="1755"/>
        <v>1.4800277230712089E-2</v>
      </c>
      <c r="H4043" s="87">
        <f t="shared" si="1756"/>
        <v>48295</v>
      </c>
      <c r="I4043" s="87">
        <f t="shared" si="1757"/>
        <v>48295</v>
      </c>
      <c r="J4043" s="88">
        <f t="shared" ref="J4043:J4106" si="1768">IF(I4043=I4042,J4042,NETWORKDAYS(I4042,I4043,$AD$210:$AD$502)-1)</f>
        <v>21</v>
      </c>
      <c r="K4043" s="88">
        <f t="shared" si="1750"/>
        <v>11</v>
      </c>
      <c r="L4043" s="8">
        <f t="shared" si="1758"/>
        <v>1.0077254</v>
      </c>
      <c r="M4043" s="89">
        <v>1</v>
      </c>
      <c r="N4043" s="89">
        <f t="shared" si="1759"/>
        <v>1</v>
      </c>
      <c r="O4043" s="82">
        <f t="shared" si="1760"/>
        <v>1.0077254</v>
      </c>
      <c r="P4043" s="82">
        <f t="shared" si="1761"/>
        <v>0</v>
      </c>
      <c r="Q4043" s="11">
        <f t="shared" si="1749"/>
        <v>0</v>
      </c>
      <c r="R4043" s="7">
        <f t="shared" ref="R4043:R4106" si="1769">IF(Q4043&gt;0,VLOOKUP($A4043,$AD$10:$AI$200,6),0)</f>
        <v>0</v>
      </c>
      <c r="S4043" s="82">
        <f t="shared" si="1762"/>
        <v>0</v>
      </c>
      <c r="T4043" s="91">
        <f t="shared" ref="T4043:T4106" si="1770">(T4042)</f>
        <v>0.08</v>
      </c>
      <c r="U4043" s="90">
        <f t="shared" si="1763"/>
        <v>11</v>
      </c>
      <c r="V4043" s="90">
        <v>252</v>
      </c>
      <c r="W4043" s="89">
        <f t="shared" si="1764"/>
        <v>1.0033650599999999</v>
      </c>
      <c r="X4043" s="82">
        <f t="shared" si="1765"/>
        <v>0</v>
      </c>
      <c r="Y4043" s="82">
        <f t="shared" si="1766"/>
        <v>0</v>
      </c>
      <c r="Z4043" s="94" t="str">
        <f t="shared" si="1747"/>
        <v>A+J=</v>
      </c>
      <c r="AA4043" s="87">
        <f t="shared" si="1748"/>
        <v>48295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>
        <f t="shared" si="1767"/>
        <v>48281</v>
      </c>
      <c r="B4044" s="82">
        <f t="shared" si="1753"/>
        <v>0</v>
      </c>
      <c r="C4044" s="207">
        <f t="shared" ref="C4044:C4107" si="1771">IF(Q4043&gt;0,IF(J4043=K4043,P4043-S4043,C4043-(S4043/O4043)),C4043)</f>
        <v>0</v>
      </c>
      <c r="D4044" s="83">
        <f t="shared" si="1754"/>
        <v>7286.35</v>
      </c>
      <c r="E4044" s="84">
        <f t="shared" si="1751"/>
        <v>7394.19</v>
      </c>
      <c r="F4044" s="85">
        <f t="shared" si="1752"/>
        <v>48233</v>
      </c>
      <c r="G4044" s="86">
        <f t="shared" si="1755"/>
        <v>1.4800277230712089E-2</v>
      </c>
      <c r="H4044" s="87">
        <f t="shared" si="1756"/>
        <v>48295</v>
      </c>
      <c r="I4044" s="87">
        <f t="shared" si="1757"/>
        <v>48295</v>
      </c>
      <c r="J4044" s="88">
        <f t="shared" si="1768"/>
        <v>21</v>
      </c>
      <c r="K4044" s="88">
        <f t="shared" si="1750"/>
        <v>11</v>
      </c>
      <c r="L4044" s="8">
        <f t="shared" si="1758"/>
        <v>1.0077254</v>
      </c>
      <c r="M4044" s="89">
        <v>1</v>
      </c>
      <c r="N4044" s="89">
        <f t="shared" si="1759"/>
        <v>1</v>
      </c>
      <c r="O4044" s="82">
        <f t="shared" si="1760"/>
        <v>1.0077254</v>
      </c>
      <c r="P4044" s="82">
        <f t="shared" si="1761"/>
        <v>0</v>
      </c>
      <c r="Q4044" s="11">
        <f t="shared" si="1749"/>
        <v>0</v>
      </c>
      <c r="R4044" s="7">
        <f t="shared" si="1769"/>
        <v>0</v>
      </c>
      <c r="S4044" s="82">
        <f t="shared" si="1762"/>
        <v>0</v>
      </c>
      <c r="T4044" s="91">
        <f t="shared" si="1770"/>
        <v>0.08</v>
      </c>
      <c r="U4044" s="90">
        <f t="shared" si="1763"/>
        <v>11</v>
      </c>
      <c r="V4044" s="90">
        <v>252</v>
      </c>
      <c r="W4044" s="89">
        <f t="shared" si="1764"/>
        <v>1.0033650599999999</v>
      </c>
      <c r="X4044" s="82">
        <f t="shared" si="1765"/>
        <v>0</v>
      </c>
      <c r="Y4044" s="82">
        <f t="shared" si="1766"/>
        <v>0</v>
      </c>
      <c r="Z4044" s="94" t="str">
        <f t="shared" ref="Z4044:Z4107" si="1772">IF($Q4043&gt;0,VLOOKUP($A4043,$AD$10:$AM$200,9),Z4043)</f>
        <v>A+J=</v>
      </c>
      <c r="AA4044" s="87">
        <f t="shared" ref="AA4044:AA4107" si="1773">IF($Q4043&gt;0,VLOOKUP($A4043,$AD$10:$AM$200,10),AA4043)</f>
        <v>48295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>
        <f t="shared" si="1767"/>
        <v>48282</v>
      </c>
      <c r="B4045" s="82">
        <f t="shared" si="1753"/>
        <v>0</v>
      </c>
      <c r="C4045" s="207">
        <f t="shared" si="1771"/>
        <v>0</v>
      </c>
      <c r="D4045" s="83">
        <f t="shared" si="1754"/>
        <v>7286.35</v>
      </c>
      <c r="E4045" s="84">
        <f t="shared" si="1751"/>
        <v>7394.19</v>
      </c>
      <c r="F4045" s="85">
        <f t="shared" si="1752"/>
        <v>48233</v>
      </c>
      <c r="G4045" s="86">
        <f t="shared" si="1755"/>
        <v>1.4800277230712089E-2</v>
      </c>
      <c r="H4045" s="87">
        <f t="shared" si="1756"/>
        <v>48295</v>
      </c>
      <c r="I4045" s="87">
        <f t="shared" si="1757"/>
        <v>48295</v>
      </c>
      <c r="J4045" s="88">
        <f t="shared" si="1768"/>
        <v>21</v>
      </c>
      <c r="K4045" s="88">
        <f t="shared" si="1750"/>
        <v>12</v>
      </c>
      <c r="L4045" s="8">
        <f t="shared" si="1758"/>
        <v>1.0084306599999999</v>
      </c>
      <c r="M4045" s="89">
        <v>1</v>
      </c>
      <c r="N4045" s="89">
        <f t="shared" si="1759"/>
        <v>1</v>
      </c>
      <c r="O4045" s="82">
        <f t="shared" si="1760"/>
        <v>1.0084306599999999</v>
      </c>
      <c r="P4045" s="82">
        <f t="shared" si="1761"/>
        <v>0</v>
      </c>
      <c r="Q4045" s="11">
        <f t="shared" si="1749"/>
        <v>0</v>
      </c>
      <c r="R4045" s="7">
        <f t="shared" si="1769"/>
        <v>0</v>
      </c>
      <c r="S4045" s="82">
        <f t="shared" si="1762"/>
        <v>0</v>
      </c>
      <c r="T4045" s="91">
        <f t="shared" si="1770"/>
        <v>0.08</v>
      </c>
      <c r="U4045" s="90">
        <f t="shared" si="1763"/>
        <v>12</v>
      </c>
      <c r="V4045" s="90">
        <v>252</v>
      </c>
      <c r="W4045" s="89">
        <f t="shared" si="1764"/>
        <v>1.0036715350000001</v>
      </c>
      <c r="X4045" s="82">
        <f t="shared" si="1765"/>
        <v>0</v>
      </c>
      <c r="Y4045" s="82">
        <f t="shared" si="1766"/>
        <v>0</v>
      </c>
      <c r="Z4045" s="94" t="str">
        <f t="shared" si="1772"/>
        <v>A+J=</v>
      </c>
      <c r="AA4045" s="87">
        <f t="shared" si="1773"/>
        <v>48295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>
        <f t="shared" si="1767"/>
        <v>48283</v>
      </c>
      <c r="B4046" s="82">
        <f t="shared" si="1753"/>
        <v>0</v>
      </c>
      <c r="C4046" s="207">
        <f t="shared" si="1771"/>
        <v>0</v>
      </c>
      <c r="D4046" s="83">
        <f t="shared" si="1754"/>
        <v>7286.35</v>
      </c>
      <c r="E4046" s="84">
        <f t="shared" si="1751"/>
        <v>7394.19</v>
      </c>
      <c r="F4046" s="85">
        <f t="shared" si="1752"/>
        <v>48233</v>
      </c>
      <c r="G4046" s="86">
        <f t="shared" si="1755"/>
        <v>1.4800277230712089E-2</v>
      </c>
      <c r="H4046" s="87">
        <f t="shared" si="1756"/>
        <v>48295</v>
      </c>
      <c r="I4046" s="87">
        <f t="shared" si="1757"/>
        <v>48295</v>
      </c>
      <c r="J4046" s="88">
        <f t="shared" si="1768"/>
        <v>21</v>
      </c>
      <c r="K4046" s="88">
        <f t="shared" si="1750"/>
        <v>13</v>
      </c>
      <c r="L4046" s="8">
        <f t="shared" si="1758"/>
        <v>1.0091364199999999</v>
      </c>
      <c r="M4046" s="89">
        <v>1</v>
      </c>
      <c r="N4046" s="89">
        <f t="shared" si="1759"/>
        <v>1</v>
      </c>
      <c r="O4046" s="82">
        <f t="shared" si="1760"/>
        <v>1.0091364199999999</v>
      </c>
      <c r="P4046" s="82">
        <f t="shared" si="1761"/>
        <v>0</v>
      </c>
      <c r="Q4046" s="11">
        <f t="shared" ref="Q4046:Q4109" si="1774">IF(VLOOKUP(A4046,AD$10:AK$200,8)=VLOOKUP(A4045,AD$10:AK$200,8),0,VLOOKUP(A4046,AD$10:AK$200,8))</f>
        <v>0</v>
      </c>
      <c r="R4046" s="7">
        <f t="shared" si="1769"/>
        <v>0</v>
      </c>
      <c r="S4046" s="82">
        <f t="shared" si="1762"/>
        <v>0</v>
      </c>
      <c r="T4046" s="91">
        <f t="shared" si="1770"/>
        <v>0.08</v>
      </c>
      <c r="U4046" s="90">
        <f t="shared" si="1763"/>
        <v>13</v>
      </c>
      <c r="V4046" s="90">
        <v>252</v>
      </c>
      <c r="W4046" s="89">
        <f t="shared" si="1764"/>
        <v>1.003978104</v>
      </c>
      <c r="X4046" s="82">
        <f t="shared" si="1765"/>
        <v>0</v>
      </c>
      <c r="Y4046" s="82">
        <f t="shared" si="1766"/>
        <v>0</v>
      </c>
      <c r="Z4046" s="94" t="str">
        <f t="shared" si="1772"/>
        <v>A+J=</v>
      </c>
      <c r="AA4046" s="87">
        <f t="shared" si="1773"/>
        <v>48295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>
        <f t="shared" si="1767"/>
        <v>48284</v>
      </c>
      <c r="B4047" s="82">
        <f t="shared" si="1753"/>
        <v>0</v>
      </c>
      <c r="C4047" s="207">
        <f t="shared" si="1771"/>
        <v>0</v>
      </c>
      <c r="D4047" s="83">
        <f t="shared" si="1754"/>
        <v>7286.35</v>
      </c>
      <c r="E4047" s="84">
        <f t="shared" si="1751"/>
        <v>7394.19</v>
      </c>
      <c r="F4047" s="85">
        <f t="shared" si="1752"/>
        <v>48233</v>
      </c>
      <c r="G4047" s="86">
        <f t="shared" si="1755"/>
        <v>1.4800277230712089E-2</v>
      </c>
      <c r="H4047" s="87">
        <f t="shared" si="1756"/>
        <v>48295</v>
      </c>
      <c r="I4047" s="87">
        <f t="shared" si="1757"/>
        <v>48295</v>
      </c>
      <c r="J4047" s="88">
        <f t="shared" si="1768"/>
        <v>21</v>
      </c>
      <c r="K4047" s="88">
        <f t="shared" si="1750"/>
        <v>14</v>
      </c>
      <c r="L4047" s="8">
        <f t="shared" si="1758"/>
        <v>1.0098426700000001</v>
      </c>
      <c r="M4047" s="89">
        <v>1</v>
      </c>
      <c r="N4047" s="89">
        <f t="shared" si="1759"/>
        <v>1</v>
      </c>
      <c r="O4047" s="82">
        <f t="shared" si="1760"/>
        <v>1.0098426700000001</v>
      </c>
      <c r="P4047" s="82">
        <f t="shared" si="1761"/>
        <v>0</v>
      </c>
      <c r="Q4047" s="11">
        <f t="shared" si="1774"/>
        <v>0</v>
      </c>
      <c r="R4047" s="7">
        <f t="shared" si="1769"/>
        <v>0</v>
      </c>
      <c r="S4047" s="82">
        <f t="shared" si="1762"/>
        <v>0</v>
      </c>
      <c r="T4047" s="91">
        <f t="shared" si="1770"/>
        <v>0.08</v>
      </c>
      <c r="U4047" s="90">
        <f t="shared" si="1763"/>
        <v>14</v>
      </c>
      <c r="V4047" s="90">
        <v>252</v>
      </c>
      <c r="W4047" s="89">
        <f t="shared" si="1764"/>
        <v>1.0042847669999999</v>
      </c>
      <c r="X4047" s="82">
        <f t="shared" si="1765"/>
        <v>0</v>
      </c>
      <c r="Y4047" s="82">
        <f t="shared" si="1766"/>
        <v>0</v>
      </c>
      <c r="Z4047" s="94" t="str">
        <f t="shared" si="1772"/>
        <v>A+J=</v>
      </c>
      <c r="AA4047" s="87">
        <f t="shared" si="1773"/>
        <v>48295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>
        <f t="shared" si="1767"/>
        <v>48285</v>
      </c>
      <c r="B4048" s="82">
        <f t="shared" si="1753"/>
        <v>0</v>
      </c>
      <c r="C4048" s="207">
        <f t="shared" si="1771"/>
        <v>0</v>
      </c>
      <c r="D4048" s="83">
        <f t="shared" si="1754"/>
        <v>7286.35</v>
      </c>
      <c r="E4048" s="84">
        <f t="shared" si="1751"/>
        <v>7394.19</v>
      </c>
      <c r="F4048" s="85">
        <f t="shared" si="1752"/>
        <v>48233</v>
      </c>
      <c r="G4048" s="86">
        <f t="shared" si="1755"/>
        <v>1.4800277230712089E-2</v>
      </c>
      <c r="H4048" s="87">
        <f t="shared" si="1756"/>
        <v>48295</v>
      </c>
      <c r="I4048" s="87">
        <f t="shared" si="1757"/>
        <v>48295</v>
      </c>
      <c r="J4048" s="88">
        <f t="shared" si="1768"/>
        <v>21</v>
      </c>
      <c r="K4048" s="88">
        <f t="shared" si="1750"/>
        <v>15</v>
      </c>
      <c r="L4048" s="8">
        <f t="shared" si="1758"/>
        <v>1.0105494100000001</v>
      </c>
      <c r="M4048" s="89">
        <v>1</v>
      </c>
      <c r="N4048" s="89">
        <f t="shared" si="1759"/>
        <v>1</v>
      </c>
      <c r="O4048" s="82">
        <f t="shared" si="1760"/>
        <v>1.0105494100000001</v>
      </c>
      <c r="P4048" s="82">
        <f t="shared" si="1761"/>
        <v>0</v>
      </c>
      <c r="Q4048" s="11">
        <f t="shared" si="1774"/>
        <v>0</v>
      </c>
      <c r="R4048" s="7">
        <f t="shared" si="1769"/>
        <v>0</v>
      </c>
      <c r="S4048" s="82">
        <f t="shared" si="1762"/>
        <v>0</v>
      </c>
      <c r="T4048" s="91">
        <f t="shared" si="1770"/>
        <v>0.08</v>
      </c>
      <c r="U4048" s="90">
        <f t="shared" si="1763"/>
        <v>15</v>
      </c>
      <c r="V4048" s="90">
        <v>252</v>
      </c>
      <c r="W4048" s="89">
        <f t="shared" si="1764"/>
        <v>1.004591523</v>
      </c>
      <c r="X4048" s="82">
        <f t="shared" si="1765"/>
        <v>0</v>
      </c>
      <c r="Y4048" s="82">
        <f t="shared" si="1766"/>
        <v>0</v>
      </c>
      <c r="Z4048" s="94" t="str">
        <f t="shared" si="1772"/>
        <v>A+J=</v>
      </c>
      <c r="AA4048" s="87">
        <f t="shared" si="1773"/>
        <v>48295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>
        <f t="shared" si="1767"/>
        <v>48286</v>
      </c>
      <c r="B4049" s="82">
        <f t="shared" si="1753"/>
        <v>0</v>
      </c>
      <c r="C4049" s="207">
        <f t="shared" si="1771"/>
        <v>0</v>
      </c>
      <c r="D4049" s="83">
        <f t="shared" si="1754"/>
        <v>7286.35</v>
      </c>
      <c r="E4049" s="84">
        <f t="shared" si="1751"/>
        <v>7394.19</v>
      </c>
      <c r="F4049" s="85">
        <f t="shared" si="1752"/>
        <v>48233</v>
      </c>
      <c r="G4049" s="86">
        <f t="shared" si="1755"/>
        <v>1.4800277230712089E-2</v>
      </c>
      <c r="H4049" s="87">
        <f t="shared" si="1756"/>
        <v>48295</v>
      </c>
      <c r="I4049" s="87">
        <f t="shared" si="1757"/>
        <v>48295</v>
      </c>
      <c r="J4049" s="88">
        <f t="shared" si="1768"/>
        <v>21</v>
      </c>
      <c r="K4049" s="88">
        <f t="shared" si="1750"/>
        <v>16</v>
      </c>
      <c r="L4049" s="8">
        <f t="shared" si="1758"/>
        <v>1.01125665</v>
      </c>
      <c r="M4049" s="89">
        <v>1</v>
      </c>
      <c r="N4049" s="89">
        <f t="shared" si="1759"/>
        <v>1</v>
      </c>
      <c r="O4049" s="82">
        <f t="shared" si="1760"/>
        <v>1.01125665</v>
      </c>
      <c r="P4049" s="82">
        <f t="shared" si="1761"/>
        <v>0</v>
      </c>
      <c r="Q4049" s="11">
        <f t="shared" si="1774"/>
        <v>0</v>
      </c>
      <c r="R4049" s="7">
        <f t="shared" si="1769"/>
        <v>0</v>
      </c>
      <c r="S4049" s="82">
        <f t="shared" si="1762"/>
        <v>0</v>
      </c>
      <c r="T4049" s="91">
        <f t="shared" si="1770"/>
        <v>0.08</v>
      </c>
      <c r="U4049" s="90">
        <f t="shared" si="1763"/>
        <v>16</v>
      </c>
      <c r="V4049" s="90">
        <v>252</v>
      </c>
      <c r="W4049" s="89">
        <f t="shared" si="1764"/>
        <v>1.0048983730000001</v>
      </c>
      <c r="X4049" s="82">
        <f t="shared" si="1765"/>
        <v>0</v>
      </c>
      <c r="Y4049" s="82">
        <f t="shared" si="1766"/>
        <v>0</v>
      </c>
      <c r="Z4049" s="94" t="str">
        <f t="shared" si="1772"/>
        <v>A+J=</v>
      </c>
      <c r="AA4049" s="87">
        <f t="shared" si="1773"/>
        <v>48295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>
        <f t="shared" si="1767"/>
        <v>48287</v>
      </c>
      <c r="B4050" s="82">
        <f t="shared" si="1753"/>
        <v>0</v>
      </c>
      <c r="C4050" s="207">
        <f t="shared" si="1771"/>
        <v>0</v>
      </c>
      <c r="D4050" s="83">
        <f t="shared" si="1754"/>
        <v>7286.35</v>
      </c>
      <c r="E4050" s="84">
        <f t="shared" si="1751"/>
        <v>7394.19</v>
      </c>
      <c r="F4050" s="85">
        <f t="shared" si="1752"/>
        <v>48233</v>
      </c>
      <c r="G4050" s="86">
        <f t="shared" si="1755"/>
        <v>1.4800277230712089E-2</v>
      </c>
      <c r="H4050" s="87">
        <f t="shared" si="1756"/>
        <v>48295</v>
      </c>
      <c r="I4050" s="87">
        <f t="shared" si="1757"/>
        <v>48295</v>
      </c>
      <c r="J4050" s="88">
        <f t="shared" si="1768"/>
        <v>21</v>
      </c>
      <c r="K4050" s="88">
        <f t="shared" si="1750"/>
        <v>16</v>
      </c>
      <c r="L4050" s="8">
        <f t="shared" si="1758"/>
        <v>1.01125665</v>
      </c>
      <c r="M4050" s="89">
        <v>1</v>
      </c>
      <c r="N4050" s="89">
        <f t="shared" si="1759"/>
        <v>1</v>
      </c>
      <c r="O4050" s="82">
        <f t="shared" si="1760"/>
        <v>1.01125665</v>
      </c>
      <c r="P4050" s="82">
        <f t="shared" si="1761"/>
        <v>0</v>
      </c>
      <c r="Q4050" s="11">
        <f t="shared" si="1774"/>
        <v>0</v>
      </c>
      <c r="R4050" s="7">
        <f t="shared" si="1769"/>
        <v>0</v>
      </c>
      <c r="S4050" s="82">
        <f t="shared" si="1762"/>
        <v>0</v>
      </c>
      <c r="T4050" s="91">
        <f t="shared" si="1770"/>
        <v>0.08</v>
      </c>
      <c r="U4050" s="90">
        <f t="shared" si="1763"/>
        <v>16</v>
      </c>
      <c r="V4050" s="90">
        <v>252</v>
      </c>
      <c r="W4050" s="89">
        <f t="shared" si="1764"/>
        <v>1.0048983730000001</v>
      </c>
      <c r="X4050" s="82">
        <f t="shared" si="1765"/>
        <v>0</v>
      </c>
      <c r="Y4050" s="82">
        <f t="shared" si="1766"/>
        <v>0</v>
      </c>
      <c r="Z4050" s="94" t="str">
        <f t="shared" si="1772"/>
        <v>A+J=</v>
      </c>
      <c r="AA4050" s="87">
        <f t="shared" si="1773"/>
        <v>48295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>
        <f t="shared" si="1767"/>
        <v>48288</v>
      </c>
      <c r="B4051" s="82">
        <f t="shared" si="1753"/>
        <v>0</v>
      </c>
      <c r="C4051" s="207">
        <f t="shared" si="1771"/>
        <v>0</v>
      </c>
      <c r="D4051" s="83">
        <f t="shared" si="1754"/>
        <v>7286.35</v>
      </c>
      <c r="E4051" s="84">
        <f t="shared" si="1751"/>
        <v>7394.19</v>
      </c>
      <c r="F4051" s="85">
        <f t="shared" si="1752"/>
        <v>48233</v>
      </c>
      <c r="G4051" s="86">
        <f t="shared" si="1755"/>
        <v>1.4800277230712089E-2</v>
      </c>
      <c r="H4051" s="87">
        <f t="shared" si="1756"/>
        <v>48295</v>
      </c>
      <c r="I4051" s="87">
        <f t="shared" si="1757"/>
        <v>48295</v>
      </c>
      <c r="J4051" s="88">
        <f t="shared" si="1768"/>
        <v>21</v>
      </c>
      <c r="K4051" s="88">
        <f t="shared" si="1750"/>
        <v>16</v>
      </c>
      <c r="L4051" s="8">
        <f t="shared" si="1758"/>
        <v>1.01125665</v>
      </c>
      <c r="M4051" s="89">
        <v>1</v>
      </c>
      <c r="N4051" s="89">
        <f t="shared" si="1759"/>
        <v>1</v>
      </c>
      <c r="O4051" s="82">
        <f t="shared" si="1760"/>
        <v>1.01125665</v>
      </c>
      <c r="P4051" s="82">
        <f t="shared" si="1761"/>
        <v>0</v>
      </c>
      <c r="Q4051" s="11">
        <f t="shared" si="1774"/>
        <v>0</v>
      </c>
      <c r="R4051" s="7">
        <f t="shared" si="1769"/>
        <v>0</v>
      </c>
      <c r="S4051" s="82">
        <f t="shared" si="1762"/>
        <v>0</v>
      </c>
      <c r="T4051" s="91">
        <f t="shared" si="1770"/>
        <v>0.08</v>
      </c>
      <c r="U4051" s="90">
        <f t="shared" si="1763"/>
        <v>16</v>
      </c>
      <c r="V4051" s="90">
        <v>252</v>
      </c>
      <c r="W4051" s="89">
        <f t="shared" si="1764"/>
        <v>1.0048983730000001</v>
      </c>
      <c r="X4051" s="82">
        <f t="shared" si="1765"/>
        <v>0</v>
      </c>
      <c r="Y4051" s="82">
        <f t="shared" si="1766"/>
        <v>0</v>
      </c>
      <c r="Z4051" s="94" t="str">
        <f t="shared" si="1772"/>
        <v>A+J=</v>
      </c>
      <c r="AA4051" s="87">
        <f t="shared" si="1773"/>
        <v>48295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>
        <f t="shared" si="1767"/>
        <v>48289</v>
      </c>
      <c r="B4052" s="82">
        <f t="shared" si="1753"/>
        <v>0</v>
      </c>
      <c r="C4052" s="207">
        <f t="shared" si="1771"/>
        <v>0</v>
      </c>
      <c r="D4052" s="83">
        <f t="shared" si="1754"/>
        <v>7286.35</v>
      </c>
      <c r="E4052" s="84">
        <f t="shared" si="1751"/>
        <v>7394.19</v>
      </c>
      <c r="F4052" s="85">
        <f t="shared" si="1752"/>
        <v>48233</v>
      </c>
      <c r="G4052" s="86">
        <f t="shared" si="1755"/>
        <v>1.4800277230712089E-2</v>
      </c>
      <c r="H4052" s="87">
        <f t="shared" si="1756"/>
        <v>48295</v>
      </c>
      <c r="I4052" s="87">
        <f t="shared" si="1757"/>
        <v>48295</v>
      </c>
      <c r="J4052" s="88">
        <f t="shared" si="1768"/>
        <v>21</v>
      </c>
      <c r="K4052" s="88">
        <f t="shared" si="1750"/>
        <v>17</v>
      </c>
      <c r="L4052" s="8">
        <f t="shared" si="1758"/>
        <v>1.01196438</v>
      </c>
      <c r="M4052" s="89">
        <v>1</v>
      </c>
      <c r="N4052" s="89">
        <f t="shared" si="1759"/>
        <v>1</v>
      </c>
      <c r="O4052" s="82">
        <f t="shared" si="1760"/>
        <v>1.01196438</v>
      </c>
      <c r="P4052" s="82">
        <f t="shared" si="1761"/>
        <v>0</v>
      </c>
      <c r="Q4052" s="11">
        <f t="shared" si="1774"/>
        <v>0</v>
      </c>
      <c r="R4052" s="7">
        <f t="shared" si="1769"/>
        <v>0</v>
      </c>
      <c r="S4052" s="82">
        <f t="shared" si="1762"/>
        <v>0</v>
      </c>
      <c r="T4052" s="91">
        <f t="shared" si="1770"/>
        <v>0.08</v>
      </c>
      <c r="U4052" s="90">
        <f t="shared" si="1763"/>
        <v>17</v>
      </c>
      <c r="V4052" s="90">
        <v>252</v>
      </c>
      <c r="W4052" s="89">
        <f t="shared" si="1764"/>
        <v>1.0052053169999999</v>
      </c>
      <c r="X4052" s="82">
        <f t="shared" si="1765"/>
        <v>0</v>
      </c>
      <c r="Y4052" s="82">
        <f t="shared" si="1766"/>
        <v>0</v>
      </c>
      <c r="Z4052" s="94" t="str">
        <f t="shared" si="1772"/>
        <v>A+J=</v>
      </c>
      <c r="AA4052" s="87">
        <f t="shared" si="1773"/>
        <v>48295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>
        <f t="shared" si="1767"/>
        <v>48290</v>
      </c>
      <c r="B4053" s="82">
        <f t="shared" si="1753"/>
        <v>0</v>
      </c>
      <c r="C4053" s="207">
        <f t="shared" si="1771"/>
        <v>0</v>
      </c>
      <c r="D4053" s="83">
        <f t="shared" si="1754"/>
        <v>7286.35</v>
      </c>
      <c r="E4053" s="84">
        <f t="shared" si="1751"/>
        <v>7394.19</v>
      </c>
      <c r="F4053" s="85">
        <f t="shared" si="1752"/>
        <v>48233</v>
      </c>
      <c r="G4053" s="86">
        <f t="shared" si="1755"/>
        <v>1.4800277230712089E-2</v>
      </c>
      <c r="H4053" s="87">
        <f t="shared" si="1756"/>
        <v>48295</v>
      </c>
      <c r="I4053" s="87">
        <f t="shared" si="1757"/>
        <v>48295</v>
      </c>
      <c r="J4053" s="88">
        <f t="shared" si="1768"/>
        <v>21</v>
      </c>
      <c r="K4053" s="88">
        <f t="shared" si="1750"/>
        <v>18</v>
      </c>
      <c r="L4053" s="8">
        <f t="shared" si="1758"/>
        <v>1.0126726100000001</v>
      </c>
      <c r="M4053" s="89">
        <v>1</v>
      </c>
      <c r="N4053" s="89">
        <f t="shared" si="1759"/>
        <v>1</v>
      </c>
      <c r="O4053" s="82">
        <f t="shared" si="1760"/>
        <v>1.0126726100000001</v>
      </c>
      <c r="P4053" s="82">
        <f t="shared" si="1761"/>
        <v>0</v>
      </c>
      <c r="Q4053" s="11">
        <f t="shared" si="1774"/>
        <v>0</v>
      </c>
      <c r="R4053" s="7">
        <f t="shared" si="1769"/>
        <v>0</v>
      </c>
      <c r="S4053" s="82">
        <f t="shared" si="1762"/>
        <v>0</v>
      </c>
      <c r="T4053" s="91">
        <f t="shared" si="1770"/>
        <v>0.08</v>
      </c>
      <c r="U4053" s="90">
        <f t="shared" si="1763"/>
        <v>18</v>
      </c>
      <c r="V4053" s="90">
        <v>252</v>
      </c>
      <c r="W4053" s="89">
        <f t="shared" si="1764"/>
        <v>1.005512355</v>
      </c>
      <c r="X4053" s="82">
        <f t="shared" si="1765"/>
        <v>0</v>
      </c>
      <c r="Y4053" s="82">
        <f t="shared" si="1766"/>
        <v>0</v>
      </c>
      <c r="Z4053" s="94" t="str">
        <f t="shared" si="1772"/>
        <v>A+J=</v>
      </c>
      <c r="AA4053" s="87">
        <f t="shared" si="1773"/>
        <v>48295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>
        <f t="shared" si="1767"/>
        <v>48291</v>
      </c>
      <c r="B4054" s="82">
        <f t="shared" si="1753"/>
        <v>0</v>
      </c>
      <c r="C4054" s="207">
        <f t="shared" si="1771"/>
        <v>0</v>
      </c>
      <c r="D4054" s="83">
        <f t="shared" si="1754"/>
        <v>7286.35</v>
      </c>
      <c r="E4054" s="84">
        <f t="shared" si="1751"/>
        <v>7394.19</v>
      </c>
      <c r="F4054" s="85">
        <f t="shared" si="1752"/>
        <v>48233</v>
      </c>
      <c r="G4054" s="86">
        <f t="shared" si="1755"/>
        <v>1.4800277230712089E-2</v>
      </c>
      <c r="H4054" s="87">
        <f t="shared" si="1756"/>
        <v>48295</v>
      </c>
      <c r="I4054" s="87">
        <f t="shared" si="1757"/>
        <v>48295</v>
      </c>
      <c r="J4054" s="88">
        <f t="shared" si="1768"/>
        <v>21</v>
      </c>
      <c r="K4054" s="88">
        <f t="shared" si="1750"/>
        <v>19</v>
      </c>
      <c r="L4054" s="8">
        <f t="shared" si="1758"/>
        <v>1.01338134</v>
      </c>
      <c r="M4054" s="89">
        <v>1</v>
      </c>
      <c r="N4054" s="89">
        <f t="shared" si="1759"/>
        <v>1</v>
      </c>
      <c r="O4054" s="82">
        <f t="shared" si="1760"/>
        <v>1.01338134</v>
      </c>
      <c r="P4054" s="82">
        <f t="shared" si="1761"/>
        <v>0</v>
      </c>
      <c r="Q4054" s="11">
        <f t="shared" si="1774"/>
        <v>0</v>
      </c>
      <c r="R4054" s="7">
        <f t="shared" si="1769"/>
        <v>0</v>
      </c>
      <c r="S4054" s="82">
        <f t="shared" si="1762"/>
        <v>0</v>
      </c>
      <c r="T4054" s="91">
        <f t="shared" si="1770"/>
        <v>0.08</v>
      </c>
      <c r="U4054" s="90">
        <f t="shared" si="1763"/>
        <v>19</v>
      </c>
      <c r="V4054" s="90">
        <v>252</v>
      </c>
      <c r="W4054" s="89">
        <f t="shared" si="1764"/>
        <v>1.005819486</v>
      </c>
      <c r="X4054" s="82">
        <f t="shared" si="1765"/>
        <v>0</v>
      </c>
      <c r="Y4054" s="82">
        <f t="shared" si="1766"/>
        <v>0</v>
      </c>
      <c r="Z4054" s="94" t="str">
        <f t="shared" si="1772"/>
        <v>A+J=</v>
      </c>
      <c r="AA4054" s="87">
        <f t="shared" si="1773"/>
        <v>48295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>
        <f t="shared" si="1767"/>
        <v>48292</v>
      </c>
      <c r="B4055" s="82">
        <f t="shared" si="1753"/>
        <v>0</v>
      </c>
      <c r="C4055" s="207">
        <f t="shared" si="1771"/>
        <v>0</v>
      </c>
      <c r="D4055" s="83">
        <f t="shared" si="1754"/>
        <v>7286.35</v>
      </c>
      <c r="E4055" s="84">
        <f t="shared" si="1751"/>
        <v>7394.19</v>
      </c>
      <c r="F4055" s="85">
        <f t="shared" si="1752"/>
        <v>48233</v>
      </c>
      <c r="G4055" s="86">
        <f t="shared" si="1755"/>
        <v>1.4800277230712089E-2</v>
      </c>
      <c r="H4055" s="87">
        <f t="shared" si="1756"/>
        <v>48295</v>
      </c>
      <c r="I4055" s="87">
        <f t="shared" si="1757"/>
        <v>48295</v>
      </c>
      <c r="J4055" s="88">
        <f t="shared" si="1768"/>
        <v>21</v>
      </c>
      <c r="K4055" s="88">
        <f t="shared" si="1750"/>
        <v>20</v>
      </c>
      <c r="L4055" s="8">
        <f t="shared" si="1758"/>
        <v>1.0140905600000001</v>
      </c>
      <c r="M4055" s="89">
        <v>1</v>
      </c>
      <c r="N4055" s="89">
        <f t="shared" si="1759"/>
        <v>1</v>
      </c>
      <c r="O4055" s="82">
        <f t="shared" si="1760"/>
        <v>1.0140905600000001</v>
      </c>
      <c r="P4055" s="82">
        <f t="shared" si="1761"/>
        <v>0</v>
      </c>
      <c r="Q4055" s="11">
        <f t="shared" si="1774"/>
        <v>0</v>
      </c>
      <c r="R4055" s="7">
        <f t="shared" si="1769"/>
        <v>0</v>
      </c>
      <c r="S4055" s="82">
        <f t="shared" si="1762"/>
        <v>0</v>
      </c>
      <c r="T4055" s="91">
        <f t="shared" si="1770"/>
        <v>0.08</v>
      </c>
      <c r="U4055" s="90">
        <f t="shared" si="1763"/>
        <v>20</v>
      </c>
      <c r="V4055" s="90">
        <v>252</v>
      </c>
      <c r="W4055" s="89">
        <f t="shared" si="1764"/>
        <v>1.0061267110000001</v>
      </c>
      <c r="X4055" s="82">
        <f t="shared" si="1765"/>
        <v>0</v>
      </c>
      <c r="Y4055" s="82">
        <f t="shared" si="1766"/>
        <v>0</v>
      </c>
      <c r="Z4055" s="94" t="str">
        <f t="shared" si="1772"/>
        <v>A+J=</v>
      </c>
      <c r="AA4055" s="87">
        <f t="shared" si="1773"/>
        <v>48295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>
        <f t="shared" si="1767"/>
        <v>48293</v>
      </c>
      <c r="B4056" s="82">
        <f t="shared" si="1753"/>
        <v>0</v>
      </c>
      <c r="C4056" s="207">
        <f t="shared" si="1771"/>
        <v>0</v>
      </c>
      <c r="D4056" s="83">
        <f t="shared" si="1754"/>
        <v>7286.35</v>
      </c>
      <c r="E4056" s="84">
        <f t="shared" si="1751"/>
        <v>7394.19</v>
      </c>
      <c r="F4056" s="85">
        <f t="shared" si="1752"/>
        <v>48233</v>
      </c>
      <c r="G4056" s="86">
        <f t="shared" si="1755"/>
        <v>1.4800277230712089E-2</v>
      </c>
      <c r="H4056" s="87">
        <f t="shared" si="1756"/>
        <v>48324</v>
      </c>
      <c r="I4056" s="87">
        <f t="shared" si="1757"/>
        <v>48295</v>
      </c>
      <c r="J4056" s="88">
        <f t="shared" si="1768"/>
        <v>21</v>
      </c>
      <c r="K4056" s="88">
        <f t="shared" si="1750"/>
        <v>21</v>
      </c>
      <c r="L4056" s="8">
        <f t="shared" si="1758"/>
        <v>1.0148002700000001</v>
      </c>
      <c r="M4056" s="89">
        <v>1</v>
      </c>
      <c r="N4056" s="89">
        <f t="shared" si="1759"/>
        <v>1</v>
      </c>
      <c r="O4056" s="82">
        <f t="shared" si="1760"/>
        <v>1.0148002700000001</v>
      </c>
      <c r="P4056" s="82">
        <f t="shared" si="1761"/>
        <v>0</v>
      </c>
      <c r="Q4056" s="11">
        <f t="shared" si="1774"/>
        <v>0</v>
      </c>
      <c r="R4056" s="7">
        <f t="shared" si="1769"/>
        <v>0</v>
      </c>
      <c r="S4056" s="82">
        <f t="shared" si="1762"/>
        <v>0</v>
      </c>
      <c r="T4056" s="91">
        <f t="shared" si="1770"/>
        <v>0.08</v>
      </c>
      <c r="U4056" s="90">
        <f t="shared" si="1763"/>
        <v>21</v>
      </c>
      <c r="V4056" s="90">
        <v>252</v>
      </c>
      <c r="W4056" s="89">
        <f t="shared" si="1764"/>
        <v>1.0064340300000001</v>
      </c>
      <c r="X4056" s="82">
        <f t="shared" si="1765"/>
        <v>0</v>
      </c>
      <c r="Y4056" s="82">
        <f t="shared" si="1766"/>
        <v>0</v>
      </c>
      <c r="Z4056" s="94" t="str">
        <f t="shared" si="1772"/>
        <v>A+J=</v>
      </c>
      <c r="AA4056" s="87">
        <f t="shared" si="1773"/>
        <v>48295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>
        <f t="shared" si="1767"/>
        <v>48294</v>
      </c>
      <c r="B4057" s="82">
        <f t="shared" si="1753"/>
        <v>0</v>
      </c>
      <c r="C4057" s="207">
        <f t="shared" si="1771"/>
        <v>0</v>
      </c>
      <c r="D4057" s="83">
        <f t="shared" si="1754"/>
        <v>7286.35</v>
      </c>
      <c r="E4057" s="84">
        <f t="shared" si="1751"/>
        <v>7394.19</v>
      </c>
      <c r="F4057" s="85">
        <f t="shared" si="1752"/>
        <v>48233</v>
      </c>
      <c r="G4057" s="86">
        <f t="shared" si="1755"/>
        <v>1.4800277230712089E-2</v>
      </c>
      <c r="H4057" s="87">
        <f t="shared" si="1756"/>
        <v>48324</v>
      </c>
      <c r="I4057" s="87">
        <f t="shared" si="1757"/>
        <v>48295</v>
      </c>
      <c r="J4057" s="88">
        <f t="shared" si="1768"/>
        <v>21</v>
      </c>
      <c r="K4057" s="88">
        <f t="shared" si="1750"/>
        <v>21</v>
      </c>
      <c r="L4057" s="8">
        <f t="shared" si="1758"/>
        <v>1.0148002700000001</v>
      </c>
      <c r="M4057" s="89">
        <v>1</v>
      </c>
      <c r="N4057" s="89">
        <f t="shared" si="1759"/>
        <v>1</v>
      </c>
      <c r="O4057" s="82">
        <f t="shared" si="1760"/>
        <v>1.0148002700000001</v>
      </c>
      <c r="P4057" s="82">
        <f t="shared" si="1761"/>
        <v>0</v>
      </c>
      <c r="Q4057" s="11">
        <f t="shared" si="1774"/>
        <v>0</v>
      </c>
      <c r="R4057" s="7">
        <f t="shared" si="1769"/>
        <v>0</v>
      </c>
      <c r="S4057" s="82">
        <f t="shared" si="1762"/>
        <v>0</v>
      </c>
      <c r="T4057" s="91">
        <f t="shared" si="1770"/>
        <v>0.08</v>
      </c>
      <c r="U4057" s="90">
        <f t="shared" si="1763"/>
        <v>21</v>
      </c>
      <c r="V4057" s="90">
        <v>252</v>
      </c>
      <c r="W4057" s="89">
        <f t="shared" si="1764"/>
        <v>1.0064340300000001</v>
      </c>
      <c r="X4057" s="82">
        <f t="shared" si="1765"/>
        <v>0</v>
      </c>
      <c r="Y4057" s="82">
        <f t="shared" si="1766"/>
        <v>0</v>
      </c>
      <c r="Z4057" s="94" t="str">
        <f t="shared" si="1772"/>
        <v>A+J=</v>
      </c>
      <c r="AA4057" s="87">
        <f t="shared" si="1773"/>
        <v>48295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>
        <f t="shared" si="1767"/>
        <v>48295</v>
      </c>
      <c r="B4058" s="82">
        <f t="shared" si="1753"/>
        <v>0</v>
      </c>
      <c r="C4058" s="207">
        <f t="shared" si="1771"/>
        <v>0</v>
      </c>
      <c r="D4058" s="83">
        <f t="shared" si="1754"/>
        <v>7286.35</v>
      </c>
      <c r="E4058" s="84">
        <f t="shared" si="1751"/>
        <v>7394.19</v>
      </c>
      <c r="F4058" s="85">
        <f t="shared" si="1752"/>
        <v>48233</v>
      </c>
      <c r="G4058" s="86">
        <f t="shared" si="1755"/>
        <v>1.4800277230712089E-2</v>
      </c>
      <c r="H4058" s="87">
        <f t="shared" si="1756"/>
        <v>48324</v>
      </c>
      <c r="I4058" s="87">
        <f t="shared" si="1757"/>
        <v>48295</v>
      </c>
      <c r="J4058" s="88">
        <f t="shared" si="1768"/>
        <v>21</v>
      </c>
      <c r="K4058" s="88">
        <f t="shared" si="1750"/>
        <v>21</v>
      </c>
      <c r="L4058" s="8">
        <f t="shared" si="1758"/>
        <v>1.0148002700000001</v>
      </c>
      <c r="M4058" s="89">
        <v>1</v>
      </c>
      <c r="N4058" s="89">
        <f t="shared" si="1759"/>
        <v>1</v>
      </c>
      <c r="O4058" s="82">
        <f t="shared" si="1760"/>
        <v>1.0148002700000001</v>
      </c>
      <c r="P4058" s="82">
        <f t="shared" si="1761"/>
        <v>0</v>
      </c>
      <c r="Q4058" s="11">
        <f t="shared" si="1774"/>
        <v>133</v>
      </c>
      <c r="R4058" s="7">
        <f t="shared" si="1769"/>
        <v>0</v>
      </c>
      <c r="S4058" s="82">
        <f t="shared" si="1762"/>
        <v>0</v>
      </c>
      <c r="T4058" s="91">
        <f t="shared" si="1770"/>
        <v>0.08</v>
      </c>
      <c r="U4058" s="90">
        <f t="shared" si="1763"/>
        <v>21</v>
      </c>
      <c r="V4058" s="90">
        <v>252</v>
      </c>
      <c r="W4058" s="89">
        <f t="shared" si="1764"/>
        <v>1.0064340300000001</v>
      </c>
      <c r="X4058" s="82">
        <f t="shared" si="1765"/>
        <v>0</v>
      </c>
      <c r="Y4058" s="82">
        <f t="shared" si="1766"/>
        <v>0</v>
      </c>
      <c r="Z4058" s="94" t="str">
        <f t="shared" si="1772"/>
        <v>A+J=</v>
      </c>
      <c r="AA4058" s="87">
        <f t="shared" si="1773"/>
        <v>48295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>
        <f t="shared" si="1767"/>
        <v>48296</v>
      </c>
      <c r="B4059" s="82">
        <f t="shared" si="1753"/>
        <v>0</v>
      </c>
      <c r="C4059" s="207">
        <f t="shared" si="1771"/>
        <v>0</v>
      </c>
      <c r="D4059" s="83">
        <f t="shared" si="1754"/>
        <v>7286.35</v>
      </c>
      <c r="E4059" s="84">
        <f t="shared" si="1751"/>
        <v>7394.19</v>
      </c>
      <c r="F4059" s="85">
        <f t="shared" si="1752"/>
        <v>48266</v>
      </c>
      <c r="G4059" s="86">
        <f t="shared" si="1755"/>
        <v>1.4800277230712089E-2</v>
      </c>
      <c r="H4059" s="87">
        <f t="shared" si="1756"/>
        <v>48324</v>
      </c>
      <c r="I4059" s="87">
        <f t="shared" si="1757"/>
        <v>48324</v>
      </c>
      <c r="J4059" s="88">
        <f t="shared" si="1768"/>
        <v>20</v>
      </c>
      <c r="K4059" s="88">
        <f t="shared" si="1750"/>
        <v>1</v>
      </c>
      <c r="L4059" s="8">
        <f t="shared" si="1758"/>
        <v>1.0007348599999999</v>
      </c>
      <c r="M4059" s="89">
        <v>1</v>
      </c>
      <c r="N4059" s="89">
        <f t="shared" si="1759"/>
        <v>1</v>
      </c>
      <c r="O4059" s="82">
        <f t="shared" si="1760"/>
        <v>1.0007348599999999</v>
      </c>
      <c r="P4059" s="82">
        <f t="shared" si="1761"/>
        <v>0</v>
      </c>
      <c r="Q4059" s="11">
        <f t="shared" si="1774"/>
        <v>0</v>
      </c>
      <c r="R4059" s="7">
        <f t="shared" si="1769"/>
        <v>0</v>
      </c>
      <c r="S4059" s="82">
        <f t="shared" si="1762"/>
        <v>0</v>
      </c>
      <c r="T4059" s="91">
        <f t="shared" si="1770"/>
        <v>0.08</v>
      </c>
      <c r="U4059" s="90">
        <f t="shared" si="1763"/>
        <v>1</v>
      </c>
      <c r="V4059" s="90">
        <v>252</v>
      </c>
      <c r="W4059" s="89">
        <f t="shared" si="1764"/>
        <v>1.000305448</v>
      </c>
      <c r="X4059" s="82">
        <f t="shared" si="1765"/>
        <v>0</v>
      </c>
      <c r="Y4059" s="82">
        <f t="shared" si="1766"/>
        <v>0</v>
      </c>
      <c r="Z4059" s="94" t="str">
        <f t="shared" si="1772"/>
        <v>A+J=</v>
      </c>
      <c r="AA4059" s="87">
        <f t="shared" si="1773"/>
        <v>48324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>
        <f t="shared" si="1767"/>
        <v>48297</v>
      </c>
      <c r="B4060" s="82">
        <f t="shared" si="1753"/>
        <v>0</v>
      </c>
      <c r="C4060" s="207">
        <f t="shared" si="1771"/>
        <v>0</v>
      </c>
      <c r="D4060" s="83">
        <f t="shared" si="1754"/>
        <v>7286.35</v>
      </c>
      <c r="E4060" s="84">
        <f t="shared" si="1751"/>
        <v>7394.19</v>
      </c>
      <c r="F4060" s="85">
        <f t="shared" si="1752"/>
        <v>48266</v>
      </c>
      <c r="G4060" s="86">
        <f t="shared" si="1755"/>
        <v>1.4800277230712089E-2</v>
      </c>
      <c r="H4060" s="87">
        <f t="shared" si="1756"/>
        <v>48324</v>
      </c>
      <c r="I4060" s="87">
        <f t="shared" si="1757"/>
        <v>48324</v>
      </c>
      <c r="J4060" s="88">
        <f t="shared" si="1768"/>
        <v>20</v>
      </c>
      <c r="K4060" s="88">
        <f t="shared" si="1750"/>
        <v>2</v>
      </c>
      <c r="L4060" s="8">
        <f t="shared" si="1758"/>
        <v>1.0014702600000001</v>
      </c>
      <c r="M4060" s="89">
        <v>1</v>
      </c>
      <c r="N4060" s="89">
        <f t="shared" si="1759"/>
        <v>1</v>
      </c>
      <c r="O4060" s="82">
        <f t="shared" si="1760"/>
        <v>1.0014702600000001</v>
      </c>
      <c r="P4060" s="82">
        <f t="shared" si="1761"/>
        <v>0</v>
      </c>
      <c r="Q4060" s="11">
        <f t="shared" si="1774"/>
        <v>0</v>
      </c>
      <c r="R4060" s="7">
        <f t="shared" si="1769"/>
        <v>0</v>
      </c>
      <c r="S4060" s="82">
        <f t="shared" si="1762"/>
        <v>0</v>
      </c>
      <c r="T4060" s="91">
        <f t="shared" si="1770"/>
        <v>0.08</v>
      </c>
      <c r="U4060" s="90">
        <f t="shared" si="1763"/>
        <v>2</v>
      </c>
      <c r="V4060" s="90">
        <v>252</v>
      </c>
      <c r="W4060" s="89">
        <f t="shared" si="1764"/>
        <v>1.000610988</v>
      </c>
      <c r="X4060" s="82">
        <f t="shared" si="1765"/>
        <v>0</v>
      </c>
      <c r="Y4060" s="82">
        <f t="shared" si="1766"/>
        <v>0</v>
      </c>
      <c r="Z4060" s="94" t="str">
        <f t="shared" si="1772"/>
        <v>A+J=</v>
      </c>
      <c r="AA4060" s="87">
        <f t="shared" si="1773"/>
        <v>48324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>
        <f t="shared" si="1767"/>
        <v>48298</v>
      </c>
      <c r="B4061" s="82">
        <f t="shared" si="1753"/>
        <v>0</v>
      </c>
      <c r="C4061" s="207">
        <f t="shared" si="1771"/>
        <v>0</v>
      </c>
      <c r="D4061" s="83">
        <f t="shared" si="1754"/>
        <v>7286.35</v>
      </c>
      <c r="E4061" s="84">
        <f t="shared" si="1751"/>
        <v>7394.19</v>
      </c>
      <c r="F4061" s="85">
        <f t="shared" si="1752"/>
        <v>48266</v>
      </c>
      <c r="G4061" s="86">
        <f t="shared" si="1755"/>
        <v>1.4800277230712089E-2</v>
      </c>
      <c r="H4061" s="87">
        <f t="shared" si="1756"/>
        <v>48324</v>
      </c>
      <c r="I4061" s="87">
        <f t="shared" si="1757"/>
        <v>48324</v>
      </c>
      <c r="J4061" s="88">
        <f t="shared" si="1768"/>
        <v>20</v>
      </c>
      <c r="K4061" s="88">
        <f t="shared" si="1750"/>
        <v>3</v>
      </c>
      <c r="L4061" s="8">
        <f t="shared" si="1758"/>
        <v>1.0022062</v>
      </c>
      <c r="M4061" s="89">
        <v>1</v>
      </c>
      <c r="N4061" s="89">
        <f t="shared" si="1759"/>
        <v>1</v>
      </c>
      <c r="O4061" s="82">
        <f t="shared" si="1760"/>
        <v>1.0022062</v>
      </c>
      <c r="P4061" s="82">
        <f t="shared" si="1761"/>
        <v>0</v>
      </c>
      <c r="Q4061" s="11">
        <f t="shared" si="1774"/>
        <v>0</v>
      </c>
      <c r="R4061" s="7">
        <f t="shared" si="1769"/>
        <v>0</v>
      </c>
      <c r="S4061" s="82">
        <f t="shared" si="1762"/>
        <v>0</v>
      </c>
      <c r="T4061" s="91">
        <f t="shared" si="1770"/>
        <v>0.08</v>
      </c>
      <c r="U4061" s="90">
        <f t="shared" si="1763"/>
        <v>3</v>
      </c>
      <c r="V4061" s="90">
        <v>252</v>
      </c>
      <c r="W4061" s="89">
        <f t="shared" si="1764"/>
        <v>1.0009166229999999</v>
      </c>
      <c r="X4061" s="82">
        <f t="shared" si="1765"/>
        <v>0</v>
      </c>
      <c r="Y4061" s="82">
        <f t="shared" si="1766"/>
        <v>0</v>
      </c>
      <c r="Z4061" s="94" t="str">
        <f t="shared" si="1772"/>
        <v>A+J=</v>
      </c>
      <c r="AA4061" s="87">
        <f t="shared" si="1773"/>
        <v>48324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>
        <f t="shared" si="1767"/>
        <v>48299</v>
      </c>
      <c r="B4062" s="82">
        <f t="shared" si="1753"/>
        <v>0</v>
      </c>
      <c r="C4062" s="207">
        <f t="shared" si="1771"/>
        <v>0</v>
      </c>
      <c r="D4062" s="83">
        <f t="shared" si="1754"/>
        <v>7286.35</v>
      </c>
      <c r="E4062" s="84">
        <f t="shared" si="1751"/>
        <v>7394.19</v>
      </c>
      <c r="F4062" s="85">
        <f t="shared" si="1752"/>
        <v>48266</v>
      </c>
      <c r="G4062" s="86">
        <f t="shared" si="1755"/>
        <v>1.4800277230712089E-2</v>
      </c>
      <c r="H4062" s="87">
        <f t="shared" si="1756"/>
        <v>48324</v>
      </c>
      <c r="I4062" s="87">
        <f t="shared" si="1757"/>
        <v>48324</v>
      </c>
      <c r="J4062" s="88">
        <f t="shared" si="1768"/>
        <v>20</v>
      </c>
      <c r="K4062" s="88">
        <f t="shared" si="1750"/>
        <v>4</v>
      </c>
      <c r="L4062" s="8">
        <f t="shared" si="1758"/>
        <v>1.0029426800000001</v>
      </c>
      <c r="M4062" s="89">
        <v>1</v>
      </c>
      <c r="N4062" s="89">
        <f t="shared" si="1759"/>
        <v>1</v>
      </c>
      <c r="O4062" s="82">
        <f t="shared" si="1760"/>
        <v>1.0029426800000001</v>
      </c>
      <c r="P4062" s="82">
        <f t="shared" si="1761"/>
        <v>0</v>
      </c>
      <c r="Q4062" s="11">
        <f t="shared" si="1774"/>
        <v>0</v>
      </c>
      <c r="R4062" s="7">
        <f t="shared" si="1769"/>
        <v>0</v>
      </c>
      <c r="S4062" s="82">
        <f t="shared" si="1762"/>
        <v>0</v>
      </c>
      <c r="T4062" s="91">
        <f t="shared" si="1770"/>
        <v>0.08</v>
      </c>
      <c r="U4062" s="90">
        <f t="shared" si="1763"/>
        <v>4</v>
      </c>
      <c r="V4062" s="90">
        <v>252</v>
      </c>
      <c r="W4062" s="89">
        <f t="shared" si="1764"/>
        <v>1.0012223499999999</v>
      </c>
      <c r="X4062" s="82">
        <f t="shared" si="1765"/>
        <v>0</v>
      </c>
      <c r="Y4062" s="82">
        <f t="shared" si="1766"/>
        <v>0</v>
      </c>
      <c r="Z4062" s="94" t="str">
        <f t="shared" si="1772"/>
        <v>A+J=</v>
      </c>
      <c r="AA4062" s="87">
        <f t="shared" si="1773"/>
        <v>48324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>
        <f t="shared" si="1767"/>
        <v>48300</v>
      </c>
      <c r="B4063" s="82">
        <f t="shared" si="1753"/>
        <v>0</v>
      </c>
      <c r="C4063" s="207">
        <f t="shared" si="1771"/>
        <v>0</v>
      </c>
      <c r="D4063" s="83">
        <f t="shared" si="1754"/>
        <v>7286.35</v>
      </c>
      <c r="E4063" s="84">
        <f t="shared" si="1751"/>
        <v>7394.19</v>
      </c>
      <c r="F4063" s="85">
        <f t="shared" si="1752"/>
        <v>48266</v>
      </c>
      <c r="G4063" s="86">
        <f t="shared" si="1755"/>
        <v>1.4800277230712089E-2</v>
      </c>
      <c r="H4063" s="87">
        <f t="shared" si="1756"/>
        <v>48324</v>
      </c>
      <c r="I4063" s="87">
        <f t="shared" si="1757"/>
        <v>48324</v>
      </c>
      <c r="J4063" s="88">
        <f t="shared" si="1768"/>
        <v>20</v>
      </c>
      <c r="K4063" s="88">
        <f t="shared" si="1750"/>
        <v>4</v>
      </c>
      <c r="L4063" s="8">
        <f t="shared" si="1758"/>
        <v>1.0029426800000001</v>
      </c>
      <c r="M4063" s="89">
        <v>1</v>
      </c>
      <c r="N4063" s="89">
        <f t="shared" si="1759"/>
        <v>1</v>
      </c>
      <c r="O4063" s="82">
        <f t="shared" si="1760"/>
        <v>1.0029426800000001</v>
      </c>
      <c r="P4063" s="82">
        <f t="shared" si="1761"/>
        <v>0</v>
      </c>
      <c r="Q4063" s="11">
        <f t="shared" si="1774"/>
        <v>0</v>
      </c>
      <c r="R4063" s="7">
        <f t="shared" si="1769"/>
        <v>0</v>
      </c>
      <c r="S4063" s="82">
        <f t="shared" si="1762"/>
        <v>0</v>
      </c>
      <c r="T4063" s="91">
        <f t="shared" si="1770"/>
        <v>0.08</v>
      </c>
      <c r="U4063" s="90">
        <f t="shared" si="1763"/>
        <v>4</v>
      </c>
      <c r="V4063" s="90">
        <v>252</v>
      </c>
      <c r="W4063" s="89">
        <f t="shared" si="1764"/>
        <v>1.0012223499999999</v>
      </c>
      <c r="X4063" s="82">
        <f t="shared" si="1765"/>
        <v>0</v>
      </c>
      <c r="Y4063" s="82">
        <f t="shared" si="1766"/>
        <v>0</v>
      </c>
      <c r="Z4063" s="94" t="str">
        <f t="shared" si="1772"/>
        <v>A+J=</v>
      </c>
      <c r="AA4063" s="87">
        <f t="shared" si="1773"/>
        <v>48324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>
        <f t="shared" si="1767"/>
        <v>48301</v>
      </c>
      <c r="B4064" s="82">
        <f t="shared" si="1753"/>
        <v>0</v>
      </c>
      <c r="C4064" s="207">
        <f t="shared" si="1771"/>
        <v>0</v>
      </c>
      <c r="D4064" s="83">
        <f t="shared" si="1754"/>
        <v>7286.35</v>
      </c>
      <c r="E4064" s="84">
        <f t="shared" si="1751"/>
        <v>7394.19</v>
      </c>
      <c r="F4064" s="85">
        <f t="shared" si="1752"/>
        <v>48266</v>
      </c>
      <c r="G4064" s="86">
        <f t="shared" si="1755"/>
        <v>1.4800277230712089E-2</v>
      </c>
      <c r="H4064" s="87">
        <f t="shared" si="1756"/>
        <v>48324</v>
      </c>
      <c r="I4064" s="87">
        <f t="shared" si="1757"/>
        <v>48324</v>
      </c>
      <c r="J4064" s="88">
        <f t="shared" si="1768"/>
        <v>20</v>
      </c>
      <c r="K4064" s="88">
        <f t="shared" si="1750"/>
        <v>4</v>
      </c>
      <c r="L4064" s="8">
        <f t="shared" si="1758"/>
        <v>1.0029426800000001</v>
      </c>
      <c r="M4064" s="89">
        <v>1</v>
      </c>
      <c r="N4064" s="89">
        <f t="shared" si="1759"/>
        <v>1</v>
      </c>
      <c r="O4064" s="82">
        <f t="shared" si="1760"/>
        <v>1.0029426800000001</v>
      </c>
      <c r="P4064" s="82">
        <f t="shared" si="1761"/>
        <v>0</v>
      </c>
      <c r="Q4064" s="11">
        <f t="shared" si="1774"/>
        <v>0</v>
      </c>
      <c r="R4064" s="7">
        <f t="shared" si="1769"/>
        <v>0</v>
      </c>
      <c r="S4064" s="82">
        <f t="shared" si="1762"/>
        <v>0</v>
      </c>
      <c r="T4064" s="91">
        <f t="shared" si="1770"/>
        <v>0.08</v>
      </c>
      <c r="U4064" s="90">
        <f t="shared" si="1763"/>
        <v>4</v>
      </c>
      <c r="V4064" s="90">
        <v>252</v>
      </c>
      <c r="W4064" s="89">
        <f t="shared" si="1764"/>
        <v>1.0012223499999999</v>
      </c>
      <c r="X4064" s="82">
        <f t="shared" si="1765"/>
        <v>0</v>
      </c>
      <c r="Y4064" s="82">
        <f t="shared" si="1766"/>
        <v>0</v>
      </c>
      <c r="Z4064" s="94" t="str">
        <f t="shared" si="1772"/>
        <v>A+J=</v>
      </c>
      <c r="AA4064" s="87">
        <f t="shared" si="1773"/>
        <v>48324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>
        <f t="shared" si="1767"/>
        <v>48302</v>
      </c>
      <c r="B4065" s="82">
        <f t="shared" si="1753"/>
        <v>0</v>
      </c>
      <c r="C4065" s="207">
        <f t="shared" si="1771"/>
        <v>0</v>
      </c>
      <c r="D4065" s="83">
        <f t="shared" si="1754"/>
        <v>7286.35</v>
      </c>
      <c r="E4065" s="84">
        <f t="shared" si="1751"/>
        <v>7394.19</v>
      </c>
      <c r="F4065" s="85">
        <f t="shared" si="1752"/>
        <v>48266</v>
      </c>
      <c r="G4065" s="86">
        <f t="shared" si="1755"/>
        <v>1.4800277230712089E-2</v>
      </c>
      <c r="H4065" s="87">
        <f t="shared" si="1756"/>
        <v>48324</v>
      </c>
      <c r="I4065" s="87">
        <f t="shared" si="1757"/>
        <v>48324</v>
      </c>
      <c r="J4065" s="88">
        <f t="shared" si="1768"/>
        <v>20</v>
      </c>
      <c r="K4065" s="88">
        <f t="shared" si="1750"/>
        <v>4</v>
      </c>
      <c r="L4065" s="8">
        <f t="shared" si="1758"/>
        <v>1.0029426800000001</v>
      </c>
      <c r="M4065" s="89">
        <v>1</v>
      </c>
      <c r="N4065" s="89">
        <f t="shared" si="1759"/>
        <v>1</v>
      </c>
      <c r="O4065" s="82">
        <f t="shared" si="1760"/>
        <v>1.0029426800000001</v>
      </c>
      <c r="P4065" s="82">
        <f t="shared" si="1761"/>
        <v>0</v>
      </c>
      <c r="Q4065" s="11">
        <f t="shared" si="1774"/>
        <v>0</v>
      </c>
      <c r="R4065" s="7">
        <f t="shared" si="1769"/>
        <v>0</v>
      </c>
      <c r="S4065" s="82">
        <f t="shared" si="1762"/>
        <v>0</v>
      </c>
      <c r="T4065" s="91">
        <f t="shared" si="1770"/>
        <v>0.08</v>
      </c>
      <c r="U4065" s="90">
        <f t="shared" si="1763"/>
        <v>4</v>
      </c>
      <c r="V4065" s="90">
        <v>252</v>
      </c>
      <c r="W4065" s="89">
        <f t="shared" si="1764"/>
        <v>1.0012223499999999</v>
      </c>
      <c r="X4065" s="82">
        <f t="shared" si="1765"/>
        <v>0</v>
      </c>
      <c r="Y4065" s="82">
        <f t="shared" si="1766"/>
        <v>0</v>
      </c>
      <c r="Z4065" s="94" t="str">
        <f t="shared" si="1772"/>
        <v>A+J=</v>
      </c>
      <c r="AA4065" s="87">
        <f t="shared" si="1773"/>
        <v>48324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>
        <f t="shared" si="1767"/>
        <v>48303</v>
      </c>
      <c r="B4066" s="82">
        <f t="shared" si="1753"/>
        <v>0</v>
      </c>
      <c r="C4066" s="207">
        <f t="shared" si="1771"/>
        <v>0</v>
      </c>
      <c r="D4066" s="83">
        <f t="shared" si="1754"/>
        <v>7286.35</v>
      </c>
      <c r="E4066" s="84">
        <f t="shared" si="1751"/>
        <v>7394.19</v>
      </c>
      <c r="F4066" s="85">
        <f t="shared" si="1752"/>
        <v>48266</v>
      </c>
      <c r="G4066" s="86">
        <f t="shared" si="1755"/>
        <v>1.4800277230712089E-2</v>
      </c>
      <c r="H4066" s="87">
        <f t="shared" si="1756"/>
        <v>48324</v>
      </c>
      <c r="I4066" s="87">
        <f t="shared" si="1757"/>
        <v>48324</v>
      </c>
      <c r="J4066" s="88">
        <f t="shared" si="1768"/>
        <v>20</v>
      </c>
      <c r="K4066" s="88">
        <f t="shared" si="1750"/>
        <v>5</v>
      </c>
      <c r="L4066" s="8">
        <f t="shared" si="1758"/>
        <v>1.0036797</v>
      </c>
      <c r="M4066" s="89">
        <v>1</v>
      </c>
      <c r="N4066" s="89">
        <f t="shared" si="1759"/>
        <v>1</v>
      </c>
      <c r="O4066" s="82">
        <f t="shared" si="1760"/>
        <v>1.0036797</v>
      </c>
      <c r="P4066" s="82">
        <f t="shared" si="1761"/>
        <v>0</v>
      </c>
      <c r="Q4066" s="11">
        <f t="shared" si="1774"/>
        <v>0</v>
      </c>
      <c r="R4066" s="7">
        <f t="shared" si="1769"/>
        <v>0</v>
      </c>
      <c r="S4066" s="82">
        <f t="shared" si="1762"/>
        <v>0</v>
      </c>
      <c r="T4066" s="91">
        <f t="shared" si="1770"/>
        <v>0.08</v>
      </c>
      <c r="U4066" s="90">
        <f t="shared" si="1763"/>
        <v>5</v>
      </c>
      <c r="V4066" s="90">
        <v>252</v>
      </c>
      <c r="W4066" s="89">
        <f t="shared" si="1764"/>
        <v>1.0015281709999999</v>
      </c>
      <c r="X4066" s="82">
        <f t="shared" si="1765"/>
        <v>0</v>
      </c>
      <c r="Y4066" s="82">
        <f t="shared" si="1766"/>
        <v>0</v>
      </c>
      <c r="Z4066" s="94" t="str">
        <f t="shared" si="1772"/>
        <v>A+J=</v>
      </c>
      <c r="AA4066" s="87">
        <f t="shared" si="1773"/>
        <v>48324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>
        <f t="shared" si="1767"/>
        <v>48304</v>
      </c>
      <c r="B4067" s="82">
        <f t="shared" si="1753"/>
        <v>0</v>
      </c>
      <c r="C4067" s="207">
        <f t="shared" si="1771"/>
        <v>0</v>
      </c>
      <c r="D4067" s="83">
        <f t="shared" si="1754"/>
        <v>7286.35</v>
      </c>
      <c r="E4067" s="84">
        <f t="shared" si="1751"/>
        <v>7394.19</v>
      </c>
      <c r="F4067" s="85">
        <f t="shared" si="1752"/>
        <v>48266</v>
      </c>
      <c r="G4067" s="86">
        <f t="shared" si="1755"/>
        <v>1.4800277230712089E-2</v>
      </c>
      <c r="H4067" s="87">
        <f t="shared" si="1756"/>
        <v>48324</v>
      </c>
      <c r="I4067" s="87">
        <f t="shared" si="1757"/>
        <v>48324</v>
      </c>
      <c r="J4067" s="88">
        <f t="shared" si="1768"/>
        <v>20</v>
      </c>
      <c r="K4067" s="88">
        <f t="shared" si="1750"/>
        <v>6</v>
      </c>
      <c r="L4067" s="8">
        <f t="shared" si="1758"/>
        <v>1.00441727</v>
      </c>
      <c r="M4067" s="89">
        <v>1</v>
      </c>
      <c r="N4067" s="89">
        <f t="shared" si="1759"/>
        <v>1</v>
      </c>
      <c r="O4067" s="82">
        <f t="shared" si="1760"/>
        <v>1.00441727</v>
      </c>
      <c r="P4067" s="82">
        <f t="shared" si="1761"/>
        <v>0</v>
      </c>
      <c r="Q4067" s="11">
        <f t="shared" si="1774"/>
        <v>0</v>
      </c>
      <c r="R4067" s="7">
        <f t="shared" si="1769"/>
        <v>0</v>
      </c>
      <c r="S4067" s="82">
        <f t="shared" si="1762"/>
        <v>0</v>
      </c>
      <c r="T4067" s="91">
        <f t="shared" si="1770"/>
        <v>0.08</v>
      </c>
      <c r="U4067" s="90">
        <f t="shared" si="1763"/>
        <v>6</v>
      </c>
      <c r="V4067" s="90">
        <v>252</v>
      </c>
      <c r="W4067" s="89">
        <f t="shared" si="1764"/>
        <v>1.0018340859999999</v>
      </c>
      <c r="X4067" s="82">
        <f t="shared" si="1765"/>
        <v>0</v>
      </c>
      <c r="Y4067" s="82">
        <f t="shared" si="1766"/>
        <v>0</v>
      </c>
      <c r="Z4067" s="94" t="str">
        <f t="shared" si="1772"/>
        <v>A+J=</v>
      </c>
      <c r="AA4067" s="87">
        <f t="shared" si="1773"/>
        <v>48324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>
        <f t="shared" si="1767"/>
        <v>48305</v>
      </c>
      <c r="B4068" s="82">
        <f t="shared" si="1753"/>
        <v>0</v>
      </c>
      <c r="C4068" s="207">
        <f t="shared" si="1771"/>
        <v>0</v>
      </c>
      <c r="D4068" s="83">
        <f t="shared" si="1754"/>
        <v>7286.35</v>
      </c>
      <c r="E4068" s="84">
        <f t="shared" si="1751"/>
        <v>7394.19</v>
      </c>
      <c r="F4068" s="85">
        <f t="shared" si="1752"/>
        <v>48266</v>
      </c>
      <c r="G4068" s="86">
        <f t="shared" si="1755"/>
        <v>1.4800277230712089E-2</v>
      </c>
      <c r="H4068" s="87">
        <f t="shared" si="1756"/>
        <v>48324</v>
      </c>
      <c r="I4068" s="87">
        <f t="shared" si="1757"/>
        <v>48324</v>
      </c>
      <c r="J4068" s="88">
        <f t="shared" si="1768"/>
        <v>20</v>
      </c>
      <c r="K4068" s="88">
        <f t="shared" si="1750"/>
        <v>7</v>
      </c>
      <c r="L4068" s="8">
        <f t="shared" si="1758"/>
        <v>1.0051553799999999</v>
      </c>
      <c r="M4068" s="89">
        <v>1</v>
      </c>
      <c r="N4068" s="89">
        <f t="shared" si="1759"/>
        <v>1</v>
      </c>
      <c r="O4068" s="82">
        <f t="shared" si="1760"/>
        <v>1.0051553799999999</v>
      </c>
      <c r="P4068" s="82">
        <f t="shared" si="1761"/>
        <v>0</v>
      </c>
      <c r="Q4068" s="11">
        <f t="shared" si="1774"/>
        <v>0</v>
      </c>
      <c r="R4068" s="7">
        <f t="shared" si="1769"/>
        <v>0</v>
      </c>
      <c r="S4068" s="82">
        <f t="shared" si="1762"/>
        <v>0</v>
      </c>
      <c r="T4068" s="91">
        <f t="shared" si="1770"/>
        <v>0.08</v>
      </c>
      <c r="U4068" s="90">
        <f t="shared" si="1763"/>
        <v>7</v>
      </c>
      <c r="V4068" s="90">
        <v>252</v>
      </c>
      <c r="W4068" s="89">
        <f t="shared" si="1764"/>
        <v>1.002140093</v>
      </c>
      <c r="X4068" s="82">
        <f t="shared" si="1765"/>
        <v>0</v>
      </c>
      <c r="Y4068" s="82">
        <f t="shared" si="1766"/>
        <v>0</v>
      </c>
      <c r="Z4068" s="94" t="str">
        <f t="shared" si="1772"/>
        <v>A+J=</v>
      </c>
      <c r="AA4068" s="87">
        <f t="shared" si="1773"/>
        <v>48324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>
        <f t="shared" si="1767"/>
        <v>48306</v>
      </c>
      <c r="B4069" s="82">
        <f t="shared" si="1753"/>
        <v>0</v>
      </c>
      <c r="C4069" s="207">
        <f t="shared" si="1771"/>
        <v>0</v>
      </c>
      <c r="D4069" s="83">
        <f t="shared" si="1754"/>
        <v>7286.35</v>
      </c>
      <c r="E4069" s="84">
        <f t="shared" si="1751"/>
        <v>7394.19</v>
      </c>
      <c r="F4069" s="85">
        <f t="shared" si="1752"/>
        <v>48266</v>
      </c>
      <c r="G4069" s="86">
        <f t="shared" si="1755"/>
        <v>1.4800277230712089E-2</v>
      </c>
      <c r="H4069" s="87">
        <f t="shared" si="1756"/>
        <v>48324</v>
      </c>
      <c r="I4069" s="87">
        <f t="shared" si="1757"/>
        <v>48324</v>
      </c>
      <c r="J4069" s="88">
        <f t="shared" si="1768"/>
        <v>20</v>
      </c>
      <c r="K4069" s="88">
        <f t="shared" si="1750"/>
        <v>8</v>
      </c>
      <c r="L4069" s="8">
        <f t="shared" si="1758"/>
        <v>1.0058940300000001</v>
      </c>
      <c r="M4069" s="89">
        <v>1</v>
      </c>
      <c r="N4069" s="89">
        <f t="shared" si="1759"/>
        <v>1</v>
      </c>
      <c r="O4069" s="82">
        <f t="shared" si="1760"/>
        <v>1.0058940300000001</v>
      </c>
      <c r="P4069" s="82">
        <f t="shared" si="1761"/>
        <v>0</v>
      </c>
      <c r="Q4069" s="11">
        <f t="shared" si="1774"/>
        <v>0</v>
      </c>
      <c r="R4069" s="7">
        <f t="shared" si="1769"/>
        <v>0</v>
      </c>
      <c r="S4069" s="82">
        <f t="shared" si="1762"/>
        <v>0</v>
      </c>
      <c r="T4069" s="91">
        <f t="shared" si="1770"/>
        <v>0.08</v>
      </c>
      <c r="U4069" s="90">
        <f t="shared" si="1763"/>
        <v>8</v>
      </c>
      <c r="V4069" s="90">
        <v>252</v>
      </c>
      <c r="W4069" s="89">
        <f t="shared" si="1764"/>
        <v>1.0024461950000001</v>
      </c>
      <c r="X4069" s="82">
        <f t="shared" si="1765"/>
        <v>0</v>
      </c>
      <c r="Y4069" s="82">
        <f t="shared" si="1766"/>
        <v>0</v>
      </c>
      <c r="Z4069" s="94" t="str">
        <f t="shared" si="1772"/>
        <v>A+J=</v>
      </c>
      <c r="AA4069" s="87">
        <f t="shared" si="1773"/>
        <v>48324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>
        <f t="shared" si="1767"/>
        <v>48307</v>
      </c>
      <c r="B4070" s="82">
        <f t="shared" si="1753"/>
        <v>0</v>
      </c>
      <c r="C4070" s="207">
        <f t="shared" si="1771"/>
        <v>0</v>
      </c>
      <c r="D4070" s="83">
        <f t="shared" si="1754"/>
        <v>7286.35</v>
      </c>
      <c r="E4070" s="84">
        <f t="shared" si="1751"/>
        <v>7394.19</v>
      </c>
      <c r="F4070" s="85">
        <f t="shared" si="1752"/>
        <v>48266</v>
      </c>
      <c r="G4070" s="86">
        <f t="shared" si="1755"/>
        <v>1.4800277230712089E-2</v>
      </c>
      <c r="H4070" s="87">
        <f t="shared" si="1756"/>
        <v>48324</v>
      </c>
      <c r="I4070" s="87">
        <f t="shared" si="1757"/>
        <v>48324</v>
      </c>
      <c r="J4070" s="88">
        <f t="shared" si="1768"/>
        <v>20</v>
      </c>
      <c r="K4070" s="88">
        <f t="shared" si="1750"/>
        <v>9</v>
      </c>
      <c r="L4070" s="8">
        <f t="shared" si="1758"/>
        <v>1.0066332200000001</v>
      </c>
      <c r="M4070" s="89">
        <v>1</v>
      </c>
      <c r="N4070" s="89">
        <f t="shared" si="1759"/>
        <v>1</v>
      </c>
      <c r="O4070" s="82">
        <f t="shared" si="1760"/>
        <v>1.0066332200000001</v>
      </c>
      <c r="P4070" s="82">
        <f t="shared" si="1761"/>
        <v>0</v>
      </c>
      <c r="Q4070" s="11">
        <f t="shared" si="1774"/>
        <v>0</v>
      </c>
      <c r="R4070" s="7">
        <f t="shared" si="1769"/>
        <v>0</v>
      </c>
      <c r="S4070" s="82">
        <f t="shared" si="1762"/>
        <v>0</v>
      </c>
      <c r="T4070" s="91">
        <f t="shared" si="1770"/>
        <v>0.08</v>
      </c>
      <c r="U4070" s="90">
        <f t="shared" si="1763"/>
        <v>9</v>
      </c>
      <c r="V4070" s="90">
        <v>252</v>
      </c>
      <c r="W4070" s="89">
        <f t="shared" si="1764"/>
        <v>1.0027523890000001</v>
      </c>
      <c r="X4070" s="82">
        <f t="shared" si="1765"/>
        <v>0</v>
      </c>
      <c r="Y4070" s="82">
        <f t="shared" si="1766"/>
        <v>0</v>
      </c>
      <c r="Z4070" s="94" t="str">
        <f t="shared" si="1772"/>
        <v>A+J=</v>
      </c>
      <c r="AA4070" s="87">
        <f t="shared" si="1773"/>
        <v>48324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>
        <f t="shared" si="1767"/>
        <v>48308</v>
      </c>
      <c r="B4071" s="82">
        <f t="shared" si="1753"/>
        <v>0</v>
      </c>
      <c r="C4071" s="207">
        <f t="shared" si="1771"/>
        <v>0</v>
      </c>
      <c r="D4071" s="83">
        <f t="shared" si="1754"/>
        <v>7286.35</v>
      </c>
      <c r="E4071" s="84">
        <f t="shared" si="1751"/>
        <v>7394.19</v>
      </c>
      <c r="F4071" s="85">
        <f t="shared" si="1752"/>
        <v>48266</v>
      </c>
      <c r="G4071" s="86">
        <f t="shared" si="1755"/>
        <v>1.4800277230712089E-2</v>
      </c>
      <c r="H4071" s="87">
        <f t="shared" si="1756"/>
        <v>48324</v>
      </c>
      <c r="I4071" s="87">
        <f t="shared" si="1757"/>
        <v>48324</v>
      </c>
      <c r="J4071" s="88">
        <f t="shared" si="1768"/>
        <v>20</v>
      </c>
      <c r="K4071" s="88">
        <f t="shared" si="1750"/>
        <v>9</v>
      </c>
      <c r="L4071" s="8">
        <f t="shared" si="1758"/>
        <v>1.0066332200000001</v>
      </c>
      <c r="M4071" s="89">
        <v>1</v>
      </c>
      <c r="N4071" s="89">
        <f t="shared" si="1759"/>
        <v>1</v>
      </c>
      <c r="O4071" s="82">
        <f t="shared" si="1760"/>
        <v>1.0066332200000001</v>
      </c>
      <c r="P4071" s="82">
        <f t="shared" si="1761"/>
        <v>0</v>
      </c>
      <c r="Q4071" s="11">
        <f t="shared" si="1774"/>
        <v>0</v>
      </c>
      <c r="R4071" s="7">
        <f t="shared" si="1769"/>
        <v>0</v>
      </c>
      <c r="S4071" s="82">
        <f t="shared" si="1762"/>
        <v>0</v>
      </c>
      <c r="T4071" s="91">
        <f t="shared" si="1770"/>
        <v>0.08</v>
      </c>
      <c r="U4071" s="90">
        <f t="shared" si="1763"/>
        <v>9</v>
      </c>
      <c r="V4071" s="90">
        <v>252</v>
      </c>
      <c r="W4071" s="89">
        <f t="shared" si="1764"/>
        <v>1.0027523890000001</v>
      </c>
      <c r="X4071" s="82">
        <f t="shared" si="1765"/>
        <v>0</v>
      </c>
      <c r="Y4071" s="82">
        <f t="shared" si="1766"/>
        <v>0</v>
      </c>
      <c r="Z4071" s="94" t="str">
        <f t="shared" si="1772"/>
        <v>A+J=</v>
      </c>
      <c r="AA4071" s="87">
        <f t="shared" si="1773"/>
        <v>48324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>
        <f t="shared" si="1767"/>
        <v>48309</v>
      </c>
      <c r="B4072" s="82">
        <f t="shared" si="1753"/>
        <v>0</v>
      </c>
      <c r="C4072" s="207">
        <f t="shared" si="1771"/>
        <v>0</v>
      </c>
      <c r="D4072" s="83">
        <f t="shared" si="1754"/>
        <v>7286.35</v>
      </c>
      <c r="E4072" s="84">
        <f t="shared" si="1751"/>
        <v>7394.19</v>
      </c>
      <c r="F4072" s="85">
        <f t="shared" si="1752"/>
        <v>48266</v>
      </c>
      <c r="G4072" s="86">
        <f t="shared" si="1755"/>
        <v>1.4800277230712089E-2</v>
      </c>
      <c r="H4072" s="87">
        <f t="shared" si="1756"/>
        <v>48324</v>
      </c>
      <c r="I4072" s="87">
        <f t="shared" si="1757"/>
        <v>48324</v>
      </c>
      <c r="J4072" s="88">
        <f t="shared" si="1768"/>
        <v>20</v>
      </c>
      <c r="K4072" s="88">
        <f t="shared" si="1750"/>
        <v>9</v>
      </c>
      <c r="L4072" s="8">
        <f t="shared" si="1758"/>
        <v>1.0066332200000001</v>
      </c>
      <c r="M4072" s="89">
        <v>1</v>
      </c>
      <c r="N4072" s="89">
        <f t="shared" si="1759"/>
        <v>1</v>
      </c>
      <c r="O4072" s="82">
        <f t="shared" si="1760"/>
        <v>1.0066332200000001</v>
      </c>
      <c r="P4072" s="82">
        <f t="shared" si="1761"/>
        <v>0</v>
      </c>
      <c r="Q4072" s="11">
        <f t="shared" si="1774"/>
        <v>0</v>
      </c>
      <c r="R4072" s="7">
        <f t="shared" si="1769"/>
        <v>0</v>
      </c>
      <c r="S4072" s="82">
        <f t="shared" si="1762"/>
        <v>0</v>
      </c>
      <c r="T4072" s="91">
        <f t="shared" si="1770"/>
        <v>0.08</v>
      </c>
      <c r="U4072" s="90">
        <f t="shared" si="1763"/>
        <v>9</v>
      </c>
      <c r="V4072" s="90">
        <v>252</v>
      </c>
      <c r="W4072" s="89">
        <f t="shared" si="1764"/>
        <v>1.0027523890000001</v>
      </c>
      <c r="X4072" s="82">
        <f t="shared" si="1765"/>
        <v>0</v>
      </c>
      <c r="Y4072" s="82">
        <f t="shared" si="1766"/>
        <v>0</v>
      </c>
      <c r="Z4072" s="94" t="str">
        <f t="shared" si="1772"/>
        <v>A+J=</v>
      </c>
      <c r="AA4072" s="87">
        <f t="shared" si="1773"/>
        <v>48324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>
        <f t="shared" si="1767"/>
        <v>48310</v>
      </c>
      <c r="B4073" s="82">
        <f t="shared" si="1753"/>
        <v>0</v>
      </c>
      <c r="C4073" s="207">
        <f t="shared" si="1771"/>
        <v>0</v>
      </c>
      <c r="D4073" s="83">
        <f t="shared" si="1754"/>
        <v>7286.35</v>
      </c>
      <c r="E4073" s="84">
        <f t="shared" si="1751"/>
        <v>7394.19</v>
      </c>
      <c r="F4073" s="85">
        <f t="shared" si="1752"/>
        <v>48266</v>
      </c>
      <c r="G4073" s="86">
        <f t="shared" si="1755"/>
        <v>1.4800277230712089E-2</v>
      </c>
      <c r="H4073" s="87">
        <f t="shared" si="1756"/>
        <v>48324</v>
      </c>
      <c r="I4073" s="87">
        <f t="shared" si="1757"/>
        <v>48324</v>
      </c>
      <c r="J4073" s="88">
        <f t="shared" si="1768"/>
        <v>20</v>
      </c>
      <c r="K4073" s="88">
        <f t="shared" ref="K4073:K4136" si="1775">(J4073-(NETWORKDAYS(A4073,I4073,AD$210:AD$502)-1))</f>
        <v>10</v>
      </c>
      <c r="L4073" s="8">
        <f t="shared" si="1758"/>
        <v>1.0073729499999999</v>
      </c>
      <c r="M4073" s="89">
        <v>1</v>
      </c>
      <c r="N4073" s="89">
        <f t="shared" si="1759"/>
        <v>1</v>
      </c>
      <c r="O4073" s="82">
        <f t="shared" si="1760"/>
        <v>1.0073729499999999</v>
      </c>
      <c r="P4073" s="82">
        <f t="shared" si="1761"/>
        <v>0</v>
      </c>
      <c r="Q4073" s="11">
        <f t="shared" si="1774"/>
        <v>0</v>
      </c>
      <c r="R4073" s="7">
        <f t="shared" si="1769"/>
        <v>0</v>
      </c>
      <c r="S4073" s="82">
        <f t="shared" si="1762"/>
        <v>0</v>
      </c>
      <c r="T4073" s="91">
        <f t="shared" si="1770"/>
        <v>0.08</v>
      </c>
      <c r="U4073" s="90">
        <f t="shared" si="1763"/>
        <v>10</v>
      </c>
      <c r="V4073" s="90">
        <v>252</v>
      </c>
      <c r="W4073" s="89">
        <f t="shared" si="1764"/>
        <v>1.0030586779999999</v>
      </c>
      <c r="X4073" s="82">
        <f t="shared" si="1765"/>
        <v>0</v>
      </c>
      <c r="Y4073" s="82">
        <f t="shared" si="1766"/>
        <v>0</v>
      </c>
      <c r="Z4073" s="94" t="str">
        <f t="shared" si="1772"/>
        <v>A+J=</v>
      </c>
      <c r="AA4073" s="87">
        <f t="shared" si="1773"/>
        <v>48324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>
        <f t="shared" si="1767"/>
        <v>48311</v>
      </c>
      <c r="B4074" s="82">
        <f t="shared" si="1753"/>
        <v>0</v>
      </c>
      <c r="C4074" s="207">
        <f t="shared" si="1771"/>
        <v>0</v>
      </c>
      <c r="D4074" s="83">
        <f t="shared" si="1754"/>
        <v>7286.35</v>
      </c>
      <c r="E4074" s="84">
        <f t="shared" ref="E4074:E4137" si="1776">IF($K4074=1,VLOOKUP($A4073,$AO$10:$AS$200,4),E4073)</f>
        <v>7394.19</v>
      </c>
      <c r="F4074" s="85">
        <f t="shared" ref="F4074:F4137" si="1777">IF($K4074=1,VLOOKUP($A4073,$AO$10:$AS$200,5),F4073)</f>
        <v>48266</v>
      </c>
      <c r="G4074" s="86">
        <f t="shared" si="1755"/>
        <v>1.4800277230712089E-2</v>
      </c>
      <c r="H4074" s="87">
        <f t="shared" si="1756"/>
        <v>48324</v>
      </c>
      <c r="I4074" s="87">
        <f t="shared" si="1757"/>
        <v>48324</v>
      </c>
      <c r="J4074" s="88">
        <f t="shared" si="1768"/>
        <v>20</v>
      </c>
      <c r="K4074" s="88">
        <f t="shared" si="1775"/>
        <v>11</v>
      </c>
      <c r="L4074" s="8">
        <f t="shared" si="1758"/>
        <v>1.00811323</v>
      </c>
      <c r="M4074" s="89">
        <v>1</v>
      </c>
      <c r="N4074" s="89">
        <f t="shared" si="1759"/>
        <v>1</v>
      </c>
      <c r="O4074" s="82">
        <f t="shared" si="1760"/>
        <v>1.00811323</v>
      </c>
      <c r="P4074" s="82">
        <f t="shared" si="1761"/>
        <v>0</v>
      </c>
      <c r="Q4074" s="11">
        <f t="shared" si="1774"/>
        <v>0</v>
      </c>
      <c r="R4074" s="7">
        <f t="shared" si="1769"/>
        <v>0</v>
      </c>
      <c r="S4074" s="82">
        <f t="shared" si="1762"/>
        <v>0</v>
      </c>
      <c r="T4074" s="91">
        <f t="shared" si="1770"/>
        <v>0.08</v>
      </c>
      <c r="U4074" s="90">
        <f t="shared" si="1763"/>
        <v>11</v>
      </c>
      <c r="V4074" s="90">
        <v>252</v>
      </c>
      <c r="W4074" s="89">
        <f t="shared" si="1764"/>
        <v>1.0033650599999999</v>
      </c>
      <c r="X4074" s="82">
        <f t="shared" si="1765"/>
        <v>0</v>
      </c>
      <c r="Y4074" s="82">
        <f t="shared" si="1766"/>
        <v>0</v>
      </c>
      <c r="Z4074" s="94" t="str">
        <f t="shared" si="1772"/>
        <v>A+J=</v>
      </c>
      <c r="AA4074" s="87">
        <f t="shared" si="1773"/>
        <v>48324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>
        <f t="shared" si="1767"/>
        <v>48312</v>
      </c>
      <c r="B4075" s="82">
        <f t="shared" si="1753"/>
        <v>0</v>
      </c>
      <c r="C4075" s="207">
        <f t="shared" si="1771"/>
        <v>0</v>
      </c>
      <c r="D4075" s="83">
        <f t="shared" si="1754"/>
        <v>7286.35</v>
      </c>
      <c r="E4075" s="84">
        <f t="shared" si="1776"/>
        <v>7394.19</v>
      </c>
      <c r="F4075" s="85">
        <f t="shared" si="1777"/>
        <v>48266</v>
      </c>
      <c r="G4075" s="86">
        <f t="shared" si="1755"/>
        <v>1.4800277230712089E-2</v>
      </c>
      <c r="H4075" s="87">
        <f t="shared" si="1756"/>
        <v>48324</v>
      </c>
      <c r="I4075" s="87">
        <f t="shared" si="1757"/>
        <v>48324</v>
      </c>
      <c r="J4075" s="88">
        <f t="shared" si="1768"/>
        <v>20</v>
      </c>
      <c r="K4075" s="88">
        <f t="shared" si="1775"/>
        <v>12</v>
      </c>
      <c r="L4075" s="8">
        <f t="shared" si="1758"/>
        <v>1.00885406</v>
      </c>
      <c r="M4075" s="89">
        <v>1</v>
      </c>
      <c r="N4075" s="89">
        <f t="shared" si="1759"/>
        <v>1</v>
      </c>
      <c r="O4075" s="82">
        <f t="shared" si="1760"/>
        <v>1.00885406</v>
      </c>
      <c r="P4075" s="82">
        <f t="shared" si="1761"/>
        <v>0</v>
      </c>
      <c r="Q4075" s="11">
        <f t="shared" si="1774"/>
        <v>0</v>
      </c>
      <c r="R4075" s="7">
        <f t="shared" si="1769"/>
        <v>0</v>
      </c>
      <c r="S4075" s="82">
        <f t="shared" si="1762"/>
        <v>0</v>
      </c>
      <c r="T4075" s="91">
        <f t="shared" si="1770"/>
        <v>0.08</v>
      </c>
      <c r="U4075" s="90">
        <f t="shared" si="1763"/>
        <v>12</v>
      </c>
      <c r="V4075" s="90">
        <v>252</v>
      </c>
      <c r="W4075" s="89">
        <f t="shared" si="1764"/>
        <v>1.0036715350000001</v>
      </c>
      <c r="X4075" s="82">
        <f t="shared" si="1765"/>
        <v>0</v>
      </c>
      <c r="Y4075" s="82">
        <f t="shared" si="1766"/>
        <v>0</v>
      </c>
      <c r="Z4075" s="94" t="str">
        <f t="shared" si="1772"/>
        <v>A+J=</v>
      </c>
      <c r="AA4075" s="87">
        <f t="shared" si="1773"/>
        <v>48324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>
        <f t="shared" si="1767"/>
        <v>48313</v>
      </c>
      <c r="B4076" s="82">
        <f t="shared" si="1753"/>
        <v>0</v>
      </c>
      <c r="C4076" s="207">
        <f t="shared" si="1771"/>
        <v>0</v>
      </c>
      <c r="D4076" s="83">
        <f t="shared" si="1754"/>
        <v>7286.35</v>
      </c>
      <c r="E4076" s="84">
        <f t="shared" si="1776"/>
        <v>7394.19</v>
      </c>
      <c r="F4076" s="85">
        <f t="shared" si="1777"/>
        <v>48266</v>
      </c>
      <c r="G4076" s="86">
        <f t="shared" si="1755"/>
        <v>1.4800277230712089E-2</v>
      </c>
      <c r="H4076" s="87">
        <f t="shared" si="1756"/>
        <v>48324</v>
      </c>
      <c r="I4076" s="87">
        <f t="shared" si="1757"/>
        <v>48324</v>
      </c>
      <c r="J4076" s="88">
        <f t="shared" si="1768"/>
        <v>20</v>
      </c>
      <c r="K4076" s="88">
        <f t="shared" si="1775"/>
        <v>13</v>
      </c>
      <c r="L4076" s="8">
        <f t="shared" si="1758"/>
        <v>1.0095954199999999</v>
      </c>
      <c r="M4076" s="89">
        <v>1</v>
      </c>
      <c r="N4076" s="89">
        <f t="shared" si="1759"/>
        <v>1</v>
      </c>
      <c r="O4076" s="82">
        <f t="shared" si="1760"/>
        <v>1.0095954199999999</v>
      </c>
      <c r="P4076" s="82">
        <f t="shared" si="1761"/>
        <v>0</v>
      </c>
      <c r="Q4076" s="11">
        <f t="shared" si="1774"/>
        <v>0</v>
      </c>
      <c r="R4076" s="7">
        <f t="shared" si="1769"/>
        <v>0</v>
      </c>
      <c r="S4076" s="82">
        <f t="shared" si="1762"/>
        <v>0</v>
      </c>
      <c r="T4076" s="91">
        <f t="shared" si="1770"/>
        <v>0.08</v>
      </c>
      <c r="U4076" s="90">
        <f t="shared" si="1763"/>
        <v>13</v>
      </c>
      <c r="V4076" s="90">
        <v>252</v>
      </c>
      <c r="W4076" s="89">
        <f t="shared" si="1764"/>
        <v>1.003978104</v>
      </c>
      <c r="X4076" s="82">
        <f t="shared" si="1765"/>
        <v>0</v>
      </c>
      <c r="Y4076" s="82">
        <f t="shared" si="1766"/>
        <v>0</v>
      </c>
      <c r="Z4076" s="94" t="str">
        <f t="shared" si="1772"/>
        <v>A+J=</v>
      </c>
      <c r="AA4076" s="87">
        <f t="shared" si="1773"/>
        <v>48324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>
        <f t="shared" si="1767"/>
        <v>48314</v>
      </c>
      <c r="B4077" s="82">
        <f t="shared" si="1753"/>
        <v>0</v>
      </c>
      <c r="C4077" s="207">
        <f t="shared" si="1771"/>
        <v>0</v>
      </c>
      <c r="D4077" s="83">
        <f t="shared" si="1754"/>
        <v>7286.35</v>
      </c>
      <c r="E4077" s="84">
        <f t="shared" si="1776"/>
        <v>7394.19</v>
      </c>
      <c r="F4077" s="85">
        <f t="shared" si="1777"/>
        <v>48266</v>
      </c>
      <c r="G4077" s="86">
        <f t="shared" si="1755"/>
        <v>1.4800277230712089E-2</v>
      </c>
      <c r="H4077" s="87">
        <f t="shared" si="1756"/>
        <v>48324</v>
      </c>
      <c r="I4077" s="87">
        <f t="shared" si="1757"/>
        <v>48324</v>
      </c>
      <c r="J4077" s="88">
        <f t="shared" si="1768"/>
        <v>20</v>
      </c>
      <c r="K4077" s="88">
        <f t="shared" si="1775"/>
        <v>14</v>
      </c>
      <c r="L4077" s="8">
        <f t="shared" si="1758"/>
        <v>1.01033734</v>
      </c>
      <c r="M4077" s="89">
        <v>1</v>
      </c>
      <c r="N4077" s="89">
        <f t="shared" si="1759"/>
        <v>1</v>
      </c>
      <c r="O4077" s="82">
        <f t="shared" si="1760"/>
        <v>1.01033734</v>
      </c>
      <c r="P4077" s="82">
        <f t="shared" si="1761"/>
        <v>0</v>
      </c>
      <c r="Q4077" s="11">
        <f t="shared" si="1774"/>
        <v>0</v>
      </c>
      <c r="R4077" s="7">
        <f t="shared" si="1769"/>
        <v>0</v>
      </c>
      <c r="S4077" s="82">
        <f t="shared" si="1762"/>
        <v>0</v>
      </c>
      <c r="T4077" s="91">
        <f t="shared" si="1770"/>
        <v>0.08</v>
      </c>
      <c r="U4077" s="90">
        <f t="shared" si="1763"/>
        <v>14</v>
      </c>
      <c r="V4077" s="90">
        <v>252</v>
      </c>
      <c r="W4077" s="89">
        <f t="shared" si="1764"/>
        <v>1.0042847669999999</v>
      </c>
      <c r="X4077" s="82">
        <f t="shared" si="1765"/>
        <v>0</v>
      </c>
      <c r="Y4077" s="82">
        <f t="shared" si="1766"/>
        <v>0</v>
      </c>
      <c r="Z4077" s="94" t="str">
        <f t="shared" si="1772"/>
        <v>A+J=</v>
      </c>
      <c r="AA4077" s="87">
        <f t="shared" si="1773"/>
        <v>48324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>
        <f t="shared" si="1767"/>
        <v>48315</v>
      </c>
      <c r="B4078" s="82">
        <f t="shared" si="1753"/>
        <v>0</v>
      </c>
      <c r="C4078" s="207">
        <f t="shared" si="1771"/>
        <v>0</v>
      </c>
      <c r="D4078" s="83">
        <f t="shared" si="1754"/>
        <v>7286.35</v>
      </c>
      <c r="E4078" s="84">
        <f t="shared" si="1776"/>
        <v>7394.19</v>
      </c>
      <c r="F4078" s="85">
        <f t="shared" si="1777"/>
        <v>48266</v>
      </c>
      <c r="G4078" s="86">
        <f t="shared" si="1755"/>
        <v>1.4800277230712089E-2</v>
      </c>
      <c r="H4078" s="87">
        <f t="shared" si="1756"/>
        <v>48324</v>
      </c>
      <c r="I4078" s="87">
        <f t="shared" si="1757"/>
        <v>48324</v>
      </c>
      <c r="J4078" s="88">
        <f t="shared" si="1768"/>
        <v>20</v>
      </c>
      <c r="K4078" s="88">
        <f t="shared" si="1775"/>
        <v>14</v>
      </c>
      <c r="L4078" s="8">
        <f t="shared" si="1758"/>
        <v>1.01033734</v>
      </c>
      <c r="M4078" s="89">
        <v>1</v>
      </c>
      <c r="N4078" s="89">
        <f t="shared" si="1759"/>
        <v>1</v>
      </c>
      <c r="O4078" s="82">
        <f t="shared" si="1760"/>
        <v>1.01033734</v>
      </c>
      <c r="P4078" s="82">
        <f t="shared" si="1761"/>
        <v>0</v>
      </c>
      <c r="Q4078" s="11">
        <f t="shared" si="1774"/>
        <v>0</v>
      </c>
      <c r="R4078" s="7">
        <f t="shared" si="1769"/>
        <v>0</v>
      </c>
      <c r="S4078" s="82">
        <f t="shared" si="1762"/>
        <v>0</v>
      </c>
      <c r="T4078" s="91">
        <f t="shared" si="1770"/>
        <v>0.08</v>
      </c>
      <c r="U4078" s="90">
        <f t="shared" si="1763"/>
        <v>14</v>
      </c>
      <c r="V4078" s="90">
        <v>252</v>
      </c>
      <c r="W4078" s="89">
        <f t="shared" si="1764"/>
        <v>1.0042847669999999</v>
      </c>
      <c r="X4078" s="82">
        <f t="shared" si="1765"/>
        <v>0</v>
      </c>
      <c r="Y4078" s="82">
        <f t="shared" si="1766"/>
        <v>0</v>
      </c>
      <c r="Z4078" s="94" t="str">
        <f t="shared" si="1772"/>
        <v>A+J=</v>
      </c>
      <c r="AA4078" s="87">
        <f t="shared" si="1773"/>
        <v>48324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>
        <f t="shared" si="1767"/>
        <v>48316</v>
      </c>
      <c r="B4079" s="82">
        <f t="shared" si="1753"/>
        <v>0</v>
      </c>
      <c r="C4079" s="207">
        <f t="shared" si="1771"/>
        <v>0</v>
      </c>
      <c r="D4079" s="83">
        <f t="shared" si="1754"/>
        <v>7286.35</v>
      </c>
      <c r="E4079" s="84">
        <f t="shared" si="1776"/>
        <v>7394.19</v>
      </c>
      <c r="F4079" s="85">
        <f t="shared" si="1777"/>
        <v>48266</v>
      </c>
      <c r="G4079" s="86">
        <f t="shared" si="1755"/>
        <v>1.4800277230712089E-2</v>
      </c>
      <c r="H4079" s="87">
        <f t="shared" si="1756"/>
        <v>48324</v>
      </c>
      <c r="I4079" s="87">
        <f t="shared" si="1757"/>
        <v>48324</v>
      </c>
      <c r="J4079" s="88">
        <f t="shared" si="1768"/>
        <v>20</v>
      </c>
      <c r="K4079" s="88">
        <f t="shared" si="1775"/>
        <v>14</v>
      </c>
      <c r="L4079" s="8">
        <f t="shared" si="1758"/>
        <v>1.01033734</v>
      </c>
      <c r="M4079" s="89">
        <v>1</v>
      </c>
      <c r="N4079" s="89">
        <f t="shared" si="1759"/>
        <v>1</v>
      </c>
      <c r="O4079" s="82">
        <f t="shared" si="1760"/>
        <v>1.01033734</v>
      </c>
      <c r="P4079" s="82">
        <f t="shared" si="1761"/>
        <v>0</v>
      </c>
      <c r="Q4079" s="11">
        <f t="shared" si="1774"/>
        <v>0</v>
      </c>
      <c r="R4079" s="7">
        <f t="shared" si="1769"/>
        <v>0</v>
      </c>
      <c r="S4079" s="82">
        <f t="shared" si="1762"/>
        <v>0</v>
      </c>
      <c r="T4079" s="91">
        <f t="shared" si="1770"/>
        <v>0.08</v>
      </c>
      <c r="U4079" s="90">
        <f t="shared" si="1763"/>
        <v>14</v>
      </c>
      <c r="V4079" s="90">
        <v>252</v>
      </c>
      <c r="W4079" s="89">
        <f t="shared" si="1764"/>
        <v>1.0042847669999999</v>
      </c>
      <c r="X4079" s="82">
        <f t="shared" si="1765"/>
        <v>0</v>
      </c>
      <c r="Y4079" s="82">
        <f t="shared" si="1766"/>
        <v>0</v>
      </c>
      <c r="Z4079" s="94" t="str">
        <f t="shared" si="1772"/>
        <v>A+J=</v>
      </c>
      <c r="AA4079" s="87">
        <f t="shared" si="1773"/>
        <v>48324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>
        <f t="shared" si="1767"/>
        <v>48317</v>
      </c>
      <c r="B4080" s="82">
        <f t="shared" si="1753"/>
        <v>0</v>
      </c>
      <c r="C4080" s="207">
        <f t="shared" si="1771"/>
        <v>0</v>
      </c>
      <c r="D4080" s="83">
        <f t="shared" si="1754"/>
        <v>7286.35</v>
      </c>
      <c r="E4080" s="84">
        <f t="shared" si="1776"/>
        <v>7394.19</v>
      </c>
      <c r="F4080" s="85">
        <f t="shared" si="1777"/>
        <v>48266</v>
      </c>
      <c r="G4080" s="86">
        <f t="shared" si="1755"/>
        <v>1.4800277230712089E-2</v>
      </c>
      <c r="H4080" s="87">
        <f t="shared" si="1756"/>
        <v>48324</v>
      </c>
      <c r="I4080" s="87">
        <f t="shared" si="1757"/>
        <v>48324</v>
      </c>
      <c r="J4080" s="88">
        <f t="shared" si="1768"/>
        <v>20</v>
      </c>
      <c r="K4080" s="88">
        <f t="shared" si="1775"/>
        <v>15</v>
      </c>
      <c r="L4080" s="8">
        <f t="shared" si="1758"/>
        <v>1.0110797899999999</v>
      </c>
      <c r="M4080" s="89">
        <v>1</v>
      </c>
      <c r="N4080" s="89">
        <f t="shared" si="1759"/>
        <v>1</v>
      </c>
      <c r="O4080" s="82">
        <f t="shared" si="1760"/>
        <v>1.0110797899999999</v>
      </c>
      <c r="P4080" s="82">
        <f t="shared" si="1761"/>
        <v>0</v>
      </c>
      <c r="Q4080" s="11">
        <f t="shared" si="1774"/>
        <v>0</v>
      </c>
      <c r="R4080" s="7">
        <f t="shared" si="1769"/>
        <v>0</v>
      </c>
      <c r="S4080" s="82">
        <f t="shared" si="1762"/>
        <v>0</v>
      </c>
      <c r="T4080" s="91">
        <f t="shared" si="1770"/>
        <v>0.08</v>
      </c>
      <c r="U4080" s="90">
        <f t="shared" si="1763"/>
        <v>15</v>
      </c>
      <c r="V4080" s="90">
        <v>252</v>
      </c>
      <c r="W4080" s="89">
        <f t="shared" si="1764"/>
        <v>1.004591523</v>
      </c>
      <c r="X4080" s="82">
        <f t="shared" si="1765"/>
        <v>0</v>
      </c>
      <c r="Y4080" s="82">
        <f t="shared" si="1766"/>
        <v>0</v>
      </c>
      <c r="Z4080" s="94" t="str">
        <f t="shared" si="1772"/>
        <v>A+J=</v>
      </c>
      <c r="AA4080" s="87">
        <f t="shared" si="1773"/>
        <v>48324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>
        <f t="shared" si="1767"/>
        <v>48318</v>
      </c>
      <c r="B4081" s="82">
        <f t="shared" si="1753"/>
        <v>0</v>
      </c>
      <c r="C4081" s="207">
        <f t="shared" si="1771"/>
        <v>0</v>
      </c>
      <c r="D4081" s="83">
        <f t="shared" si="1754"/>
        <v>7286.35</v>
      </c>
      <c r="E4081" s="84">
        <f t="shared" si="1776"/>
        <v>7394.19</v>
      </c>
      <c r="F4081" s="85">
        <f t="shared" si="1777"/>
        <v>48266</v>
      </c>
      <c r="G4081" s="86">
        <f t="shared" si="1755"/>
        <v>1.4800277230712089E-2</v>
      </c>
      <c r="H4081" s="87">
        <f t="shared" si="1756"/>
        <v>48324</v>
      </c>
      <c r="I4081" s="87">
        <f t="shared" si="1757"/>
        <v>48324</v>
      </c>
      <c r="J4081" s="88">
        <f t="shared" si="1768"/>
        <v>20</v>
      </c>
      <c r="K4081" s="88">
        <f t="shared" si="1775"/>
        <v>16</v>
      </c>
      <c r="L4081" s="8">
        <f t="shared" si="1758"/>
        <v>1.0118228</v>
      </c>
      <c r="M4081" s="89">
        <v>1</v>
      </c>
      <c r="N4081" s="89">
        <f t="shared" si="1759"/>
        <v>1</v>
      </c>
      <c r="O4081" s="82">
        <f t="shared" si="1760"/>
        <v>1.0118228</v>
      </c>
      <c r="P4081" s="82">
        <f t="shared" si="1761"/>
        <v>0</v>
      </c>
      <c r="Q4081" s="11">
        <f t="shared" si="1774"/>
        <v>0</v>
      </c>
      <c r="R4081" s="7">
        <f t="shared" si="1769"/>
        <v>0</v>
      </c>
      <c r="S4081" s="82">
        <f t="shared" si="1762"/>
        <v>0</v>
      </c>
      <c r="T4081" s="91">
        <f t="shared" si="1770"/>
        <v>0.08</v>
      </c>
      <c r="U4081" s="90">
        <f t="shared" si="1763"/>
        <v>16</v>
      </c>
      <c r="V4081" s="90">
        <v>252</v>
      </c>
      <c r="W4081" s="89">
        <f t="shared" si="1764"/>
        <v>1.0048983730000001</v>
      </c>
      <c r="X4081" s="82">
        <f t="shared" si="1765"/>
        <v>0</v>
      </c>
      <c r="Y4081" s="82">
        <f t="shared" si="1766"/>
        <v>0</v>
      </c>
      <c r="Z4081" s="94" t="str">
        <f t="shared" si="1772"/>
        <v>A+J=</v>
      </c>
      <c r="AA4081" s="87">
        <f t="shared" si="1773"/>
        <v>48324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>
        <f t="shared" si="1767"/>
        <v>48319</v>
      </c>
      <c r="B4082" s="82">
        <f t="shared" si="1753"/>
        <v>0</v>
      </c>
      <c r="C4082" s="207">
        <f t="shared" si="1771"/>
        <v>0</v>
      </c>
      <c r="D4082" s="83">
        <f t="shared" si="1754"/>
        <v>7286.35</v>
      </c>
      <c r="E4082" s="84">
        <f t="shared" si="1776"/>
        <v>7394.19</v>
      </c>
      <c r="F4082" s="85">
        <f t="shared" si="1777"/>
        <v>48266</v>
      </c>
      <c r="G4082" s="86">
        <f t="shared" si="1755"/>
        <v>1.4800277230712089E-2</v>
      </c>
      <c r="H4082" s="87">
        <f t="shared" si="1756"/>
        <v>48324</v>
      </c>
      <c r="I4082" s="87">
        <f t="shared" si="1757"/>
        <v>48324</v>
      </c>
      <c r="J4082" s="88">
        <f t="shared" si="1768"/>
        <v>20</v>
      </c>
      <c r="K4082" s="88">
        <f t="shared" si="1775"/>
        <v>17</v>
      </c>
      <c r="L4082" s="8">
        <f t="shared" si="1758"/>
        <v>1.01256634</v>
      </c>
      <c r="M4082" s="89">
        <v>1</v>
      </c>
      <c r="N4082" s="89">
        <f t="shared" si="1759"/>
        <v>1</v>
      </c>
      <c r="O4082" s="82">
        <f t="shared" si="1760"/>
        <v>1.01256634</v>
      </c>
      <c r="P4082" s="82">
        <f t="shared" si="1761"/>
        <v>0</v>
      </c>
      <c r="Q4082" s="11">
        <f t="shared" si="1774"/>
        <v>0</v>
      </c>
      <c r="R4082" s="7">
        <f t="shared" si="1769"/>
        <v>0</v>
      </c>
      <c r="S4082" s="82">
        <f t="shared" si="1762"/>
        <v>0</v>
      </c>
      <c r="T4082" s="91">
        <f t="shared" si="1770"/>
        <v>0.08</v>
      </c>
      <c r="U4082" s="90">
        <f t="shared" si="1763"/>
        <v>17</v>
      </c>
      <c r="V4082" s="90">
        <v>252</v>
      </c>
      <c r="W4082" s="89">
        <f t="shared" si="1764"/>
        <v>1.0052053169999999</v>
      </c>
      <c r="X4082" s="82">
        <f t="shared" si="1765"/>
        <v>0</v>
      </c>
      <c r="Y4082" s="82">
        <f t="shared" si="1766"/>
        <v>0</v>
      </c>
      <c r="Z4082" s="94" t="str">
        <f t="shared" si="1772"/>
        <v>A+J=</v>
      </c>
      <c r="AA4082" s="87">
        <f t="shared" si="1773"/>
        <v>48324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>
        <f t="shared" si="1767"/>
        <v>48320</v>
      </c>
      <c r="B4083" s="82">
        <f t="shared" si="1753"/>
        <v>0</v>
      </c>
      <c r="C4083" s="207">
        <f t="shared" si="1771"/>
        <v>0</v>
      </c>
      <c r="D4083" s="83">
        <f t="shared" si="1754"/>
        <v>7286.35</v>
      </c>
      <c r="E4083" s="84">
        <f t="shared" si="1776"/>
        <v>7394.19</v>
      </c>
      <c r="F4083" s="85">
        <f t="shared" si="1777"/>
        <v>48266</v>
      </c>
      <c r="G4083" s="86">
        <f t="shared" si="1755"/>
        <v>1.4800277230712089E-2</v>
      </c>
      <c r="H4083" s="87">
        <f t="shared" si="1756"/>
        <v>48324</v>
      </c>
      <c r="I4083" s="87">
        <f t="shared" si="1757"/>
        <v>48324</v>
      </c>
      <c r="J4083" s="88">
        <f t="shared" si="1768"/>
        <v>20</v>
      </c>
      <c r="K4083" s="88">
        <f t="shared" si="1775"/>
        <v>18</v>
      </c>
      <c r="L4083" s="8">
        <f t="shared" si="1758"/>
        <v>1.0133104399999999</v>
      </c>
      <c r="M4083" s="89">
        <v>1</v>
      </c>
      <c r="N4083" s="89">
        <f t="shared" si="1759"/>
        <v>1</v>
      </c>
      <c r="O4083" s="82">
        <f t="shared" si="1760"/>
        <v>1.0133104399999999</v>
      </c>
      <c r="P4083" s="82">
        <f t="shared" si="1761"/>
        <v>0</v>
      </c>
      <c r="Q4083" s="11">
        <f t="shared" si="1774"/>
        <v>0</v>
      </c>
      <c r="R4083" s="7">
        <f t="shared" si="1769"/>
        <v>0</v>
      </c>
      <c r="S4083" s="82">
        <f t="shared" si="1762"/>
        <v>0</v>
      </c>
      <c r="T4083" s="91">
        <f t="shared" si="1770"/>
        <v>0.08</v>
      </c>
      <c r="U4083" s="90">
        <f t="shared" si="1763"/>
        <v>18</v>
      </c>
      <c r="V4083" s="90">
        <v>252</v>
      </c>
      <c r="W4083" s="89">
        <f t="shared" si="1764"/>
        <v>1.005512355</v>
      </c>
      <c r="X4083" s="82">
        <f t="shared" si="1765"/>
        <v>0</v>
      </c>
      <c r="Y4083" s="82">
        <f t="shared" si="1766"/>
        <v>0</v>
      </c>
      <c r="Z4083" s="94" t="str">
        <f t="shared" si="1772"/>
        <v>A+J=</v>
      </c>
      <c r="AA4083" s="87">
        <f t="shared" si="1773"/>
        <v>48324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>
        <f t="shared" si="1767"/>
        <v>48321</v>
      </c>
      <c r="B4084" s="82">
        <f t="shared" si="1753"/>
        <v>0</v>
      </c>
      <c r="C4084" s="207">
        <f t="shared" si="1771"/>
        <v>0</v>
      </c>
      <c r="D4084" s="83">
        <f t="shared" si="1754"/>
        <v>7286.35</v>
      </c>
      <c r="E4084" s="84">
        <f t="shared" si="1776"/>
        <v>7394.19</v>
      </c>
      <c r="F4084" s="85">
        <f t="shared" si="1777"/>
        <v>48266</v>
      </c>
      <c r="G4084" s="86">
        <f t="shared" si="1755"/>
        <v>1.4800277230712089E-2</v>
      </c>
      <c r="H4084" s="87">
        <f t="shared" si="1756"/>
        <v>48324</v>
      </c>
      <c r="I4084" s="87">
        <f t="shared" si="1757"/>
        <v>48324</v>
      </c>
      <c r="J4084" s="88">
        <f t="shared" si="1768"/>
        <v>20</v>
      </c>
      <c r="K4084" s="88">
        <f t="shared" si="1775"/>
        <v>19</v>
      </c>
      <c r="L4084" s="8">
        <f t="shared" si="1758"/>
        <v>1.0140550800000001</v>
      </c>
      <c r="M4084" s="89">
        <v>1</v>
      </c>
      <c r="N4084" s="89">
        <f t="shared" si="1759"/>
        <v>1</v>
      </c>
      <c r="O4084" s="82">
        <f t="shared" si="1760"/>
        <v>1.0140550800000001</v>
      </c>
      <c r="P4084" s="82">
        <f t="shared" si="1761"/>
        <v>0</v>
      </c>
      <c r="Q4084" s="11">
        <f t="shared" si="1774"/>
        <v>0</v>
      </c>
      <c r="R4084" s="7">
        <f t="shared" si="1769"/>
        <v>0</v>
      </c>
      <c r="S4084" s="82">
        <f t="shared" si="1762"/>
        <v>0</v>
      </c>
      <c r="T4084" s="91">
        <f t="shared" si="1770"/>
        <v>0.08</v>
      </c>
      <c r="U4084" s="90">
        <f t="shared" si="1763"/>
        <v>19</v>
      </c>
      <c r="V4084" s="90">
        <v>252</v>
      </c>
      <c r="W4084" s="89">
        <f t="shared" si="1764"/>
        <v>1.005819486</v>
      </c>
      <c r="X4084" s="82">
        <f t="shared" si="1765"/>
        <v>0</v>
      </c>
      <c r="Y4084" s="82">
        <f t="shared" si="1766"/>
        <v>0</v>
      </c>
      <c r="Z4084" s="94" t="str">
        <f t="shared" si="1772"/>
        <v>A+J=</v>
      </c>
      <c r="AA4084" s="87">
        <f t="shared" si="1773"/>
        <v>48324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>
        <f t="shared" si="1767"/>
        <v>48322</v>
      </c>
      <c r="B4085" s="82">
        <f t="shared" si="1753"/>
        <v>0</v>
      </c>
      <c r="C4085" s="207">
        <f t="shared" si="1771"/>
        <v>0</v>
      </c>
      <c r="D4085" s="83">
        <f t="shared" si="1754"/>
        <v>7286.35</v>
      </c>
      <c r="E4085" s="84">
        <f t="shared" si="1776"/>
        <v>7394.19</v>
      </c>
      <c r="F4085" s="85">
        <f t="shared" si="1777"/>
        <v>48266</v>
      </c>
      <c r="G4085" s="86">
        <f t="shared" si="1755"/>
        <v>1.4800277230712089E-2</v>
      </c>
      <c r="H4085" s="87">
        <f t="shared" si="1756"/>
        <v>48324</v>
      </c>
      <c r="I4085" s="87">
        <f t="shared" si="1757"/>
        <v>48324</v>
      </c>
      <c r="J4085" s="88">
        <f t="shared" si="1768"/>
        <v>20</v>
      </c>
      <c r="K4085" s="88">
        <f t="shared" si="1775"/>
        <v>19</v>
      </c>
      <c r="L4085" s="8">
        <f t="shared" si="1758"/>
        <v>1.0140550800000001</v>
      </c>
      <c r="M4085" s="89">
        <v>1</v>
      </c>
      <c r="N4085" s="89">
        <f t="shared" si="1759"/>
        <v>1</v>
      </c>
      <c r="O4085" s="82">
        <f t="shared" si="1760"/>
        <v>1.0140550800000001</v>
      </c>
      <c r="P4085" s="82">
        <f t="shared" si="1761"/>
        <v>0</v>
      </c>
      <c r="Q4085" s="11">
        <f t="shared" si="1774"/>
        <v>0</v>
      </c>
      <c r="R4085" s="7">
        <f t="shared" si="1769"/>
        <v>0</v>
      </c>
      <c r="S4085" s="82">
        <f t="shared" si="1762"/>
        <v>0</v>
      </c>
      <c r="T4085" s="91">
        <f t="shared" si="1770"/>
        <v>0.08</v>
      </c>
      <c r="U4085" s="90">
        <f t="shared" si="1763"/>
        <v>19</v>
      </c>
      <c r="V4085" s="90">
        <v>252</v>
      </c>
      <c r="W4085" s="89">
        <f t="shared" si="1764"/>
        <v>1.005819486</v>
      </c>
      <c r="X4085" s="82">
        <f t="shared" si="1765"/>
        <v>0</v>
      </c>
      <c r="Y4085" s="82">
        <f t="shared" si="1766"/>
        <v>0</v>
      </c>
      <c r="Z4085" s="94" t="str">
        <f t="shared" si="1772"/>
        <v>A+J=</v>
      </c>
      <c r="AA4085" s="87">
        <f t="shared" si="1773"/>
        <v>48324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>
        <f t="shared" si="1767"/>
        <v>48323</v>
      </c>
      <c r="B4086" s="82">
        <f t="shared" si="1753"/>
        <v>0</v>
      </c>
      <c r="C4086" s="207">
        <f t="shared" si="1771"/>
        <v>0</v>
      </c>
      <c r="D4086" s="83">
        <f t="shared" si="1754"/>
        <v>7286.35</v>
      </c>
      <c r="E4086" s="84">
        <f t="shared" si="1776"/>
        <v>7394.19</v>
      </c>
      <c r="F4086" s="85">
        <f t="shared" si="1777"/>
        <v>48266</v>
      </c>
      <c r="G4086" s="86">
        <f t="shared" si="1755"/>
        <v>1.4800277230712089E-2</v>
      </c>
      <c r="H4086" s="87">
        <f t="shared" si="1756"/>
        <v>48324</v>
      </c>
      <c r="I4086" s="87">
        <f t="shared" si="1757"/>
        <v>48324</v>
      </c>
      <c r="J4086" s="88">
        <f t="shared" si="1768"/>
        <v>20</v>
      </c>
      <c r="K4086" s="88">
        <f t="shared" si="1775"/>
        <v>19</v>
      </c>
      <c r="L4086" s="8">
        <f t="shared" si="1758"/>
        <v>1.0140550800000001</v>
      </c>
      <c r="M4086" s="89">
        <v>1</v>
      </c>
      <c r="N4086" s="89">
        <f t="shared" si="1759"/>
        <v>1</v>
      </c>
      <c r="O4086" s="82">
        <f t="shared" si="1760"/>
        <v>1.0140550800000001</v>
      </c>
      <c r="P4086" s="82">
        <f t="shared" si="1761"/>
        <v>0</v>
      </c>
      <c r="Q4086" s="11">
        <f t="shared" si="1774"/>
        <v>0</v>
      </c>
      <c r="R4086" s="7">
        <f t="shared" si="1769"/>
        <v>0</v>
      </c>
      <c r="S4086" s="82">
        <f t="shared" si="1762"/>
        <v>0</v>
      </c>
      <c r="T4086" s="91">
        <f t="shared" si="1770"/>
        <v>0.08</v>
      </c>
      <c r="U4086" s="90">
        <f t="shared" si="1763"/>
        <v>19</v>
      </c>
      <c r="V4086" s="90">
        <v>252</v>
      </c>
      <c r="W4086" s="89">
        <f t="shared" si="1764"/>
        <v>1.005819486</v>
      </c>
      <c r="X4086" s="82">
        <f t="shared" si="1765"/>
        <v>0</v>
      </c>
      <c r="Y4086" s="82">
        <f t="shared" si="1766"/>
        <v>0</v>
      </c>
      <c r="Z4086" s="94" t="str">
        <f t="shared" si="1772"/>
        <v>A+J=</v>
      </c>
      <c r="AA4086" s="87">
        <f t="shared" si="1773"/>
        <v>48324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>
        <f t="shared" si="1767"/>
        <v>48324</v>
      </c>
      <c r="B4087" s="82">
        <f t="shared" si="1753"/>
        <v>0</v>
      </c>
      <c r="C4087" s="207">
        <f t="shared" si="1771"/>
        <v>0</v>
      </c>
      <c r="D4087" s="83">
        <f t="shared" si="1754"/>
        <v>7286.35</v>
      </c>
      <c r="E4087" s="84">
        <f t="shared" si="1776"/>
        <v>7394.19</v>
      </c>
      <c r="F4087" s="85">
        <f t="shared" si="1777"/>
        <v>48266</v>
      </c>
      <c r="G4087" s="86">
        <f t="shared" si="1755"/>
        <v>1.4800277230712089E-2</v>
      </c>
      <c r="H4087" s="87">
        <f t="shared" si="1756"/>
        <v>48354</v>
      </c>
      <c r="I4087" s="87">
        <f t="shared" si="1757"/>
        <v>48324</v>
      </c>
      <c r="J4087" s="88">
        <f t="shared" si="1768"/>
        <v>20</v>
      </c>
      <c r="K4087" s="88">
        <f t="shared" si="1775"/>
        <v>20</v>
      </c>
      <c r="L4087" s="8">
        <f t="shared" si="1758"/>
        <v>1.0148002700000001</v>
      </c>
      <c r="M4087" s="89">
        <v>1</v>
      </c>
      <c r="N4087" s="89">
        <f t="shared" si="1759"/>
        <v>1</v>
      </c>
      <c r="O4087" s="82">
        <f t="shared" si="1760"/>
        <v>1.0148002700000001</v>
      </c>
      <c r="P4087" s="82">
        <f t="shared" si="1761"/>
        <v>0</v>
      </c>
      <c r="Q4087" s="11">
        <f t="shared" si="1774"/>
        <v>134</v>
      </c>
      <c r="R4087" s="7">
        <f t="shared" si="1769"/>
        <v>0</v>
      </c>
      <c r="S4087" s="82">
        <f t="shared" si="1762"/>
        <v>0</v>
      </c>
      <c r="T4087" s="91">
        <f t="shared" si="1770"/>
        <v>0.08</v>
      </c>
      <c r="U4087" s="90">
        <f t="shared" si="1763"/>
        <v>20</v>
      </c>
      <c r="V4087" s="90">
        <v>252</v>
      </c>
      <c r="W4087" s="89">
        <f t="shared" si="1764"/>
        <v>1.0061267110000001</v>
      </c>
      <c r="X4087" s="82">
        <f t="shared" si="1765"/>
        <v>0</v>
      </c>
      <c r="Y4087" s="82">
        <f t="shared" si="1766"/>
        <v>0</v>
      </c>
      <c r="Z4087" s="94" t="str">
        <f t="shared" si="1772"/>
        <v>A+J=</v>
      </c>
      <c r="AA4087" s="87">
        <f t="shared" si="1773"/>
        <v>48324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>
        <f t="shared" si="1767"/>
        <v>48325</v>
      </c>
      <c r="B4088" s="82">
        <f t="shared" si="1753"/>
        <v>0</v>
      </c>
      <c r="C4088" s="207">
        <f t="shared" si="1771"/>
        <v>0</v>
      </c>
      <c r="D4088" s="83">
        <f t="shared" si="1754"/>
        <v>7286.35</v>
      </c>
      <c r="E4088" s="84">
        <f t="shared" si="1776"/>
        <v>7394.19</v>
      </c>
      <c r="F4088" s="85">
        <f t="shared" si="1777"/>
        <v>48293</v>
      </c>
      <c r="G4088" s="86">
        <f t="shared" si="1755"/>
        <v>1.4800277230712089E-2</v>
      </c>
      <c r="H4088" s="87">
        <f t="shared" si="1756"/>
        <v>48354</v>
      </c>
      <c r="I4088" s="87">
        <f t="shared" si="1757"/>
        <v>48354</v>
      </c>
      <c r="J4088" s="88">
        <f t="shared" si="1768"/>
        <v>21</v>
      </c>
      <c r="K4088" s="88">
        <f t="shared" si="1775"/>
        <v>1</v>
      </c>
      <c r="L4088" s="8">
        <f t="shared" si="1758"/>
        <v>1.0006998499999999</v>
      </c>
      <c r="M4088" s="89">
        <v>1</v>
      </c>
      <c r="N4088" s="89">
        <f t="shared" si="1759"/>
        <v>1</v>
      </c>
      <c r="O4088" s="82">
        <f t="shared" si="1760"/>
        <v>1.0006998499999999</v>
      </c>
      <c r="P4088" s="82">
        <f t="shared" si="1761"/>
        <v>0</v>
      </c>
      <c r="Q4088" s="11">
        <f t="shared" si="1774"/>
        <v>0</v>
      </c>
      <c r="R4088" s="7">
        <f t="shared" si="1769"/>
        <v>0</v>
      </c>
      <c r="S4088" s="82">
        <f t="shared" si="1762"/>
        <v>0</v>
      </c>
      <c r="T4088" s="91">
        <f t="shared" si="1770"/>
        <v>0.08</v>
      </c>
      <c r="U4088" s="90">
        <f t="shared" si="1763"/>
        <v>1</v>
      </c>
      <c r="V4088" s="90">
        <v>252</v>
      </c>
      <c r="W4088" s="89">
        <f t="shared" si="1764"/>
        <v>1.000305448</v>
      </c>
      <c r="X4088" s="82">
        <f t="shared" si="1765"/>
        <v>0</v>
      </c>
      <c r="Y4088" s="82">
        <f t="shared" si="1766"/>
        <v>0</v>
      </c>
      <c r="Z4088" s="94" t="str">
        <f t="shared" si="1772"/>
        <v>A+J=</v>
      </c>
      <c r="AA4088" s="87">
        <f t="shared" si="1773"/>
        <v>48354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>
        <f t="shared" si="1767"/>
        <v>48326</v>
      </c>
      <c r="B4089" s="82">
        <f t="shared" si="1753"/>
        <v>0</v>
      </c>
      <c r="C4089" s="207">
        <f t="shared" si="1771"/>
        <v>0</v>
      </c>
      <c r="D4089" s="83">
        <f t="shared" si="1754"/>
        <v>7286.35</v>
      </c>
      <c r="E4089" s="84">
        <f t="shared" si="1776"/>
        <v>7394.19</v>
      </c>
      <c r="F4089" s="85">
        <f t="shared" si="1777"/>
        <v>48293</v>
      </c>
      <c r="G4089" s="86">
        <f t="shared" si="1755"/>
        <v>1.4800277230712089E-2</v>
      </c>
      <c r="H4089" s="87">
        <f t="shared" si="1756"/>
        <v>48354</v>
      </c>
      <c r="I4089" s="87">
        <f t="shared" si="1757"/>
        <v>48354</v>
      </c>
      <c r="J4089" s="88">
        <f t="shared" si="1768"/>
        <v>21</v>
      </c>
      <c r="K4089" s="88">
        <f t="shared" si="1775"/>
        <v>1</v>
      </c>
      <c r="L4089" s="8">
        <f t="shared" si="1758"/>
        <v>1.0006998499999999</v>
      </c>
      <c r="M4089" s="89">
        <v>1</v>
      </c>
      <c r="N4089" s="89">
        <f t="shared" si="1759"/>
        <v>1</v>
      </c>
      <c r="O4089" s="82">
        <f t="shared" si="1760"/>
        <v>1.0006998499999999</v>
      </c>
      <c r="P4089" s="82">
        <f t="shared" si="1761"/>
        <v>0</v>
      </c>
      <c r="Q4089" s="11">
        <f t="shared" si="1774"/>
        <v>0</v>
      </c>
      <c r="R4089" s="7">
        <f t="shared" si="1769"/>
        <v>0</v>
      </c>
      <c r="S4089" s="82">
        <f t="shared" si="1762"/>
        <v>0</v>
      </c>
      <c r="T4089" s="91">
        <f t="shared" si="1770"/>
        <v>0.08</v>
      </c>
      <c r="U4089" s="90">
        <f t="shared" si="1763"/>
        <v>1</v>
      </c>
      <c r="V4089" s="90">
        <v>252</v>
      </c>
      <c r="W4089" s="89">
        <f t="shared" si="1764"/>
        <v>1.000305448</v>
      </c>
      <c r="X4089" s="82">
        <f t="shared" si="1765"/>
        <v>0</v>
      </c>
      <c r="Y4089" s="82">
        <f t="shared" si="1766"/>
        <v>0</v>
      </c>
      <c r="Z4089" s="94" t="str">
        <f t="shared" si="1772"/>
        <v>A+J=</v>
      </c>
      <c r="AA4089" s="87">
        <f t="shared" si="1773"/>
        <v>48354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>
        <f t="shared" si="1767"/>
        <v>48327</v>
      </c>
      <c r="B4090" s="82">
        <f t="shared" si="1753"/>
        <v>0</v>
      </c>
      <c r="C4090" s="207">
        <f t="shared" si="1771"/>
        <v>0</v>
      </c>
      <c r="D4090" s="83">
        <f t="shared" si="1754"/>
        <v>7286.35</v>
      </c>
      <c r="E4090" s="84">
        <f t="shared" si="1776"/>
        <v>7394.19</v>
      </c>
      <c r="F4090" s="85">
        <f t="shared" si="1777"/>
        <v>48293</v>
      </c>
      <c r="G4090" s="86">
        <f t="shared" si="1755"/>
        <v>1.4800277230712089E-2</v>
      </c>
      <c r="H4090" s="87">
        <f t="shared" si="1756"/>
        <v>48354</v>
      </c>
      <c r="I4090" s="87">
        <f t="shared" si="1757"/>
        <v>48354</v>
      </c>
      <c r="J4090" s="88">
        <f t="shared" si="1768"/>
        <v>21</v>
      </c>
      <c r="K4090" s="88">
        <f t="shared" si="1775"/>
        <v>2</v>
      </c>
      <c r="L4090" s="8">
        <f t="shared" si="1758"/>
        <v>1.0014002</v>
      </c>
      <c r="M4090" s="89">
        <v>1</v>
      </c>
      <c r="N4090" s="89">
        <f t="shared" si="1759"/>
        <v>1</v>
      </c>
      <c r="O4090" s="82">
        <f t="shared" si="1760"/>
        <v>1.0014002</v>
      </c>
      <c r="P4090" s="82">
        <f t="shared" si="1761"/>
        <v>0</v>
      </c>
      <c r="Q4090" s="11">
        <f t="shared" si="1774"/>
        <v>0</v>
      </c>
      <c r="R4090" s="7">
        <f t="shared" si="1769"/>
        <v>0</v>
      </c>
      <c r="S4090" s="82">
        <f t="shared" si="1762"/>
        <v>0</v>
      </c>
      <c r="T4090" s="91">
        <f t="shared" si="1770"/>
        <v>0.08</v>
      </c>
      <c r="U4090" s="90">
        <f t="shared" si="1763"/>
        <v>2</v>
      </c>
      <c r="V4090" s="90">
        <v>252</v>
      </c>
      <c r="W4090" s="89">
        <f t="shared" si="1764"/>
        <v>1.000610988</v>
      </c>
      <c r="X4090" s="82">
        <f t="shared" si="1765"/>
        <v>0</v>
      </c>
      <c r="Y4090" s="82">
        <f t="shared" si="1766"/>
        <v>0</v>
      </c>
      <c r="Z4090" s="94" t="str">
        <f t="shared" si="1772"/>
        <v>A+J=</v>
      </c>
      <c r="AA4090" s="87">
        <f t="shared" si="1773"/>
        <v>48354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>
        <f t="shared" si="1767"/>
        <v>48328</v>
      </c>
      <c r="B4091" s="82">
        <f t="shared" si="1753"/>
        <v>0</v>
      </c>
      <c r="C4091" s="207">
        <f t="shared" si="1771"/>
        <v>0</v>
      </c>
      <c r="D4091" s="83">
        <f t="shared" si="1754"/>
        <v>7286.35</v>
      </c>
      <c r="E4091" s="84">
        <f t="shared" si="1776"/>
        <v>7394.19</v>
      </c>
      <c r="F4091" s="85">
        <f t="shared" si="1777"/>
        <v>48293</v>
      </c>
      <c r="G4091" s="86">
        <f t="shared" si="1755"/>
        <v>1.4800277230712089E-2</v>
      </c>
      <c r="H4091" s="87">
        <f t="shared" si="1756"/>
        <v>48354</v>
      </c>
      <c r="I4091" s="87">
        <f t="shared" si="1757"/>
        <v>48354</v>
      </c>
      <c r="J4091" s="88">
        <f t="shared" si="1768"/>
        <v>21</v>
      </c>
      <c r="K4091" s="88">
        <f t="shared" si="1775"/>
        <v>3</v>
      </c>
      <c r="L4091" s="8">
        <f t="shared" si="1758"/>
        <v>1.0021010299999999</v>
      </c>
      <c r="M4091" s="89">
        <v>1</v>
      </c>
      <c r="N4091" s="89">
        <f t="shared" si="1759"/>
        <v>1</v>
      </c>
      <c r="O4091" s="82">
        <f t="shared" si="1760"/>
        <v>1.0021010299999999</v>
      </c>
      <c r="P4091" s="82">
        <f t="shared" si="1761"/>
        <v>0</v>
      </c>
      <c r="Q4091" s="11">
        <f t="shared" si="1774"/>
        <v>0</v>
      </c>
      <c r="R4091" s="7">
        <f t="shared" si="1769"/>
        <v>0</v>
      </c>
      <c r="S4091" s="82">
        <f t="shared" si="1762"/>
        <v>0</v>
      </c>
      <c r="T4091" s="91">
        <f t="shared" si="1770"/>
        <v>0.08</v>
      </c>
      <c r="U4091" s="90">
        <f t="shared" si="1763"/>
        <v>3</v>
      </c>
      <c r="V4091" s="90">
        <v>252</v>
      </c>
      <c r="W4091" s="89">
        <f t="shared" si="1764"/>
        <v>1.0009166229999999</v>
      </c>
      <c r="X4091" s="82">
        <f t="shared" si="1765"/>
        <v>0</v>
      </c>
      <c r="Y4091" s="82">
        <f t="shared" si="1766"/>
        <v>0</v>
      </c>
      <c r="Z4091" s="94" t="str">
        <f t="shared" si="1772"/>
        <v>A+J=</v>
      </c>
      <c r="AA4091" s="87">
        <f t="shared" si="1773"/>
        <v>48354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>
        <f t="shared" si="1767"/>
        <v>48329</v>
      </c>
      <c r="B4092" s="82">
        <f t="shared" si="1753"/>
        <v>0</v>
      </c>
      <c r="C4092" s="207">
        <f t="shared" si="1771"/>
        <v>0</v>
      </c>
      <c r="D4092" s="83">
        <f t="shared" si="1754"/>
        <v>7286.35</v>
      </c>
      <c r="E4092" s="84">
        <f t="shared" si="1776"/>
        <v>7394.19</v>
      </c>
      <c r="F4092" s="85">
        <f t="shared" si="1777"/>
        <v>48293</v>
      </c>
      <c r="G4092" s="86">
        <f t="shared" si="1755"/>
        <v>1.4800277230712089E-2</v>
      </c>
      <c r="H4092" s="87">
        <f t="shared" si="1756"/>
        <v>48354</v>
      </c>
      <c r="I4092" s="87">
        <f t="shared" si="1757"/>
        <v>48354</v>
      </c>
      <c r="J4092" s="88">
        <f t="shared" si="1768"/>
        <v>21</v>
      </c>
      <c r="K4092" s="88">
        <f t="shared" si="1775"/>
        <v>3</v>
      </c>
      <c r="L4092" s="8">
        <f t="shared" si="1758"/>
        <v>1.0021010299999999</v>
      </c>
      <c r="M4092" s="89">
        <v>1</v>
      </c>
      <c r="N4092" s="89">
        <f t="shared" si="1759"/>
        <v>1</v>
      </c>
      <c r="O4092" s="82">
        <f t="shared" si="1760"/>
        <v>1.0021010299999999</v>
      </c>
      <c r="P4092" s="82">
        <f t="shared" si="1761"/>
        <v>0</v>
      </c>
      <c r="Q4092" s="11">
        <f t="shared" si="1774"/>
        <v>0</v>
      </c>
      <c r="R4092" s="7">
        <f t="shared" si="1769"/>
        <v>0</v>
      </c>
      <c r="S4092" s="82">
        <f t="shared" si="1762"/>
        <v>0</v>
      </c>
      <c r="T4092" s="91">
        <f t="shared" si="1770"/>
        <v>0.08</v>
      </c>
      <c r="U4092" s="90">
        <f t="shared" si="1763"/>
        <v>3</v>
      </c>
      <c r="V4092" s="90">
        <v>252</v>
      </c>
      <c r="W4092" s="89">
        <f t="shared" si="1764"/>
        <v>1.0009166229999999</v>
      </c>
      <c r="X4092" s="82">
        <f t="shared" si="1765"/>
        <v>0</v>
      </c>
      <c r="Y4092" s="82">
        <f t="shared" si="1766"/>
        <v>0</v>
      </c>
      <c r="Z4092" s="94" t="str">
        <f t="shared" si="1772"/>
        <v>A+J=</v>
      </c>
      <c r="AA4092" s="87">
        <f t="shared" si="1773"/>
        <v>48354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>
        <f t="shared" si="1767"/>
        <v>48330</v>
      </c>
      <c r="B4093" s="82">
        <f t="shared" si="1753"/>
        <v>0</v>
      </c>
      <c r="C4093" s="207">
        <f t="shared" si="1771"/>
        <v>0</v>
      </c>
      <c r="D4093" s="83">
        <f t="shared" si="1754"/>
        <v>7286.35</v>
      </c>
      <c r="E4093" s="84">
        <f t="shared" si="1776"/>
        <v>7394.19</v>
      </c>
      <c r="F4093" s="85">
        <f t="shared" si="1777"/>
        <v>48293</v>
      </c>
      <c r="G4093" s="86">
        <f t="shared" si="1755"/>
        <v>1.4800277230712089E-2</v>
      </c>
      <c r="H4093" s="87">
        <f t="shared" si="1756"/>
        <v>48354</v>
      </c>
      <c r="I4093" s="87">
        <f t="shared" si="1757"/>
        <v>48354</v>
      </c>
      <c r="J4093" s="88">
        <f t="shared" si="1768"/>
        <v>21</v>
      </c>
      <c r="K4093" s="88">
        <f t="shared" si="1775"/>
        <v>3</v>
      </c>
      <c r="L4093" s="8">
        <f t="shared" si="1758"/>
        <v>1.0021010299999999</v>
      </c>
      <c r="M4093" s="89">
        <v>1</v>
      </c>
      <c r="N4093" s="89">
        <f t="shared" si="1759"/>
        <v>1</v>
      </c>
      <c r="O4093" s="82">
        <f t="shared" si="1760"/>
        <v>1.0021010299999999</v>
      </c>
      <c r="P4093" s="82">
        <f t="shared" si="1761"/>
        <v>0</v>
      </c>
      <c r="Q4093" s="11">
        <f t="shared" si="1774"/>
        <v>0</v>
      </c>
      <c r="R4093" s="7">
        <f t="shared" si="1769"/>
        <v>0</v>
      </c>
      <c r="S4093" s="82">
        <f t="shared" si="1762"/>
        <v>0</v>
      </c>
      <c r="T4093" s="91">
        <f t="shared" si="1770"/>
        <v>0.08</v>
      </c>
      <c r="U4093" s="90">
        <f t="shared" si="1763"/>
        <v>3</v>
      </c>
      <c r="V4093" s="90">
        <v>252</v>
      </c>
      <c r="W4093" s="89">
        <f t="shared" si="1764"/>
        <v>1.0009166229999999</v>
      </c>
      <c r="X4093" s="82">
        <f t="shared" si="1765"/>
        <v>0</v>
      </c>
      <c r="Y4093" s="82">
        <f t="shared" si="1766"/>
        <v>0</v>
      </c>
      <c r="Z4093" s="94" t="str">
        <f t="shared" si="1772"/>
        <v>A+J=</v>
      </c>
      <c r="AA4093" s="87">
        <f t="shared" si="1773"/>
        <v>48354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>
        <f t="shared" si="1767"/>
        <v>48331</v>
      </c>
      <c r="B4094" s="82">
        <f t="shared" si="1753"/>
        <v>0</v>
      </c>
      <c r="C4094" s="207">
        <f t="shared" si="1771"/>
        <v>0</v>
      </c>
      <c r="D4094" s="83">
        <f t="shared" si="1754"/>
        <v>7286.35</v>
      </c>
      <c r="E4094" s="84">
        <f t="shared" si="1776"/>
        <v>7394.19</v>
      </c>
      <c r="F4094" s="85">
        <f t="shared" si="1777"/>
        <v>48293</v>
      </c>
      <c r="G4094" s="86">
        <f t="shared" si="1755"/>
        <v>1.4800277230712089E-2</v>
      </c>
      <c r="H4094" s="87">
        <f t="shared" si="1756"/>
        <v>48354</v>
      </c>
      <c r="I4094" s="87">
        <f t="shared" si="1757"/>
        <v>48354</v>
      </c>
      <c r="J4094" s="88">
        <f t="shared" si="1768"/>
        <v>21</v>
      </c>
      <c r="K4094" s="88">
        <f t="shared" si="1775"/>
        <v>4</v>
      </c>
      <c r="L4094" s="8">
        <f t="shared" si="1758"/>
        <v>1.00280236</v>
      </c>
      <c r="M4094" s="89">
        <v>1</v>
      </c>
      <c r="N4094" s="89">
        <f t="shared" si="1759"/>
        <v>1</v>
      </c>
      <c r="O4094" s="82">
        <f t="shared" si="1760"/>
        <v>1.00280236</v>
      </c>
      <c r="P4094" s="82">
        <f t="shared" si="1761"/>
        <v>0</v>
      </c>
      <c r="Q4094" s="11">
        <f t="shared" si="1774"/>
        <v>0</v>
      </c>
      <c r="R4094" s="7">
        <f t="shared" si="1769"/>
        <v>0</v>
      </c>
      <c r="S4094" s="82">
        <f t="shared" si="1762"/>
        <v>0</v>
      </c>
      <c r="T4094" s="91">
        <f t="shared" si="1770"/>
        <v>0.08</v>
      </c>
      <c r="U4094" s="90">
        <f t="shared" si="1763"/>
        <v>4</v>
      </c>
      <c r="V4094" s="90">
        <v>252</v>
      </c>
      <c r="W4094" s="89">
        <f t="shared" si="1764"/>
        <v>1.0012223499999999</v>
      </c>
      <c r="X4094" s="82">
        <f t="shared" si="1765"/>
        <v>0</v>
      </c>
      <c r="Y4094" s="82">
        <f t="shared" si="1766"/>
        <v>0</v>
      </c>
      <c r="Z4094" s="94" t="str">
        <f t="shared" si="1772"/>
        <v>A+J=</v>
      </c>
      <c r="AA4094" s="87">
        <f t="shared" si="1773"/>
        <v>48354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>
        <f t="shared" si="1767"/>
        <v>48332</v>
      </c>
      <c r="B4095" s="82">
        <f t="shared" si="1753"/>
        <v>0</v>
      </c>
      <c r="C4095" s="207">
        <f t="shared" si="1771"/>
        <v>0</v>
      </c>
      <c r="D4095" s="83">
        <f t="shared" si="1754"/>
        <v>7286.35</v>
      </c>
      <c r="E4095" s="84">
        <f t="shared" si="1776"/>
        <v>7394.19</v>
      </c>
      <c r="F4095" s="85">
        <f t="shared" si="1777"/>
        <v>48293</v>
      </c>
      <c r="G4095" s="86">
        <f t="shared" si="1755"/>
        <v>1.4800277230712089E-2</v>
      </c>
      <c r="H4095" s="87">
        <f t="shared" si="1756"/>
        <v>48354</v>
      </c>
      <c r="I4095" s="87">
        <f t="shared" si="1757"/>
        <v>48354</v>
      </c>
      <c r="J4095" s="88">
        <f t="shared" si="1768"/>
        <v>21</v>
      </c>
      <c r="K4095" s="88">
        <f t="shared" si="1775"/>
        <v>5</v>
      </c>
      <c r="L4095" s="8">
        <f t="shared" si="1758"/>
        <v>1.00350417</v>
      </c>
      <c r="M4095" s="89">
        <v>1</v>
      </c>
      <c r="N4095" s="89">
        <f t="shared" si="1759"/>
        <v>1</v>
      </c>
      <c r="O4095" s="82">
        <f t="shared" si="1760"/>
        <v>1.00350417</v>
      </c>
      <c r="P4095" s="82">
        <f t="shared" si="1761"/>
        <v>0</v>
      </c>
      <c r="Q4095" s="11">
        <f t="shared" si="1774"/>
        <v>0</v>
      </c>
      <c r="R4095" s="7">
        <f t="shared" si="1769"/>
        <v>0</v>
      </c>
      <c r="S4095" s="82">
        <f t="shared" si="1762"/>
        <v>0</v>
      </c>
      <c r="T4095" s="91">
        <f t="shared" si="1770"/>
        <v>0.08</v>
      </c>
      <c r="U4095" s="90">
        <f t="shared" si="1763"/>
        <v>5</v>
      </c>
      <c r="V4095" s="90">
        <v>252</v>
      </c>
      <c r="W4095" s="89">
        <f t="shared" si="1764"/>
        <v>1.0015281709999999</v>
      </c>
      <c r="X4095" s="82">
        <f t="shared" si="1765"/>
        <v>0</v>
      </c>
      <c r="Y4095" s="82">
        <f t="shared" si="1766"/>
        <v>0</v>
      </c>
      <c r="Z4095" s="94" t="str">
        <f t="shared" si="1772"/>
        <v>A+J=</v>
      </c>
      <c r="AA4095" s="87">
        <f t="shared" si="1773"/>
        <v>48354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>
        <f t="shared" si="1767"/>
        <v>48333</v>
      </c>
      <c r="B4096" s="82">
        <f t="shared" si="1753"/>
        <v>0</v>
      </c>
      <c r="C4096" s="207">
        <f t="shared" si="1771"/>
        <v>0</v>
      </c>
      <c r="D4096" s="83">
        <f t="shared" si="1754"/>
        <v>7286.35</v>
      </c>
      <c r="E4096" s="84">
        <f t="shared" si="1776"/>
        <v>7394.19</v>
      </c>
      <c r="F4096" s="85">
        <f t="shared" si="1777"/>
        <v>48293</v>
      </c>
      <c r="G4096" s="86">
        <f t="shared" si="1755"/>
        <v>1.4800277230712089E-2</v>
      </c>
      <c r="H4096" s="87">
        <f t="shared" si="1756"/>
        <v>48354</v>
      </c>
      <c r="I4096" s="87">
        <f t="shared" si="1757"/>
        <v>48354</v>
      </c>
      <c r="J4096" s="88">
        <f t="shared" si="1768"/>
        <v>21</v>
      </c>
      <c r="K4096" s="88">
        <f t="shared" si="1775"/>
        <v>6</v>
      </c>
      <c r="L4096" s="8">
        <f t="shared" si="1758"/>
        <v>1.0042064799999999</v>
      </c>
      <c r="M4096" s="89">
        <v>1</v>
      </c>
      <c r="N4096" s="89">
        <f t="shared" si="1759"/>
        <v>1</v>
      </c>
      <c r="O4096" s="82">
        <f t="shared" si="1760"/>
        <v>1.0042064799999999</v>
      </c>
      <c r="P4096" s="82">
        <f t="shared" si="1761"/>
        <v>0</v>
      </c>
      <c r="Q4096" s="11">
        <f t="shared" si="1774"/>
        <v>0</v>
      </c>
      <c r="R4096" s="7">
        <f t="shared" si="1769"/>
        <v>0</v>
      </c>
      <c r="S4096" s="82">
        <f t="shared" si="1762"/>
        <v>0</v>
      </c>
      <c r="T4096" s="91">
        <f t="shared" si="1770"/>
        <v>0.08</v>
      </c>
      <c r="U4096" s="90">
        <f t="shared" si="1763"/>
        <v>6</v>
      </c>
      <c r="V4096" s="90">
        <v>252</v>
      </c>
      <c r="W4096" s="89">
        <f t="shared" si="1764"/>
        <v>1.0018340859999999</v>
      </c>
      <c r="X4096" s="82">
        <f t="shared" si="1765"/>
        <v>0</v>
      </c>
      <c r="Y4096" s="82">
        <f t="shared" si="1766"/>
        <v>0</v>
      </c>
      <c r="Z4096" s="94" t="str">
        <f t="shared" si="1772"/>
        <v>A+J=</v>
      </c>
      <c r="AA4096" s="87">
        <f t="shared" si="1773"/>
        <v>48354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>
        <f t="shared" si="1767"/>
        <v>48334</v>
      </c>
      <c r="B4097" s="82">
        <f t="shared" si="1753"/>
        <v>0</v>
      </c>
      <c r="C4097" s="207">
        <f t="shared" si="1771"/>
        <v>0</v>
      </c>
      <c r="D4097" s="83">
        <f t="shared" si="1754"/>
        <v>7286.35</v>
      </c>
      <c r="E4097" s="84">
        <f t="shared" si="1776"/>
        <v>7394.19</v>
      </c>
      <c r="F4097" s="85">
        <f t="shared" si="1777"/>
        <v>48293</v>
      </c>
      <c r="G4097" s="86">
        <f t="shared" si="1755"/>
        <v>1.4800277230712089E-2</v>
      </c>
      <c r="H4097" s="87">
        <f t="shared" si="1756"/>
        <v>48354</v>
      </c>
      <c r="I4097" s="87">
        <f t="shared" si="1757"/>
        <v>48354</v>
      </c>
      <c r="J4097" s="88">
        <f t="shared" si="1768"/>
        <v>21</v>
      </c>
      <c r="K4097" s="88">
        <f t="shared" si="1775"/>
        <v>7</v>
      </c>
      <c r="L4097" s="8">
        <f t="shared" si="1758"/>
        <v>1.0049092799999999</v>
      </c>
      <c r="M4097" s="89">
        <v>1</v>
      </c>
      <c r="N4097" s="89">
        <f t="shared" si="1759"/>
        <v>1</v>
      </c>
      <c r="O4097" s="82">
        <f t="shared" si="1760"/>
        <v>1.0049092799999999</v>
      </c>
      <c r="P4097" s="82">
        <f t="shared" si="1761"/>
        <v>0</v>
      </c>
      <c r="Q4097" s="11">
        <f t="shared" si="1774"/>
        <v>0</v>
      </c>
      <c r="R4097" s="7">
        <f t="shared" si="1769"/>
        <v>0</v>
      </c>
      <c r="S4097" s="82">
        <f t="shared" si="1762"/>
        <v>0</v>
      </c>
      <c r="T4097" s="91">
        <f t="shared" si="1770"/>
        <v>0.08</v>
      </c>
      <c r="U4097" s="90">
        <f t="shared" si="1763"/>
        <v>7</v>
      </c>
      <c r="V4097" s="90">
        <v>252</v>
      </c>
      <c r="W4097" s="89">
        <f t="shared" si="1764"/>
        <v>1.002140093</v>
      </c>
      <c r="X4097" s="82">
        <f t="shared" si="1765"/>
        <v>0</v>
      </c>
      <c r="Y4097" s="82">
        <f t="shared" si="1766"/>
        <v>0</v>
      </c>
      <c r="Z4097" s="94" t="str">
        <f t="shared" si="1772"/>
        <v>A+J=</v>
      </c>
      <c r="AA4097" s="87">
        <f t="shared" si="1773"/>
        <v>48354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>
        <f t="shared" si="1767"/>
        <v>48335</v>
      </c>
      <c r="B4098" s="82">
        <f t="shared" si="1753"/>
        <v>0</v>
      </c>
      <c r="C4098" s="207">
        <f t="shared" si="1771"/>
        <v>0</v>
      </c>
      <c r="D4098" s="83">
        <f t="shared" si="1754"/>
        <v>7286.35</v>
      </c>
      <c r="E4098" s="84">
        <f t="shared" si="1776"/>
        <v>7394.19</v>
      </c>
      <c r="F4098" s="85">
        <f t="shared" si="1777"/>
        <v>48293</v>
      </c>
      <c r="G4098" s="86">
        <f t="shared" si="1755"/>
        <v>1.4800277230712089E-2</v>
      </c>
      <c r="H4098" s="87">
        <f t="shared" si="1756"/>
        <v>48354</v>
      </c>
      <c r="I4098" s="87">
        <f t="shared" si="1757"/>
        <v>48354</v>
      </c>
      <c r="J4098" s="88">
        <f t="shared" si="1768"/>
        <v>21</v>
      </c>
      <c r="K4098" s="88">
        <f t="shared" si="1775"/>
        <v>8</v>
      </c>
      <c r="L4098" s="8">
        <f t="shared" si="1758"/>
        <v>1.00561257</v>
      </c>
      <c r="M4098" s="89">
        <v>1</v>
      </c>
      <c r="N4098" s="89">
        <f t="shared" si="1759"/>
        <v>1</v>
      </c>
      <c r="O4098" s="82">
        <f t="shared" si="1760"/>
        <v>1.00561257</v>
      </c>
      <c r="P4098" s="82">
        <f t="shared" si="1761"/>
        <v>0</v>
      </c>
      <c r="Q4098" s="11">
        <f t="shared" si="1774"/>
        <v>0</v>
      </c>
      <c r="R4098" s="7">
        <f t="shared" si="1769"/>
        <v>0</v>
      </c>
      <c r="S4098" s="82">
        <f t="shared" si="1762"/>
        <v>0</v>
      </c>
      <c r="T4098" s="91">
        <f t="shared" si="1770"/>
        <v>0.08</v>
      </c>
      <c r="U4098" s="90">
        <f t="shared" si="1763"/>
        <v>8</v>
      </c>
      <c r="V4098" s="90">
        <v>252</v>
      </c>
      <c r="W4098" s="89">
        <f t="shared" si="1764"/>
        <v>1.0024461950000001</v>
      </c>
      <c r="X4098" s="82">
        <f t="shared" si="1765"/>
        <v>0</v>
      </c>
      <c r="Y4098" s="82">
        <f t="shared" si="1766"/>
        <v>0</v>
      </c>
      <c r="Z4098" s="94" t="str">
        <f t="shared" si="1772"/>
        <v>A+J=</v>
      </c>
      <c r="AA4098" s="87">
        <f t="shared" si="1773"/>
        <v>48354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>
        <f t="shared" si="1767"/>
        <v>48336</v>
      </c>
      <c r="B4099" s="82">
        <f t="shared" si="1753"/>
        <v>0</v>
      </c>
      <c r="C4099" s="207">
        <f t="shared" si="1771"/>
        <v>0</v>
      </c>
      <c r="D4099" s="83">
        <f t="shared" si="1754"/>
        <v>7286.35</v>
      </c>
      <c r="E4099" s="84">
        <f t="shared" si="1776"/>
        <v>7394.19</v>
      </c>
      <c r="F4099" s="85">
        <f t="shared" si="1777"/>
        <v>48293</v>
      </c>
      <c r="G4099" s="86">
        <f t="shared" si="1755"/>
        <v>1.4800277230712089E-2</v>
      </c>
      <c r="H4099" s="87">
        <f t="shared" si="1756"/>
        <v>48354</v>
      </c>
      <c r="I4099" s="87">
        <f t="shared" si="1757"/>
        <v>48354</v>
      </c>
      <c r="J4099" s="88">
        <f t="shared" si="1768"/>
        <v>21</v>
      </c>
      <c r="K4099" s="88">
        <f t="shared" si="1775"/>
        <v>8</v>
      </c>
      <c r="L4099" s="8">
        <f t="shared" si="1758"/>
        <v>1.00561257</v>
      </c>
      <c r="M4099" s="89">
        <v>1</v>
      </c>
      <c r="N4099" s="89">
        <f t="shared" si="1759"/>
        <v>1</v>
      </c>
      <c r="O4099" s="82">
        <f t="shared" si="1760"/>
        <v>1.00561257</v>
      </c>
      <c r="P4099" s="82">
        <f t="shared" si="1761"/>
        <v>0</v>
      </c>
      <c r="Q4099" s="11">
        <f t="shared" si="1774"/>
        <v>0</v>
      </c>
      <c r="R4099" s="7">
        <f t="shared" si="1769"/>
        <v>0</v>
      </c>
      <c r="S4099" s="82">
        <f t="shared" si="1762"/>
        <v>0</v>
      </c>
      <c r="T4099" s="91">
        <f t="shared" si="1770"/>
        <v>0.08</v>
      </c>
      <c r="U4099" s="90">
        <f t="shared" si="1763"/>
        <v>8</v>
      </c>
      <c r="V4099" s="90">
        <v>252</v>
      </c>
      <c r="W4099" s="89">
        <f t="shared" si="1764"/>
        <v>1.0024461950000001</v>
      </c>
      <c r="X4099" s="82">
        <f t="shared" si="1765"/>
        <v>0</v>
      </c>
      <c r="Y4099" s="82">
        <f t="shared" si="1766"/>
        <v>0</v>
      </c>
      <c r="Z4099" s="94" t="str">
        <f t="shared" si="1772"/>
        <v>A+J=</v>
      </c>
      <c r="AA4099" s="87">
        <f t="shared" si="1773"/>
        <v>48354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>
        <f t="shared" si="1767"/>
        <v>48337</v>
      </c>
      <c r="B4100" s="82">
        <f t="shared" si="1753"/>
        <v>0</v>
      </c>
      <c r="C4100" s="207">
        <f t="shared" si="1771"/>
        <v>0</v>
      </c>
      <c r="D4100" s="83">
        <f t="shared" si="1754"/>
        <v>7286.35</v>
      </c>
      <c r="E4100" s="84">
        <f t="shared" si="1776"/>
        <v>7394.19</v>
      </c>
      <c r="F4100" s="85">
        <f t="shared" si="1777"/>
        <v>48293</v>
      </c>
      <c r="G4100" s="86">
        <f t="shared" si="1755"/>
        <v>1.4800277230712089E-2</v>
      </c>
      <c r="H4100" s="87">
        <f t="shared" si="1756"/>
        <v>48354</v>
      </c>
      <c r="I4100" s="87">
        <f t="shared" si="1757"/>
        <v>48354</v>
      </c>
      <c r="J4100" s="88">
        <f t="shared" si="1768"/>
        <v>21</v>
      </c>
      <c r="K4100" s="88">
        <f t="shared" si="1775"/>
        <v>8</v>
      </c>
      <c r="L4100" s="8">
        <f t="shared" si="1758"/>
        <v>1.00561257</v>
      </c>
      <c r="M4100" s="89">
        <v>1</v>
      </c>
      <c r="N4100" s="89">
        <f t="shared" si="1759"/>
        <v>1</v>
      </c>
      <c r="O4100" s="82">
        <f t="shared" si="1760"/>
        <v>1.00561257</v>
      </c>
      <c r="P4100" s="82">
        <f t="shared" si="1761"/>
        <v>0</v>
      </c>
      <c r="Q4100" s="11">
        <f t="shared" si="1774"/>
        <v>0</v>
      </c>
      <c r="R4100" s="7">
        <f t="shared" si="1769"/>
        <v>0</v>
      </c>
      <c r="S4100" s="82">
        <f t="shared" si="1762"/>
        <v>0</v>
      </c>
      <c r="T4100" s="91">
        <f t="shared" si="1770"/>
        <v>0.08</v>
      </c>
      <c r="U4100" s="90">
        <f t="shared" si="1763"/>
        <v>8</v>
      </c>
      <c r="V4100" s="90">
        <v>252</v>
      </c>
      <c r="W4100" s="89">
        <f t="shared" si="1764"/>
        <v>1.0024461950000001</v>
      </c>
      <c r="X4100" s="82">
        <f t="shared" si="1765"/>
        <v>0</v>
      </c>
      <c r="Y4100" s="82">
        <f t="shared" si="1766"/>
        <v>0</v>
      </c>
      <c r="Z4100" s="94" t="str">
        <f t="shared" si="1772"/>
        <v>A+J=</v>
      </c>
      <c r="AA4100" s="87">
        <f t="shared" si="1773"/>
        <v>48354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>
        <f t="shared" si="1767"/>
        <v>48338</v>
      </c>
      <c r="B4101" s="82">
        <f t="shared" si="1753"/>
        <v>0</v>
      </c>
      <c r="C4101" s="207">
        <f t="shared" si="1771"/>
        <v>0</v>
      </c>
      <c r="D4101" s="83">
        <f t="shared" si="1754"/>
        <v>7286.35</v>
      </c>
      <c r="E4101" s="84">
        <f t="shared" si="1776"/>
        <v>7394.19</v>
      </c>
      <c r="F4101" s="85">
        <f t="shared" si="1777"/>
        <v>48293</v>
      </c>
      <c r="G4101" s="86">
        <f t="shared" si="1755"/>
        <v>1.4800277230712089E-2</v>
      </c>
      <c r="H4101" s="87">
        <f t="shared" si="1756"/>
        <v>48354</v>
      </c>
      <c r="I4101" s="87">
        <f t="shared" si="1757"/>
        <v>48354</v>
      </c>
      <c r="J4101" s="88">
        <f t="shared" si="1768"/>
        <v>21</v>
      </c>
      <c r="K4101" s="88">
        <f t="shared" si="1775"/>
        <v>9</v>
      </c>
      <c r="L4101" s="8">
        <f t="shared" si="1758"/>
        <v>1.0063163500000001</v>
      </c>
      <c r="M4101" s="89">
        <v>1</v>
      </c>
      <c r="N4101" s="89">
        <f t="shared" si="1759"/>
        <v>1</v>
      </c>
      <c r="O4101" s="82">
        <f t="shared" si="1760"/>
        <v>1.0063163500000001</v>
      </c>
      <c r="P4101" s="82">
        <f t="shared" si="1761"/>
        <v>0</v>
      </c>
      <c r="Q4101" s="11">
        <f t="shared" si="1774"/>
        <v>0</v>
      </c>
      <c r="R4101" s="7">
        <f t="shared" si="1769"/>
        <v>0</v>
      </c>
      <c r="S4101" s="82">
        <f t="shared" si="1762"/>
        <v>0</v>
      </c>
      <c r="T4101" s="91">
        <f t="shared" si="1770"/>
        <v>0.08</v>
      </c>
      <c r="U4101" s="90">
        <f t="shared" si="1763"/>
        <v>9</v>
      </c>
      <c r="V4101" s="90">
        <v>252</v>
      </c>
      <c r="W4101" s="89">
        <f t="shared" si="1764"/>
        <v>1.0027523890000001</v>
      </c>
      <c r="X4101" s="82">
        <f t="shared" si="1765"/>
        <v>0</v>
      </c>
      <c r="Y4101" s="82">
        <f t="shared" si="1766"/>
        <v>0</v>
      </c>
      <c r="Z4101" s="94" t="str">
        <f t="shared" si="1772"/>
        <v>A+J=</v>
      </c>
      <c r="AA4101" s="87">
        <f t="shared" si="1773"/>
        <v>48354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>
        <f t="shared" si="1767"/>
        <v>48339</v>
      </c>
      <c r="B4102" s="82">
        <f t="shared" si="1753"/>
        <v>0</v>
      </c>
      <c r="C4102" s="207">
        <f t="shared" si="1771"/>
        <v>0</v>
      </c>
      <c r="D4102" s="83">
        <f t="shared" si="1754"/>
        <v>7286.35</v>
      </c>
      <c r="E4102" s="84">
        <f t="shared" si="1776"/>
        <v>7394.19</v>
      </c>
      <c r="F4102" s="85">
        <f t="shared" si="1777"/>
        <v>48293</v>
      </c>
      <c r="G4102" s="86">
        <f t="shared" si="1755"/>
        <v>1.4800277230712089E-2</v>
      </c>
      <c r="H4102" s="87">
        <f t="shared" si="1756"/>
        <v>48354</v>
      </c>
      <c r="I4102" s="87">
        <f t="shared" si="1757"/>
        <v>48354</v>
      </c>
      <c r="J4102" s="88">
        <f t="shared" si="1768"/>
        <v>21</v>
      </c>
      <c r="K4102" s="88">
        <f t="shared" si="1775"/>
        <v>10</v>
      </c>
      <c r="L4102" s="8">
        <f t="shared" si="1758"/>
        <v>1.00702063</v>
      </c>
      <c r="M4102" s="89">
        <v>1</v>
      </c>
      <c r="N4102" s="89">
        <f t="shared" si="1759"/>
        <v>1</v>
      </c>
      <c r="O4102" s="82">
        <f t="shared" si="1760"/>
        <v>1.00702063</v>
      </c>
      <c r="P4102" s="82">
        <f t="shared" si="1761"/>
        <v>0</v>
      </c>
      <c r="Q4102" s="11">
        <f t="shared" si="1774"/>
        <v>0</v>
      </c>
      <c r="R4102" s="7">
        <f t="shared" si="1769"/>
        <v>0</v>
      </c>
      <c r="S4102" s="82">
        <f t="shared" si="1762"/>
        <v>0</v>
      </c>
      <c r="T4102" s="91">
        <f t="shared" si="1770"/>
        <v>0.08</v>
      </c>
      <c r="U4102" s="90">
        <f t="shared" si="1763"/>
        <v>10</v>
      </c>
      <c r="V4102" s="90">
        <v>252</v>
      </c>
      <c r="W4102" s="89">
        <f t="shared" si="1764"/>
        <v>1.0030586779999999</v>
      </c>
      <c r="X4102" s="82">
        <f t="shared" si="1765"/>
        <v>0</v>
      </c>
      <c r="Y4102" s="82">
        <f t="shared" si="1766"/>
        <v>0</v>
      </c>
      <c r="Z4102" s="94" t="str">
        <f t="shared" si="1772"/>
        <v>A+J=</v>
      </c>
      <c r="AA4102" s="87">
        <f t="shared" si="1773"/>
        <v>48354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>
        <f t="shared" si="1767"/>
        <v>48340</v>
      </c>
      <c r="B4103" s="82">
        <f t="shared" si="1753"/>
        <v>0</v>
      </c>
      <c r="C4103" s="207">
        <f t="shared" si="1771"/>
        <v>0</v>
      </c>
      <c r="D4103" s="83">
        <f t="shared" si="1754"/>
        <v>7286.35</v>
      </c>
      <c r="E4103" s="84">
        <f t="shared" si="1776"/>
        <v>7394.19</v>
      </c>
      <c r="F4103" s="85">
        <f t="shared" si="1777"/>
        <v>48293</v>
      </c>
      <c r="G4103" s="86">
        <f t="shared" si="1755"/>
        <v>1.4800277230712089E-2</v>
      </c>
      <c r="H4103" s="87">
        <f t="shared" si="1756"/>
        <v>48354</v>
      </c>
      <c r="I4103" s="87">
        <f t="shared" si="1757"/>
        <v>48354</v>
      </c>
      <c r="J4103" s="88">
        <f t="shared" si="1768"/>
        <v>21</v>
      </c>
      <c r="K4103" s="88">
        <f t="shared" si="1775"/>
        <v>11</v>
      </c>
      <c r="L4103" s="8">
        <f t="shared" si="1758"/>
        <v>1.0077254</v>
      </c>
      <c r="M4103" s="89">
        <v>1</v>
      </c>
      <c r="N4103" s="89">
        <f t="shared" si="1759"/>
        <v>1</v>
      </c>
      <c r="O4103" s="82">
        <f t="shared" si="1760"/>
        <v>1.0077254</v>
      </c>
      <c r="P4103" s="82">
        <f t="shared" si="1761"/>
        <v>0</v>
      </c>
      <c r="Q4103" s="11">
        <f t="shared" si="1774"/>
        <v>0</v>
      </c>
      <c r="R4103" s="7">
        <f t="shared" si="1769"/>
        <v>0</v>
      </c>
      <c r="S4103" s="82">
        <f t="shared" si="1762"/>
        <v>0</v>
      </c>
      <c r="T4103" s="91">
        <f t="shared" si="1770"/>
        <v>0.08</v>
      </c>
      <c r="U4103" s="90">
        <f t="shared" si="1763"/>
        <v>11</v>
      </c>
      <c r="V4103" s="90">
        <v>252</v>
      </c>
      <c r="W4103" s="89">
        <f t="shared" si="1764"/>
        <v>1.0033650599999999</v>
      </c>
      <c r="X4103" s="82">
        <f t="shared" si="1765"/>
        <v>0</v>
      </c>
      <c r="Y4103" s="82">
        <f t="shared" si="1766"/>
        <v>0</v>
      </c>
      <c r="Z4103" s="94" t="str">
        <f t="shared" si="1772"/>
        <v>A+J=</v>
      </c>
      <c r="AA4103" s="87">
        <f t="shared" si="1773"/>
        <v>48354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>
        <f t="shared" si="1767"/>
        <v>48341</v>
      </c>
      <c r="B4104" s="82">
        <f t="shared" si="1753"/>
        <v>0</v>
      </c>
      <c r="C4104" s="207">
        <f t="shared" si="1771"/>
        <v>0</v>
      </c>
      <c r="D4104" s="83">
        <f t="shared" si="1754"/>
        <v>7286.35</v>
      </c>
      <c r="E4104" s="84">
        <f t="shared" si="1776"/>
        <v>7394.19</v>
      </c>
      <c r="F4104" s="85">
        <f t="shared" si="1777"/>
        <v>48293</v>
      </c>
      <c r="G4104" s="86">
        <f t="shared" si="1755"/>
        <v>1.4800277230712089E-2</v>
      </c>
      <c r="H4104" s="87">
        <f t="shared" si="1756"/>
        <v>48354</v>
      </c>
      <c r="I4104" s="87">
        <f t="shared" si="1757"/>
        <v>48354</v>
      </c>
      <c r="J4104" s="88">
        <f t="shared" si="1768"/>
        <v>21</v>
      </c>
      <c r="K4104" s="88">
        <f t="shared" si="1775"/>
        <v>12</v>
      </c>
      <c r="L4104" s="8">
        <f t="shared" si="1758"/>
        <v>1.0084306599999999</v>
      </c>
      <c r="M4104" s="89">
        <v>1</v>
      </c>
      <c r="N4104" s="89">
        <f t="shared" si="1759"/>
        <v>1</v>
      </c>
      <c r="O4104" s="82">
        <f t="shared" si="1760"/>
        <v>1.0084306599999999</v>
      </c>
      <c r="P4104" s="82">
        <f t="shared" si="1761"/>
        <v>0</v>
      </c>
      <c r="Q4104" s="11">
        <f t="shared" si="1774"/>
        <v>0</v>
      </c>
      <c r="R4104" s="7">
        <f t="shared" si="1769"/>
        <v>0</v>
      </c>
      <c r="S4104" s="82">
        <f t="shared" si="1762"/>
        <v>0</v>
      </c>
      <c r="T4104" s="91">
        <f t="shared" si="1770"/>
        <v>0.08</v>
      </c>
      <c r="U4104" s="90">
        <f t="shared" si="1763"/>
        <v>12</v>
      </c>
      <c r="V4104" s="90">
        <v>252</v>
      </c>
      <c r="W4104" s="89">
        <f t="shared" si="1764"/>
        <v>1.0036715350000001</v>
      </c>
      <c r="X4104" s="82">
        <f t="shared" si="1765"/>
        <v>0</v>
      </c>
      <c r="Y4104" s="82">
        <f t="shared" si="1766"/>
        <v>0</v>
      </c>
      <c r="Z4104" s="94" t="str">
        <f t="shared" si="1772"/>
        <v>A+J=</v>
      </c>
      <c r="AA4104" s="87">
        <f t="shared" si="1773"/>
        <v>48354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>
        <f t="shared" si="1767"/>
        <v>48342</v>
      </c>
      <c r="B4105" s="82">
        <f t="shared" si="1753"/>
        <v>0</v>
      </c>
      <c r="C4105" s="207">
        <f t="shared" si="1771"/>
        <v>0</v>
      </c>
      <c r="D4105" s="83">
        <f t="shared" si="1754"/>
        <v>7286.35</v>
      </c>
      <c r="E4105" s="84">
        <f t="shared" si="1776"/>
        <v>7394.19</v>
      </c>
      <c r="F4105" s="85">
        <f t="shared" si="1777"/>
        <v>48293</v>
      </c>
      <c r="G4105" s="86">
        <f t="shared" si="1755"/>
        <v>1.4800277230712089E-2</v>
      </c>
      <c r="H4105" s="87">
        <f t="shared" si="1756"/>
        <v>48354</v>
      </c>
      <c r="I4105" s="87">
        <f t="shared" si="1757"/>
        <v>48354</v>
      </c>
      <c r="J4105" s="88">
        <f t="shared" si="1768"/>
        <v>21</v>
      </c>
      <c r="K4105" s="88">
        <f t="shared" si="1775"/>
        <v>13</v>
      </c>
      <c r="L4105" s="8">
        <f t="shared" si="1758"/>
        <v>1.0091364199999999</v>
      </c>
      <c r="M4105" s="89">
        <v>1</v>
      </c>
      <c r="N4105" s="89">
        <f t="shared" si="1759"/>
        <v>1</v>
      </c>
      <c r="O4105" s="82">
        <f t="shared" si="1760"/>
        <v>1.0091364199999999</v>
      </c>
      <c r="P4105" s="82">
        <f t="shared" si="1761"/>
        <v>0</v>
      </c>
      <c r="Q4105" s="11">
        <f t="shared" si="1774"/>
        <v>0</v>
      </c>
      <c r="R4105" s="7">
        <f t="shared" si="1769"/>
        <v>0</v>
      </c>
      <c r="S4105" s="82">
        <f t="shared" si="1762"/>
        <v>0</v>
      </c>
      <c r="T4105" s="91">
        <f t="shared" si="1770"/>
        <v>0.08</v>
      </c>
      <c r="U4105" s="90">
        <f t="shared" si="1763"/>
        <v>13</v>
      </c>
      <c r="V4105" s="90">
        <v>252</v>
      </c>
      <c r="W4105" s="89">
        <f t="shared" si="1764"/>
        <v>1.003978104</v>
      </c>
      <c r="X4105" s="82">
        <f t="shared" si="1765"/>
        <v>0</v>
      </c>
      <c r="Y4105" s="82">
        <f t="shared" si="1766"/>
        <v>0</v>
      </c>
      <c r="Z4105" s="94" t="str">
        <f t="shared" si="1772"/>
        <v>A+J=</v>
      </c>
      <c r="AA4105" s="87">
        <f t="shared" si="1773"/>
        <v>48354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>
        <f t="shared" si="1767"/>
        <v>48343</v>
      </c>
      <c r="B4106" s="82">
        <f t="shared" ref="B4106:B4169" si="1778">(P4106+X4106)</f>
        <v>0</v>
      </c>
      <c r="C4106" s="207">
        <f t="shared" si="1771"/>
        <v>0</v>
      </c>
      <c r="D4106" s="83">
        <f t="shared" ref="D4106:D4169" si="1779">IF(E4106=E4105,D4105,E4105)</f>
        <v>7286.35</v>
      </c>
      <c r="E4106" s="84">
        <f t="shared" si="1776"/>
        <v>7394.19</v>
      </c>
      <c r="F4106" s="85">
        <f t="shared" si="1777"/>
        <v>48293</v>
      </c>
      <c r="G4106" s="86">
        <f t="shared" ref="G4106:G4169" si="1780">(E4106/D4106)-1</f>
        <v>1.4800277230712089E-2</v>
      </c>
      <c r="H4106" s="87">
        <f t="shared" ref="H4106:H4169" si="1781">IF(DAY(A4106)=H$9,VLOOKUP(A4106,AH$118:AN$450,4),H4105)</f>
        <v>48354</v>
      </c>
      <c r="I4106" s="87">
        <f t="shared" ref="I4106:I4169" si="1782">IF(A4106&gt;I4105,H4106,I4105)</f>
        <v>48354</v>
      </c>
      <c r="J4106" s="88">
        <f t="shared" si="1768"/>
        <v>21</v>
      </c>
      <c r="K4106" s="88">
        <f t="shared" si="1775"/>
        <v>13</v>
      </c>
      <c r="L4106" s="8">
        <f t="shared" ref="L4106:L4169" si="1783">IF(E4106&lt;D4106,1,TRUNC((E4106/D4106)^TRUNC((K4106/J4106),9),8))</f>
        <v>1.0091364199999999</v>
      </c>
      <c r="M4106" s="89">
        <v>1</v>
      </c>
      <c r="N4106" s="89">
        <f t="shared" ref="N4106:N4169" si="1784">IF(I4106&gt;I4105,N4105*M4106,N4105)</f>
        <v>1</v>
      </c>
      <c r="O4106" s="82">
        <f t="shared" ref="O4106:O4169" si="1785">TRUNC(TRUNC((L4106*N4106),15),8)</f>
        <v>1.0091364199999999</v>
      </c>
      <c r="P4106" s="82">
        <f t="shared" ref="P4106:P4169" si="1786">TRUNC(C4106*O4106,8)</f>
        <v>0</v>
      </c>
      <c r="Q4106" s="11">
        <f t="shared" si="1774"/>
        <v>0</v>
      </c>
      <c r="R4106" s="7">
        <f t="shared" si="1769"/>
        <v>0</v>
      </c>
      <c r="S4106" s="82">
        <f t="shared" ref="S4106:S4169" si="1787">IF(R4106&gt;0,TRUNC(R4106*P4106,8),0)</f>
        <v>0</v>
      </c>
      <c r="T4106" s="91">
        <f t="shared" si="1770"/>
        <v>0.08</v>
      </c>
      <c r="U4106" s="90">
        <f t="shared" ref="U4106:U4169" si="1788">IF(Q4105&gt;0,1,IF(K4106=K4105,U4105,U4105+1))</f>
        <v>13</v>
      </c>
      <c r="V4106" s="90">
        <v>252</v>
      </c>
      <c r="W4106" s="89">
        <f t="shared" ref="W4106:W4169" si="1789">ROUND((1+T4106)^TRUNC((U4106/V4106),9),9)</f>
        <v>1.003978104</v>
      </c>
      <c r="X4106" s="82">
        <f t="shared" ref="X4106:X4169" si="1790">TRUNC((P4106*(W4106-1)),8)</f>
        <v>0</v>
      </c>
      <c r="Y4106" s="82">
        <f t="shared" ref="Y4106:Y4169" si="1791">IF(Q4106&gt;0,S4106+X4106,0)</f>
        <v>0</v>
      </c>
      <c r="Z4106" s="94" t="str">
        <f t="shared" si="1772"/>
        <v>A+J=</v>
      </c>
      <c r="AA4106" s="87">
        <f t="shared" si="1773"/>
        <v>48354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>
        <f t="shared" ref="A4107:A4170" si="1792">(A4106+1)</f>
        <v>48344</v>
      </c>
      <c r="B4107" s="82">
        <f t="shared" si="1778"/>
        <v>0</v>
      </c>
      <c r="C4107" s="207">
        <f t="shared" si="1771"/>
        <v>0</v>
      </c>
      <c r="D4107" s="83">
        <f t="shared" si="1779"/>
        <v>7286.35</v>
      </c>
      <c r="E4107" s="84">
        <f t="shared" si="1776"/>
        <v>7394.19</v>
      </c>
      <c r="F4107" s="85">
        <f t="shared" si="1777"/>
        <v>48293</v>
      </c>
      <c r="G4107" s="86">
        <f t="shared" si="1780"/>
        <v>1.4800277230712089E-2</v>
      </c>
      <c r="H4107" s="87">
        <f t="shared" si="1781"/>
        <v>48354</v>
      </c>
      <c r="I4107" s="87">
        <f t="shared" si="1782"/>
        <v>48354</v>
      </c>
      <c r="J4107" s="88">
        <f t="shared" ref="J4107:J4170" si="1793">IF(I4107=I4106,J4106,NETWORKDAYS(I4106,I4107,$AD$210:$AD$502)-1)</f>
        <v>21</v>
      </c>
      <c r="K4107" s="88">
        <f t="shared" si="1775"/>
        <v>13</v>
      </c>
      <c r="L4107" s="8">
        <f t="shared" si="1783"/>
        <v>1.0091364199999999</v>
      </c>
      <c r="M4107" s="89">
        <v>1</v>
      </c>
      <c r="N4107" s="89">
        <f t="shared" si="1784"/>
        <v>1</v>
      </c>
      <c r="O4107" s="82">
        <f t="shared" si="1785"/>
        <v>1.0091364199999999</v>
      </c>
      <c r="P4107" s="82">
        <f t="shared" si="1786"/>
        <v>0</v>
      </c>
      <c r="Q4107" s="11">
        <f t="shared" si="1774"/>
        <v>0</v>
      </c>
      <c r="R4107" s="7">
        <f t="shared" ref="R4107:R4170" si="1794">IF(Q4107&gt;0,VLOOKUP($A4107,$AD$10:$AI$200,6),0)</f>
        <v>0</v>
      </c>
      <c r="S4107" s="82">
        <f t="shared" si="1787"/>
        <v>0</v>
      </c>
      <c r="T4107" s="91">
        <f t="shared" ref="T4107:T4170" si="1795">(T4106)</f>
        <v>0.08</v>
      </c>
      <c r="U4107" s="90">
        <f t="shared" si="1788"/>
        <v>13</v>
      </c>
      <c r="V4107" s="90">
        <v>252</v>
      </c>
      <c r="W4107" s="89">
        <f t="shared" si="1789"/>
        <v>1.003978104</v>
      </c>
      <c r="X4107" s="82">
        <f t="shared" si="1790"/>
        <v>0</v>
      </c>
      <c r="Y4107" s="82">
        <f t="shared" si="1791"/>
        <v>0</v>
      </c>
      <c r="Z4107" s="94" t="str">
        <f t="shared" si="1772"/>
        <v>A+J=</v>
      </c>
      <c r="AA4107" s="87">
        <f t="shared" si="1773"/>
        <v>48354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>
        <f t="shared" si="1792"/>
        <v>48345</v>
      </c>
      <c r="B4108" s="82">
        <f t="shared" si="1778"/>
        <v>0</v>
      </c>
      <c r="C4108" s="207">
        <f t="shared" ref="C4108:C4171" si="1796">IF(Q4107&gt;0,IF(J4107=K4107,P4107-S4107,C4107-(S4107/O4107)),C4107)</f>
        <v>0</v>
      </c>
      <c r="D4108" s="83">
        <f t="shared" si="1779"/>
        <v>7286.35</v>
      </c>
      <c r="E4108" s="84">
        <f t="shared" si="1776"/>
        <v>7394.19</v>
      </c>
      <c r="F4108" s="85">
        <f t="shared" si="1777"/>
        <v>48293</v>
      </c>
      <c r="G4108" s="86">
        <f t="shared" si="1780"/>
        <v>1.4800277230712089E-2</v>
      </c>
      <c r="H4108" s="87">
        <f t="shared" si="1781"/>
        <v>48354</v>
      </c>
      <c r="I4108" s="87">
        <f t="shared" si="1782"/>
        <v>48354</v>
      </c>
      <c r="J4108" s="88">
        <f t="shared" si="1793"/>
        <v>21</v>
      </c>
      <c r="K4108" s="88">
        <f t="shared" si="1775"/>
        <v>14</v>
      </c>
      <c r="L4108" s="8">
        <f t="shared" si="1783"/>
        <v>1.0098426700000001</v>
      </c>
      <c r="M4108" s="89">
        <v>1</v>
      </c>
      <c r="N4108" s="89">
        <f t="shared" si="1784"/>
        <v>1</v>
      </c>
      <c r="O4108" s="82">
        <f t="shared" si="1785"/>
        <v>1.0098426700000001</v>
      </c>
      <c r="P4108" s="82">
        <f t="shared" si="1786"/>
        <v>0</v>
      </c>
      <c r="Q4108" s="11">
        <f t="shared" si="1774"/>
        <v>0</v>
      </c>
      <c r="R4108" s="7">
        <f t="shared" si="1794"/>
        <v>0</v>
      </c>
      <c r="S4108" s="82">
        <f t="shared" si="1787"/>
        <v>0</v>
      </c>
      <c r="T4108" s="91">
        <f t="shared" si="1795"/>
        <v>0.08</v>
      </c>
      <c r="U4108" s="90">
        <f t="shared" si="1788"/>
        <v>14</v>
      </c>
      <c r="V4108" s="90">
        <v>252</v>
      </c>
      <c r="W4108" s="89">
        <f t="shared" si="1789"/>
        <v>1.0042847669999999</v>
      </c>
      <c r="X4108" s="82">
        <f t="shared" si="1790"/>
        <v>0</v>
      </c>
      <c r="Y4108" s="82">
        <f t="shared" si="1791"/>
        <v>0</v>
      </c>
      <c r="Z4108" s="94" t="str">
        <f t="shared" ref="Z4108:Z4171" si="1797">IF($Q4107&gt;0,VLOOKUP($A4107,$AD$10:$AM$200,9),Z4107)</f>
        <v>A+J=</v>
      </c>
      <c r="AA4108" s="87">
        <f t="shared" ref="AA4108:AA4171" si="1798">IF($Q4107&gt;0,VLOOKUP($A4107,$AD$10:$AM$200,10),AA4107)</f>
        <v>48354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>
        <f t="shared" si="1792"/>
        <v>48346</v>
      </c>
      <c r="B4109" s="82">
        <f t="shared" si="1778"/>
        <v>0</v>
      </c>
      <c r="C4109" s="207">
        <f t="shared" si="1796"/>
        <v>0</v>
      </c>
      <c r="D4109" s="83">
        <f t="shared" si="1779"/>
        <v>7286.35</v>
      </c>
      <c r="E4109" s="84">
        <f t="shared" si="1776"/>
        <v>7394.19</v>
      </c>
      <c r="F4109" s="85">
        <f t="shared" si="1777"/>
        <v>48293</v>
      </c>
      <c r="G4109" s="86">
        <f t="shared" si="1780"/>
        <v>1.4800277230712089E-2</v>
      </c>
      <c r="H4109" s="87">
        <f t="shared" si="1781"/>
        <v>48354</v>
      </c>
      <c r="I4109" s="87">
        <f t="shared" si="1782"/>
        <v>48354</v>
      </c>
      <c r="J4109" s="88">
        <f t="shared" si="1793"/>
        <v>21</v>
      </c>
      <c r="K4109" s="88">
        <f t="shared" si="1775"/>
        <v>15</v>
      </c>
      <c r="L4109" s="8">
        <f t="shared" si="1783"/>
        <v>1.0105494100000001</v>
      </c>
      <c r="M4109" s="89">
        <v>1</v>
      </c>
      <c r="N4109" s="89">
        <f t="shared" si="1784"/>
        <v>1</v>
      </c>
      <c r="O4109" s="82">
        <f t="shared" si="1785"/>
        <v>1.0105494100000001</v>
      </c>
      <c r="P4109" s="82">
        <f t="shared" si="1786"/>
        <v>0</v>
      </c>
      <c r="Q4109" s="11">
        <f t="shared" si="1774"/>
        <v>0</v>
      </c>
      <c r="R4109" s="7">
        <f t="shared" si="1794"/>
        <v>0</v>
      </c>
      <c r="S4109" s="82">
        <f t="shared" si="1787"/>
        <v>0</v>
      </c>
      <c r="T4109" s="91">
        <f t="shared" si="1795"/>
        <v>0.08</v>
      </c>
      <c r="U4109" s="90">
        <f t="shared" si="1788"/>
        <v>15</v>
      </c>
      <c r="V4109" s="90">
        <v>252</v>
      </c>
      <c r="W4109" s="89">
        <f t="shared" si="1789"/>
        <v>1.004591523</v>
      </c>
      <c r="X4109" s="82">
        <f t="shared" si="1790"/>
        <v>0</v>
      </c>
      <c r="Y4109" s="82">
        <f t="shared" si="1791"/>
        <v>0</v>
      </c>
      <c r="Z4109" s="94" t="str">
        <f t="shared" si="1797"/>
        <v>A+J=</v>
      </c>
      <c r="AA4109" s="87">
        <f t="shared" si="1798"/>
        <v>48354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>
        <f t="shared" si="1792"/>
        <v>48347</v>
      </c>
      <c r="B4110" s="82">
        <f t="shared" si="1778"/>
        <v>0</v>
      </c>
      <c r="C4110" s="207">
        <f t="shared" si="1796"/>
        <v>0</v>
      </c>
      <c r="D4110" s="83">
        <f t="shared" si="1779"/>
        <v>7286.35</v>
      </c>
      <c r="E4110" s="84">
        <f t="shared" si="1776"/>
        <v>7394.19</v>
      </c>
      <c r="F4110" s="85">
        <f t="shared" si="1777"/>
        <v>48293</v>
      </c>
      <c r="G4110" s="86">
        <f t="shared" si="1780"/>
        <v>1.4800277230712089E-2</v>
      </c>
      <c r="H4110" s="87">
        <f t="shared" si="1781"/>
        <v>48354</v>
      </c>
      <c r="I4110" s="87">
        <f t="shared" si="1782"/>
        <v>48354</v>
      </c>
      <c r="J4110" s="88">
        <f t="shared" si="1793"/>
        <v>21</v>
      </c>
      <c r="K4110" s="88">
        <f t="shared" si="1775"/>
        <v>16</v>
      </c>
      <c r="L4110" s="8">
        <f t="shared" si="1783"/>
        <v>1.01125665</v>
      </c>
      <c r="M4110" s="89">
        <v>1</v>
      </c>
      <c r="N4110" s="89">
        <f t="shared" si="1784"/>
        <v>1</v>
      </c>
      <c r="O4110" s="82">
        <f t="shared" si="1785"/>
        <v>1.01125665</v>
      </c>
      <c r="P4110" s="82">
        <f t="shared" si="1786"/>
        <v>0</v>
      </c>
      <c r="Q4110" s="11">
        <f t="shared" ref="Q4110:Q4173" si="1799">IF(VLOOKUP(A4110,AD$10:AK$200,8)=VLOOKUP(A4109,AD$10:AK$200,8),0,VLOOKUP(A4110,AD$10:AK$200,8))</f>
        <v>0</v>
      </c>
      <c r="R4110" s="7">
        <f t="shared" si="1794"/>
        <v>0</v>
      </c>
      <c r="S4110" s="82">
        <f t="shared" si="1787"/>
        <v>0</v>
      </c>
      <c r="T4110" s="91">
        <f t="shared" si="1795"/>
        <v>0.08</v>
      </c>
      <c r="U4110" s="90">
        <f t="shared" si="1788"/>
        <v>16</v>
      </c>
      <c r="V4110" s="90">
        <v>252</v>
      </c>
      <c r="W4110" s="89">
        <f t="shared" si="1789"/>
        <v>1.0048983730000001</v>
      </c>
      <c r="X4110" s="82">
        <f t="shared" si="1790"/>
        <v>0</v>
      </c>
      <c r="Y4110" s="82">
        <f t="shared" si="1791"/>
        <v>0</v>
      </c>
      <c r="Z4110" s="94" t="str">
        <f t="shared" si="1797"/>
        <v>A+J=</v>
      </c>
      <c r="AA4110" s="87">
        <f t="shared" si="1798"/>
        <v>48354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>
        <f t="shared" si="1792"/>
        <v>48348</v>
      </c>
      <c r="B4111" s="82">
        <f t="shared" si="1778"/>
        <v>0</v>
      </c>
      <c r="C4111" s="207">
        <f t="shared" si="1796"/>
        <v>0</v>
      </c>
      <c r="D4111" s="83">
        <f t="shared" si="1779"/>
        <v>7286.35</v>
      </c>
      <c r="E4111" s="84">
        <f t="shared" si="1776"/>
        <v>7394.19</v>
      </c>
      <c r="F4111" s="85">
        <f t="shared" si="1777"/>
        <v>48293</v>
      </c>
      <c r="G4111" s="86">
        <f t="shared" si="1780"/>
        <v>1.4800277230712089E-2</v>
      </c>
      <c r="H4111" s="87">
        <f t="shared" si="1781"/>
        <v>48354</v>
      </c>
      <c r="I4111" s="87">
        <f t="shared" si="1782"/>
        <v>48354</v>
      </c>
      <c r="J4111" s="88">
        <f t="shared" si="1793"/>
        <v>21</v>
      </c>
      <c r="K4111" s="88">
        <f t="shared" si="1775"/>
        <v>17</v>
      </c>
      <c r="L4111" s="8">
        <f t="shared" si="1783"/>
        <v>1.01196438</v>
      </c>
      <c r="M4111" s="89">
        <v>1</v>
      </c>
      <c r="N4111" s="89">
        <f t="shared" si="1784"/>
        <v>1</v>
      </c>
      <c r="O4111" s="82">
        <f t="shared" si="1785"/>
        <v>1.01196438</v>
      </c>
      <c r="P4111" s="82">
        <f t="shared" si="1786"/>
        <v>0</v>
      </c>
      <c r="Q4111" s="11">
        <f t="shared" si="1799"/>
        <v>0</v>
      </c>
      <c r="R4111" s="7">
        <f t="shared" si="1794"/>
        <v>0</v>
      </c>
      <c r="S4111" s="82">
        <f t="shared" si="1787"/>
        <v>0</v>
      </c>
      <c r="T4111" s="91">
        <f t="shared" si="1795"/>
        <v>0.08</v>
      </c>
      <c r="U4111" s="90">
        <f t="shared" si="1788"/>
        <v>17</v>
      </c>
      <c r="V4111" s="90">
        <v>252</v>
      </c>
      <c r="W4111" s="89">
        <f t="shared" si="1789"/>
        <v>1.0052053169999999</v>
      </c>
      <c r="X4111" s="82">
        <f t="shared" si="1790"/>
        <v>0</v>
      </c>
      <c r="Y4111" s="82">
        <f t="shared" si="1791"/>
        <v>0</v>
      </c>
      <c r="Z4111" s="94" t="str">
        <f t="shared" si="1797"/>
        <v>A+J=</v>
      </c>
      <c r="AA4111" s="87">
        <f t="shared" si="1798"/>
        <v>48354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>
        <f t="shared" si="1792"/>
        <v>48349</v>
      </c>
      <c r="B4112" s="82">
        <f t="shared" si="1778"/>
        <v>0</v>
      </c>
      <c r="C4112" s="207">
        <f t="shared" si="1796"/>
        <v>0</v>
      </c>
      <c r="D4112" s="83">
        <f t="shared" si="1779"/>
        <v>7286.35</v>
      </c>
      <c r="E4112" s="84">
        <f t="shared" si="1776"/>
        <v>7394.19</v>
      </c>
      <c r="F4112" s="85">
        <f t="shared" si="1777"/>
        <v>48293</v>
      </c>
      <c r="G4112" s="86">
        <f t="shared" si="1780"/>
        <v>1.4800277230712089E-2</v>
      </c>
      <c r="H4112" s="87">
        <f t="shared" si="1781"/>
        <v>48354</v>
      </c>
      <c r="I4112" s="87">
        <f t="shared" si="1782"/>
        <v>48354</v>
      </c>
      <c r="J4112" s="88">
        <f t="shared" si="1793"/>
        <v>21</v>
      </c>
      <c r="K4112" s="88">
        <f t="shared" si="1775"/>
        <v>18</v>
      </c>
      <c r="L4112" s="8">
        <f t="shared" si="1783"/>
        <v>1.0126726100000001</v>
      </c>
      <c r="M4112" s="89">
        <v>1</v>
      </c>
      <c r="N4112" s="89">
        <f t="shared" si="1784"/>
        <v>1</v>
      </c>
      <c r="O4112" s="82">
        <f t="shared" si="1785"/>
        <v>1.0126726100000001</v>
      </c>
      <c r="P4112" s="82">
        <f t="shared" si="1786"/>
        <v>0</v>
      </c>
      <c r="Q4112" s="11">
        <f t="shared" si="1799"/>
        <v>0</v>
      </c>
      <c r="R4112" s="7">
        <f t="shared" si="1794"/>
        <v>0</v>
      </c>
      <c r="S4112" s="82">
        <f t="shared" si="1787"/>
        <v>0</v>
      </c>
      <c r="T4112" s="91">
        <f t="shared" si="1795"/>
        <v>0.08</v>
      </c>
      <c r="U4112" s="90">
        <f t="shared" si="1788"/>
        <v>18</v>
      </c>
      <c r="V4112" s="90">
        <v>252</v>
      </c>
      <c r="W4112" s="89">
        <f t="shared" si="1789"/>
        <v>1.005512355</v>
      </c>
      <c r="X4112" s="82">
        <f t="shared" si="1790"/>
        <v>0</v>
      </c>
      <c r="Y4112" s="82">
        <f t="shared" si="1791"/>
        <v>0</v>
      </c>
      <c r="Z4112" s="94" t="str">
        <f t="shared" si="1797"/>
        <v>A+J=</v>
      </c>
      <c r="AA4112" s="87">
        <f t="shared" si="1798"/>
        <v>48354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>
        <f t="shared" si="1792"/>
        <v>48350</v>
      </c>
      <c r="B4113" s="82">
        <f t="shared" si="1778"/>
        <v>0</v>
      </c>
      <c r="C4113" s="207">
        <f t="shared" si="1796"/>
        <v>0</v>
      </c>
      <c r="D4113" s="83">
        <f t="shared" si="1779"/>
        <v>7286.35</v>
      </c>
      <c r="E4113" s="84">
        <f t="shared" si="1776"/>
        <v>7394.19</v>
      </c>
      <c r="F4113" s="85">
        <f t="shared" si="1777"/>
        <v>48293</v>
      </c>
      <c r="G4113" s="86">
        <f t="shared" si="1780"/>
        <v>1.4800277230712089E-2</v>
      </c>
      <c r="H4113" s="87">
        <f t="shared" si="1781"/>
        <v>48354</v>
      </c>
      <c r="I4113" s="87">
        <f t="shared" si="1782"/>
        <v>48354</v>
      </c>
      <c r="J4113" s="88">
        <f t="shared" si="1793"/>
        <v>21</v>
      </c>
      <c r="K4113" s="88">
        <f t="shared" si="1775"/>
        <v>18</v>
      </c>
      <c r="L4113" s="8">
        <f t="shared" si="1783"/>
        <v>1.0126726100000001</v>
      </c>
      <c r="M4113" s="89">
        <v>1</v>
      </c>
      <c r="N4113" s="89">
        <f t="shared" si="1784"/>
        <v>1</v>
      </c>
      <c r="O4113" s="82">
        <f t="shared" si="1785"/>
        <v>1.0126726100000001</v>
      </c>
      <c r="P4113" s="82">
        <f t="shared" si="1786"/>
        <v>0</v>
      </c>
      <c r="Q4113" s="11">
        <f t="shared" si="1799"/>
        <v>0</v>
      </c>
      <c r="R4113" s="7">
        <f t="shared" si="1794"/>
        <v>0</v>
      </c>
      <c r="S4113" s="82">
        <f t="shared" si="1787"/>
        <v>0</v>
      </c>
      <c r="T4113" s="91">
        <f t="shared" si="1795"/>
        <v>0.08</v>
      </c>
      <c r="U4113" s="90">
        <f t="shared" si="1788"/>
        <v>18</v>
      </c>
      <c r="V4113" s="90">
        <v>252</v>
      </c>
      <c r="W4113" s="89">
        <f t="shared" si="1789"/>
        <v>1.005512355</v>
      </c>
      <c r="X4113" s="82">
        <f t="shared" si="1790"/>
        <v>0</v>
      </c>
      <c r="Y4113" s="82">
        <f t="shared" si="1791"/>
        <v>0</v>
      </c>
      <c r="Z4113" s="94" t="str">
        <f t="shared" si="1797"/>
        <v>A+J=</v>
      </c>
      <c r="AA4113" s="87">
        <f t="shared" si="1798"/>
        <v>48354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>
        <f t="shared" si="1792"/>
        <v>48351</v>
      </c>
      <c r="B4114" s="82">
        <f t="shared" si="1778"/>
        <v>0</v>
      </c>
      <c r="C4114" s="207">
        <f t="shared" si="1796"/>
        <v>0</v>
      </c>
      <c r="D4114" s="83">
        <f t="shared" si="1779"/>
        <v>7286.35</v>
      </c>
      <c r="E4114" s="84">
        <f t="shared" si="1776"/>
        <v>7394.19</v>
      </c>
      <c r="F4114" s="85">
        <f t="shared" si="1777"/>
        <v>48293</v>
      </c>
      <c r="G4114" s="86">
        <f t="shared" si="1780"/>
        <v>1.4800277230712089E-2</v>
      </c>
      <c r="H4114" s="87">
        <f t="shared" si="1781"/>
        <v>48354</v>
      </c>
      <c r="I4114" s="87">
        <f t="shared" si="1782"/>
        <v>48354</v>
      </c>
      <c r="J4114" s="88">
        <f t="shared" si="1793"/>
        <v>21</v>
      </c>
      <c r="K4114" s="88">
        <f t="shared" si="1775"/>
        <v>18</v>
      </c>
      <c r="L4114" s="8">
        <f t="shared" si="1783"/>
        <v>1.0126726100000001</v>
      </c>
      <c r="M4114" s="89">
        <v>1</v>
      </c>
      <c r="N4114" s="89">
        <f t="shared" si="1784"/>
        <v>1</v>
      </c>
      <c r="O4114" s="82">
        <f t="shared" si="1785"/>
        <v>1.0126726100000001</v>
      </c>
      <c r="P4114" s="82">
        <f t="shared" si="1786"/>
        <v>0</v>
      </c>
      <c r="Q4114" s="11">
        <f t="shared" si="1799"/>
        <v>0</v>
      </c>
      <c r="R4114" s="7">
        <f t="shared" si="1794"/>
        <v>0</v>
      </c>
      <c r="S4114" s="82">
        <f t="shared" si="1787"/>
        <v>0</v>
      </c>
      <c r="T4114" s="91">
        <f t="shared" si="1795"/>
        <v>0.08</v>
      </c>
      <c r="U4114" s="90">
        <f t="shared" si="1788"/>
        <v>18</v>
      </c>
      <c r="V4114" s="90">
        <v>252</v>
      </c>
      <c r="W4114" s="89">
        <f t="shared" si="1789"/>
        <v>1.005512355</v>
      </c>
      <c r="X4114" s="82">
        <f t="shared" si="1790"/>
        <v>0</v>
      </c>
      <c r="Y4114" s="82">
        <f t="shared" si="1791"/>
        <v>0</v>
      </c>
      <c r="Z4114" s="94" t="str">
        <f t="shared" si="1797"/>
        <v>A+J=</v>
      </c>
      <c r="AA4114" s="87">
        <f t="shared" si="1798"/>
        <v>48354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>
        <f t="shared" si="1792"/>
        <v>48352</v>
      </c>
      <c r="B4115" s="82">
        <f t="shared" si="1778"/>
        <v>0</v>
      </c>
      <c r="C4115" s="207">
        <f t="shared" si="1796"/>
        <v>0</v>
      </c>
      <c r="D4115" s="83">
        <f t="shared" si="1779"/>
        <v>7286.35</v>
      </c>
      <c r="E4115" s="84">
        <f t="shared" si="1776"/>
        <v>7394.19</v>
      </c>
      <c r="F4115" s="85">
        <f t="shared" si="1777"/>
        <v>48293</v>
      </c>
      <c r="G4115" s="86">
        <f t="shared" si="1780"/>
        <v>1.4800277230712089E-2</v>
      </c>
      <c r="H4115" s="87">
        <f t="shared" si="1781"/>
        <v>48354</v>
      </c>
      <c r="I4115" s="87">
        <f t="shared" si="1782"/>
        <v>48354</v>
      </c>
      <c r="J4115" s="88">
        <f t="shared" si="1793"/>
        <v>21</v>
      </c>
      <c r="K4115" s="88">
        <f t="shared" si="1775"/>
        <v>19</v>
      </c>
      <c r="L4115" s="8">
        <f t="shared" si="1783"/>
        <v>1.01338134</v>
      </c>
      <c r="M4115" s="89">
        <v>1</v>
      </c>
      <c r="N4115" s="89">
        <f t="shared" si="1784"/>
        <v>1</v>
      </c>
      <c r="O4115" s="82">
        <f t="shared" si="1785"/>
        <v>1.01338134</v>
      </c>
      <c r="P4115" s="82">
        <f t="shared" si="1786"/>
        <v>0</v>
      </c>
      <c r="Q4115" s="11">
        <f t="shared" si="1799"/>
        <v>0</v>
      </c>
      <c r="R4115" s="7">
        <f t="shared" si="1794"/>
        <v>0</v>
      </c>
      <c r="S4115" s="82">
        <f t="shared" si="1787"/>
        <v>0</v>
      </c>
      <c r="T4115" s="91">
        <f t="shared" si="1795"/>
        <v>0.08</v>
      </c>
      <c r="U4115" s="90">
        <f t="shared" si="1788"/>
        <v>19</v>
      </c>
      <c r="V4115" s="90">
        <v>252</v>
      </c>
      <c r="W4115" s="89">
        <f t="shared" si="1789"/>
        <v>1.005819486</v>
      </c>
      <c r="X4115" s="82">
        <f t="shared" si="1790"/>
        <v>0</v>
      </c>
      <c r="Y4115" s="82">
        <f t="shared" si="1791"/>
        <v>0</v>
      </c>
      <c r="Z4115" s="94" t="str">
        <f t="shared" si="1797"/>
        <v>A+J=</v>
      </c>
      <c r="AA4115" s="87">
        <f t="shared" si="1798"/>
        <v>48354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>
        <f t="shared" si="1792"/>
        <v>48353</v>
      </c>
      <c r="B4116" s="82">
        <f t="shared" si="1778"/>
        <v>0</v>
      </c>
      <c r="C4116" s="207">
        <f t="shared" si="1796"/>
        <v>0</v>
      </c>
      <c r="D4116" s="83">
        <f t="shared" si="1779"/>
        <v>7286.35</v>
      </c>
      <c r="E4116" s="84">
        <f t="shared" si="1776"/>
        <v>7394.19</v>
      </c>
      <c r="F4116" s="85">
        <f t="shared" si="1777"/>
        <v>48293</v>
      </c>
      <c r="G4116" s="86">
        <f t="shared" si="1780"/>
        <v>1.4800277230712089E-2</v>
      </c>
      <c r="H4116" s="87">
        <f t="shared" si="1781"/>
        <v>48354</v>
      </c>
      <c r="I4116" s="87">
        <f t="shared" si="1782"/>
        <v>48354</v>
      </c>
      <c r="J4116" s="88">
        <f t="shared" si="1793"/>
        <v>21</v>
      </c>
      <c r="K4116" s="88">
        <f t="shared" si="1775"/>
        <v>20</v>
      </c>
      <c r="L4116" s="8">
        <f t="shared" si="1783"/>
        <v>1.0140905600000001</v>
      </c>
      <c r="M4116" s="89">
        <v>1</v>
      </c>
      <c r="N4116" s="89">
        <f t="shared" si="1784"/>
        <v>1</v>
      </c>
      <c r="O4116" s="82">
        <f t="shared" si="1785"/>
        <v>1.0140905600000001</v>
      </c>
      <c r="P4116" s="82">
        <f t="shared" si="1786"/>
        <v>0</v>
      </c>
      <c r="Q4116" s="11">
        <f t="shared" si="1799"/>
        <v>0</v>
      </c>
      <c r="R4116" s="7">
        <f t="shared" si="1794"/>
        <v>0</v>
      </c>
      <c r="S4116" s="82">
        <f t="shared" si="1787"/>
        <v>0</v>
      </c>
      <c r="T4116" s="91">
        <f t="shared" si="1795"/>
        <v>0.08</v>
      </c>
      <c r="U4116" s="90">
        <f t="shared" si="1788"/>
        <v>20</v>
      </c>
      <c r="V4116" s="90">
        <v>252</v>
      </c>
      <c r="W4116" s="89">
        <f t="shared" si="1789"/>
        <v>1.0061267110000001</v>
      </c>
      <c r="X4116" s="82">
        <f t="shared" si="1790"/>
        <v>0</v>
      </c>
      <c r="Y4116" s="82">
        <f t="shared" si="1791"/>
        <v>0</v>
      </c>
      <c r="Z4116" s="94" t="str">
        <f t="shared" si="1797"/>
        <v>A+J=</v>
      </c>
      <c r="AA4116" s="87">
        <f t="shared" si="1798"/>
        <v>48354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>
        <f t="shared" si="1792"/>
        <v>48354</v>
      </c>
      <c r="B4117" s="82">
        <f t="shared" si="1778"/>
        <v>0</v>
      </c>
      <c r="C4117" s="207">
        <f t="shared" si="1796"/>
        <v>0</v>
      </c>
      <c r="D4117" s="83">
        <f t="shared" si="1779"/>
        <v>7286.35</v>
      </c>
      <c r="E4117" s="84">
        <f t="shared" si="1776"/>
        <v>7394.19</v>
      </c>
      <c r="F4117" s="85">
        <f t="shared" si="1777"/>
        <v>48293</v>
      </c>
      <c r="G4117" s="86">
        <f t="shared" si="1780"/>
        <v>1.4800277230712089E-2</v>
      </c>
      <c r="H4117" s="87">
        <f t="shared" si="1781"/>
        <v>48386</v>
      </c>
      <c r="I4117" s="87">
        <f t="shared" si="1782"/>
        <v>48354</v>
      </c>
      <c r="J4117" s="88">
        <f t="shared" si="1793"/>
        <v>21</v>
      </c>
      <c r="K4117" s="88">
        <f t="shared" si="1775"/>
        <v>21</v>
      </c>
      <c r="L4117" s="8">
        <f t="shared" si="1783"/>
        <v>1.0148002700000001</v>
      </c>
      <c r="M4117" s="89">
        <v>1</v>
      </c>
      <c r="N4117" s="89">
        <f t="shared" si="1784"/>
        <v>1</v>
      </c>
      <c r="O4117" s="82">
        <f t="shared" si="1785"/>
        <v>1.0148002700000001</v>
      </c>
      <c r="P4117" s="82">
        <f t="shared" si="1786"/>
        <v>0</v>
      </c>
      <c r="Q4117" s="11">
        <f t="shared" si="1799"/>
        <v>135</v>
      </c>
      <c r="R4117" s="7">
        <f t="shared" si="1794"/>
        <v>0</v>
      </c>
      <c r="S4117" s="82">
        <f t="shared" si="1787"/>
        <v>0</v>
      </c>
      <c r="T4117" s="91">
        <f t="shared" si="1795"/>
        <v>0.08</v>
      </c>
      <c r="U4117" s="90">
        <f t="shared" si="1788"/>
        <v>21</v>
      </c>
      <c r="V4117" s="90">
        <v>252</v>
      </c>
      <c r="W4117" s="89">
        <f t="shared" si="1789"/>
        <v>1.0064340300000001</v>
      </c>
      <c r="X4117" s="82">
        <f t="shared" si="1790"/>
        <v>0</v>
      </c>
      <c r="Y4117" s="82">
        <f t="shared" si="1791"/>
        <v>0</v>
      </c>
      <c r="Z4117" s="94" t="str">
        <f t="shared" si="1797"/>
        <v>A+J=</v>
      </c>
      <c r="AA4117" s="87">
        <f t="shared" si="1798"/>
        <v>48354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>
        <f t="shared" si="1792"/>
        <v>48355</v>
      </c>
      <c r="B4118" s="82">
        <f t="shared" si="1778"/>
        <v>0</v>
      </c>
      <c r="C4118" s="207">
        <f t="shared" si="1796"/>
        <v>0</v>
      </c>
      <c r="D4118" s="83">
        <f t="shared" si="1779"/>
        <v>7286.35</v>
      </c>
      <c r="E4118" s="84">
        <f t="shared" si="1776"/>
        <v>7394.19</v>
      </c>
      <c r="F4118" s="85">
        <f t="shared" si="1777"/>
        <v>48324</v>
      </c>
      <c r="G4118" s="86">
        <f t="shared" si="1780"/>
        <v>1.4800277230712089E-2</v>
      </c>
      <c r="H4118" s="87">
        <f t="shared" si="1781"/>
        <v>48386</v>
      </c>
      <c r="I4118" s="87">
        <f t="shared" si="1782"/>
        <v>48386</v>
      </c>
      <c r="J4118" s="88">
        <f t="shared" si="1793"/>
        <v>21</v>
      </c>
      <c r="K4118" s="88">
        <f t="shared" si="1775"/>
        <v>1</v>
      </c>
      <c r="L4118" s="8">
        <f t="shared" si="1783"/>
        <v>1.0006998499999999</v>
      </c>
      <c r="M4118" s="89">
        <v>1</v>
      </c>
      <c r="N4118" s="89">
        <f t="shared" si="1784"/>
        <v>1</v>
      </c>
      <c r="O4118" s="82">
        <f t="shared" si="1785"/>
        <v>1.0006998499999999</v>
      </c>
      <c r="P4118" s="82">
        <f t="shared" si="1786"/>
        <v>0</v>
      </c>
      <c r="Q4118" s="11">
        <f t="shared" si="1799"/>
        <v>0</v>
      </c>
      <c r="R4118" s="7">
        <f t="shared" si="1794"/>
        <v>0</v>
      </c>
      <c r="S4118" s="82">
        <f t="shared" si="1787"/>
        <v>0</v>
      </c>
      <c r="T4118" s="91">
        <f t="shared" si="1795"/>
        <v>0.08</v>
      </c>
      <c r="U4118" s="90">
        <f t="shared" si="1788"/>
        <v>1</v>
      </c>
      <c r="V4118" s="90">
        <v>252</v>
      </c>
      <c r="W4118" s="89">
        <f t="shared" si="1789"/>
        <v>1.000305448</v>
      </c>
      <c r="X4118" s="82">
        <f t="shared" si="1790"/>
        <v>0</v>
      </c>
      <c r="Y4118" s="82">
        <f t="shared" si="1791"/>
        <v>0</v>
      </c>
      <c r="Z4118" s="94" t="str">
        <f t="shared" si="1797"/>
        <v>A+J=</v>
      </c>
      <c r="AA4118" s="87">
        <f t="shared" si="1798"/>
        <v>48386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>
        <f t="shared" si="1792"/>
        <v>48356</v>
      </c>
      <c r="B4119" s="82">
        <f t="shared" si="1778"/>
        <v>0</v>
      </c>
      <c r="C4119" s="207">
        <f t="shared" si="1796"/>
        <v>0</v>
      </c>
      <c r="D4119" s="83">
        <f t="shared" si="1779"/>
        <v>7286.35</v>
      </c>
      <c r="E4119" s="84">
        <f t="shared" si="1776"/>
        <v>7394.19</v>
      </c>
      <c r="F4119" s="85">
        <f t="shared" si="1777"/>
        <v>48324</v>
      </c>
      <c r="G4119" s="86">
        <f t="shared" si="1780"/>
        <v>1.4800277230712089E-2</v>
      </c>
      <c r="H4119" s="87">
        <f t="shared" si="1781"/>
        <v>48386</v>
      </c>
      <c r="I4119" s="87">
        <f t="shared" si="1782"/>
        <v>48386</v>
      </c>
      <c r="J4119" s="88">
        <f t="shared" si="1793"/>
        <v>21</v>
      </c>
      <c r="K4119" s="88">
        <f t="shared" si="1775"/>
        <v>2</v>
      </c>
      <c r="L4119" s="8">
        <f t="shared" si="1783"/>
        <v>1.0014002</v>
      </c>
      <c r="M4119" s="89">
        <v>1</v>
      </c>
      <c r="N4119" s="89">
        <f t="shared" si="1784"/>
        <v>1</v>
      </c>
      <c r="O4119" s="82">
        <f t="shared" si="1785"/>
        <v>1.0014002</v>
      </c>
      <c r="P4119" s="82">
        <f t="shared" si="1786"/>
        <v>0</v>
      </c>
      <c r="Q4119" s="11">
        <f t="shared" si="1799"/>
        <v>0</v>
      </c>
      <c r="R4119" s="7">
        <f t="shared" si="1794"/>
        <v>0</v>
      </c>
      <c r="S4119" s="82">
        <f t="shared" si="1787"/>
        <v>0</v>
      </c>
      <c r="T4119" s="91">
        <f t="shared" si="1795"/>
        <v>0.08</v>
      </c>
      <c r="U4119" s="90">
        <f t="shared" si="1788"/>
        <v>2</v>
      </c>
      <c r="V4119" s="90">
        <v>252</v>
      </c>
      <c r="W4119" s="89">
        <f t="shared" si="1789"/>
        <v>1.000610988</v>
      </c>
      <c r="X4119" s="82">
        <f t="shared" si="1790"/>
        <v>0</v>
      </c>
      <c r="Y4119" s="82">
        <f t="shared" si="1791"/>
        <v>0</v>
      </c>
      <c r="Z4119" s="94" t="str">
        <f t="shared" si="1797"/>
        <v>A+J=</v>
      </c>
      <c r="AA4119" s="87">
        <f t="shared" si="1798"/>
        <v>48386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>
        <f t="shared" si="1792"/>
        <v>48357</v>
      </c>
      <c r="B4120" s="82">
        <f t="shared" si="1778"/>
        <v>0</v>
      </c>
      <c r="C4120" s="207">
        <f t="shared" si="1796"/>
        <v>0</v>
      </c>
      <c r="D4120" s="83">
        <f t="shared" si="1779"/>
        <v>7286.35</v>
      </c>
      <c r="E4120" s="84">
        <f t="shared" si="1776"/>
        <v>7394.19</v>
      </c>
      <c r="F4120" s="85">
        <f t="shared" si="1777"/>
        <v>48324</v>
      </c>
      <c r="G4120" s="86">
        <f t="shared" si="1780"/>
        <v>1.4800277230712089E-2</v>
      </c>
      <c r="H4120" s="87">
        <f t="shared" si="1781"/>
        <v>48386</v>
      </c>
      <c r="I4120" s="87">
        <f t="shared" si="1782"/>
        <v>48386</v>
      </c>
      <c r="J4120" s="88">
        <f t="shared" si="1793"/>
        <v>21</v>
      </c>
      <c r="K4120" s="88">
        <f t="shared" si="1775"/>
        <v>2</v>
      </c>
      <c r="L4120" s="8">
        <f t="shared" si="1783"/>
        <v>1.0014002</v>
      </c>
      <c r="M4120" s="89">
        <v>1</v>
      </c>
      <c r="N4120" s="89">
        <f t="shared" si="1784"/>
        <v>1</v>
      </c>
      <c r="O4120" s="82">
        <f t="shared" si="1785"/>
        <v>1.0014002</v>
      </c>
      <c r="P4120" s="82">
        <f t="shared" si="1786"/>
        <v>0</v>
      </c>
      <c r="Q4120" s="11">
        <f t="shared" si="1799"/>
        <v>0</v>
      </c>
      <c r="R4120" s="7">
        <f t="shared" si="1794"/>
        <v>0</v>
      </c>
      <c r="S4120" s="82">
        <f t="shared" si="1787"/>
        <v>0</v>
      </c>
      <c r="T4120" s="91">
        <f t="shared" si="1795"/>
        <v>0.08</v>
      </c>
      <c r="U4120" s="90">
        <f t="shared" si="1788"/>
        <v>2</v>
      </c>
      <c r="V4120" s="90">
        <v>252</v>
      </c>
      <c r="W4120" s="89">
        <f t="shared" si="1789"/>
        <v>1.000610988</v>
      </c>
      <c r="X4120" s="82">
        <f t="shared" si="1790"/>
        <v>0</v>
      </c>
      <c r="Y4120" s="82">
        <f t="shared" si="1791"/>
        <v>0</v>
      </c>
      <c r="Z4120" s="94" t="str">
        <f t="shared" si="1797"/>
        <v>A+J=</v>
      </c>
      <c r="AA4120" s="87">
        <f t="shared" si="1798"/>
        <v>48386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>
        <f t="shared" si="1792"/>
        <v>48358</v>
      </c>
      <c r="B4121" s="82">
        <f t="shared" si="1778"/>
        <v>0</v>
      </c>
      <c r="C4121" s="207">
        <f t="shared" si="1796"/>
        <v>0</v>
      </c>
      <c r="D4121" s="83">
        <f t="shared" si="1779"/>
        <v>7286.35</v>
      </c>
      <c r="E4121" s="84">
        <f t="shared" si="1776"/>
        <v>7394.19</v>
      </c>
      <c r="F4121" s="85">
        <f t="shared" si="1777"/>
        <v>48324</v>
      </c>
      <c r="G4121" s="86">
        <f t="shared" si="1780"/>
        <v>1.4800277230712089E-2</v>
      </c>
      <c r="H4121" s="87">
        <f t="shared" si="1781"/>
        <v>48386</v>
      </c>
      <c r="I4121" s="87">
        <f t="shared" si="1782"/>
        <v>48386</v>
      </c>
      <c r="J4121" s="88">
        <f t="shared" si="1793"/>
        <v>21</v>
      </c>
      <c r="K4121" s="88">
        <f t="shared" si="1775"/>
        <v>2</v>
      </c>
      <c r="L4121" s="8">
        <f t="shared" si="1783"/>
        <v>1.0014002</v>
      </c>
      <c r="M4121" s="89">
        <v>1</v>
      </c>
      <c r="N4121" s="89">
        <f t="shared" si="1784"/>
        <v>1</v>
      </c>
      <c r="O4121" s="82">
        <f t="shared" si="1785"/>
        <v>1.0014002</v>
      </c>
      <c r="P4121" s="82">
        <f t="shared" si="1786"/>
        <v>0</v>
      </c>
      <c r="Q4121" s="11">
        <f t="shared" si="1799"/>
        <v>0</v>
      </c>
      <c r="R4121" s="7">
        <f t="shared" si="1794"/>
        <v>0</v>
      </c>
      <c r="S4121" s="82">
        <f t="shared" si="1787"/>
        <v>0</v>
      </c>
      <c r="T4121" s="91">
        <f t="shared" si="1795"/>
        <v>0.08</v>
      </c>
      <c r="U4121" s="90">
        <f t="shared" si="1788"/>
        <v>2</v>
      </c>
      <c r="V4121" s="90">
        <v>252</v>
      </c>
      <c r="W4121" s="89">
        <f t="shared" si="1789"/>
        <v>1.000610988</v>
      </c>
      <c r="X4121" s="82">
        <f t="shared" si="1790"/>
        <v>0</v>
      </c>
      <c r="Y4121" s="82">
        <f t="shared" si="1791"/>
        <v>0</v>
      </c>
      <c r="Z4121" s="94" t="str">
        <f t="shared" si="1797"/>
        <v>A+J=</v>
      </c>
      <c r="AA4121" s="87">
        <f t="shared" si="1798"/>
        <v>48386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>
        <f t="shared" si="1792"/>
        <v>48359</v>
      </c>
      <c r="B4122" s="82">
        <f t="shared" si="1778"/>
        <v>0</v>
      </c>
      <c r="C4122" s="207">
        <f t="shared" si="1796"/>
        <v>0</v>
      </c>
      <c r="D4122" s="83">
        <f t="shared" si="1779"/>
        <v>7286.35</v>
      </c>
      <c r="E4122" s="84">
        <f t="shared" si="1776"/>
        <v>7394.19</v>
      </c>
      <c r="F4122" s="85">
        <f t="shared" si="1777"/>
        <v>48324</v>
      </c>
      <c r="G4122" s="86">
        <f t="shared" si="1780"/>
        <v>1.4800277230712089E-2</v>
      </c>
      <c r="H4122" s="87">
        <f t="shared" si="1781"/>
        <v>48386</v>
      </c>
      <c r="I4122" s="87">
        <f t="shared" si="1782"/>
        <v>48386</v>
      </c>
      <c r="J4122" s="88">
        <f t="shared" si="1793"/>
        <v>21</v>
      </c>
      <c r="K4122" s="88">
        <f t="shared" si="1775"/>
        <v>3</v>
      </c>
      <c r="L4122" s="8">
        <f t="shared" si="1783"/>
        <v>1.0021010299999999</v>
      </c>
      <c r="M4122" s="89">
        <v>1</v>
      </c>
      <c r="N4122" s="89">
        <f t="shared" si="1784"/>
        <v>1</v>
      </c>
      <c r="O4122" s="82">
        <f t="shared" si="1785"/>
        <v>1.0021010299999999</v>
      </c>
      <c r="P4122" s="82">
        <f t="shared" si="1786"/>
        <v>0</v>
      </c>
      <c r="Q4122" s="11">
        <f t="shared" si="1799"/>
        <v>0</v>
      </c>
      <c r="R4122" s="7">
        <f t="shared" si="1794"/>
        <v>0</v>
      </c>
      <c r="S4122" s="82">
        <f t="shared" si="1787"/>
        <v>0</v>
      </c>
      <c r="T4122" s="91">
        <f t="shared" si="1795"/>
        <v>0.08</v>
      </c>
      <c r="U4122" s="90">
        <f t="shared" si="1788"/>
        <v>3</v>
      </c>
      <c r="V4122" s="90">
        <v>252</v>
      </c>
      <c r="W4122" s="89">
        <f t="shared" si="1789"/>
        <v>1.0009166229999999</v>
      </c>
      <c r="X4122" s="82">
        <f t="shared" si="1790"/>
        <v>0</v>
      </c>
      <c r="Y4122" s="82">
        <f t="shared" si="1791"/>
        <v>0</v>
      </c>
      <c r="Z4122" s="94" t="str">
        <f t="shared" si="1797"/>
        <v>A+J=</v>
      </c>
      <c r="AA4122" s="87">
        <f t="shared" si="1798"/>
        <v>48386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>
        <f t="shared" si="1792"/>
        <v>48360</v>
      </c>
      <c r="B4123" s="82">
        <f t="shared" si="1778"/>
        <v>0</v>
      </c>
      <c r="C4123" s="207">
        <f t="shared" si="1796"/>
        <v>0</v>
      </c>
      <c r="D4123" s="83">
        <f t="shared" si="1779"/>
        <v>7286.35</v>
      </c>
      <c r="E4123" s="84">
        <f t="shared" si="1776"/>
        <v>7394.19</v>
      </c>
      <c r="F4123" s="85">
        <f t="shared" si="1777"/>
        <v>48324</v>
      </c>
      <c r="G4123" s="86">
        <f t="shared" si="1780"/>
        <v>1.4800277230712089E-2</v>
      </c>
      <c r="H4123" s="87">
        <f t="shared" si="1781"/>
        <v>48386</v>
      </c>
      <c r="I4123" s="87">
        <f t="shared" si="1782"/>
        <v>48386</v>
      </c>
      <c r="J4123" s="88">
        <f t="shared" si="1793"/>
        <v>21</v>
      </c>
      <c r="K4123" s="88">
        <f t="shared" si="1775"/>
        <v>4</v>
      </c>
      <c r="L4123" s="8">
        <f t="shared" si="1783"/>
        <v>1.00280236</v>
      </c>
      <c r="M4123" s="89">
        <v>1</v>
      </c>
      <c r="N4123" s="89">
        <f t="shared" si="1784"/>
        <v>1</v>
      </c>
      <c r="O4123" s="82">
        <f t="shared" si="1785"/>
        <v>1.00280236</v>
      </c>
      <c r="P4123" s="82">
        <f t="shared" si="1786"/>
        <v>0</v>
      </c>
      <c r="Q4123" s="11">
        <f t="shared" si="1799"/>
        <v>0</v>
      </c>
      <c r="R4123" s="7">
        <f t="shared" si="1794"/>
        <v>0</v>
      </c>
      <c r="S4123" s="82">
        <f t="shared" si="1787"/>
        <v>0</v>
      </c>
      <c r="T4123" s="91">
        <f t="shared" si="1795"/>
        <v>0.08</v>
      </c>
      <c r="U4123" s="90">
        <f t="shared" si="1788"/>
        <v>4</v>
      </c>
      <c r="V4123" s="90">
        <v>252</v>
      </c>
      <c r="W4123" s="89">
        <f t="shared" si="1789"/>
        <v>1.0012223499999999</v>
      </c>
      <c r="X4123" s="82">
        <f t="shared" si="1790"/>
        <v>0</v>
      </c>
      <c r="Y4123" s="82">
        <f t="shared" si="1791"/>
        <v>0</v>
      </c>
      <c r="Z4123" s="94" t="str">
        <f t="shared" si="1797"/>
        <v>A+J=</v>
      </c>
      <c r="AA4123" s="87">
        <f t="shared" si="1798"/>
        <v>48386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>
        <f t="shared" si="1792"/>
        <v>48361</v>
      </c>
      <c r="B4124" s="82">
        <f t="shared" si="1778"/>
        <v>0</v>
      </c>
      <c r="C4124" s="207">
        <f t="shared" si="1796"/>
        <v>0</v>
      </c>
      <c r="D4124" s="83">
        <f t="shared" si="1779"/>
        <v>7286.35</v>
      </c>
      <c r="E4124" s="84">
        <f t="shared" si="1776"/>
        <v>7394.19</v>
      </c>
      <c r="F4124" s="85">
        <f t="shared" si="1777"/>
        <v>48324</v>
      </c>
      <c r="G4124" s="86">
        <f t="shared" si="1780"/>
        <v>1.4800277230712089E-2</v>
      </c>
      <c r="H4124" s="87">
        <f t="shared" si="1781"/>
        <v>48386</v>
      </c>
      <c r="I4124" s="87">
        <f t="shared" si="1782"/>
        <v>48386</v>
      </c>
      <c r="J4124" s="88">
        <f t="shared" si="1793"/>
        <v>21</v>
      </c>
      <c r="K4124" s="88">
        <f t="shared" si="1775"/>
        <v>5</v>
      </c>
      <c r="L4124" s="8">
        <f t="shared" si="1783"/>
        <v>1.00350417</v>
      </c>
      <c r="M4124" s="89">
        <v>1</v>
      </c>
      <c r="N4124" s="89">
        <f t="shared" si="1784"/>
        <v>1</v>
      </c>
      <c r="O4124" s="82">
        <f t="shared" si="1785"/>
        <v>1.00350417</v>
      </c>
      <c r="P4124" s="82">
        <f t="shared" si="1786"/>
        <v>0</v>
      </c>
      <c r="Q4124" s="11">
        <f t="shared" si="1799"/>
        <v>0</v>
      </c>
      <c r="R4124" s="7">
        <f t="shared" si="1794"/>
        <v>0</v>
      </c>
      <c r="S4124" s="82">
        <f t="shared" si="1787"/>
        <v>0</v>
      </c>
      <c r="T4124" s="91">
        <f t="shared" si="1795"/>
        <v>0.08</v>
      </c>
      <c r="U4124" s="90">
        <f t="shared" si="1788"/>
        <v>5</v>
      </c>
      <c r="V4124" s="90">
        <v>252</v>
      </c>
      <c r="W4124" s="89">
        <f t="shared" si="1789"/>
        <v>1.0015281709999999</v>
      </c>
      <c r="X4124" s="82">
        <f t="shared" si="1790"/>
        <v>0</v>
      </c>
      <c r="Y4124" s="82">
        <f t="shared" si="1791"/>
        <v>0</v>
      </c>
      <c r="Z4124" s="94" t="str">
        <f t="shared" si="1797"/>
        <v>A+J=</v>
      </c>
      <c r="AA4124" s="87">
        <f t="shared" si="1798"/>
        <v>48386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>
        <f t="shared" si="1792"/>
        <v>48362</v>
      </c>
      <c r="B4125" s="82">
        <f t="shared" si="1778"/>
        <v>0</v>
      </c>
      <c r="C4125" s="207">
        <f t="shared" si="1796"/>
        <v>0</v>
      </c>
      <c r="D4125" s="83">
        <f t="shared" si="1779"/>
        <v>7286.35</v>
      </c>
      <c r="E4125" s="84">
        <f t="shared" si="1776"/>
        <v>7394.19</v>
      </c>
      <c r="F4125" s="85">
        <f t="shared" si="1777"/>
        <v>48324</v>
      </c>
      <c r="G4125" s="86">
        <f t="shared" si="1780"/>
        <v>1.4800277230712089E-2</v>
      </c>
      <c r="H4125" s="87">
        <f t="shared" si="1781"/>
        <v>48386</v>
      </c>
      <c r="I4125" s="87">
        <f t="shared" si="1782"/>
        <v>48386</v>
      </c>
      <c r="J4125" s="88">
        <f t="shared" si="1793"/>
        <v>21</v>
      </c>
      <c r="K4125" s="88">
        <f t="shared" si="1775"/>
        <v>5</v>
      </c>
      <c r="L4125" s="8">
        <f t="shared" si="1783"/>
        <v>1.00350417</v>
      </c>
      <c r="M4125" s="89">
        <v>1</v>
      </c>
      <c r="N4125" s="89">
        <f t="shared" si="1784"/>
        <v>1</v>
      </c>
      <c r="O4125" s="82">
        <f t="shared" si="1785"/>
        <v>1.00350417</v>
      </c>
      <c r="P4125" s="82">
        <f t="shared" si="1786"/>
        <v>0</v>
      </c>
      <c r="Q4125" s="11">
        <f t="shared" si="1799"/>
        <v>0</v>
      </c>
      <c r="R4125" s="7">
        <f t="shared" si="1794"/>
        <v>0</v>
      </c>
      <c r="S4125" s="82">
        <f t="shared" si="1787"/>
        <v>0</v>
      </c>
      <c r="T4125" s="91">
        <f t="shared" si="1795"/>
        <v>0.08</v>
      </c>
      <c r="U4125" s="90">
        <f t="shared" si="1788"/>
        <v>5</v>
      </c>
      <c r="V4125" s="90">
        <v>252</v>
      </c>
      <c r="W4125" s="89">
        <f t="shared" si="1789"/>
        <v>1.0015281709999999</v>
      </c>
      <c r="X4125" s="82">
        <f t="shared" si="1790"/>
        <v>0</v>
      </c>
      <c r="Y4125" s="82">
        <f t="shared" si="1791"/>
        <v>0</v>
      </c>
      <c r="Z4125" s="94" t="str">
        <f t="shared" si="1797"/>
        <v>A+J=</v>
      </c>
      <c r="AA4125" s="87">
        <f t="shared" si="1798"/>
        <v>48386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>
        <f t="shared" si="1792"/>
        <v>48363</v>
      </c>
      <c r="B4126" s="82">
        <f t="shared" si="1778"/>
        <v>0</v>
      </c>
      <c r="C4126" s="207">
        <f t="shared" si="1796"/>
        <v>0</v>
      </c>
      <c r="D4126" s="83">
        <f t="shared" si="1779"/>
        <v>7286.35</v>
      </c>
      <c r="E4126" s="84">
        <f t="shared" si="1776"/>
        <v>7394.19</v>
      </c>
      <c r="F4126" s="85">
        <f t="shared" si="1777"/>
        <v>48324</v>
      </c>
      <c r="G4126" s="86">
        <f t="shared" si="1780"/>
        <v>1.4800277230712089E-2</v>
      </c>
      <c r="H4126" s="87">
        <f t="shared" si="1781"/>
        <v>48386</v>
      </c>
      <c r="I4126" s="87">
        <f t="shared" si="1782"/>
        <v>48386</v>
      </c>
      <c r="J4126" s="88">
        <f t="shared" si="1793"/>
        <v>21</v>
      </c>
      <c r="K4126" s="88">
        <f t="shared" si="1775"/>
        <v>6</v>
      </c>
      <c r="L4126" s="8">
        <f t="shared" si="1783"/>
        <v>1.0042064799999999</v>
      </c>
      <c r="M4126" s="89">
        <v>1</v>
      </c>
      <c r="N4126" s="89">
        <f t="shared" si="1784"/>
        <v>1</v>
      </c>
      <c r="O4126" s="82">
        <f t="shared" si="1785"/>
        <v>1.0042064799999999</v>
      </c>
      <c r="P4126" s="82">
        <f t="shared" si="1786"/>
        <v>0</v>
      </c>
      <c r="Q4126" s="11">
        <f t="shared" si="1799"/>
        <v>0</v>
      </c>
      <c r="R4126" s="7">
        <f t="shared" si="1794"/>
        <v>0</v>
      </c>
      <c r="S4126" s="82">
        <f t="shared" si="1787"/>
        <v>0</v>
      </c>
      <c r="T4126" s="91">
        <f t="shared" si="1795"/>
        <v>0.08</v>
      </c>
      <c r="U4126" s="90">
        <f t="shared" si="1788"/>
        <v>6</v>
      </c>
      <c r="V4126" s="90">
        <v>252</v>
      </c>
      <c r="W4126" s="89">
        <f t="shared" si="1789"/>
        <v>1.0018340859999999</v>
      </c>
      <c r="X4126" s="82">
        <f t="shared" si="1790"/>
        <v>0</v>
      </c>
      <c r="Y4126" s="82">
        <f t="shared" si="1791"/>
        <v>0</v>
      </c>
      <c r="Z4126" s="94" t="str">
        <f t="shared" si="1797"/>
        <v>A+J=</v>
      </c>
      <c r="AA4126" s="87">
        <f t="shared" si="1798"/>
        <v>48386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>
        <f t="shared" si="1792"/>
        <v>48364</v>
      </c>
      <c r="B4127" s="82">
        <f t="shared" si="1778"/>
        <v>0</v>
      </c>
      <c r="C4127" s="207">
        <f t="shared" si="1796"/>
        <v>0</v>
      </c>
      <c r="D4127" s="83">
        <f t="shared" si="1779"/>
        <v>7286.35</v>
      </c>
      <c r="E4127" s="84">
        <f t="shared" si="1776"/>
        <v>7394.19</v>
      </c>
      <c r="F4127" s="85">
        <f t="shared" si="1777"/>
        <v>48324</v>
      </c>
      <c r="G4127" s="86">
        <f t="shared" si="1780"/>
        <v>1.4800277230712089E-2</v>
      </c>
      <c r="H4127" s="87">
        <f t="shared" si="1781"/>
        <v>48386</v>
      </c>
      <c r="I4127" s="87">
        <f t="shared" si="1782"/>
        <v>48386</v>
      </c>
      <c r="J4127" s="88">
        <f t="shared" si="1793"/>
        <v>21</v>
      </c>
      <c r="K4127" s="88">
        <f t="shared" si="1775"/>
        <v>6</v>
      </c>
      <c r="L4127" s="8">
        <f t="shared" si="1783"/>
        <v>1.0042064799999999</v>
      </c>
      <c r="M4127" s="89">
        <v>1</v>
      </c>
      <c r="N4127" s="89">
        <f t="shared" si="1784"/>
        <v>1</v>
      </c>
      <c r="O4127" s="82">
        <f t="shared" si="1785"/>
        <v>1.0042064799999999</v>
      </c>
      <c r="P4127" s="82">
        <f t="shared" si="1786"/>
        <v>0</v>
      </c>
      <c r="Q4127" s="11">
        <f t="shared" si="1799"/>
        <v>0</v>
      </c>
      <c r="R4127" s="7">
        <f t="shared" si="1794"/>
        <v>0</v>
      </c>
      <c r="S4127" s="82">
        <f t="shared" si="1787"/>
        <v>0</v>
      </c>
      <c r="T4127" s="91">
        <f t="shared" si="1795"/>
        <v>0.08</v>
      </c>
      <c r="U4127" s="90">
        <f t="shared" si="1788"/>
        <v>6</v>
      </c>
      <c r="V4127" s="90">
        <v>252</v>
      </c>
      <c r="W4127" s="89">
        <f t="shared" si="1789"/>
        <v>1.0018340859999999</v>
      </c>
      <c r="X4127" s="82">
        <f t="shared" si="1790"/>
        <v>0</v>
      </c>
      <c r="Y4127" s="82">
        <f t="shared" si="1791"/>
        <v>0</v>
      </c>
      <c r="Z4127" s="94" t="str">
        <f t="shared" si="1797"/>
        <v>A+J=</v>
      </c>
      <c r="AA4127" s="87">
        <f t="shared" si="1798"/>
        <v>48386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>
        <f t="shared" si="1792"/>
        <v>48365</v>
      </c>
      <c r="B4128" s="82">
        <f t="shared" si="1778"/>
        <v>0</v>
      </c>
      <c r="C4128" s="207">
        <f t="shared" si="1796"/>
        <v>0</v>
      </c>
      <c r="D4128" s="83">
        <f t="shared" si="1779"/>
        <v>7286.35</v>
      </c>
      <c r="E4128" s="84">
        <f t="shared" si="1776"/>
        <v>7394.19</v>
      </c>
      <c r="F4128" s="85">
        <f t="shared" si="1777"/>
        <v>48324</v>
      </c>
      <c r="G4128" s="86">
        <f t="shared" si="1780"/>
        <v>1.4800277230712089E-2</v>
      </c>
      <c r="H4128" s="87">
        <f t="shared" si="1781"/>
        <v>48386</v>
      </c>
      <c r="I4128" s="87">
        <f t="shared" si="1782"/>
        <v>48386</v>
      </c>
      <c r="J4128" s="88">
        <f t="shared" si="1793"/>
        <v>21</v>
      </c>
      <c r="K4128" s="88">
        <f t="shared" si="1775"/>
        <v>6</v>
      </c>
      <c r="L4128" s="8">
        <f t="shared" si="1783"/>
        <v>1.0042064799999999</v>
      </c>
      <c r="M4128" s="89">
        <v>1</v>
      </c>
      <c r="N4128" s="89">
        <f t="shared" si="1784"/>
        <v>1</v>
      </c>
      <c r="O4128" s="82">
        <f t="shared" si="1785"/>
        <v>1.0042064799999999</v>
      </c>
      <c r="P4128" s="82">
        <f t="shared" si="1786"/>
        <v>0</v>
      </c>
      <c r="Q4128" s="11">
        <f t="shared" si="1799"/>
        <v>0</v>
      </c>
      <c r="R4128" s="7">
        <f t="shared" si="1794"/>
        <v>0</v>
      </c>
      <c r="S4128" s="82">
        <f t="shared" si="1787"/>
        <v>0</v>
      </c>
      <c r="T4128" s="91">
        <f t="shared" si="1795"/>
        <v>0.08</v>
      </c>
      <c r="U4128" s="90">
        <f t="shared" si="1788"/>
        <v>6</v>
      </c>
      <c r="V4128" s="90">
        <v>252</v>
      </c>
      <c r="W4128" s="89">
        <f t="shared" si="1789"/>
        <v>1.0018340859999999</v>
      </c>
      <c r="X4128" s="82">
        <f t="shared" si="1790"/>
        <v>0</v>
      </c>
      <c r="Y4128" s="82">
        <f t="shared" si="1791"/>
        <v>0</v>
      </c>
      <c r="Z4128" s="94" t="str">
        <f t="shared" si="1797"/>
        <v>A+J=</v>
      </c>
      <c r="AA4128" s="87">
        <f t="shared" si="1798"/>
        <v>48386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>
        <f t="shared" si="1792"/>
        <v>48366</v>
      </c>
      <c r="B4129" s="82">
        <f t="shared" si="1778"/>
        <v>0</v>
      </c>
      <c r="C4129" s="207">
        <f t="shared" si="1796"/>
        <v>0</v>
      </c>
      <c r="D4129" s="83">
        <f t="shared" si="1779"/>
        <v>7286.35</v>
      </c>
      <c r="E4129" s="84">
        <f t="shared" si="1776"/>
        <v>7394.19</v>
      </c>
      <c r="F4129" s="85">
        <f t="shared" si="1777"/>
        <v>48324</v>
      </c>
      <c r="G4129" s="86">
        <f t="shared" si="1780"/>
        <v>1.4800277230712089E-2</v>
      </c>
      <c r="H4129" s="87">
        <f t="shared" si="1781"/>
        <v>48386</v>
      </c>
      <c r="I4129" s="87">
        <f t="shared" si="1782"/>
        <v>48386</v>
      </c>
      <c r="J4129" s="88">
        <f t="shared" si="1793"/>
        <v>21</v>
      </c>
      <c r="K4129" s="88">
        <f t="shared" si="1775"/>
        <v>7</v>
      </c>
      <c r="L4129" s="8">
        <f t="shared" si="1783"/>
        <v>1.0049092799999999</v>
      </c>
      <c r="M4129" s="89">
        <v>1</v>
      </c>
      <c r="N4129" s="89">
        <f t="shared" si="1784"/>
        <v>1</v>
      </c>
      <c r="O4129" s="82">
        <f t="shared" si="1785"/>
        <v>1.0049092799999999</v>
      </c>
      <c r="P4129" s="82">
        <f t="shared" si="1786"/>
        <v>0</v>
      </c>
      <c r="Q4129" s="11">
        <f t="shared" si="1799"/>
        <v>0</v>
      </c>
      <c r="R4129" s="7">
        <f t="shared" si="1794"/>
        <v>0</v>
      </c>
      <c r="S4129" s="82">
        <f t="shared" si="1787"/>
        <v>0</v>
      </c>
      <c r="T4129" s="91">
        <f t="shared" si="1795"/>
        <v>0.08</v>
      </c>
      <c r="U4129" s="90">
        <f t="shared" si="1788"/>
        <v>7</v>
      </c>
      <c r="V4129" s="90">
        <v>252</v>
      </c>
      <c r="W4129" s="89">
        <f t="shared" si="1789"/>
        <v>1.002140093</v>
      </c>
      <c r="X4129" s="82">
        <f t="shared" si="1790"/>
        <v>0</v>
      </c>
      <c r="Y4129" s="82">
        <f t="shared" si="1791"/>
        <v>0</v>
      </c>
      <c r="Z4129" s="94" t="str">
        <f t="shared" si="1797"/>
        <v>A+J=</v>
      </c>
      <c r="AA4129" s="87">
        <f t="shared" si="1798"/>
        <v>48386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>
        <f t="shared" si="1792"/>
        <v>48367</v>
      </c>
      <c r="B4130" s="82">
        <f t="shared" si="1778"/>
        <v>0</v>
      </c>
      <c r="C4130" s="207">
        <f t="shared" si="1796"/>
        <v>0</v>
      </c>
      <c r="D4130" s="83">
        <f t="shared" si="1779"/>
        <v>7286.35</v>
      </c>
      <c r="E4130" s="84">
        <f t="shared" si="1776"/>
        <v>7394.19</v>
      </c>
      <c r="F4130" s="85">
        <f t="shared" si="1777"/>
        <v>48324</v>
      </c>
      <c r="G4130" s="86">
        <f t="shared" si="1780"/>
        <v>1.4800277230712089E-2</v>
      </c>
      <c r="H4130" s="87">
        <f t="shared" si="1781"/>
        <v>48386</v>
      </c>
      <c r="I4130" s="87">
        <f t="shared" si="1782"/>
        <v>48386</v>
      </c>
      <c r="J4130" s="88">
        <f t="shared" si="1793"/>
        <v>21</v>
      </c>
      <c r="K4130" s="88">
        <f t="shared" si="1775"/>
        <v>8</v>
      </c>
      <c r="L4130" s="8">
        <f t="shared" si="1783"/>
        <v>1.00561257</v>
      </c>
      <c r="M4130" s="89">
        <v>1</v>
      </c>
      <c r="N4130" s="89">
        <f t="shared" si="1784"/>
        <v>1</v>
      </c>
      <c r="O4130" s="82">
        <f t="shared" si="1785"/>
        <v>1.00561257</v>
      </c>
      <c r="P4130" s="82">
        <f t="shared" si="1786"/>
        <v>0</v>
      </c>
      <c r="Q4130" s="11">
        <f t="shared" si="1799"/>
        <v>0</v>
      </c>
      <c r="R4130" s="7">
        <f t="shared" si="1794"/>
        <v>0</v>
      </c>
      <c r="S4130" s="82">
        <f t="shared" si="1787"/>
        <v>0</v>
      </c>
      <c r="T4130" s="91">
        <f t="shared" si="1795"/>
        <v>0.08</v>
      </c>
      <c r="U4130" s="90">
        <f t="shared" si="1788"/>
        <v>8</v>
      </c>
      <c r="V4130" s="90">
        <v>252</v>
      </c>
      <c r="W4130" s="89">
        <f t="shared" si="1789"/>
        <v>1.0024461950000001</v>
      </c>
      <c r="X4130" s="82">
        <f t="shared" si="1790"/>
        <v>0</v>
      </c>
      <c r="Y4130" s="82">
        <f t="shared" si="1791"/>
        <v>0</v>
      </c>
      <c r="Z4130" s="94" t="str">
        <f t="shared" si="1797"/>
        <v>A+J=</v>
      </c>
      <c r="AA4130" s="87">
        <f t="shared" si="1798"/>
        <v>48386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>
        <f t="shared" si="1792"/>
        <v>48368</v>
      </c>
      <c r="B4131" s="82">
        <f t="shared" si="1778"/>
        <v>0</v>
      </c>
      <c r="C4131" s="207">
        <f t="shared" si="1796"/>
        <v>0</v>
      </c>
      <c r="D4131" s="83">
        <f t="shared" si="1779"/>
        <v>7286.35</v>
      </c>
      <c r="E4131" s="84">
        <f t="shared" si="1776"/>
        <v>7394.19</v>
      </c>
      <c r="F4131" s="85">
        <f t="shared" si="1777"/>
        <v>48324</v>
      </c>
      <c r="G4131" s="86">
        <f t="shared" si="1780"/>
        <v>1.4800277230712089E-2</v>
      </c>
      <c r="H4131" s="87">
        <f t="shared" si="1781"/>
        <v>48386</v>
      </c>
      <c r="I4131" s="87">
        <f t="shared" si="1782"/>
        <v>48386</v>
      </c>
      <c r="J4131" s="88">
        <f t="shared" si="1793"/>
        <v>21</v>
      </c>
      <c r="K4131" s="88">
        <f t="shared" si="1775"/>
        <v>9</v>
      </c>
      <c r="L4131" s="8">
        <f t="shared" si="1783"/>
        <v>1.0063163500000001</v>
      </c>
      <c r="M4131" s="89">
        <v>1</v>
      </c>
      <c r="N4131" s="89">
        <f t="shared" si="1784"/>
        <v>1</v>
      </c>
      <c r="O4131" s="82">
        <f t="shared" si="1785"/>
        <v>1.0063163500000001</v>
      </c>
      <c r="P4131" s="82">
        <f t="shared" si="1786"/>
        <v>0</v>
      </c>
      <c r="Q4131" s="11">
        <f t="shared" si="1799"/>
        <v>0</v>
      </c>
      <c r="R4131" s="7">
        <f t="shared" si="1794"/>
        <v>0</v>
      </c>
      <c r="S4131" s="82">
        <f t="shared" si="1787"/>
        <v>0</v>
      </c>
      <c r="T4131" s="91">
        <f t="shared" si="1795"/>
        <v>0.08</v>
      </c>
      <c r="U4131" s="90">
        <f t="shared" si="1788"/>
        <v>9</v>
      </c>
      <c r="V4131" s="90">
        <v>252</v>
      </c>
      <c r="W4131" s="89">
        <f t="shared" si="1789"/>
        <v>1.0027523890000001</v>
      </c>
      <c r="X4131" s="82">
        <f t="shared" si="1790"/>
        <v>0</v>
      </c>
      <c r="Y4131" s="82">
        <f t="shared" si="1791"/>
        <v>0</v>
      </c>
      <c r="Z4131" s="94" t="str">
        <f t="shared" si="1797"/>
        <v>A+J=</v>
      </c>
      <c r="AA4131" s="87">
        <f t="shared" si="1798"/>
        <v>48386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>
        <f t="shared" si="1792"/>
        <v>48369</v>
      </c>
      <c r="B4132" s="82">
        <f t="shared" si="1778"/>
        <v>0</v>
      </c>
      <c r="C4132" s="207">
        <f t="shared" si="1796"/>
        <v>0</v>
      </c>
      <c r="D4132" s="83">
        <f t="shared" si="1779"/>
        <v>7286.35</v>
      </c>
      <c r="E4132" s="84">
        <f t="shared" si="1776"/>
        <v>7394.19</v>
      </c>
      <c r="F4132" s="85">
        <f t="shared" si="1777"/>
        <v>48324</v>
      </c>
      <c r="G4132" s="86">
        <f t="shared" si="1780"/>
        <v>1.4800277230712089E-2</v>
      </c>
      <c r="H4132" s="87">
        <f t="shared" si="1781"/>
        <v>48386</v>
      </c>
      <c r="I4132" s="87">
        <f t="shared" si="1782"/>
        <v>48386</v>
      </c>
      <c r="J4132" s="88">
        <f t="shared" si="1793"/>
        <v>21</v>
      </c>
      <c r="K4132" s="88">
        <f t="shared" si="1775"/>
        <v>10</v>
      </c>
      <c r="L4132" s="8">
        <f t="shared" si="1783"/>
        <v>1.00702063</v>
      </c>
      <c r="M4132" s="89">
        <v>1</v>
      </c>
      <c r="N4132" s="89">
        <f t="shared" si="1784"/>
        <v>1</v>
      </c>
      <c r="O4132" s="82">
        <f t="shared" si="1785"/>
        <v>1.00702063</v>
      </c>
      <c r="P4132" s="82">
        <f t="shared" si="1786"/>
        <v>0</v>
      </c>
      <c r="Q4132" s="11">
        <f t="shared" si="1799"/>
        <v>0</v>
      </c>
      <c r="R4132" s="7">
        <f t="shared" si="1794"/>
        <v>0</v>
      </c>
      <c r="S4132" s="82">
        <f t="shared" si="1787"/>
        <v>0</v>
      </c>
      <c r="T4132" s="91">
        <f t="shared" si="1795"/>
        <v>0.08</v>
      </c>
      <c r="U4132" s="90">
        <f t="shared" si="1788"/>
        <v>10</v>
      </c>
      <c r="V4132" s="90">
        <v>252</v>
      </c>
      <c r="W4132" s="89">
        <f t="shared" si="1789"/>
        <v>1.0030586779999999</v>
      </c>
      <c r="X4132" s="82">
        <f t="shared" si="1790"/>
        <v>0</v>
      </c>
      <c r="Y4132" s="82">
        <f t="shared" si="1791"/>
        <v>0</v>
      </c>
      <c r="Z4132" s="94" t="str">
        <f t="shared" si="1797"/>
        <v>A+J=</v>
      </c>
      <c r="AA4132" s="87">
        <f t="shared" si="1798"/>
        <v>48386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>
        <f t="shared" si="1792"/>
        <v>48370</v>
      </c>
      <c r="B4133" s="82">
        <f t="shared" si="1778"/>
        <v>0</v>
      </c>
      <c r="C4133" s="207">
        <f t="shared" si="1796"/>
        <v>0</v>
      </c>
      <c r="D4133" s="83">
        <f t="shared" si="1779"/>
        <v>7286.35</v>
      </c>
      <c r="E4133" s="84">
        <f t="shared" si="1776"/>
        <v>7394.19</v>
      </c>
      <c r="F4133" s="85">
        <f t="shared" si="1777"/>
        <v>48324</v>
      </c>
      <c r="G4133" s="86">
        <f t="shared" si="1780"/>
        <v>1.4800277230712089E-2</v>
      </c>
      <c r="H4133" s="87">
        <f t="shared" si="1781"/>
        <v>48386</v>
      </c>
      <c r="I4133" s="87">
        <f t="shared" si="1782"/>
        <v>48386</v>
      </c>
      <c r="J4133" s="88">
        <f t="shared" si="1793"/>
        <v>21</v>
      </c>
      <c r="K4133" s="88">
        <f t="shared" si="1775"/>
        <v>11</v>
      </c>
      <c r="L4133" s="8">
        <f t="shared" si="1783"/>
        <v>1.0077254</v>
      </c>
      <c r="M4133" s="89">
        <v>1</v>
      </c>
      <c r="N4133" s="89">
        <f t="shared" si="1784"/>
        <v>1</v>
      </c>
      <c r="O4133" s="82">
        <f t="shared" si="1785"/>
        <v>1.0077254</v>
      </c>
      <c r="P4133" s="82">
        <f t="shared" si="1786"/>
        <v>0</v>
      </c>
      <c r="Q4133" s="11">
        <f t="shared" si="1799"/>
        <v>0</v>
      </c>
      <c r="R4133" s="7">
        <f t="shared" si="1794"/>
        <v>0</v>
      </c>
      <c r="S4133" s="82">
        <f t="shared" si="1787"/>
        <v>0</v>
      </c>
      <c r="T4133" s="91">
        <f t="shared" si="1795"/>
        <v>0.08</v>
      </c>
      <c r="U4133" s="90">
        <f t="shared" si="1788"/>
        <v>11</v>
      </c>
      <c r="V4133" s="90">
        <v>252</v>
      </c>
      <c r="W4133" s="89">
        <f t="shared" si="1789"/>
        <v>1.0033650599999999</v>
      </c>
      <c r="X4133" s="82">
        <f t="shared" si="1790"/>
        <v>0</v>
      </c>
      <c r="Y4133" s="82">
        <f t="shared" si="1791"/>
        <v>0</v>
      </c>
      <c r="Z4133" s="94" t="str">
        <f t="shared" si="1797"/>
        <v>A+J=</v>
      </c>
      <c r="AA4133" s="87">
        <f t="shared" si="1798"/>
        <v>48386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>
        <f t="shared" si="1792"/>
        <v>48371</v>
      </c>
      <c r="B4134" s="82">
        <f t="shared" si="1778"/>
        <v>0</v>
      </c>
      <c r="C4134" s="207">
        <f t="shared" si="1796"/>
        <v>0</v>
      </c>
      <c r="D4134" s="83">
        <f t="shared" si="1779"/>
        <v>7286.35</v>
      </c>
      <c r="E4134" s="84">
        <f t="shared" si="1776"/>
        <v>7394.19</v>
      </c>
      <c r="F4134" s="85">
        <f t="shared" si="1777"/>
        <v>48324</v>
      </c>
      <c r="G4134" s="86">
        <f t="shared" si="1780"/>
        <v>1.4800277230712089E-2</v>
      </c>
      <c r="H4134" s="87">
        <f t="shared" si="1781"/>
        <v>48386</v>
      </c>
      <c r="I4134" s="87">
        <f t="shared" si="1782"/>
        <v>48386</v>
      </c>
      <c r="J4134" s="88">
        <f t="shared" si="1793"/>
        <v>21</v>
      </c>
      <c r="K4134" s="88">
        <f t="shared" si="1775"/>
        <v>11</v>
      </c>
      <c r="L4134" s="8">
        <f t="shared" si="1783"/>
        <v>1.0077254</v>
      </c>
      <c r="M4134" s="89">
        <v>1</v>
      </c>
      <c r="N4134" s="89">
        <f t="shared" si="1784"/>
        <v>1</v>
      </c>
      <c r="O4134" s="82">
        <f t="shared" si="1785"/>
        <v>1.0077254</v>
      </c>
      <c r="P4134" s="82">
        <f t="shared" si="1786"/>
        <v>0</v>
      </c>
      <c r="Q4134" s="11">
        <f t="shared" si="1799"/>
        <v>0</v>
      </c>
      <c r="R4134" s="7">
        <f t="shared" si="1794"/>
        <v>0</v>
      </c>
      <c r="S4134" s="82">
        <f t="shared" si="1787"/>
        <v>0</v>
      </c>
      <c r="T4134" s="91">
        <f t="shared" si="1795"/>
        <v>0.08</v>
      </c>
      <c r="U4134" s="90">
        <f t="shared" si="1788"/>
        <v>11</v>
      </c>
      <c r="V4134" s="90">
        <v>252</v>
      </c>
      <c r="W4134" s="89">
        <f t="shared" si="1789"/>
        <v>1.0033650599999999</v>
      </c>
      <c r="X4134" s="82">
        <f t="shared" si="1790"/>
        <v>0</v>
      </c>
      <c r="Y4134" s="82">
        <f t="shared" si="1791"/>
        <v>0</v>
      </c>
      <c r="Z4134" s="94" t="str">
        <f t="shared" si="1797"/>
        <v>A+J=</v>
      </c>
      <c r="AA4134" s="87">
        <f t="shared" si="1798"/>
        <v>48386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>
        <f t="shared" si="1792"/>
        <v>48372</v>
      </c>
      <c r="B4135" s="82">
        <f t="shared" si="1778"/>
        <v>0</v>
      </c>
      <c r="C4135" s="207">
        <f t="shared" si="1796"/>
        <v>0</v>
      </c>
      <c r="D4135" s="83">
        <f t="shared" si="1779"/>
        <v>7286.35</v>
      </c>
      <c r="E4135" s="84">
        <f t="shared" si="1776"/>
        <v>7394.19</v>
      </c>
      <c r="F4135" s="85">
        <f t="shared" si="1777"/>
        <v>48324</v>
      </c>
      <c r="G4135" s="86">
        <f t="shared" si="1780"/>
        <v>1.4800277230712089E-2</v>
      </c>
      <c r="H4135" s="87">
        <f t="shared" si="1781"/>
        <v>48386</v>
      </c>
      <c r="I4135" s="87">
        <f t="shared" si="1782"/>
        <v>48386</v>
      </c>
      <c r="J4135" s="88">
        <f t="shared" si="1793"/>
        <v>21</v>
      </c>
      <c r="K4135" s="88">
        <f t="shared" si="1775"/>
        <v>11</v>
      </c>
      <c r="L4135" s="8">
        <f t="shared" si="1783"/>
        <v>1.0077254</v>
      </c>
      <c r="M4135" s="89">
        <v>1</v>
      </c>
      <c r="N4135" s="89">
        <f t="shared" si="1784"/>
        <v>1</v>
      </c>
      <c r="O4135" s="82">
        <f t="shared" si="1785"/>
        <v>1.0077254</v>
      </c>
      <c r="P4135" s="82">
        <f t="shared" si="1786"/>
        <v>0</v>
      </c>
      <c r="Q4135" s="11">
        <f t="shared" si="1799"/>
        <v>0</v>
      </c>
      <c r="R4135" s="7">
        <f t="shared" si="1794"/>
        <v>0</v>
      </c>
      <c r="S4135" s="82">
        <f t="shared" si="1787"/>
        <v>0</v>
      </c>
      <c r="T4135" s="91">
        <f t="shared" si="1795"/>
        <v>0.08</v>
      </c>
      <c r="U4135" s="90">
        <f t="shared" si="1788"/>
        <v>11</v>
      </c>
      <c r="V4135" s="90">
        <v>252</v>
      </c>
      <c r="W4135" s="89">
        <f t="shared" si="1789"/>
        <v>1.0033650599999999</v>
      </c>
      <c r="X4135" s="82">
        <f t="shared" si="1790"/>
        <v>0</v>
      </c>
      <c r="Y4135" s="82">
        <f t="shared" si="1791"/>
        <v>0</v>
      </c>
      <c r="Z4135" s="94" t="str">
        <f t="shared" si="1797"/>
        <v>A+J=</v>
      </c>
      <c r="AA4135" s="87">
        <f t="shared" si="1798"/>
        <v>48386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>
        <f t="shared" si="1792"/>
        <v>48373</v>
      </c>
      <c r="B4136" s="82">
        <f t="shared" si="1778"/>
        <v>0</v>
      </c>
      <c r="C4136" s="207">
        <f t="shared" si="1796"/>
        <v>0</v>
      </c>
      <c r="D4136" s="83">
        <f t="shared" si="1779"/>
        <v>7286.35</v>
      </c>
      <c r="E4136" s="84">
        <f t="shared" si="1776"/>
        <v>7394.19</v>
      </c>
      <c r="F4136" s="85">
        <f t="shared" si="1777"/>
        <v>48324</v>
      </c>
      <c r="G4136" s="86">
        <f t="shared" si="1780"/>
        <v>1.4800277230712089E-2</v>
      </c>
      <c r="H4136" s="87">
        <f t="shared" si="1781"/>
        <v>48386</v>
      </c>
      <c r="I4136" s="87">
        <f t="shared" si="1782"/>
        <v>48386</v>
      </c>
      <c r="J4136" s="88">
        <f t="shared" si="1793"/>
        <v>21</v>
      </c>
      <c r="K4136" s="88">
        <f t="shared" si="1775"/>
        <v>12</v>
      </c>
      <c r="L4136" s="8">
        <f t="shared" si="1783"/>
        <v>1.0084306599999999</v>
      </c>
      <c r="M4136" s="89">
        <v>1</v>
      </c>
      <c r="N4136" s="89">
        <f t="shared" si="1784"/>
        <v>1</v>
      </c>
      <c r="O4136" s="82">
        <f t="shared" si="1785"/>
        <v>1.0084306599999999</v>
      </c>
      <c r="P4136" s="82">
        <f t="shared" si="1786"/>
        <v>0</v>
      </c>
      <c r="Q4136" s="11">
        <f t="shared" si="1799"/>
        <v>0</v>
      </c>
      <c r="R4136" s="7">
        <f t="shared" si="1794"/>
        <v>0</v>
      </c>
      <c r="S4136" s="82">
        <f t="shared" si="1787"/>
        <v>0</v>
      </c>
      <c r="T4136" s="91">
        <f t="shared" si="1795"/>
        <v>0.08</v>
      </c>
      <c r="U4136" s="90">
        <f t="shared" si="1788"/>
        <v>12</v>
      </c>
      <c r="V4136" s="90">
        <v>252</v>
      </c>
      <c r="W4136" s="89">
        <f t="shared" si="1789"/>
        <v>1.0036715350000001</v>
      </c>
      <c r="X4136" s="82">
        <f t="shared" si="1790"/>
        <v>0</v>
      </c>
      <c r="Y4136" s="82">
        <f t="shared" si="1791"/>
        <v>0</v>
      </c>
      <c r="Z4136" s="94" t="str">
        <f t="shared" si="1797"/>
        <v>A+J=</v>
      </c>
      <c r="AA4136" s="87">
        <f t="shared" si="1798"/>
        <v>48386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>
        <f t="shared" si="1792"/>
        <v>48374</v>
      </c>
      <c r="B4137" s="82">
        <f t="shared" si="1778"/>
        <v>0</v>
      </c>
      <c r="C4137" s="207">
        <f t="shared" si="1796"/>
        <v>0</v>
      </c>
      <c r="D4137" s="83">
        <f t="shared" si="1779"/>
        <v>7286.35</v>
      </c>
      <c r="E4137" s="84">
        <f t="shared" si="1776"/>
        <v>7394.19</v>
      </c>
      <c r="F4137" s="85">
        <f t="shared" si="1777"/>
        <v>48324</v>
      </c>
      <c r="G4137" s="86">
        <f t="shared" si="1780"/>
        <v>1.4800277230712089E-2</v>
      </c>
      <c r="H4137" s="87">
        <f t="shared" si="1781"/>
        <v>48386</v>
      </c>
      <c r="I4137" s="87">
        <f t="shared" si="1782"/>
        <v>48386</v>
      </c>
      <c r="J4137" s="88">
        <f t="shared" si="1793"/>
        <v>21</v>
      </c>
      <c r="K4137" s="88">
        <f t="shared" ref="K4137:K4200" si="1800">(J4137-(NETWORKDAYS(A4137,I4137,AD$210:AD$502)-1))</f>
        <v>13</v>
      </c>
      <c r="L4137" s="8">
        <f t="shared" si="1783"/>
        <v>1.0091364199999999</v>
      </c>
      <c r="M4137" s="89">
        <v>1</v>
      </c>
      <c r="N4137" s="89">
        <f t="shared" si="1784"/>
        <v>1</v>
      </c>
      <c r="O4137" s="82">
        <f t="shared" si="1785"/>
        <v>1.0091364199999999</v>
      </c>
      <c r="P4137" s="82">
        <f t="shared" si="1786"/>
        <v>0</v>
      </c>
      <c r="Q4137" s="11">
        <f t="shared" si="1799"/>
        <v>0</v>
      </c>
      <c r="R4137" s="7">
        <f t="shared" si="1794"/>
        <v>0</v>
      </c>
      <c r="S4137" s="82">
        <f t="shared" si="1787"/>
        <v>0</v>
      </c>
      <c r="T4137" s="91">
        <f t="shared" si="1795"/>
        <v>0.08</v>
      </c>
      <c r="U4137" s="90">
        <f t="shared" si="1788"/>
        <v>13</v>
      </c>
      <c r="V4137" s="90">
        <v>252</v>
      </c>
      <c r="W4137" s="89">
        <f t="shared" si="1789"/>
        <v>1.003978104</v>
      </c>
      <c r="X4137" s="82">
        <f t="shared" si="1790"/>
        <v>0</v>
      </c>
      <c r="Y4137" s="82">
        <f t="shared" si="1791"/>
        <v>0</v>
      </c>
      <c r="Z4137" s="94" t="str">
        <f t="shared" si="1797"/>
        <v>A+J=</v>
      </c>
      <c r="AA4137" s="87">
        <f t="shared" si="1798"/>
        <v>48386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>
        <f t="shared" si="1792"/>
        <v>48375</v>
      </c>
      <c r="B4138" s="82">
        <f t="shared" si="1778"/>
        <v>0</v>
      </c>
      <c r="C4138" s="207">
        <f t="shared" si="1796"/>
        <v>0</v>
      </c>
      <c r="D4138" s="83">
        <f t="shared" si="1779"/>
        <v>7286.35</v>
      </c>
      <c r="E4138" s="84">
        <f t="shared" ref="E4138:E4201" si="1801">IF($K4138=1,VLOOKUP($A4137,$AO$10:$AS$200,4),E4137)</f>
        <v>7394.19</v>
      </c>
      <c r="F4138" s="85">
        <f t="shared" ref="F4138:F4201" si="1802">IF($K4138=1,VLOOKUP($A4137,$AO$10:$AS$200,5),F4137)</f>
        <v>48324</v>
      </c>
      <c r="G4138" s="86">
        <f t="shared" si="1780"/>
        <v>1.4800277230712089E-2</v>
      </c>
      <c r="H4138" s="87">
        <f t="shared" si="1781"/>
        <v>48386</v>
      </c>
      <c r="I4138" s="87">
        <f t="shared" si="1782"/>
        <v>48386</v>
      </c>
      <c r="J4138" s="88">
        <f t="shared" si="1793"/>
        <v>21</v>
      </c>
      <c r="K4138" s="88">
        <f t="shared" si="1800"/>
        <v>14</v>
      </c>
      <c r="L4138" s="8">
        <f t="shared" si="1783"/>
        <v>1.0098426700000001</v>
      </c>
      <c r="M4138" s="89">
        <v>1</v>
      </c>
      <c r="N4138" s="89">
        <f t="shared" si="1784"/>
        <v>1</v>
      </c>
      <c r="O4138" s="82">
        <f t="shared" si="1785"/>
        <v>1.0098426700000001</v>
      </c>
      <c r="P4138" s="82">
        <f t="shared" si="1786"/>
        <v>0</v>
      </c>
      <c r="Q4138" s="11">
        <f t="shared" si="1799"/>
        <v>0</v>
      </c>
      <c r="R4138" s="7">
        <f t="shared" si="1794"/>
        <v>0</v>
      </c>
      <c r="S4138" s="82">
        <f t="shared" si="1787"/>
        <v>0</v>
      </c>
      <c r="T4138" s="91">
        <f t="shared" si="1795"/>
        <v>0.08</v>
      </c>
      <c r="U4138" s="90">
        <f t="shared" si="1788"/>
        <v>14</v>
      </c>
      <c r="V4138" s="90">
        <v>252</v>
      </c>
      <c r="W4138" s="89">
        <f t="shared" si="1789"/>
        <v>1.0042847669999999</v>
      </c>
      <c r="X4138" s="82">
        <f t="shared" si="1790"/>
        <v>0</v>
      </c>
      <c r="Y4138" s="82">
        <f t="shared" si="1791"/>
        <v>0</v>
      </c>
      <c r="Z4138" s="94" t="str">
        <f t="shared" si="1797"/>
        <v>A+J=</v>
      </c>
      <c r="AA4138" s="87">
        <f t="shared" si="1798"/>
        <v>48386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>
        <f t="shared" si="1792"/>
        <v>48376</v>
      </c>
      <c r="B4139" s="82">
        <f t="shared" si="1778"/>
        <v>0</v>
      </c>
      <c r="C4139" s="207">
        <f t="shared" si="1796"/>
        <v>0</v>
      </c>
      <c r="D4139" s="83">
        <f t="shared" si="1779"/>
        <v>7286.35</v>
      </c>
      <c r="E4139" s="84">
        <f t="shared" si="1801"/>
        <v>7394.19</v>
      </c>
      <c r="F4139" s="85">
        <f t="shared" si="1802"/>
        <v>48324</v>
      </c>
      <c r="G4139" s="86">
        <f t="shared" si="1780"/>
        <v>1.4800277230712089E-2</v>
      </c>
      <c r="H4139" s="87">
        <f t="shared" si="1781"/>
        <v>48386</v>
      </c>
      <c r="I4139" s="87">
        <f t="shared" si="1782"/>
        <v>48386</v>
      </c>
      <c r="J4139" s="88">
        <f t="shared" si="1793"/>
        <v>21</v>
      </c>
      <c r="K4139" s="88">
        <f t="shared" si="1800"/>
        <v>15</v>
      </c>
      <c r="L4139" s="8">
        <f t="shared" si="1783"/>
        <v>1.0105494100000001</v>
      </c>
      <c r="M4139" s="89">
        <v>1</v>
      </c>
      <c r="N4139" s="89">
        <f t="shared" si="1784"/>
        <v>1</v>
      </c>
      <c r="O4139" s="82">
        <f t="shared" si="1785"/>
        <v>1.0105494100000001</v>
      </c>
      <c r="P4139" s="82">
        <f t="shared" si="1786"/>
        <v>0</v>
      </c>
      <c r="Q4139" s="11">
        <f t="shared" si="1799"/>
        <v>0</v>
      </c>
      <c r="R4139" s="7">
        <f t="shared" si="1794"/>
        <v>0</v>
      </c>
      <c r="S4139" s="82">
        <f t="shared" si="1787"/>
        <v>0</v>
      </c>
      <c r="T4139" s="91">
        <f t="shared" si="1795"/>
        <v>0.08</v>
      </c>
      <c r="U4139" s="90">
        <f t="shared" si="1788"/>
        <v>15</v>
      </c>
      <c r="V4139" s="90">
        <v>252</v>
      </c>
      <c r="W4139" s="89">
        <f t="shared" si="1789"/>
        <v>1.004591523</v>
      </c>
      <c r="X4139" s="82">
        <f t="shared" si="1790"/>
        <v>0</v>
      </c>
      <c r="Y4139" s="82">
        <f t="shared" si="1791"/>
        <v>0</v>
      </c>
      <c r="Z4139" s="94" t="str">
        <f t="shared" si="1797"/>
        <v>A+J=</v>
      </c>
      <c r="AA4139" s="87">
        <f t="shared" si="1798"/>
        <v>48386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>
        <f t="shared" si="1792"/>
        <v>48377</v>
      </c>
      <c r="B4140" s="82">
        <f t="shared" si="1778"/>
        <v>0</v>
      </c>
      <c r="C4140" s="207">
        <f t="shared" si="1796"/>
        <v>0</v>
      </c>
      <c r="D4140" s="83">
        <f t="shared" si="1779"/>
        <v>7286.35</v>
      </c>
      <c r="E4140" s="84">
        <f t="shared" si="1801"/>
        <v>7394.19</v>
      </c>
      <c r="F4140" s="85">
        <f t="shared" si="1802"/>
        <v>48324</v>
      </c>
      <c r="G4140" s="86">
        <f t="shared" si="1780"/>
        <v>1.4800277230712089E-2</v>
      </c>
      <c r="H4140" s="87">
        <f t="shared" si="1781"/>
        <v>48386</v>
      </c>
      <c r="I4140" s="87">
        <f t="shared" si="1782"/>
        <v>48386</v>
      </c>
      <c r="J4140" s="88">
        <f t="shared" si="1793"/>
        <v>21</v>
      </c>
      <c r="K4140" s="88">
        <f t="shared" si="1800"/>
        <v>16</v>
      </c>
      <c r="L4140" s="8">
        <f t="shared" si="1783"/>
        <v>1.01125665</v>
      </c>
      <c r="M4140" s="89">
        <v>1</v>
      </c>
      <c r="N4140" s="89">
        <f t="shared" si="1784"/>
        <v>1</v>
      </c>
      <c r="O4140" s="82">
        <f t="shared" si="1785"/>
        <v>1.01125665</v>
      </c>
      <c r="P4140" s="82">
        <f t="shared" si="1786"/>
        <v>0</v>
      </c>
      <c r="Q4140" s="11">
        <f t="shared" si="1799"/>
        <v>0</v>
      </c>
      <c r="R4140" s="7">
        <f t="shared" si="1794"/>
        <v>0</v>
      </c>
      <c r="S4140" s="82">
        <f t="shared" si="1787"/>
        <v>0</v>
      </c>
      <c r="T4140" s="91">
        <f t="shared" si="1795"/>
        <v>0.08</v>
      </c>
      <c r="U4140" s="90">
        <f t="shared" si="1788"/>
        <v>16</v>
      </c>
      <c r="V4140" s="90">
        <v>252</v>
      </c>
      <c r="W4140" s="89">
        <f t="shared" si="1789"/>
        <v>1.0048983730000001</v>
      </c>
      <c r="X4140" s="82">
        <f t="shared" si="1790"/>
        <v>0</v>
      </c>
      <c r="Y4140" s="82">
        <f t="shared" si="1791"/>
        <v>0</v>
      </c>
      <c r="Z4140" s="94" t="str">
        <f t="shared" si="1797"/>
        <v>A+J=</v>
      </c>
      <c r="AA4140" s="87">
        <f t="shared" si="1798"/>
        <v>48386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>
        <f t="shared" si="1792"/>
        <v>48378</v>
      </c>
      <c r="B4141" s="82">
        <f t="shared" si="1778"/>
        <v>0</v>
      </c>
      <c r="C4141" s="207">
        <f t="shared" si="1796"/>
        <v>0</v>
      </c>
      <c r="D4141" s="83">
        <f t="shared" si="1779"/>
        <v>7286.35</v>
      </c>
      <c r="E4141" s="84">
        <f t="shared" si="1801"/>
        <v>7394.19</v>
      </c>
      <c r="F4141" s="85">
        <f t="shared" si="1802"/>
        <v>48324</v>
      </c>
      <c r="G4141" s="86">
        <f t="shared" si="1780"/>
        <v>1.4800277230712089E-2</v>
      </c>
      <c r="H4141" s="87">
        <f t="shared" si="1781"/>
        <v>48386</v>
      </c>
      <c r="I4141" s="87">
        <f t="shared" si="1782"/>
        <v>48386</v>
      </c>
      <c r="J4141" s="88">
        <f t="shared" si="1793"/>
        <v>21</v>
      </c>
      <c r="K4141" s="88">
        <f t="shared" si="1800"/>
        <v>16</v>
      </c>
      <c r="L4141" s="8">
        <f t="shared" si="1783"/>
        <v>1.01125665</v>
      </c>
      <c r="M4141" s="89">
        <v>1</v>
      </c>
      <c r="N4141" s="89">
        <f t="shared" si="1784"/>
        <v>1</v>
      </c>
      <c r="O4141" s="82">
        <f t="shared" si="1785"/>
        <v>1.01125665</v>
      </c>
      <c r="P4141" s="82">
        <f t="shared" si="1786"/>
        <v>0</v>
      </c>
      <c r="Q4141" s="11">
        <f t="shared" si="1799"/>
        <v>0</v>
      </c>
      <c r="R4141" s="7">
        <f t="shared" si="1794"/>
        <v>0</v>
      </c>
      <c r="S4141" s="82">
        <f t="shared" si="1787"/>
        <v>0</v>
      </c>
      <c r="T4141" s="91">
        <f t="shared" si="1795"/>
        <v>0.08</v>
      </c>
      <c r="U4141" s="90">
        <f t="shared" si="1788"/>
        <v>16</v>
      </c>
      <c r="V4141" s="90">
        <v>252</v>
      </c>
      <c r="W4141" s="89">
        <f t="shared" si="1789"/>
        <v>1.0048983730000001</v>
      </c>
      <c r="X4141" s="82">
        <f t="shared" si="1790"/>
        <v>0</v>
      </c>
      <c r="Y4141" s="82">
        <f t="shared" si="1791"/>
        <v>0</v>
      </c>
      <c r="Z4141" s="94" t="str">
        <f t="shared" si="1797"/>
        <v>A+J=</v>
      </c>
      <c r="AA4141" s="87">
        <f t="shared" si="1798"/>
        <v>48386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>
        <f t="shared" si="1792"/>
        <v>48379</v>
      </c>
      <c r="B4142" s="82">
        <f t="shared" si="1778"/>
        <v>0</v>
      </c>
      <c r="C4142" s="207">
        <f t="shared" si="1796"/>
        <v>0</v>
      </c>
      <c r="D4142" s="83">
        <f t="shared" si="1779"/>
        <v>7286.35</v>
      </c>
      <c r="E4142" s="84">
        <f t="shared" si="1801"/>
        <v>7394.19</v>
      </c>
      <c r="F4142" s="85">
        <f t="shared" si="1802"/>
        <v>48324</v>
      </c>
      <c r="G4142" s="86">
        <f t="shared" si="1780"/>
        <v>1.4800277230712089E-2</v>
      </c>
      <c r="H4142" s="87">
        <f t="shared" si="1781"/>
        <v>48386</v>
      </c>
      <c r="I4142" s="87">
        <f t="shared" si="1782"/>
        <v>48386</v>
      </c>
      <c r="J4142" s="88">
        <f t="shared" si="1793"/>
        <v>21</v>
      </c>
      <c r="K4142" s="88">
        <f t="shared" si="1800"/>
        <v>16</v>
      </c>
      <c r="L4142" s="8">
        <f t="shared" si="1783"/>
        <v>1.01125665</v>
      </c>
      <c r="M4142" s="89">
        <v>1</v>
      </c>
      <c r="N4142" s="89">
        <f t="shared" si="1784"/>
        <v>1</v>
      </c>
      <c r="O4142" s="82">
        <f t="shared" si="1785"/>
        <v>1.01125665</v>
      </c>
      <c r="P4142" s="82">
        <f t="shared" si="1786"/>
        <v>0</v>
      </c>
      <c r="Q4142" s="11">
        <f t="shared" si="1799"/>
        <v>0</v>
      </c>
      <c r="R4142" s="7">
        <f t="shared" si="1794"/>
        <v>0</v>
      </c>
      <c r="S4142" s="82">
        <f t="shared" si="1787"/>
        <v>0</v>
      </c>
      <c r="T4142" s="91">
        <f t="shared" si="1795"/>
        <v>0.08</v>
      </c>
      <c r="U4142" s="90">
        <f t="shared" si="1788"/>
        <v>16</v>
      </c>
      <c r="V4142" s="90">
        <v>252</v>
      </c>
      <c r="W4142" s="89">
        <f t="shared" si="1789"/>
        <v>1.0048983730000001</v>
      </c>
      <c r="X4142" s="82">
        <f t="shared" si="1790"/>
        <v>0</v>
      </c>
      <c r="Y4142" s="82">
        <f t="shared" si="1791"/>
        <v>0</v>
      </c>
      <c r="Z4142" s="94" t="str">
        <f t="shared" si="1797"/>
        <v>A+J=</v>
      </c>
      <c r="AA4142" s="87">
        <f t="shared" si="1798"/>
        <v>48386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>
        <f t="shared" si="1792"/>
        <v>48380</v>
      </c>
      <c r="B4143" s="82">
        <f t="shared" si="1778"/>
        <v>0</v>
      </c>
      <c r="C4143" s="207">
        <f t="shared" si="1796"/>
        <v>0</v>
      </c>
      <c r="D4143" s="83">
        <f t="shared" si="1779"/>
        <v>7286.35</v>
      </c>
      <c r="E4143" s="84">
        <f t="shared" si="1801"/>
        <v>7394.19</v>
      </c>
      <c r="F4143" s="85">
        <f t="shared" si="1802"/>
        <v>48324</v>
      </c>
      <c r="G4143" s="86">
        <f t="shared" si="1780"/>
        <v>1.4800277230712089E-2</v>
      </c>
      <c r="H4143" s="87">
        <f t="shared" si="1781"/>
        <v>48386</v>
      </c>
      <c r="I4143" s="87">
        <f t="shared" si="1782"/>
        <v>48386</v>
      </c>
      <c r="J4143" s="88">
        <f t="shared" si="1793"/>
        <v>21</v>
      </c>
      <c r="K4143" s="88">
        <f t="shared" si="1800"/>
        <v>17</v>
      </c>
      <c r="L4143" s="8">
        <f t="shared" si="1783"/>
        <v>1.01196438</v>
      </c>
      <c r="M4143" s="89">
        <v>1</v>
      </c>
      <c r="N4143" s="89">
        <f t="shared" si="1784"/>
        <v>1</v>
      </c>
      <c r="O4143" s="82">
        <f t="shared" si="1785"/>
        <v>1.01196438</v>
      </c>
      <c r="P4143" s="82">
        <f t="shared" si="1786"/>
        <v>0</v>
      </c>
      <c r="Q4143" s="11">
        <f t="shared" si="1799"/>
        <v>0</v>
      </c>
      <c r="R4143" s="7">
        <f t="shared" si="1794"/>
        <v>0</v>
      </c>
      <c r="S4143" s="82">
        <f t="shared" si="1787"/>
        <v>0</v>
      </c>
      <c r="T4143" s="91">
        <f t="shared" si="1795"/>
        <v>0.08</v>
      </c>
      <c r="U4143" s="90">
        <f t="shared" si="1788"/>
        <v>17</v>
      </c>
      <c r="V4143" s="90">
        <v>252</v>
      </c>
      <c r="W4143" s="89">
        <f t="shared" si="1789"/>
        <v>1.0052053169999999</v>
      </c>
      <c r="X4143" s="82">
        <f t="shared" si="1790"/>
        <v>0</v>
      </c>
      <c r="Y4143" s="82">
        <f t="shared" si="1791"/>
        <v>0</v>
      </c>
      <c r="Z4143" s="94" t="str">
        <f t="shared" si="1797"/>
        <v>A+J=</v>
      </c>
      <c r="AA4143" s="87">
        <f t="shared" si="1798"/>
        <v>48386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>
        <f t="shared" si="1792"/>
        <v>48381</v>
      </c>
      <c r="B4144" s="82">
        <f t="shared" si="1778"/>
        <v>0</v>
      </c>
      <c r="C4144" s="207">
        <f t="shared" si="1796"/>
        <v>0</v>
      </c>
      <c r="D4144" s="83">
        <f t="shared" si="1779"/>
        <v>7286.35</v>
      </c>
      <c r="E4144" s="84">
        <f t="shared" si="1801"/>
        <v>7394.19</v>
      </c>
      <c r="F4144" s="85">
        <f t="shared" si="1802"/>
        <v>48324</v>
      </c>
      <c r="G4144" s="86">
        <f t="shared" si="1780"/>
        <v>1.4800277230712089E-2</v>
      </c>
      <c r="H4144" s="87">
        <f t="shared" si="1781"/>
        <v>48386</v>
      </c>
      <c r="I4144" s="87">
        <f t="shared" si="1782"/>
        <v>48386</v>
      </c>
      <c r="J4144" s="88">
        <f t="shared" si="1793"/>
        <v>21</v>
      </c>
      <c r="K4144" s="88">
        <f t="shared" si="1800"/>
        <v>18</v>
      </c>
      <c r="L4144" s="8">
        <f t="shared" si="1783"/>
        <v>1.0126726100000001</v>
      </c>
      <c r="M4144" s="89">
        <v>1</v>
      </c>
      <c r="N4144" s="89">
        <f t="shared" si="1784"/>
        <v>1</v>
      </c>
      <c r="O4144" s="82">
        <f t="shared" si="1785"/>
        <v>1.0126726100000001</v>
      </c>
      <c r="P4144" s="82">
        <f t="shared" si="1786"/>
        <v>0</v>
      </c>
      <c r="Q4144" s="11">
        <f t="shared" si="1799"/>
        <v>0</v>
      </c>
      <c r="R4144" s="7">
        <f t="shared" si="1794"/>
        <v>0</v>
      </c>
      <c r="S4144" s="82">
        <f t="shared" si="1787"/>
        <v>0</v>
      </c>
      <c r="T4144" s="91">
        <f t="shared" si="1795"/>
        <v>0.08</v>
      </c>
      <c r="U4144" s="90">
        <f t="shared" si="1788"/>
        <v>18</v>
      </c>
      <c r="V4144" s="90">
        <v>252</v>
      </c>
      <c r="W4144" s="89">
        <f t="shared" si="1789"/>
        <v>1.005512355</v>
      </c>
      <c r="X4144" s="82">
        <f t="shared" si="1790"/>
        <v>0</v>
      </c>
      <c r="Y4144" s="82">
        <f t="shared" si="1791"/>
        <v>0</v>
      </c>
      <c r="Z4144" s="94" t="str">
        <f t="shared" si="1797"/>
        <v>A+J=</v>
      </c>
      <c r="AA4144" s="87">
        <f t="shared" si="1798"/>
        <v>48386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>
        <f t="shared" si="1792"/>
        <v>48382</v>
      </c>
      <c r="B4145" s="82">
        <f t="shared" si="1778"/>
        <v>0</v>
      </c>
      <c r="C4145" s="207">
        <f t="shared" si="1796"/>
        <v>0</v>
      </c>
      <c r="D4145" s="83">
        <f t="shared" si="1779"/>
        <v>7286.35</v>
      </c>
      <c r="E4145" s="84">
        <f t="shared" si="1801"/>
        <v>7394.19</v>
      </c>
      <c r="F4145" s="85">
        <f t="shared" si="1802"/>
        <v>48324</v>
      </c>
      <c r="G4145" s="86">
        <f t="shared" si="1780"/>
        <v>1.4800277230712089E-2</v>
      </c>
      <c r="H4145" s="87">
        <f t="shared" si="1781"/>
        <v>48386</v>
      </c>
      <c r="I4145" s="87">
        <f t="shared" si="1782"/>
        <v>48386</v>
      </c>
      <c r="J4145" s="88">
        <f t="shared" si="1793"/>
        <v>21</v>
      </c>
      <c r="K4145" s="88">
        <f t="shared" si="1800"/>
        <v>19</v>
      </c>
      <c r="L4145" s="8">
        <f t="shared" si="1783"/>
        <v>1.01338134</v>
      </c>
      <c r="M4145" s="89">
        <v>1</v>
      </c>
      <c r="N4145" s="89">
        <f t="shared" si="1784"/>
        <v>1</v>
      </c>
      <c r="O4145" s="82">
        <f t="shared" si="1785"/>
        <v>1.01338134</v>
      </c>
      <c r="P4145" s="82">
        <f t="shared" si="1786"/>
        <v>0</v>
      </c>
      <c r="Q4145" s="11">
        <f t="shared" si="1799"/>
        <v>0</v>
      </c>
      <c r="R4145" s="7">
        <f t="shared" si="1794"/>
        <v>0</v>
      </c>
      <c r="S4145" s="82">
        <f t="shared" si="1787"/>
        <v>0</v>
      </c>
      <c r="T4145" s="91">
        <f t="shared" si="1795"/>
        <v>0.08</v>
      </c>
      <c r="U4145" s="90">
        <f t="shared" si="1788"/>
        <v>19</v>
      </c>
      <c r="V4145" s="90">
        <v>252</v>
      </c>
      <c r="W4145" s="89">
        <f t="shared" si="1789"/>
        <v>1.005819486</v>
      </c>
      <c r="X4145" s="82">
        <f t="shared" si="1790"/>
        <v>0</v>
      </c>
      <c r="Y4145" s="82">
        <f t="shared" si="1791"/>
        <v>0</v>
      </c>
      <c r="Z4145" s="94" t="str">
        <f t="shared" si="1797"/>
        <v>A+J=</v>
      </c>
      <c r="AA4145" s="87">
        <f t="shared" si="1798"/>
        <v>48386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>
        <f t="shared" si="1792"/>
        <v>48383</v>
      </c>
      <c r="B4146" s="82">
        <f t="shared" si="1778"/>
        <v>0</v>
      </c>
      <c r="C4146" s="207">
        <f t="shared" si="1796"/>
        <v>0</v>
      </c>
      <c r="D4146" s="83">
        <f t="shared" si="1779"/>
        <v>7286.35</v>
      </c>
      <c r="E4146" s="84">
        <f t="shared" si="1801"/>
        <v>7394.19</v>
      </c>
      <c r="F4146" s="85">
        <f t="shared" si="1802"/>
        <v>48324</v>
      </c>
      <c r="G4146" s="86">
        <f t="shared" si="1780"/>
        <v>1.4800277230712089E-2</v>
      </c>
      <c r="H4146" s="87">
        <f t="shared" si="1781"/>
        <v>48386</v>
      </c>
      <c r="I4146" s="87">
        <f t="shared" si="1782"/>
        <v>48386</v>
      </c>
      <c r="J4146" s="88">
        <f t="shared" si="1793"/>
        <v>21</v>
      </c>
      <c r="K4146" s="88">
        <f t="shared" si="1800"/>
        <v>20</v>
      </c>
      <c r="L4146" s="8">
        <f t="shared" si="1783"/>
        <v>1.0140905600000001</v>
      </c>
      <c r="M4146" s="89">
        <v>1</v>
      </c>
      <c r="N4146" s="89">
        <f t="shared" si="1784"/>
        <v>1</v>
      </c>
      <c r="O4146" s="82">
        <f t="shared" si="1785"/>
        <v>1.0140905600000001</v>
      </c>
      <c r="P4146" s="82">
        <f t="shared" si="1786"/>
        <v>0</v>
      </c>
      <c r="Q4146" s="11">
        <f t="shared" si="1799"/>
        <v>0</v>
      </c>
      <c r="R4146" s="7">
        <f t="shared" si="1794"/>
        <v>0</v>
      </c>
      <c r="S4146" s="82">
        <f t="shared" si="1787"/>
        <v>0</v>
      </c>
      <c r="T4146" s="91">
        <f t="shared" si="1795"/>
        <v>0.08</v>
      </c>
      <c r="U4146" s="90">
        <f t="shared" si="1788"/>
        <v>20</v>
      </c>
      <c r="V4146" s="90">
        <v>252</v>
      </c>
      <c r="W4146" s="89">
        <f t="shared" si="1789"/>
        <v>1.0061267110000001</v>
      </c>
      <c r="X4146" s="82">
        <f t="shared" si="1790"/>
        <v>0</v>
      </c>
      <c r="Y4146" s="82">
        <f t="shared" si="1791"/>
        <v>0</v>
      </c>
      <c r="Z4146" s="94" t="str">
        <f t="shared" si="1797"/>
        <v>A+J=</v>
      </c>
      <c r="AA4146" s="87">
        <f t="shared" si="1798"/>
        <v>48386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>
        <f t="shared" si="1792"/>
        <v>48384</v>
      </c>
      <c r="B4147" s="82">
        <f t="shared" si="1778"/>
        <v>0</v>
      </c>
      <c r="C4147" s="207">
        <f t="shared" si="1796"/>
        <v>0</v>
      </c>
      <c r="D4147" s="83">
        <f t="shared" si="1779"/>
        <v>7286.35</v>
      </c>
      <c r="E4147" s="84">
        <f t="shared" si="1801"/>
        <v>7394.19</v>
      </c>
      <c r="F4147" s="85">
        <f t="shared" si="1802"/>
        <v>48324</v>
      </c>
      <c r="G4147" s="86">
        <f t="shared" si="1780"/>
        <v>1.4800277230712089E-2</v>
      </c>
      <c r="H4147" s="87">
        <f t="shared" si="1781"/>
        <v>48386</v>
      </c>
      <c r="I4147" s="87">
        <f t="shared" si="1782"/>
        <v>48386</v>
      </c>
      <c r="J4147" s="88">
        <f t="shared" si="1793"/>
        <v>21</v>
      </c>
      <c r="K4147" s="88">
        <f t="shared" si="1800"/>
        <v>21</v>
      </c>
      <c r="L4147" s="8">
        <f t="shared" si="1783"/>
        <v>1.0148002700000001</v>
      </c>
      <c r="M4147" s="89">
        <v>1</v>
      </c>
      <c r="N4147" s="89">
        <f t="shared" si="1784"/>
        <v>1</v>
      </c>
      <c r="O4147" s="82">
        <f t="shared" si="1785"/>
        <v>1.0148002700000001</v>
      </c>
      <c r="P4147" s="82">
        <f t="shared" si="1786"/>
        <v>0</v>
      </c>
      <c r="Q4147" s="11">
        <f t="shared" si="1799"/>
        <v>0</v>
      </c>
      <c r="R4147" s="7">
        <f t="shared" si="1794"/>
        <v>0</v>
      </c>
      <c r="S4147" s="82">
        <f t="shared" si="1787"/>
        <v>0</v>
      </c>
      <c r="T4147" s="91">
        <f t="shared" si="1795"/>
        <v>0.08</v>
      </c>
      <c r="U4147" s="90">
        <f t="shared" si="1788"/>
        <v>21</v>
      </c>
      <c r="V4147" s="90">
        <v>252</v>
      </c>
      <c r="W4147" s="89">
        <f t="shared" si="1789"/>
        <v>1.0064340300000001</v>
      </c>
      <c r="X4147" s="82">
        <f t="shared" si="1790"/>
        <v>0</v>
      </c>
      <c r="Y4147" s="82">
        <f t="shared" si="1791"/>
        <v>0</v>
      </c>
      <c r="Z4147" s="94" t="str">
        <f t="shared" si="1797"/>
        <v>A+J=</v>
      </c>
      <c r="AA4147" s="87">
        <f t="shared" si="1798"/>
        <v>48386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>
        <f t="shared" si="1792"/>
        <v>48385</v>
      </c>
      <c r="B4148" s="82">
        <f t="shared" si="1778"/>
        <v>0</v>
      </c>
      <c r="C4148" s="207">
        <f t="shared" si="1796"/>
        <v>0</v>
      </c>
      <c r="D4148" s="83">
        <f t="shared" si="1779"/>
        <v>7286.35</v>
      </c>
      <c r="E4148" s="84">
        <f t="shared" si="1801"/>
        <v>7394.19</v>
      </c>
      <c r="F4148" s="85">
        <f t="shared" si="1802"/>
        <v>48324</v>
      </c>
      <c r="G4148" s="86">
        <f t="shared" si="1780"/>
        <v>1.4800277230712089E-2</v>
      </c>
      <c r="H4148" s="87">
        <f t="shared" si="1781"/>
        <v>48415</v>
      </c>
      <c r="I4148" s="87">
        <f t="shared" si="1782"/>
        <v>48386</v>
      </c>
      <c r="J4148" s="88">
        <f t="shared" si="1793"/>
        <v>21</v>
      </c>
      <c r="K4148" s="88">
        <f t="shared" si="1800"/>
        <v>21</v>
      </c>
      <c r="L4148" s="8">
        <f t="shared" si="1783"/>
        <v>1.0148002700000001</v>
      </c>
      <c r="M4148" s="89">
        <v>1</v>
      </c>
      <c r="N4148" s="89">
        <f t="shared" si="1784"/>
        <v>1</v>
      </c>
      <c r="O4148" s="82">
        <f t="shared" si="1785"/>
        <v>1.0148002700000001</v>
      </c>
      <c r="P4148" s="82">
        <f t="shared" si="1786"/>
        <v>0</v>
      </c>
      <c r="Q4148" s="11">
        <f t="shared" si="1799"/>
        <v>0</v>
      </c>
      <c r="R4148" s="7">
        <f t="shared" si="1794"/>
        <v>0</v>
      </c>
      <c r="S4148" s="82">
        <f t="shared" si="1787"/>
        <v>0</v>
      </c>
      <c r="T4148" s="91">
        <f t="shared" si="1795"/>
        <v>0.08</v>
      </c>
      <c r="U4148" s="90">
        <f t="shared" si="1788"/>
        <v>21</v>
      </c>
      <c r="V4148" s="90">
        <v>252</v>
      </c>
      <c r="W4148" s="89">
        <f t="shared" si="1789"/>
        <v>1.0064340300000001</v>
      </c>
      <c r="X4148" s="82">
        <f t="shared" si="1790"/>
        <v>0</v>
      </c>
      <c r="Y4148" s="82">
        <f t="shared" si="1791"/>
        <v>0</v>
      </c>
      <c r="Z4148" s="94" t="str">
        <f t="shared" si="1797"/>
        <v>A+J=</v>
      </c>
      <c r="AA4148" s="87">
        <f t="shared" si="1798"/>
        <v>48386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>
        <f t="shared" si="1792"/>
        <v>48386</v>
      </c>
      <c r="B4149" s="82">
        <f t="shared" si="1778"/>
        <v>0</v>
      </c>
      <c r="C4149" s="207">
        <f t="shared" si="1796"/>
        <v>0</v>
      </c>
      <c r="D4149" s="83">
        <f t="shared" si="1779"/>
        <v>7286.35</v>
      </c>
      <c r="E4149" s="84">
        <f t="shared" si="1801"/>
        <v>7394.19</v>
      </c>
      <c r="F4149" s="85">
        <f t="shared" si="1802"/>
        <v>48324</v>
      </c>
      <c r="G4149" s="86">
        <f t="shared" si="1780"/>
        <v>1.4800277230712089E-2</v>
      </c>
      <c r="H4149" s="87">
        <f t="shared" si="1781"/>
        <v>48415</v>
      </c>
      <c r="I4149" s="87">
        <f t="shared" si="1782"/>
        <v>48386</v>
      </c>
      <c r="J4149" s="88">
        <f t="shared" si="1793"/>
        <v>21</v>
      </c>
      <c r="K4149" s="88">
        <f t="shared" si="1800"/>
        <v>21</v>
      </c>
      <c r="L4149" s="8">
        <f t="shared" si="1783"/>
        <v>1.0148002700000001</v>
      </c>
      <c r="M4149" s="89">
        <v>1</v>
      </c>
      <c r="N4149" s="89">
        <f t="shared" si="1784"/>
        <v>1</v>
      </c>
      <c r="O4149" s="82">
        <f t="shared" si="1785"/>
        <v>1.0148002700000001</v>
      </c>
      <c r="P4149" s="82">
        <f t="shared" si="1786"/>
        <v>0</v>
      </c>
      <c r="Q4149" s="11">
        <f t="shared" si="1799"/>
        <v>136</v>
      </c>
      <c r="R4149" s="7">
        <f t="shared" si="1794"/>
        <v>0</v>
      </c>
      <c r="S4149" s="82">
        <f t="shared" si="1787"/>
        <v>0</v>
      </c>
      <c r="T4149" s="91">
        <f t="shared" si="1795"/>
        <v>0.08</v>
      </c>
      <c r="U4149" s="90">
        <f t="shared" si="1788"/>
        <v>21</v>
      </c>
      <c r="V4149" s="90">
        <v>252</v>
      </c>
      <c r="W4149" s="89">
        <f t="shared" si="1789"/>
        <v>1.0064340300000001</v>
      </c>
      <c r="X4149" s="82">
        <f t="shared" si="1790"/>
        <v>0</v>
      </c>
      <c r="Y4149" s="82">
        <f t="shared" si="1791"/>
        <v>0</v>
      </c>
      <c r="Z4149" s="94" t="str">
        <f t="shared" si="1797"/>
        <v>A+J=</v>
      </c>
      <c r="AA4149" s="87">
        <f t="shared" si="1798"/>
        <v>48386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>
        <f t="shared" si="1792"/>
        <v>48387</v>
      </c>
      <c r="B4150" s="82">
        <f t="shared" si="1778"/>
        <v>0</v>
      </c>
      <c r="C4150" s="207">
        <f t="shared" si="1796"/>
        <v>0</v>
      </c>
      <c r="D4150" s="83">
        <f t="shared" si="1779"/>
        <v>7286.35</v>
      </c>
      <c r="E4150" s="84">
        <f t="shared" si="1801"/>
        <v>7394.19</v>
      </c>
      <c r="F4150" s="85">
        <f t="shared" si="1802"/>
        <v>48355</v>
      </c>
      <c r="G4150" s="86">
        <f t="shared" si="1780"/>
        <v>1.4800277230712089E-2</v>
      </c>
      <c r="H4150" s="87">
        <f t="shared" si="1781"/>
        <v>48415</v>
      </c>
      <c r="I4150" s="87">
        <f t="shared" si="1782"/>
        <v>48415</v>
      </c>
      <c r="J4150" s="88">
        <f t="shared" si="1793"/>
        <v>21</v>
      </c>
      <c r="K4150" s="88">
        <f t="shared" si="1800"/>
        <v>1</v>
      </c>
      <c r="L4150" s="8">
        <f t="shared" si="1783"/>
        <v>1.0006998499999999</v>
      </c>
      <c r="M4150" s="89">
        <v>1</v>
      </c>
      <c r="N4150" s="89">
        <f t="shared" si="1784"/>
        <v>1</v>
      </c>
      <c r="O4150" s="82">
        <f t="shared" si="1785"/>
        <v>1.0006998499999999</v>
      </c>
      <c r="P4150" s="82">
        <f t="shared" si="1786"/>
        <v>0</v>
      </c>
      <c r="Q4150" s="11">
        <f t="shared" si="1799"/>
        <v>0</v>
      </c>
      <c r="R4150" s="7">
        <f t="shared" si="1794"/>
        <v>0</v>
      </c>
      <c r="S4150" s="82">
        <f t="shared" si="1787"/>
        <v>0</v>
      </c>
      <c r="T4150" s="91">
        <f t="shared" si="1795"/>
        <v>0.08</v>
      </c>
      <c r="U4150" s="90">
        <f t="shared" si="1788"/>
        <v>1</v>
      </c>
      <c r="V4150" s="90">
        <v>252</v>
      </c>
      <c r="W4150" s="89">
        <f t="shared" si="1789"/>
        <v>1.000305448</v>
      </c>
      <c r="X4150" s="82">
        <f t="shared" si="1790"/>
        <v>0</v>
      </c>
      <c r="Y4150" s="82">
        <f t="shared" si="1791"/>
        <v>0</v>
      </c>
      <c r="Z4150" s="94" t="str">
        <f t="shared" si="1797"/>
        <v>A+J=</v>
      </c>
      <c r="AA4150" s="87">
        <f t="shared" si="1798"/>
        <v>48415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>
        <f t="shared" si="1792"/>
        <v>48388</v>
      </c>
      <c r="B4151" s="82">
        <f t="shared" si="1778"/>
        <v>0</v>
      </c>
      <c r="C4151" s="207">
        <f t="shared" si="1796"/>
        <v>0</v>
      </c>
      <c r="D4151" s="83">
        <f t="shared" si="1779"/>
        <v>7286.35</v>
      </c>
      <c r="E4151" s="84">
        <f t="shared" si="1801"/>
        <v>7394.19</v>
      </c>
      <c r="F4151" s="85">
        <f t="shared" si="1802"/>
        <v>48355</v>
      </c>
      <c r="G4151" s="86">
        <f t="shared" si="1780"/>
        <v>1.4800277230712089E-2</v>
      </c>
      <c r="H4151" s="87">
        <f t="shared" si="1781"/>
        <v>48415</v>
      </c>
      <c r="I4151" s="87">
        <f t="shared" si="1782"/>
        <v>48415</v>
      </c>
      <c r="J4151" s="88">
        <f t="shared" si="1793"/>
        <v>21</v>
      </c>
      <c r="K4151" s="88">
        <f t="shared" si="1800"/>
        <v>2</v>
      </c>
      <c r="L4151" s="8">
        <f t="shared" si="1783"/>
        <v>1.0014002</v>
      </c>
      <c r="M4151" s="89">
        <v>1</v>
      </c>
      <c r="N4151" s="89">
        <f t="shared" si="1784"/>
        <v>1</v>
      </c>
      <c r="O4151" s="82">
        <f t="shared" si="1785"/>
        <v>1.0014002</v>
      </c>
      <c r="P4151" s="82">
        <f t="shared" si="1786"/>
        <v>0</v>
      </c>
      <c r="Q4151" s="11">
        <f t="shared" si="1799"/>
        <v>0</v>
      </c>
      <c r="R4151" s="7">
        <f t="shared" si="1794"/>
        <v>0</v>
      </c>
      <c r="S4151" s="82">
        <f t="shared" si="1787"/>
        <v>0</v>
      </c>
      <c r="T4151" s="91">
        <f t="shared" si="1795"/>
        <v>0.08</v>
      </c>
      <c r="U4151" s="90">
        <f t="shared" si="1788"/>
        <v>2</v>
      </c>
      <c r="V4151" s="90">
        <v>252</v>
      </c>
      <c r="W4151" s="89">
        <f t="shared" si="1789"/>
        <v>1.000610988</v>
      </c>
      <c r="X4151" s="82">
        <f t="shared" si="1790"/>
        <v>0</v>
      </c>
      <c r="Y4151" s="82">
        <f t="shared" si="1791"/>
        <v>0</v>
      </c>
      <c r="Z4151" s="94" t="str">
        <f t="shared" si="1797"/>
        <v>A+J=</v>
      </c>
      <c r="AA4151" s="87">
        <f t="shared" si="1798"/>
        <v>48415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>
        <f t="shared" si="1792"/>
        <v>48389</v>
      </c>
      <c r="B4152" s="82">
        <f t="shared" si="1778"/>
        <v>0</v>
      </c>
      <c r="C4152" s="207">
        <f t="shared" si="1796"/>
        <v>0</v>
      </c>
      <c r="D4152" s="83">
        <f t="shared" si="1779"/>
        <v>7286.35</v>
      </c>
      <c r="E4152" s="84">
        <f t="shared" si="1801"/>
        <v>7394.19</v>
      </c>
      <c r="F4152" s="85">
        <f t="shared" si="1802"/>
        <v>48355</v>
      </c>
      <c r="G4152" s="86">
        <f t="shared" si="1780"/>
        <v>1.4800277230712089E-2</v>
      </c>
      <c r="H4152" s="87">
        <f t="shared" si="1781"/>
        <v>48415</v>
      </c>
      <c r="I4152" s="87">
        <f t="shared" si="1782"/>
        <v>48415</v>
      </c>
      <c r="J4152" s="88">
        <f t="shared" si="1793"/>
        <v>21</v>
      </c>
      <c r="K4152" s="88">
        <f t="shared" si="1800"/>
        <v>3</v>
      </c>
      <c r="L4152" s="8">
        <f t="shared" si="1783"/>
        <v>1.0021010299999999</v>
      </c>
      <c r="M4152" s="89">
        <v>1</v>
      </c>
      <c r="N4152" s="89">
        <f t="shared" si="1784"/>
        <v>1</v>
      </c>
      <c r="O4152" s="82">
        <f t="shared" si="1785"/>
        <v>1.0021010299999999</v>
      </c>
      <c r="P4152" s="82">
        <f t="shared" si="1786"/>
        <v>0</v>
      </c>
      <c r="Q4152" s="11">
        <f t="shared" si="1799"/>
        <v>0</v>
      </c>
      <c r="R4152" s="7">
        <f t="shared" si="1794"/>
        <v>0</v>
      </c>
      <c r="S4152" s="82">
        <f t="shared" si="1787"/>
        <v>0</v>
      </c>
      <c r="T4152" s="91">
        <f t="shared" si="1795"/>
        <v>0.08</v>
      </c>
      <c r="U4152" s="90">
        <f t="shared" si="1788"/>
        <v>3</v>
      </c>
      <c r="V4152" s="90">
        <v>252</v>
      </c>
      <c r="W4152" s="89">
        <f t="shared" si="1789"/>
        <v>1.0009166229999999</v>
      </c>
      <c r="X4152" s="82">
        <f t="shared" si="1790"/>
        <v>0</v>
      </c>
      <c r="Y4152" s="82">
        <f t="shared" si="1791"/>
        <v>0</v>
      </c>
      <c r="Z4152" s="94" t="str">
        <f t="shared" si="1797"/>
        <v>A+J=</v>
      </c>
      <c r="AA4152" s="87">
        <f t="shared" si="1798"/>
        <v>48415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>
        <f t="shared" si="1792"/>
        <v>48390</v>
      </c>
      <c r="B4153" s="82">
        <f t="shared" si="1778"/>
        <v>0</v>
      </c>
      <c r="C4153" s="207">
        <f t="shared" si="1796"/>
        <v>0</v>
      </c>
      <c r="D4153" s="83">
        <f t="shared" si="1779"/>
        <v>7286.35</v>
      </c>
      <c r="E4153" s="84">
        <f t="shared" si="1801"/>
        <v>7394.19</v>
      </c>
      <c r="F4153" s="85">
        <f t="shared" si="1802"/>
        <v>48355</v>
      </c>
      <c r="G4153" s="86">
        <f t="shared" si="1780"/>
        <v>1.4800277230712089E-2</v>
      </c>
      <c r="H4153" s="87">
        <f t="shared" si="1781"/>
        <v>48415</v>
      </c>
      <c r="I4153" s="87">
        <f t="shared" si="1782"/>
        <v>48415</v>
      </c>
      <c r="J4153" s="88">
        <f t="shared" si="1793"/>
        <v>21</v>
      </c>
      <c r="K4153" s="88">
        <f t="shared" si="1800"/>
        <v>4</v>
      </c>
      <c r="L4153" s="8">
        <f t="shared" si="1783"/>
        <v>1.00280236</v>
      </c>
      <c r="M4153" s="89">
        <v>1</v>
      </c>
      <c r="N4153" s="89">
        <f t="shared" si="1784"/>
        <v>1</v>
      </c>
      <c r="O4153" s="82">
        <f t="shared" si="1785"/>
        <v>1.00280236</v>
      </c>
      <c r="P4153" s="82">
        <f t="shared" si="1786"/>
        <v>0</v>
      </c>
      <c r="Q4153" s="11">
        <f t="shared" si="1799"/>
        <v>0</v>
      </c>
      <c r="R4153" s="7">
        <f t="shared" si="1794"/>
        <v>0</v>
      </c>
      <c r="S4153" s="82">
        <f t="shared" si="1787"/>
        <v>0</v>
      </c>
      <c r="T4153" s="91">
        <f t="shared" si="1795"/>
        <v>0.08</v>
      </c>
      <c r="U4153" s="90">
        <f t="shared" si="1788"/>
        <v>4</v>
      </c>
      <c r="V4153" s="90">
        <v>252</v>
      </c>
      <c r="W4153" s="89">
        <f t="shared" si="1789"/>
        <v>1.0012223499999999</v>
      </c>
      <c r="X4153" s="82">
        <f t="shared" si="1790"/>
        <v>0</v>
      </c>
      <c r="Y4153" s="82">
        <f t="shared" si="1791"/>
        <v>0</v>
      </c>
      <c r="Z4153" s="94" t="str">
        <f t="shared" si="1797"/>
        <v>A+J=</v>
      </c>
      <c r="AA4153" s="87">
        <f t="shared" si="1798"/>
        <v>48415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>
        <f t="shared" si="1792"/>
        <v>48391</v>
      </c>
      <c r="B4154" s="82">
        <f t="shared" si="1778"/>
        <v>0</v>
      </c>
      <c r="C4154" s="207">
        <f t="shared" si="1796"/>
        <v>0</v>
      </c>
      <c r="D4154" s="83">
        <f t="shared" si="1779"/>
        <v>7286.35</v>
      </c>
      <c r="E4154" s="84">
        <f t="shared" si="1801"/>
        <v>7394.19</v>
      </c>
      <c r="F4154" s="85">
        <f t="shared" si="1802"/>
        <v>48355</v>
      </c>
      <c r="G4154" s="86">
        <f t="shared" si="1780"/>
        <v>1.4800277230712089E-2</v>
      </c>
      <c r="H4154" s="87">
        <f t="shared" si="1781"/>
        <v>48415</v>
      </c>
      <c r="I4154" s="87">
        <f t="shared" si="1782"/>
        <v>48415</v>
      </c>
      <c r="J4154" s="88">
        <f t="shared" si="1793"/>
        <v>21</v>
      </c>
      <c r="K4154" s="88">
        <f t="shared" si="1800"/>
        <v>5</v>
      </c>
      <c r="L4154" s="8">
        <f t="shared" si="1783"/>
        <v>1.00350417</v>
      </c>
      <c r="M4154" s="89">
        <v>1</v>
      </c>
      <c r="N4154" s="89">
        <f t="shared" si="1784"/>
        <v>1</v>
      </c>
      <c r="O4154" s="82">
        <f t="shared" si="1785"/>
        <v>1.00350417</v>
      </c>
      <c r="P4154" s="82">
        <f t="shared" si="1786"/>
        <v>0</v>
      </c>
      <c r="Q4154" s="11">
        <f t="shared" si="1799"/>
        <v>0</v>
      </c>
      <c r="R4154" s="7">
        <f t="shared" si="1794"/>
        <v>0</v>
      </c>
      <c r="S4154" s="82">
        <f t="shared" si="1787"/>
        <v>0</v>
      </c>
      <c r="T4154" s="91">
        <f t="shared" si="1795"/>
        <v>0.08</v>
      </c>
      <c r="U4154" s="90">
        <f t="shared" si="1788"/>
        <v>5</v>
      </c>
      <c r="V4154" s="90">
        <v>252</v>
      </c>
      <c r="W4154" s="89">
        <f t="shared" si="1789"/>
        <v>1.0015281709999999</v>
      </c>
      <c r="X4154" s="82">
        <f t="shared" si="1790"/>
        <v>0</v>
      </c>
      <c r="Y4154" s="82">
        <f t="shared" si="1791"/>
        <v>0</v>
      </c>
      <c r="Z4154" s="94" t="str">
        <f t="shared" si="1797"/>
        <v>A+J=</v>
      </c>
      <c r="AA4154" s="87">
        <f t="shared" si="1798"/>
        <v>48415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>
        <f t="shared" si="1792"/>
        <v>48392</v>
      </c>
      <c r="B4155" s="82">
        <f t="shared" si="1778"/>
        <v>0</v>
      </c>
      <c r="C4155" s="207">
        <f t="shared" si="1796"/>
        <v>0</v>
      </c>
      <c r="D4155" s="83">
        <f t="shared" si="1779"/>
        <v>7286.35</v>
      </c>
      <c r="E4155" s="84">
        <f t="shared" si="1801"/>
        <v>7394.19</v>
      </c>
      <c r="F4155" s="85">
        <f t="shared" si="1802"/>
        <v>48355</v>
      </c>
      <c r="G4155" s="86">
        <f t="shared" si="1780"/>
        <v>1.4800277230712089E-2</v>
      </c>
      <c r="H4155" s="87">
        <f t="shared" si="1781"/>
        <v>48415</v>
      </c>
      <c r="I4155" s="87">
        <f t="shared" si="1782"/>
        <v>48415</v>
      </c>
      <c r="J4155" s="88">
        <f t="shared" si="1793"/>
        <v>21</v>
      </c>
      <c r="K4155" s="88">
        <f t="shared" si="1800"/>
        <v>5</v>
      </c>
      <c r="L4155" s="8">
        <f t="shared" si="1783"/>
        <v>1.00350417</v>
      </c>
      <c r="M4155" s="89">
        <v>1</v>
      </c>
      <c r="N4155" s="89">
        <f t="shared" si="1784"/>
        <v>1</v>
      </c>
      <c r="O4155" s="82">
        <f t="shared" si="1785"/>
        <v>1.00350417</v>
      </c>
      <c r="P4155" s="82">
        <f t="shared" si="1786"/>
        <v>0</v>
      </c>
      <c r="Q4155" s="11">
        <f t="shared" si="1799"/>
        <v>0</v>
      </c>
      <c r="R4155" s="7">
        <f t="shared" si="1794"/>
        <v>0</v>
      </c>
      <c r="S4155" s="82">
        <f t="shared" si="1787"/>
        <v>0</v>
      </c>
      <c r="T4155" s="91">
        <f t="shared" si="1795"/>
        <v>0.08</v>
      </c>
      <c r="U4155" s="90">
        <f t="shared" si="1788"/>
        <v>5</v>
      </c>
      <c r="V4155" s="90">
        <v>252</v>
      </c>
      <c r="W4155" s="89">
        <f t="shared" si="1789"/>
        <v>1.0015281709999999</v>
      </c>
      <c r="X4155" s="82">
        <f t="shared" si="1790"/>
        <v>0</v>
      </c>
      <c r="Y4155" s="82">
        <f t="shared" si="1791"/>
        <v>0</v>
      </c>
      <c r="Z4155" s="94" t="str">
        <f t="shared" si="1797"/>
        <v>A+J=</v>
      </c>
      <c r="AA4155" s="87">
        <f t="shared" si="1798"/>
        <v>48415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>
        <f t="shared" si="1792"/>
        <v>48393</v>
      </c>
      <c r="B4156" s="82">
        <f t="shared" si="1778"/>
        <v>0</v>
      </c>
      <c r="C4156" s="207">
        <f t="shared" si="1796"/>
        <v>0</v>
      </c>
      <c r="D4156" s="83">
        <f t="shared" si="1779"/>
        <v>7286.35</v>
      </c>
      <c r="E4156" s="84">
        <f t="shared" si="1801"/>
        <v>7394.19</v>
      </c>
      <c r="F4156" s="85">
        <f t="shared" si="1802"/>
        <v>48355</v>
      </c>
      <c r="G4156" s="86">
        <f t="shared" si="1780"/>
        <v>1.4800277230712089E-2</v>
      </c>
      <c r="H4156" s="87">
        <f t="shared" si="1781"/>
        <v>48415</v>
      </c>
      <c r="I4156" s="87">
        <f t="shared" si="1782"/>
        <v>48415</v>
      </c>
      <c r="J4156" s="88">
        <f t="shared" si="1793"/>
        <v>21</v>
      </c>
      <c r="K4156" s="88">
        <f t="shared" si="1800"/>
        <v>5</v>
      </c>
      <c r="L4156" s="8">
        <f t="shared" si="1783"/>
        <v>1.00350417</v>
      </c>
      <c r="M4156" s="89">
        <v>1</v>
      </c>
      <c r="N4156" s="89">
        <f t="shared" si="1784"/>
        <v>1</v>
      </c>
      <c r="O4156" s="82">
        <f t="shared" si="1785"/>
        <v>1.00350417</v>
      </c>
      <c r="P4156" s="82">
        <f t="shared" si="1786"/>
        <v>0</v>
      </c>
      <c r="Q4156" s="11">
        <f t="shared" si="1799"/>
        <v>0</v>
      </c>
      <c r="R4156" s="7">
        <f t="shared" si="1794"/>
        <v>0</v>
      </c>
      <c r="S4156" s="82">
        <f t="shared" si="1787"/>
        <v>0</v>
      </c>
      <c r="T4156" s="91">
        <f t="shared" si="1795"/>
        <v>0.08</v>
      </c>
      <c r="U4156" s="90">
        <f t="shared" si="1788"/>
        <v>5</v>
      </c>
      <c r="V4156" s="90">
        <v>252</v>
      </c>
      <c r="W4156" s="89">
        <f t="shared" si="1789"/>
        <v>1.0015281709999999</v>
      </c>
      <c r="X4156" s="82">
        <f t="shared" si="1790"/>
        <v>0</v>
      </c>
      <c r="Y4156" s="82">
        <f t="shared" si="1791"/>
        <v>0</v>
      </c>
      <c r="Z4156" s="94" t="str">
        <f t="shared" si="1797"/>
        <v>A+J=</v>
      </c>
      <c r="AA4156" s="87">
        <f t="shared" si="1798"/>
        <v>48415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>
        <f t="shared" si="1792"/>
        <v>48394</v>
      </c>
      <c r="B4157" s="82">
        <f t="shared" si="1778"/>
        <v>0</v>
      </c>
      <c r="C4157" s="207">
        <f t="shared" si="1796"/>
        <v>0</v>
      </c>
      <c r="D4157" s="83">
        <f t="shared" si="1779"/>
        <v>7286.35</v>
      </c>
      <c r="E4157" s="84">
        <f t="shared" si="1801"/>
        <v>7394.19</v>
      </c>
      <c r="F4157" s="85">
        <f t="shared" si="1802"/>
        <v>48355</v>
      </c>
      <c r="G4157" s="86">
        <f t="shared" si="1780"/>
        <v>1.4800277230712089E-2</v>
      </c>
      <c r="H4157" s="87">
        <f t="shared" si="1781"/>
        <v>48415</v>
      </c>
      <c r="I4157" s="87">
        <f t="shared" si="1782"/>
        <v>48415</v>
      </c>
      <c r="J4157" s="88">
        <f t="shared" si="1793"/>
        <v>21</v>
      </c>
      <c r="K4157" s="88">
        <f t="shared" si="1800"/>
        <v>6</v>
      </c>
      <c r="L4157" s="8">
        <f t="shared" si="1783"/>
        <v>1.0042064799999999</v>
      </c>
      <c r="M4157" s="89">
        <v>1</v>
      </c>
      <c r="N4157" s="89">
        <f t="shared" si="1784"/>
        <v>1</v>
      </c>
      <c r="O4157" s="82">
        <f t="shared" si="1785"/>
        <v>1.0042064799999999</v>
      </c>
      <c r="P4157" s="82">
        <f t="shared" si="1786"/>
        <v>0</v>
      </c>
      <c r="Q4157" s="11">
        <f t="shared" si="1799"/>
        <v>0</v>
      </c>
      <c r="R4157" s="7">
        <f t="shared" si="1794"/>
        <v>0</v>
      </c>
      <c r="S4157" s="82">
        <f t="shared" si="1787"/>
        <v>0</v>
      </c>
      <c r="T4157" s="91">
        <f t="shared" si="1795"/>
        <v>0.08</v>
      </c>
      <c r="U4157" s="90">
        <f t="shared" si="1788"/>
        <v>6</v>
      </c>
      <c r="V4157" s="90">
        <v>252</v>
      </c>
      <c r="W4157" s="89">
        <f t="shared" si="1789"/>
        <v>1.0018340859999999</v>
      </c>
      <c r="X4157" s="82">
        <f t="shared" si="1790"/>
        <v>0</v>
      </c>
      <c r="Y4157" s="82">
        <f t="shared" si="1791"/>
        <v>0</v>
      </c>
      <c r="Z4157" s="94" t="str">
        <f t="shared" si="1797"/>
        <v>A+J=</v>
      </c>
      <c r="AA4157" s="87">
        <f t="shared" si="1798"/>
        <v>48415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>
        <f t="shared" si="1792"/>
        <v>48395</v>
      </c>
      <c r="B4158" s="82">
        <f t="shared" si="1778"/>
        <v>0</v>
      </c>
      <c r="C4158" s="207">
        <f t="shared" si="1796"/>
        <v>0</v>
      </c>
      <c r="D4158" s="83">
        <f t="shared" si="1779"/>
        <v>7286.35</v>
      </c>
      <c r="E4158" s="84">
        <f t="shared" si="1801"/>
        <v>7394.19</v>
      </c>
      <c r="F4158" s="85">
        <f t="shared" si="1802"/>
        <v>48355</v>
      </c>
      <c r="G4158" s="86">
        <f t="shared" si="1780"/>
        <v>1.4800277230712089E-2</v>
      </c>
      <c r="H4158" s="87">
        <f t="shared" si="1781"/>
        <v>48415</v>
      </c>
      <c r="I4158" s="87">
        <f t="shared" si="1782"/>
        <v>48415</v>
      </c>
      <c r="J4158" s="88">
        <f t="shared" si="1793"/>
        <v>21</v>
      </c>
      <c r="K4158" s="88">
        <f t="shared" si="1800"/>
        <v>7</v>
      </c>
      <c r="L4158" s="8">
        <f t="shared" si="1783"/>
        <v>1.0049092799999999</v>
      </c>
      <c r="M4158" s="89">
        <v>1</v>
      </c>
      <c r="N4158" s="89">
        <f t="shared" si="1784"/>
        <v>1</v>
      </c>
      <c r="O4158" s="82">
        <f t="shared" si="1785"/>
        <v>1.0049092799999999</v>
      </c>
      <c r="P4158" s="82">
        <f t="shared" si="1786"/>
        <v>0</v>
      </c>
      <c r="Q4158" s="11">
        <f t="shared" si="1799"/>
        <v>0</v>
      </c>
      <c r="R4158" s="7">
        <f t="shared" si="1794"/>
        <v>0</v>
      </c>
      <c r="S4158" s="82">
        <f t="shared" si="1787"/>
        <v>0</v>
      </c>
      <c r="T4158" s="91">
        <f t="shared" si="1795"/>
        <v>0.08</v>
      </c>
      <c r="U4158" s="90">
        <f t="shared" si="1788"/>
        <v>7</v>
      </c>
      <c r="V4158" s="90">
        <v>252</v>
      </c>
      <c r="W4158" s="89">
        <f t="shared" si="1789"/>
        <v>1.002140093</v>
      </c>
      <c r="X4158" s="82">
        <f t="shared" si="1790"/>
        <v>0</v>
      </c>
      <c r="Y4158" s="82">
        <f t="shared" si="1791"/>
        <v>0</v>
      </c>
      <c r="Z4158" s="94" t="str">
        <f t="shared" si="1797"/>
        <v>A+J=</v>
      </c>
      <c r="AA4158" s="87">
        <f t="shared" si="1798"/>
        <v>48415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>
        <f t="shared" si="1792"/>
        <v>48396</v>
      </c>
      <c r="B4159" s="82">
        <f t="shared" si="1778"/>
        <v>0</v>
      </c>
      <c r="C4159" s="207">
        <f t="shared" si="1796"/>
        <v>0</v>
      </c>
      <c r="D4159" s="83">
        <f t="shared" si="1779"/>
        <v>7286.35</v>
      </c>
      <c r="E4159" s="84">
        <f t="shared" si="1801"/>
        <v>7394.19</v>
      </c>
      <c r="F4159" s="85">
        <f t="shared" si="1802"/>
        <v>48355</v>
      </c>
      <c r="G4159" s="86">
        <f t="shared" si="1780"/>
        <v>1.4800277230712089E-2</v>
      </c>
      <c r="H4159" s="87">
        <f t="shared" si="1781"/>
        <v>48415</v>
      </c>
      <c r="I4159" s="87">
        <f t="shared" si="1782"/>
        <v>48415</v>
      </c>
      <c r="J4159" s="88">
        <f t="shared" si="1793"/>
        <v>21</v>
      </c>
      <c r="K4159" s="88">
        <f t="shared" si="1800"/>
        <v>8</v>
      </c>
      <c r="L4159" s="8">
        <f t="shared" si="1783"/>
        <v>1.00561257</v>
      </c>
      <c r="M4159" s="89">
        <v>1</v>
      </c>
      <c r="N4159" s="89">
        <f t="shared" si="1784"/>
        <v>1</v>
      </c>
      <c r="O4159" s="82">
        <f t="shared" si="1785"/>
        <v>1.00561257</v>
      </c>
      <c r="P4159" s="82">
        <f t="shared" si="1786"/>
        <v>0</v>
      </c>
      <c r="Q4159" s="11">
        <f t="shared" si="1799"/>
        <v>0</v>
      </c>
      <c r="R4159" s="7">
        <f t="shared" si="1794"/>
        <v>0</v>
      </c>
      <c r="S4159" s="82">
        <f t="shared" si="1787"/>
        <v>0</v>
      </c>
      <c r="T4159" s="91">
        <f t="shared" si="1795"/>
        <v>0.08</v>
      </c>
      <c r="U4159" s="90">
        <f t="shared" si="1788"/>
        <v>8</v>
      </c>
      <c r="V4159" s="90">
        <v>252</v>
      </c>
      <c r="W4159" s="89">
        <f t="shared" si="1789"/>
        <v>1.0024461950000001</v>
      </c>
      <c r="X4159" s="82">
        <f t="shared" si="1790"/>
        <v>0</v>
      </c>
      <c r="Y4159" s="82">
        <f t="shared" si="1791"/>
        <v>0</v>
      </c>
      <c r="Z4159" s="94" t="str">
        <f t="shared" si="1797"/>
        <v>A+J=</v>
      </c>
      <c r="AA4159" s="87">
        <f t="shared" si="1798"/>
        <v>48415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>
        <f t="shared" si="1792"/>
        <v>48397</v>
      </c>
      <c r="B4160" s="82">
        <f t="shared" si="1778"/>
        <v>0</v>
      </c>
      <c r="C4160" s="207">
        <f t="shared" si="1796"/>
        <v>0</v>
      </c>
      <c r="D4160" s="83">
        <f t="shared" si="1779"/>
        <v>7286.35</v>
      </c>
      <c r="E4160" s="84">
        <f t="shared" si="1801"/>
        <v>7394.19</v>
      </c>
      <c r="F4160" s="85">
        <f t="shared" si="1802"/>
        <v>48355</v>
      </c>
      <c r="G4160" s="86">
        <f t="shared" si="1780"/>
        <v>1.4800277230712089E-2</v>
      </c>
      <c r="H4160" s="87">
        <f t="shared" si="1781"/>
        <v>48415</v>
      </c>
      <c r="I4160" s="87">
        <f t="shared" si="1782"/>
        <v>48415</v>
      </c>
      <c r="J4160" s="88">
        <f t="shared" si="1793"/>
        <v>21</v>
      </c>
      <c r="K4160" s="88">
        <f t="shared" si="1800"/>
        <v>9</v>
      </c>
      <c r="L4160" s="8">
        <f t="shared" si="1783"/>
        <v>1.0063163500000001</v>
      </c>
      <c r="M4160" s="89">
        <v>1</v>
      </c>
      <c r="N4160" s="89">
        <f t="shared" si="1784"/>
        <v>1</v>
      </c>
      <c r="O4160" s="82">
        <f t="shared" si="1785"/>
        <v>1.0063163500000001</v>
      </c>
      <c r="P4160" s="82">
        <f t="shared" si="1786"/>
        <v>0</v>
      </c>
      <c r="Q4160" s="11">
        <f t="shared" si="1799"/>
        <v>0</v>
      </c>
      <c r="R4160" s="7">
        <f t="shared" si="1794"/>
        <v>0</v>
      </c>
      <c r="S4160" s="82">
        <f t="shared" si="1787"/>
        <v>0</v>
      </c>
      <c r="T4160" s="91">
        <f t="shared" si="1795"/>
        <v>0.08</v>
      </c>
      <c r="U4160" s="90">
        <f t="shared" si="1788"/>
        <v>9</v>
      </c>
      <c r="V4160" s="90">
        <v>252</v>
      </c>
      <c r="W4160" s="89">
        <f t="shared" si="1789"/>
        <v>1.0027523890000001</v>
      </c>
      <c r="X4160" s="82">
        <f t="shared" si="1790"/>
        <v>0</v>
      </c>
      <c r="Y4160" s="82">
        <f t="shared" si="1791"/>
        <v>0</v>
      </c>
      <c r="Z4160" s="94" t="str">
        <f t="shared" si="1797"/>
        <v>A+J=</v>
      </c>
      <c r="AA4160" s="87">
        <f t="shared" si="1798"/>
        <v>48415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>
        <f t="shared" si="1792"/>
        <v>48398</v>
      </c>
      <c r="B4161" s="82">
        <f t="shared" si="1778"/>
        <v>0</v>
      </c>
      <c r="C4161" s="207">
        <f t="shared" si="1796"/>
        <v>0</v>
      </c>
      <c r="D4161" s="83">
        <f t="shared" si="1779"/>
        <v>7286.35</v>
      </c>
      <c r="E4161" s="84">
        <f t="shared" si="1801"/>
        <v>7394.19</v>
      </c>
      <c r="F4161" s="85">
        <f t="shared" si="1802"/>
        <v>48355</v>
      </c>
      <c r="G4161" s="86">
        <f t="shared" si="1780"/>
        <v>1.4800277230712089E-2</v>
      </c>
      <c r="H4161" s="87">
        <f t="shared" si="1781"/>
        <v>48415</v>
      </c>
      <c r="I4161" s="87">
        <f t="shared" si="1782"/>
        <v>48415</v>
      </c>
      <c r="J4161" s="88">
        <f t="shared" si="1793"/>
        <v>21</v>
      </c>
      <c r="K4161" s="88">
        <f t="shared" si="1800"/>
        <v>10</v>
      </c>
      <c r="L4161" s="8">
        <f t="shared" si="1783"/>
        <v>1.00702063</v>
      </c>
      <c r="M4161" s="89">
        <v>1</v>
      </c>
      <c r="N4161" s="89">
        <f t="shared" si="1784"/>
        <v>1</v>
      </c>
      <c r="O4161" s="82">
        <f t="shared" si="1785"/>
        <v>1.00702063</v>
      </c>
      <c r="P4161" s="82">
        <f t="shared" si="1786"/>
        <v>0</v>
      </c>
      <c r="Q4161" s="11">
        <f t="shared" si="1799"/>
        <v>0</v>
      </c>
      <c r="R4161" s="7">
        <f t="shared" si="1794"/>
        <v>0</v>
      </c>
      <c r="S4161" s="82">
        <f t="shared" si="1787"/>
        <v>0</v>
      </c>
      <c r="T4161" s="91">
        <f t="shared" si="1795"/>
        <v>0.08</v>
      </c>
      <c r="U4161" s="90">
        <f t="shared" si="1788"/>
        <v>10</v>
      </c>
      <c r="V4161" s="90">
        <v>252</v>
      </c>
      <c r="W4161" s="89">
        <f t="shared" si="1789"/>
        <v>1.0030586779999999</v>
      </c>
      <c r="X4161" s="82">
        <f t="shared" si="1790"/>
        <v>0</v>
      </c>
      <c r="Y4161" s="82">
        <f t="shared" si="1791"/>
        <v>0</v>
      </c>
      <c r="Z4161" s="94" t="str">
        <f t="shared" si="1797"/>
        <v>A+J=</v>
      </c>
      <c r="AA4161" s="87">
        <f t="shared" si="1798"/>
        <v>48415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>
        <f t="shared" si="1792"/>
        <v>48399</v>
      </c>
      <c r="B4162" s="82">
        <f t="shared" si="1778"/>
        <v>0</v>
      </c>
      <c r="C4162" s="207">
        <f t="shared" si="1796"/>
        <v>0</v>
      </c>
      <c r="D4162" s="83">
        <f t="shared" si="1779"/>
        <v>7286.35</v>
      </c>
      <c r="E4162" s="84">
        <f t="shared" si="1801"/>
        <v>7394.19</v>
      </c>
      <c r="F4162" s="85">
        <f t="shared" si="1802"/>
        <v>48355</v>
      </c>
      <c r="G4162" s="86">
        <f t="shared" si="1780"/>
        <v>1.4800277230712089E-2</v>
      </c>
      <c r="H4162" s="87">
        <f t="shared" si="1781"/>
        <v>48415</v>
      </c>
      <c r="I4162" s="87">
        <f t="shared" si="1782"/>
        <v>48415</v>
      </c>
      <c r="J4162" s="88">
        <f t="shared" si="1793"/>
        <v>21</v>
      </c>
      <c r="K4162" s="88">
        <f t="shared" si="1800"/>
        <v>10</v>
      </c>
      <c r="L4162" s="8">
        <f t="shared" si="1783"/>
        <v>1.00702063</v>
      </c>
      <c r="M4162" s="89">
        <v>1</v>
      </c>
      <c r="N4162" s="89">
        <f t="shared" si="1784"/>
        <v>1</v>
      </c>
      <c r="O4162" s="82">
        <f t="shared" si="1785"/>
        <v>1.00702063</v>
      </c>
      <c r="P4162" s="82">
        <f t="shared" si="1786"/>
        <v>0</v>
      </c>
      <c r="Q4162" s="11">
        <f t="shared" si="1799"/>
        <v>0</v>
      </c>
      <c r="R4162" s="7">
        <f t="shared" si="1794"/>
        <v>0</v>
      </c>
      <c r="S4162" s="82">
        <f t="shared" si="1787"/>
        <v>0</v>
      </c>
      <c r="T4162" s="91">
        <f t="shared" si="1795"/>
        <v>0.08</v>
      </c>
      <c r="U4162" s="90">
        <f t="shared" si="1788"/>
        <v>10</v>
      </c>
      <c r="V4162" s="90">
        <v>252</v>
      </c>
      <c r="W4162" s="89">
        <f t="shared" si="1789"/>
        <v>1.0030586779999999</v>
      </c>
      <c r="X4162" s="82">
        <f t="shared" si="1790"/>
        <v>0</v>
      </c>
      <c r="Y4162" s="82">
        <f t="shared" si="1791"/>
        <v>0</v>
      </c>
      <c r="Z4162" s="94" t="str">
        <f t="shared" si="1797"/>
        <v>A+J=</v>
      </c>
      <c r="AA4162" s="87">
        <f t="shared" si="1798"/>
        <v>48415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>
        <f t="shared" si="1792"/>
        <v>48400</v>
      </c>
      <c r="B4163" s="82">
        <f t="shared" si="1778"/>
        <v>0</v>
      </c>
      <c r="C4163" s="207">
        <f t="shared" si="1796"/>
        <v>0</v>
      </c>
      <c r="D4163" s="83">
        <f t="shared" si="1779"/>
        <v>7286.35</v>
      </c>
      <c r="E4163" s="84">
        <f t="shared" si="1801"/>
        <v>7394.19</v>
      </c>
      <c r="F4163" s="85">
        <f t="shared" si="1802"/>
        <v>48355</v>
      </c>
      <c r="G4163" s="86">
        <f t="shared" si="1780"/>
        <v>1.4800277230712089E-2</v>
      </c>
      <c r="H4163" s="87">
        <f t="shared" si="1781"/>
        <v>48415</v>
      </c>
      <c r="I4163" s="87">
        <f t="shared" si="1782"/>
        <v>48415</v>
      </c>
      <c r="J4163" s="88">
        <f t="shared" si="1793"/>
        <v>21</v>
      </c>
      <c r="K4163" s="88">
        <f t="shared" si="1800"/>
        <v>10</v>
      </c>
      <c r="L4163" s="8">
        <f t="shared" si="1783"/>
        <v>1.00702063</v>
      </c>
      <c r="M4163" s="89">
        <v>1</v>
      </c>
      <c r="N4163" s="89">
        <f t="shared" si="1784"/>
        <v>1</v>
      </c>
      <c r="O4163" s="82">
        <f t="shared" si="1785"/>
        <v>1.00702063</v>
      </c>
      <c r="P4163" s="82">
        <f t="shared" si="1786"/>
        <v>0</v>
      </c>
      <c r="Q4163" s="11">
        <f t="shared" si="1799"/>
        <v>0</v>
      </c>
      <c r="R4163" s="7">
        <f t="shared" si="1794"/>
        <v>0</v>
      </c>
      <c r="S4163" s="82">
        <f t="shared" si="1787"/>
        <v>0</v>
      </c>
      <c r="T4163" s="91">
        <f t="shared" si="1795"/>
        <v>0.08</v>
      </c>
      <c r="U4163" s="90">
        <f t="shared" si="1788"/>
        <v>10</v>
      </c>
      <c r="V4163" s="90">
        <v>252</v>
      </c>
      <c r="W4163" s="89">
        <f t="shared" si="1789"/>
        <v>1.0030586779999999</v>
      </c>
      <c r="X4163" s="82">
        <f t="shared" si="1790"/>
        <v>0</v>
      </c>
      <c r="Y4163" s="82">
        <f t="shared" si="1791"/>
        <v>0</v>
      </c>
      <c r="Z4163" s="94" t="str">
        <f t="shared" si="1797"/>
        <v>A+J=</v>
      </c>
      <c r="AA4163" s="87">
        <f t="shared" si="1798"/>
        <v>48415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>
        <f t="shared" si="1792"/>
        <v>48401</v>
      </c>
      <c r="B4164" s="82">
        <f t="shared" si="1778"/>
        <v>0</v>
      </c>
      <c r="C4164" s="207">
        <f t="shared" si="1796"/>
        <v>0</v>
      </c>
      <c r="D4164" s="83">
        <f t="shared" si="1779"/>
        <v>7286.35</v>
      </c>
      <c r="E4164" s="84">
        <f t="shared" si="1801"/>
        <v>7394.19</v>
      </c>
      <c r="F4164" s="85">
        <f t="shared" si="1802"/>
        <v>48355</v>
      </c>
      <c r="G4164" s="86">
        <f t="shared" si="1780"/>
        <v>1.4800277230712089E-2</v>
      </c>
      <c r="H4164" s="87">
        <f t="shared" si="1781"/>
        <v>48415</v>
      </c>
      <c r="I4164" s="87">
        <f t="shared" si="1782"/>
        <v>48415</v>
      </c>
      <c r="J4164" s="88">
        <f t="shared" si="1793"/>
        <v>21</v>
      </c>
      <c r="K4164" s="88">
        <f t="shared" si="1800"/>
        <v>11</v>
      </c>
      <c r="L4164" s="8">
        <f t="shared" si="1783"/>
        <v>1.0077254</v>
      </c>
      <c r="M4164" s="89">
        <v>1</v>
      </c>
      <c r="N4164" s="89">
        <f t="shared" si="1784"/>
        <v>1</v>
      </c>
      <c r="O4164" s="82">
        <f t="shared" si="1785"/>
        <v>1.0077254</v>
      </c>
      <c r="P4164" s="82">
        <f t="shared" si="1786"/>
        <v>0</v>
      </c>
      <c r="Q4164" s="11">
        <f t="shared" si="1799"/>
        <v>0</v>
      </c>
      <c r="R4164" s="7">
        <f t="shared" si="1794"/>
        <v>0</v>
      </c>
      <c r="S4164" s="82">
        <f t="shared" si="1787"/>
        <v>0</v>
      </c>
      <c r="T4164" s="91">
        <f t="shared" si="1795"/>
        <v>0.08</v>
      </c>
      <c r="U4164" s="90">
        <f t="shared" si="1788"/>
        <v>11</v>
      </c>
      <c r="V4164" s="90">
        <v>252</v>
      </c>
      <c r="W4164" s="89">
        <f t="shared" si="1789"/>
        <v>1.0033650599999999</v>
      </c>
      <c r="X4164" s="82">
        <f t="shared" si="1790"/>
        <v>0</v>
      </c>
      <c r="Y4164" s="82">
        <f t="shared" si="1791"/>
        <v>0</v>
      </c>
      <c r="Z4164" s="94" t="str">
        <f t="shared" si="1797"/>
        <v>A+J=</v>
      </c>
      <c r="AA4164" s="87">
        <f t="shared" si="1798"/>
        <v>48415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>
        <f t="shared" si="1792"/>
        <v>48402</v>
      </c>
      <c r="B4165" s="82">
        <f t="shared" si="1778"/>
        <v>0</v>
      </c>
      <c r="C4165" s="207">
        <f t="shared" si="1796"/>
        <v>0</v>
      </c>
      <c r="D4165" s="83">
        <f t="shared" si="1779"/>
        <v>7286.35</v>
      </c>
      <c r="E4165" s="84">
        <f t="shared" si="1801"/>
        <v>7394.19</v>
      </c>
      <c r="F4165" s="85">
        <f t="shared" si="1802"/>
        <v>48355</v>
      </c>
      <c r="G4165" s="86">
        <f t="shared" si="1780"/>
        <v>1.4800277230712089E-2</v>
      </c>
      <c r="H4165" s="87">
        <f t="shared" si="1781"/>
        <v>48415</v>
      </c>
      <c r="I4165" s="87">
        <f t="shared" si="1782"/>
        <v>48415</v>
      </c>
      <c r="J4165" s="88">
        <f t="shared" si="1793"/>
        <v>21</v>
      </c>
      <c r="K4165" s="88">
        <f t="shared" si="1800"/>
        <v>12</v>
      </c>
      <c r="L4165" s="8">
        <f t="shared" si="1783"/>
        <v>1.0084306599999999</v>
      </c>
      <c r="M4165" s="89">
        <v>1</v>
      </c>
      <c r="N4165" s="89">
        <f t="shared" si="1784"/>
        <v>1</v>
      </c>
      <c r="O4165" s="82">
        <f t="shared" si="1785"/>
        <v>1.0084306599999999</v>
      </c>
      <c r="P4165" s="82">
        <f t="shared" si="1786"/>
        <v>0</v>
      </c>
      <c r="Q4165" s="11">
        <f t="shared" si="1799"/>
        <v>0</v>
      </c>
      <c r="R4165" s="7">
        <f t="shared" si="1794"/>
        <v>0</v>
      </c>
      <c r="S4165" s="82">
        <f t="shared" si="1787"/>
        <v>0</v>
      </c>
      <c r="T4165" s="91">
        <f t="shared" si="1795"/>
        <v>0.08</v>
      </c>
      <c r="U4165" s="90">
        <f t="shared" si="1788"/>
        <v>12</v>
      </c>
      <c r="V4165" s="90">
        <v>252</v>
      </c>
      <c r="W4165" s="89">
        <f t="shared" si="1789"/>
        <v>1.0036715350000001</v>
      </c>
      <c r="X4165" s="82">
        <f t="shared" si="1790"/>
        <v>0</v>
      </c>
      <c r="Y4165" s="82">
        <f t="shared" si="1791"/>
        <v>0</v>
      </c>
      <c r="Z4165" s="94" t="str">
        <f t="shared" si="1797"/>
        <v>A+J=</v>
      </c>
      <c r="AA4165" s="87">
        <f t="shared" si="1798"/>
        <v>48415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>
        <f t="shared" si="1792"/>
        <v>48403</v>
      </c>
      <c r="B4166" s="82">
        <f t="shared" si="1778"/>
        <v>0</v>
      </c>
      <c r="C4166" s="207">
        <f t="shared" si="1796"/>
        <v>0</v>
      </c>
      <c r="D4166" s="83">
        <f t="shared" si="1779"/>
        <v>7286.35</v>
      </c>
      <c r="E4166" s="84">
        <f t="shared" si="1801"/>
        <v>7394.19</v>
      </c>
      <c r="F4166" s="85">
        <f t="shared" si="1802"/>
        <v>48355</v>
      </c>
      <c r="G4166" s="86">
        <f t="shared" si="1780"/>
        <v>1.4800277230712089E-2</v>
      </c>
      <c r="H4166" s="87">
        <f t="shared" si="1781"/>
        <v>48415</v>
      </c>
      <c r="I4166" s="87">
        <f t="shared" si="1782"/>
        <v>48415</v>
      </c>
      <c r="J4166" s="88">
        <f t="shared" si="1793"/>
        <v>21</v>
      </c>
      <c r="K4166" s="88">
        <f t="shared" si="1800"/>
        <v>13</v>
      </c>
      <c r="L4166" s="8">
        <f t="shared" si="1783"/>
        <v>1.0091364199999999</v>
      </c>
      <c r="M4166" s="89">
        <v>1</v>
      </c>
      <c r="N4166" s="89">
        <f t="shared" si="1784"/>
        <v>1</v>
      </c>
      <c r="O4166" s="82">
        <f t="shared" si="1785"/>
        <v>1.0091364199999999</v>
      </c>
      <c r="P4166" s="82">
        <f t="shared" si="1786"/>
        <v>0</v>
      </c>
      <c r="Q4166" s="11">
        <f t="shared" si="1799"/>
        <v>0</v>
      </c>
      <c r="R4166" s="7">
        <f t="shared" si="1794"/>
        <v>0</v>
      </c>
      <c r="S4166" s="82">
        <f t="shared" si="1787"/>
        <v>0</v>
      </c>
      <c r="T4166" s="91">
        <f t="shared" si="1795"/>
        <v>0.08</v>
      </c>
      <c r="U4166" s="90">
        <f t="shared" si="1788"/>
        <v>13</v>
      </c>
      <c r="V4166" s="90">
        <v>252</v>
      </c>
      <c r="W4166" s="89">
        <f t="shared" si="1789"/>
        <v>1.003978104</v>
      </c>
      <c r="X4166" s="82">
        <f t="shared" si="1790"/>
        <v>0</v>
      </c>
      <c r="Y4166" s="82">
        <f t="shared" si="1791"/>
        <v>0</v>
      </c>
      <c r="Z4166" s="94" t="str">
        <f t="shared" si="1797"/>
        <v>A+J=</v>
      </c>
      <c r="AA4166" s="87">
        <f t="shared" si="1798"/>
        <v>48415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>
        <f t="shared" si="1792"/>
        <v>48404</v>
      </c>
      <c r="B4167" s="82">
        <f t="shared" si="1778"/>
        <v>0</v>
      </c>
      <c r="C4167" s="207">
        <f t="shared" si="1796"/>
        <v>0</v>
      </c>
      <c r="D4167" s="83">
        <f t="shared" si="1779"/>
        <v>7286.35</v>
      </c>
      <c r="E4167" s="84">
        <f t="shared" si="1801"/>
        <v>7394.19</v>
      </c>
      <c r="F4167" s="85">
        <f t="shared" si="1802"/>
        <v>48355</v>
      </c>
      <c r="G4167" s="86">
        <f t="shared" si="1780"/>
        <v>1.4800277230712089E-2</v>
      </c>
      <c r="H4167" s="87">
        <f t="shared" si="1781"/>
        <v>48415</v>
      </c>
      <c r="I4167" s="87">
        <f t="shared" si="1782"/>
        <v>48415</v>
      </c>
      <c r="J4167" s="88">
        <f t="shared" si="1793"/>
        <v>21</v>
      </c>
      <c r="K4167" s="88">
        <f t="shared" si="1800"/>
        <v>14</v>
      </c>
      <c r="L4167" s="8">
        <f t="shared" si="1783"/>
        <v>1.0098426700000001</v>
      </c>
      <c r="M4167" s="89">
        <v>1</v>
      </c>
      <c r="N4167" s="89">
        <f t="shared" si="1784"/>
        <v>1</v>
      </c>
      <c r="O4167" s="82">
        <f t="shared" si="1785"/>
        <v>1.0098426700000001</v>
      </c>
      <c r="P4167" s="82">
        <f t="shared" si="1786"/>
        <v>0</v>
      </c>
      <c r="Q4167" s="11">
        <f t="shared" si="1799"/>
        <v>0</v>
      </c>
      <c r="R4167" s="7">
        <f t="shared" si="1794"/>
        <v>0</v>
      </c>
      <c r="S4167" s="82">
        <f t="shared" si="1787"/>
        <v>0</v>
      </c>
      <c r="T4167" s="91">
        <f t="shared" si="1795"/>
        <v>0.08</v>
      </c>
      <c r="U4167" s="90">
        <f t="shared" si="1788"/>
        <v>14</v>
      </c>
      <c r="V4167" s="90">
        <v>252</v>
      </c>
      <c r="W4167" s="89">
        <f t="shared" si="1789"/>
        <v>1.0042847669999999</v>
      </c>
      <c r="X4167" s="82">
        <f t="shared" si="1790"/>
        <v>0</v>
      </c>
      <c r="Y4167" s="82">
        <f t="shared" si="1791"/>
        <v>0</v>
      </c>
      <c r="Z4167" s="94" t="str">
        <f t="shared" si="1797"/>
        <v>A+J=</v>
      </c>
      <c r="AA4167" s="87">
        <f t="shared" si="1798"/>
        <v>48415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>
        <f t="shared" si="1792"/>
        <v>48405</v>
      </c>
      <c r="B4168" s="82">
        <f t="shared" si="1778"/>
        <v>0</v>
      </c>
      <c r="C4168" s="207">
        <f t="shared" si="1796"/>
        <v>0</v>
      </c>
      <c r="D4168" s="83">
        <f t="shared" si="1779"/>
        <v>7286.35</v>
      </c>
      <c r="E4168" s="84">
        <f t="shared" si="1801"/>
        <v>7394.19</v>
      </c>
      <c r="F4168" s="85">
        <f t="shared" si="1802"/>
        <v>48355</v>
      </c>
      <c r="G4168" s="86">
        <f t="shared" si="1780"/>
        <v>1.4800277230712089E-2</v>
      </c>
      <c r="H4168" s="87">
        <f t="shared" si="1781"/>
        <v>48415</v>
      </c>
      <c r="I4168" s="87">
        <f t="shared" si="1782"/>
        <v>48415</v>
      </c>
      <c r="J4168" s="88">
        <f t="shared" si="1793"/>
        <v>21</v>
      </c>
      <c r="K4168" s="88">
        <f t="shared" si="1800"/>
        <v>15</v>
      </c>
      <c r="L4168" s="8">
        <f t="shared" si="1783"/>
        <v>1.0105494100000001</v>
      </c>
      <c r="M4168" s="89">
        <v>1</v>
      </c>
      <c r="N4168" s="89">
        <f t="shared" si="1784"/>
        <v>1</v>
      </c>
      <c r="O4168" s="82">
        <f t="shared" si="1785"/>
        <v>1.0105494100000001</v>
      </c>
      <c r="P4168" s="82">
        <f t="shared" si="1786"/>
        <v>0</v>
      </c>
      <c r="Q4168" s="11">
        <f t="shared" si="1799"/>
        <v>0</v>
      </c>
      <c r="R4168" s="7">
        <f t="shared" si="1794"/>
        <v>0</v>
      </c>
      <c r="S4168" s="82">
        <f t="shared" si="1787"/>
        <v>0</v>
      </c>
      <c r="T4168" s="91">
        <f t="shared" si="1795"/>
        <v>0.08</v>
      </c>
      <c r="U4168" s="90">
        <f t="shared" si="1788"/>
        <v>15</v>
      </c>
      <c r="V4168" s="90">
        <v>252</v>
      </c>
      <c r="W4168" s="89">
        <f t="shared" si="1789"/>
        <v>1.004591523</v>
      </c>
      <c r="X4168" s="82">
        <f t="shared" si="1790"/>
        <v>0</v>
      </c>
      <c r="Y4168" s="82">
        <f t="shared" si="1791"/>
        <v>0</v>
      </c>
      <c r="Z4168" s="94" t="str">
        <f t="shared" si="1797"/>
        <v>A+J=</v>
      </c>
      <c r="AA4168" s="87">
        <f t="shared" si="1798"/>
        <v>48415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>
        <f t="shared" si="1792"/>
        <v>48406</v>
      </c>
      <c r="B4169" s="82">
        <f t="shared" si="1778"/>
        <v>0</v>
      </c>
      <c r="C4169" s="207">
        <f t="shared" si="1796"/>
        <v>0</v>
      </c>
      <c r="D4169" s="83">
        <f t="shared" si="1779"/>
        <v>7286.35</v>
      </c>
      <c r="E4169" s="84">
        <f t="shared" si="1801"/>
        <v>7394.19</v>
      </c>
      <c r="F4169" s="85">
        <f t="shared" si="1802"/>
        <v>48355</v>
      </c>
      <c r="G4169" s="86">
        <f t="shared" si="1780"/>
        <v>1.4800277230712089E-2</v>
      </c>
      <c r="H4169" s="87">
        <f t="shared" si="1781"/>
        <v>48415</v>
      </c>
      <c r="I4169" s="87">
        <f t="shared" si="1782"/>
        <v>48415</v>
      </c>
      <c r="J4169" s="88">
        <f t="shared" si="1793"/>
        <v>21</v>
      </c>
      <c r="K4169" s="88">
        <f t="shared" si="1800"/>
        <v>15</v>
      </c>
      <c r="L4169" s="8">
        <f t="shared" si="1783"/>
        <v>1.0105494100000001</v>
      </c>
      <c r="M4169" s="89">
        <v>1</v>
      </c>
      <c r="N4169" s="89">
        <f t="shared" si="1784"/>
        <v>1</v>
      </c>
      <c r="O4169" s="82">
        <f t="shared" si="1785"/>
        <v>1.0105494100000001</v>
      </c>
      <c r="P4169" s="82">
        <f t="shared" si="1786"/>
        <v>0</v>
      </c>
      <c r="Q4169" s="11">
        <f t="shared" si="1799"/>
        <v>0</v>
      </c>
      <c r="R4169" s="7">
        <f t="shared" si="1794"/>
        <v>0</v>
      </c>
      <c r="S4169" s="82">
        <f t="shared" si="1787"/>
        <v>0</v>
      </c>
      <c r="T4169" s="91">
        <f t="shared" si="1795"/>
        <v>0.08</v>
      </c>
      <c r="U4169" s="90">
        <f t="shared" si="1788"/>
        <v>15</v>
      </c>
      <c r="V4169" s="90">
        <v>252</v>
      </c>
      <c r="W4169" s="89">
        <f t="shared" si="1789"/>
        <v>1.004591523</v>
      </c>
      <c r="X4169" s="82">
        <f t="shared" si="1790"/>
        <v>0</v>
      </c>
      <c r="Y4169" s="82">
        <f t="shared" si="1791"/>
        <v>0</v>
      </c>
      <c r="Z4169" s="94" t="str">
        <f t="shared" si="1797"/>
        <v>A+J=</v>
      </c>
      <c r="AA4169" s="87">
        <f t="shared" si="1798"/>
        <v>48415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>
        <f t="shared" si="1792"/>
        <v>48407</v>
      </c>
      <c r="B4170" s="82">
        <f t="shared" ref="B4170:B4233" si="1803">(P4170+X4170)</f>
        <v>0</v>
      </c>
      <c r="C4170" s="207">
        <f t="shared" si="1796"/>
        <v>0</v>
      </c>
      <c r="D4170" s="83">
        <f t="shared" ref="D4170:D4233" si="1804">IF(E4170=E4169,D4169,E4169)</f>
        <v>7286.35</v>
      </c>
      <c r="E4170" s="84">
        <f t="shared" si="1801"/>
        <v>7394.19</v>
      </c>
      <c r="F4170" s="85">
        <f t="shared" si="1802"/>
        <v>48355</v>
      </c>
      <c r="G4170" s="86">
        <f t="shared" ref="G4170:G4233" si="1805">(E4170/D4170)-1</f>
        <v>1.4800277230712089E-2</v>
      </c>
      <c r="H4170" s="87">
        <f t="shared" ref="H4170:H4233" si="1806">IF(DAY(A4170)=H$9,VLOOKUP(A4170,AH$118:AN$450,4),H4169)</f>
        <v>48415</v>
      </c>
      <c r="I4170" s="87">
        <f t="shared" ref="I4170:I4233" si="1807">IF(A4170&gt;I4169,H4170,I4169)</f>
        <v>48415</v>
      </c>
      <c r="J4170" s="88">
        <f t="shared" si="1793"/>
        <v>21</v>
      </c>
      <c r="K4170" s="88">
        <f t="shared" si="1800"/>
        <v>15</v>
      </c>
      <c r="L4170" s="8">
        <f t="shared" ref="L4170:L4233" si="1808">IF(E4170&lt;D4170,1,TRUNC((E4170/D4170)^TRUNC((K4170/J4170),9),8))</f>
        <v>1.0105494100000001</v>
      </c>
      <c r="M4170" s="89">
        <v>1</v>
      </c>
      <c r="N4170" s="89">
        <f t="shared" ref="N4170:N4233" si="1809">IF(I4170&gt;I4169,N4169*M4170,N4169)</f>
        <v>1</v>
      </c>
      <c r="O4170" s="82">
        <f t="shared" ref="O4170:O4233" si="1810">TRUNC(TRUNC((L4170*N4170),15),8)</f>
        <v>1.0105494100000001</v>
      </c>
      <c r="P4170" s="82">
        <f t="shared" ref="P4170:P4233" si="1811">TRUNC(C4170*O4170,8)</f>
        <v>0</v>
      </c>
      <c r="Q4170" s="11">
        <f t="shared" si="1799"/>
        <v>0</v>
      </c>
      <c r="R4170" s="7">
        <f t="shared" si="1794"/>
        <v>0</v>
      </c>
      <c r="S4170" s="82">
        <f t="shared" ref="S4170:S4233" si="1812">IF(R4170&gt;0,TRUNC(R4170*P4170,8),0)</f>
        <v>0</v>
      </c>
      <c r="T4170" s="91">
        <f t="shared" si="1795"/>
        <v>0.08</v>
      </c>
      <c r="U4170" s="90">
        <f t="shared" ref="U4170:U4233" si="1813">IF(Q4169&gt;0,1,IF(K4170=K4169,U4169,U4169+1))</f>
        <v>15</v>
      </c>
      <c r="V4170" s="90">
        <v>252</v>
      </c>
      <c r="W4170" s="89">
        <f t="shared" ref="W4170:W4233" si="1814">ROUND((1+T4170)^TRUNC((U4170/V4170),9),9)</f>
        <v>1.004591523</v>
      </c>
      <c r="X4170" s="82">
        <f t="shared" ref="X4170:X4233" si="1815">TRUNC((P4170*(W4170-1)),8)</f>
        <v>0</v>
      </c>
      <c r="Y4170" s="82">
        <f t="shared" ref="Y4170:Y4233" si="1816">IF(Q4170&gt;0,S4170+X4170,0)</f>
        <v>0</v>
      </c>
      <c r="Z4170" s="94" t="str">
        <f t="shared" si="1797"/>
        <v>A+J=</v>
      </c>
      <c r="AA4170" s="87">
        <f t="shared" si="1798"/>
        <v>48415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>
        <f t="shared" ref="A4171:A4234" si="1817">(A4170+1)</f>
        <v>48408</v>
      </c>
      <c r="B4171" s="82">
        <f t="shared" si="1803"/>
        <v>0</v>
      </c>
      <c r="C4171" s="207">
        <f t="shared" si="1796"/>
        <v>0</v>
      </c>
      <c r="D4171" s="83">
        <f t="shared" si="1804"/>
        <v>7286.35</v>
      </c>
      <c r="E4171" s="84">
        <f t="shared" si="1801"/>
        <v>7394.19</v>
      </c>
      <c r="F4171" s="85">
        <f t="shared" si="1802"/>
        <v>48355</v>
      </c>
      <c r="G4171" s="86">
        <f t="shared" si="1805"/>
        <v>1.4800277230712089E-2</v>
      </c>
      <c r="H4171" s="87">
        <f t="shared" si="1806"/>
        <v>48415</v>
      </c>
      <c r="I4171" s="87">
        <f t="shared" si="1807"/>
        <v>48415</v>
      </c>
      <c r="J4171" s="88">
        <f t="shared" ref="J4171:J4234" si="1818">IF(I4171=I4170,J4170,NETWORKDAYS(I4170,I4171,$AD$210:$AD$502)-1)</f>
        <v>21</v>
      </c>
      <c r="K4171" s="88">
        <f t="shared" si="1800"/>
        <v>16</v>
      </c>
      <c r="L4171" s="8">
        <f t="shared" si="1808"/>
        <v>1.01125665</v>
      </c>
      <c r="M4171" s="89">
        <v>1</v>
      </c>
      <c r="N4171" s="89">
        <f t="shared" si="1809"/>
        <v>1</v>
      </c>
      <c r="O4171" s="82">
        <f t="shared" si="1810"/>
        <v>1.01125665</v>
      </c>
      <c r="P4171" s="82">
        <f t="shared" si="1811"/>
        <v>0</v>
      </c>
      <c r="Q4171" s="11">
        <f t="shared" si="1799"/>
        <v>0</v>
      </c>
      <c r="R4171" s="7">
        <f t="shared" ref="R4171:R4234" si="1819">IF(Q4171&gt;0,VLOOKUP($A4171,$AD$10:$AI$200,6),0)</f>
        <v>0</v>
      </c>
      <c r="S4171" s="82">
        <f t="shared" si="1812"/>
        <v>0</v>
      </c>
      <c r="T4171" s="91">
        <f t="shared" ref="T4171:T4234" si="1820">(T4170)</f>
        <v>0.08</v>
      </c>
      <c r="U4171" s="90">
        <f t="shared" si="1813"/>
        <v>16</v>
      </c>
      <c r="V4171" s="90">
        <v>252</v>
      </c>
      <c r="W4171" s="89">
        <f t="shared" si="1814"/>
        <v>1.0048983730000001</v>
      </c>
      <c r="X4171" s="82">
        <f t="shared" si="1815"/>
        <v>0</v>
      </c>
      <c r="Y4171" s="82">
        <f t="shared" si="1816"/>
        <v>0</v>
      </c>
      <c r="Z4171" s="94" t="str">
        <f t="shared" si="1797"/>
        <v>A+J=</v>
      </c>
      <c r="AA4171" s="87">
        <f t="shared" si="1798"/>
        <v>48415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>
        <f t="shared" si="1817"/>
        <v>48409</v>
      </c>
      <c r="B4172" s="82">
        <f t="shared" si="1803"/>
        <v>0</v>
      </c>
      <c r="C4172" s="207">
        <f t="shared" ref="C4172:C4235" si="1821">IF(Q4171&gt;0,IF(J4171=K4171,P4171-S4171,C4171-(S4171/O4171)),C4171)</f>
        <v>0</v>
      </c>
      <c r="D4172" s="83">
        <f t="shared" si="1804"/>
        <v>7286.35</v>
      </c>
      <c r="E4172" s="84">
        <f t="shared" si="1801"/>
        <v>7394.19</v>
      </c>
      <c r="F4172" s="85">
        <f t="shared" si="1802"/>
        <v>48355</v>
      </c>
      <c r="G4172" s="86">
        <f t="shared" si="1805"/>
        <v>1.4800277230712089E-2</v>
      </c>
      <c r="H4172" s="87">
        <f t="shared" si="1806"/>
        <v>48415</v>
      </c>
      <c r="I4172" s="87">
        <f t="shared" si="1807"/>
        <v>48415</v>
      </c>
      <c r="J4172" s="88">
        <f t="shared" si="1818"/>
        <v>21</v>
      </c>
      <c r="K4172" s="88">
        <f t="shared" si="1800"/>
        <v>17</v>
      </c>
      <c r="L4172" s="8">
        <f t="shared" si="1808"/>
        <v>1.01196438</v>
      </c>
      <c r="M4172" s="89">
        <v>1</v>
      </c>
      <c r="N4172" s="89">
        <f t="shared" si="1809"/>
        <v>1</v>
      </c>
      <c r="O4172" s="82">
        <f t="shared" si="1810"/>
        <v>1.01196438</v>
      </c>
      <c r="P4172" s="82">
        <f t="shared" si="1811"/>
        <v>0</v>
      </c>
      <c r="Q4172" s="11">
        <f t="shared" si="1799"/>
        <v>0</v>
      </c>
      <c r="R4172" s="7">
        <f t="shared" si="1819"/>
        <v>0</v>
      </c>
      <c r="S4172" s="82">
        <f t="shared" si="1812"/>
        <v>0</v>
      </c>
      <c r="T4172" s="91">
        <f t="shared" si="1820"/>
        <v>0.08</v>
      </c>
      <c r="U4172" s="90">
        <f t="shared" si="1813"/>
        <v>17</v>
      </c>
      <c r="V4172" s="90">
        <v>252</v>
      </c>
      <c r="W4172" s="89">
        <f t="shared" si="1814"/>
        <v>1.0052053169999999</v>
      </c>
      <c r="X4172" s="82">
        <f t="shared" si="1815"/>
        <v>0</v>
      </c>
      <c r="Y4172" s="82">
        <f t="shared" si="1816"/>
        <v>0</v>
      </c>
      <c r="Z4172" s="94" t="str">
        <f t="shared" ref="Z4172:Z4235" si="1822">IF($Q4171&gt;0,VLOOKUP($A4171,$AD$10:$AM$200,9),Z4171)</f>
        <v>A+J=</v>
      </c>
      <c r="AA4172" s="87">
        <f t="shared" ref="AA4172:AA4235" si="1823">IF($Q4171&gt;0,VLOOKUP($A4171,$AD$10:$AM$200,10),AA4171)</f>
        <v>48415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>
        <f t="shared" si="1817"/>
        <v>48410</v>
      </c>
      <c r="B4173" s="82">
        <f t="shared" si="1803"/>
        <v>0</v>
      </c>
      <c r="C4173" s="207">
        <f t="shared" si="1821"/>
        <v>0</v>
      </c>
      <c r="D4173" s="83">
        <f t="shared" si="1804"/>
        <v>7286.35</v>
      </c>
      <c r="E4173" s="84">
        <f t="shared" si="1801"/>
        <v>7394.19</v>
      </c>
      <c r="F4173" s="85">
        <f t="shared" si="1802"/>
        <v>48355</v>
      </c>
      <c r="G4173" s="86">
        <f t="shared" si="1805"/>
        <v>1.4800277230712089E-2</v>
      </c>
      <c r="H4173" s="87">
        <f t="shared" si="1806"/>
        <v>48415</v>
      </c>
      <c r="I4173" s="87">
        <f t="shared" si="1807"/>
        <v>48415</v>
      </c>
      <c r="J4173" s="88">
        <f t="shared" si="1818"/>
        <v>21</v>
      </c>
      <c r="K4173" s="88">
        <f t="shared" si="1800"/>
        <v>18</v>
      </c>
      <c r="L4173" s="8">
        <f t="shared" si="1808"/>
        <v>1.0126726100000001</v>
      </c>
      <c r="M4173" s="89">
        <v>1</v>
      </c>
      <c r="N4173" s="89">
        <f t="shared" si="1809"/>
        <v>1</v>
      </c>
      <c r="O4173" s="82">
        <f t="shared" si="1810"/>
        <v>1.0126726100000001</v>
      </c>
      <c r="P4173" s="82">
        <f t="shared" si="1811"/>
        <v>0</v>
      </c>
      <c r="Q4173" s="11">
        <f t="shared" si="1799"/>
        <v>0</v>
      </c>
      <c r="R4173" s="7">
        <f t="shared" si="1819"/>
        <v>0</v>
      </c>
      <c r="S4173" s="82">
        <f t="shared" si="1812"/>
        <v>0</v>
      </c>
      <c r="T4173" s="91">
        <f t="shared" si="1820"/>
        <v>0.08</v>
      </c>
      <c r="U4173" s="90">
        <f t="shared" si="1813"/>
        <v>18</v>
      </c>
      <c r="V4173" s="90">
        <v>252</v>
      </c>
      <c r="W4173" s="89">
        <f t="shared" si="1814"/>
        <v>1.005512355</v>
      </c>
      <c r="X4173" s="82">
        <f t="shared" si="1815"/>
        <v>0</v>
      </c>
      <c r="Y4173" s="82">
        <f t="shared" si="1816"/>
        <v>0</v>
      </c>
      <c r="Z4173" s="94" t="str">
        <f t="shared" si="1822"/>
        <v>A+J=</v>
      </c>
      <c r="AA4173" s="87">
        <f t="shared" si="1823"/>
        <v>48415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>
        <f t="shared" si="1817"/>
        <v>48411</v>
      </c>
      <c r="B4174" s="82">
        <f t="shared" si="1803"/>
        <v>0</v>
      </c>
      <c r="C4174" s="207">
        <f t="shared" si="1821"/>
        <v>0</v>
      </c>
      <c r="D4174" s="83">
        <f t="shared" si="1804"/>
        <v>7286.35</v>
      </c>
      <c r="E4174" s="84">
        <f t="shared" si="1801"/>
        <v>7394.19</v>
      </c>
      <c r="F4174" s="85">
        <f t="shared" si="1802"/>
        <v>48355</v>
      </c>
      <c r="G4174" s="86">
        <f t="shared" si="1805"/>
        <v>1.4800277230712089E-2</v>
      </c>
      <c r="H4174" s="87">
        <f t="shared" si="1806"/>
        <v>48415</v>
      </c>
      <c r="I4174" s="87">
        <f t="shared" si="1807"/>
        <v>48415</v>
      </c>
      <c r="J4174" s="88">
        <f t="shared" si="1818"/>
        <v>21</v>
      </c>
      <c r="K4174" s="88">
        <f t="shared" si="1800"/>
        <v>19</v>
      </c>
      <c r="L4174" s="8">
        <f t="shared" si="1808"/>
        <v>1.01338134</v>
      </c>
      <c r="M4174" s="89">
        <v>1</v>
      </c>
      <c r="N4174" s="89">
        <f t="shared" si="1809"/>
        <v>1</v>
      </c>
      <c r="O4174" s="82">
        <f t="shared" si="1810"/>
        <v>1.01338134</v>
      </c>
      <c r="P4174" s="82">
        <f t="shared" si="1811"/>
        <v>0</v>
      </c>
      <c r="Q4174" s="11">
        <f t="shared" ref="Q4174:Q4237" si="1824">IF(VLOOKUP(A4174,AD$10:AK$200,8)=VLOOKUP(A4173,AD$10:AK$200,8),0,VLOOKUP(A4174,AD$10:AK$200,8))</f>
        <v>0</v>
      </c>
      <c r="R4174" s="7">
        <f t="shared" si="1819"/>
        <v>0</v>
      </c>
      <c r="S4174" s="82">
        <f t="shared" si="1812"/>
        <v>0</v>
      </c>
      <c r="T4174" s="91">
        <f t="shared" si="1820"/>
        <v>0.08</v>
      </c>
      <c r="U4174" s="90">
        <f t="shared" si="1813"/>
        <v>19</v>
      </c>
      <c r="V4174" s="90">
        <v>252</v>
      </c>
      <c r="W4174" s="89">
        <f t="shared" si="1814"/>
        <v>1.005819486</v>
      </c>
      <c r="X4174" s="82">
        <f t="shared" si="1815"/>
        <v>0</v>
      </c>
      <c r="Y4174" s="82">
        <f t="shared" si="1816"/>
        <v>0</v>
      </c>
      <c r="Z4174" s="94" t="str">
        <f t="shared" si="1822"/>
        <v>A+J=</v>
      </c>
      <c r="AA4174" s="87">
        <f t="shared" si="1823"/>
        <v>48415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>
        <f t="shared" si="1817"/>
        <v>48412</v>
      </c>
      <c r="B4175" s="82">
        <f t="shared" si="1803"/>
        <v>0</v>
      </c>
      <c r="C4175" s="207">
        <f t="shared" si="1821"/>
        <v>0</v>
      </c>
      <c r="D4175" s="83">
        <f t="shared" si="1804"/>
        <v>7286.35</v>
      </c>
      <c r="E4175" s="84">
        <f t="shared" si="1801"/>
        <v>7394.19</v>
      </c>
      <c r="F4175" s="85">
        <f t="shared" si="1802"/>
        <v>48355</v>
      </c>
      <c r="G4175" s="86">
        <f t="shared" si="1805"/>
        <v>1.4800277230712089E-2</v>
      </c>
      <c r="H4175" s="87">
        <f t="shared" si="1806"/>
        <v>48415</v>
      </c>
      <c r="I4175" s="87">
        <f t="shared" si="1807"/>
        <v>48415</v>
      </c>
      <c r="J4175" s="88">
        <f t="shared" si="1818"/>
        <v>21</v>
      </c>
      <c r="K4175" s="88">
        <f t="shared" si="1800"/>
        <v>20</v>
      </c>
      <c r="L4175" s="8">
        <f t="shared" si="1808"/>
        <v>1.0140905600000001</v>
      </c>
      <c r="M4175" s="89">
        <v>1</v>
      </c>
      <c r="N4175" s="89">
        <f t="shared" si="1809"/>
        <v>1</v>
      </c>
      <c r="O4175" s="82">
        <f t="shared" si="1810"/>
        <v>1.0140905600000001</v>
      </c>
      <c r="P4175" s="82">
        <f t="shared" si="1811"/>
        <v>0</v>
      </c>
      <c r="Q4175" s="11">
        <f t="shared" si="1824"/>
        <v>0</v>
      </c>
      <c r="R4175" s="7">
        <f t="shared" si="1819"/>
        <v>0</v>
      </c>
      <c r="S4175" s="82">
        <f t="shared" si="1812"/>
        <v>0</v>
      </c>
      <c r="T4175" s="91">
        <f t="shared" si="1820"/>
        <v>0.08</v>
      </c>
      <c r="U4175" s="90">
        <f t="shared" si="1813"/>
        <v>20</v>
      </c>
      <c r="V4175" s="90">
        <v>252</v>
      </c>
      <c r="W4175" s="89">
        <f t="shared" si="1814"/>
        <v>1.0061267110000001</v>
      </c>
      <c r="X4175" s="82">
        <f t="shared" si="1815"/>
        <v>0</v>
      </c>
      <c r="Y4175" s="82">
        <f t="shared" si="1816"/>
        <v>0</v>
      </c>
      <c r="Z4175" s="94" t="str">
        <f t="shared" si="1822"/>
        <v>A+J=</v>
      </c>
      <c r="AA4175" s="87">
        <f t="shared" si="1823"/>
        <v>48415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>
        <f t="shared" si="1817"/>
        <v>48413</v>
      </c>
      <c r="B4176" s="82">
        <f t="shared" si="1803"/>
        <v>0</v>
      </c>
      <c r="C4176" s="207">
        <f t="shared" si="1821"/>
        <v>0</v>
      </c>
      <c r="D4176" s="83">
        <f t="shared" si="1804"/>
        <v>7286.35</v>
      </c>
      <c r="E4176" s="84">
        <f t="shared" si="1801"/>
        <v>7394.19</v>
      </c>
      <c r="F4176" s="85">
        <f t="shared" si="1802"/>
        <v>48355</v>
      </c>
      <c r="G4176" s="86">
        <f t="shared" si="1805"/>
        <v>1.4800277230712089E-2</v>
      </c>
      <c r="H4176" s="87">
        <f t="shared" si="1806"/>
        <v>48415</v>
      </c>
      <c r="I4176" s="87">
        <f t="shared" si="1807"/>
        <v>48415</v>
      </c>
      <c r="J4176" s="88">
        <f t="shared" si="1818"/>
        <v>21</v>
      </c>
      <c r="K4176" s="88">
        <f t="shared" si="1800"/>
        <v>20</v>
      </c>
      <c r="L4176" s="8">
        <f t="shared" si="1808"/>
        <v>1.0140905600000001</v>
      </c>
      <c r="M4176" s="89">
        <v>1</v>
      </c>
      <c r="N4176" s="89">
        <f t="shared" si="1809"/>
        <v>1</v>
      </c>
      <c r="O4176" s="82">
        <f t="shared" si="1810"/>
        <v>1.0140905600000001</v>
      </c>
      <c r="P4176" s="82">
        <f t="shared" si="1811"/>
        <v>0</v>
      </c>
      <c r="Q4176" s="11">
        <f t="shared" si="1824"/>
        <v>0</v>
      </c>
      <c r="R4176" s="7">
        <f t="shared" si="1819"/>
        <v>0</v>
      </c>
      <c r="S4176" s="82">
        <f t="shared" si="1812"/>
        <v>0</v>
      </c>
      <c r="T4176" s="91">
        <f t="shared" si="1820"/>
        <v>0.08</v>
      </c>
      <c r="U4176" s="90">
        <f t="shared" si="1813"/>
        <v>20</v>
      </c>
      <c r="V4176" s="90">
        <v>252</v>
      </c>
      <c r="W4176" s="89">
        <f t="shared" si="1814"/>
        <v>1.0061267110000001</v>
      </c>
      <c r="X4176" s="82">
        <f t="shared" si="1815"/>
        <v>0</v>
      </c>
      <c r="Y4176" s="82">
        <f t="shared" si="1816"/>
        <v>0</v>
      </c>
      <c r="Z4176" s="94" t="str">
        <f t="shared" si="1822"/>
        <v>A+J=</v>
      </c>
      <c r="AA4176" s="87">
        <f t="shared" si="1823"/>
        <v>48415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>
        <f t="shared" si="1817"/>
        <v>48414</v>
      </c>
      <c r="B4177" s="82">
        <f t="shared" si="1803"/>
        <v>0</v>
      </c>
      <c r="C4177" s="207">
        <f t="shared" si="1821"/>
        <v>0</v>
      </c>
      <c r="D4177" s="83">
        <f t="shared" si="1804"/>
        <v>7286.35</v>
      </c>
      <c r="E4177" s="84">
        <f t="shared" si="1801"/>
        <v>7394.19</v>
      </c>
      <c r="F4177" s="85">
        <f t="shared" si="1802"/>
        <v>48355</v>
      </c>
      <c r="G4177" s="86">
        <f t="shared" si="1805"/>
        <v>1.4800277230712089E-2</v>
      </c>
      <c r="H4177" s="87">
        <f t="shared" si="1806"/>
        <v>48415</v>
      </c>
      <c r="I4177" s="87">
        <f t="shared" si="1807"/>
        <v>48415</v>
      </c>
      <c r="J4177" s="88">
        <f t="shared" si="1818"/>
        <v>21</v>
      </c>
      <c r="K4177" s="88">
        <f t="shared" si="1800"/>
        <v>20</v>
      </c>
      <c r="L4177" s="8">
        <f t="shared" si="1808"/>
        <v>1.0140905600000001</v>
      </c>
      <c r="M4177" s="89">
        <v>1</v>
      </c>
      <c r="N4177" s="89">
        <f t="shared" si="1809"/>
        <v>1</v>
      </c>
      <c r="O4177" s="82">
        <f t="shared" si="1810"/>
        <v>1.0140905600000001</v>
      </c>
      <c r="P4177" s="82">
        <f t="shared" si="1811"/>
        <v>0</v>
      </c>
      <c r="Q4177" s="11">
        <f t="shared" si="1824"/>
        <v>0</v>
      </c>
      <c r="R4177" s="7">
        <f t="shared" si="1819"/>
        <v>0</v>
      </c>
      <c r="S4177" s="82">
        <f t="shared" si="1812"/>
        <v>0</v>
      </c>
      <c r="T4177" s="91">
        <f t="shared" si="1820"/>
        <v>0.08</v>
      </c>
      <c r="U4177" s="90">
        <f t="shared" si="1813"/>
        <v>20</v>
      </c>
      <c r="V4177" s="90">
        <v>252</v>
      </c>
      <c r="W4177" s="89">
        <f t="shared" si="1814"/>
        <v>1.0061267110000001</v>
      </c>
      <c r="X4177" s="82">
        <f t="shared" si="1815"/>
        <v>0</v>
      </c>
      <c r="Y4177" s="82">
        <f t="shared" si="1816"/>
        <v>0</v>
      </c>
      <c r="Z4177" s="94" t="str">
        <f t="shared" si="1822"/>
        <v>A+J=</v>
      </c>
      <c r="AA4177" s="87">
        <f t="shared" si="1823"/>
        <v>48415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>
        <f t="shared" si="1817"/>
        <v>48415</v>
      </c>
      <c r="B4178" s="82">
        <f t="shared" si="1803"/>
        <v>0</v>
      </c>
      <c r="C4178" s="207">
        <f t="shared" si="1821"/>
        <v>0</v>
      </c>
      <c r="D4178" s="83">
        <f t="shared" si="1804"/>
        <v>7286.35</v>
      </c>
      <c r="E4178" s="84">
        <f t="shared" si="1801"/>
        <v>7394.19</v>
      </c>
      <c r="F4178" s="85">
        <f t="shared" si="1802"/>
        <v>48355</v>
      </c>
      <c r="G4178" s="86">
        <f t="shared" si="1805"/>
        <v>1.4800277230712089E-2</v>
      </c>
      <c r="H4178" s="87">
        <f t="shared" si="1806"/>
        <v>48446</v>
      </c>
      <c r="I4178" s="87">
        <f t="shared" si="1807"/>
        <v>48415</v>
      </c>
      <c r="J4178" s="88">
        <f t="shared" si="1818"/>
        <v>21</v>
      </c>
      <c r="K4178" s="88">
        <f t="shared" si="1800"/>
        <v>21</v>
      </c>
      <c r="L4178" s="8">
        <f t="shared" si="1808"/>
        <v>1.0148002700000001</v>
      </c>
      <c r="M4178" s="89">
        <v>1</v>
      </c>
      <c r="N4178" s="89">
        <f t="shared" si="1809"/>
        <v>1</v>
      </c>
      <c r="O4178" s="82">
        <f t="shared" si="1810"/>
        <v>1.0148002700000001</v>
      </c>
      <c r="P4178" s="82">
        <f t="shared" si="1811"/>
        <v>0</v>
      </c>
      <c r="Q4178" s="11">
        <f t="shared" si="1824"/>
        <v>137</v>
      </c>
      <c r="R4178" s="7">
        <f t="shared" si="1819"/>
        <v>0</v>
      </c>
      <c r="S4178" s="82">
        <f t="shared" si="1812"/>
        <v>0</v>
      </c>
      <c r="T4178" s="91">
        <f t="shared" si="1820"/>
        <v>0.08</v>
      </c>
      <c r="U4178" s="90">
        <f t="shared" si="1813"/>
        <v>21</v>
      </c>
      <c r="V4178" s="90">
        <v>252</v>
      </c>
      <c r="W4178" s="89">
        <f t="shared" si="1814"/>
        <v>1.0064340300000001</v>
      </c>
      <c r="X4178" s="82">
        <f t="shared" si="1815"/>
        <v>0</v>
      </c>
      <c r="Y4178" s="82">
        <f t="shared" si="1816"/>
        <v>0</v>
      </c>
      <c r="Z4178" s="94" t="str">
        <f t="shared" si="1822"/>
        <v>A+J=</v>
      </c>
      <c r="AA4178" s="87">
        <f t="shared" si="1823"/>
        <v>48415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>
        <f t="shared" si="1817"/>
        <v>48416</v>
      </c>
      <c r="B4179" s="82">
        <f t="shared" si="1803"/>
        <v>0</v>
      </c>
      <c r="C4179" s="207">
        <f t="shared" si="1821"/>
        <v>0</v>
      </c>
      <c r="D4179" s="83">
        <f t="shared" si="1804"/>
        <v>7286.35</v>
      </c>
      <c r="E4179" s="84">
        <f t="shared" si="1801"/>
        <v>7394.19</v>
      </c>
      <c r="F4179" s="85">
        <f t="shared" si="1802"/>
        <v>48385</v>
      </c>
      <c r="G4179" s="86">
        <f t="shared" si="1805"/>
        <v>1.4800277230712089E-2</v>
      </c>
      <c r="H4179" s="87">
        <f t="shared" si="1806"/>
        <v>48446</v>
      </c>
      <c r="I4179" s="87">
        <f t="shared" si="1807"/>
        <v>48446</v>
      </c>
      <c r="J4179" s="88">
        <f t="shared" si="1818"/>
        <v>23</v>
      </c>
      <c r="K4179" s="88">
        <f t="shared" si="1800"/>
        <v>1</v>
      </c>
      <c r="L4179" s="8">
        <f t="shared" si="1808"/>
        <v>1.00063897</v>
      </c>
      <c r="M4179" s="89">
        <v>1</v>
      </c>
      <c r="N4179" s="89">
        <f t="shared" si="1809"/>
        <v>1</v>
      </c>
      <c r="O4179" s="82">
        <f t="shared" si="1810"/>
        <v>1.00063897</v>
      </c>
      <c r="P4179" s="82">
        <f t="shared" si="1811"/>
        <v>0</v>
      </c>
      <c r="Q4179" s="11">
        <f t="shared" si="1824"/>
        <v>0</v>
      </c>
      <c r="R4179" s="7">
        <f t="shared" si="1819"/>
        <v>0</v>
      </c>
      <c r="S4179" s="82">
        <f t="shared" si="1812"/>
        <v>0</v>
      </c>
      <c r="T4179" s="91">
        <f t="shared" si="1820"/>
        <v>0.08</v>
      </c>
      <c r="U4179" s="90">
        <f t="shared" si="1813"/>
        <v>1</v>
      </c>
      <c r="V4179" s="90">
        <v>252</v>
      </c>
      <c r="W4179" s="89">
        <f t="shared" si="1814"/>
        <v>1.000305448</v>
      </c>
      <c r="X4179" s="82">
        <f t="shared" si="1815"/>
        <v>0</v>
      </c>
      <c r="Y4179" s="82">
        <f t="shared" si="1816"/>
        <v>0</v>
      </c>
      <c r="Z4179" s="94" t="str">
        <f t="shared" si="1822"/>
        <v>A+J=</v>
      </c>
      <c r="AA4179" s="87">
        <f t="shared" si="1823"/>
        <v>48446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>
        <f t="shared" si="1817"/>
        <v>48417</v>
      </c>
      <c r="B4180" s="82">
        <f t="shared" si="1803"/>
        <v>0</v>
      </c>
      <c r="C4180" s="207">
        <f t="shared" si="1821"/>
        <v>0</v>
      </c>
      <c r="D4180" s="83">
        <f t="shared" si="1804"/>
        <v>7286.35</v>
      </c>
      <c r="E4180" s="84">
        <f t="shared" si="1801"/>
        <v>7394.19</v>
      </c>
      <c r="F4180" s="85">
        <f t="shared" si="1802"/>
        <v>48385</v>
      </c>
      <c r="G4180" s="86">
        <f t="shared" si="1805"/>
        <v>1.4800277230712089E-2</v>
      </c>
      <c r="H4180" s="87">
        <f t="shared" si="1806"/>
        <v>48446</v>
      </c>
      <c r="I4180" s="87">
        <f t="shared" si="1807"/>
        <v>48446</v>
      </c>
      <c r="J4180" s="88">
        <f t="shared" si="1818"/>
        <v>23</v>
      </c>
      <c r="K4180" s="88">
        <f t="shared" si="1800"/>
        <v>2</v>
      </c>
      <c r="L4180" s="8">
        <f t="shared" si="1808"/>
        <v>1.0012783599999999</v>
      </c>
      <c r="M4180" s="89">
        <v>1</v>
      </c>
      <c r="N4180" s="89">
        <f t="shared" si="1809"/>
        <v>1</v>
      </c>
      <c r="O4180" s="82">
        <f t="shared" si="1810"/>
        <v>1.0012783599999999</v>
      </c>
      <c r="P4180" s="82">
        <f t="shared" si="1811"/>
        <v>0</v>
      </c>
      <c r="Q4180" s="11">
        <f t="shared" si="1824"/>
        <v>0</v>
      </c>
      <c r="R4180" s="7">
        <f t="shared" si="1819"/>
        <v>0</v>
      </c>
      <c r="S4180" s="82">
        <f t="shared" si="1812"/>
        <v>0</v>
      </c>
      <c r="T4180" s="91">
        <f t="shared" si="1820"/>
        <v>0.08</v>
      </c>
      <c r="U4180" s="90">
        <f t="shared" si="1813"/>
        <v>2</v>
      </c>
      <c r="V4180" s="90">
        <v>252</v>
      </c>
      <c r="W4180" s="89">
        <f t="shared" si="1814"/>
        <v>1.000610988</v>
      </c>
      <c r="X4180" s="82">
        <f t="shared" si="1815"/>
        <v>0</v>
      </c>
      <c r="Y4180" s="82">
        <f t="shared" si="1816"/>
        <v>0</v>
      </c>
      <c r="Z4180" s="94" t="str">
        <f t="shared" si="1822"/>
        <v>A+J=</v>
      </c>
      <c r="AA4180" s="87">
        <f t="shared" si="1823"/>
        <v>48446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>
        <f t="shared" si="1817"/>
        <v>48418</v>
      </c>
      <c r="B4181" s="82">
        <f t="shared" si="1803"/>
        <v>0</v>
      </c>
      <c r="C4181" s="207">
        <f t="shared" si="1821"/>
        <v>0</v>
      </c>
      <c r="D4181" s="83">
        <f t="shared" si="1804"/>
        <v>7286.35</v>
      </c>
      <c r="E4181" s="84">
        <f t="shared" si="1801"/>
        <v>7394.19</v>
      </c>
      <c r="F4181" s="85">
        <f t="shared" si="1802"/>
        <v>48385</v>
      </c>
      <c r="G4181" s="86">
        <f t="shared" si="1805"/>
        <v>1.4800277230712089E-2</v>
      </c>
      <c r="H4181" s="87">
        <f t="shared" si="1806"/>
        <v>48446</v>
      </c>
      <c r="I4181" s="87">
        <f t="shared" si="1807"/>
        <v>48446</v>
      </c>
      <c r="J4181" s="88">
        <f t="shared" si="1818"/>
        <v>23</v>
      </c>
      <c r="K4181" s="88">
        <f t="shared" si="1800"/>
        <v>3</v>
      </c>
      <c r="L4181" s="8">
        <f t="shared" si="1808"/>
        <v>1.00191816</v>
      </c>
      <c r="M4181" s="89">
        <v>1</v>
      </c>
      <c r="N4181" s="89">
        <f t="shared" si="1809"/>
        <v>1</v>
      </c>
      <c r="O4181" s="82">
        <f t="shared" si="1810"/>
        <v>1.00191816</v>
      </c>
      <c r="P4181" s="82">
        <f t="shared" si="1811"/>
        <v>0</v>
      </c>
      <c r="Q4181" s="11">
        <f t="shared" si="1824"/>
        <v>0</v>
      </c>
      <c r="R4181" s="7">
        <f t="shared" si="1819"/>
        <v>0</v>
      </c>
      <c r="S4181" s="82">
        <f t="shared" si="1812"/>
        <v>0</v>
      </c>
      <c r="T4181" s="91">
        <f t="shared" si="1820"/>
        <v>0.08</v>
      </c>
      <c r="U4181" s="90">
        <f t="shared" si="1813"/>
        <v>3</v>
      </c>
      <c r="V4181" s="90">
        <v>252</v>
      </c>
      <c r="W4181" s="89">
        <f t="shared" si="1814"/>
        <v>1.0009166229999999</v>
      </c>
      <c r="X4181" s="82">
        <f t="shared" si="1815"/>
        <v>0</v>
      </c>
      <c r="Y4181" s="82">
        <f t="shared" si="1816"/>
        <v>0</v>
      </c>
      <c r="Z4181" s="94" t="str">
        <f t="shared" si="1822"/>
        <v>A+J=</v>
      </c>
      <c r="AA4181" s="87">
        <f t="shared" si="1823"/>
        <v>48446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>
        <f t="shared" si="1817"/>
        <v>48419</v>
      </c>
      <c r="B4182" s="82">
        <f t="shared" si="1803"/>
        <v>0</v>
      </c>
      <c r="C4182" s="207">
        <f t="shared" si="1821"/>
        <v>0</v>
      </c>
      <c r="D4182" s="83">
        <f t="shared" si="1804"/>
        <v>7286.35</v>
      </c>
      <c r="E4182" s="84">
        <f t="shared" si="1801"/>
        <v>7394.19</v>
      </c>
      <c r="F4182" s="85">
        <f t="shared" si="1802"/>
        <v>48385</v>
      </c>
      <c r="G4182" s="86">
        <f t="shared" si="1805"/>
        <v>1.4800277230712089E-2</v>
      </c>
      <c r="H4182" s="87">
        <f t="shared" si="1806"/>
        <v>48446</v>
      </c>
      <c r="I4182" s="87">
        <f t="shared" si="1807"/>
        <v>48446</v>
      </c>
      <c r="J4182" s="88">
        <f t="shared" si="1818"/>
        <v>23</v>
      </c>
      <c r="K4182" s="88">
        <f t="shared" si="1800"/>
        <v>4</v>
      </c>
      <c r="L4182" s="8">
        <f t="shared" si="1808"/>
        <v>1.0025583600000001</v>
      </c>
      <c r="M4182" s="89">
        <v>1</v>
      </c>
      <c r="N4182" s="89">
        <f t="shared" si="1809"/>
        <v>1</v>
      </c>
      <c r="O4182" s="82">
        <f t="shared" si="1810"/>
        <v>1.0025583600000001</v>
      </c>
      <c r="P4182" s="82">
        <f t="shared" si="1811"/>
        <v>0</v>
      </c>
      <c r="Q4182" s="11">
        <f t="shared" si="1824"/>
        <v>0</v>
      </c>
      <c r="R4182" s="7">
        <f t="shared" si="1819"/>
        <v>0</v>
      </c>
      <c r="S4182" s="82">
        <f t="shared" si="1812"/>
        <v>0</v>
      </c>
      <c r="T4182" s="91">
        <f t="shared" si="1820"/>
        <v>0.08</v>
      </c>
      <c r="U4182" s="90">
        <f t="shared" si="1813"/>
        <v>4</v>
      </c>
      <c r="V4182" s="90">
        <v>252</v>
      </c>
      <c r="W4182" s="89">
        <f t="shared" si="1814"/>
        <v>1.0012223499999999</v>
      </c>
      <c r="X4182" s="82">
        <f t="shared" si="1815"/>
        <v>0</v>
      </c>
      <c r="Y4182" s="82">
        <f t="shared" si="1816"/>
        <v>0</v>
      </c>
      <c r="Z4182" s="94" t="str">
        <f t="shared" si="1822"/>
        <v>A+J=</v>
      </c>
      <c r="AA4182" s="87">
        <f t="shared" si="1823"/>
        <v>48446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>
        <f t="shared" si="1817"/>
        <v>48420</v>
      </c>
      <c r="B4183" s="82">
        <f t="shared" si="1803"/>
        <v>0</v>
      </c>
      <c r="C4183" s="207">
        <f t="shared" si="1821"/>
        <v>0</v>
      </c>
      <c r="D4183" s="83">
        <f t="shared" si="1804"/>
        <v>7286.35</v>
      </c>
      <c r="E4183" s="84">
        <f t="shared" si="1801"/>
        <v>7394.19</v>
      </c>
      <c r="F4183" s="85">
        <f t="shared" si="1802"/>
        <v>48385</v>
      </c>
      <c r="G4183" s="86">
        <f t="shared" si="1805"/>
        <v>1.4800277230712089E-2</v>
      </c>
      <c r="H4183" s="87">
        <f t="shared" si="1806"/>
        <v>48446</v>
      </c>
      <c r="I4183" s="87">
        <f t="shared" si="1807"/>
        <v>48446</v>
      </c>
      <c r="J4183" s="88">
        <f t="shared" si="1818"/>
        <v>23</v>
      </c>
      <c r="K4183" s="88">
        <f t="shared" si="1800"/>
        <v>4</v>
      </c>
      <c r="L4183" s="8">
        <f t="shared" si="1808"/>
        <v>1.0025583600000001</v>
      </c>
      <c r="M4183" s="89">
        <v>1</v>
      </c>
      <c r="N4183" s="89">
        <f t="shared" si="1809"/>
        <v>1</v>
      </c>
      <c r="O4183" s="82">
        <f t="shared" si="1810"/>
        <v>1.0025583600000001</v>
      </c>
      <c r="P4183" s="82">
        <f t="shared" si="1811"/>
        <v>0</v>
      </c>
      <c r="Q4183" s="11">
        <f t="shared" si="1824"/>
        <v>0</v>
      </c>
      <c r="R4183" s="7">
        <f t="shared" si="1819"/>
        <v>0</v>
      </c>
      <c r="S4183" s="82">
        <f t="shared" si="1812"/>
        <v>0</v>
      </c>
      <c r="T4183" s="91">
        <f t="shared" si="1820"/>
        <v>0.08</v>
      </c>
      <c r="U4183" s="90">
        <f t="shared" si="1813"/>
        <v>4</v>
      </c>
      <c r="V4183" s="90">
        <v>252</v>
      </c>
      <c r="W4183" s="89">
        <f t="shared" si="1814"/>
        <v>1.0012223499999999</v>
      </c>
      <c r="X4183" s="82">
        <f t="shared" si="1815"/>
        <v>0</v>
      </c>
      <c r="Y4183" s="82">
        <f t="shared" si="1816"/>
        <v>0</v>
      </c>
      <c r="Z4183" s="94" t="str">
        <f t="shared" si="1822"/>
        <v>A+J=</v>
      </c>
      <c r="AA4183" s="87">
        <f t="shared" si="1823"/>
        <v>48446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>
        <f t="shared" si="1817"/>
        <v>48421</v>
      </c>
      <c r="B4184" s="82">
        <f t="shared" si="1803"/>
        <v>0</v>
      </c>
      <c r="C4184" s="207">
        <f t="shared" si="1821"/>
        <v>0</v>
      </c>
      <c r="D4184" s="83">
        <f t="shared" si="1804"/>
        <v>7286.35</v>
      </c>
      <c r="E4184" s="84">
        <f t="shared" si="1801"/>
        <v>7394.19</v>
      </c>
      <c r="F4184" s="85">
        <f t="shared" si="1802"/>
        <v>48385</v>
      </c>
      <c r="G4184" s="86">
        <f t="shared" si="1805"/>
        <v>1.4800277230712089E-2</v>
      </c>
      <c r="H4184" s="87">
        <f t="shared" si="1806"/>
        <v>48446</v>
      </c>
      <c r="I4184" s="87">
        <f t="shared" si="1807"/>
        <v>48446</v>
      </c>
      <c r="J4184" s="88">
        <f t="shared" si="1818"/>
        <v>23</v>
      </c>
      <c r="K4184" s="88">
        <f t="shared" si="1800"/>
        <v>4</v>
      </c>
      <c r="L4184" s="8">
        <f t="shared" si="1808"/>
        <v>1.0025583600000001</v>
      </c>
      <c r="M4184" s="89">
        <v>1</v>
      </c>
      <c r="N4184" s="89">
        <f t="shared" si="1809"/>
        <v>1</v>
      </c>
      <c r="O4184" s="82">
        <f t="shared" si="1810"/>
        <v>1.0025583600000001</v>
      </c>
      <c r="P4184" s="82">
        <f t="shared" si="1811"/>
        <v>0</v>
      </c>
      <c r="Q4184" s="11">
        <f t="shared" si="1824"/>
        <v>0</v>
      </c>
      <c r="R4184" s="7">
        <f t="shared" si="1819"/>
        <v>0</v>
      </c>
      <c r="S4184" s="82">
        <f t="shared" si="1812"/>
        <v>0</v>
      </c>
      <c r="T4184" s="91">
        <f t="shared" si="1820"/>
        <v>0.08</v>
      </c>
      <c r="U4184" s="90">
        <f t="shared" si="1813"/>
        <v>4</v>
      </c>
      <c r="V4184" s="90">
        <v>252</v>
      </c>
      <c r="W4184" s="89">
        <f t="shared" si="1814"/>
        <v>1.0012223499999999</v>
      </c>
      <c r="X4184" s="82">
        <f t="shared" si="1815"/>
        <v>0</v>
      </c>
      <c r="Y4184" s="82">
        <f t="shared" si="1816"/>
        <v>0</v>
      </c>
      <c r="Z4184" s="94" t="str">
        <f t="shared" si="1822"/>
        <v>A+J=</v>
      </c>
      <c r="AA4184" s="87">
        <f t="shared" si="1823"/>
        <v>48446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>
        <f t="shared" si="1817"/>
        <v>48422</v>
      </c>
      <c r="B4185" s="82">
        <f t="shared" si="1803"/>
        <v>0</v>
      </c>
      <c r="C4185" s="207">
        <f t="shared" si="1821"/>
        <v>0</v>
      </c>
      <c r="D4185" s="83">
        <f t="shared" si="1804"/>
        <v>7286.35</v>
      </c>
      <c r="E4185" s="84">
        <f t="shared" si="1801"/>
        <v>7394.19</v>
      </c>
      <c r="F4185" s="85">
        <f t="shared" si="1802"/>
        <v>48385</v>
      </c>
      <c r="G4185" s="86">
        <f t="shared" si="1805"/>
        <v>1.4800277230712089E-2</v>
      </c>
      <c r="H4185" s="87">
        <f t="shared" si="1806"/>
        <v>48446</v>
      </c>
      <c r="I4185" s="87">
        <f t="shared" si="1807"/>
        <v>48446</v>
      </c>
      <c r="J4185" s="88">
        <f t="shared" si="1818"/>
        <v>23</v>
      </c>
      <c r="K4185" s="88">
        <f t="shared" si="1800"/>
        <v>5</v>
      </c>
      <c r="L4185" s="8">
        <f t="shared" si="1808"/>
        <v>1.0031989800000001</v>
      </c>
      <c r="M4185" s="89">
        <v>1</v>
      </c>
      <c r="N4185" s="89">
        <f t="shared" si="1809"/>
        <v>1</v>
      </c>
      <c r="O4185" s="82">
        <f t="shared" si="1810"/>
        <v>1.0031989800000001</v>
      </c>
      <c r="P4185" s="82">
        <f t="shared" si="1811"/>
        <v>0</v>
      </c>
      <c r="Q4185" s="11">
        <f t="shared" si="1824"/>
        <v>0</v>
      </c>
      <c r="R4185" s="7">
        <f t="shared" si="1819"/>
        <v>0</v>
      </c>
      <c r="S4185" s="82">
        <f t="shared" si="1812"/>
        <v>0</v>
      </c>
      <c r="T4185" s="91">
        <f t="shared" si="1820"/>
        <v>0.08</v>
      </c>
      <c r="U4185" s="90">
        <f t="shared" si="1813"/>
        <v>5</v>
      </c>
      <c r="V4185" s="90">
        <v>252</v>
      </c>
      <c r="W4185" s="89">
        <f t="shared" si="1814"/>
        <v>1.0015281709999999</v>
      </c>
      <c r="X4185" s="82">
        <f t="shared" si="1815"/>
        <v>0</v>
      </c>
      <c r="Y4185" s="82">
        <f t="shared" si="1816"/>
        <v>0</v>
      </c>
      <c r="Z4185" s="94" t="str">
        <f t="shared" si="1822"/>
        <v>A+J=</v>
      </c>
      <c r="AA4185" s="87">
        <f t="shared" si="1823"/>
        <v>48446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>
        <f t="shared" si="1817"/>
        <v>48423</v>
      </c>
      <c r="B4186" s="82">
        <f t="shared" si="1803"/>
        <v>0</v>
      </c>
      <c r="C4186" s="207">
        <f t="shared" si="1821"/>
        <v>0</v>
      </c>
      <c r="D4186" s="83">
        <f t="shared" si="1804"/>
        <v>7286.35</v>
      </c>
      <c r="E4186" s="84">
        <f t="shared" si="1801"/>
        <v>7394.19</v>
      </c>
      <c r="F4186" s="85">
        <f t="shared" si="1802"/>
        <v>48385</v>
      </c>
      <c r="G4186" s="86">
        <f t="shared" si="1805"/>
        <v>1.4800277230712089E-2</v>
      </c>
      <c r="H4186" s="87">
        <f t="shared" si="1806"/>
        <v>48446</v>
      </c>
      <c r="I4186" s="87">
        <f t="shared" si="1807"/>
        <v>48446</v>
      </c>
      <c r="J4186" s="88">
        <f t="shared" si="1818"/>
        <v>23</v>
      </c>
      <c r="K4186" s="88">
        <f t="shared" si="1800"/>
        <v>6</v>
      </c>
      <c r="L4186" s="8">
        <f t="shared" si="1808"/>
        <v>1.0038400000000001</v>
      </c>
      <c r="M4186" s="89">
        <v>1</v>
      </c>
      <c r="N4186" s="89">
        <f t="shared" si="1809"/>
        <v>1</v>
      </c>
      <c r="O4186" s="82">
        <f t="shared" si="1810"/>
        <v>1.0038400000000001</v>
      </c>
      <c r="P4186" s="82">
        <f t="shared" si="1811"/>
        <v>0</v>
      </c>
      <c r="Q4186" s="11">
        <f t="shared" si="1824"/>
        <v>0</v>
      </c>
      <c r="R4186" s="7">
        <f t="shared" si="1819"/>
        <v>0</v>
      </c>
      <c r="S4186" s="82">
        <f t="shared" si="1812"/>
        <v>0</v>
      </c>
      <c r="T4186" s="91">
        <f t="shared" si="1820"/>
        <v>0.08</v>
      </c>
      <c r="U4186" s="90">
        <f t="shared" si="1813"/>
        <v>6</v>
      </c>
      <c r="V4186" s="90">
        <v>252</v>
      </c>
      <c r="W4186" s="89">
        <f t="shared" si="1814"/>
        <v>1.0018340859999999</v>
      </c>
      <c r="X4186" s="82">
        <f t="shared" si="1815"/>
        <v>0</v>
      </c>
      <c r="Y4186" s="82">
        <f t="shared" si="1816"/>
        <v>0</v>
      </c>
      <c r="Z4186" s="94" t="str">
        <f t="shared" si="1822"/>
        <v>A+J=</v>
      </c>
      <c r="AA4186" s="87">
        <f t="shared" si="1823"/>
        <v>48446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>
        <f t="shared" si="1817"/>
        <v>48424</v>
      </c>
      <c r="B4187" s="82">
        <f t="shared" si="1803"/>
        <v>0</v>
      </c>
      <c r="C4187" s="207">
        <f t="shared" si="1821"/>
        <v>0</v>
      </c>
      <c r="D4187" s="83">
        <f t="shared" si="1804"/>
        <v>7286.35</v>
      </c>
      <c r="E4187" s="84">
        <f t="shared" si="1801"/>
        <v>7394.19</v>
      </c>
      <c r="F4187" s="85">
        <f t="shared" si="1802"/>
        <v>48385</v>
      </c>
      <c r="G4187" s="86">
        <f t="shared" si="1805"/>
        <v>1.4800277230712089E-2</v>
      </c>
      <c r="H4187" s="87">
        <f t="shared" si="1806"/>
        <v>48446</v>
      </c>
      <c r="I4187" s="87">
        <f t="shared" si="1807"/>
        <v>48446</v>
      </c>
      <c r="J4187" s="88">
        <f t="shared" si="1818"/>
        <v>23</v>
      </c>
      <c r="K4187" s="88">
        <f t="shared" si="1800"/>
        <v>7</v>
      </c>
      <c r="L4187" s="8">
        <f t="shared" si="1808"/>
        <v>1.00448143</v>
      </c>
      <c r="M4187" s="89">
        <v>1</v>
      </c>
      <c r="N4187" s="89">
        <f t="shared" si="1809"/>
        <v>1</v>
      </c>
      <c r="O4187" s="82">
        <f t="shared" si="1810"/>
        <v>1.00448143</v>
      </c>
      <c r="P4187" s="82">
        <f t="shared" si="1811"/>
        <v>0</v>
      </c>
      <c r="Q4187" s="11">
        <f t="shared" si="1824"/>
        <v>0</v>
      </c>
      <c r="R4187" s="7">
        <f t="shared" si="1819"/>
        <v>0</v>
      </c>
      <c r="S4187" s="82">
        <f t="shared" si="1812"/>
        <v>0</v>
      </c>
      <c r="T4187" s="91">
        <f t="shared" si="1820"/>
        <v>0.08</v>
      </c>
      <c r="U4187" s="90">
        <f t="shared" si="1813"/>
        <v>7</v>
      </c>
      <c r="V4187" s="90">
        <v>252</v>
      </c>
      <c r="W4187" s="89">
        <f t="shared" si="1814"/>
        <v>1.002140093</v>
      </c>
      <c r="X4187" s="82">
        <f t="shared" si="1815"/>
        <v>0</v>
      </c>
      <c r="Y4187" s="82">
        <f t="shared" si="1816"/>
        <v>0</v>
      </c>
      <c r="Z4187" s="94" t="str">
        <f t="shared" si="1822"/>
        <v>A+J=</v>
      </c>
      <c r="AA4187" s="87">
        <f t="shared" si="1823"/>
        <v>48446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>
        <f t="shared" si="1817"/>
        <v>48425</v>
      </c>
      <c r="B4188" s="82">
        <f t="shared" si="1803"/>
        <v>0</v>
      </c>
      <c r="C4188" s="207">
        <f t="shared" si="1821"/>
        <v>0</v>
      </c>
      <c r="D4188" s="83">
        <f t="shared" si="1804"/>
        <v>7286.35</v>
      </c>
      <c r="E4188" s="84">
        <f t="shared" si="1801"/>
        <v>7394.19</v>
      </c>
      <c r="F4188" s="85">
        <f t="shared" si="1802"/>
        <v>48385</v>
      </c>
      <c r="G4188" s="86">
        <f t="shared" si="1805"/>
        <v>1.4800277230712089E-2</v>
      </c>
      <c r="H4188" s="87">
        <f t="shared" si="1806"/>
        <v>48446</v>
      </c>
      <c r="I4188" s="87">
        <f t="shared" si="1807"/>
        <v>48446</v>
      </c>
      <c r="J4188" s="88">
        <f t="shared" si="1818"/>
        <v>23</v>
      </c>
      <c r="K4188" s="88">
        <f t="shared" si="1800"/>
        <v>8</v>
      </c>
      <c r="L4188" s="8">
        <f t="shared" si="1808"/>
        <v>1.0051232699999999</v>
      </c>
      <c r="M4188" s="89">
        <v>1</v>
      </c>
      <c r="N4188" s="89">
        <f t="shared" si="1809"/>
        <v>1</v>
      </c>
      <c r="O4188" s="82">
        <f t="shared" si="1810"/>
        <v>1.0051232699999999</v>
      </c>
      <c r="P4188" s="82">
        <f t="shared" si="1811"/>
        <v>0</v>
      </c>
      <c r="Q4188" s="11">
        <f t="shared" si="1824"/>
        <v>0</v>
      </c>
      <c r="R4188" s="7">
        <f t="shared" si="1819"/>
        <v>0</v>
      </c>
      <c r="S4188" s="82">
        <f t="shared" si="1812"/>
        <v>0</v>
      </c>
      <c r="T4188" s="91">
        <f t="shared" si="1820"/>
        <v>0.08</v>
      </c>
      <c r="U4188" s="90">
        <f t="shared" si="1813"/>
        <v>8</v>
      </c>
      <c r="V4188" s="90">
        <v>252</v>
      </c>
      <c r="W4188" s="89">
        <f t="shared" si="1814"/>
        <v>1.0024461950000001</v>
      </c>
      <c r="X4188" s="82">
        <f t="shared" si="1815"/>
        <v>0</v>
      </c>
      <c r="Y4188" s="82">
        <f t="shared" si="1816"/>
        <v>0</v>
      </c>
      <c r="Z4188" s="94" t="str">
        <f t="shared" si="1822"/>
        <v>A+J=</v>
      </c>
      <c r="AA4188" s="87">
        <f t="shared" si="1823"/>
        <v>48446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>
        <f t="shared" si="1817"/>
        <v>48426</v>
      </c>
      <c r="B4189" s="82">
        <f t="shared" si="1803"/>
        <v>0</v>
      </c>
      <c r="C4189" s="207">
        <f t="shared" si="1821"/>
        <v>0</v>
      </c>
      <c r="D4189" s="83">
        <f t="shared" si="1804"/>
        <v>7286.35</v>
      </c>
      <c r="E4189" s="84">
        <f t="shared" si="1801"/>
        <v>7394.19</v>
      </c>
      <c r="F4189" s="85">
        <f t="shared" si="1802"/>
        <v>48385</v>
      </c>
      <c r="G4189" s="86">
        <f t="shared" si="1805"/>
        <v>1.4800277230712089E-2</v>
      </c>
      <c r="H4189" s="87">
        <f t="shared" si="1806"/>
        <v>48446</v>
      </c>
      <c r="I4189" s="87">
        <f t="shared" si="1807"/>
        <v>48446</v>
      </c>
      <c r="J4189" s="88">
        <f t="shared" si="1818"/>
        <v>23</v>
      </c>
      <c r="K4189" s="88">
        <f t="shared" si="1800"/>
        <v>9</v>
      </c>
      <c r="L4189" s="8">
        <f t="shared" si="1808"/>
        <v>1.0057655299999999</v>
      </c>
      <c r="M4189" s="89">
        <v>1</v>
      </c>
      <c r="N4189" s="89">
        <f t="shared" si="1809"/>
        <v>1</v>
      </c>
      <c r="O4189" s="82">
        <f t="shared" si="1810"/>
        <v>1.0057655299999999</v>
      </c>
      <c r="P4189" s="82">
        <f t="shared" si="1811"/>
        <v>0</v>
      </c>
      <c r="Q4189" s="11">
        <f t="shared" si="1824"/>
        <v>0</v>
      </c>
      <c r="R4189" s="7">
        <f t="shared" si="1819"/>
        <v>0</v>
      </c>
      <c r="S4189" s="82">
        <f t="shared" si="1812"/>
        <v>0</v>
      </c>
      <c r="T4189" s="91">
        <f t="shared" si="1820"/>
        <v>0.08</v>
      </c>
      <c r="U4189" s="90">
        <f t="shared" si="1813"/>
        <v>9</v>
      </c>
      <c r="V4189" s="90">
        <v>252</v>
      </c>
      <c r="W4189" s="89">
        <f t="shared" si="1814"/>
        <v>1.0027523890000001</v>
      </c>
      <c r="X4189" s="82">
        <f t="shared" si="1815"/>
        <v>0</v>
      </c>
      <c r="Y4189" s="82">
        <f t="shared" si="1816"/>
        <v>0</v>
      </c>
      <c r="Z4189" s="94" t="str">
        <f t="shared" si="1822"/>
        <v>A+J=</v>
      </c>
      <c r="AA4189" s="87">
        <f t="shared" si="1823"/>
        <v>48446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>
        <f t="shared" si="1817"/>
        <v>48427</v>
      </c>
      <c r="B4190" s="82">
        <f t="shared" si="1803"/>
        <v>0</v>
      </c>
      <c r="C4190" s="207">
        <f t="shared" si="1821"/>
        <v>0</v>
      </c>
      <c r="D4190" s="83">
        <f t="shared" si="1804"/>
        <v>7286.35</v>
      </c>
      <c r="E4190" s="84">
        <f t="shared" si="1801"/>
        <v>7394.19</v>
      </c>
      <c r="F4190" s="85">
        <f t="shared" si="1802"/>
        <v>48385</v>
      </c>
      <c r="G4190" s="86">
        <f t="shared" si="1805"/>
        <v>1.4800277230712089E-2</v>
      </c>
      <c r="H4190" s="87">
        <f t="shared" si="1806"/>
        <v>48446</v>
      </c>
      <c r="I4190" s="87">
        <f t="shared" si="1807"/>
        <v>48446</v>
      </c>
      <c r="J4190" s="88">
        <f t="shared" si="1818"/>
        <v>23</v>
      </c>
      <c r="K4190" s="88">
        <f t="shared" si="1800"/>
        <v>9</v>
      </c>
      <c r="L4190" s="8">
        <f t="shared" si="1808"/>
        <v>1.0057655299999999</v>
      </c>
      <c r="M4190" s="89">
        <v>1</v>
      </c>
      <c r="N4190" s="89">
        <f t="shared" si="1809"/>
        <v>1</v>
      </c>
      <c r="O4190" s="82">
        <f t="shared" si="1810"/>
        <v>1.0057655299999999</v>
      </c>
      <c r="P4190" s="82">
        <f t="shared" si="1811"/>
        <v>0</v>
      </c>
      <c r="Q4190" s="11">
        <f t="shared" si="1824"/>
        <v>0</v>
      </c>
      <c r="R4190" s="7">
        <f t="shared" si="1819"/>
        <v>0</v>
      </c>
      <c r="S4190" s="82">
        <f t="shared" si="1812"/>
        <v>0</v>
      </c>
      <c r="T4190" s="91">
        <f t="shared" si="1820"/>
        <v>0.08</v>
      </c>
      <c r="U4190" s="90">
        <f t="shared" si="1813"/>
        <v>9</v>
      </c>
      <c r="V4190" s="90">
        <v>252</v>
      </c>
      <c r="W4190" s="89">
        <f t="shared" si="1814"/>
        <v>1.0027523890000001</v>
      </c>
      <c r="X4190" s="82">
        <f t="shared" si="1815"/>
        <v>0</v>
      </c>
      <c r="Y4190" s="82">
        <f t="shared" si="1816"/>
        <v>0</v>
      </c>
      <c r="Z4190" s="94" t="str">
        <f t="shared" si="1822"/>
        <v>A+J=</v>
      </c>
      <c r="AA4190" s="87">
        <f t="shared" si="1823"/>
        <v>48446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>
        <f t="shared" si="1817"/>
        <v>48428</v>
      </c>
      <c r="B4191" s="82">
        <f t="shared" si="1803"/>
        <v>0</v>
      </c>
      <c r="C4191" s="207">
        <f t="shared" si="1821"/>
        <v>0</v>
      </c>
      <c r="D4191" s="83">
        <f t="shared" si="1804"/>
        <v>7286.35</v>
      </c>
      <c r="E4191" s="84">
        <f t="shared" si="1801"/>
        <v>7394.19</v>
      </c>
      <c r="F4191" s="85">
        <f t="shared" si="1802"/>
        <v>48385</v>
      </c>
      <c r="G4191" s="86">
        <f t="shared" si="1805"/>
        <v>1.4800277230712089E-2</v>
      </c>
      <c r="H4191" s="87">
        <f t="shared" si="1806"/>
        <v>48446</v>
      </c>
      <c r="I4191" s="87">
        <f t="shared" si="1807"/>
        <v>48446</v>
      </c>
      <c r="J4191" s="88">
        <f t="shared" si="1818"/>
        <v>23</v>
      </c>
      <c r="K4191" s="88">
        <f t="shared" si="1800"/>
        <v>9</v>
      </c>
      <c r="L4191" s="8">
        <f t="shared" si="1808"/>
        <v>1.0057655299999999</v>
      </c>
      <c r="M4191" s="89">
        <v>1</v>
      </c>
      <c r="N4191" s="89">
        <f t="shared" si="1809"/>
        <v>1</v>
      </c>
      <c r="O4191" s="82">
        <f t="shared" si="1810"/>
        <v>1.0057655299999999</v>
      </c>
      <c r="P4191" s="82">
        <f t="shared" si="1811"/>
        <v>0</v>
      </c>
      <c r="Q4191" s="11">
        <f t="shared" si="1824"/>
        <v>0</v>
      </c>
      <c r="R4191" s="7">
        <f t="shared" si="1819"/>
        <v>0</v>
      </c>
      <c r="S4191" s="82">
        <f t="shared" si="1812"/>
        <v>0</v>
      </c>
      <c r="T4191" s="91">
        <f t="shared" si="1820"/>
        <v>0.08</v>
      </c>
      <c r="U4191" s="90">
        <f t="shared" si="1813"/>
        <v>9</v>
      </c>
      <c r="V4191" s="90">
        <v>252</v>
      </c>
      <c r="W4191" s="89">
        <f t="shared" si="1814"/>
        <v>1.0027523890000001</v>
      </c>
      <c r="X4191" s="82">
        <f t="shared" si="1815"/>
        <v>0</v>
      </c>
      <c r="Y4191" s="82">
        <f t="shared" si="1816"/>
        <v>0</v>
      </c>
      <c r="Z4191" s="94" t="str">
        <f t="shared" si="1822"/>
        <v>A+J=</v>
      </c>
      <c r="AA4191" s="87">
        <f t="shared" si="1823"/>
        <v>48446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>
        <f t="shared" si="1817"/>
        <v>48429</v>
      </c>
      <c r="B4192" s="82">
        <f t="shared" si="1803"/>
        <v>0</v>
      </c>
      <c r="C4192" s="207">
        <f t="shared" si="1821"/>
        <v>0</v>
      </c>
      <c r="D4192" s="83">
        <f t="shared" si="1804"/>
        <v>7286.35</v>
      </c>
      <c r="E4192" s="84">
        <f t="shared" si="1801"/>
        <v>7394.19</v>
      </c>
      <c r="F4192" s="85">
        <f t="shared" si="1802"/>
        <v>48385</v>
      </c>
      <c r="G4192" s="86">
        <f t="shared" si="1805"/>
        <v>1.4800277230712089E-2</v>
      </c>
      <c r="H4192" s="87">
        <f t="shared" si="1806"/>
        <v>48446</v>
      </c>
      <c r="I4192" s="87">
        <f t="shared" si="1807"/>
        <v>48446</v>
      </c>
      <c r="J4192" s="88">
        <f t="shared" si="1818"/>
        <v>23</v>
      </c>
      <c r="K4192" s="88">
        <f t="shared" si="1800"/>
        <v>10</v>
      </c>
      <c r="L4192" s="8">
        <f t="shared" si="1808"/>
        <v>1.0064081899999999</v>
      </c>
      <c r="M4192" s="89">
        <v>1</v>
      </c>
      <c r="N4192" s="89">
        <f t="shared" si="1809"/>
        <v>1</v>
      </c>
      <c r="O4192" s="82">
        <f t="shared" si="1810"/>
        <v>1.0064081899999999</v>
      </c>
      <c r="P4192" s="82">
        <f t="shared" si="1811"/>
        <v>0</v>
      </c>
      <c r="Q4192" s="11">
        <f t="shared" si="1824"/>
        <v>0</v>
      </c>
      <c r="R4192" s="7">
        <f t="shared" si="1819"/>
        <v>0</v>
      </c>
      <c r="S4192" s="82">
        <f t="shared" si="1812"/>
        <v>0</v>
      </c>
      <c r="T4192" s="91">
        <f t="shared" si="1820"/>
        <v>0.08</v>
      </c>
      <c r="U4192" s="90">
        <f t="shared" si="1813"/>
        <v>10</v>
      </c>
      <c r="V4192" s="90">
        <v>252</v>
      </c>
      <c r="W4192" s="89">
        <f t="shared" si="1814"/>
        <v>1.0030586779999999</v>
      </c>
      <c r="X4192" s="82">
        <f t="shared" si="1815"/>
        <v>0</v>
      </c>
      <c r="Y4192" s="82">
        <f t="shared" si="1816"/>
        <v>0</v>
      </c>
      <c r="Z4192" s="94" t="str">
        <f t="shared" si="1822"/>
        <v>A+J=</v>
      </c>
      <c r="AA4192" s="87">
        <f t="shared" si="1823"/>
        <v>48446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>
        <f t="shared" si="1817"/>
        <v>48430</v>
      </c>
      <c r="B4193" s="82">
        <f t="shared" si="1803"/>
        <v>0</v>
      </c>
      <c r="C4193" s="207">
        <f t="shared" si="1821"/>
        <v>0</v>
      </c>
      <c r="D4193" s="83">
        <f t="shared" si="1804"/>
        <v>7286.35</v>
      </c>
      <c r="E4193" s="84">
        <f t="shared" si="1801"/>
        <v>7394.19</v>
      </c>
      <c r="F4193" s="85">
        <f t="shared" si="1802"/>
        <v>48385</v>
      </c>
      <c r="G4193" s="86">
        <f t="shared" si="1805"/>
        <v>1.4800277230712089E-2</v>
      </c>
      <c r="H4193" s="87">
        <f t="shared" si="1806"/>
        <v>48446</v>
      </c>
      <c r="I4193" s="87">
        <f t="shared" si="1807"/>
        <v>48446</v>
      </c>
      <c r="J4193" s="88">
        <f t="shared" si="1818"/>
        <v>23</v>
      </c>
      <c r="K4193" s="88">
        <f t="shared" si="1800"/>
        <v>11</v>
      </c>
      <c r="L4193" s="8">
        <f t="shared" si="1808"/>
        <v>1.0070512599999999</v>
      </c>
      <c r="M4193" s="89">
        <v>1</v>
      </c>
      <c r="N4193" s="89">
        <f t="shared" si="1809"/>
        <v>1</v>
      </c>
      <c r="O4193" s="82">
        <f t="shared" si="1810"/>
        <v>1.0070512599999999</v>
      </c>
      <c r="P4193" s="82">
        <f t="shared" si="1811"/>
        <v>0</v>
      </c>
      <c r="Q4193" s="11">
        <f t="shared" si="1824"/>
        <v>0</v>
      </c>
      <c r="R4193" s="7">
        <f t="shared" si="1819"/>
        <v>0</v>
      </c>
      <c r="S4193" s="82">
        <f t="shared" si="1812"/>
        <v>0</v>
      </c>
      <c r="T4193" s="91">
        <f t="shared" si="1820"/>
        <v>0.08</v>
      </c>
      <c r="U4193" s="90">
        <f t="shared" si="1813"/>
        <v>11</v>
      </c>
      <c r="V4193" s="90">
        <v>252</v>
      </c>
      <c r="W4193" s="89">
        <f t="shared" si="1814"/>
        <v>1.0033650599999999</v>
      </c>
      <c r="X4193" s="82">
        <f t="shared" si="1815"/>
        <v>0</v>
      </c>
      <c r="Y4193" s="82">
        <f t="shared" si="1816"/>
        <v>0</v>
      </c>
      <c r="Z4193" s="94" t="str">
        <f t="shared" si="1822"/>
        <v>A+J=</v>
      </c>
      <c r="AA4193" s="87">
        <f t="shared" si="1823"/>
        <v>48446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>
        <f t="shared" si="1817"/>
        <v>48431</v>
      </c>
      <c r="B4194" s="82">
        <f t="shared" si="1803"/>
        <v>0</v>
      </c>
      <c r="C4194" s="207">
        <f t="shared" si="1821"/>
        <v>0</v>
      </c>
      <c r="D4194" s="83">
        <f t="shared" si="1804"/>
        <v>7286.35</v>
      </c>
      <c r="E4194" s="84">
        <f t="shared" si="1801"/>
        <v>7394.19</v>
      </c>
      <c r="F4194" s="85">
        <f t="shared" si="1802"/>
        <v>48385</v>
      </c>
      <c r="G4194" s="86">
        <f t="shared" si="1805"/>
        <v>1.4800277230712089E-2</v>
      </c>
      <c r="H4194" s="87">
        <f t="shared" si="1806"/>
        <v>48446</v>
      </c>
      <c r="I4194" s="87">
        <f t="shared" si="1807"/>
        <v>48446</v>
      </c>
      <c r="J4194" s="88">
        <f t="shared" si="1818"/>
        <v>23</v>
      </c>
      <c r="K4194" s="88">
        <f t="shared" si="1800"/>
        <v>12</v>
      </c>
      <c r="L4194" s="8">
        <f t="shared" si="1808"/>
        <v>1.00769475</v>
      </c>
      <c r="M4194" s="89">
        <v>1</v>
      </c>
      <c r="N4194" s="89">
        <f t="shared" si="1809"/>
        <v>1</v>
      </c>
      <c r="O4194" s="82">
        <f t="shared" si="1810"/>
        <v>1.00769475</v>
      </c>
      <c r="P4194" s="82">
        <f t="shared" si="1811"/>
        <v>0</v>
      </c>
      <c r="Q4194" s="11">
        <f t="shared" si="1824"/>
        <v>0</v>
      </c>
      <c r="R4194" s="7">
        <f t="shared" si="1819"/>
        <v>0</v>
      </c>
      <c r="S4194" s="82">
        <f t="shared" si="1812"/>
        <v>0</v>
      </c>
      <c r="T4194" s="91">
        <f t="shared" si="1820"/>
        <v>0.08</v>
      </c>
      <c r="U4194" s="90">
        <f t="shared" si="1813"/>
        <v>12</v>
      </c>
      <c r="V4194" s="90">
        <v>252</v>
      </c>
      <c r="W4194" s="89">
        <f t="shared" si="1814"/>
        <v>1.0036715350000001</v>
      </c>
      <c r="X4194" s="82">
        <f t="shared" si="1815"/>
        <v>0</v>
      </c>
      <c r="Y4194" s="82">
        <f t="shared" si="1816"/>
        <v>0</v>
      </c>
      <c r="Z4194" s="94" t="str">
        <f t="shared" si="1822"/>
        <v>A+J=</v>
      </c>
      <c r="AA4194" s="87">
        <f t="shared" si="1823"/>
        <v>48446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>
        <f t="shared" si="1817"/>
        <v>48432</v>
      </c>
      <c r="B4195" s="82">
        <f t="shared" si="1803"/>
        <v>0</v>
      </c>
      <c r="C4195" s="207">
        <f t="shared" si="1821"/>
        <v>0</v>
      </c>
      <c r="D4195" s="83">
        <f t="shared" si="1804"/>
        <v>7286.35</v>
      </c>
      <c r="E4195" s="84">
        <f t="shared" si="1801"/>
        <v>7394.19</v>
      </c>
      <c r="F4195" s="85">
        <f t="shared" si="1802"/>
        <v>48385</v>
      </c>
      <c r="G4195" s="86">
        <f t="shared" si="1805"/>
        <v>1.4800277230712089E-2</v>
      </c>
      <c r="H4195" s="87">
        <f t="shared" si="1806"/>
        <v>48446</v>
      </c>
      <c r="I4195" s="87">
        <f t="shared" si="1807"/>
        <v>48446</v>
      </c>
      <c r="J4195" s="88">
        <f t="shared" si="1818"/>
        <v>23</v>
      </c>
      <c r="K4195" s="88">
        <f t="shared" si="1800"/>
        <v>13</v>
      </c>
      <c r="L4195" s="8">
        <f t="shared" si="1808"/>
        <v>1.0083386400000001</v>
      </c>
      <c r="M4195" s="89">
        <v>1</v>
      </c>
      <c r="N4195" s="89">
        <f t="shared" si="1809"/>
        <v>1</v>
      </c>
      <c r="O4195" s="82">
        <f t="shared" si="1810"/>
        <v>1.0083386400000001</v>
      </c>
      <c r="P4195" s="82">
        <f t="shared" si="1811"/>
        <v>0</v>
      </c>
      <c r="Q4195" s="11">
        <f t="shared" si="1824"/>
        <v>0</v>
      </c>
      <c r="R4195" s="7">
        <f t="shared" si="1819"/>
        <v>0</v>
      </c>
      <c r="S4195" s="82">
        <f t="shared" si="1812"/>
        <v>0</v>
      </c>
      <c r="T4195" s="91">
        <f t="shared" si="1820"/>
        <v>0.08</v>
      </c>
      <c r="U4195" s="90">
        <f t="shared" si="1813"/>
        <v>13</v>
      </c>
      <c r="V4195" s="90">
        <v>252</v>
      </c>
      <c r="W4195" s="89">
        <f t="shared" si="1814"/>
        <v>1.003978104</v>
      </c>
      <c r="X4195" s="82">
        <f t="shared" si="1815"/>
        <v>0</v>
      </c>
      <c r="Y4195" s="82">
        <f t="shared" si="1816"/>
        <v>0</v>
      </c>
      <c r="Z4195" s="94" t="str">
        <f t="shared" si="1822"/>
        <v>A+J=</v>
      </c>
      <c r="AA4195" s="87">
        <f t="shared" si="1823"/>
        <v>48446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>
        <f t="shared" si="1817"/>
        <v>48433</v>
      </c>
      <c r="B4196" s="82">
        <f t="shared" si="1803"/>
        <v>0</v>
      </c>
      <c r="C4196" s="207">
        <f t="shared" si="1821"/>
        <v>0</v>
      </c>
      <c r="D4196" s="83">
        <f t="shared" si="1804"/>
        <v>7286.35</v>
      </c>
      <c r="E4196" s="84">
        <f t="shared" si="1801"/>
        <v>7394.19</v>
      </c>
      <c r="F4196" s="85">
        <f t="shared" si="1802"/>
        <v>48385</v>
      </c>
      <c r="G4196" s="86">
        <f t="shared" si="1805"/>
        <v>1.4800277230712089E-2</v>
      </c>
      <c r="H4196" s="87">
        <f t="shared" si="1806"/>
        <v>48446</v>
      </c>
      <c r="I4196" s="87">
        <f t="shared" si="1807"/>
        <v>48446</v>
      </c>
      <c r="J4196" s="88">
        <f t="shared" si="1818"/>
        <v>23</v>
      </c>
      <c r="K4196" s="88">
        <f t="shared" si="1800"/>
        <v>14</v>
      </c>
      <c r="L4196" s="8">
        <f t="shared" si="1808"/>
        <v>1.00898295</v>
      </c>
      <c r="M4196" s="89">
        <v>1</v>
      </c>
      <c r="N4196" s="89">
        <f t="shared" si="1809"/>
        <v>1</v>
      </c>
      <c r="O4196" s="82">
        <f t="shared" si="1810"/>
        <v>1.00898295</v>
      </c>
      <c r="P4196" s="82">
        <f t="shared" si="1811"/>
        <v>0</v>
      </c>
      <c r="Q4196" s="11">
        <f t="shared" si="1824"/>
        <v>0</v>
      </c>
      <c r="R4196" s="7">
        <f t="shared" si="1819"/>
        <v>0</v>
      </c>
      <c r="S4196" s="82">
        <f t="shared" si="1812"/>
        <v>0</v>
      </c>
      <c r="T4196" s="91">
        <f t="shared" si="1820"/>
        <v>0.08</v>
      </c>
      <c r="U4196" s="90">
        <f t="shared" si="1813"/>
        <v>14</v>
      </c>
      <c r="V4196" s="90">
        <v>252</v>
      </c>
      <c r="W4196" s="89">
        <f t="shared" si="1814"/>
        <v>1.0042847669999999</v>
      </c>
      <c r="X4196" s="82">
        <f t="shared" si="1815"/>
        <v>0</v>
      </c>
      <c r="Y4196" s="82">
        <f t="shared" si="1816"/>
        <v>0</v>
      </c>
      <c r="Z4196" s="94" t="str">
        <f t="shared" si="1822"/>
        <v>A+J=</v>
      </c>
      <c r="AA4196" s="87">
        <f t="shared" si="1823"/>
        <v>48446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>
        <f t="shared" si="1817"/>
        <v>48434</v>
      </c>
      <c r="B4197" s="82">
        <f t="shared" si="1803"/>
        <v>0</v>
      </c>
      <c r="C4197" s="207">
        <f t="shared" si="1821"/>
        <v>0</v>
      </c>
      <c r="D4197" s="83">
        <f t="shared" si="1804"/>
        <v>7286.35</v>
      </c>
      <c r="E4197" s="84">
        <f t="shared" si="1801"/>
        <v>7394.19</v>
      </c>
      <c r="F4197" s="85">
        <f t="shared" si="1802"/>
        <v>48385</v>
      </c>
      <c r="G4197" s="86">
        <f t="shared" si="1805"/>
        <v>1.4800277230712089E-2</v>
      </c>
      <c r="H4197" s="87">
        <f t="shared" si="1806"/>
        <v>48446</v>
      </c>
      <c r="I4197" s="87">
        <f t="shared" si="1807"/>
        <v>48446</v>
      </c>
      <c r="J4197" s="88">
        <f t="shared" si="1818"/>
        <v>23</v>
      </c>
      <c r="K4197" s="88">
        <f t="shared" si="1800"/>
        <v>14</v>
      </c>
      <c r="L4197" s="8">
        <f t="shared" si="1808"/>
        <v>1.00898295</v>
      </c>
      <c r="M4197" s="89">
        <v>1</v>
      </c>
      <c r="N4197" s="89">
        <f t="shared" si="1809"/>
        <v>1</v>
      </c>
      <c r="O4197" s="82">
        <f t="shared" si="1810"/>
        <v>1.00898295</v>
      </c>
      <c r="P4197" s="82">
        <f t="shared" si="1811"/>
        <v>0</v>
      </c>
      <c r="Q4197" s="11">
        <f t="shared" si="1824"/>
        <v>0</v>
      </c>
      <c r="R4197" s="7">
        <f t="shared" si="1819"/>
        <v>0</v>
      </c>
      <c r="S4197" s="82">
        <f t="shared" si="1812"/>
        <v>0</v>
      </c>
      <c r="T4197" s="91">
        <f t="shared" si="1820"/>
        <v>0.08</v>
      </c>
      <c r="U4197" s="90">
        <f t="shared" si="1813"/>
        <v>14</v>
      </c>
      <c r="V4197" s="90">
        <v>252</v>
      </c>
      <c r="W4197" s="89">
        <f t="shared" si="1814"/>
        <v>1.0042847669999999</v>
      </c>
      <c r="X4197" s="82">
        <f t="shared" si="1815"/>
        <v>0</v>
      </c>
      <c r="Y4197" s="82">
        <f t="shared" si="1816"/>
        <v>0</v>
      </c>
      <c r="Z4197" s="94" t="str">
        <f t="shared" si="1822"/>
        <v>A+J=</v>
      </c>
      <c r="AA4197" s="87">
        <f t="shared" si="1823"/>
        <v>48446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>
        <f t="shared" si="1817"/>
        <v>48435</v>
      </c>
      <c r="B4198" s="82">
        <f t="shared" si="1803"/>
        <v>0</v>
      </c>
      <c r="C4198" s="207">
        <f t="shared" si="1821"/>
        <v>0</v>
      </c>
      <c r="D4198" s="83">
        <f t="shared" si="1804"/>
        <v>7286.35</v>
      </c>
      <c r="E4198" s="84">
        <f t="shared" si="1801"/>
        <v>7394.19</v>
      </c>
      <c r="F4198" s="85">
        <f t="shared" si="1802"/>
        <v>48385</v>
      </c>
      <c r="G4198" s="86">
        <f t="shared" si="1805"/>
        <v>1.4800277230712089E-2</v>
      </c>
      <c r="H4198" s="87">
        <f t="shared" si="1806"/>
        <v>48446</v>
      </c>
      <c r="I4198" s="87">
        <f t="shared" si="1807"/>
        <v>48446</v>
      </c>
      <c r="J4198" s="88">
        <f t="shared" si="1818"/>
        <v>23</v>
      </c>
      <c r="K4198" s="88">
        <f t="shared" si="1800"/>
        <v>14</v>
      </c>
      <c r="L4198" s="8">
        <f t="shared" si="1808"/>
        <v>1.00898295</v>
      </c>
      <c r="M4198" s="89">
        <v>1</v>
      </c>
      <c r="N4198" s="89">
        <f t="shared" si="1809"/>
        <v>1</v>
      </c>
      <c r="O4198" s="82">
        <f t="shared" si="1810"/>
        <v>1.00898295</v>
      </c>
      <c r="P4198" s="82">
        <f t="shared" si="1811"/>
        <v>0</v>
      </c>
      <c r="Q4198" s="11">
        <f t="shared" si="1824"/>
        <v>0</v>
      </c>
      <c r="R4198" s="7">
        <f t="shared" si="1819"/>
        <v>0</v>
      </c>
      <c r="S4198" s="82">
        <f t="shared" si="1812"/>
        <v>0</v>
      </c>
      <c r="T4198" s="91">
        <f t="shared" si="1820"/>
        <v>0.08</v>
      </c>
      <c r="U4198" s="90">
        <f t="shared" si="1813"/>
        <v>14</v>
      </c>
      <c r="V4198" s="90">
        <v>252</v>
      </c>
      <c r="W4198" s="89">
        <f t="shared" si="1814"/>
        <v>1.0042847669999999</v>
      </c>
      <c r="X4198" s="82">
        <f t="shared" si="1815"/>
        <v>0</v>
      </c>
      <c r="Y4198" s="82">
        <f t="shared" si="1816"/>
        <v>0</v>
      </c>
      <c r="Z4198" s="94" t="str">
        <f t="shared" si="1822"/>
        <v>A+J=</v>
      </c>
      <c r="AA4198" s="87">
        <f t="shared" si="1823"/>
        <v>48446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>
        <f t="shared" si="1817"/>
        <v>48436</v>
      </c>
      <c r="B4199" s="82">
        <f t="shared" si="1803"/>
        <v>0</v>
      </c>
      <c r="C4199" s="207">
        <f t="shared" si="1821"/>
        <v>0</v>
      </c>
      <c r="D4199" s="83">
        <f t="shared" si="1804"/>
        <v>7286.35</v>
      </c>
      <c r="E4199" s="84">
        <f t="shared" si="1801"/>
        <v>7394.19</v>
      </c>
      <c r="F4199" s="85">
        <f t="shared" si="1802"/>
        <v>48385</v>
      </c>
      <c r="G4199" s="86">
        <f t="shared" si="1805"/>
        <v>1.4800277230712089E-2</v>
      </c>
      <c r="H4199" s="87">
        <f t="shared" si="1806"/>
        <v>48446</v>
      </c>
      <c r="I4199" s="87">
        <f t="shared" si="1807"/>
        <v>48446</v>
      </c>
      <c r="J4199" s="88">
        <f t="shared" si="1818"/>
        <v>23</v>
      </c>
      <c r="K4199" s="88">
        <f t="shared" si="1800"/>
        <v>15</v>
      </c>
      <c r="L4199" s="8">
        <f t="shared" si="1808"/>
        <v>1.00962767</v>
      </c>
      <c r="M4199" s="89">
        <v>1</v>
      </c>
      <c r="N4199" s="89">
        <f t="shared" si="1809"/>
        <v>1</v>
      </c>
      <c r="O4199" s="82">
        <f t="shared" si="1810"/>
        <v>1.00962767</v>
      </c>
      <c r="P4199" s="82">
        <f t="shared" si="1811"/>
        <v>0</v>
      </c>
      <c r="Q4199" s="11">
        <f t="shared" si="1824"/>
        <v>0</v>
      </c>
      <c r="R4199" s="7">
        <f t="shared" si="1819"/>
        <v>0</v>
      </c>
      <c r="S4199" s="82">
        <f t="shared" si="1812"/>
        <v>0</v>
      </c>
      <c r="T4199" s="91">
        <f t="shared" si="1820"/>
        <v>0.08</v>
      </c>
      <c r="U4199" s="90">
        <f t="shared" si="1813"/>
        <v>15</v>
      </c>
      <c r="V4199" s="90">
        <v>252</v>
      </c>
      <c r="W4199" s="89">
        <f t="shared" si="1814"/>
        <v>1.004591523</v>
      </c>
      <c r="X4199" s="82">
        <f t="shared" si="1815"/>
        <v>0</v>
      </c>
      <c r="Y4199" s="82">
        <f t="shared" si="1816"/>
        <v>0</v>
      </c>
      <c r="Z4199" s="94" t="str">
        <f t="shared" si="1822"/>
        <v>A+J=</v>
      </c>
      <c r="AA4199" s="87">
        <f t="shared" si="1823"/>
        <v>48446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>
        <f t="shared" si="1817"/>
        <v>48437</v>
      </c>
      <c r="B4200" s="82">
        <f t="shared" si="1803"/>
        <v>0</v>
      </c>
      <c r="C4200" s="207">
        <f t="shared" si="1821"/>
        <v>0</v>
      </c>
      <c r="D4200" s="83">
        <f t="shared" si="1804"/>
        <v>7286.35</v>
      </c>
      <c r="E4200" s="84">
        <f t="shared" si="1801"/>
        <v>7394.19</v>
      </c>
      <c r="F4200" s="85">
        <f t="shared" si="1802"/>
        <v>48385</v>
      </c>
      <c r="G4200" s="86">
        <f t="shared" si="1805"/>
        <v>1.4800277230712089E-2</v>
      </c>
      <c r="H4200" s="87">
        <f t="shared" si="1806"/>
        <v>48446</v>
      </c>
      <c r="I4200" s="87">
        <f t="shared" si="1807"/>
        <v>48446</v>
      </c>
      <c r="J4200" s="88">
        <f t="shared" si="1818"/>
        <v>23</v>
      </c>
      <c r="K4200" s="88">
        <f t="shared" si="1800"/>
        <v>16</v>
      </c>
      <c r="L4200" s="8">
        <f t="shared" si="1808"/>
        <v>1.0102728000000001</v>
      </c>
      <c r="M4200" s="89">
        <v>1</v>
      </c>
      <c r="N4200" s="89">
        <f t="shared" si="1809"/>
        <v>1</v>
      </c>
      <c r="O4200" s="82">
        <f t="shared" si="1810"/>
        <v>1.0102728000000001</v>
      </c>
      <c r="P4200" s="82">
        <f t="shared" si="1811"/>
        <v>0</v>
      </c>
      <c r="Q4200" s="11">
        <f t="shared" si="1824"/>
        <v>0</v>
      </c>
      <c r="R4200" s="7">
        <f t="shared" si="1819"/>
        <v>0</v>
      </c>
      <c r="S4200" s="82">
        <f t="shared" si="1812"/>
        <v>0</v>
      </c>
      <c r="T4200" s="91">
        <f t="shared" si="1820"/>
        <v>0.08</v>
      </c>
      <c r="U4200" s="90">
        <f t="shared" si="1813"/>
        <v>16</v>
      </c>
      <c r="V4200" s="90">
        <v>252</v>
      </c>
      <c r="W4200" s="89">
        <f t="shared" si="1814"/>
        <v>1.0048983730000001</v>
      </c>
      <c r="X4200" s="82">
        <f t="shared" si="1815"/>
        <v>0</v>
      </c>
      <c r="Y4200" s="82">
        <f t="shared" si="1816"/>
        <v>0</v>
      </c>
      <c r="Z4200" s="94" t="str">
        <f t="shared" si="1822"/>
        <v>A+J=</v>
      </c>
      <c r="AA4200" s="87">
        <f t="shared" si="1823"/>
        <v>48446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>
        <f t="shared" si="1817"/>
        <v>48438</v>
      </c>
      <c r="B4201" s="82">
        <f t="shared" si="1803"/>
        <v>0</v>
      </c>
      <c r="C4201" s="207">
        <f t="shared" si="1821"/>
        <v>0</v>
      </c>
      <c r="D4201" s="83">
        <f t="shared" si="1804"/>
        <v>7286.35</v>
      </c>
      <c r="E4201" s="84">
        <f t="shared" si="1801"/>
        <v>7394.19</v>
      </c>
      <c r="F4201" s="85">
        <f t="shared" si="1802"/>
        <v>48385</v>
      </c>
      <c r="G4201" s="86">
        <f t="shared" si="1805"/>
        <v>1.4800277230712089E-2</v>
      </c>
      <c r="H4201" s="87">
        <f t="shared" si="1806"/>
        <v>48446</v>
      </c>
      <c r="I4201" s="87">
        <f t="shared" si="1807"/>
        <v>48446</v>
      </c>
      <c r="J4201" s="88">
        <f t="shared" si="1818"/>
        <v>23</v>
      </c>
      <c r="K4201" s="88">
        <f t="shared" ref="K4201:K4264" si="1825">(J4201-(NETWORKDAYS(A4201,I4201,AD$210:AD$502)-1))</f>
        <v>17</v>
      </c>
      <c r="L4201" s="8">
        <f t="shared" si="1808"/>
        <v>1.0109183399999999</v>
      </c>
      <c r="M4201" s="89">
        <v>1</v>
      </c>
      <c r="N4201" s="89">
        <f t="shared" si="1809"/>
        <v>1</v>
      </c>
      <c r="O4201" s="82">
        <f t="shared" si="1810"/>
        <v>1.0109183399999999</v>
      </c>
      <c r="P4201" s="82">
        <f t="shared" si="1811"/>
        <v>0</v>
      </c>
      <c r="Q4201" s="11">
        <f t="shared" si="1824"/>
        <v>0</v>
      </c>
      <c r="R4201" s="7">
        <f t="shared" si="1819"/>
        <v>0</v>
      </c>
      <c r="S4201" s="82">
        <f t="shared" si="1812"/>
        <v>0</v>
      </c>
      <c r="T4201" s="91">
        <f t="shared" si="1820"/>
        <v>0.08</v>
      </c>
      <c r="U4201" s="90">
        <f t="shared" si="1813"/>
        <v>17</v>
      </c>
      <c r="V4201" s="90">
        <v>252</v>
      </c>
      <c r="W4201" s="89">
        <f t="shared" si="1814"/>
        <v>1.0052053169999999</v>
      </c>
      <c r="X4201" s="82">
        <f t="shared" si="1815"/>
        <v>0</v>
      </c>
      <c r="Y4201" s="82">
        <f t="shared" si="1816"/>
        <v>0</v>
      </c>
      <c r="Z4201" s="94" t="str">
        <f t="shared" si="1822"/>
        <v>A+J=</v>
      </c>
      <c r="AA4201" s="87">
        <f t="shared" si="1823"/>
        <v>48446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>
        <f t="shared" si="1817"/>
        <v>48439</v>
      </c>
      <c r="B4202" s="82">
        <f t="shared" si="1803"/>
        <v>0</v>
      </c>
      <c r="C4202" s="207">
        <f t="shared" si="1821"/>
        <v>0</v>
      </c>
      <c r="D4202" s="83">
        <f t="shared" si="1804"/>
        <v>7286.35</v>
      </c>
      <c r="E4202" s="84">
        <f t="shared" ref="E4202:E4265" si="1826">IF($K4202=1,VLOOKUP($A4201,$AO$10:$AS$200,4),E4201)</f>
        <v>7394.19</v>
      </c>
      <c r="F4202" s="85">
        <f t="shared" ref="F4202:F4265" si="1827">IF($K4202=1,VLOOKUP($A4201,$AO$10:$AS$200,5),F4201)</f>
        <v>48385</v>
      </c>
      <c r="G4202" s="86">
        <f t="shared" si="1805"/>
        <v>1.4800277230712089E-2</v>
      </c>
      <c r="H4202" s="87">
        <f t="shared" si="1806"/>
        <v>48446</v>
      </c>
      <c r="I4202" s="87">
        <f t="shared" si="1807"/>
        <v>48446</v>
      </c>
      <c r="J4202" s="88">
        <f t="shared" si="1818"/>
        <v>23</v>
      </c>
      <c r="K4202" s="88">
        <f t="shared" si="1825"/>
        <v>18</v>
      </c>
      <c r="L4202" s="8">
        <f t="shared" si="1808"/>
        <v>1.0115643000000001</v>
      </c>
      <c r="M4202" s="89">
        <v>1</v>
      </c>
      <c r="N4202" s="89">
        <f t="shared" si="1809"/>
        <v>1</v>
      </c>
      <c r="O4202" s="82">
        <f t="shared" si="1810"/>
        <v>1.0115643000000001</v>
      </c>
      <c r="P4202" s="82">
        <f t="shared" si="1811"/>
        <v>0</v>
      </c>
      <c r="Q4202" s="11">
        <f t="shared" si="1824"/>
        <v>0</v>
      </c>
      <c r="R4202" s="7">
        <f t="shared" si="1819"/>
        <v>0</v>
      </c>
      <c r="S4202" s="82">
        <f t="shared" si="1812"/>
        <v>0</v>
      </c>
      <c r="T4202" s="91">
        <f t="shared" si="1820"/>
        <v>0.08</v>
      </c>
      <c r="U4202" s="90">
        <f t="shared" si="1813"/>
        <v>18</v>
      </c>
      <c r="V4202" s="90">
        <v>252</v>
      </c>
      <c r="W4202" s="89">
        <f t="shared" si="1814"/>
        <v>1.005512355</v>
      </c>
      <c r="X4202" s="82">
        <f t="shared" si="1815"/>
        <v>0</v>
      </c>
      <c r="Y4202" s="82">
        <f t="shared" si="1816"/>
        <v>0</v>
      </c>
      <c r="Z4202" s="94" t="str">
        <f t="shared" si="1822"/>
        <v>A+J=</v>
      </c>
      <c r="AA4202" s="87">
        <f t="shared" si="1823"/>
        <v>48446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>
        <f t="shared" si="1817"/>
        <v>48440</v>
      </c>
      <c r="B4203" s="82">
        <f t="shared" si="1803"/>
        <v>0</v>
      </c>
      <c r="C4203" s="207">
        <f t="shared" si="1821"/>
        <v>0</v>
      </c>
      <c r="D4203" s="83">
        <f t="shared" si="1804"/>
        <v>7286.35</v>
      </c>
      <c r="E4203" s="84">
        <f t="shared" si="1826"/>
        <v>7394.19</v>
      </c>
      <c r="F4203" s="85">
        <f t="shared" si="1827"/>
        <v>48385</v>
      </c>
      <c r="G4203" s="86">
        <f t="shared" si="1805"/>
        <v>1.4800277230712089E-2</v>
      </c>
      <c r="H4203" s="87">
        <f t="shared" si="1806"/>
        <v>48446</v>
      </c>
      <c r="I4203" s="87">
        <f t="shared" si="1807"/>
        <v>48446</v>
      </c>
      <c r="J4203" s="88">
        <f t="shared" si="1818"/>
        <v>23</v>
      </c>
      <c r="K4203" s="88">
        <f t="shared" si="1825"/>
        <v>19</v>
      </c>
      <c r="L4203" s="8">
        <f t="shared" si="1808"/>
        <v>1.01221067</v>
      </c>
      <c r="M4203" s="89">
        <v>1</v>
      </c>
      <c r="N4203" s="89">
        <f t="shared" si="1809"/>
        <v>1</v>
      </c>
      <c r="O4203" s="82">
        <f t="shared" si="1810"/>
        <v>1.01221067</v>
      </c>
      <c r="P4203" s="82">
        <f t="shared" si="1811"/>
        <v>0</v>
      </c>
      <c r="Q4203" s="11">
        <f t="shared" si="1824"/>
        <v>0</v>
      </c>
      <c r="R4203" s="7">
        <f t="shared" si="1819"/>
        <v>0</v>
      </c>
      <c r="S4203" s="82">
        <f t="shared" si="1812"/>
        <v>0</v>
      </c>
      <c r="T4203" s="91">
        <f t="shared" si="1820"/>
        <v>0.08</v>
      </c>
      <c r="U4203" s="90">
        <f t="shared" si="1813"/>
        <v>19</v>
      </c>
      <c r="V4203" s="90">
        <v>252</v>
      </c>
      <c r="W4203" s="89">
        <f t="shared" si="1814"/>
        <v>1.005819486</v>
      </c>
      <c r="X4203" s="82">
        <f t="shared" si="1815"/>
        <v>0</v>
      </c>
      <c r="Y4203" s="82">
        <f t="shared" si="1816"/>
        <v>0</v>
      </c>
      <c r="Z4203" s="94" t="str">
        <f t="shared" si="1822"/>
        <v>A+J=</v>
      </c>
      <c r="AA4203" s="87">
        <f t="shared" si="1823"/>
        <v>48446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>
        <f t="shared" si="1817"/>
        <v>48441</v>
      </c>
      <c r="B4204" s="82">
        <f t="shared" si="1803"/>
        <v>0</v>
      </c>
      <c r="C4204" s="207">
        <f t="shared" si="1821"/>
        <v>0</v>
      </c>
      <c r="D4204" s="83">
        <f t="shared" si="1804"/>
        <v>7286.35</v>
      </c>
      <c r="E4204" s="84">
        <f t="shared" si="1826"/>
        <v>7394.19</v>
      </c>
      <c r="F4204" s="85">
        <f t="shared" si="1827"/>
        <v>48385</v>
      </c>
      <c r="G4204" s="86">
        <f t="shared" si="1805"/>
        <v>1.4800277230712089E-2</v>
      </c>
      <c r="H4204" s="87">
        <f t="shared" si="1806"/>
        <v>48446</v>
      </c>
      <c r="I4204" s="87">
        <f t="shared" si="1807"/>
        <v>48446</v>
      </c>
      <c r="J4204" s="88">
        <f t="shared" si="1818"/>
        <v>23</v>
      </c>
      <c r="K4204" s="88">
        <f t="shared" si="1825"/>
        <v>19</v>
      </c>
      <c r="L4204" s="8">
        <f t="shared" si="1808"/>
        <v>1.01221067</v>
      </c>
      <c r="M4204" s="89">
        <v>1</v>
      </c>
      <c r="N4204" s="89">
        <f t="shared" si="1809"/>
        <v>1</v>
      </c>
      <c r="O4204" s="82">
        <f t="shared" si="1810"/>
        <v>1.01221067</v>
      </c>
      <c r="P4204" s="82">
        <f t="shared" si="1811"/>
        <v>0</v>
      </c>
      <c r="Q4204" s="11">
        <f t="shared" si="1824"/>
        <v>0</v>
      </c>
      <c r="R4204" s="7">
        <f t="shared" si="1819"/>
        <v>0</v>
      </c>
      <c r="S4204" s="82">
        <f t="shared" si="1812"/>
        <v>0</v>
      </c>
      <c r="T4204" s="91">
        <f t="shared" si="1820"/>
        <v>0.08</v>
      </c>
      <c r="U4204" s="90">
        <f t="shared" si="1813"/>
        <v>19</v>
      </c>
      <c r="V4204" s="90">
        <v>252</v>
      </c>
      <c r="W4204" s="89">
        <f t="shared" si="1814"/>
        <v>1.005819486</v>
      </c>
      <c r="X4204" s="82">
        <f t="shared" si="1815"/>
        <v>0</v>
      </c>
      <c r="Y4204" s="82">
        <f t="shared" si="1816"/>
        <v>0</v>
      </c>
      <c r="Z4204" s="94" t="str">
        <f t="shared" si="1822"/>
        <v>A+J=</v>
      </c>
      <c r="AA4204" s="87">
        <f t="shared" si="1823"/>
        <v>48446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>
        <f t="shared" si="1817"/>
        <v>48442</v>
      </c>
      <c r="B4205" s="82">
        <f t="shared" si="1803"/>
        <v>0</v>
      </c>
      <c r="C4205" s="207">
        <f t="shared" si="1821"/>
        <v>0</v>
      </c>
      <c r="D4205" s="83">
        <f t="shared" si="1804"/>
        <v>7286.35</v>
      </c>
      <c r="E4205" s="84">
        <f t="shared" si="1826"/>
        <v>7394.19</v>
      </c>
      <c r="F4205" s="85">
        <f t="shared" si="1827"/>
        <v>48385</v>
      </c>
      <c r="G4205" s="86">
        <f t="shared" si="1805"/>
        <v>1.4800277230712089E-2</v>
      </c>
      <c r="H4205" s="87">
        <f t="shared" si="1806"/>
        <v>48446</v>
      </c>
      <c r="I4205" s="87">
        <f t="shared" si="1807"/>
        <v>48446</v>
      </c>
      <c r="J4205" s="88">
        <f t="shared" si="1818"/>
        <v>23</v>
      </c>
      <c r="K4205" s="88">
        <f t="shared" si="1825"/>
        <v>19</v>
      </c>
      <c r="L4205" s="8">
        <f t="shared" si="1808"/>
        <v>1.01221067</v>
      </c>
      <c r="M4205" s="89">
        <v>1</v>
      </c>
      <c r="N4205" s="89">
        <f t="shared" si="1809"/>
        <v>1</v>
      </c>
      <c r="O4205" s="82">
        <f t="shared" si="1810"/>
        <v>1.01221067</v>
      </c>
      <c r="P4205" s="82">
        <f t="shared" si="1811"/>
        <v>0</v>
      </c>
      <c r="Q4205" s="11">
        <f t="shared" si="1824"/>
        <v>0</v>
      </c>
      <c r="R4205" s="7">
        <f t="shared" si="1819"/>
        <v>0</v>
      </c>
      <c r="S4205" s="82">
        <f t="shared" si="1812"/>
        <v>0</v>
      </c>
      <c r="T4205" s="91">
        <f t="shared" si="1820"/>
        <v>0.08</v>
      </c>
      <c r="U4205" s="90">
        <f t="shared" si="1813"/>
        <v>19</v>
      </c>
      <c r="V4205" s="90">
        <v>252</v>
      </c>
      <c r="W4205" s="89">
        <f t="shared" si="1814"/>
        <v>1.005819486</v>
      </c>
      <c r="X4205" s="82">
        <f t="shared" si="1815"/>
        <v>0</v>
      </c>
      <c r="Y4205" s="82">
        <f t="shared" si="1816"/>
        <v>0</v>
      </c>
      <c r="Z4205" s="94" t="str">
        <f t="shared" si="1822"/>
        <v>A+J=</v>
      </c>
      <c r="AA4205" s="87">
        <f t="shared" si="1823"/>
        <v>48446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>
        <f t="shared" si="1817"/>
        <v>48443</v>
      </c>
      <c r="B4206" s="82">
        <f t="shared" si="1803"/>
        <v>0</v>
      </c>
      <c r="C4206" s="207">
        <f t="shared" si="1821"/>
        <v>0</v>
      </c>
      <c r="D4206" s="83">
        <f t="shared" si="1804"/>
        <v>7286.35</v>
      </c>
      <c r="E4206" s="84">
        <f t="shared" si="1826"/>
        <v>7394.19</v>
      </c>
      <c r="F4206" s="85">
        <f t="shared" si="1827"/>
        <v>48385</v>
      </c>
      <c r="G4206" s="86">
        <f t="shared" si="1805"/>
        <v>1.4800277230712089E-2</v>
      </c>
      <c r="H4206" s="87">
        <f t="shared" si="1806"/>
        <v>48446</v>
      </c>
      <c r="I4206" s="87">
        <f t="shared" si="1807"/>
        <v>48446</v>
      </c>
      <c r="J4206" s="88">
        <f t="shared" si="1818"/>
        <v>23</v>
      </c>
      <c r="K4206" s="88">
        <f t="shared" si="1825"/>
        <v>20</v>
      </c>
      <c r="L4206" s="8">
        <f t="shared" si="1808"/>
        <v>1.01285745</v>
      </c>
      <c r="M4206" s="89">
        <v>1</v>
      </c>
      <c r="N4206" s="89">
        <f t="shared" si="1809"/>
        <v>1</v>
      </c>
      <c r="O4206" s="82">
        <f t="shared" si="1810"/>
        <v>1.01285745</v>
      </c>
      <c r="P4206" s="82">
        <f t="shared" si="1811"/>
        <v>0</v>
      </c>
      <c r="Q4206" s="11">
        <f t="shared" si="1824"/>
        <v>0</v>
      </c>
      <c r="R4206" s="7">
        <f t="shared" si="1819"/>
        <v>0</v>
      </c>
      <c r="S4206" s="82">
        <f t="shared" si="1812"/>
        <v>0</v>
      </c>
      <c r="T4206" s="91">
        <f t="shared" si="1820"/>
        <v>0.08</v>
      </c>
      <c r="U4206" s="90">
        <f t="shared" si="1813"/>
        <v>20</v>
      </c>
      <c r="V4206" s="90">
        <v>252</v>
      </c>
      <c r="W4206" s="89">
        <f t="shared" si="1814"/>
        <v>1.0061267110000001</v>
      </c>
      <c r="X4206" s="82">
        <f t="shared" si="1815"/>
        <v>0</v>
      </c>
      <c r="Y4206" s="82">
        <f t="shared" si="1816"/>
        <v>0</v>
      </c>
      <c r="Z4206" s="94" t="str">
        <f t="shared" si="1822"/>
        <v>A+J=</v>
      </c>
      <c r="AA4206" s="87">
        <f t="shared" si="1823"/>
        <v>48446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>
        <f t="shared" si="1817"/>
        <v>48444</v>
      </c>
      <c r="B4207" s="82">
        <f t="shared" si="1803"/>
        <v>0</v>
      </c>
      <c r="C4207" s="207">
        <f t="shared" si="1821"/>
        <v>0</v>
      </c>
      <c r="D4207" s="83">
        <f t="shared" si="1804"/>
        <v>7286.35</v>
      </c>
      <c r="E4207" s="84">
        <f t="shared" si="1826"/>
        <v>7394.19</v>
      </c>
      <c r="F4207" s="85">
        <f t="shared" si="1827"/>
        <v>48385</v>
      </c>
      <c r="G4207" s="86">
        <f t="shared" si="1805"/>
        <v>1.4800277230712089E-2</v>
      </c>
      <c r="H4207" s="87">
        <f t="shared" si="1806"/>
        <v>48446</v>
      </c>
      <c r="I4207" s="87">
        <f t="shared" si="1807"/>
        <v>48446</v>
      </c>
      <c r="J4207" s="88">
        <f t="shared" si="1818"/>
        <v>23</v>
      </c>
      <c r="K4207" s="88">
        <f t="shared" si="1825"/>
        <v>21</v>
      </c>
      <c r="L4207" s="8">
        <f t="shared" si="1808"/>
        <v>1.0135046400000001</v>
      </c>
      <c r="M4207" s="89">
        <v>1</v>
      </c>
      <c r="N4207" s="89">
        <f t="shared" si="1809"/>
        <v>1</v>
      </c>
      <c r="O4207" s="82">
        <f t="shared" si="1810"/>
        <v>1.0135046400000001</v>
      </c>
      <c r="P4207" s="82">
        <f t="shared" si="1811"/>
        <v>0</v>
      </c>
      <c r="Q4207" s="11">
        <f t="shared" si="1824"/>
        <v>0</v>
      </c>
      <c r="R4207" s="7">
        <f t="shared" si="1819"/>
        <v>0</v>
      </c>
      <c r="S4207" s="82">
        <f t="shared" si="1812"/>
        <v>0</v>
      </c>
      <c r="T4207" s="91">
        <f t="shared" si="1820"/>
        <v>0.08</v>
      </c>
      <c r="U4207" s="90">
        <f t="shared" si="1813"/>
        <v>21</v>
      </c>
      <c r="V4207" s="90">
        <v>252</v>
      </c>
      <c r="W4207" s="89">
        <f t="shared" si="1814"/>
        <v>1.0064340300000001</v>
      </c>
      <c r="X4207" s="82">
        <f t="shared" si="1815"/>
        <v>0</v>
      </c>
      <c r="Y4207" s="82">
        <f t="shared" si="1816"/>
        <v>0</v>
      </c>
      <c r="Z4207" s="94" t="str">
        <f t="shared" si="1822"/>
        <v>A+J=</v>
      </c>
      <c r="AA4207" s="87">
        <f t="shared" si="1823"/>
        <v>48446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>
        <f t="shared" si="1817"/>
        <v>48445</v>
      </c>
      <c r="B4208" s="82">
        <f t="shared" si="1803"/>
        <v>0</v>
      </c>
      <c r="C4208" s="207">
        <f t="shared" si="1821"/>
        <v>0</v>
      </c>
      <c r="D4208" s="83">
        <f t="shared" si="1804"/>
        <v>7286.35</v>
      </c>
      <c r="E4208" s="84">
        <f t="shared" si="1826"/>
        <v>7394.19</v>
      </c>
      <c r="F4208" s="85">
        <f t="shared" si="1827"/>
        <v>48385</v>
      </c>
      <c r="G4208" s="86">
        <f t="shared" si="1805"/>
        <v>1.4800277230712089E-2</v>
      </c>
      <c r="H4208" s="87">
        <f t="shared" si="1806"/>
        <v>48446</v>
      </c>
      <c r="I4208" s="87">
        <f t="shared" si="1807"/>
        <v>48446</v>
      </c>
      <c r="J4208" s="88">
        <f t="shared" si="1818"/>
        <v>23</v>
      </c>
      <c r="K4208" s="88">
        <f t="shared" si="1825"/>
        <v>22</v>
      </c>
      <c r="L4208" s="8">
        <f t="shared" si="1808"/>
        <v>1.01415225</v>
      </c>
      <c r="M4208" s="89">
        <v>1</v>
      </c>
      <c r="N4208" s="89">
        <f t="shared" si="1809"/>
        <v>1</v>
      </c>
      <c r="O4208" s="82">
        <f t="shared" si="1810"/>
        <v>1.01415225</v>
      </c>
      <c r="P4208" s="82">
        <f t="shared" si="1811"/>
        <v>0</v>
      </c>
      <c r="Q4208" s="11">
        <f t="shared" si="1824"/>
        <v>0</v>
      </c>
      <c r="R4208" s="7">
        <f t="shared" si="1819"/>
        <v>0</v>
      </c>
      <c r="S4208" s="82">
        <f t="shared" si="1812"/>
        <v>0</v>
      </c>
      <c r="T4208" s="91">
        <f t="shared" si="1820"/>
        <v>0.08</v>
      </c>
      <c r="U4208" s="90">
        <f t="shared" si="1813"/>
        <v>22</v>
      </c>
      <c r="V4208" s="90">
        <v>252</v>
      </c>
      <c r="W4208" s="89">
        <f t="shared" si="1814"/>
        <v>1.0067414429999999</v>
      </c>
      <c r="X4208" s="82">
        <f t="shared" si="1815"/>
        <v>0</v>
      </c>
      <c r="Y4208" s="82">
        <f t="shared" si="1816"/>
        <v>0</v>
      </c>
      <c r="Z4208" s="94" t="str">
        <f t="shared" si="1822"/>
        <v>A+J=</v>
      </c>
      <c r="AA4208" s="87">
        <f t="shared" si="1823"/>
        <v>48446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>
        <f t="shared" si="1817"/>
        <v>48446</v>
      </c>
      <c r="B4209" s="82">
        <f t="shared" si="1803"/>
        <v>0</v>
      </c>
      <c r="C4209" s="207">
        <f t="shared" si="1821"/>
        <v>0</v>
      </c>
      <c r="D4209" s="83">
        <f t="shared" si="1804"/>
        <v>7286.35</v>
      </c>
      <c r="E4209" s="84">
        <f t="shared" si="1826"/>
        <v>7394.19</v>
      </c>
      <c r="F4209" s="85">
        <f t="shared" si="1827"/>
        <v>48385</v>
      </c>
      <c r="G4209" s="86">
        <f t="shared" si="1805"/>
        <v>1.4800277230712089E-2</v>
      </c>
      <c r="H4209" s="87">
        <f t="shared" si="1806"/>
        <v>48477</v>
      </c>
      <c r="I4209" s="87">
        <f t="shared" si="1807"/>
        <v>48446</v>
      </c>
      <c r="J4209" s="88">
        <f t="shared" si="1818"/>
        <v>23</v>
      </c>
      <c r="K4209" s="88">
        <f t="shared" si="1825"/>
        <v>23</v>
      </c>
      <c r="L4209" s="8">
        <f t="shared" si="1808"/>
        <v>1.0148002700000001</v>
      </c>
      <c r="M4209" s="89">
        <v>1</v>
      </c>
      <c r="N4209" s="89">
        <f t="shared" si="1809"/>
        <v>1</v>
      </c>
      <c r="O4209" s="82">
        <f t="shared" si="1810"/>
        <v>1.0148002700000001</v>
      </c>
      <c r="P4209" s="82">
        <f t="shared" si="1811"/>
        <v>0</v>
      </c>
      <c r="Q4209" s="11">
        <f t="shared" si="1824"/>
        <v>138</v>
      </c>
      <c r="R4209" s="7">
        <f t="shared" si="1819"/>
        <v>0</v>
      </c>
      <c r="S4209" s="82">
        <f t="shared" si="1812"/>
        <v>0</v>
      </c>
      <c r="T4209" s="91">
        <f t="shared" si="1820"/>
        <v>0.08</v>
      </c>
      <c r="U4209" s="90">
        <f t="shared" si="1813"/>
        <v>23</v>
      </c>
      <c r="V4209" s="90">
        <v>252</v>
      </c>
      <c r="W4209" s="89">
        <f t="shared" si="1814"/>
        <v>1.0070489499999999</v>
      </c>
      <c r="X4209" s="82">
        <f t="shared" si="1815"/>
        <v>0</v>
      </c>
      <c r="Y4209" s="82">
        <f t="shared" si="1816"/>
        <v>0</v>
      </c>
      <c r="Z4209" s="94" t="str">
        <f t="shared" si="1822"/>
        <v>A+J=</v>
      </c>
      <c r="AA4209" s="87">
        <f t="shared" si="1823"/>
        <v>48446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>
        <f t="shared" si="1817"/>
        <v>48447</v>
      </c>
      <c r="B4210" s="82">
        <f t="shared" si="1803"/>
        <v>0</v>
      </c>
      <c r="C4210" s="207">
        <f t="shared" si="1821"/>
        <v>0</v>
      </c>
      <c r="D4210" s="83">
        <f t="shared" si="1804"/>
        <v>7286.35</v>
      </c>
      <c r="E4210" s="84">
        <f t="shared" si="1826"/>
        <v>7394.19</v>
      </c>
      <c r="F4210" s="85">
        <f t="shared" si="1827"/>
        <v>48415</v>
      </c>
      <c r="G4210" s="86">
        <f t="shared" si="1805"/>
        <v>1.4800277230712089E-2</v>
      </c>
      <c r="H4210" s="87">
        <f t="shared" si="1806"/>
        <v>48477</v>
      </c>
      <c r="I4210" s="87">
        <f t="shared" si="1807"/>
        <v>48477</v>
      </c>
      <c r="J4210" s="88">
        <f t="shared" si="1818"/>
        <v>20</v>
      </c>
      <c r="K4210" s="88">
        <f t="shared" si="1825"/>
        <v>1</v>
      </c>
      <c r="L4210" s="8">
        <f t="shared" si="1808"/>
        <v>1.0007348599999999</v>
      </c>
      <c r="M4210" s="89">
        <v>1</v>
      </c>
      <c r="N4210" s="89">
        <f t="shared" si="1809"/>
        <v>1</v>
      </c>
      <c r="O4210" s="82">
        <f t="shared" si="1810"/>
        <v>1.0007348599999999</v>
      </c>
      <c r="P4210" s="82">
        <f t="shared" si="1811"/>
        <v>0</v>
      </c>
      <c r="Q4210" s="11">
        <f t="shared" si="1824"/>
        <v>0</v>
      </c>
      <c r="R4210" s="7">
        <f t="shared" si="1819"/>
        <v>0</v>
      </c>
      <c r="S4210" s="82">
        <f t="shared" si="1812"/>
        <v>0</v>
      </c>
      <c r="T4210" s="91">
        <f t="shared" si="1820"/>
        <v>0.08</v>
      </c>
      <c r="U4210" s="90">
        <f t="shared" si="1813"/>
        <v>1</v>
      </c>
      <c r="V4210" s="90">
        <v>252</v>
      </c>
      <c r="W4210" s="89">
        <f t="shared" si="1814"/>
        <v>1.000305448</v>
      </c>
      <c r="X4210" s="82">
        <f t="shared" si="1815"/>
        <v>0</v>
      </c>
      <c r="Y4210" s="82">
        <f t="shared" si="1816"/>
        <v>0</v>
      </c>
      <c r="Z4210" s="94" t="str">
        <f t="shared" si="1822"/>
        <v>A+J=</v>
      </c>
      <c r="AA4210" s="87">
        <f t="shared" si="1823"/>
        <v>48477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>
        <f t="shared" si="1817"/>
        <v>48448</v>
      </c>
      <c r="B4211" s="82">
        <f t="shared" si="1803"/>
        <v>0</v>
      </c>
      <c r="C4211" s="207">
        <f t="shared" si="1821"/>
        <v>0</v>
      </c>
      <c r="D4211" s="83">
        <f t="shared" si="1804"/>
        <v>7286.35</v>
      </c>
      <c r="E4211" s="84">
        <f t="shared" si="1826"/>
        <v>7394.19</v>
      </c>
      <c r="F4211" s="85">
        <f t="shared" si="1827"/>
        <v>48415</v>
      </c>
      <c r="G4211" s="86">
        <f t="shared" si="1805"/>
        <v>1.4800277230712089E-2</v>
      </c>
      <c r="H4211" s="87">
        <f t="shared" si="1806"/>
        <v>48477</v>
      </c>
      <c r="I4211" s="87">
        <f t="shared" si="1807"/>
        <v>48477</v>
      </c>
      <c r="J4211" s="88">
        <f t="shared" si="1818"/>
        <v>20</v>
      </c>
      <c r="K4211" s="88">
        <f t="shared" si="1825"/>
        <v>1</v>
      </c>
      <c r="L4211" s="8">
        <f t="shared" si="1808"/>
        <v>1.0007348599999999</v>
      </c>
      <c r="M4211" s="89">
        <v>1</v>
      </c>
      <c r="N4211" s="89">
        <f t="shared" si="1809"/>
        <v>1</v>
      </c>
      <c r="O4211" s="82">
        <f t="shared" si="1810"/>
        <v>1.0007348599999999</v>
      </c>
      <c r="P4211" s="82">
        <f t="shared" si="1811"/>
        <v>0</v>
      </c>
      <c r="Q4211" s="11">
        <f t="shared" si="1824"/>
        <v>0</v>
      </c>
      <c r="R4211" s="7">
        <f t="shared" si="1819"/>
        <v>0</v>
      </c>
      <c r="S4211" s="82">
        <f t="shared" si="1812"/>
        <v>0</v>
      </c>
      <c r="T4211" s="91">
        <f t="shared" si="1820"/>
        <v>0.08</v>
      </c>
      <c r="U4211" s="90">
        <f t="shared" si="1813"/>
        <v>1</v>
      </c>
      <c r="V4211" s="90">
        <v>252</v>
      </c>
      <c r="W4211" s="89">
        <f t="shared" si="1814"/>
        <v>1.000305448</v>
      </c>
      <c r="X4211" s="82">
        <f t="shared" si="1815"/>
        <v>0</v>
      </c>
      <c r="Y4211" s="82">
        <f t="shared" si="1816"/>
        <v>0</v>
      </c>
      <c r="Z4211" s="94" t="str">
        <f t="shared" si="1822"/>
        <v>A+J=</v>
      </c>
      <c r="AA4211" s="87">
        <f t="shared" si="1823"/>
        <v>48477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>
        <f t="shared" si="1817"/>
        <v>48449</v>
      </c>
      <c r="B4212" s="82">
        <f t="shared" si="1803"/>
        <v>0</v>
      </c>
      <c r="C4212" s="207">
        <f t="shared" si="1821"/>
        <v>0</v>
      </c>
      <c r="D4212" s="83">
        <f t="shared" si="1804"/>
        <v>7286.35</v>
      </c>
      <c r="E4212" s="84">
        <f t="shared" si="1826"/>
        <v>7394.19</v>
      </c>
      <c r="F4212" s="85">
        <f t="shared" si="1827"/>
        <v>48415</v>
      </c>
      <c r="G4212" s="86">
        <f t="shared" si="1805"/>
        <v>1.4800277230712089E-2</v>
      </c>
      <c r="H4212" s="87">
        <f t="shared" si="1806"/>
        <v>48477</v>
      </c>
      <c r="I4212" s="87">
        <f t="shared" si="1807"/>
        <v>48477</v>
      </c>
      <c r="J4212" s="88">
        <f t="shared" si="1818"/>
        <v>20</v>
      </c>
      <c r="K4212" s="88">
        <f t="shared" si="1825"/>
        <v>1</v>
      </c>
      <c r="L4212" s="8">
        <f t="shared" si="1808"/>
        <v>1.0007348599999999</v>
      </c>
      <c r="M4212" s="89">
        <v>1</v>
      </c>
      <c r="N4212" s="89">
        <f t="shared" si="1809"/>
        <v>1</v>
      </c>
      <c r="O4212" s="82">
        <f t="shared" si="1810"/>
        <v>1.0007348599999999</v>
      </c>
      <c r="P4212" s="82">
        <f t="shared" si="1811"/>
        <v>0</v>
      </c>
      <c r="Q4212" s="11">
        <f t="shared" si="1824"/>
        <v>0</v>
      </c>
      <c r="R4212" s="7">
        <f t="shared" si="1819"/>
        <v>0</v>
      </c>
      <c r="S4212" s="82">
        <f t="shared" si="1812"/>
        <v>0</v>
      </c>
      <c r="T4212" s="91">
        <f t="shared" si="1820"/>
        <v>0.08</v>
      </c>
      <c r="U4212" s="90">
        <f t="shared" si="1813"/>
        <v>1</v>
      </c>
      <c r="V4212" s="90">
        <v>252</v>
      </c>
      <c r="W4212" s="89">
        <f t="shared" si="1814"/>
        <v>1.000305448</v>
      </c>
      <c r="X4212" s="82">
        <f t="shared" si="1815"/>
        <v>0</v>
      </c>
      <c r="Y4212" s="82">
        <f t="shared" si="1816"/>
        <v>0</v>
      </c>
      <c r="Z4212" s="94" t="str">
        <f t="shared" si="1822"/>
        <v>A+J=</v>
      </c>
      <c r="AA4212" s="87">
        <f t="shared" si="1823"/>
        <v>48477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>
        <f t="shared" si="1817"/>
        <v>48450</v>
      </c>
      <c r="B4213" s="82">
        <f t="shared" si="1803"/>
        <v>0</v>
      </c>
      <c r="C4213" s="207">
        <f t="shared" si="1821"/>
        <v>0</v>
      </c>
      <c r="D4213" s="83">
        <f t="shared" si="1804"/>
        <v>7286.35</v>
      </c>
      <c r="E4213" s="84">
        <f t="shared" si="1826"/>
        <v>7394.19</v>
      </c>
      <c r="F4213" s="85">
        <f t="shared" si="1827"/>
        <v>48415</v>
      </c>
      <c r="G4213" s="86">
        <f t="shared" si="1805"/>
        <v>1.4800277230712089E-2</v>
      </c>
      <c r="H4213" s="87">
        <f t="shared" si="1806"/>
        <v>48477</v>
      </c>
      <c r="I4213" s="87">
        <f t="shared" si="1807"/>
        <v>48477</v>
      </c>
      <c r="J4213" s="88">
        <f t="shared" si="1818"/>
        <v>20</v>
      </c>
      <c r="K4213" s="88">
        <f t="shared" si="1825"/>
        <v>2</v>
      </c>
      <c r="L4213" s="8">
        <f t="shared" si="1808"/>
        <v>1.0014702600000001</v>
      </c>
      <c r="M4213" s="89">
        <v>1</v>
      </c>
      <c r="N4213" s="89">
        <f t="shared" si="1809"/>
        <v>1</v>
      </c>
      <c r="O4213" s="82">
        <f t="shared" si="1810"/>
        <v>1.0014702600000001</v>
      </c>
      <c r="P4213" s="82">
        <f t="shared" si="1811"/>
        <v>0</v>
      </c>
      <c r="Q4213" s="11">
        <f t="shared" si="1824"/>
        <v>0</v>
      </c>
      <c r="R4213" s="7">
        <f t="shared" si="1819"/>
        <v>0</v>
      </c>
      <c r="S4213" s="82">
        <f t="shared" si="1812"/>
        <v>0</v>
      </c>
      <c r="T4213" s="91">
        <f t="shared" si="1820"/>
        <v>0.08</v>
      </c>
      <c r="U4213" s="90">
        <f t="shared" si="1813"/>
        <v>2</v>
      </c>
      <c r="V4213" s="90">
        <v>252</v>
      </c>
      <c r="W4213" s="89">
        <f t="shared" si="1814"/>
        <v>1.000610988</v>
      </c>
      <c r="X4213" s="82">
        <f t="shared" si="1815"/>
        <v>0</v>
      </c>
      <c r="Y4213" s="82">
        <f t="shared" si="1816"/>
        <v>0</v>
      </c>
      <c r="Z4213" s="94" t="str">
        <f t="shared" si="1822"/>
        <v>A+J=</v>
      </c>
      <c r="AA4213" s="87">
        <f t="shared" si="1823"/>
        <v>48477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>
        <f t="shared" si="1817"/>
        <v>48451</v>
      </c>
      <c r="B4214" s="82">
        <f t="shared" si="1803"/>
        <v>0</v>
      </c>
      <c r="C4214" s="207">
        <f t="shared" si="1821"/>
        <v>0</v>
      </c>
      <c r="D4214" s="83">
        <f t="shared" si="1804"/>
        <v>7286.35</v>
      </c>
      <c r="E4214" s="84">
        <f t="shared" si="1826"/>
        <v>7394.19</v>
      </c>
      <c r="F4214" s="85">
        <f t="shared" si="1827"/>
        <v>48415</v>
      </c>
      <c r="G4214" s="86">
        <f t="shared" si="1805"/>
        <v>1.4800277230712089E-2</v>
      </c>
      <c r="H4214" s="87">
        <f t="shared" si="1806"/>
        <v>48477</v>
      </c>
      <c r="I4214" s="87">
        <f t="shared" si="1807"/>
        <v>48477</v>
      </c>
      <c r="J4214" s="88">
        <f t="shared" si="1818"/>
        <v>20</v>
      </c>
      <c r="K4214" s="88">
        <f t="shared" si="1825"/>
        <v>3</v>
      </c>
      <c r="L4214" s="8">
        <f t="shared" si="1808"/>
        <v>1.0022062</v>
      </c>
      <c r="M4214" s="89">
        <v>1</v>
      </c>
      <c r="N4214" s="89">
        <f t="shared" si="1809"/>
        <v>1</v>
      </c>
      <c r="O4214" s="82">
        <f t="shared" si="1810"/>
        <v>1.0022062</v>
      </c>
      <c r="P4214" s="82">
        <f t="shared" si="1811"/>
        <v>0</v>
      </c>
      <c r="Q4214" s="11">
        <f t="shared" si="1824"/>
        <v>0</v>
      </c>
      <c r="R4214" s="7">
        <f t="shared" si="1819"/>
        <v>0</v>
      </c>
      <c r="S4214" s="82">
        <f t="shared" si="1812"/>
        <v>0</v>
      </c>
      <c r="T4214" s="91">
        <f t="shared" si="1820"/>
        <v>0.08</v>
      </c>
      <c r="U4214" s="90">
        <f t="shared" si="1813"/>
        <v>3</v>
      </c>
      <c r="V4214" s="90">
        <v>252</v>
      </c>
      <c r="W4214" s="89">
        <f t="shared" si="1814"/>
        <v>1.0009166229999999</v>
      </c>
      <c r="X4214" s="82">
        <f t="shared" si="1815"/>
        <v>0</v>
      </c>
      <c r="Y4214" s="82">
        <f t="shared" si="1816"/>
        <v>0</v>
      </c>
      <c r="Z4214" s="94" t="str">
        <f t="shared" si="1822"/>
        <v>A+J=</v>
      </c>
      <c r="AA4214" s="87">
        <f t="shared" si="1823"/>
        <v>48477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>
        <f t="shared" si="1817"/>
        <v>48452</v>
      </c>
      <c r="B4215" s="82">
        <f t="shared" si="1803"/>
        <v>0</v>
      </c>
      <c r="C4215" s="207">
        <f t="shared" si="1821"/>
        <v>0</v>
      </c>
      <c r="D4215" s="83">
        <f t="shared" si="1804"/>
        <v>7286.35</v>
      </c>
      <c r="E4215" s="84">
        <f t="shared" si="1826"/>
        <v>7394.19</v>
      </c>
      <c r="F4215" s="85">
        <f t="shared" si="1827"/>
        <v>48415</v>
      </c>
      <c r="G4215" s="86">
        <f t="shared" si="1805"/>
        <v>1.4800277230712089E-2</v>
      </c>
      <c r="H4215" s="87">
        <f t="shared" si="1806"/>
        <v>48477</v>
      </c>
      <c r="I4215" s="87">
        <f t="shared" si="1807"/>
        <v>48477</v>
      </c>
      <c r="J4215" s="88">
        <f t="shared" si="1818"/>
        <v>20</v>
      </c>
      <c r="K4215" s="88">
        <f t="shared" si="1825"/>
        <v>4</v>
      </c>
      <c r="L4215" s="8">
        <f t="shared" si="1808"/>
        <v>1.0029426800000001</v>
      </c>
      <c r="M4215" s="89">
        <v>1</v>
      </c>
      <c r="N4215" s="89">
        <f t="shared" si="1809"/>
        <v>1</v>
      </c>
      <c r="O4215" s="82">
        <f t="shared" si="1810"/>
        <v>1.0029426800000001</v>
      </c>
      <c r="P4215" s="82">
        <f t="shared" si="1811"/>
        <v>0</v>
      </c>
      <c r="Q4215" s="11">
        <f t="shared" si="1824"/>
        <v>0</v>
      </c>
      <c r="R4215" s="7">
        <f t="shared" si="1819"/>
        <v>0</v>
      </c>
      <c r="S4215" s="82">
        <f t="shared" si="1812"/>
        <v>0</v>
      </c>
      <c r="T4215" s="91">
        <f t="shared" si="1820"/>
        <v>0.08</v>
      </c>
      <c r="U4215" s="90">
        <f t="shared" si="1813"/>
        <v>4</v>
      </c>
      <c r="V4215" s="90">
        <v>252</v>
      </c>
      <c r="W4215" s="89">
        <f t="shared" si="1814"/>
        <v>1.0012223499999999</v>
      </c>
      <c r="X4215" s="82">
        <f t="shared" si="1815"/>
        <v>0</v>
      </c>
      <c r="Y4215" s="82">
        <f t="shared" si="1816"/>
        <v>0</v>
      </c>
      <c r="Z4215" s="94" t="str">
        <f t="shared" si="1822"/>
        <v>A+J=</v>
      </c>
      <c r="AA4215" s="87">
        <f t="shared" si="1823"/>
        <v>48477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>
        <f t="shared" si="1817"/>
        <v>48453</v>
      </c>
      <c r="B4216" s="82">
        <f t="shared" si="1803"/>
        <v>0</v>
      </c>
      <c r="C4216" s="207">
        <f t="shared" si="1821"/>
        <v>0</v>
      </c>
      <c r="D4216" s="83">
        <f t="shared" si="1804"/>
        <v>7286.35</v>
      </c>
      <c r="E4216" s="84">
        <f t="shared" si="1826"/>
        <v>7394.19</v>
      </c>
      <c r="F4216" s="85">
        <f t="shared" si="1827"/>
        <v>48415</v>
      </c>
      <c r="G4216" s="86">
        <f t="shared" si="1805"/>
        <v>1.4800277230712089E-2</v>
      </c>
      <c r="H4216" s="87">
        <f t="shared" si="1806"/>
        <v>48477</v>
      </c>
      <c r="I4216" s="87">
        <f t="shared" si="1807"/>
        <v>48477</v>
      </c>
      <c r="J4216" s="88">
        <f t="shared" si="1818"/>
        <v>20</v>
      </c>
      <c r="K4216" s="88">
        <f t="shared" si="1825"/>
        <v>5</v>
      </c>
      <c r="L4216" s="8">
        <f t="shared" si="1808"/>
        <v>1.0036797</v>
      </c>
      <c r="M4216" s="89">
        <v>1</v>
      </c>
      <c r="N4216" s="89">
        <f t="shared" si="1809"/>
        <v>1</v>
      </c>
      <c r="O4216" s="82">
        <f t="shared" si="1810"/>
        <v>1.0036797</v>
      </c>
      <c r="P4216" s="82">
        <f t="shared" si="1811"/>
        <v>0</v>
      </c>
      <c r="Q4216" s="11">
        <f t="shared" si="1824"/>
        <v>0</v>
      </c>
      <c r="R4216" s="7">
        <f t="shared" si="1819"/>
        <v>0</v>
      </c>
      <c r="S4216" s="82">
        <f t="shared" si="1812"/>
        <v>0</v>
      </c>
      <c r="T4216" s="91">
        <f t="shared" si="1820"/>
        <v>0.08</v>
      </c>
      <c r="U4216" s="90">
        <f t="shared" si="1813"/>
        <v>5</v>
      </c>
      <c r="V4216" s="90">
        <v>252</v>
      </c>
      <c r="W4216" s="89">
        <f t="shared" si="1814"/>
        <v>1.0015281709999999</v>
      </c>
      <c r="X4216" s="82">
        <f t="shared" si="1815"/>
        <v>0</v>
      </c>
      <c r="Y4216" s="82">
        <f t="shared" si="1816"/>
        <v>0</v>
      </c>
      <c r="Z4216" s="94" t="str">
        <f t="shared" si="1822"/>
        <v>A+J=</v>
      </c>
      <c r="AA4216" s="87">
        <f t="shared" si="1823"/>
        <v>48477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>
        <f t="shared" si="1817"/>
        <v>48454</v>
      </c>
      <c r="B4217" s="82">
        <f t="shared" si="1803"/>
        <v>0</v>
      </c>
      <c r="C4217" s="207">
        <f t="shared" si="1821"/>
        <v>0</v>
      </c>
      <c r="D4217" s="83">
        <f t="shared" si="1804"/>
        <v>7286.35</v>
      </c>
      <c r="E4217" s="84">
        <f t="shared" si="1826"/>
        <v>7394.19</v>
      </c>
      <c r="F4217" s="85">
        <f t="shared" si="1827"/>
        <v>48415</v>
      </c>
      <c r="G4217" s="86">
        <f t="shared" si="1805"/>
        <v>1.4800277230712089E-2</v>
      </c>
      <c r="H4217" s="87">
        <f t="shared" si="1806"/>
        <v>48477</v>
      </c>
      <c r="I4217" s="87">
        <f t="shared" si="1807"/>
        <v>48477</v>
      </c>
      <c r="J4217" s="88">
        <f t="shared" si="1818"/>
        <v>20</v>
      </c>
      <c r="K4217" s="88">
        <f t="shared" si="1825"/>
        <v>6</v>
      </c>
      <c r="L4217" s="8">
        <f t="shared" si="1808"/>
        <v>1.00441727</v>
      </c>
      <c r="M4217" s="89">
        <v>1</v>
      </c>
      <c r="N4217" s="89">
        <f t="shared" si="1809"/>
        <v>1</v>
      </c>
      <c r="O4217" s="82">
        <f t="shared" si="1810"/>
        <v>1.00441727</v>
      </c>
      <c r="P4217" s="82">
        <f t="shared" si="1811"/>
        <v>0</v>
      </c>
      <c r="Q4217" s="11">
        <f t="shared" si="1824"/>
        <v>0</v>
      </c>
      <c r="R4217" s="7">
        <f t="shared" si="1819"/>
        <v>0</v>
      </c>
      <c r="S4217" s="82">
        <f t="shared" si="1812"/>
        <v>0</v>
      </c>
      <c r="T4217" s="91">
        <f t="shared" si="1820"/>
        <v>0.08</v>
      </c>
      <c r="U4217" s="90">
        <f t="shared" si="1813"/>
        <v>6</v>
      </c>
      <c r="V4217" s="90">
        <v>252</v>
      </c>
      <c r="W4217" s="89">
        <f t="shared" si="1814"/>
        <v>1.0018340859999999</v>
      </c>
      <c r="X4217" s="82">
        <f t="shared" si="1815"/>
        <v>0</v>
      </c>
      <c r="Y4217" s="82">
        <f t="shared" si="1816"/>
        <v>0</v>
      </c>
      <c r="Z4217" s="94" t="str">
        <f t="shared" si="1822"/>
        <v>A+J=</v>
      </c>
      <c r="AA4217" s="87">
        <f t="shared" si="1823"/>
        <v>48477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>
        <f t="shared" si="1817"/>
        <v>48455</v>
      </c>
      <c r="B4218" s="82">
        <f t="shared" si="1803"/>
        <v>0</v>
      </c>
      <c r="C4218" s="207">
        <f t="shared" si="1821"/>
        <v>0</v>
      </c>
      <c r="D4218" s="83">
        <f t="shared" si="1804"/>
        <v>7286.35</v>
      </c>
      <c r="E4218" s="84">
        <f t="shared" si="1826"/>
        <v>7394.19</v>
      </c>
      <c r="F4218" s="85">
        <f t="shared" si="1827"/>
        <v>48415</v>
      </c>
      <c r="G4218" s="86">
        <f t="shared" si="1805"/>
        <v>1.4800277230712089E-2</v>
      </c>
      <c r="H4218" s="87">
        <f t="shared" si="1806"/>
        <v>48477</v>
      </c>
      <c r="I4218" s="87">
        <f t="shared" si="1807"/>
        <v>48477</v>
      </c>
      <c r="J4218" s="88">
        <f t="shared" si="1818"/>
        <v>20</v>
      </c>
      <c r="K4218" s="88">
        <f t="shared" si="1825"/>
        <v>6</v>
      </c>
      <c r="L4218" s="8">
        <f t="shared" si="1808"/>
        <v>1.00441727</v>
      </c>
      <c r="M4218" s="89">
        <v>1</v>
      </c>
      <c r="N4218" s="89">
        <f t="shared" si="1809"/>
        <v>1</v>
      </c>
      <c r="O4218" s="82">
        <f t="shared" si="1810"/>
        <v>1.00441727</v>
      </c>
      <c r="P4218" s="82">
        <f t="shared" si="1811"/>
        <v>0</v>
      </c>
      <c r="Q4218" s="11">
        <f t="shared" si="1824"/>
        <v>0</v>
      </c>
      <c r="R4218" s="7">
        <f t="shared" si="1819"/>
        <v>0</v>
      </c>
      <c r="S4218" s="82">
        <f t="shared" si="1812"/>
        <v>0</v>
      </c>
      <c r="T4218" s="91">
        <f t="shared" si="1820"/>
        <v>0.08</v>
      </c>
      <c r="U4218" s="90">
        <f t="shared" si="1813"/>
        <v>6</v>
      </c>
      <c r="V4218" s="90">
        <v>252</v>
      </c>
      <c r="W4218" s="89">
        <f t="shared" si="1814"/>
        <v>1.0018340859999999</v>
      </c>
      <c r="X4218" s="82">
        <f t="shared" si="1815"/>
        <v>0</v>
      </c>
      <c r="Y4218" s="82">
        <f t="shared" si="1816"/>
        <v>0</v>
      </c>
      <c r="Z4218" s="94" t="str">
        <f t="shared" si="1822"/>
        <v>A+J=</v>
      </c>
      <c r="AA4218" s="87">
        <f t="shared" si="1823"/>
        <v>48477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>
        <f t="shared" si="1817"/>
        <v>48456</v>
      </c>
      <c r="B4219" s="82">
        <f t="shared" si="1803"/>
        <v>0</v>
      </c>
      <c r="C4219" s="207">
        <f t="shared" si="1821"/>
        <v>0</v>
      </c>
      <c r="D4219" s="83">
        <f t="shared" si="1804"/>
        <v>7286.35</v>
      </c>
      <c r="E4219" s="84">
        <f t="shared" si="1826"/>
        <v>7394.19</v>
      </c>
      <c r="F4219" s="85">
        <f t="shared" si="1827"/>
        <v>48415</v>
      </c>
      <c r="G4219" s="86">
        <f t="shared" si="1805"/>
        <v>1.4800277230712089E-2</v>
      </c>
      <c r="H4219" s="87">
        <f t="shared" si="1806"/>
        <v>48477</v>
      </c>
      <c r="I4219" s="87">
        <f t="shared" si="1807"/>
        <v>48477</v>
      </c>
      <c r="J4219" s="88">
        <f t="shared" si="1818"/>
        <v>20</v>
      </c>
      <c r="K4219" s="88">
        <f t="shared" si="1825"/>
        <v>6</v>
      </c>
      <c r="L4219" s="8">
        <f t="shared" si="1808"/>
        <v>1.00441727</v>
      </c>
      <c r="M4219" s="89">
        <v>1</v>
      </c>
      <c r="N4219" s="89">
        <f t="shared" si="1809"/>
        <v>1</v>
      </c>
      <c r="O4219" s="82">
        <f t="shared" si="1810"/>
        <v>1.00441727</v>
      </c>
      <c r="P4219" s="82">
        <f t="shared" si="1811"/>
        <v>0</v>
      </c>
      <c r="Q4219" s="11">
        <f t="shared" si="1824"/>
        <v>0</v>
      </c>
      <c r="R4219" s="7">
        <f t="shared" si="1819"/>
        <v>0</v>
      </c>
      <c r="S4219" s="82">
        <f t="shared" si="1812"/>
        <v>0</v>
      </c>
      <c r="T4219" s="91">
        <f t="shared" si="1820"/>
        <v>0.08</v>
      </c>
      <c r="U4219" s="90">
        <f t="shared" si="1813"/>
        <v>6</v>
      </c>
      <c r="V4219" s="90">
        <v>252</v>
      </c>
      <c r="W4219" s="89">
        <f t="shared" si="1814"/>
        <v>1.0018340859999999</v>
      </c>
      <c r="X4219" s="82">
        <f t="shared" si="1815"/>
        <v>0</v>
      </c>
      <c r="Y4219" s="82">
        <f t="shared" si="1816"/>
        <v>0</v>
      </c>
      <c r="Z4219" s="94" t="str">
        <f t="shared" si="1822"/>
        <v>A+J=</v>
      </c>
      <c r="AA4219" s="87">
        <f t="shared" si="1823"/>
        <v>48477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>
        <f t="shared" si="1817"/>
        <v>48457</v>
      </c>
      <c r="B4220" s="82">
        <f t="shared" si="1803"/>
        <v>0</v>
      </c>
      <c r="C4220" s="207">
        <f t="shared" si="1821"/>
        <v>0</v>
      </c>
      <c r="D4220" s="83">
        <f t="shared" si="1804"/>
        <v>7286.35</v>
      </c>
      <c r="E4220" s="84">
        <f t="shared" si="1826"/>
        <v>7394.19</v>
      </c>
      <c r="F4220" s="85">
        <f t="shared" si="1827"/>
        <v>48415</v>
      </c>
      <c r="G4220" s="86">
        <f t="shared" si="1805"/>
        <v>1.4800277230712089E-2</v>
      </c>
      <c r="H4220" s="87">
        <f t="shared" si="1806"/>
        <v>48477</v>
      </c>
      <c r="I4220" s="87">
        <f t="shared" si="1807"/>
        <v>48477</v>
      </c>
      <c r="J4220" s="88">
        <f t="shared" si="1818"/>
        <v>20</v>
      </c>
      <c r="K4220" s="88">
        <f t="shared" si="1825"/>
        <v>7</v>
      </c>
      <c r="L4220" s="8">
        <f t="shared" si="1808"/>
        <v>1.0051553799999999</v>
      </c>
      <c r="M4220" s="89">
        <v>1</v>
      </c>
      <c r="N4220" s="89">
        <f t="shared" si="1809"/>
        <v>1</v>
      </c>
      <c r="O4220" s="82">
        <f t="shared" si="1810"/>
        <v>1.0051553799999999</v>
      </c>
      <c r="P4220" s="82">
        <f t="shared" si="1811"/>
        <v>0</v>
      </c>
      <c r="Q4220" s="11">
        <f t="shared" si="1824"/>
        <v>0</v>
      </c>
      <c r="R4220" s="7">
        <f t="shared" si="1819"/>
        <v>0</v>
      </c>
      <c r="S4220" s="82">
        <f t="shared" si="1812"/>
        <v>0</v>
      </c>
      <c r="T4220" s="91">
        <f t="shared" si="1820"/>
        <v>0.08</v>
      </c>
      <c r="U4220" s="90">
        <f t="shared" si="1813"/>
        <v>7</v>
      </c>
      <c r="V4220" s="90">
        <v>252</v>
      </c>
      <c r="W4220" s="89">
        <f t="shared" si="1814"/>
        <v>1.002140093</v>
      </c>
      <c r="X4220" s="82">
        <f t="shared" si="1815"/>
        <v>0</v>
      </c>
      <c r="Y4220" s="82">
        <f t="shared" si="1816"/>
        <v>0</v>
      </c>
      <c r="Z4220" s="94" t="str">
        <f t="shared" si="1822"/>
        <v>A+J=</v>
      </c>
      <c r="AA4220" s="87">
        <f t="shared" si="1823"/>
        <v>48477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>
        <f t="shared" si="1817"/>
        <v>48458</v>
      </c>
      <c r="B4221" s="82">
        <f t="shared" si="1803"/>
        <v>0</v>
      </c>
      <c r="C4221" s="207">
        <f t="shared" si="1821"/>
        <v>0</v>
      </c>
      <c r="D4221" s="83">
        <f t="shared" si="1804"/>
        <v>7286.35</v>
      </c>
      <c r="E4221" s="84">
        <f t="shared" si="1826"/>
        <v>7394.19</v>
      </c>
      <c r="F4221" s="85">
        <f t="shared" si="1827"/>
        <v>48415</v>
      </c>
      <c r="G4221" s="86">
        <f t="shared" si="1805"/>
        <v>1.4800277230712089E-2</v>
      </c>
      <c r="H4221" s="87">
        <f t="shared" si="1806"/>
        <v>48477</v>
      </c>
      <c r="I4221" s="87">
        <f t="shared" si="1807"/>
        <v>48477</v>
      </c>
      <c r="J4221" s="88">
        <f t="shared" si="1818"/>
        <v>20</v>
      </c>
      <c r="K4221" s="88">
        <f t="shared" si="1825"/>
        <v>8</v>
      </c>
      <c r="L4221" s="8">
        <f t="shared" si="1808"/>
        <v>1.0058940300000001</v>
      </c>
      <c r="M4221" s="89">
        <v>1</v>
      </c>
      <c r="N4221" s="89">
        <f t="shared" si="1809"/>
        <v>1</v>
      </c>
      <c r="O4221" s="82">
        <f t="shared" si="1810"/>
        <v>1.0058940300000001</v>
      </c>
      <c r="P4221" s="82">
        <f t="shared" si="1811"/>
        <v>0</v>
      </c>
      <c r="Q4221" s="11">
        <f t="shared" si="1824"/>
        <v>0</v>
      </c>
      <c r="R4221" s="7">
        <f t="shared" si="1819"/>
        <v>0</v>
      </c>
      <c r="S4221" s="82">
        <f t="shared" si="1812"/>
        <v>0</v>
      </c>
      <c r="T4221" s="91">
        <f t="shared" si="1820"/>
        <v>0.08</v>
      </c>
      <c r="U4221" s="90">
        <f t="shared" si="1813"/>
        <v>8</v>
      </c>
      <c r="V4221" s="90">
        <v>252</v>
      </c>
      <c r="W4221" s="89">
        <f t="shared" si="1814"/>
        <v>1.0024461950000001</v>
      </c>
      <c r="X4221" s="82">
        <f t="shared" si="1815"/>
        <v>0</v>
      </c>
      <c r="Y4221" s="82">
        <f t="shared" si="1816"/>
        <v>0</v>
      </c>
      <c r="Z4221" s="94" t="str">
        <f t="shared" si="1822"/>
        <v>A+J=</v>
      </c>
      <c r="AA4221" s="87">
        <f t="shared" si="1823"/>
        <v>48477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>
        <f t="shared" si="1817"/>
        <v>48459</v>
      </c>
      <c r="B4222" s="82">
        <f t="shared" si="1803"/>
        <v>0</v>
      </c>
      <c r="C4222" s="207">
        <f t="shared" si="1821"/>
        <v>0</v>
      </c>
      <c r="D4222" s="83">
        <f t="shared" si="1804"/>
        <v>7286.35</v>
      </c>
      <c r="E4222" s="84">
        <f t="shared" si="1826"/>
        <v>7394.19</v>
      </c>
      <c r="F4222" s="85">
        <f t="shared" si="1827"/>
        <v>48415</v>
      </c>
      <c r="G4222" s="86">
        <f t="shared" si="1805"/>
        <v>1.4800277230712089E-2</v>
      </c>
      <c r="H4222" s="87">
        <f t="shared" si="1806"/>
        <v>48477</v>
      </c>
      <c r="I4222" s="87">
        <f t="shared" si="1807"/>
        <v>48477</v>
      </c>
      <c r="J4222" s="88">
        <f t="shared" si="1818"/>
        <v>20</v>
      </c>
      <c r="K4222" s="88">
        <f t="shared" si="1825"/>
        <v>9</v>
      </c>
      <c r="L4222" s="8">
        <f t="shared" si="1808"/>
        <v>1.0066332200000001</v>
      </c>
      <c r="M4222" s="89">
        <v>1</v>
      </c>
      <c r="N4222" s="89">
        <f t="shared" si="1809"/>
        <v>1</v>
      </c>
      <c r="O4222" s="82">
        <f t="shared" si="1810"/>
        <v>1.0066332200000001</v>
      </c>
      <c r="P4222" s="82">
        <f t="shared" si="1811"/>
        <v>0</v>
      </c>
      <c r="Q4222" s="11">
        <f t="shared" si="1824"/>
        <v>0</v>
      </c>
      <c r="R4222" s="7">
        <f t="shared" si="1819"/>
        <v>0</v>
      </c>
      <c r="S4222" s="82">
        <f t="shared" si="1812"/>
        <v>0</v>
      </c>
      <c r="T4222" s="91">
        <f t="shared" si="1820"/>
        <v>0.08</v>
      </c>
      <c r="U4222" s="90">
        <f t="shared" si="1813"/>
        <v>9</v>
      </c>
      <c r="V4222" s="90">
        <v>252</v>
      </c>
      <c r="W4222" s="89">
        <f t="shared" si="1814"/>
        <v>1.0027523890000001</v>
      </c>
      <c r="X4222" s="82">
        <f t="shared" si="1815"/>
        <v>0</v>
      </c>
      <c r="Y4222" s="82">
        <f t="shared" si="1816"/>
        <v>0</v>
      </c>
      <c r="Z4222" s="94" t="str">
        <f t="shared" si="1822"/>
        <v>A+J=</v>
      </c>
      <c r="AA4222" s="87">
        <f t="shared" si="1823"/>
        <v>48477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>
        <f t="shared" si="1817"/>
        <v>48460</v>
      </c>
      <c r="B4223" s="82">
        <f t="shared" si="1803"/>
        <v>0</v>
      </c>
      <c r="C4223" s="207">
        <f t="shared" si="1821"/>
        <v>0</v>
      </c>
      <c r="D4223" s="83">
        <f t="shared" si="1804"/>
        <v>7286.35</v>
      </c>
      <c r="E4223" s="84">
        <f t="shared" si="1826"/>
        <v>7394.19</v>
      </c>
      <c r="F4223" s="85">
        <f t="shared" si="1827"/>
        <v>48415</v>
      </c>
      <c r="G4223" s="86">
        <f t="shared" si="1805"/>
        <v>1.4800277230712089E-2</v>
      </c>
      <c r="H4223" s="87">
        <f t="shared" si="1806"/>
        <v>48477</v>
      </c>
      <c r="I4223" s="87">
        <f t="shared" si="1807"/>
        <v>48477</v>
      </c>
      <c r="J4223" s="88">
        <f t="shared" si="1818"/>
        <v>20</v>
      </c>
      <c r="K4223" s="88">
        <f t="shared" si="1825"/>
        <v>10</v>
      </c>
      <c r="L4223" s="8">
        <f t="shared" si="1808"/>
        <v>1.0073729499999999</v>
      </c>
      <c r="M4223" s="89">
        <v>1</v>
      </c>
      <c r="N4223" s="89">
        <f t="shared" si="1809"/>
        <v>1</v>
      </c>
      <c r="O4223" s="82">
        <f t="shared" si="1810"/>
        <v>1.0073729499999999</v>
      </c>
      <c r="P4223" s="82">
        <f t="shared" si="1811"/>
        <v>0</v>
      </c>
      <c r="Q4223" s="11">
        <f t="shared" si="1824"/>
        <v>0</v>
      </c>
      <c r="R4223" s="7">
        <f t="shared" si="1819"/>
        <v>0</v>
      </c>
      <c r="S4223" s="82">
        <f t="shared" si="1812"/>
        <v>0</v>
      </c>
      <c r="T4223" s="91">
        <f t="shared" si="1820"/>
        <v>0.08</v>
      </c>
      <c r="U4223" s="90">
        <f t="shared" si="1813"/>
        <v>10</v>
      </c>
      <c r="V4223" s="90">
        <v>252</v>
      </c>
      <c r="W4223" s="89">
        <f t="shared" si="1814"/>
        <v>1.0030586779999999</v>
      </c>
      <c r="X4223" s="82">
        <f t="shared" si="1815"/>
        <v>0</v>
      </c>
      <c r="Y4223" s="82">
        <f t="shared" si="1816"/>
        <v>0</v>
      </c>
      <c r="Z4223" s="94" t="str">
        <f t="shared" si="1822"/>
        <v>A+J=</v>
      </c>
      <c r="AA4223" s="87">
        <f t="shared" si="1823"/>
        <v>48477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>
        <f t="shared" si="1817"/>
        <v>48461</v>
      </c>
      <c r="B4224" s="82">
        <f t="shared" si="1803"/>
        <v>0</v>
      </c>
      <c r="C4224" s="207">
        <f t="shared" si="1821"/>
        <v>0</v>
      </c>
      <c r="D4224" s="83">
        <f t="shared" si="1804"/>
        <v>7286.35</v>
      </c>
      <c r="E4224" s="84">
        <f t="shared" si="1826"/>
        <v>7394.19</v>
      </c>
      <c r="F4224" s="85">
        <f t="shared" si="1827"/>
        <v>48415</v>
      </c>
      <c r="G4224" s="86">
        <f t="shared" si="1805"/>
        <v>1.4800277230712089E-2</v>
      </c>
      <c r="H4224" s="87">
        <f t="shared" si="1806"/>
        <v>48477</v>
      </c>
      <c r="I4224" s="87">
        <f t="shared" si="1807"/>
        <v>48477</v>
      </c>
      <c r="J4224" s="88">
        <f t="shared" si="1818"/>
        <v>20</v>
      </c>
      <c r="K4224" s="88">
        <f t="shared" si="1825"/>
        <v>11</v>
      </c>
      <c r="L4224" s="8">
        <f t="shared" si="1808"/>
        <v>1.00811323</v>
      </c>
      <c r="M4224" s="89">
        <v>1</v>
      </c>
      <c r="N4224" s="89">
        <f t="shared" si="1809"/>
        <v>1</v>
      </c>
      <c r="O4224" s="82">
        <f t="shared" si="1810"/>
        <v>1.00811323</v>
      </c>
      <c r="P4224" s="82">
        <f t="shared" si="1811"/>
        <v>0</v>
      </c>
      <c r="Q4224" s="11">
        <f t="shared" si="1824"/>
        <v>0</v>
      </c>
      <c r="R4224" s="7">
        <f t="shared" si="1819"/>
        <v>0</v>
      </c>
      <c r="S4224" s="82">
        <f t="shared" si="1812"/>
        <v>0</v>
      </c>
      <c r="T4224" s="91">
        <f t="shared" si="1820"/>
        <v>0.08</v>
      </c>
      <c r="U4224" s="90">
        <f t="shared" si="1813"/>
        <v>11</v>
      </c>
      <c r="V4224" s="90">
        <v>252</v>
      </c>
      <c r="W4224" s="89">
        <f t="shared" si="1814"/>
        <v>1.0033650599999999</v>
      </c>
      <c r="X4224" s="82">
        <f t="shared" si="1815"/>
        <v>0</v>
      </c>
      <c r="Y4224" s="82">
        <f t="shared" si="1816"/>
        <v>0</v>
      </c>
      <c r="Z4224" s="94" t="str">
        <f t="shared" si="1822"/>
        <v>A+J=</v>
      </c>
      <c r="AA4224" s="87">
        <f t="shared" si="1823"/>
        <v>48477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>
        <f t="shared" si="1817"/>
        <v>48462</v>
      </c>
      <c r="B4225" s="82">
        <f t="shared" si="1803"/>
        <v>0</v>
      </c>
      <c r="C4225" s="207">
        <f t="shared" si="1821"/>
        <v>0</v>
      </c>
      <c r="D4225" s="83">
        <f t="shared" si="1804"/>
        <v>7286.35</v>
      </c>
      <c r="E4225" s="84">
        <f t="shared" si="1826"/>
        <v>7394.19</v>
      </c>
      <c r="F4225" s="85">
        <f t="shared" si="1827"/>
        <v>48415</v>
      </c>
      <c r="G4225" s="86">
        <f t="shared" si="1805"/>
        <v>1.4800277230712089E-2</v>
      </c>
      <c r="H4225" s="87">
        <f t="shared" si="1806"/>
        <v>48477</v>
      </c>
      <c r="I4225" s="87">
        <f t="shared" si="1807"/>
        <v>48477</v>
      </c>
      <c r="J4225" s="88">
        <f t="shared" si="1818"/>
        <v>20</v>
      </c>
      <c r="K4225" s="88">
        <f t="shared" si="1825"/>
        <v>11</v>
      </c>
      <c r="L4225" s="8">
        <f t="shared" si="1808"/>
        <v>1.00811323</v>
      </c>
      <c r="M4225" s="89">
        <v>1</v>
      </c>
      <c r="N4225" s="89">
        <f t="shared" si="1809"/>
        <v>1</v>
      </c>
      <c r="O4225" s="82">
        <f t="shared" si="1810"/>
        <v>1.00811323</v>
      </c>
      <c r="P4225" s="82">
        <f t="shared" si="1811"/>
        <v>0</v>
      </c>
      <c r="Q4225" s="11">
        <f t="shared" si="1824"/>
        <v>0</v>
      </c>
      <c r="R4225" s="7">
        <f t="shared" si="1819"/>
        <v>0</v>
      </c>
      <c r="S4225" s="82">
        <f t="shared" si="1812"/>
        <v>0</v>
      </c>
      <c r="T4225" s="91">
        <f t="shared" si="1820"/>
        <v>0.08</v>
      </c>
      <c r="U4225" s="90">
        <f t="shared" si="1813"/>
        <v>11</v>
      </c>
      <c r="V4225" s="90">
        <v>252</v>
      </c>
      <c r="W4225" s="89">
        <f t="shared" si="1814"/>
        <v>1.0033650599999999</v>
      </c>
      <c r="X4225" s="82">
        <f t="shared" si="1815"/>
        <v>0</v>
      </c>
      <c r="Y4225" s="82">
        <f t="shared" si="1816"/>
        <v>0</v>
      </c>
      <c r="Z4225" s="94" t="str">
        <f t="shared" si="1822"/>
        <v>A+J=</v>
      </c>
      <c r="AA4225" s="87">
        <f t="shared" si="1823"/>
        <v>48477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>
        <f t="shared" si="1817"/>
        <v>48463</v>
      </c>
      <c r="B4226" s="82">
        <f t="shared" si="1803"/>
        <v>0</v>
      </c>
      <c r="C4226" s="207">
        <f t="shared" si="1821"/>
        <v>0</v>
      </c>
      <c r="D4226" s="83">
        <f t="shared" si="1804"/>
        <v>7286.35</v>
      </c>
      <c r="E4226" s="84">
        <f t="shared" si="1826"/>
        <v>7394.19</v>
      </c>
      <c r="F4226" s="85">
        <f t="shared" si="1827"/>
        <v>48415</v>
      </c>
      <c r="G4226" s="86">
        <f t="shared" si="1805"/>
        <v>1.4800277230712089E-2</v>
      </c>
      <c r="H4226" s="87">
        <f t="shared" si="1806"/>
        <v>48477</v>
      </c>
      <c r="I4226" s="87">
        <f t="shared" si="1807"/>
        <v>48477</v>
      </c>
      <c r="J4226" s="88">
        <f t="shared" si="1818"/>
        <v>20</v>
      </c>
      <c r="K4226" s="88">
        <f t="shared" si="1825"/>
        <v>11</v>
      </c>
      <c r="L4226" s="8">
        <f t="shared" si="1808"/>
        <v>1.00811323</v>
      </c>
      <c r="M4226" s="89">
        <v>1</v>
      </c>
      <c r="N4226" s="89">
        <f t="shared" si="1809"/>
        <v>1</v>
      </c>
      <c r="O4226" s="82">
        <f t="shared" si="1810"/>
        <v>1.00811323</v>
      </c>
      <c r="P4226" s="82">
        <f t="shared" si="1811"/>
        <v>0</v>
      </c>
      <c r="Q4226" s="11">
        <f t="shared" si="1824"/>
        <v>0</v>
      </c>
      <c r="R4226" s="7">
        <f t="shared" si="1819"/>
        <v>0</v>
      </c>
      <c r="S4226" s="82">
        <f t="shared" si="1812"/>
        <v>0</v>
      </c>
      <c r="T4226" s="91">
        <f t="shared" si="1820"/>
        <v>0.08</v>
      </c>
      <c r="U4226" s="90">
        <f t="shared" si="1813"/>
        <v>11</v>
      </c>
      <c r="V4226" s="90">
        <v>252</v>
      </c>
      <c r="W4226" s="89">
        <f t="shared" si="1814"/>
        <v>1.0033650599999999</v>
      </c>
      <c r="X4226" s="82">
        <f t="shared" si="1815"/>
        <v>0</v>
      </c>
      <c r="Y4226" s="82">
        <f t="shared" si="1816"/>
        <v>0</v>
      </c>
      <c r="Z4226" s="94" t="str">
        <f t="shared" si="1822"/>
        <v>A+J=</v>
      </c>
      <c r="AA4226" s="87">
        <f t="shared" si="1823"/>
        <v>48477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>
        <f t="shared" si="1817"/>
        <v>48464</v>
      </c>
      <c r="B4227" s="82">
        <f t="shared" si="1803"/>
        <v>0</v>
      </c>
      <c r="C4227" s="207">
        <f t="shared" si="1821"/>
        <v>0</v>
      </c>
      <c r="D4227" s="83">
        <f t="shared" si="1804"/>
        <v>7286.35</v>
      </c>
      <c r="E4227" s="84">
        <f t="shared" si="1826"/>
        <v>7394.19</v>
      </c>
      <c r="F4227" s="85">
        <f t="shared" si="1827"/>
        <v>48415</v>
      </c>
      <c r="G4227" s="86">
        <f t="shared" si="1805"/>
        <v>1.4800277230712089E-2</v>
      </c>
      <c r="H4227" s="87">
        <f t="shared" si="1806"/>
        <v>48477</v>
      </c>
      <c r="I4227" s="87">
        <f t="shared" si="1807"/>
        <v>48477</v>
      </c>
      <c r="J4227" s="88">
        <f t="shared" si="1818"/>
        <v>20</v>
      </c>
      <c r="K4227" s="88">
        <f t="shared" si="1825"/>
        <v>12</v>
      </c>
      <c r="L4227" s="8">
        <f t="shared" si="1808"/>
        <v>1.00885406</v>
      </c>
      <c r="M4227" s="89">
        <v>1</v>
      </c>
      <c r="N4227" s="89">
        <f t="shared" si="1809"/>
        <v>1</v>
      </c>
      <c r="O4227" s="82">
        <f t="shared" si="1810"/>
        <v>1.00885406</v>
      </c>
      <c r="P4227" s="82">
        <f t="shared" si="1811"/>
        <v>0</v>
      </c>
      <c r="Q4227" s="11">
        <f t="shared" si="1824"/>
        <v>0</v>
      </c>
      <c r="R4227" s="7">
        <f t="shared" si="1819"/>
        <v>0</v>
      </c>
      <c r="S4227" s="82">
        <f t="shared" si="1812"/>
        <v>0</v>
      </c>
      <c r="T4227" s="91">
        <f t="shared" si="1820"/>
        <v>0.08</v>
      </c>
      <c r="U4227" s="90">
        <f t="shared" si="1813"/>
        <v>12</v>
      </c>
      <c r="V4227" s="90">
        <v>252</v>
      </c>
      <c r="W4227" s="89">
        <f t="shared" si="1814"/>
        <v>1.0036715350000001</v>
      </c>
      <c r="X4227" s="82">
        <f t="shared" si="1815"/>
        <v>0</v>
      </c>
      <c r="Y4227" s="82">
        <f t="shared" si="1816"/>
        <v>0</v>
      </c>
      <c r="Z4227" s="94" t="str">
        <f t="shared" si="1822"/>
        <v>A+J=</v>
      </c>
      <c r="AA4227" s="87">
        <f t="shared" si="1823"/>
        <v>48477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>
        <f t="shared" si="1817"/>
        <v>48465</v>
      </c>
      <c r="B4228" s="82">
        <f t="shared" si="1803"/>
        <v>0</v>
      </c>
      <c r="C4228" s="207">
        <f t="shared" si="1821"/>
        <v>0</v>
      </c>
      <c r="D4228" s="83">
        <f t="shared" si="1804"/>
        <v>7286.35</v>
      </c>
      <c r="E4228" s="84">
        <f t="shared" si="1826"/>
        <v>7394.19</v>
      </c>
      <c r="F4228" s="85">
        <f t="shared" si="1827"/>
        <v>48415</v>
      </c>
      <c r="G4228" s="86">
        <f t="shared" si="1805"/>
        <v>1.4800277230712089E-2</v>
      </c>
      <c r="H4228" s="87">
        <f t="shared" si="1806"/>
        <v>48477</v>
      </c>
      <c r="I4228" s="87">
        <f t="shared" si="1807"/>
        <v>48477</v>
      </c>
      <c r="J4228" s="88">
        <f t="shared" si="1818"/>
        <v>20</v>
      </c>
      <c r="K4228" s="88">
        <f t="shared" si="1825"/>
        <v>12</v>
      </c>
      <c r="L4228" s="8">
        <f t="shared" si="1808"/>
        <v>1.00885406</v>
      </c>
      <c r="M4228" s="89">
        <v>1</v>
      </c>
      <c r="N4228" s="89">
        <f t="shared" si="1809"/>
        <v>1</v>
      </c>
      <c r="O4228" s="82">
        <f t="shared" si="1810"/>
        <v>1.00885406</v>
      </c>
      <c r="P4228" s="82">
        <f t="shared" si="1811"/>
        <v>0</v>
      </c>
      <c r="Q4228" s="11">
        <f t="shared" si="1824"/>
        <v>0</v>
      </c>
      <c r="R4228" s="7">
        <f t="shared" si="1819"/>
        <v>0</v>
      </c>
      <c r="S4228" s="82">
        <f t="shared" si="1812"/>
        <v>0</v>
      </c>
      <c r="T4228" s="91">
        <f t="shared" si="1820"/>
        <v>0.08</v>
      </c>
      <c r="U4228" s="90">
        <f t="shared" si="1813"/>
        <v>12</v>
      </c>
      <c r="V4228" s="90">
        <v>252</v>
      </c>
      <c r="W4228" s="89">
        <f t="shared" si="1814"/>
        <v>1.0036715350000001</v>
      </c>
      <c r="X4228" s="82">
        <f t="shared" si="1815"/>
        <v>0</v>
      </c>
      <c r="Y4228" s="82">
        <f t="shared" si="1816"/>
        <v>0</v>
      </c>
      <c r="Z4228" s="94" t="str">
        <f t="shared" si="1822"/>
        <v>A+J=</v>
      </c>
      <c r="AA4228" s="87">
        <f t="shared" si="1823"/>
        <v>48477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>
        <f t="shared" si="1817"/>
        <v>48466</v>
      </c>
      <c r="B4229" s="82">
        <f t="shared" si="1803"/>
        <v>0</v>
      </c>
      <c r="C4229" s="207">
        <f t="shared" si="1821"/>
        <v>0</v>
      </c>
      <c r="D4229" s="83">
        <f t="shared" si="1804"/>
        <v>7286.35</v>
      </c>
      <c r="E4229" s="84">
        <f t="shared" si="1826"/>
        <v>7394.19</v>
      </c>
      <c r="F4229" s="85">
        <f t="shared" si="1827"/>
        <v>48415</v>
      </c>
      <c r="G4229" s="86">
        <f t="shared" si="1805"/>
        <v>1.4800277230712089E-2</v>
      </c>
      <c r="H4229" s="87">
        <f t="shared" si="1806"/>
        <v>48477</v>
      </c>
      <c r="I4229" s="87">
        <f t="shared" si="1807"/>
        <v>48477</v>
      </c>
      <c r="J4229" s="88">
        <f t="shared" si="1818"/>
        <v>20</v>
      </c>
      <c r="K4229" s="88">
        <f t="shared" si="1825"/>
        <v>13</v>
      </c>
      <c r="L4229" s="8">
        <f t="shared" si="1808"/>
        <v>1.0095954199999999</v>
      </c>
      <c r="M4229" s="89">
        <v>1</v>
      </c>
      <c r="N4229" s="89">
        <f t="shared" si="1809"/>
        <v>1</v>
      </c>
      <c r="O4229" s="82">
        <f t="shared" si="1810"/>
        <v>1.0095954199999999</v>
      </c>
      <c r="P4229" s="82">
        <f t="shared" si="1811"/>
        <v>0</v>
      </c>
      <c r="Q4229" s="11">
        <f t="shared" si="1824"/>
        <v>0</v>
      </c>
      <c r="R4229" s="7">
        <f t="shared" si="1819"/>
        <v>0</v>
      </c>
      <c r="S4229" s="82">
        <f t="shared" si="1812"/>
        <v>0</v>
      </c>
      <c r="T4229" s="91">
        <f t="shared" si="1820"/>
        <v>0.08</v>
      </c>
      <c r="U4229" s="90">
        <f t="shared" si="1813"/>
        <v>13</v>
      </c>
      <c r="V4229" s="90">
        <v>252</v>
      </c>
      <c r="W4229" s="89">
        <f t="shared" si="1814"/>
        <v>1.003978104</v>
      </c>
      <c r="X4229" s="82">
        <f t="shared" si="1815"/>
        <v>0</v>
      </c>
      <c r="Y4229" s="82">
        <f t="shared" si="1816"/>
        <v>0</v>
      </c>
      <c r="Z4229" s="94" t="str">
        <f t="shared" si="1822"/>
        <v>A+J=</v>
      </c>
      <c r="AA4229" s="87">
        <f t="shared" si="1823"/>
        <v>48477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>
        <f t="shared" si="1817"/>
        <v>48467</v>
      </c>
      <c r="B4230" s="82">
        <f t="shared" si="1803"/>
        <v>0</v>
      </c>
      <c r="C4230" s="207">
        <f t="shared" si="1821"/>
        <v>0</v>
      </c>
      <c r="D4230" s="83">
        <f t="shared" si="1804"/>
        <v>7286.35</v>
      </c>
      <c r="E4230" s="84">
        <f t="shared" si="1826"/>
        <v>7394.19</v>
      </c>
      <c r="F4230" s="85">
        <f t="shared" si="1827"/>
        <v>48415</v>
      </c>
      <c r="G4230" s="86">
        <f t="shared" si="1805"/>
        <v>1.4800277230712089E-2</v>
      </c>
      <c r="H4230" s="87">
        <f t="shared" si="1806"/>
        <v>48477</v>
      </c>
      <c r="I4230" s="87">
        <f t="shared" si="1807"/>
        <v>48477</v>
      </c>
      <c r="J4230" s="88">
        <f t="shared" si="1818"/>
        <v>20</v>
      </c>
      <c r="K4230" s="88">
        <f t="shared" si="1825"/>
        <v>14</v>
      </c>
      <c r="L4230" s="8">
        <f t="shared" si="1808"/>
        <v>1.01033734</v>
      </c>
      <c r="M4230" s="89">
        <v>1</v>
      </c>
      <c r="N4230" s="89">
        <f t="shared" si="1809"/>
        <v>1</v>
      </c>
      <c r="O4230" s="82">
        <f t="shared" si="1810"/>
        <v>1.01033734</v>
      </c>
      <c r="P4230" s="82">
        <f t="shared" si="1811"/>
        <v>0</v>
      </c>
      <c r="Q4230" s="11">
        <f t="shared" si="1824"/>
        <v>0</v>
      </c>
      <c r="R4230" s="7">
        <f t="shared" si="1819"/>
        <v>0</v>
      </c>
      <c r="S4230" s="82">
        <f t="shared" si="1812"/>
        <v>0</v>
      </c>
      <c r="T4230" s="91">
        <f t="shared" si="1820"/>
        <v>0.08</v>
      </c>
      <c r="U4230" s="90">
        <f t="shared" si="1813"/>
        <v>14</v>
      </c>
      <c r="V4230" s="90">
        <v>252</v>
      </c>
      <c r="W4230" s="89">
        <f t="shared" si="1814"/>
        <v>1.0042847669999999</v>
      </c>
      <c r="X4230" s="82">
        <f t="shared" si="1815"/>
        <v>0</v>
      </c>
      <c r="Y4230" s="82">
        <f t="shared" si="1816"/>
        <v>0</v>
      </c>
      <c r="Z4230" s="94" t="str">
        <f t="shared" si="1822"/>
        <v>A+J=</v>
      </c>
      <c r="AA4230" s="87">
        <f t="shared" si="1823"/>
        <v>48477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>
        <f t="shared" si="1817"/>
        <v>48468</v>
      </c>
      <c r="B4231" s="82">
        <f t="shared" si="1803"/>
        <v>0</v>
      </c>
      <c r="C4231" s="207">
        <f t="shared" si="1821"/>
        <v>0</v>
      </c>
      <c r="D4231" s="83">
        <f t="shared" si="1804"/>
        <v>7286.35</v>
      </c>
      <c r="E4231" s="84">
        <f t="shared" si="1826"/>
        <v>7394.19</v>
      </c>
      <c r="F4231" s="85">
        <f t="shared" si="1827"/>
        <v>48415</v>
      </c>
      <c r="G4231" s="86">
        <f t="shared" si="1805"/>
        <v>1.4800277230712089E-2</v>
      </c>
      <c r="H4231" s="87">
        <f t="shared" si="1806"/>
        <v>48477</v>
      </c>
      <c r="I4231" s="87">
        <f t="shared" si="1807"/>
        <v>48477</v>
      </c>
      <c r="J4231" s="88">
        <f t="shared" si="1818"/>
        <v>20</v>
      </c>
      <c r="K4231" s="88">
        <f t="shared" si="1825"/>
        <v>15</v>
      </c>
      <c r="L4231" s="8">
        <f t="shared" si="1808"/>
        <v>1.0110797899999999</v>
      </c>
      <c r="M4231" s="89">
        <v>1</v>
      </c>
      <c r="N4231" s="89">
        <f t="shared" si="1809"/>
        <v>1</v>
      </c>
      <c r="O4231" s="82">
        <f t="shared" si="1810"/>
        <v>1.0110797899999999</v>
      </c>
      <c r="P4231" s="82">
        <f t="shared" si="1811"/>
        <v>0</v>
      </c>
      <c r="Q4231" s="11">
        <f t="shared" si="1824"/>
        <v>0</v>
      </c>
      <c r="R4231" s="7">
        <f t="shared" si="1819"/>
        <v>0</v>
      </c>
      <c r="S4231" s="82">
        <f t="shared" si="1812"/>
        <v>0</v>
      </c>
      <c r="T4231" s="91">
        <f t="shared" si="1820"/>
        <v>0.08</v>
      </c>
      <c r="U4231" s="90">
        <f t="shared" si="1813"/>
        <v>15</v>
      </c>
      <c r="V4231" s="90">
        <v>252</v>
      </c>
      <c r="W4231" s="89">
        <f t="shared" si="1814"/>
        <v>1.004591523</v>
      </c>
      <c r="X4231" s="82">
        <f t="shared" si="1815"/>
        <v>0</v>
      </c>
      <c r="Y4231" s="82">
        <f t="shared" si="1816"/>
        <v>0</v>
      </c>
      <c r="Z4231" s="94" t="str">
        <f t="shared" si="1822"/>
        <v>A+J=</v>
      </c>
      <c r="AA4231" s="87">
        <f t="shared" si="1823"/>
        <v>48477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>
        <f t="shared" si="1817"/>
        <v>48469</v>
      </c>
      <c r="B4232" s="82">
        <f t="shared" si="1803"/>
        <v>0</v>
      </c>
      <c r="C4232" s="207">
        <f t="shared" si="1821"/>
        <v>0</v>
      </c>
      <c r="D4232" s="83">
        <f t="shared" si="1804"/>
        <v>7286.35</v>
      </c>
      <c r="E4232" s="84">
        <f t="shared" si="1826"/>
        <v>7394.19</v>
      </c>
      <c r="F4232" s="85">
        <f t="shared" si="1827"/>
        <v>48415</v>
      </c>
      <c r="G4232" s="86">
        <f t="shared" si="1805"/>
        <v>1.4800277230712089E-2</v>
      </c>
      <c r="H4232" s="87">
        <f t="shared" si="1806"/>
        <v>48477</v>
      </c>
      <c r="I4232" s="87">
        <f t="shared" si="1807"/>
        <v>48477</v>
      </c>
      <c r="J4232" s="88">
        <f t="shared" si="1818"/>
        <v>20</v>
      </c>
      <c r="K4232" s="88">
        <f t="shared" si="1825"/>
        <v>15</v>
      </c>
      <c r="L4232" s="8">
        <f t="shared" si="1808"/>
        <v>1.0110797899999999</v>
      </c>
      <c r="M4232" s="89">
        <v>1</v>
      </c>
      <c r="N4232" s="89">
        <f t="shared" si="1809"/>
        <v>1</v>
      </c>
      <c r="O4232" s="82">
        <f t="shared" si="1810"/>
        <v>1.0110797899999999</v>
      </c>
      <c r="P4232" s="82">
        <f t="shared" si="1811"/>
        <v>0</v>
      </c>
      <c r="Q4232" s="11">
        <f t="shared" si="1824"/>
        <v>0</v>
      </c>
      <c r="R4232" s="7">
        <f t="shared" si="1819"/>
        <v>0</v>
      </c>
      <c r="S4232" s="82">
        <f t="shared" si="1812"/>
        <v>0</v>
      </c>
      <c r="T4232" s="91">
        <f t="shared" si="1820"/>
        <v>0.08</v>
      </c>
      <c r="U4232" s="90">
        <f t="shared" si="1813"/>
        <v>15</v>
      </c>
      <c r="V4232" s="90">
        <v>252</v>
      </c>
      <c r="W4232" s="89">
        <f t="shared" si="1814"/>
        <v>1.004591523</v>
      </c>
      <c r="X4232" s="82">
        <f t="shared" si="1815"/>
        <v>0</v>
      </c>
      <c r="Y4232" s="82">
        <f t="shared" si="1816"/>
        <v>0</v>
      </c>
      <c r="Z4232" s="94" t="str">
        <f t="shared" si="1822"/>
        <v>A+J=</v>
      </c>
      <c r="AA4232" s="87">
        <f t="shared" si="1823"/>
        <v>48477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>
        <f t="shared" si="1817"/>
        <v>48470</v>
      </c>
      <c r="B4233" s="82">
        <f t="shared" si="1803"/>
        <v>0</v>
      </c>
      <c r="C4233" s="207">
        <f t="shared" si="1821"/>
        <v>0</v>
      </c>
      <c r="D4233" s="83">
        <f t="shared" si="1804"/>
        <v>7286.35</v>
      </c>
      <c r="E4233" s="84">
        <f t="shared" si="1826"/>
        <v>7394.19</v>
      </c>
      <c r="F4233" s="85">
        <f t="shared" si="1827"/>
        <v>48415</v>
      </c>
      <c r="G4233" s="86">
        <f t="shared" si="1805"/>
        <v>1.4800277230712089E-2</v>
      </c>
      <c r="H4233" s="87">
        <f t="shared" si="1806"/>
        <v>48477</v>
      </c>
      <c r="I4233" s="87">
        <f t="shared" si="1807"/>
        <v>48477</v>
      </c>
      <c r="J4233" s="88">
        <f t="shared" si="1818"/>
        <v>20</v>
      </c>
      <c r="K4233" s="88">
        <f t="shared" si="1825"/>
        <v>15</v>
      </c>
      <c r="L4233" s="8">
        <f t="shared" si="1808"/>
        <v>1.0110797899999999</v>
      </c>
      <c r="M4233" s="89">
        <v>1</v>
      </c>
      <c r="N4233" s="89">
        <f t="shared" si="1809"/>
        <v>1</v>
      </c>
      <c r="O4233" s="82">
        <f t="shared" si="1810"/>
        <v>1.0110797899999999</v>
      </c>
      <c r="P4233" s="82">
        <f t="shared" si="1811"/>
        <v>0</v>
      </c>
      <c r="Q4233" s="11">
        <f t="shared" si="1824"/>
        <v>0</v>
      </c>
      <c r="R4233" s="7">
        <f t="shared" si="1819"/>
        <v>0</v>
      </c>
      <c r="S4233" s="82">
        <f t="shared" si="1812"/>
        <v>0</v>
      </c>
      <c r="T4233" s="91">
        <f t="shared" si="1820"/>
        <v>0.08</v>
      </c>
      <c r="U4233" s="90">
        <f t="shared" si="1813"/>
        <v>15</v>
      </c>
      <c r="V4233" s="90">
        <v>252</v>
      </c>
      <c r="W4233" s="89">
        <f t="shared" si="1814"/>
        <v>1.004591523</v>
      </c>
      <c r="X4233" s="82">
        <f t="shared" si="1815"/>
        <v>0</v>
      </c>
      <c r="Y4233" s="82">
        <f t="shared" si="1816"/>
        <v>0</v>
      </c>
      <c r="Z4233" s="94" t="str">
        <f t="shared" si="1822"/>
        <v>A+J=</v>
      </c>
      <c r="AA4233" s="87">
        <f t="shared" si="1823"/>
        <v>48477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>
        <f t="shared" si="1817"/>
        <v>48471</v>
      </c>
      <c r="B4234" s="82">
        <f t="shared" ref="B4234:B4297" si="1828">(P4234+X4234)</f>
        <v>0</v>
      </c>
      <c r="C4234" s="207">
        <f t="shared" si="1821"/>
        <v>0</v>
      </c>
      <c r="D4234" s="83">
        <f t="shared" ref="D4234:D4297" si="1829">IF(E4234=E4233,D4233,E4233)</f>
        <v>7286.35</v>
      </c>
      <c r="E4234" s="84">
        <f t="shared" si="1826"/>
        <v>7394.19</v>
      </c>
      <c r="F4234" s="85">
        <f t="shared" si="1827"/>
        <v>48415</v>
      </c>
      <c r="G4234" s="86">
        <f t="shared" ref="G4234:G4297" si="1830">(E4234/D4234)-1</f>
        <v>1.4800277230712089E-2</v>
      </c>
      <c r="H4234" s="87">
        <f t="shared" ref="H4234:H4297" si="1831">IF(DAY(A4234)=H$9,VLOOKUP(A4234,AH$118:AN$450,4),H4233)</f>
        <v>48477</v>
      </c>
      <c r="I4234" s="87">
        <f t="shared" ref="I4234:I4297" si="1832">IF(A4234&gt;I4233,H4234,I4233)</f>
        <v>48477</v>
      </c>
      <c r="J4234" s="88">
        <f t="shared" si="1818"/>
        <v>20</v>
      </c>
      <c r="K4234" s="88">
        <f t="shared" si="1825"/>
        <v>16</v>
      </c>
      <c r="L4234" s="8">
        <f t="shared" ref="L4234:L4297" si="1833">IF(E4234&lt;D4234,1,TRUNC((E4234/D4234)^TRUNC((K4234/J4234),9),8))</f>
        <v>1.0118228</v>
      </c>
      <c r="M4234" s="89">
        <v>1</v>
      </c>
      <c r="N4234" s="89">
        <f t="shared" ref="N4234:N4297" si="1834">IF(I4234&gt;I4233,N4233*M4234,N4233)</f>
        <v>1</v>
      </c>
      <c r="O4234" s="82">
        <f t="shared" ref="O4234:O4297" si="1835">TRUNC(TRUNC((L4234*N4234),15),8)</f>
        <v>1.0118228</v>
      </c>
      <c r="P4234" s="82">
        <f t="shared" ref="P4234:P4297" si="1836">TRUNC(C4234*O4234,8)</f>
        <v>0</v>
      </c>
      <c r="Q4234" s="11">
        <f t="shared" si="1824"/>
        <v>0</v>
      </c>
      <c r="R4234" s="7">
        <f t="shared" si="1819"/>
        <v>0</v>
      </c>
      <c r="S4234" s="82">
        <f t="shared" ref="S4234:S4297" si="1837">IF(R4234&gt;0,TRUNC(R4234*P4234,8),0)</f>
        <v>0</v>
      </c>
      <c r="T4234" s="91">
        <f t="shared" si="1820"/>
        <v>0.08</v>
      </c>
      <c r="U4234" s="90">
        <f t="shared" ref="U4234:U4297" si="1838">IF(Q4233&gt;0,1,IF(K4234=K4233,U4233,U4233+1))</f>
        <v>16</v>
      </c>
      <c r="V4234" s="90">
        <v>252</v>
      </c>
      <c r="W4234" s="89">
        <f t="shared" ref="W4234:W4297" si="1839">ROUND((1+T4234)^TRUNC((U4234/V4234),9),9)</f>
        <v>1.0048983730000001</v>
      </c>
      <c r="X4234" s="82">
        <f t="shared" ref="X4234:X4297" si="1840">TRUNC((P4234*(W4234-1)),8)</f>
        <v>0</v>
      </c>
      <c r="Y4234" s="82">
        <f t="shared" ref="Y4234:Y4297" si="1841">IF(Q4234&gt;0,S4234+X4234,0)</f>
        <v>0</v>
      </c>
      <c r="Z4234" s="94" t="str">
        <f t="shared" si="1822"/>
        <v>A+J=</v>
      </c>
      <c r="AA4234" s="87">
        <f t="shared" si="1823"/>
        <v>48477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>
        <f t="shared" ref="A4235:A4298" si="1842">(A4234+1)</f>
        <v>48472</v>
      </c>
      <c r="B4235" s="82">
        <f t="shared" si="1828"/>
        <v>0</v>
      </c>
      <c r="C4235" s="207">
        <f t="shared" si="1821"/>
        <v>0</v>
      </c>
      <c r="D4235" s="83">
        <f t="shared" si="1829"/>
        <v>7286.35</v>
      </c>
      <c r="E4235" s="84">
        <f t="shared" si="1826"/>
        <v>7394.19</v>
      </c>
      <c r="F4235" s="85">
        <f t="shared" si="1827"/>
        <v>48415</v>
      </c>
      <c r="G4235" s="86">
        <f t="shared" si="1830"/>
        <v>1.4800277230712089E-2</v>
      </c>
      <c r="H4235" s="87">
        <f t="shared" si="1831"/>
        <v>48477</v>
      </c>
      <c r="I4235" s="87">
        <f t="shared" si="1832"/>
        <v>48477</v>
      </c>
      <c r="J4235" s="88">
        <f t="shared" ref="J4235:J4298" si="1843">IF(I4235=I4234,J4234,NETWORKDAYS(I4234,I4235,$AD$210:$AD$502)-1)</f>
        <v>20</v>
      </c>
      <c r="K4235" s="88">
        <f t="shared" si="1825"/>
        <v>17</v>
      </c>
      <c r="L4235" s="8">
        <f t="shared" si="1833"/>
        <v>1.01256634</v>
      </c>
      <c r="M4235" s="89">
        <v>1</v>
      </c>
      <c r="N4235" s="89">
        <f t="shared" si="1834"/>
        <v>1</v>
      </c>
      <c r="O4235" s="82">
        <f t="shared" si="1835"/>
        <v>1.01256634</v>
      </c>
      <c r="P4235" s="82">
        <f t="shared" si="1836"/>
        <v>0</v>
      </c>
      <c r="Q4235" s="11">
        <f t="shared" si="1824"/>
        <v>0</v>
      </c>
      <c r="R4235" s="7">
        <f t="shared" ref="R4235:R4298" si="1844">IF(Q4235&gt;0,VLOOKUP($A4235,$AD$10:$AI$200,6),0)</f>
        <v>0</v>
      </c>
      <c r="S4235" s="82">
        <f t="shared" si="1837"/>
        <v>0</v>
      </c>
      <c r="T4235" s="91">
        <f t="shared" ref="T4235:T4298" si="1845">(T4234)</f>
        <v>0.08</v>
      </c>
      <c r="U4235" s="90">
        <f t="shared" si="1838"/>
        <v>17</v>
      </c>
      <c r="V4235" s="90">
        <v>252</v>
      </c>
      <c r="W4235" s="89">
        <f t="shared" si="1839"/>
        <v>1.0052053169999999</v>
      </c>
      <c r="X4235" s="82">
        <f t="shared" si="1840"/>
        <v>0</v>
      </c>
      <c r="Y4235" s="82">
        <f t="shared" si="1841"/>
        <v>0</v>
      </c>
      <c r="Z4235" s="94" t="str">
        <f t="shared" si="1822"/>
        <v>A+J=</v>
      </c>
      <c r="AA4235" s="87">
        <f t="shared" si="1823"/>
        <v>48477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>
        <f t="shared" si="1842"/>
        <v>48473</v>
      </c>
      <c r="B4236" s="82">
        <f t="shared" si="1828"/>
        <v>0</v>
      </c>
      <c r="C4236" s="207">
        <f t="shared" ref="C4236:C4299" si="1846">IF(Q4235&gt;0,IF(J4235=K4235,P4235-S4235,C4235-(S4235/O4235)),C4235)</f>
        <v>0</v>
      </c>
      <c r="D4236" s="83">
        <f t="shared" si="1829"/>
        <v>7286.35</v>
      </c>
      <c r="E4236" s="84">
        <f t="shared" si="1826"/>
        <v>7394.19</v>
      </c>
      <c r="F4236" s="85">
        <f t="shared" si="1827"/>
        <v>48415</v>
      </c>
      <c r="G4236" s="86">
        <f t="shared" si="1830"/>
        <v>1.4800277230712089E-2</v>
      </c>
      <c r="H4236" s="87">
        <f t="shared" si="1831"/>
        <v>48477</v>
      </c>
      <c r="I4236" s="87">
        <f t="shared" si="1832"/>
        <v>48477</v>
      </c>
      <c r="J4236" s="88">
        <f t="shared" si="1843"/>
        <v>20</v>
      </c>
      <c r="K4236" s="88">
        <f t="shared" si="1825"/>
        <v>18</v>
      </c>
      <c r="L4236" s="8">
        <f t="shared" si="1833"/>
        <v>1.0133104399999999</v>
      </c>
      <c r="M4236" s="89">
        <v>1</v>
      </c>
      <c r="N4236" s="89">
        <f t="shared" si="1834"/>
        <v>1</v>
      </c>
      <c r="O4236" s="82">
        <f t="shared" si="1835"/>
        <v>1.0133104399999999</v>
      </c>
      <c r="P4236" s="82">
        <f t="shared" si="1836"/>
        <v>0</v>
      </c>
      <c r="Q4236" s="11">
        <f t="shared" si="1824"/>
        <v>0</v>
      </c>
      <c r="R4236" s="7">
        <f t="shared" si="1844"/>
        <v>0</v>
      </c>
      <c r="S4236" s="82">
        <f t="shared" si="1837"/>
        <v>0</v>
      </c>
      <c r="T4236" s="91">
        <f t="shared" si="1845"/>
        <v>0.08</v>
      </c>
      <c r="U4236" s="90">
        <f t="shared" si="1838"/>
        <v>18</v>
      </c>
      <c r="V4236" s="90">
        <v>252</v>
      </c>
      <c r="W4236" s="89">
        <f t="shared" si="1839"/>
        <v>1.005512355</v>
      </c>
      <c r="X4236" s="82">
        <f t="shared" si="1840"/>
        <v>0</v>
      </c>
      <c r="Y4236" s="82">
        <f t="shared" si="1841"/>
        <v>0</v>
      </c>
      <c r="Z4236" s="94" t="str">
        <f t="shared" ref="Z4236:Z4299" si="1847">IF($Q4235&gt;0,VLOOKUP($A4235,$AD$10:$AM$200,9),Z4235)</f>
        <v>A+J=</v>
      </c>
      <c r="AA4236" s="87">
        <f t="shared" ref="AA4236:AA4299" si="1848">IF($Q4235&gt;0,VLOOKUP($A4235,$AD$10:$AM$200,10),AA4235)</f>
        <v>48477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>
        <f t="shared" si="1842"/>
        <v>48474</v>
      </c>
      <c r="B4237" s="82">
        <f t="shared" si="1828"/>
        <v>0</v>
      </c>
      <c r="C4237" s="207">
        <f t="shared" si="1846"/>
        <v>0</v>
      </c>
      <c r="D4237" s="83">
        <f t="shared" si="1829"/>
        <v>7286.35</v>
      </c>
      <c r="E4237" s="84">
        <f t="shared" si="1826"/>
        <v>7394.19</v>
      </c>
      <c r="F4237" s="85">
        <f t="shared" si="1827"/>
        <v>48415</v>
      </c>
      <c r="G4237" s="86">
        <f t="shared" si="1830"/>
        <v>1.4800277230712089E-2</v>
      </c>
      <c r="H4237" s="87">
        <f t="shared" si="1831"/>
        <v>48477</v>
      </c>
      <c r="I4237" s="87">
        <f t="shared" si="1832"/>
        <v>48477</v>
      </c>
      <c r="J4237" s="88">
        <f t="shared" si="1843"/>
        <v>20</v>
      </c>
      <c r="K4237" s="88">
        <f t="shared" si="1825"/>
        <v>19</v>
      </c>
      <c r="L4237" s="8">
        <f t="shared" si="1833"/>
        <v>1.0140550800000001</v>
      </c>
      <c r="M4237" s="89">
        <v>1</v>
      </c>
      <c r="N4237" s="89">
        <f t="shared" si="1834"/>
        <v>1</v>
      </c>
      <c r="O4237" s="82">
        <f t="shared" si="1835"/>
        <v>1.0140550800000001</v>
      </c>
      <c r="P4237" s="82">
        <f t="shared" si="1836"/>
        <v>0</v>
      </c>
      <c r="Q4237" s="11">
        <f t="shared" si="1824"/>
        <v>0</v>
      </c>
      <c r="R4237" s="7">
        <f t="shared" si="1844"/>
        <v>0</v>
      </c>
      <c r="S4237" s="82">
        <f t="shared" si="1837"/>
        <v>0</v>
      </c>
      <c r="T4237" s="91">
        <f t="shared" si="1845"/>
        <v>0.08</v>
      </c>
      <c r="U4237" s="90">
        <f t="shared" si="1838"/>
        <v>19</v>
      </c>
      <c r="V4237" s="90">
        <v>252</v>
      </c>
      <c r="W4237" s="89">
        <f t="shared" si="1839"/>
        <v>1.005819486</v>
      </c>
      <c r="X4237" s="82">
        <f t="shared" si="1840"/>
        <v>0</v>
      </c>
      <c r="Y4237" s="82">
        <f t="shared" si="1841"/>
        <v>0</v>
      </c>
      <c r="Z4237" s="94" t="str">
        <f t="shared" si="1847"/>
        <v>A+J=</v>
      </c>
      <c r="AA4237" s="87">
        <f t="shared" si="1848"/>
        <v>48477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>
        <f t="shared" si="1842"/>
        <v>48475</v>
      </c>
      <c r="B4238" s="82">
        <f t="shared" si="1828"/>
        <v>0</v>
      </c>
      <c r="C4238" s="207">
        <f t="shared" si="1846"/>
        <v>0</v>
      </c>
      <c r="D4238" s="83">
        <f t="shared" si="1829"/>
        <v>7286.35</v>
      </c>
      <c r="E4238" s="84">
        <f t="shared" si="1826"/>
        <v>7394.19</v>
      </c>
      <c r="F4238" s="85">
        <f t="shared" si="1827"/>
        <v>48415</v>
      </c>
      <c r="G4238" s="86">
        <f t="shared" si="1830"/>
        <v>1.4800277230712089E-2</v>
      </c>
      <c r="H4238" s="87">
        <f t="shared" si="1831"/>
        <v>48477</v>
      </c>
      <c r="I4238" s="87">
        <f t="shared" si="1832"/>
        <v>48477</v>
      </c>
      <c r="J4238" s="88">
        <f t="shared" si="1843"/>
        <v>20</v>
      </c>
      <c r="K4238" s="88">
        <f t="shared" si="1825"/>
        <v>20</v>
      </c>
      <c r="L4238" s="8">
        <f t="shared" si="1833"/>
        <v>1.0148002700000001</v>
      </c>
      <c r="M4238" s="89">
        <v>1</v>
      </c>
      <c r="N4238" s="89">
        <f t="shared" si="1834"/>
        <v>1</v>
      </c>
      <c r="O4238" s="82">
        <f t="shared" si="1835"/>
        <v>1.0148002700000001</v>
      </c>
      <c r="P4238" s="82">
        <f t="shared" si="1836"/>
        <v>0</v>
      </c>
      <c r="Q4238" s="11">
        <f t="shared" ref="Q4238:Q4301" si="1849">IF(VLOOKUP(A4238,AD$10:AK$200,8)=VLOOKUP(A4237,AD$10:AK$200,8),0,VLOOKUP(A4238,AD$10:AK$200,8))</f>
        <v>0</v>
      </c>
      <c r="R4238" s="7">
        <f t="shared" si="1844"/>
        <v>0</v>
      </c>
      <c r="S4238" s="82">
        <f t="shared" si="1837"/>
        <v>0</v>
      </c>
      <c r="T4238" s="91">
        <f t="shared" si="1845"/>
        <v>0.08</v>
      </c>
      <c r="U4238" s="90">
        <f t="shared" si="1838"/>
        <v>20</v>
      </c>
      <c r="V4238" s="90">
        <v>252</v>
      </c>
      <c r="W4238" s="89">
        <f t="shared" si="1839"/>
        <v>1.0061267110000001</v>
      </c>
      <c r="X4238" s="82">
        <f t="shared" si="1840"/>
        <v>0</v>
      </c>
      <c r="Y4238" s="82">
        <f t="shared" si="1841"/>
        <v>0</v>
      </c>
      <c r="Z4238" s="94" t="str">
        <f t="shared" si="1847"/>
        <v>A+J=</v>
      </c>
      <c r="AA4238" s="87">
        <f t="shared" si="1848"/>
        <v>48477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>
        <f t="shared" si="1842"/>
        <v>48476</v>
      </c>
      <c r="B4239" s="82">
        <f t="shared" si="1828"/>
        <v>0</v>
      </c>
      <c r="C4239" s="207">
        <f t="shared" si="1846"/>
        <v>0</v>
      </c>
      <c r="D4239" s="83">
        <f t="shared" si="1829"/>
        <v>7286.35</v>
      </c>
      <c r="E4239" s="84">
        <f t="shared" si="1826"/>
        <v>7394.19</v>
      </c>
      <c r="F4239" s="85">
        <f t="shared" si="1827"/>
        <v>48415</v>
      </c>
      <c r="G4239" s="86">
        <f t="shared" si="1830"/>
        <v>1.4800277230712089E-2</v>
      </c>
      <c r="H4239" s="87">
        <f t="shared" si="1831"/>
        <v>48477</v>
      </c>
      <c r="I4239" s="87">
        <f t="shared" si="1832"/>
        <v>48477</v>
      </c>
      <c r="J4239" s="88">
        <f t="shared" si="1843"/>
        <v>20</v>
      </c>
      <c r="K4239" s="88">
        <f t="shared" si="1825"/>
        <v>20</v>
      </c>
      <c r="L4239" s="8">
        <f t="shared" si="1833"/>
        <v>1.0148002700000001</v>
      </c>
      <c r="M4239" s="89">
        <v>1</v>
      </c>
      <c r="N4239" s="89">
        <f t="shared" si="1834"/>
        <v>1</v>
      </c>
      <c r="O4239" s="82">
        <f t="shared" si="1835"/>
        <v>1.0148002700000001</v>
      </c>
      <c r="P4239" s="82">
        <f t="shared" si="1836"/>
        <v>0</v>
      </c>
      <c r="Q4239" s="11">
        <f t="shared" si="1849"/>
        <v>0</v>
      </c>
      <c r="R4239" s="7">
        <f t="shared" si="1844"/>
        <v>0</v>
      </c>
      <c r="S4239" s="82">
        <f t="shared" si="1837"/>
        <v>0</v>
      </c>
      <c r="T4239" s="91">
        <f t="shared" si="1845"/>
        <v>0.08</v>
      </c>
      <c r="U4239" s="90">
        <f t="shared" si="1838"/>
        <v>20</v>
      </c>
      <c r="V4239" s="90">
        <v>252</v>
      </c>
      <c r="W4239" s="89">
        <f t="shared" si="1839"/>
        <v>1.0061267110000001</v>
      </c>
      <c r="X4239" s="82">
        <f t="shared" si="1840"/>
        <v>0</v>
      </c>
      <c r="Y4239" s="82">
        <f t="shared" si="1841"/>
        <v>0</v>
      </c>
      <c r="Z4239" s="94" t="str">
        <f t="shared" si="1847"/>
        <v>A+J=</v>
      </c>
      <c r="AA4239" s="87">
        <f t="shared" si="1848"/>
        <v>48477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>
        <f t="shared" si="1842"/>
        <v>48477</v>
      </c>
      <c r="B4240" s="82">
        <f t="shared" si="1828"/>
        <v>0</v>
      </c>
      <c r="C4240" s="207">
        <f t="shared" si="1846"/>
        <v>0</v>
      </c>
      <c r="D4240" s="83">
        <f t="shared" si="1829"/>
        <v>7286.35</v>
      </c>
      <c r="E4240" s="84">
        <f t="shared" si="1826"/>
        <v>7394.19</v>
      </c>
      <c r="F4240" s="85">
        <f t="shared" si="1827"/>
        <v>48415</v>
      </c>
      <c r="G4240" s="86">
        <f t="shared" si="1830"/>
        <v>1.4800277230712089E-2</v>
      </c>
      <c r="H4240" s="87">
        <f t="shared" si="1831"/>
        <v>48507</v>
      </c>
      <c r="I4240" s="87">
        <f t="shared" si="1832"/>
        <v>48477</v>
      </c>
      <c r="J4240" s="88">
        <f t="shared" si="1843"/>
        <v>20</v>
      </c>
      <c r="K4240" s="88">
        <f t="shared" si="1825"/>
        <v>20</v>
      </c>
      <c r="L4240" s="8">
        <f t="shared" si="1833"/>
        <v>1.0148002700000001</v>
      </c>
      <c r="M4240" s="89">
        <v>1</v>
      </c>
      <c r="N4240" s="89">
        <f t="shared" si="1834"/>
        <v>1</v>
      </c>
      <c r="O4240" s="82">
        <f t="shared" si="1835"/>
        <v>1.0148002700000001</v>
      </c>
      <c r="P4240" s="82">
        <f t="shared" si="1836"/>
        <v>0</v>
      </c>
      <c r="Q4240" s="11">
        <f t="shared" si="1849"/>
        <v>139</v>
      </c>
      <c r="R4240" s="7">
        <f t="shared" si="1844"/>
        <v>0</v>
      </c>
      <c r="S4240" s="82">
        <f t="shared" si="1837"/>
        <v>0</v>
      </c>
      <c r="T4240" s="91">
        <f t="shared" si="1845"/>
        <v>0.08</v>
      </c>
      <c r="U4240" s="90">
        <f t="shared" si="1838"/>
        <v>20</v>
      </c>
      <c r="V4240" s="90">
        <v>252</v>
      </c>
      <c r="W4240" s="89">
        <f t="shared" si="1839"/>
        <v>1.0061267110000001</v>
      </c>
      <c r="X4240" s="82">
        <f t="shared" si="1840"/>
        <v>0</v>
      </c>
      <c r="Y4240" s="82">
        <f t="shared" si="1841"/>
        <v>0</v>
      </c>
      <c r="Z4240" s="94" t="str">
        <f t="shared" si="1847"/>
        <v>A+J=</v>
      </c>
      <c r="AA4240" s="87">
        <f t="shared" si="1848"/>
        <v>48477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>
        <f t="shared" si="1842"/>
        <v>48478</v>
      </c>
      <c r="B4241" s="82">
        <f t="shared" si="1828"/>
        <v>0</v>
      </c>
      <c r="C4241" s="207">
        <f t="shared" si="1846"/>
        <v>0</v>
      </c>
      <c r="D4241" s="83">
        <f t="shared" si="1829"/>
        <v>7286.35</v>
      </c>
      <c r="E4241" s="84">
        <f t="shared" si="1826"/>
        <v>7394.19</v>
      </c>
      <c r="F4241" s="85">
        <f t="shared" si="1827"/>
        <v>48446</v>
      </c>
      <c r="G4241" s="86">
        <f t="shared" si="1830"/>
        <v>1.4800277230712089E-2</v>
      </c>
      <c r="H4241" s="87">
        <f t="shared" si="1831"/>
        <v>48507</v>
      </c>
      <c r="I4241" s="87">
        <f t="shared" si="1832"/>
        <v>48507</v>
      </c>
      <c r="J4241" s="88">
        <f t="shared" si="1843"/>
        <v>21</v>
      </c>
      <c r="K4241" s="88">
        <f t="shared" si="1825"/>
        <v>1</v>
      </c>
      <c r="L4241" s="8">
        <f t="shared" si="1833"/>
        <v>1.0006998499999999</v>
      </c>
      <c r="M4241" s="89">
        <v>1</v>
      </c>
      <c r="N4241" s="89">
        <f t="shared" si="1834"/>
        <v>1</v>
      </c>
      <c r="O4241" s="82">
        <f t="shared" si="1835"/>
        <v>1.0006998499999999</v>
      </c>
      <c r="P4241" s="82">
        <f t="shared" si="1836"/>
        <v>0</v>
      </c>
      <c r="Q4241" s="11">
        <f t="shared" si="1849"/>
        <v>0</v>
      </c>
      <c r="R4241" s="7">
        <f t="shared" si="1844"/>
        <v>0</v>
      </c>
      <c r="S4241" s="82">
        <f t="shared" si="1837"/>
        <v>0</v>
      </c>
      <c r="T4241" s="91">
        <f t="shared" si="1845"/>
        <v>0.08</v>
      </c>
      <c r="U4241" s="90">
        <f t="shared" si="1838"/>
        <v>1</v>
      </c>
      <c r="V4241" s="90">
        <v>252</v>
      </c>
      <c r="W4241" s="89">
        <f t="shared" si="1839"/>
        <v>1.000305448</v>
      </c>
      <c r="X4241" s="82">
        <f t="shared" si="1840"/>
        <v>0</v>
      </c>
      <c r="Y4241" s="82">
        <f t="shared" si="1841"/>
        <v>0</v>
      </c>
      <c r="Z4241" s="94" t="str">
        <f t="shared" si="1847"/>
        <v>A+J=</v>
      </c>
      <c r="AA4241" s="87">
        <f t="shared" si="1848"/>
        <v>48507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>
        <f t="shared" si="1842"/>
        <v>48479</v>
      </c>
      <c r="B4242" s="82">
        <f t="shared" si="1828"/>
        <v>0</v>
      </c>
      <c r="C4242" s="207">
        <f t="shared" si="1846"/>
        <v>0</v>
      </c>
      <c r="D4242" s="83">
        <f t="shared" si="1829"/>
        <v>7286.35</v>
      </c>
      <c r="E4242" s="84">
        <f t="shared" si="1826"/>
        <v>7394.19</v>
      </c>
      <c r="F4242" s="85">
        <f t="shared" si="1827"/>
        <v>48446</v>
      </c>
      <c r="G4242" s="86">
        <f t="shared" si="1830"/>
        <v>1.4800277230712089E-2</v>
      </c>
      <c r="H4242" s="87">
        <f t="shared" si="1831"/>
        <v>48507</v>
      </c>
      <c r="I4242" s="87">
        <f t="shared" si="1832"/>
        <v>48507</v>
      </c>
      <c r="J4242" s="88">
        <f t="shared" si="1843"/>
        <v>21</v>
      </c>
      <c r="K4242" s="88">
        <f t="shared" si="1825"/>
        <v>2</v>
      </c>
      <c r="L4242" s="8">
        <f t="shared" si="1833"/>
        <v>1.0014002</v>
      </c>
      <c r="M4242" s="89">
        <v>1</v>
      </c>
      <c r="N4242" s="89">
        <f t="shared" si="1834"/>
        <v>1</v>
      </c>
      <c r="O4242" s="82">
        <f t="shared" si="1835"/>
        <v>1.0014002</v>
      </c>
      <c r="P4242" s="82">
        <f t="shared" si="1836"/>
        <v>0</v>
      </c>
      <c r="Q4242" s="11">
        <f t="shared" si="1849"/>
        <v>0</v>
      </c>
      <c r="R4242" s="7">
        <f t="shared" si="1844"/>
        <v>0</v>
      </c>
      <c r="S4242" s="82">
        <f t="shared" si="1837"/>
        <v>0</v>
      </c>
      <c r="T4242" s="91">
        <f t="shared" si="1845"/>
        <v>0.08</v>
      </c>
      <c r="U4242" s="90">
        <f t="shared" si="1838"/>
        <v>2</v>
      </c>
      <c r="V4242" s="90">
        <v>252</v>
      </c>
      <c r="W4242" s="89">
        <f t="shared" si="1839"/>
        <v>1.000610988</v>
      </c>
      <c r="X4242" s="82">
        <f t="shared" si="1840"/>
        <v>0</v>
      </c>
      <c r="Y4242" s="82">
        <f t="shared" si="1841"/>
        <v>0</v>
      </c>
      <c r="Z4242" s="94" t="str">
        <f t="shared" si="1847"/>
        <v>A+J=</v>
      </c>
      <c r="AA4242" s="87">
        <f t="shared" si="1848"/>
        <v>48507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>
        <f t="shared" si="1842"/>
        <v>48480</v>
      </c>
      <c r="B4243" s="82">
        <f t="shared" si="1828"/>
        <v>0</v>
      </c>
      <c r="C4243" s="207">
        <f t="shared" si="1846"/>
        <v>0</v>
      </c>
      <c r="D4243" s="83">
        <f t="shared" si="1829"/>
        <v>7286.35</v>
      </c>
      <c r="E4243" s="84">
        <f t="shared" si="1826"/>
        <v>7394.19</v>
      </c>
      <c r="F4243" s="85">
        <f t="shared" si="1827"/>
        <v>48446</v>
      </c>
      <c r="G4243" s="86">
        <f t="shared" si="1830"/>
        <v>1.4800277230712089E-2</v>
      </c>
      <c r="H4243" s="87">
        <f t="shared" si="1831"/>
        <v>48507</v>
      </c>
      <c r="I4243" s="87">
        <f t="shared" si="1832"/>
        <v>48507</v>
      </c>
      <c r="J4243" s="88">
        <f t="shared" si="1843"/>
        <v>21</v>
      </c>
      <c r="K4243" s="88">
        <f t="shared" si="1825"/>
        <v>3</v>
      </c>
      <c r="L4243" s="8">
        <f t="shared" si="1833"/>
        <v>1.0021010299999999</v>
      </c>
      <c r="M4243" s="89">
        <v>1</v>
      </c>
      <c r="N4243" s="89">
        <f t="shared" si="1834"/>
        <v>1</v>
      </c>
      <c r="O4243" s="82">
        <f t="shared" si="1835"/>
        <v>1.0021010299999999</v>
      </c>
      <c r="P4243" s="82">
        <f t="shared" si="1836"/>
        <v>0</v>
      </c>
      <c r="Q4243" s="11">
        <f t="shared" si="1849"/>
        <v>0</v>
      </c>
      <c r="R4243" s="7">
        <f t="shared" si="1844"/>
        <v>0</v>
      </c>
      <c r="S4243" s="82">
        <f t="shared" si="1837"/>
        <v>0</v>
      </c>
      <c r="T4243" s="91">
        <f t="shared" si="1845"/>
        <v>0.08</v>
      </c>
      <c r="U4243" s="90">
        <f t="shared" si="1838"/>
        <v>3</v>
      </c>
      <c r="V4243" s="90">
        <v>252</v>
      </c>
      <c r="W4243" s="89">
        <f t="shared" si="1839"/>
        <v>1.0009166229999999</v>
      </c>
      <c r="X4243" s="82">
        <f t="shared" si="1840"/>
        <v>0</v>
      </c>
      <c r="Y4243" s="82">
        <f t="shared" si="1841"/>
        <v>0</v>
      </c>
      <c r="Z4243" s="94" t="str">
        <f t="shared" si="1847"/>
        <v>A+J=</v>
      </c>
      <c r="AA4243" s="87">
        <f t="shared" si="1848"/>
        <v>48507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>
        <f t="shared" si="1842"/>
        <v>48481</v>
      </c>
      <c r="B4244" s="82">
        <f t="shared" si="1828"/>
        <v>0</v>
      </c>
      <c r="C4244" s="207">
        <f t="shared" si="1846"/>
        <v>0</v>
      </c>
      <c r="D4244" s="83">
        <f t="shared" si="1829"/>
        <v>7286.35</v>
      </c>
      <c r="E4244" s="84">
        <f t="shared" si="1826"/>
        <v>7394.19</v>
      </c>
      <c r="F4244" s="85">
        <f t="shared" si="1827"/>
        <v>48446</v>
      </c>
      <c r="G4244" s="86">
        <f t="shared" si="1830"/>
        <v>1.4800277230712089E-2</v>
      </c>
      <c r="H4244" s="87">
        <f t="shared" si="1831"/>
        <v>48507</v>
      </c>
      <c r="I4244" s="87">
        <f t="shared" si="1832"/>
        <v>48507</v>
      </c>
      <c r="J4244" s="88">
        <f t="shared" si="1843"/>
        <v>21</v>
      </c>
      <c r="K4244" s="88">
        <f t="shared" si="1825"/>
        <v>4</v>
      </c>
      <c r="L4244" s="8">
        <f t="shared" si="1833"/>
        <v>1.00280236</v>
      </c>
      <c r="M4244" s="89">
        <v>1</v>
      </c>
      <c r="N4244" s="89">
        <f t="shared" si="1834"/>
        <v>1</v>
      </c>
      <c r="O4244" s="82">
        <f t="shared" si="1835"/>
        <v>1.00280236</v>
      </c>
      <c r="P4244" s="82">
        <f t="shared" si="1836"/>
        <v>0</v>
      </c>
      <c r="Q4244" s="11">
        <f t="shared" si="1849"/>
        <v>0</v>
      </c>
      <c r="R4244" s="7">
        <f t="shared" si="1844"/>
        <v>0</v>
      </c>
      <c r="S4244" s="82">
        <f t="shared" si="1837"/>
        <v>0</v>
      </c>
      <c r="T4244" s="91">
        <f t="shared" si="1845"/>
        <v>0.08</v>
      </c>
      <c r="U4244" s="90">
        <f t="shared" si="1838"/>
        <v>4</v>
      </c>
      <c r="V4244" s="90">
        <v>252</v>
      </c>
      <c r="W4244" s="89">
        <f t="shared" si="1839"/>
        <v>1.0012223499999999</v>
      </c>
      <c r="X4244" s="82">
        <f t="shared" si="1840"/>
        <v>0</v>
      </c>
      <c r="Y4244" s="82">
        <f t="shared" si="1841"/>
        <v>0</v>
      </c>
      <c r="Z4244" s="94" t="str">
        <f t="shared" si="1847"/>
        <v>A+J=</v>
      </c>
      <c r="AA4244" s="87">
        <f t="shared" si="1848"/>
        <v>48507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>
        <f t="shared" si="1842"/>
        <v>48482</v>
      </c>
      <c r="B4245" s="82">
        <f t="shared" si="1828"/>
        <v>0</v>
      </c>
      <c r="C4245" s="207">
        <f t="shared" si="1846"/>
        <v>0</v>
      </c>
      <c r="D4245" s="83">
        <f t="shared" si="1829"/>
        <v>7286.35</v>
      </c>
      <c r="E4245" s="84">
        <f t="shared" si="1826"/>
        <v>7394.19</v>
      </c>
      <c r="F4245" s="85">
        <f t="shared" si="1827"/>
        <v>48446</v>
      </c>
      <c r="G4245" s="86">
        <f t="shared" si="1830"/>
        <v>1.4800277230712089E-2</v>
      </c>
      <c r="H4245" s="87">
        <f t="shared" si="1831"/>
        <v>48507</v>
      </c>
      <c r="I4245" s="87">
        <f t="shared" si="1832"/>
        <v>48507</v>
      </c>
      <c r="J4245" s="88">
        <f t="shared" si="1843"/>
        <v>21</v>
      </c>
      <c r="K4245" s="88">
        <f t="shared" si="1825"/>
        <v>5</v>
      </c>
      <c r="L4245" s="8">
        <f t="shared" si="1833"/>
        <v>1.00350417</v>
      </c>
      <c r="M4245" s="89">
        <v>1</v>
      </c>
      <c r="N4245" s="89">
        <f t="shared" si="1834"/>
        <v>1</v>
      </c>
      <c r="O4245" s="82">
        <f t="shared" si="1835"/>
        <v>1.00350417</v>
      </c>
      <c r="P4245" s="82">
        <f t="shared" si="1836"/>
        <v>0</v>
      </c>
      <c r="Q4245" s="11">
        <f t="shared" si="1849"/>
        <v>0</v>
      </c>
      <c r="R4245" s="7">
        <f t="shared" si="1844"/>
        <v>0</v>
      </c>
      <c r="S4245" s="82">
        <f t="shared" si="1837"/>
        <v>0</v>
      </c>
      <c r="T4245" s="91">
        <f t="shared" si="1845"/>
        <v>0.08</v>
      </c>
      <c r="U4245" s="90">
        <f t="shared" si="1838"/>
        <v>5</v>
      </c>
      <c r="V4245" s="90">
        <v>252</v>
      </c>
      <c r="W4245" s="89">
        <f t="shared" si="1839"/>
        <v>1.0015281709999999</v>
      </c>
      <c r="X4245" s="82">
        <f t="shared" si="1840"/>
        <v>0</v>
      </c>
      <c r="Y4245" s="82">
        <f t="shared" si="1841"/>
        <v>0</v>
      </c>
      <c r="Z4245" s="94" t="str">
        <f t="shared" si="1847"/>
        <v>A+J=</v>
      </c>
      <c r="AA4245" s="87">
        <f t="shared" si="1848"/>
        <v>48507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>
        <f t="shared" si="1842"/>
        <v>48483</v>
      </c>
      <c r="B4246" s="82">
        <f t="shared" si="1828"/>
        <v>0</v>
      </c>
      <c r="C4246" s="207">
        <f t="shared" si="1846"/>
        <v>0</v>
      </c>
      <c r="D4246" s="83">
        <f t="shared" si="1829"/>
        <v>7286.35</v>
      </c>
      <c r="E4246" s="84">
        <f t="shared" si="1826"/>
        <v>7394.19</v>
      </c>
      <c r="F4246" s="85">
        <f t="shared" si="1827"/>
        <v>48446</v>
      </c>
      <c r="G4246" s="86">
        <f t="shared" si="1830"/>
        <v>1.4800277230712089E-2</v>
      </c>
      <c r="H4246" s="87">
        <f t="shared" si="1831"/>
        <v>48507</v>
      </c>
      <c r="I4246" s="87">
        <f t="shared" si="1832"/>
        <v>48507</v>
      </c>
      <c r="J4246" s="88">
        <f t="shared" si="1843"/>
        <v>21</v>
      </c>
      <c r="K4246" s="88">
        <f t="shared" si="1825"/>
        <v>5</v>
      </c>
      <c r="L4246" s="8">
        <f t="shared" si="1833"/>
        <v>1.00350417</v>
      </c>
      <c r="M4246" s="89">
        <v>1</v>
      </c>
      <c r="N4246" s="89">
        <f t="shared" si="1834"/>
        <v>1</v>
      </c>
      <c r="O4246" s="82">
        <f t="shared" si="1835"/>
        <v>1.00350417</v>
      </c>
      <c r="P4246" s="82">
        <f t="shared" si="1836"/>
        <v>0</v>
      </c>
      <c r="Q4246" s="11">
        <f t="shared" si="1849"/>
        <v>0</v>
      </c>
      <c r="R4246" s="7">
        <f t="shared" si="1844"/>
        <v>0</v>
      </c>
      <c r="S4246" s="82">
        <f t="shared" si="1837"/>
        <v>0</v>
      </c>
      <c r="T4246" s="91">
        <f t="shared" si="1845"/>
        <v>0.08</v>
      </c>
      <c r="U4246" s="90">
        <f t="shared" si="1838"/>
        <v>5</v>
      </c>
      <c r="V4246" s="90">
        <v>252</v>
      </c>
      <c r="W4246" s="89">
        <f t="shared" si="1839"/>
        <v>1.0015281709999999</v>
      </c>
      <c r="X4246" s="82">
        <f t="shared" si="1840"/>
        <v>0</v>
      </c>
      <c r="Y4246" s="82">
        <f t="shared" si="1841"/>
        <v>0</v>
      </c>
      <c r="Z4246" s="94" t="str">
        <f t="shared" si="1847"/>
        <v>A+J=</v>
      </c>
      <c r="AA4246" s="87">
        <f t="shared" si="1848"/>
        <v>48507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>
        <f t="shared" si="1842"/>
        <v>48484</v>
      </c>
      <c r="B4247" s="82">
        <f t="shared" si="1828"/>
        <v>0</v>
      </c>
      <c r="C4247" s="207">
        <f t="shared" si="1846"/>
        <v>0</v>
      </c>
      <c r="D4247" s="83">
        <f t="shared" si="1829"/>
        <v>7286.35</v>
      </c>
      <c r="E4247" s="84">
        <f t="shared" si="1826"/>
        <v>7394.19</v>
      </c>
      <c r="F4247" s="85">
        <f t="shared" si="1827"/>
        <v>48446</v>
      </c>
      <c r="G4247" s="86">
        <f t="shared" si="1830"/>
        <v>1.4800277230712089E-2</v>
      </c>
      <c r="H4247" s="87">
        <f t="shared" si="1831"/>
        <v>48507</v>
      </c>
      <c r="I4247" s="87">
        <f t="shared" si="1832"/>
        <v>48507</v>
      </c>
      <c r="J4247" s="88">
        <f t="shared" si="1843"/>
        <v>21</v>
      </c>
      <c r="K4247" s="88">
        <f t="shared" si="1825"/>
        <v>5</v>
      </c>
      <c r="L4247" s="8">
        <f t="shared" si="1833"/>
        <v>1.00350417</v>
      </c>
      <c r="M4247" s="89">
        <v>1</v>
      </c>
      <c r="N4247" s="89">
        <f t="shared" si="1834"/>
        <v>1</v>
      </c>
      <c r="O4247" s="82">
        <f t="shared" si="1835"/>
        <v>1.00350417</v>
      </c>
      <c r="P4247" s="82">
        <f t="shared" si="1836"/>
        <v>0</v>
      </c>
      <c r="Q4247" s="11">
        <f t="shared" si="1849"/>
        <v>0</v>
      </c>
      <c r="R4247" s="7">
        <f t="shared" si="1844"/>
        <v>0</v>
      </c>
      <c r="S4247" s="82">
        <f t="shared" si="1837"/>
        <v>0</v>
      </c>
      <c r="T4247" s="91">
        <f t="shared" si="1845"/>
        <v>0.08</v>
      </c>
      <c r="U4247" s="90">
        <f t="shared" si="1838"/>
        <v>5</v>
      </c>
      <c r="V4247" s="90">
        <v>252</v>
      </c>
      <c r="W4247" s="89">
        <f t="shared" si="1839"/>
        <v>1.0015281709999999</v>
      </c>
      <c r="X4247" s="82">
        <f t="shared" si="1840"/>
        <v>0</v>
      </c>
      <c r="Y4247" s="82">
        <f t="shared" si="1841"/>
        <v>0</v>
      </c>
      <c r="Z4247" s="94" t="str">
        <f t="shared" si="1847"/>
        <v>A+J=</v>
      </c>
      <c r="AA4247" s="87">
        <f t="shared" si="1848"/>
        <v>48507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>
        <f t="shared" si="1842"/>
        <v>48485</v>
      </c>
      <c r="B4248" s="82">
        <f t="shared" si="1828"/>
        <v>0</v>
      </c>
      <c r="C4248" s="207">
        <f t="shared" si="1846"/>
        <v>0</v>
      </c>
      <c r="D4248" s="83">
        <f t="shared" si="1829"/>
        <v>7286.35</v>
      </c>
      <c r="E4248" s="84">
        <f t="shared" si="1826"/>
        <v>7394.19</v>
      </c>
      <c r="F4248" s="85">
        <f t="shared" si="1827"/>
        <v>48446</v>
      </c>
      <c r="G4248" s="86">
        <f t="shared" si="1830"/>
        <v>1.4800277230712089E-2</v>
      </c>
      <c r="H4248" s="87">
        <f t="shared" si="1831"/>
        <v>48507</v>
      </c>
      <c r="I4248" s="87">
        <f t="shared" si="1832"/>
        <v>48507</v>
      </c>
      <c r="J4248" s="88">
        <f t="shared" si="1843"/>
        <v>21</v>
      </c>
      <c r="K4248" s="88">
        <f t="shared" si="1825"/>
        <v>6</v>
      </c>
      <c r="L4248" s="8">
        <f t="shared" si="1833"/>
        <v>1.0042064799999999</v>
      </c>
      <c r="M4248" s="89">
        <v>1</v>
      </c>
      <c r="N4248" s="89">
        <f t="shared" si="1834"/>
        <v>1</v>
      </c>
      <c r="O4248" s="82">
        <f t="shared" si="1835"/>
        <v>1.0042064799999999</v>
      </c>
      <c r="P4248" s="82">
        <f t="shared" si="1836"/>
        <v>0</v>
      </c>
      <c r="Q4248" s="11">
        <f t="shared" si="1849"/>
        <v>0</v>
      </c>
      <c r="R4248" s="7">
        <f t="shared" si="1844"/>
        <v>0</v>
      </c>
      <c r="S4248" s="82">
        <f t="shared" si="1837"/>
        <v>0</v>
      </c>
      <c r="T4248" s="91">
        <f t="shared" si="1845"/>
        <v>0.08</v>
      </c>
      <c r="U4248" s="90">
        <f t="shared" si="1838"/>
        <v>6</v>
      </c>
      <c r="V4248" s="90">
        <v>252</v>
      </c>
      <c r="W4248" s="89">
        <f t="shared" si="1839"/>
        <v>1.0018340859999999</v>
      </c>
      <c r="X4248" s="82">
        <f t="shared" si="1840"/>
        <v>0</v>
      </c>
      <c r="Y4248" s="82">
        <f t="shared" si="1841"/>
        <v>0</v>
      </c>
      <c r="Z4248" s="94" t="str">
        <f t="shared" si="1847"/>
        <v>A+J=</v>
      </c>
      <c r="AA4248" s="87">
        <f t="shared" si="1848"/>
        <v>48507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>
        <f t="shared" si="1842"/>
        <v>48486</v>
      </c>
      <c r="B4249" s="82">
        <f t="shared" si="1828"/>
        <v>0</v>
      </c>
      <c r="C4249" s="207">
        <f t="shared" si="1846"/>
        <v>0</v>
      </c>
      <c r="D4249" s="83">
        <f t="shared" si="1829"/>
        <v>7286.35</v>
      </c>
      <c r="E4249" s="84">
        <f t="shared" si="1826"/>
        <v>7394.19</v>
      </c>
      <c r="F4249" s="85">
        <f t="shared" si="1827"/>
        <v>48446</v>
      </c>
      <c r="G4249" s="86">
        <f t="shared" si="1830"/>
        <v>1.4800277230712089E-2</v>
      </c>
      <c r="H4249" s="87">
        <f t="shared" si="1831"/>
        <v>48507</v>
      </c>
      <c r="I4249" s="87">
        <f t="shared" si="1832"/>
        <v>48507</v>
      </c>
      <c r="J4249" s="88">
        <f t="shared" si="1843"/>
        <v>21</v>
      </c>
      <c r="K4249" s="88">
        <f t="shared" si="1825"/>
        <v>7</v>
      </c>
      <c r="L4249" s="8">
        <f t="shared" si="1833"/>
        <v>1.0049092799999999</v>
      </c>
      <c r="M4249" s="89">
        <v>1</v>
      </c>
      <c r="N4249" s="89">
        <f t="shared" si="1834"/>
        <v>1</v>
      </c>
      <c r="O4249" s="82">
        <f t="shared" si="1835"/>
        <v>1.0049092799999999</v>
      </c>
      <c r="P4249" s="82">
        <f t="shared" si="1836"/>
        <v>0</v>
      </c>
      <c r="Q4249" s="11">
        <f t="shared" si="1849"/>
        <v>0</v>
      </c>
      <c r="R4249" s="7">
        <f t="shared" si="1844"/>
        <v>0</v>
      </c>
      <c r="S4249" s="82">
        <f t="shared" si="1837"/>
        <v>0</v>
      </c>
      <c r="T4249" s="91">
        <f t="shared" si="1845"/>
        <v>0.08</v>
      </c>
      <c r="U4249" s="90">
        <f t="shared" si="1838"/>
        <v>7</v>
      </c>
      <c r="V4249" s="90">
        <v>252</v>
      </c>
      <c r="W4249" s="89">
        <f t="shared" si="1839"/>
        <v>1.002140093</v>
      </c>
      <c r="X4249" s="82">
        <f t="shared" si="1840"/>
        <v>0</v>
      </c>
      <c r="Y4249" s="82">
        <f t="shared" si="1841"/>
        <v>0</v>
      </c>
      <c r="Z4249" s="94" t="str">
        <f t="shared" si="1847"/>
        <v>A+J=</v>
      </c>
      <c r="AA4249" s="87">
        <f t="shared" si="1848"/>
        <v>48507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>
        <f t="shared" si="1842"/>
        <v>48487</v>
      </c>
      <c r="B4250" s="82">
        <f t="shared" si="1828"/>
        <v>0</v>
      </c>
      <c r="C4250" s="207">
        <f t="shared" si="1846"/>
        <v>0</v>
      </c>
      <c r="D4250" s="83">
        <f t="shared" si="1829"/>
        <v>7286.35</v>
      </c>
      <c r="E4250" s="84">
        <f t="shared" si="1826"/>
        <v>7394.19</v>
      </c>
      <c r="F4250" s="85">
        <f t="shared" si="1827"/>
        <v>48446</v>
      </c>
      <c r="G4250" s="86">
        <f t="shared" si="1830"/>
        <v>1.4800277230712089E-2</v>
      </c>
      <c r="H4250" s="87">
        <f t="shared" si="1831"/>
        <v>48507</v>
      </c>
      <c r="I4250" s="87">
        <f t="shared" si="1832"/>
        <v>48507</v>
      </c>
      <c r="J4250" s="88">
        <f t="shared" si="1843"/>
        <v>21</v>
      </c>
      <c r="K4250" s="88">
        <f t="shared" si="1825"/>
        <v>8</v>
      </c>
      <c r="L4250" s="8">
        <f t="shared" si="1833"/>
        <v>1.00561257</v>
      </c>
      <c r="M4250" s="89">
        <v>1</v>
      </c>
      <c r="N4250" s="89">
        <f t="shared" si="1834"/>
        <v>1</v>
      </c>
      <c r="O4250" s="82">
        <f t="shared" si="1835"/>
        <v>1.00561257</v>
      </c>
      <c r="P4250" s="82">
        <f t="shared" si="1836"/>
        <v>0</v>
      </c>
      <c r="Q4250" s="11">
        <f t="shared" si="1849"/>
        <v>0</v>
      </c>
      <c r="R4250" s="7">
        <f t="shared" si="1844"/>
        <v>0</v>
      </c>
      <c r="S4250" s="82">
        <f t="shared" si="1837"/>
        <v>0</v>
      </c>
      <c r="T4250" s="91">
        <f t="shared" si="1845"/>
        <v>0.08</v>
      </c>
      <c r="U4250" s="90">
        <f t="shared" si="1838"/>
        <v>8</v>
      </c>
      <c r="V4250" s="90">
        <v>252</v>
      </c>
      <c r="W4250" s="89">
        <f t="shared" si="1839"/>
        <v>1.0024461950000001</v>
      </c>
      <c r="X4250" s="82">
        <f t="shared" si="1840"/>
        <v>0</v>
      </c>
      <c r="Y4250" s="82">
        <f t="shared" si="1841"/>
        <v>0</v>
      </c>
      <c r="Z4250" s="94" t="str">
        <f t="shared" si="1847"/>
        <v>A+J=</v>
      </c>
      <c r="AA4250" s="87">
        <f t="shared" si="1848"/>
        <v>48507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>
        <f t="shared" si="1842"/>
        <v>48488</v>
      </c>
      <c r="B4251" s="82">
        <f t="shared" si="1828"/>
        <v>0</v>
      </c>
      <c r="C4251" s="207">
        <f t="shared" si="1846"/>
        <v>0</v>
      </c>
      <c r="D4251" s="83">
        <f t="shared" si="1829"/>
        <v>7286.35</v>
      </c>
      <c r="E4251" s="84">
        <f t="shared" si="1826"/>
        <v>7394.19</v>
      </c>
      <c r="F4251" s="85">
        <f t="shared" si="1827"/>
        <v>48446</v>
      </c>
      <c r="G4251" s="86">
        <f t="shared" si="1830"/>
        <v>1.4800277230712089E-2</v>
      </c>
      <c r="H4251" s="87">
        <f t="shared" si="1831"/>
        <v>48507</v>
      </c>
      <c r="I4251" s="87">
        <f t="shared" si="1832"/>
        <v>48507</v>
      </c>
      <c r="J4251" s="88">
        <f t="shared" si="1843"/>
        <v>21</v>
      </c>
      <c r="K4251" s="88">
        <f t="shared" si="1825"/>
        <v>9</v>
      </c>
      <c r="L4251" s="8">
        <f t="shared" si="1833"/>
        <v>1.0063163500000001</v>
      </c>
      <c r="M4251" s="89">
        <v>1</v>
      </c>
      <c r="N4251" s="89">
        <f t="shared" si="1834"/>
        <v>1</v>
      </c>
      <c r="O4251" s="82">
        <f t="shared" si="1835"/>
        <v>1.0063163500000001</v>
      </c>
      <c r="P4251" s="82">
        <f t="shared" si="1836"/>
        <v>0</v>
      </c>
      <c r="Q4251" s="11">
        <f t="shared" si="1849"/>
        <v>0</v>
      </c>
      <c r="R4251" s="7">
        <f t="shared" si="1844"/>
        <v>0</v>
      </c>
      <c r="S4251" s="82">
        <f t="shared" si="1837"/>
        <v>0</v>
      </c>
      <c r="T4251" s="91">
        <f t="shared" si="1845"/>
        <v>0.08</v>
      </c>
      <c r="U4251" s="90">
        <f t="shared" si="1838"/>
        <v>9</v>
      </c>
      <c r="V4251" s="90">
        <v>252</v>
      </c>
      <c r="W4251" s="89">
        <f t="shared" si="1839"/>
        <v>1.0027523890000001</v>
      </c>
      <c r="X4251" s="82">
        <f t="shared" si="1840"/>
        <v>0</v>
      </c>
      <c r="Y4251" s="82">
        <f t="shared" si="1841"/>
        <v>0</v>
      </c>
      <c r="Z4251" s="94" t="str">
        <f t="shared" si="1847"/>
        <v>A+J=</v>
      </c>
      <c r="AA4251" s="87">
        <f t="shared" si="1848"/>
        <v>48507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>
        <f t="shared" si="1842"/>
        <v>48489</v>
      </c>
      <c r="B4252" s="82">
        <f t="shared" si="1828"/>
        <v>0</v>
      </c>
      <c r="C4252" s="207">
        <f t="shared" si="1846"/>
        <v>0</v>
      </c>
      <c r="D4252" s="83">
        <f t="shared" si="1829"/>
        <v>7286.35</v>
      </c>
      <c r="E4252" s="84">
        <f t="shared" si="1826"/>
        <v>7394.19</v>
      </c>
      <c r="F4252" s="85">
        <f t="shared" si="1827"/>
        <v>48446</v>
      </c>
      <c r="G4252" s="86">
        <f t="shared" si="1830"/>
        <v>1.4800277230712089E-2</v>
      </c>
      <c r="H4252" s="87">
        <f t="shared" si="1831"/>
        <v>48507</v>
      </c>
      <c r="I4252" s="87">
        <f t="shared" si="1832"/>
        <v>48507</v>
      </c>
      <c r="J4252" s="88">
        <f t="shared" si="1843"/>
        <v>21</v>
      </c>
      <c r="K4252" s="88">
        <f t="shared" si="1825"/>
        <v>10</v>
      </c>
      <c r="L4252" s="8">
        <f t="shared" si="1833"/>
        <v>1.00702063</v>
      </c>
      <c r="M4252" s="89">
        <v>1</v>
      </c>
      <c r="N4252" s="89">
        <f t="shared" si="1834"/>
        <v>1</v>
      </c>
      <c r="O4252" s="82">
        <f t="shared" si="1835"/>
        <v>1.00702063</v>
      </c>
      <c r="P4252" s="82">
        <f t="shared" si="1836"/>
        <v>0</v>
      </c>
      <c r="Q4252" s="11">
        <f t="shared" si="1849"/>
        <v>0</v>
      </c>
      <c r="R4252" s="7">
        <f t="shared" si="1844"/>
        <v>0</v>
      </c>
      <c r="S4252" s="82">
        <f t="shared" si="1837"/>
        <v>0</v>
      </c>
      <c r="T4252" s="91">
        <f t="shared" si="1845"/>
        <v>0.08</v>
      </c>
      <c r="U4252" s="90">
        <f t="shared" si="1838"/>
        <v>10</v>
      </c>
      <c r="V4252" s="90">
        <v>252</v>
      </c>
      <c r="W4252" s="89">
        <f t="shared" si="1839"/>
        <v>1.0030586779999999</v>
      </c>
      <c r="X4252" s="82">
        <f t="shared" si="1840"/>
        <v>0</v>
      </c>
      <c r="Y4252" s="82">
        <f t="shared" si="1841"/>
        <v>0</v>
      </c>
      <c r="Z4252" s="94" t="str">
        <f t="shared" si="1847"/>
        <v>A+J=</v>
      </c>
      <c r="AA4252" s="87">
        <f t="shared" si="1848"/>
        <v>48507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>
        <f t="shared" si="1842"/>
        <v>48490</v>
      </c>
      <c r="B4253" s="82">
        <f t="shared" si="1828"/>
        <v>0</v>
      </c>
      <c r="C4253" s="207">
        <f t="shared" si="1846"/>
        <v>0</v>
      </c>
      <c r="D4253" s="83">
        <f t="shared" si="1829"/>
        <v>7286.35</v>
      </c>
      <c r="E4253" s="84">
        <f t="shared" si="1826"/>
        <v>7394.19</v>
      </c>
      <c r="F4253" s="85">
        <f t="shared" si="1827"/>
        <v>48446</v>
      </c>
      <c r="G4253" s="86">
        <f t="shared" si="1830"/>
        <v>1.4800277230712089E-2</v>
      </c>
      <c r="H4253" s="87">
        <f t="shared" si="1831"/>
        <v>48507</v>
      </c>
      <c r="I4253" s="87">
        <f t="shared" si="1832"/>
        <v>48507</v>
      </c>
      <c r="J4253" s="88">
        <f t="shared" si="1843"/>
        <v>21</v>
      </c>
      <c r="K4253" s="88">
        <f t="shared" si="1825"/>
        <v>10</v>
      </c>
      <c r="L4253" s="8">
        <f t="shared" si="1833"/>
        <v>1.00702063</v>
      </c>
      <c r="M4253" s="89">
        <v>1</v>
      </c>
      <c r="N4253" s="89">
        <f t="shared" si="1834"/>
        <v>1</v>
      </c>
      <c r="O4253" s="82">
        <f t="shared" si="1835"/>
        <v>1.00702063</v>
      </c>
      <c r="P4253" s="82">
        <f t="shared" si="1836"/>
        <v>0</v>
      </c>
      <c r="Q4253" s="11">
        <f t="shared" si="1849"/>
        <v>0</v>
      </c>
      <c r="R4253" s="7">
        <f t="shared" si="1844"/>
        <v>0</v>
      </c>
      <c r="S4253" s="82">
        <f t="shared" si="1837"/>
        <v>0</v>
      </c>
      <c r="T4253" s="91">
        <f t="shared" si="1845"/>
        <v>0.08</v>
      </c>
      <c r="U4253" s="90">
        <f t="shared" si="1838"/>
        <v>10</v>
      </c>
      <c r="V4253" s="90">
        <v>252</v>
      </c>
      <c r="W4253" s="89">
        <f t="shared" si="1839"/>
        <v>1.0030586779999999</v>
      </c>
      <c r="X4253" s="82">
        <f t="shared" si="1840"/>
        <v>0</v>
      </c>
      <c r="Y4253" s="82">
        <f t="shared" si="1841"/>
        <v>0</v>
      </c>
      <c r="Z4253" s="94" t="str">
        <f t="shared" si="1847"/>
        <v>A+J=</v>
      </c>
      <c r="AA4253" s="87">
        <f t="shared" si="1848"/>
        <v>48507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>
        <f t="shared" si="1842"/>
        <v>48491</v>
      </c>
      <c r="B4254" s="82">
        <f t="shared" si="1828"/>
        <v>0</v>
      </c>
      <c r="C4254" s="207">
        <f t="shared" si="1846"/>
        <v>0</v>
      </c>
      <c r="D4254" s="83">
        <f t="shared" si="1829"/>
        <v>7286.35</v>
      </c>
      <c r="E4254" s="84">
        <f t="shared" si="1826"/>
        <v>7394.19</v>
      </c>
      <c r="F4254" s="85">
        <f t="shared" si="1827"/>
        <v>48446</v>
      </c>
      <c r="G4254" s="86">
        <f t="shared" si="1830"/>
        <v>1.4800277230712089E-2</v>
      </c>
      <c r="H4254" s="87">
        <f t="shared" si="1831"/>
        <v>48507</v>
      </c>
      <c r="I4254" s="87">
        <f t="shared" si="1832"/>
        <v>48507</v>
      </c>
      <c r="J4254" s="88">
        <f t="shared" si="1843"/>
        <v>21</v>
      </c>
      <c r="K4254" s="88">
        <f t="shared" si="1825"/>
        <v>10</v>
      </c>
      <c r="L4254" s="8">
        <f t="shared" si="1833"/>
        <v>1.00702063</v>
      </c>
      <c r="M4254" s="89">
        <v>1</v>
      </c>
      <c r="N4254" s="89">
        <f t="shared" si="1834"/>
        <v>1</v>
      </c>
      <c r="O4254" s="82">
        <f t="shared" si="1835"/>
        <v>1.00702063</v>
      </c>
      <c r="P4254" s="82">
        <f t="shared" si="1836"/>
        <v>0</v>
      </c>
      <c r="Q4254" s="11">
        <f t="shared" si="1849"/>
        <v>0</v>
      </c>
      <c r="R4254" s="7">
        <f t="shared" si="1844"/>
        <v>0</v>
      </c>
      <c r="S4254" s="82">
        <f t="shared" si="1837"/>
        <v>0</v>
      </c>
      <c r="T4254" s="91">
        <f t="shared" si="1845"/>
        <v>0.08</v>
      </c>
      <c r="U4254" s="90">
        <f t="shared" si="1838"/>
        <v>10</v>
      </c>
      <c r="V4254" s="90">
        <v>252</v>
      </c>
      <c r="W4254" s="89">
        <f t="shared" si="1839"/>
        <v>1.0030586779999999</v>
      </c>
      <c r="X4254" s="82">
        <f t="shared" si="1840"/>
        <v>0</v>
      </c>
      <c r="Y4254" s="82">
        <f t="shared" si="1841"/>
        <v>0</v>
      </c>
      <c r="Z4254" s="94" t="str">
        <f t="shared" si="1847"/>
        <v>A+J=</v>
      </c>
      <c r="AA4254" s="87">
        <f t="shared" si="1848"/>
        <v>48507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>
        <f t="shared" si="1842"/>
        <v>48492</v>
      </c>
      <c r="B4255" s="82">
        <f t="shared" si="1828"/>
        <v>0</v>
      </c>
      <c r="C4255" s="207">
        <f t="shared" si="1846"/>
        <v>0</v>
      </c>
      <c r="D4255" s="83">
        <f t="shared" si="1829"/>
        <v>7286.35</v>
      </c>
      <c r="E4255" s="84">
        <f t="shared" si="1826"/>
        <v>7394.19</v>
      </c>
      <c r="F4255" s="85">
        <f t="shared" si="1827"/>
        <v>48446</v>
      </c>
      <c r="G4255" s="86">
        <f t="shared" si="1830"/>
        <v>1.4800277230712089E-2</v>
      </c>
      <c r="H4255" s="87">
        <f t="shared" si="1831"/>
        <v>48507</v>
      </c>
      <c r="I4255" s="87">
        <f t="shared" si="1832"/>
        <v>48507</v>
      </c>
      <c r="J4255" s="88">
        <f t="shared" si="1843"/>
        <v>21</v>
      </c>
      <c r="K4255" s="88">
        <f t="shared" si="1825"/>
        <v>11</v>
      </c>
      <c r="L4255" s="8">
        <f t="shared" si="1833"/>
        <v>1.0077254</v>
      </c>
      <c r="M4255" s="89">
        <v>1</v>
      </c>
      <c r="N4255" s="89">
        <f t="shared" si="1834"/>
        <v>1</v>
      </c>
      <c r="O4255" s="82">
        <f t="shared" si="1835"/>
        <v>1.0077254</v>
      </c>
      <c r="P4255" s="82">
        <f t="shared" si="1836"/>
        <v>0</v>
      </c>
      <c r="Q4255" s="11">
        <f t="shared" si="1849"/>
        <v>0</v>
      </c>
      <c r="R4255" s="7">
        <f t="shared" si="1844"/>
        <v>0</v>
      </c>
      <c r="S4255" s="82">
        <f t="shared" si="1837"/>
        <v>0</v>
      </c>
      <c r="T4255" s="91">
        <f t="shared" si="1845"/>
        <v>0.08</v>
      </c>
      <c r="U4255" s="90">
        <f t="shared" si="1838"/>
        <v>11</v>
      </c>
      <c r="V4255" s="90">
        <v>252</v>
      </c>
      <c r="W4255" s="89">
        <f t="shared" si="1839"/>
        <v>1.0033650599999999</v>
      </c>
      <c r="X4255" s="82">
        <f t="shared" si="1840"/>
        <v>0</v>
      </c>
      <c r="Y4255" s="82">
        <f t="shared" si="1841"/>
        <v>0</v>
      </c>
      <c r="Z4255" s="94" t="str">
        <f t="shared" si="1847"/>
        <v>A+J=</v>
      </c>
      <c r="AA4255" s="87">
        <f t="shared" si="1848"/>
        <v>48507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>
        <f t="shared" si="1842"/>
        <v>48493</v>
      </c>
      <c r="B4256" s="82">
        <f t="shared" si="1828"/>
        <v>0</v>
      </c>
      <c r="C4256" s="207">
        <f t="shared" si="1846"/>
        <v>0</v>
      </c>
      <c r="D4256" s="83">
        <f t="shared" si="1829"/>
        <v>7286.35</v>
      </c>
      <c r="E4256" s="84">
        <f t="shared" si="1826"/>
        <v>7394.19</v>
      </c>
      <c r="F4256" s="85">
        <f t="shared" si="1827"/>
        <v>48446</v>
      </c>
      <c r="G4256" s="86">
        <f t="shared" si="1830"/>
        <v>1.4800277230712089E-2</v>
      </c>
      <c r="H4256" s="87">
        <f t="shared" si="1831"/>
        <v>48507</v>
      </c>
      <c r="I4256" s="87">
        <f t="shared" si="1832"/>
        <v>48507</v>
      </c>
      <c r="J4256" s="88">
        <f t="shared" si="1843"/>
        <v>21</v>
      </c>
      <c r="K4256" s="88">
        <f t="shared" si="1825"/>
        <v>12</v>
      </c>
      <c r="L4256" s="8">
        <f t="shared" si="1833"/>
        <v>1.0084306599999999</v>
      </c>
      <c r="M4256" s="89">
        <v>1</v>
      </c>
      <c r="N4256" s="89">
        <f t="shared" si="1834"/>
        <v>1</v>
      </c>
      <c r="O4256" s="82">
        <f t="shared" si="1835"/>
        <v>1.0084306599999999</v>
      </c>
      <c r="P4256" s="82">
        <f t="shared" si="1836"/>
        <v>0</v>
      </c>
      <c r="Q4256" s="11">
        <f t="shared" si="1849"/>
        <v>0</v>
      </c>
      <c r="R4256" s="7">
        <f t="shared" si="1844"/>
        <v>0</v>
      </c>
      <c r="S4256" s="82">
        <f t="shared" si="1837"/>
        <v>0</v>
      </c>
      <c r="T4256" s="91">
        <f t="shared" si="1845"/>
        <v>0.08</v>
      </c>
      <c r="U4256" s="90">
        <f t="shared" si="1838"/>
        <v>12</v>
      </c>
      <c r="V4256" s="90">
        <v>252</v>
      </c>
      <c r="W4256" s="89">
        <f t="shared" si="1839"/>
        <v>1.0036715350000001</v>
      </c>
      <c r="X4256" s="82">
        <f t="shared" si="1840"/>
        <v>0</v>
      </c>
      <c r="Y4256" s="82">
        <f t="shared" si="1841"/>
        <v>0</v>
      </c>
      <c r="Z4256" s="94" t="str">
        <f t="shared" si="1847"/>
        <v>A+J=</v>
      </c>
      <c r="AA4256" s="87">
        <f t="shared" si="1848"/>
        <v>48507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>
        <f t="shared" si="1842"/>
        <v>48494</v>
      </c>
      <c r="B4257" s="82">
        <f t="shared" si="1828"/>
        <v>0</v>
      </c>
      <c r="C4257" s="207">
        <f t="shared" si="1846"/>
        <v>0</v>
      </c>
      <c r="D4257" s="83">
        <f t="shared" si="1829"/>
        <v>7286.35</v>
      </c>
      <c r="E4257" s="84">
        <f t="shared" si="1826"/>
        <v>7394.19</v>
      </c>
      <c r="F4257" s="85">
        <f t="shared" si="1827"/>
        <v>48446</v>
      </c>
      <c r="G4257" s="86">
        <f t="shared" si="1830"/>
        <v>1.4800277230712089E-2</v>
      </c>
      <c r="H4257" s="87">
        <f t="shared" si="1831"/>
        <v>48507</v>
      </c>
      <c r="I4257" s="87">
        <f t="shared" si="1832"/>
        <v>48507</v>
      </c>
      <c r="J4257" s="88">
        <f t="shared" si="1843"/>
        <v>21</v>
      </c>
      <c r="K4257" s="88">
        <f t="shared" si="1825"/>
        <v>13</v>
      </c>
      <c r="L4257" s="8">
        <f t="shared" si="1833"/>
        <v>1.0091364199999999</v>
      </c>
      <c r="M4257" s="89">
        <v>1</v>
      </c>
      <c r="N4257" s="89">
        <f t="shared" si="1834"/>
        <v>1</v>
      </c>
      <c r="O4257" s="82">
        <f t="shared" si="1835"/>
        <v>1.0091364199999999</v>
      </c>
      <c r="P4257" s="82">
        <f t="shared" si="1836"/>
        <v>0</v>
      </c>
      <c r="Q4257" s="11">
        <f t="shared" si="1849"/>
        <v>0</v>
      </c>
      <c r="R4257" s="7">
        <f t="shared" si="1844"/>
        <v>0</v>
      </c>
      <c r="S4257" s="82">
        <f t="shared" si="1837"/>
        <v>0</v>
      </c>
      <c r="T4257" s="91">
        <f t="shared" si="1845"/>
        <v>0.08</v>
      </c>
      <c r="U4257" s="90">
        <f t="shared" si="1838"/>
        <v>13</v>
      </c>
      <c r="V4257" s="90">
        <v>252</v>
      </c>
      <c r="W4257" s="89">
        <f t="shared" si="1839"/>
        <v>1.003978104</v>
      </c>
      <c r="X4257" s="82">
        <f t="shared" si="1840"/>
        <v>0</v>
      </c>
      <c r="Y4257" s="82">
        <f t="shared" si="1841"/>
        <v>0</v>
      </c>
      <c r="Z4257" s="94" t="str">
        <f t="shared" si="1847"/>
        <v>A+J=</v>
      </c>
      <c r="AA4257" s="87">
        <f t="shared" si="1848"/>
        <v>48507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>
        <f t="shared" si="1842"/>
        <v>48495</v>
      </c>
      <c r="B4258" s="82">
        <f t="shared" si="1828"/>
        <v>0</v>
      </c>
      <c r="C4258" s="207">
        <f t="shared" si="1846"/>
        <v>0</v>
      </c>
      <c r="D4258" s="83">
        <f t="shared" si="1829"/>
        <v>7286.35</v>
      </c>
      <c r="E4258" s="84">
        <f t="shared" si="1826"/>
        <v>7394.19</v>
      </c>
      <c r="F4258" s="85">
        <f t="shared" si="1827"/>
        <v>48446</v>
      </c>
      <c r="G4258" s="86">
        <f t="shared" si="1830"/>
        <v>1.4800277230712089E-2</v>
      </c>
      <c r="H4258" s="87">
        <f t="shared" si="1831"/>
        <v>48507</v>
      </c>
      <c r="I4258" s="87">
        <f t="shared" si="1832"/>
        <v>48507</v>
      </c>
      <c r="J4258" s="88">
        <f t="shared" si="1843"/>
        <v>21</v>
      </c>
      <c r="K4258" s="88">
        <f t="shared" si="1825"/>
        <v>14</v>
      </c>
      <c r="L4258" s="8">
        <f t="shared" si="1833"/>
        <v>1.0098426700000001</v>
      </c>
      <c r="M4258" s="89">
        <v>1</v>
      </c>
      <c r="N4258" s="89">
        <f t="shared" si="1834"/>
        <v>1</v>
      </c>
      <c r="O4258" s="82">
        <f t="shared" si="1835"/>
        <v>1.0098426700000001</v>
      </c>
      <c r="P4258" s="82">
        <f t="shared" si="1836"/>
        <v>0</v>
      </c>
      <c r="Q4258" s="11">
        <f t="shared" si="1849"/>
        <v>0</v>
      </c>
      <c r="R4258" s="7">
        <f t="shared" si="1844"/>
        <v>0</v>
      </c>
      <c r="S4258" s="82">
        <f t="shared" si="1837"/>
        <v>0</v>
      </c>
      <c r="T4258" s="91">
        <f t="shared" si="1845"/>
        <v>0.08</v>
      </c>
      <c r="U4258" s="90">
        <f t="shared" si="1838"/>
        <v>14</v>
      </c>
      <c r="V4258" s="90">
        <v>252</v>
      </c>
      <c r="W4258" s="89">
        <f t="shared" si="1839"/>
        <v>1.0042847669999999</v>
      </c>
      <c r="X4258" s="82">
        <f t="shared" si="1840"/>
        <v>0</v>
      </c>
      <c r="Y4258" s="82">
        <f t="shared" si="1841"/>
        <v>0</v>
      </c>
      <c r="Z4258" s="94" t="str">
        <f t="shared" si="1847"/>
        <v>A+J=</v>
      </c>
      <c r="AA4258" s="87">
        <f t="shared" si="1848"/>
        <v>48507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>
        <f t="shared" si="1842"/>
        <v>48496</v>
      </c>
      <c r="B4259" s="82">
        <f t="shared" si="1828"/>
        <v>0</v>
      </c>
      <c r="C4259" s="207">
        <f t="shared" si="1846"/>
        <v>0</v>
      </c>
      <c r="D4259" s="83">
        <f t="shared" si="1829"/>
        <v>7286.35</v>
      </c>
      <c r="E4259" s="84">
        <f t="shared" si="1826"/>
        <v>7394.19</v>
      </c>
      <c r="F4259" s="85">
        <f t="shared" si="1827"/>
        <v>48446</v>
      </c>
      <c r="G4259" s="86">
        <f t="shared" si="1830"/>
        <v>1.4800277230712089E-2</v>
      </c>
      <c r="H4259" s="87">
        <f t="shared" si="1831"/>
        <v>48507</v>
      </c>
      <c r="I4259" s="87">
        <f t="shared" si="1832"/>
        <v>48507</v>
      </c>
      <c r="J4259" s="88">
        <f t="shared" si="1843"/>
        <v>21</v>
      </c>
      <c r="K4259" s="88">
        <f t="shared" si="1825"/>
        <v>15</v>
      </c>
      <c r="L4259" s="8">
        <f t="shared" si="1833"/>
        <v>1.0105494100000001</v>
      </c>
      <c r="M4259" s="89">
        <v>1</v>
      </c>
      <c r="N4259" s="89">
        <f t="shared" si="1834"/>
        <v>1</v>
      </c>
      <c r="O4259" s="82">
        <f t="shared" si="1835"/>
        <v>1.0105494100000001</v>
      </c>
      <c r="P4259" s="82">
        <f t="shared" si="1836"/>
        <v>0</v>
      </c>
      <c r="Q4259" s="11">
        <f t="shared" si="1849"/>
        <v>0</v>
      </c>
      <c r="R4259" s="7">
        <f t="shared" si="1844"/>
        <v>0</v>
      </c>
      <c r="S4259" s="82">
        <f t="shared" si="1837"/>
        <v>0</v>
      </c>
      <c r="T4259" s="91">
        <f t="shared" si="1845"/>
        <v>0.08</v>
      </c>
      <c r="U4259" s="90">
        <f t="shared" si="1838"/>
        <v>15</v>
      </c>
      <c r="V4259" s="90">
        <v>252</v>
      </c>
      <c r="W4259" s="89">
        <f t="shared" si="1839"/>
        <v>1.004591523</v>
      </c>
      <c r="X4259" s="82">
        <f t="shared" si="1840"/>
        <v>0</v>
      </c>
      <c r="Y4259" s="82">
        <f t="shared" si="1841"/>
        <v>0</v>
      </c>
      <c r="Z4259" s="94" t="str">
        <f t="shared" si="1847"/>
        <v>A+J=</v>
      </c>
      <c r="AA4259" s="87">
        <f t="shared" si="1848"/>
        <v>48507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>
        <f t="shared" si="1842"/>
        <v>48497</v>
      </c>
      <c r="B4260" s="82">
        <f t="shared" si="1828"/>
        <v>0</v>
      </c>
      <c r="C4260" s="207">
        <f t="shared" si="1846"/>
        <v>0</v>
      </c>
      <c r="D4260" s="83">
        <f t="shared" si="1829"/>
        <v>7286.35</v>
      </c>
      <c r="E4260" s="84">
        <f t="shared" si="1826"/>
        <v>7394.19</v>
      </c>
      <c r="F4260" s="85">
        <f t="shared" si="1827"/>
        <v>48446</v>
      </c>
      <c r="G4260" s="86">
        <f t="shared" si="1830"/>
        <v>1.4800277230712089E-2</v>
      </c>
      <c r="H4260" s="87">
        <f t="shared" si="1831"/>
        <v>48507</v>
      </c>
      <c r="I4260" s="87">
        <f t="shared" si="1832"/>
        <v>48507</v>
      </c>
      <c r="J4260" s="88">
        <f t="shared" si="1843"/>
        <v>21</v>
      </c>
      <c r="K4260" s="88">
        <f t="shared" si="1825"/>
        <v>15</v>
      </c>
      <c r="L4260" s="8">
        <f t="shared" si="1833"/>
        <v>1.0105494100000001</v>
      </c>
      <c r="M4260" s="89">
        <v>1</v>
      </c>
      <c r="N4260" s="89">
        <f t="shared" si="1834"/>
        <v>1</v>
      </c>
      <c r="O4260" s="82">
        <f t="shared" si="1835"/>
        <v>1.0105494100000001</v>
      </c>
      <c r="P4260" s="82">
        <f t="shared" si="1836"/>
        <v>0</v>
      </c>
      <c r="Q4260" s="11">
        <f t="shared" si="1849"/>
        <v>0</v>
      </c>
      <c r="R4260" s="7">
        <f t="shared" si="1844"/>
        <v>0</v>
      </c>
      <c r="S4260" s="82">
        <f t="shared" si="1837"/>
        <v>0</v>
      </c>
      <c r="T4260" s="91">
        <f t="shared" si="1845"/>
        <v>0.08</v>
      </c>
      <c r="U4260" s="90">
        <f t="shared" si="1838"/>
        <v>15</v>
      </c>
      <c r="V4260" s="90">
        <v>252</v>
      </c>
      <c r="W4260" s="89">
        <f t="shared" si="1839"/>
        <v>1.004591523</v>
      </c>
      <c r="X4260" s="82">
        <f t="shared" si="1840"/>
        <v>0</v>
      </c>
      <c r="Y4260" s="82">
        <f t="shared" si="1841"/>
        <v>0</v>
      </c>
      <c r="Z4260" s="94" t="str">
        <f t="shared" si="1847"/>
        <v>A+J=</v>
      </c>
      <c r="AA4260" s="87">
        <f t="shared" si="1848"/>
        <v>48507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>
        <f t="shared" si="1842"/>
        <v>48498</v>
      </c>
      <c r="B4261" s="82">
        <f t="shared" si="1828"/>
        <v>0</v>
      </c>
      <c r="C4261" s="207">
        <f t="shared" si="1846"/>
        <v>0</v>
      </c>
      <c r="D4261" s="83">
        <f t="shared" si="1829"/>
        <v>7286.35</v>
      </c>
      <c r="E4261" s="84">
        <f t="shared" si="1826"/>
        <v>7394.19</v>
      </c>
      <c r="F4261" s="85">
        <f t="shared" si="1827"/>
        <v>48446</v>
      </c>
      <c r="G4261" s="86">
        <f t="shared" si="1830"/>
        <v>1.4800277230712089E-2</v>
      </c>
      <c r="H4261" s="87">
        <f t="shared" si="1831"/>
        <v>48507</v>
      </c>
      <c r="I4261" s="87">
        <f t="shared" si="1832"/>
        <v>48507</v>
      </c>
      <c r="J4261" s="88">
        <f t="shared" si="1843"/>
        <v>21</v>
      </c>
      <c r="K4261" s="88">
        <f t="shared" si="1825"/>
        <v>15</v>
      </c>
      <c r="L4261" s="8">
        <f t="shared" si="1833"/>
        <v>1.0105494100000001</v>
      </c>
      <c r="M4261" s="89">
        <v>1</v>
      </c>
      <c r="N4261" s="89">
        <f t="shared" si="1834"/>
        <v>1</v>
      </c>
      <c r="O4261" s="82">
        <f t="shared" si="1835"/>
        <v>1.0105494100000001</v>
      </c>
      <c r="P4261" s="82">
        <f t="shared" si="1836"/>
        <v>0</v>
      </c>
      <c r="Q4261" s="11">
        <f t="shared" si="1849"/>
        <v>0</v>
      </c>
      <c r="R4261" s="7">
        <f t="shared" si="1844"/>
        <v>0</v>
      </c>
      <c r="S4261" s="82">
        <f t="shared" si="1837"/>
        <v>0</v>
      </c>
      <c r="T4261" s="91">
        <f t="shared" si="1845"/>
        <v>0.08</v>
      </c>
      <c r="U4261" s="90">
        <f t="shared" si="1838"/>
        <v>15</v>
      </c>
      <c r="V4261" s="90">
        <v>252</v>
      </c>
      <c r="W4261" s="89">
        <f t="shared" si="1839"/>
        <v>1.004591523</v>
      </c>
      <c r="X4261" s="82">
        <f t="shared" si="1840"/>
        <v>0</v>
      </c>
      <c r="Y4261" s="82">
        <f t="shared" si="1841"/>
        <v>0</v>
      </c>
      <c r="Z4261" s="94" t="str">
        <f t="shared" si="1847"/>
        <v>A+J=</v>
      </c>
      <c r="AA4261" s="87">
        <f t="shared" si="1848"/>
        <v>48507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>
        <f t="shared" si="1842"/>
        <v>48499</v>
      </c>
      <c r="B4262" s="82">
        <f t="shared" si="1828"/>
        <v>0</v>
      </c>
      <c r="C4262" s="207">
        <f t="shared" si="1846"/>
        <v>0</v>
      </c>
      <c r="D4262" s="83">
        <f t="shared" si="1829"/>
        <v>7286.35</v>
      </c>
      <c r="E4262" s="84">
        <f t="shared" si="1826"/>
        <v>7394.19</v>
      </c>
      <c r="F4262" s="85">
        <f t="shared" si="1827"/>
        <v>48446</v>
      </c>
      <c r="G4262" s="86">
        <f t="shared" si="1830"/>
        <v>1.4800277230712089E-2</v>
      </c>
      <c r="H4262" s="87">
        <f t="shared" si="1831"/>
        <v>48507</v>
      </c>
      <c r="I4262" s="87">
        <f t="shared" si="1832"/>
        <v>48507</v>
      </c>
      <c r="J4262" s="88">
        <f t="shared" si="1843"/>
        <v>21</v>
      </c>
      <c r="K4262" s="88">
        <f t="shared" si="1825"/>
        <v>16</v>
      </c>
      <c r="L4262" s="8">
        <f t="shared" si="1833"/>
        <v>1.01125665</v>
      </c>
      <c r="M4262" s="89">
        <v>1</v>
      </c>
      <c r="N4262" s="89">
        <f t="shared" si="1834"/>
        <v>1</v>
      </c>
      <c r="O4262" s="82">
        <f t="shared" si="1835"/>
        <v>1.01125665</v>
      </c>
      <c r="P4262" s="82">
        <f t="shared" si="1836"/>
        <v>0</v>
      </c>
      <c r="Q4262" s="11">
        <f t="shared" si="1849"/>
        <v>0</v>
      </c>
      <c r="R4262" s="7">
        <f t="shared" si="1844"/>
        <v>0</v>
      </c>
      <c r="S4262" s="82">
        <f t="shared" si="1837"/>
        <v>0</v>
      </c>
      <c r="T4262" s="91">
        <f t="shared" si="1845"/>
        <v>0.08</v>
      </c>
      <c r="U4262" s="90">
        <f t="shared" si="1838"/>
        <v>16</v>
      </c>
      <c r="V4262" s="90">
        <v>252</v>
      </c>
      <c r="W4262" s="89">
        <f t="shared" si="1839"/>
        <v>1.0048983730000001</v>
      </c>
      <c r="X4262" s="82">
        <f t="shared" si="1840"/>
        <v>0</v>
      </c>
      <c r="Y4262" s="82">
        <f t="shared" si="1841"/>
        <v>0</v>
      </c>
      <c r="Z4262" s="94" t="str">
        <f t="shared" si="1847"/>
        <v>A+J=</v>
      </c>
      <c r="AA4262" s="87">
        <f t="shared" si="1848"/>
        <v>48507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>
        <f t="shared" si="1842"/>
        <v>48500</v>
      </c>
      <c r="B4263" s="82">
        <f t="shared" si="1828"/>
        <v>0</v>
      </c>
      <c r="C4263" s="207">
        <f t="shared" si="1846"/>
        <v>0</v>
      </c>
      <c r="D4263" s="83">
        <f t="shared" si="1829"/>
        <v>7286.35</v>
      </c>
      <c r="E4263" s="84">
        <f t="shared" si="1826"/>
        <v>7394.19</v>
      </c>
      <c r="F4263" s="85">
        <f t="shared" si="1827"/>
        <v>48446</v>
      </c>
      <c r="G4263" s="86">
        <f t="shared" si="1830"/>
        <v>1.4800277230712089E-2</v>
      </c>
      <c r="H4263" s="87">
        <f t="shared" si="1831"/>
        <v>48507</v>
      </c>
      <c r="I4263" s="87">
        <f t="shared" si="1832"/>
        <v>48507</v>
      </c>
      <c r="J4263" s="88">
        <f t="shared" si="1843"/>
        <v>21</v>
      </c>
      <c r="K4263" s="88">
        <f t="shared" si="1825"/>
        <v>16</v>
      </c>
      <c r="L4263" s="8">
        <f t="shared" si="1833"/>
        <v>1.01125665</v>
      </c>
      <c r="M4263" s="89">
        <v>1</v>
      </c>
      <c r="N4263" s="89">
        <f t="shared" si="1834"/>
        <v>1</v>
      </c>
      <c r="O4263" s="82">
        <f t="shared" si="1835"/>
        <v>1.01125665</v>
      </c>
      <c r="P4263" s="82">
        <f t="shared" si="1836"/>
        <v>0</v>
      </c>
      <c r="Q4263" s="11">
        <f t="shared" si="1849"/>
        <v>0</v>
      </c>
      <c r="R4263" s="7">
        <f t="shared" si="1844"/>
        <v>0</v>
      </c>
      <c r="S4263" s="82">
        <f t="shared" si="1837"/>
        <v>0</v>
      </c>
      <c r="T4263" s="91">
        <f t="shared" si="1845"/>
        <v>0.08</v>
      </c>
      <c r="U4263" s="90">
        <f t="shared" si="1838"/>
        <v>16</v>
      </c>
      <c r="V4263" s="90">
        <v>252</v>
      </c>
      <c r="W4263" s="89">
        <f t="shared" si="1839"/>
        <v>1.0048983730000001</v>
      </c>
      <c r="X4263" s="82">
        <f t="shared" si="1840"/>
        <v>0</v>
      </c>
      <c r="Y4263" s="82">
        <f t="shared" si="1841"/>
        <v>0</v>
      </c>
      <c r="Z4263" s="94" t="str">
        <f t="shared" si="1847"/>
        <v>A+J=</v>
      </c>
      <c r="AA4263" s="87">
        <f t="shared" si="1848"/>
        <v>48507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>
        <f t="shared" si="1842"/>
        <v>48501</v>
      </c>
      <c r="B4264" s="82">
        <f t="shared" si="1828"/>
        <v>0</v>
      </c>
      <c r="C4264" s="207">
        <f t="shared" si="1846"/>
        <v>0</v>
      </c>
      <c r="D4264" s="83">
        <f t="shared" si="1829"/>
        <v>7286.35</v>
      </c>
      <c r="E4264" s="84">
        <f t="shared" si="1826"/>
        <v>7394.19</v>
      </c>
      <c r="F4264" s="85">
        <f t="shared" si="1827"/>
        <v>48446</v>
      </c>
      <c r="G4264" s="86">
        <f t="shared" si="1830"/>
        <v>1.4800277230712089E-2</v>
      </c>
      <c r="H4264" s="87">
        <f t="shared" si="1831"/>
        <v>48507</v>
      </c>
      <c r="I4264" s="87">
        <f t="shared" si="1832"/>
        <v>48507</v>
      </c>
      <c r="J4264" s="88">
        <f t="shared" si="1843"/>
        <v>21</v>
      </c>
      <c r="K4264" s="88">
        <f t="shared" si="1825"/>
        <v>17</v>
      </c>
      <c r="L4264" s="8">
        <f t="shared" si="1833"/>
        <v>1.01196438</v>
      </c>
      <c r="M4264" s="89">
        <v>1</v>
      </c>
      <c r="N4264" s="89">
        <f t="shared" si="1834"/>
        <v>1</v>
      </c>
      <c r="O4264" s="82">
        <f t="shared" si="1835"/>
        <v>1.01196438</v>
      </c>
      <c r="P4264" s="82">
        <f t="shared" si="1836"/>
        <v>0</v>
      </c>
      <c r="Q4264" s="11">
        <f t="shared" si="1849"/>
        <v>0</v>
      </c>
      <c r="R4264" s="7">
        <f t="shared" si="1844"/>
        <v>0</v>
      </c>
      <c r="S4264" s="82">
        <f t="shared" si="1837"/>
        <v>0</v>
      </c>
      <c r="T4264" s="91">
        <f t="shared" si="1845"/>
        <v>0.08</v>
      </c>
      <c r="U4264" s="90">
        <f t="shared" si="1838"/>
        <v>17</v>
      </c>
      <c r="V4264" s="90">
        <v>252</v>
      </c>
      <c r="W4264" s="89">
        <f t="shared" si="1839"/>
        <v>1.0052053169999999</v>
      </c>
      <c r="X4264" s="82">
        <f t="shared" si="1840"/>
        <v>0</v>
      </c>
      <c r="Y4264" s="82">
        <f t="shared" si="1841"/>
        <v>0</v>
      </c>
      <c r="Z4264" s="94" t="str">
        <f t="shared" si="1847"/>
        <v>A+J=</v>
      </c>
      <c r="AA4264" s="87">
        <f t="shared" si="1848"/>
        <v>48507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>
        <f t="shared" si="1842"/>
        <v>48502</v>
      </c>
      <c r="B4265" s="82">
        <f t="shared" si="1828"/>
        <v>0</v>
      </c>
      <c r="C4265" s="207">
        <f t="shared" si="1846"/>
        <v>0</v>
      </c>
      <c r="D4265" s="83">
        <f t="shared" si="1829"/>
        <v>7286.35</v>
      </c>
      <c r="E4265" s="84">
        <f t="shared" si="1826"/>
        <v>7394.19</v>
      </c>
      <c r="F4265" s="85">
        <f t="shared" si="1827"/>
        <v>48446</v>
      </c>
      <c r="G4265" s="86">
        <f t="shared" si="1830"/>
        <v>1.4800277230712089E-2</v>
      </c>
      <c r="H4265" s="87">
        <f t="shared" si="1831"/>
        <v>48507</v>
      </c>
      <c r="I4265" s="87">
        <f t="shared" si="1832"/>
        <v>48507</v>
      </c>
      <c r="J4265" s="88">
        <f t="shared" si="1843"/>
        <v>21</v>
      </c>
      <c r="K4265" s="88">
        <f t="shared" ref="K4265:K4328" si="1850">(J4265-(NETWORKDAYS(A4265,I4265,AD$210:AD$502)-1))</f>
        <v>18</v>
      </c>
      <c r="L4265" s="8">
        <f t="shared" si="1833"/>
        <v>1.0126726100000001</v>
      </c>
      <c r="M4265" s="89">
        <v>1</v>
      </c>
      <c r="N4265" s="89">
        <f t="shared" si="1834"/>
        <v>1</v>
      </c>
      <c r="O4265" s="82">
        <f t="shared" si="1835"/>
        <v>1.0126726100000001</v>
      </c>
      <c r="P4265" s="82">
        <f t="shared" si="1836"/>
        <v>0</v>
      </c>
      <c r="Q4265" s="11">
        <f t="shared" si="1849"/>
        <v>0</v>
      </c>
      <c r="R4265" s="7">
        <f t="shared" si="1844"/>
        <v>0</v>
      </c>
      <c r="S4265" s="82">
        <f t="shared" si="1837"/>
        <v>0</v>
      </c>
      <c r="T4265" s="91">
        <f t="shared" si="1845"/>
        <v>0.08</v>
      </c>
      <c r="U4265" s="90">
        <f t="shared" si="1838"/>
        <v>18</v>
      </c>
      <c r="V4265" s="90">
        <v>252</v>
      </c>
      <c r="W4265" s="89">
        <f t="shared" si="1839"/>
        <v>1.005512355</v>
      </c>
      <c r="X4265" s="82">
        <f t="shared" si="1840"/>
        <v>0</v>
      </c>
      <c r="Y4265" s="82">
        <f t="shared" si="1841"/>
        <v>0</v>
      </c>
      <c r="Z4265" s="94" t="str">
        <f t="shared" si="1847"/>
        <v>A+J=</v>
      </c>
      <c r="AA4265" s="87">
        <f t="shared" si="1848"/>
        <v>48507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>
        <f t="shared" si="1842"/>
        <v>48503</v>
      </c>
      <c r="B4266" s="82">
        <f t="shared" si="1828"/>
        <v>0</v>
      </c>
      <c r="C4266" s="207">
        <f t="shared" si="1846"/>
        <v>0</v>
      </c>
      <c r="D4266" s="83">
        <f t="shared" si="1829"/>
        <v>7286.35</v>
      </c>
      <c r="E4266" s="84">
        <f t="shared" ref="E4266:E4329" si="1851">IF($K4266=1,VLOOKUP($A4265,$AO$10:$AS$200,4),E4265)</f>
        <v>7394.19</v>
      </c>
      <c r="F4266" s="85">
        <f t="shared" ref="F4266:F4329" si="1852">IF($K4266=1,VLOOKUP($A4265,$AO$10:$AS$200,5),F4265)</f>
        <v>48446</v>
      </c>
      <c r="G4266" s="86">
        <f t="shared" si="1830"/>
        <v>1.4800277230712089E-2</v>
      </c>
      <c r="H4266" s="87">
        <f t="shared" si="1831"/>
        <v>48507</v>
      </c>
      <c r="I4266" s="87">
        <f t="shared" si="1832"/>
        <v>48507</v>
      </c>
      <c r="J4266" s="88">
        <f t="shared" si="1843"/>
        <v>21</v>
      </c>
      <c r="K4266" s="88">
        <f t="shared" si="1850"/>
        <v>19</v>
      </c>
      <c r="L4266" s="8">
        <f t="shared" si="1833"/>
        <v>1.01338134</v>
      </c>
      <c r="M4266" s="89">
        <v>1</v>
      </c>
      <c r="N4266" s="89">
        <f t="shared" si="1834"/>
        <v>1</v>
      </c>
      <c r="O4266" s="82">
        <f t="shared" si="1835"/>
        <v>1.01338134</v>
      </c>
      <c r="P4266" s="82">
        <f t="shared" si="1836"/>
        <v>0</v>
      </c>
      <c r="Q4266" s="11">
        <f t="shared" si="1849"/>
        <v>0</v>
      </c>
      <c r="R4266" s="7">
        <f t="shared" si="1844"/>
        <v>0</v>
      </c>
      <c r="S4266" s="82">
        <f t="shared" si="1837"/>
        <v>0</v>
      </c>
      <c r="T4266" s="91">
        <f t="shared" si="1845"/>
        <v>0.08</v>
      </c>
      <c r="U4266" s="90">
        <f t="shared" si="1838"/>
        <v>19</v>
      </c>
      <c r="V4266" s="90">
        <v>252</v>
      </c>
      <c r="W4266" s="89">
        <f t="shared" si="1839"/>
        <v>1.005819486</v>
      </c>
      <c r="X4266" s="82">
        <f t="shared" si="1840"/>
        <v>0</v>
      </c>
      <c r="Y4266" s="82">
        <f t="shared" si="1841"/>
        <v>0</v>
      </c>
      <c r="Z4266" s="94" t="str">
        <f t="shared" si="1847"/>
        <v>A+J=</v>
      </c>
      <c r="AA4266" s="87">
        <f t="shared" si="1848"/>
        <v>48507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>
        <f t="shared" si="1842"/>
        <v>48504</v>
      </c>
      <c r="B4267" s="82">
        <f t="shared" si="1828"/>
        <v>0</v>
      </c>
      <c r="C4267" s="207">
        <f t="shared" si="1846"/>
        <v>0</v>
      </c>
      <c r="D4267" s="83">
        <f t="shared" si="1829"/>
        <v>7286.35</v>
      </c>
      <c r="E4267" s="84">
        <f t="shared" si="1851"/>
        <v>7394.19</v>
      </c>
      <c r="F4267" s="85">
        <f t="shared" si="1852"/>
        <v>48446</v>
      </c>
      <c r="G4267" s="86">
        <f t="shared" si="1830"/>
        <v>1.4800277230712089E-2</v>
      </c>
      <c r="H4267" s="87">
        <f t="shared" si="1831"/>
        <v>48507</v>
      </c>
      <c r="I4267" s="87">
        <f t="shared" si="1832"/>
        <v>48507</v>
      </c>
      <c r="J4267" s="88">
        <f t="shared" si="1843"/>
        <v>21</v>
      </c>
      <c r="K4267" s="88">
        <f t="shared" si="1850"/>
        <v>19</v>
      </c>
      <c r="L4267" s="8">
        <f t="shared" si="1833"/>
        <v>1.01338134</v>
      </c>
      <c r="M4267" s="89">
        <v>1</v>
      </c>
      <c r="N4267" s="89">
        <f t="shared" si="1834"/>
        <v>1</v>
      </c>
      <c r="O4267" s="82">
        <f t="shared" si="1835"/>
        <v>1.01338134</v>
      </c>
      <c r="P4267" s="82">
        <f t="shared" si="1836"/>
        <v>0</v>
      </c>
      <c r="Q4267" s="11">
        <f t="shared" si="1849"/>
        <v>0</v>
      </c>
      <c r="R4267" s="7">
        <f t="shared" si="1844"/>
        <v>0</v>
      </c>
      <c r="S4267" s="82">
        <f t="shared" si="1837"/>
        <v>0</v>
      </c>
      <c r="T4267" s="91">
        <f t="shared" si="1845"/>
        <v>0.08</v>
      </c>
      <c r="U4267" s="90">
        <f t="shared" si="1838"/>
        <v>19</v>
      </c>
      <c r="V4267" s="90">
        <v>252</v>
      </c>
      <c r="W4267" s="89">
        <f t="shared" si="1839"/>
        <v>1.005819486</v>
      </c>
      <c r="X4267" s="82">
        <f t="shared" si="1840"/>
        <v>0</v>
      </c>
      <c r="Y4267" s="82">
        <f t="shared" si="1841"/>
        <v>0</v>
      </c>
      <c r="Z4267" s="94" t="str">
        <f t="shared" si="1847"/>
        <v>A+J=</v>
      </c>
      <c r="AA4267" s="87">
        <f t="shared" si="1848"/>
        <v>48507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>
        <f t="shared" si="1842"/>
        <v>48505</v>
      </c>
      <c r="B4268" s="82">
        <f t="shared" si="1828"/>
        <v>0</v>
      </c>
      <c r="C4268" s="207">
        <f t="shared" si="1846"/>
        <v>0</v>
      </c>
      <c r="D4268" s="83">
        <f t="shared" si="1829"/>
        <v>7286.35</v>
      </c>
      <c r="E4268" s="84">
        <f t="shared" si="1851"/>
        <v>7394.19</v>
      </c>
      <c r="F4268" s="85">
        <f t="shared" si="1852"/>
        <v>48446</v>
      </c>
      <c r="G4268" s="86">
        <f t="shared" si="1830"/>
        <v>1.4800277230712089E-2</v>
      </c>
      <c r="H4268" s="87">
        <f t="shared" si="1831"/>
        <v>48507</v>
      </c>
      <c r="I4268" s="87">
        <f t="shared" si="1832"/>
        <v>48507</v>
      </c>
      <c r="J4268" s="88">
        <f t="shared" si="1843"/>
        <v>21</v>
      </c>
      <c r="K4268" s="88">
        <f t="shared" si="1850"/>
        <v>19</v>
      </c>
      <c r="L4268" s="8">
        <f t="shared" si="1833"/>
        <v>1.01338134</v>
      </c>
      <c r="M4268" s="89">
        <v>1</v>
      </c>
      <c r="N4268" s="89">
        <f t="shared" si="1834"/>
        <v>1</v>
      </c>
      <c r="O4268" s="82">
        <f t="shared" si="1835"/>
        <v>1.01338134</v>
      </c>
      <c r="P4268" s="82">
        <f t="shared" si="1836"/>
        <v>0</v>
      </c>
      <c r="Q4268" s="11">
        <f t="shared" si="1849"/>
        <v>0</v>
      </c>
      <c r="R4268" s="7">
        <f t="shared" si="1844"/>
        <v>0</v>
      </c>
      <c r="S4268" s="82">
        <f t="shared" si="1837"/>
        <v>0</v>
      </c>
      <c r="T4268" s="91">
        <f t="shared" si="1845"/>
        <v>0.08</v>
      </c>
      <c r="U4268" s="90">
        <f t="shared" si="1838"/>
        <v>19</v>
      </c>
      <c r="V4268" s="90">
        <v>252</v>
      </c>
      <c r="W4268" s="89">
        <f t="shared" si="1839"/>
        <v>1.005819486</v>
      </c>
      <c r="X4268" s="82">
        <f t="shared" si="1840"/>
        <v>0</v>
      </c>
      <c r="Y4268" s="82">
        <f t="shared" si="1841"/>
        <v>0</v>
      </c>
      <c r="Z4268" s="94" t="str">
        <f t="shared" si="1847"/>
        <v>A+J=</v>
      </c>
      <c r="AA4268" s="87">
        <f t="shared" si="1848"/>
        <v>48507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>
        <f t="shared" si="1842"/>
        <v>48506</v>
      </c>
      <c r="B4269" s="82">
        <f t="shared" si="1828"/>
        <v>0</v>
      </c>
      <c r="C4269" s="207">
        <f t="shared" si="1846"/>
        <v>0</v>
      </c>
      <c r="D4269" s="83">
        <f t="shared" si="1829"/>
        <v>7286.35</v>
      </c>
      <c r="E4269" s="84">
        <f t="shared" si="1851"/>
        <v>7394.19</v>
      </c>
      <c r="F4269" s="85">
        <f t="shared" si="1852"/>
        <v>48446</v>
      </c>
      <c r="G4269" s="86">
        <f t="shared" si="1830"/>
        <v>1.4800277230712089E-2</v>
      </c>
      <c r="H4269" s="87">
        <f t="shared" si="1831"/>
        <v>48507</v>
      </c>
      <c r="I4269" s="87">
        <f t="shared" si="1832"/>
        <v>48507</v>
      </c>
      <c r="J4269" s="88">
        <f t="shared" si="1843"/>
        <v>21</v>
      </c>
      <c r="K4269" s="88">
        <f t="shared" si="1850"/>
        <v>20</v>
      </c>
      <c r="L4269" s="8">
        <f t="shared" si="1833"/>
        <v>1.0140905600000001</v>
      </c>
      <c r="M4269" s="89">
        <v>1</v>
      </c>
      <c r="N4269" s="89">
        <f t="shared" si="1834"/>
        <v>1</v>
      </c>
      <c r="O4269" s="82">
        <f t="shared" si="1835"/>
        <v>1.0140905600000001</v>
      </c>
      <c r="P4269" s="82">
        <f t="shared" si="1836"/>
        <v>0</v>
      </c>
      <c r="Q4269" s="11">
        <f t="shared" si="1849"/>
        <v>0</v>
      </c>
      <c r="R4269" s="7">
        <f t="shared" si="1844"/>
        <v>0</v>
      </c>
      <c r="S4269" s="82">
        <f t="shared" si="1837"/>
        <v>0</v>
      </c>
      <c r="T4269" s="91">
        <f t="shared" si="1845"/>
        <v>0.08</v>
      </c>
      <c r="U4269" s="90">
        <f t="shared" si="1838"/>
        <v>20</v>
      </c>
      <c r="V4269" s="90">
        <v>252</v>
      </c>
      <c r="W4269" s="89">
        <f t="shared" si="1839"/>
        <v>1.0061267110000001</v>
      </c>
      <c r="X4269" s="82">
        <f t="shared" si="1840"/>
        <v>0</v>
      </c>
      <c r="Y4269" s="82">
        <f t="shared" si="1841"/>
        <v>0</v>
      </c>
      <c r="Z4269" s="94" t="str">
        <f t="shared" si="1847"/>
        <v>A+J=</v>
      </c>
      <c r="AA4269" s="87">
        <f t="shared" si="1848"/>
        <v>48507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>
        <f t="shared" si="1842"/>
        <v>48507</v>
      </c>
      <c r="B4270" s="82">
        <f t="shared" si="1828"/>
        <v>0</v>
      </c>
      <c r="C4270" s="207">
        <f t="shared" si="1846"/>
        <v>0</v>
      </c>
      <c r="D4270" s="83">
        <f t="shared" si="1829"/>
        <v>7286.35</v>
      </c>
      <c r="E4270" s="84">
        <f t="shared" si="1851"/>
        <v>7394.19</v>
      </c>
      <c r="F4270" s="85">
        <f t="shared" si="1852"/>
        <v>48446</v>
      </c>
      <c r="G4270" s="86">
        <f t="shared" si="1830"/>
        <v>1.4800277230712089E-2</v>
      </c>
      <c r="H4270" s="87">
        <f t="shared" si="1831"/>
        <v>48540</v>
      </c>
      <c r="I4270" s="87">
        <f t="shared" si="1832"/>
        <v>48507</v>
      </c>
      <c r="J4270" s="88">
        <f t="shared" si="1843"/>
        <v>21</v>
      </c>
      <c r="K4270" s="88">
        <f t="shared" si="1850"/>
        <v>21</v>
      </c>
      <c r="L4270" s="8">
        <f t="shared" si="1833"/>
        <v>1.0148002700000001</v>
      </c>
      <c r="M4270" s="89">
        <v>1</v>
      </c>
      <c r="N4270" s="89">
        <f t="shared" si="1834"/>
        <v>1</v>
      </c>
      <c r="O4270" s="82">
        <f t="shared" si="1835"/>
        <v>1.0148002700000001</v>
      </c>
      <c r="P4270" s="82">
        <f t="shared" si="1836"/>
        <v>0</v>
      </c>
      <c r="Q4270" s="11">
        <f t="shared" si="1849"/>
        <v>140</v>
      </c>
      <c r="R4270" s="7">
        <f t="shared" si="1844"/>
        <v>0</v>
      </c>
      <c r="S4270" s="82">
        <f t="shared" si="1837"/>
        <v>0</v>
      </c>
      <c r="T4270" s="91">
        <f t="shared" si="1845"/>
        <v>0.08</v>
      </c>
      <c r="U4270" s="90">
        <f t="shared" si="1838"/>
        <v>21</v>
      </c>
      <c r="V4270" s="90">
        <v>252</v>
      </c>
      <c r="W4270" s="89">
        <f t="shared" si="1839"/>
        <v>1.0064340300000001</v>
      </c>
      <c r="X4270" s="82">
        <f t="shared" si="1840"/>
        <v>0</v>
      </c>
      <c r="Y4270" s="82">
        <f t="shared" si="1841"/>
        <v>0</v>
      </c>
      <c r="Z4270" s="94" t="str">
        <f t="shared" si="1847"/>
        <v>A+J=</v>
      </c>
      <c r="AA4270" s="87">
        <f t="shared" si="1848"/>
        <v>48507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>
        <f t="shared" si="1842"/>
        <v>48508</v>
      </c>
      <c r="B4271" s="82">
        <f t="shared" si="1828"/>
        <v>0</v>
      </c>
      <c r="C4271" s="207">
        <f t="shared" si="1846"/>
        <v>0</v>
      </c>
      <c r="D4271" s="83">
        <f t="shared" si="1829"/>
        <v>7286.35</v>
      </c>
      <c r="E4271" s="84">
        <f t="shared" si="1851"/>
        <v>7394.19</v>
      </c>
      <c r="F4271" s="85">
        <f t="shared" si="1852"/>
        <v>48477</v>
      </c>
      <c r="G4271" s="86">
        <f t="shared" si="1830"/>
        <v>1.4800277230712089E-2</v>
      </c>
      <c r="H4271" s="87">
        <f t="shared" si="1831"/>
        <v>48540</v>
      </c>
      <c r="I4271" s="87">
        <f t="shared" si="1832"/>
        <v>48540</v>
      </c>
      <c r="J4271" s="88">
        <f t="shared" si="1843"/>
        <v>21</v>
      </c>
      <c r="K4271" s="88">
        <f t="shared" si="1850"/>
        <v>1</v>
      </c>
      <c r="L4271" s="8">
        <f t="shared" si="1833"/>
        <v>1.0006998499999999</v>
      </c>
      <c r="M4271" s="89">
        <v>1</v>
      </c>
      <c r="N4271" s="89">
        <f t="shared" si="1834"/>
        <v>1</v>
      </c>
      <c r="O4271" s="82">
        <f t="shared" si="1835"/>
        <v>1.0006998499999999</v>
      </c>
      <c r="P4271" s="82">
        <f t="shared" si="1836"/>
        <v>0</v>
      </c>
      <c r="Q4271" s="11">
        <f t="shared" si="1849"/>
        <v>0</v>
      </c>
      <c r="R4271" s="7">
        <f t="shared" si="1844"/>
        <v>0</v>
      </c>
      <c r="S4271" s="82">
        <f t="shared" si="1837"/>
        <v>0</v>
      </c>
      <c r="T4271" s="91">
        <f t="shared" si="1845"/>
        <v>0.08</v>
      </c>
      <c r="U4271" s="90">
        <f t="shared" si="1838"/>
        <v>1</v>
      </c>
      <c r="V4271" s="90">
        <v>252</v>
      </c>
      <c r="W4271" s="89">
        <f t="shared" si="1839"/>
        <v>1.000305448</v>
      </c>
      <c r="X4271" s="82">
        <f t="shared" si="1840"/>
        <v>0</v>
      </c>
      <c r="Y4271" s="82">
        <f t="shared" si="1841"/>
        <v>0</v>
      </c>
      <c r="Z4271" s="94" t="str">
        <f t="shared" si="1847"/>
        <v>A+J=</v>
      </c>
      <c r="AA4271" s="87">
        <f t="shared" si="1848"/>
        <v>48540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>
        <f t="shared" si="1842"/>
        <v>48509</v>
      </c>
      <c r="B4272" s="82">
        <f t="shared" si="1828"/>
        <v>0</v>
      </c>
      <c r="C4272" s="207">
        <f t="shared" si="1846"/>
        <v>0</v>
      </c>
      <c r="D4272" s="83">
        <f t="shared" si="1829"/>
        <v>7286.35</v>
      </c>
      <c r="E4272" s="84">
        <f t="shared" si="1851"/>
        <v>7394.19</v>
      </c>
      <c r="F4272" s="85">
        <f t="shared" si="1852"/>
        <v>48477</v>
      </c>
      <c r="G4272" s="86">
        <f t="shared" si="1830"/>
        <v>1.4800277230712089E-2</v>
      </c>
      <c r="H4272" s="87">
        <f t="shared" si="1831"/>
        <v>48540</v>
      </c>
      <c r="I4272" s="87">
        <f t="shared" si="1832"/>
        <v>48540</v>
      </c>
      <c r="J4272" s="88">
        <f t="shared" si="1843"/>
        <v>21</v>
      </c>
      <c r="K4272" s="88">
        <f t="shared" si="1850"/>
        <v>2</v>
      </c>
      <c r="L4272" s="8">
        <f t="shared" si="1833"/>
        <v>1.0014002</v>
      </c>
      <c r="M4272" s="89">
        <v>1</v>
      </c>
      <c r="N4272" s="89">
        <f t="shared" si="1834"/>
        <v>1</v>
      </c>
      <c r="O4272" s="82">
        <f t="shared" si="1835"/>
        <v>1.0014002</v>
      </c>
      <c r="P4272" s="82">
        <f t="shared" si="1836"/>
        <v>0</v>
      </c>
      <c r="Q4272" s="11">
        <f t="shared" si="1849"/>
        <v>0</v>
      </c>
      <c r="R4272" s="7">
        <f t="shared" si="1844"/>
        <v>0</v>
      </c>
      <c r="S4272" s="82">
        <f t="shared" si="1837"/>
        <v>0</v>
      </c>
      <c r="T4272" s="91">
        <f t="shared" si="1845"/>
        <v>0.08</v>
      </c>
      <c r="U4272" s="90">
        <f t="shared" si="1838"/>
        <v>2</v>
      </c>
      <c r="V4272" s="90">
        <v>252</v>
      </c>
      <c r="W4272" s="89">
        <f t="shared" si="1839"/>
        <v>1.000610988</v>
      </c>
      <c r="X4272" s="82">
        <f t="shared" si="1840"/>
        <v>0</v>
      </c>
      <c r="Y4272" s="82">
        <f t="shared" si="1841"/>
        <v>0</v>
      </c>
      <c r="Z4272" s="94" t="str">
        <f t="shared" si="1847"/>
        <v>A+J=</v>
      </c>
      <c r="AA4272" s="87">
        <f t="shared" si="1848"/>
        <v>48540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>
        <f t="shared" si="1842"/>
        <v>48510</v>
      </c>
      <c r="B4273" s="82">
        <f t="shared" si="1828"/>
        <v>0</v>
      </c>
      <c r="C4273" s="207">
        <f t="shared" si="1846"/>
        <v>0</v>
      </c>
      <c r="D4273" s="83">
        <f t="shared" si="1829"/>
        <v>7286.35</v>
      </c>
      <c r="E4273" s="84">
        <f t="shared" si="1851"/>
        <v>7394.19</v>
      </c>
      <c r="F4273" s="85">
        <f t="shared" si="1852"/>
        <v>48477</v>
      </c>
      <c r="G4273" s="86">
        <f t="shared" si="1830"/>
        <v>1.4800277230712089E-2</v>
      </c>
      <c r="H4273" s="87">
        <f t="shared" si="1831"/>
        <v>48540</v>
      </c>
      <c r="I4273" s="87">
        <f t="shared" si="1832"/>
        <v>48540</v>
      </c>
      <c r="J4273" s="88">
        <f t="shared" si="1843"/>
        <v>21</v>
      </c>
      <c r="K4273" s="88">
        <f t="shared" si="1850"/>
        <v>3</v>
      </c>
      <c r="L4273" s="8">
        <f t="shared" si="1833"/>
        <v>1.0021010299999999</v>
      </c>
      <c r="M4273" s="89">
        <v>1</v>
      </c>
      <c r="N4273" s="89">
        <f t="shared" si="1834"/>
        <v>1</v>
      </c>
      <c r="O4273" s="82">
        <f t="shared" si="1835"/>
        <v>1.0021010299999999</v>
      </c>
      <c r="P4273" s="82">
        <f t="shared" si="1836"/>
        <v>0</v>
      </c>
      <c r="Q4273" s="11">
        <f t="shared" si="1849"/>
        <v>0</v>
      </c>
      <c r="R4273" s="7">
        <f t="shared" si="1844"/>
        <v>0</v>
      </c>
      <c r="S4273" s="82">
        <f t="shared" si="1837"/>
        <v>0</v>
      </c>
      <c r="T4273" s="91">
        <f t="shared" si="1845"/>
        <v>0.08</v>
      </c>
      <c r="U4273" s="90">
        <f t="shared" si="1838"/>
        <v>3</v>
      </c>
      <c r="V4273" s="90">
        <v>252</v>
      </c>
      <c r="W4273" s="89">
        <f t="shared" si="1839"/>
        <v>1.0009166229999999</v>
      </c>
      <c r="X4273" s="82">
        <f t="shared" si="1840"/>
        <v>0</v>
      </c>
      <c r="Y4273" s="82">
        <f t="shared" si="1841"/>
        <v>0</v>
      </c>
      <c r="Z4273" s="94" t="str">
        <f t="shared" si="1847"/>
        <v>A+J=</v>
      </c>
      <c r="AA4273" s="87">
        <f t="shared" si="1848"/>
        <v>48540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>
        <f t="shared" si="1842"/>
        <v>48511</v>
      </c>
      <c r="B4274" s="82">
        <f t="shared" si="1828"/>
        <v>0</v>
      </c>
      <c r="C4274" s="207">
        <f t="shared" si="1846"/>
        <v>0</v>
      </c>
      <c r="D4274" s="83">
        <f t="shared" si="1829"/>
        <v>7286.35</v>
      </c>
      <c r="E4274" s="84">
        <f t="shared" si="1851"/>
        <v>7394.19</v>
      </c>
      <c r="F4274" s="85">
        <f t="shared" si="1852"/>
        <v>48477</v>
      </c>
      <c r="G4274" s="86">
        <f t="shared" si="1830"/>
        <v>1.4800277230712089E-2</v>
      </c>
      <c r="H4274" s="87">
        <f t="shared" si="1831"/>
        <v>48540</v>
      </c>
      <c r="I4274" s="87">
        <f t="shared" si="1832"/>
        <v>48540</v>
      </c>
      <c r="J4274" s="88">
        <f t="shared" si="1843"/>
        <v>21</v>
      </c>
      <c r="K4274" s="88">
        <f t="shared" si="1850"/>
        <v>3</v>
      </c>
      <c r="L4274" s="8">
        <f t="shared" si="1833"/>
        <v>1.0021010299999999</v>
      </c>
      <c r="M4274" s="89">
        <v>1</v>
      </c>
      <c r="N4274" s="89">
        <f t="shared" si="1834"/>
        <v>1</v>
      </c>
      <c r="O4274" s="82">
        <f t="shared" si="1835"/>
        <v>1.0021010299999999</v>
      </c>
      <c r="P4274" s="82">
        <f t="shared" si="1836"/>
        <v>0</v>
      </c>
      <c r="Q4274" s="11">
        <f t="shared" si="1849"/>
        <v>0</v>
      </c>
      <c r="R4274" s="7">
        <f t="shared" si="1844"/>
        <v>0</v>
      </c>
      <c r="S4274" s="82">
        <f t="shared" si="1837"/>
        <v>0</v>
      </c>
      <c r="T4274" s="91">
        <f t="shared" si="1845"/>
        <v>0.08</v>
      </c>
      <c r="U4274" s="90">
        <f t="shared" si="1838"/>
        <v>3</v>
      </c>
      <c r="V4274" s="90">
        <v>252</v>
      </c>
      <c r="W4274" s="89">
        <f t="shared" si="1839"/>
        <v>1.0009166229999999</v>
      </c>
      <c r="X4274" s="82">
        <f t="shared" si="1840"/>
        <v>0</v>
      </c>
      <c r="Y4274" s="82">
        <f t="shared" si="1841"/>
        <v>0</v>
      </c>
      <c r="Z4274" s="94" t="str">
        <f t="shared" si="1847"/>
        <v>A+J=</v>
      </c>
      <c r="AA4274" s="87">
        <f t="shared" si="1848"/>
        <v>48540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>
        <f t="shared" si="1842"/>
        <v>48512</v>
      </c>
      <c r="B4275" s="82">
        <f t="shared" si="1828"/>
        <v>0</v>
      </c>
      <c r="C4275" s="207">
        <f t="shared" si="1846"/>
        <v>0</v>
      </c>
      <c r="D4275" s="83">
        <f t="shared" si="1829"/>
        <v>7286.35</v>
      </c>
      <c r="E4275" s="84">
        <f t="shared" si="1851"/>
        <v>7394.19</v>
      </c>
      <c r="F4275" s="85">
        <f t="shared" si="1852"/>
        <v>48477</v>
      </c>
      <c r="G4275" s="86">
        <f t="shared" si="1830"/>
        <v>1.4800277230712089E-2</v>
      </c>
      <c r="H4275" s="87">
        <f t="shared" si="1831"/>
        <v>48540</v>
      </c>
      <c r="I4275" s="87">
        <f t="shared" si="1832"/>
        <v>48540</v>
      </c>
      <c r="J4275" s="88">
        <f t="shared" si="1843"/>
        <v>21</v>
      </c>
      <c r="K4275" s="88">
        <f t="shared" si="1850"/>
        <v>3</v>
      </c>
      <c r="L4275" s="8">
        <f t="shared" si="1833"/>
        <v>1.0021010299999999</v>
      </c>
      <c r="M4275" s="89">
        <v>1</v>
      </c>
      <c r="N4275" s="89">
        <f t="shared" si="1834"/>
        <v>1</v>
      </c>
      <c r="O4275" s="82">
        <f t="shared" si="1835"/>
        <v>1.0021010299999999</v>
      </c>
      <c r="P4275" s="82">
        <f t="shared" si="1836"/>
        <v>0</v>
      </c>
      <c r="Q4275" s="11">
        <f t="shared" si="1849"/>
        <v>0</v>
      </c>
      <c r="R4275" s="7">
        <f t="shared" si="1844"/>
        <v>0</v>
      </c>
      <c r="S4275" s="82">
        <f t="shared" si="1837"/>
        <v>0</v>
      </c>
      <c r="T4275" s="91">
        <f t="shared" si="1845"/>
        <v>0.08</v>
      </c>
      <c r="U4275" s="90">
        <f t="shared" si="1838"/>
        <v>3</v>
      </c>
      <c r="V4275" s="90">
        <v>252</v>
      </c>
      <c r="W4275" s="89">
        <f t="shared" si="1839"/>
        <v>1.0009166229999999</v>
      </c>
      <c r="X4275" s="82">
        <f t="shared" si="1840"/>
        <v>0</v>
      </c>
      <c r="Y4275" s="82">
        <f t="shared" si="1841"/>
        <v>0</v>
      </c>
      <c r="Z4275" s="94" t="str">
        <f t="shared" si="1847"/>
        <v>A+J=</v>
      </c>
      <c r="AA4275" s="87">
        <f t="shared" si="1848"/>
        <v>48540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>
        <f t="shared" si="1842"/>
        <v>48513</v>
      </c>
      <c r="B4276" s="82">
        <f t="shared" si="1828"/>
        <v>0</v>
      </c>
      <c r="C4276" s="207">
        <f t="shared" si="1846"/>
        <v>0</v>
      </c>
      <c r="D4276" s="83">
        <f t="shared" si="1829"/>
        <v>7286.35</v>
      </c>
      <c r="E4276" s="84">
        <f t="shared" si="1851"/>
        <v>7394.19</v>
      </c>
      <c r="F4276" s="85">
        <f t="shared" si="1852"/>
        <v>48477</v>
      </c>
      <c r="G4276" s="86">
        <f t="shared" si="1830"/>
        <v>1.4800277230712089E-2</v>
      </c>
      <c r="H4276" s="87">
        <f t="shared" si="1831"/>
        <v>48540</v>
      </c>
      <c r="I4276" s="87">
        <f t="shared" si="1832"/>
        <v>48540</v>
      </c>
      <c r="J4276" s="88">
        <f t="shared" si="1843"/>
        <v>21</v>
      </c>
      <c r="K4276" s="88">
        <f t="shared" si="1850"/>
        <v>4</v>
      </c>
      <c r="L4276" s="8">
        <f t="shared" si="1833"/>
        <v>1.00280236</v>
      </c>
      <c r="M4276" s="89">
        <v>1</v>
      </c>
      <c r="N4276" s="89">
        <f t="shared" si="1834"/>
        <v>1</v>
      </c>
      <c r="O4276" s="82">
        <f t="shared" si="1835"/>
        <v>1.00280236</v>
      </c>
      <c r="P4276" s="82">
        <f t="shared" si="1836"/>
        <v>0</v>
      </c>
      <c r="Q4276" s="11">
        <f t="shared" si="1849"/>
        <v>0</v>
      </c>
      <c r="R4276" s="7">
        <f t="shared" si="1844"/>
        <v>0</v>
      </c>
      <c r="S4276" s="82">
        <f t="shared" si="1837"/>
        <v>0</v>
      </c>
      <c r="T4276" s="91">
        <f t="shared" si="1845"/>
        <v>0.08</v>
      </c>
      <c r="U4276" s="90">
        <f t="shared" si="1838"/>
        <v>4</v>
      </c>
      <c r="V4276" s="90">
        <v>252</v>
      </c>
      <c r="W4276" s="89">
        <f t="shared" si="1839"/>
        <v>1.0012223499999999</v>
      </c>
      <c r="X4276" s="82">
        <f t="shared" si="1840"/>
        <v>0</v>
      </c>
      <c r="Y4276" s="82">
        <f t="shared" si="1841"/>
        <v>0</v>
      </c>
      <c r="Z4276" s="94" t="str">
        <f t="shared" si="1847"/>
        <v>A+J=</v>
      </c>
      <c r="AA4276" s="87">
        <f t="shared" si="1848"/>
        <v>48540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>
        <f t="shared" si="1842"/>
        <v>48514</v>
      </c>
      <c r="B4277" s="82">
        <f t="shared" si="1828"/>
        <v>0</v>
      </c>
      <c r="C4277" s="207">
        <f t="shared" si="1846"/>
        <v>0</v>
      </c>
      <c r="D4277" s="83">
        <f t="shared" si="1829"/>
        <v>7286.35</v>
      </c>
      <c r="E4277" s="84">
        <f t="shared" si="1851"/>
        <v>7394.19</v>
      </c>
      <c r="F4277" s="85">
        <f t="shared" si="1852"/>
        <v>48477</v>
      </c>
      <c r="G4277" s="86">
        <f t="shared" si="1830"/>
        <v>1.4800277230712089E-2</v>
      </c>
      <c r="H4277" s="87">
        <f t="shared" si="1831"/>
        <v>48540</v>
      </c>
      <c r="I4277" s="87">
        <f t="shared" si="1832"/>
        <v>48540</v>
      </c>
      <c r="J4277" s="88">
        <f t="shared" si="1843"/>
        <v>21</v>
      </c>
      <c r="K4277" s="88">
        <f t="shared" si="1850"/>
        <v>5</v>
      </c>
      <c r="L4277" s="8">
        <f t="shared" si="1833"/>
        <v>1.00350417</v>
      </c>
      <c r="M4277" s="89">
        <v>1</v>
      </c>
      <c r="N4277" s="89">
        <f t="shared" si="1834"/>
        <v>1</v>
      </c>
      <c r="O4277" s="82">
        <f t="shared" si="1835"/>
        <v>1.00350417</v>
      </c>
      <c r="P4277" s="82">
        <f t="shared" si="1836"/>
        <v>0</v>
      </c>
      <c r="Q4277" s="11">
        <f t="shared" si="1849"/>
        <v>0</v>
      </c>
      <c r="R4277" s="7">
        <f t="shared" si="1844"/>
        <v>0</v>
      </c>
      <c r="S4277" s="82">
        <f t="shared" si="1837"/>
        <v>0</v>
      </c>
      <c r="T4277" s="91">
        <f t="shared" si="1845"/>
        <v>0.08</v>
      </c>
      <c r="U4277" s="90">
        <f t="shared" si="1838"/>
        <v>5</v>
      </c>
      <c r="V4277" s="90">
        <v>252</v>
      </c>
      <c r="W4277" s="89">
        <f t="shared" si="1839"/>
        <v>1.0015281709999999</v>
      </c>
      <c r="X4277" s="82">
        <f t="shared" si="1840"/>
        <v>0</v>
      </c>
      <c r="Y4277" s="82">
        <f t="shared" si="1841"/>
        <v>0</v>
      </c>
      <c r="Z4277" s="94" t="str">
        <f t="shared" si="1847"/>
        <v>A+J=</v>
      </c>
      <c r="AA4277" s="87">
        <f t="shared" si="1848"/>
        <v>48540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>
        <f t="shared" si="1842"/>
        <v>48515</v>
      </c>
      <c r="B4278" s="82">
        <f t="shared" si="1828"/>
        <v>0</v>
      </c>
      <c r="C4278" s="207">
        <f t="shared" si="1846"/>
        <v>0</v>
      </c>
      <c r="D4278" s="83">
        <f t="shared" si="1829"/>
        <v>7286.35</v>
      </c>
      <c r="E4278" s="84">
        <f t="shared" si="1851"/>
        <v>7394.19</v>
      </c>
      <c r="F4278" s="85">
        <f t="shared" si="1852"/>
        <v>48477</v>
      </c>
      <c r="G4278" s="86">
        <f t="shared" si="1830"/>
        <v>1.4800277230712089E-2</v>
      </c>
      <c r="H4278" s="87">
        <f t="shared" si="1831"/>
        <v>48540</v>
      </c>
      <c r="I4278" s="87">
        <f t="shared" si="1832"/>
        <v>48540</v>
      </c>
      <c r="J4278" s="88">
        <f t="shared" si="1843"/>
        <v>21</v>
      </c>
      <c r="K4278" s="88">
        <f t="shared" si="1850"/>
        <v>6</v>
      </c>
      <c r="L4278" s="8">
        <f t="shared" si="1833"/>
        <v>1.0042064799999999</v>
      </c>
      <c r="M4278" s="89">
        <v>1</v>
      </c>
      <c r="N4278" s="89">
        <f t="shared" si="1834"/>
        <v>1</v>
      </c>
      <c r="O4278" s="82">
        <f t="shared" si="1835"/>
        <v>1.0042064799999999</v>
      </c>
      <c r="P4278" s="82">
        <f t="shared" si="1836"/>
        <v>0</v>
      </c>
      <c r="Q4278" s="11">
        <f t="shared" si="1849"/>
        <v>0</v>
      </c>
      <c r="R4278" s="7">
        <f t="shared" si="1844"/>
        <v>0</v>
      </c>
      <c r="S4278" s="82">
        <f t="shared" si="1837"/>
        <v>0</v>
      </c>
      <c r="T4278" s="91">
        <f t="shared" si="1845"/>
        <v>0.08</v>
      </c>
      <c r="U4278" s="90">
        <f t="shared" si="1838"/>
        <v>6</v>
      </c>
      <c r="V4278" s="90">
        <v>252</v>
      </c>
      <c r="W4278" s="89">
        <f t="shared" si="1839"/>
        <v>1.0018340859999999</v>
      </c>
      <c r="X4278" s="82">
        <f t="shared" si="1840"/>
        <v>0</v>
      </c>
      <c r="Y4278" s="82">
        <f t="shared" si="1841"/>
        <v>0</v>
      </c>
      <c r="Z4278" s="94" t="str">
        <f t="shared" si="1847"/>
        <v>A+J=</v>
      </c>
      <c r="AA4278" s="87">
        <f t="shared" si="1848"/>
        <v>48540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>
        <f t="shared" si="1842"/>
        <v>48516</v>
      </c>
      <c r="B4279" s="82">
        <f t="shared" si="1828"/>
        <v>0</v>
      </c>
      <c r="C4279" s="207">
        <f t="shared" si="1846"/>
        <v>0</v>
      </c>
      <c r="D4279" s="83">
        <f t="shared" si="1829"/>
        <v>7286.35</v>
      </c>
      <c r="E4279" s="84">
        <f t="shared" si="1851"/>
        <v>7394.19</v>
      </c>
      <c r="F4279" s="85">
        <f t="shared" si="1852"/>
        <v>48477</v>
      </c>
      <c r="G4279" s="86">
        <f t="shared" si="1830"/>
        <v>1.4800277230712089E-2</v>
      </c>
      <c r="H4279" s="87">
        <f t="shared" si="1831"/>
        <v>48540</v>
      </c>
      <c r="I4279" s="87">
        <f t="shared" si="1832"/>
        <v>48540</v>
      </c>
      <c r="J4279" s="88">
        <f t="shared" si="1843"/>
        <v>21</v>
      </c>
      <c r="K4279" s="88">
        <f t="shared" si="1850"/>
        <v>7</v>
      </c>
      <c r="L4279" s="8">
        <f t="shared" si="1833"/>
        <v>1.0049092799999999</v>
      </c>
      <c r="M4279" s="89">
        <v>1</v>
      </c>
      <c r="N4279" s="89">
        <f t="shared" si="1834"/>
        <v>1</v>
      </c>
      <c r="O4279" s="82">
        <f t="shared" si="1835"/>
        <v>1.0049092799999999</v>
      </c>
      <c r="P4279" s="82">
        <f t="shared" si="1836"/>
        <v>0</v>
      </c>
      <c r="Q4279" s="11">
        <f t="shared" si="1849"/>
        <v>0</v>
      </c>
      <c r="R4279" s="7">
        <f t="shared" si="1844"/>
        <v>0</v>
      </c>
      <c r="S4279" s="82">
        <f t="shared" si="1837"/>
        <v>0</v>
      </c>
      <c r="T4279" s="91">
        <f t="shared" si="1845"/>
        <v>0.08</v>
      </c>
      <c r="U4279" s="90">
        <f t="shared" si="1838"/>
        <v>7</v>
      </c>
      <c r="V4279" s="90">
        <v>252</v>
      </c>
      <c r="W4279" s="89">
        <f t="shared" si="1839"/>
        <v>1.002140093</v>
      </c>
      <c r="X4279" s="82">
        <f t="shared" si="1840"/>
        <v>0</v>
      </c>
      <c r="Y4279" s="82">
        <f t="shared" si="1841"/>
        <v>0</v>
      </c>
      <c r="Z4279" s="94" t="str">
        <f t="shared" si="1847"/>
        <v>A+J=</v>
      </c>
      <c r="AA4279" s="87">
        <f t="shared" si="1848"/>
        <v>48540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>
        <f t="shared" si="1842"/>
        <v>48517</v>
      </c>
      <c r="B4280" s="82">
        <f t="shared" si="1828"/>
        <v>0</v>
      </c>
      <c r="C4280" s="207">
        <f t="shared" si="1846"/>
        <v>0</v>
      </c>
      <c r="D4280" s="83">
        <f t="shared" si="1829"/>
        <v>7286.35</v>
      </c>
      <c r="E4280" s="84">
        <f t="shared" si="1851"/>
        <v>7394.19</v>
      </c>
      <c r="F4280" s="85">
        <f t="shared" si="1852"/>
        <v>48477</v>
      </c>
      <c r="G4280" s="86">
        <f t="shared" si="1830"/>
        <v>1.4800277230712089E-2</v>
      </c>
      <c r="H4280" s="87">
        <f t="shared" si="1831"/>
        <v>48540</v>
      </c>
      <c r="I4280" s="87">
        <f t="shared" si="1832"/>
        <v>48540</v>
      </c>
      <c r="J4280" s="88">
        <f t="shared" si="1843"/>
        <v>21</v>
      </c>
      <c r="K4280" s="88">
        <f t="shared" si="1850"/>
        <v>8</v>
      </c>
      <c r="L4280" s="8">
        <f t="shared" si="1833"/>
        <v>1.00561257</v>
      </c>
      <c r="M4280" s="89">
        <v>1</v>
      </c>
      <c r="N4280" s="89">
        <f t="shared" si="1834"/>
        <v>1</v>
      </c>
      <c r="O4280" s="82">
        <f t="shared" si="1835"/>
        <v>1.00561257</v>
      </c>
      <c r="P4280" s="82">
        <f t="shared" si="1836"/>
        <v>0</v>
      </c>
      <c r="Q4280" s="11">
        <f t="shared" si="1849"/>
        <v>0</v>
      </c>
      <c r="R4280" s="7">
        <f t="shared" si="1844"/>
        <v>0</v>
      </c>
      <c r="S4280" s="82">
        <f t="shared" si="1837"/>
        <v>0</v>
      </c>
      <c r="T4280" s="91">
        <f t="shared" si="1845"/>
        <v>0.08</v>
      </c>
      <c r="U4280" s="90">
        <f t="shared" si="1838"/>
        <v>8</v>
      </c>
      <c r="V4280" s="90">
        <v>252</v>
      </c>
      <c r="W4280" s="89">
        <f t="shared" si="1839"/>
        <v>1.0024461950000001</v>
      </c>
      <c r="X4280" s="82">
        <f t="shared" si="1840"/>
        <v>0</v>
      </c>
      <c r="Y4280" s="82">
        <f t="shared" si="1841"/>
        <v>0</v>
      </c>
      <c r="Z4280" s="94" t="str">
        <f t="shared" si="1847"/>
        <v>A+J=</v>
      </c>
      <c r="AA4280" s="87">
        <f t="shared" si="1848"/>
        <v>48540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>
        <f t="shared" si="1842"/>
        <v>48518</v>
      </c>
      <c r="B4281" s="82">
        <f t="shared" si="1828"/>
        <v>0</v>
      </c>
      <c r="C4281" s="207">
        <f t="shared" si="1846"/>
        <v>0</v>
      </c>
      <c r="D4281" s="83">
        <f t="shared" si="1829"/>
        <v>7286.35</v>
      </c>
      <c r="E4281" s="84">
        <f t="shared" si="1851"/>
        <v>7394.19</v>
      </c>
      <c r="F4281" s="85">
        <f t="shared" si="1852"/>
        <v>48477</v>
      </c>
      <c r="G4281" s="86">
        <f t="shared" si="1830"/>
        <v>1.4800277230712089E-2</v>
      </c>
      <c r="H4281" s="87">
        <f t="shared" si="1831"/>
        <v>48540</v>
      </c>
      <c r="I4281" s="87">
        <f t="shared" si="1832"/>
        <v>48540</v>
      </c>
      <c r="J4281" s="88">
        <f t="shared" si="1843"/>
        <v>21</v>
      </c>
      <c r="K4281" s="88">
        <f t="shared" si="1850"/>
        <v>8</v>
      </c>
      <c r="L4281" s="8">
        <f t="shared" si="1833"/>
        <v>1.00561257</v>
      </c>
      <c r="M4281" s="89">
        <v>1</v>
      </c>
      <c r="N4281" s="89">
        <f t="shared" si="1834"/>
        <v>1</v>
      </c>
      <c r="O4281" s="82">
        <f t="shared" si="1835"/>
        <v>1.00561257</v>
      </c>
      <c r="P4281" s="82">
        <f t="shared" si="1836"/>
        <v>0</v>
      </c>
      <c r="Q4281" s="11">
        <f t="shared" si="1849"/>
        <v>0</v>
      </c>
      <c r="R4281" s="7">
        <f t="shared" si="1844"/>
        <v>0</v>
      </c>
      <c r="S4281" s="82">
        <f t="shared" si="1837"/>
        <v>0</v>
      </c>
      <c r="T4281" s="91">
        <f t="shared" si="1845"/>
        <v>0.08</v>
      </c>
      <c r="U4281" s="90">
        <f t="shared" si="1838"/>
        <v>8</v>
      </c>
      <c r="V4281" s="90">
        <v>252</v>
      </c>
      <c r="W4281" s="89">
        <f t="shared" si="1839"/>
        <v>1.0024461950000001</v>
      </c>
      <c r="X4281" s="82">
        <f t="shared" si="1840"/>
        <v>0</v>
      </c>
      <c r="Y4281" s="82">
        <f t="shared" si="1841"/>
        <v>0</v>
      </c>
      <c r="Z4281" s="94" t="str">
        <f t="shared" si="1847"/>
        <v>A+J=</v>
      </c>
      <c r="AA4281" s="87">
        <f t="shared" si="1848"/>
        <v>48540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>
        <f t="shared" si="1842"/>
        <v>48519</v>
      </c>
      <c r="B4282" s="82">
        <f t="shared" si="1828"/>
        <v>0</v>
      </c>
      <c r="C4282" s="207">
        <f t="shared" si="1846"/>
        <v>0</v>
      </c>
      <c r="D4282" s="83">
        <f t="shared" si="1829"/>
        <v>7286.35</v>
      </c>
      <c r="E4282" s="84">
        <f t="shared" si="1851"/>
        <v>7394.19</v>
      </c>
      <c r="F4282" s="85">
        <f t="shared" si="1852"/>
        <v>48477</v>
      </c>
      <c r="G4282" s="86">
        <f t="shared" si="1830"/>
        <v>1.4800277230712089E-2</v>
      </c>
      <c r="H4282" s="87">
        <f t="shared" si="1831"/>
        <v>48540</v>
      </c>
      <c r="I4282" s="87">
        <f t="shared" si="1832"/>
        <v>48540</v>
      </c>
      <c r="J4282" s="88">
        <f t="shared" si="1843"/>
        <v>21</v>
      </c>
      <c r="K4282" s="88">
        <f t="shared" si="1850"/>
        <v>8</v>
      </c>
      <c r="L4282" s="8">
        <f t="shared" si="1833"/>
        <v>1.00561257</v>
      </c>
      <c r="M4282" s="89">
        <v>1</v>
      </c>
      <c r="N4282" s="89">
        <f t="shared" si="1834"/>
        <v>1</v>
      </c>
      <c r="O4282" s="82">
        <f t="shared" si="1835"/>
        <v>1.00561257</v>
      </c>
      <c r="P4282" s="82">
        <f t="shared" si="1836"/>
        <v>0</v>
      </c>
      <c r="Q4282" s="11">
        <f t="shared" si="1849"/>
        <v>0</v>
      </c>
      <c r="R4282" s="7">
        <f t="shared" si="1844"/>
        <v>0</v>
      </c>
      <c r="S4282" s="82">
        <f t="shared" si="1837"/>
        <v>0</v>
      </c>
      <c r="T4282" s="91">
        <f t="shared" si="1845"/>
        <v>0.08</v>
      </c>
      <c r="U4282" s="90">
        <f t="shared" si="1838"/>
        <v>8</v>
      </c>
      <c r="V4282" s="90">
        <v>252</v>
      </c>
      <c r="W4282" s="89">
        <f t="shared" si="1839"/>
        <v>1.0024461950000001</v>
      </c>
      <c r="X4282" s="82">
        <f t="shared" si="1840"/>
        <v>0</v>
      </c>
      <c r="Y4282" s="82">
        <f t="shared" si="1841"/>
        <v>0</v>
      </c>
      <c r="Z4282" s="94" t="str">
        <f t="shared" si="1847"/>
        <v>A+J=</v>
      </c>
      <c r="AA4282" s="87">
        <f t="shared" si="1848"/>
        <v>48540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>
        <f t="shared" si="1842"/>
        <v>48520</v>
      </c>
      <c r="B4283" s="82">
        <f t="shared" si="1828"/>
        <v>0</v>
      </c>
      <c r="C4283" s="207">
        <f t="shared" si="1846"/>
        <v>0</v>
      </c>
      <c r="D4283" s="83">
        <f t="shared" si="1829"/>
        <v>7286.35</v>
      </c>
      <c r="E4283" s="84">
        <f t="shared" si="1851"/>
        <v>7394.19</v>
      </c>
      <c r="F4283" s="85">
        <f t="shared" si="1852"/>
        <v>48477</v>
      </c>
      <c r="G4283" s="86">
        <f t="shared" si="1830"/>
        <v>1.4800277230712089E-2</v>
      </c>
      <c r="H4283" s="87">
        <f t="shared" si="1831"/>
        <v>48540</v>
      </c>
      <c r="I4283" s="87">
        <f t="shared" si="1832"/>
        <v>48540</v>
      </c>
      <c r="J4283" s="88">
        <f t="shared" si="1843"/>
        <v>21</v>
      </c>
      <c r="K4283" s="88">
        <f t="shared" si="1850"/>
        <v>9</v>
      </c>
      <c r="L4283" s="8">
        <f t="shared" si="1833"/>
        <v>1.0063163500000001</v>
      </c>
      <c r="M4283" s="89">
        <v>1</v>
      </c>
      <c r="N4283" s="89">
        <f t="shared" si="1834"/>
        <v>1</v>
      </c>
      <c r="O4283" s="82">
        <f t="shared" si="1835"/>
        <v>1.0063163500000001</v>
      </c>
      <c r="P4283" s="82">
        <f t="shared" si="1836"/>
        <v>0</v>
      </c>
      <c r="Q4283" s="11">
        <f t="shared" si="1849"/>
        <v>0</v>
      </c>
      <c r="R4283" s="7">
        <f t="shared" si="1844"/>
        <v>0</v>
      </c>
      <c r="S4283" s="82">
        <f t="shared" si="1837"/>
        <v>0</v>
      </c>
      <c r="T4283" s="91">
        <f t="shared" si="1845"/>
        <v>0.08</v>
      </c>
      <c r="U4283" s="90">
        <f t="shared" si="1838"/>
        <v>9</v>
      </c>
      <c r="V4283" s="90">
        <v>252</v>
      </c>
      <c r="W4283" s="89">
        <f t="shared" si="1839"/>
        <v>1.0027523890000001</v>
      </c>
      <c r="X4283" s="82">
        <f t="shared" si="1840"/>
        <v>0</v>
      </c>
      <c r="Y4283" s="82">
        <f t="shared" si="1841"/>
        <v>0</v>
      </c>
      <c r="Z4283" s="94" t="str">
        <f t="shared" si="1847"/>
        <v>A+J=</v>
      </c>
      <c r="AA4283" s="87">
        <f t="shared" si="1848"/>
        <v>48540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>
        <f t="shared" si="1842"/>
        <v>48521</v>
      </c>
      <c r="B4284" s="82">
        <f t="shared" si="1828"/>
        <v>0</v>
      </c>
      <c r="C4284" s="207">
        <f t="shared" si="1846"/>
        <v>0</v>
      </c>
      <c r="D4284" s="83">
        <f t="shared" si="1829"/>
        <v>7286.35</v>
      </c>
      <c r="E4284" s="84">
        <f t="shared" si="1851"/>
        <v>7394.19</v>
      </c>
      <c r="F4284" s="85">
        <f t="shared" si="1852"/>
        <v>48477</v>
      </c>
      <c r="G4284" s="86">
        <f t="shared" si="1830"/>
        <v>1.4800277230712089E-2</v>
      </c>
      <c r="H4284" s="87">
        <f t="shared" si="1831"/>
        <v>48540</v>
      </c>
      <c r="I4284" s="87">
        <f t="shared" si="1832"/>
        <v>48540</v>
      </c>
      <c r="J4284" s="88">
        <f t="shared" si="1843"/>
        <v>21</v>
      </c>
      <c r="K4284" s="88">
        <f t="shared" si="1850"/>
        <v>9</v>
      </c>
      <c r="L4284" s="8">
        <f t="shared" si="1833"/>
        <v>1.0063163500000001</v>
      </c>
      <c r="M4284" s="89">
        <v>1</v>
      </c>
      <c r="N4284" s="89">
        <f t="shared" si="1834"/>
        <v>1</v>
      </c>
      <c r="O4284" s="82">
        <f t="shared" si="1835"/>
        <v>1.0063163500000001</v>
      </c>
      <c r="P4284" s="82">
        <f t="shared" si="1836"/>
        <v>0</v>
      </c>
      <c r="Q4284" s="11">
        <f t="shared" si="1849"/>
        <v>0</v>
      </c>
      <c r="R4284" s="7">
        <f t="shared" si="1844"/>
        <v>0</v>
      </c>
      <c r="S4284" s="82">
        <f t="shared" si="1837"/>
        <v>0</v>
      </c>
      <c r="T4284" s="91">
        <f t="shared" si="1845"/>
        <v>0.08</v>
      </c>
      <c r="U4284" s="90">
        <f t="shared" si="1838"/>
        <v>9</v>
      </c>
      <c r="V4284" s="90">
        <v>252</v>
      </c>
      <c r="W4284" s="89">
        <f t="shared" si="1839"/>
        <v>1.0027523890000001</v>
      </c>
      <c r="X4284" s="82">
        <f t="shared" si="1840"/>
        <v>0</v>
      </c>
      <c r="Y4284" s="82">
        <f t="shared" si="1841"/>
        <v>0</v>
      </c>
      <c r="Z4284" s="94" t="str">
        <f t="shared" si="1847"/>
        <v>A+J=</v>
      </c>
      <c r="AA4284" s="87">
        <f t="shared" si="1848"/>
        <v>48540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>
        <f t="shared" si="1842"/>
        <v>48522</v>
      </c>
      <c r="B4285" s="82">
        <f t="shared" si="1828"/>
        <v>0</v>
      </c>
      <c r="C4285" s="207">
        <f t="shared" si="1846"/>
        <v>0</v>
      </c>
      <c r="D4285" s="83">
        <f t="shared" si="1829"/>
        <v>7286.35</v>
      </c>
      <c r="E4285" s="84">
        <f t="shared" si="1851"/>
        <v>7394.19</v>
      </c>
      <c r="F4285" s="85">
        <f t="shared" si="1852"/>
        <v>48477</v>
      </c>
      <c r="G4285" s="86">
        <f t="shared" si="1830"/>
        <v>1.4800277230712089E-2</v>
      </c>
      <c r="H4285" s="87">
        <f t="shared" si="1831"/>
        <v>48540</v>
      </c>
      <c r="I4285" s="87">
        <f t="shared" si="1832"/>
        <v>48540</v>
      </c>
      <c r="J4285" s="88">
        <f t="shared" si="1843"/>
        <v>21</v>
      </c>
      <c r="K4285" s="88">
        <f t="shared" si="1850"/>
        <v>10</v>
      </c>
      <c r="L4285" s="8">
        <f t="shared" si="1833"/>
        <v>1.00702063</v>
      </c>
      <c r="M4285" s="89">
        <v>1</v>
      </c>
      <c r="N4285" s="89">
        <f t="shared" si="1834"/>
        <v>1</v>
      </c>
      <c r="O4285" s="82">
        <f t="shared" si="1835"/>
        <v>1.00702063</v>
      </c>
      <c r="P4285" s="82">
        <f t="shared" si="1836"/>
        <v>0</v>
      </c>
      <c r="Q4285" s="11">
        <f t="shared" si="1849"/>
        <v>0</v>
      </c>
      <c r="R4285" s="7">
        <f t="shared" si="1844"/>
        <v>0</v>
      </c>
      <c r="S4285" s="82">
        <f t="shared" si="1837"/>
        <v>0</v>
      </c>
      <c r="T4285" s="91">
        <f t="shared" si="1845"/>
        <v>0.08</v>
      </c>
      <c r="U4285" s="90">
        <f t="shared" si="1838"/>
        <v>10</v>
      </c>
      <c r="V4285" s="90">
        <v>252</v>
      </c>
      <c r="W4285" s="89">
        <f t="shared" si="1839"/>
        <v>1.0030586779999999</v>
      </c>
      <c r="X4285" s="82">
        <f t="shared" si="1840"/>
        <v>0</v>
      </c>
      <c r="Y4285" s="82">
        <f t="shared" si="1841"/>
        <v>0</v>
      </c>
      <c r="Z4285" s="94" t="str">
        <f t="shared" si="1847"/>
        <v>A+J=</v>
      </c>
      <c r="AA4285" s="87">
        <f t="shared" si="1848"/>
        <v>48540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>
        <f t="shared" si="1842"/>
        <v>48523</v>
      </c>
      <c r="B4286" s="82">
        <f t="shared" si="1828"/>
        <v>0</v>
      </c>
      <c r="C4286" s="207">
        <f t="shared" si="1846"/>
        <v>0</v>
      </c>
      <c r="D4286" s="83">
        <f t="shared" si="1829"/>
        <v>7286.35</v>
      </c>
      <c r="E4286" s="84">
        <f t="shared" si="1851"/>
        <v>7394.19</v>
      </c>
      <c r="F4286" s="85">
        <f t="shared" si="1852"/>
        <v>48477</v>
      </c>
      <c r="G4286" s="86">
        <f t="shared" si="1830"/>
        <v>1.4800277230712089E-2</v>
      </c>
      <c r="H4286" s="87">
        <f t="shared" si="1831"/>
        <v>48540</v>
      </c>
      <c r="I4286" s="87">
        <f t="shared" si="1832"/>
        <v>48540</v>
      </c>
      <c r="J4286" s="88">
        <f t="shared" si="1843"/>
        <v>21</v>
      </c>
      <c r="K4286" s="88">
        <f t="shared" si="1850"/>
        <v>11</v>
      </c>
      <c r="L4286" s="8">
        <f t="shared" si="1833"/>
        <v>1.0077254</v>
      </c>
      <c r="M4286" s="89">
        <v>1</v>
      </c>
      <c r="N4286" s="89">
        <f t="shared" si="1834"/>
        <v>1</v>
      </c>
      <c r="O4286" s="82">
        <f t="shared" si="1835"/>
        <v>1.0077254</v>
      </c>
      <c r="P4286" s="82">
        <f t="shared" si="1836"/>
        <v>0</v>
      </c>
      <c r="Q4286" s="11">
        <f t="shared" si="1849"/>
        <v>0</v>
      </c>
      <c r="R4286" s="7">
        <f t="shared" si="1844"/>
        <v>0</v>
      </c>
      <c r="S4286" s="82">
        <f t="shared" si="1837"/>
        <v>0</v>
      </c>
      <c r="T4286" s="91">
        <f t="shared" si="1845"/>
        <v>0.08</v>
      </c>
      <c r="U4286" s="90">
        <f t="shared" si="1838"/>
        <v>11</v>
      </c>
      <c r="V4286" s="90">
        <v>252</v>
      </c>
      <c r="W4286" s="89">
        <f t="shared" si="1839"/>
        <v>1.0033650599999999</v>
      </c>
      <c r="X4286" s="82">
        <f t="shared" si="1840"/>
        <v>0</v>
      </c>
      <c r="Y4286" s="82">
        <f t="shared" si="1841"/>
        <v>0</v>
      </c>
      <c r="Z4286" s="94" t="str">
        <f t="shared" si="1847"/>
        <v>A+J=</v>
      </c>
      <c r="AA4286" s="87">
        <f t="shared" si="1848"/>
        <v>48540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>
        <f t="shared" si="1842"/>
        <v>48524</v>
      </c>
      <c r="B4287" s="82">
        <f t="shared" si="1828"/>
        <v>0</v>
      </c>
      <c r="C4287" s="207">
        <f t="shared" si="1846"/>
        <v>0</v>
      </c>
      <c r="D4287" s="83">
        <f t="shared" si="1829"/>
        <v>7286.35</v>
      </c>
      <c r="E4287" s="84">
        <f t="shared" si="1851"/>
        <v>7394.19</v>
      </c>
      <c r="F4287" s="85">
        <f t="shared" si="1852"/>
        <v>48477</v>
      </c>
      <c r="G4287" s="86">
        <f t="shared" si="1830"/>
        <v>1.4800277230712089E-2</v>
      </c>
      <c r="H4287" s="87">
        <f t="shared" si="1831"/>
        <v>48540</v>
      </c>
      <c r="I4287" s="87">
        <f t="shared" si="1832"/>
        <v>48540</v>
      </c>
      <c r="J4287" s="88">
        <f t="shared" si="1843"/>
        <v>21</v>
      </c>
      <c r="K4287" s="88">
        <f t="shared" si="1850"/>
        <v>12</v>
      </c>
      <c r="L4287" s="8">
        <f t="shared" si="1833"/>
        <v>1.0084306599999999</v>
      </c>
      <c r="M4287" s="89">
        <v>1</v>
      </c>
      <c r="N4287" s="89">
        <f t="shared" si="1834"/>
        <v>1</v>
      </c>
      <c r="O4287" s="82">
        <f t="shared" si="1835"/>
        <v>1.0084306599999999</v>
      </c>
      <c r="P4287" s="82">
        <f t="shared" si="1836"/>
        <v>0</v>
      </c>
      <c r="Q4287" s="11">
        <f t="shared" si="1849"/>
        <v>0</v>
      </c>
      <c r="R4287" s="7">
        <f t="shared" si="1844"/>
        <v>0</v>
      </c>
      <c r="S4287" s="82">
        <f t="shared" si="1837"/>
        <v>0</v>
      </c>
      <c r="T4287" s="91">
        <f t="shared" si="1845"/>
        <v>0.08</v>
      </c>
      <c r="U4287" s="90">
        <f t="shared" si="1838"/>
        <v>12</v>
      </c>
      <c r="V4287" s="90">
        <v>252</v>
      </c>
      <c r="W4287" s="89">
        <f t="shared" si="1839"/>
        <v>1.0036715350000001</v>
      </c>
      <c r="X4287" s="82">
        <f t="shared" si="1840"/>
        <v>0</v>
      </c>
      <c r="Y4287" s="82">
        <f t="shared" si="1841"/>
        <v>0</v>
      </c>
      <c r="Z4287" s="94" t="str">
        <f t="shared" si="1847"/>
        <v>A+J=</v>
      </c>
      <c r="AA4287" s="87">
        <f t="shared" si="1848"/>
        <v>48540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>
        <f t="shared" si="1842"/>
        <v>48525</v>
      </c>
      <c r="B4288" s="82">
        <f t="shared" si="1828"/>
        <v>0</v>
      </c>
      <c r="C4288" s="207">
        <f t="shared" si="1846"/>
        <v>0</v>
      </c>
      <c r="D4288" s="83">
        <f t="shared" si="1829"/>
        <v>7286.35</v>
      </c>
      <c r="E4288" s="84">
        <f t="shared" si="1851"/>
        <v>7394.19</v>
      </c>
      <c r="F4288" s="85">
        <f t="shared" si="1852"/>
        <v>48477</v>
      </c>
      <c r="G4288" s="86">
        <f t="shared" si="1830"/>
        <v>1.4800277230712089E-2</v>
      </c>
      <c r="H4288" s="87">
        <f t="shared" si="1831"/>
        <v>48540</v>
      </c>
      <c r="I4288" s="87">
        <f t="shared" si="1832"/>
        <v>48540</v>
      </c>
      <c r="J4288" s="88">
        <f t="shared" si="1843"/>
        <v>21</v>
      </c>
      <c r="K4288" s="88">
        <f t="shared" si="1850"/>
        <v>12</v>
      </c>
      <c r="L4288" s="8">
        <f t="shared" si="1833"/>
        <v>1.0084306599999999</v>
      </c>
      <c r="M4288" s="89">
        <v>1</v>
      </c>
      <c r="N4288" s="89">
        <f t="shared" si="1834"/>
        <v>1</v>
      </c>
      <c r="O4288" s="82">
        <f t="shared" si="1835"/>
        <v>1.0084306599999999</v>
      </c>
      <c r="P4288" s="82">
        <f t="shared" si="1836"/>
        <v>0</v>
      </c>
      <c r="Q4288" s="11">
        <f t="shared" si="1849"/>
        <v>0</v>
      </c>
      <c r="R4288" s="7">
        <f t="shared" si="1844"/>
        <v>0</v>
      </c>
      <c r="S4288" s="82">
        <f t="shared" si="1837"/>
        <v>0</v>
      </c>
      <c r="T4288" s="91">
        <f t="shared" si="1845"/>
        <v>0.08</v>
      </c>
      <c r="U4288" s="90">
        <f t="shared" si="1838"/>
        <v>12</v>
      </c>
      <c r="V4288" s="90">
        <v>252</v>
      </c>
      <c r="W4288" s="89">
        <f t="shared" si="1839"/>
        <v>1.0036715350000001</v>
      </c>
      <c r="X4288" s="82">
        <f t="shared" si="1840"/>
        <v>0</v>
      </c>
      <c r="Y4288" s="82">
        <f t="shared" si="1841"/>
        <v>0</v>
      </c>
      <c r="Z4288" s="94" t="str">
        <f t="shared" si="1847"/>
        <v>A+J=</v>
      </c>
      <c r="AA4288" s="87">
        <f t="shared" si="1848"/>
        <v>48540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>
        <f t="shared" si="1842"/>
        <v>48526</v>
      </c>
      <c r="B4289" s="82">
        <f t="shared" si="1828"/>
        <v>0</v>
      </c>
      <c r="C4289" s="207">
        <f t="shared" si="1846"/>
        <v>0</v>
      </c>
      <c r="D4289" s="83">
        <f t="shared" si="1829"/>
        <v>7286.35</v>
      </c>
      <c r="E4289" s="84">
        <f t="shared" si="1851"/>
        <v>7394.19</v>
      </c>
      <c r="F4289" s="85">
        <f t="shared" si="1852"/>
        <v>48477</v>
      </c>
      <c r="G4289" s="86">
        <f t="shared" si="1830"/>
        <v>1.4800277230712089E-2</v>
      </c>
      <c r="H4289" s="87">
        <f t="shared" si="1831"/>
        <v>48540</v>
      </c>
      <c r="I4289" s="87">
        <f t="shared" si="1832"/>
        <v>48540</v>
      </c>
      <c r="J4289" s="88">
        <f t="shared" si="1843"/>
        <v>21</v>
      </c>
      <c r="K4289" s="88">
        <f t="shared" si="1850"/>
        <v>12</v>
      </c>
      <c r="L4289" s="8">
        <f t="shared" si="1833"/>
        <v>1.0084306599999999</v>
      </c>
      <c r="M4289" s="89">
        <v>1</v>
      </c>
      <c r="N4289" s="89">
        <f t="shared" si="1834"/>
        <v>1</v>
      </c>
      <c r="O4289" s="82">
        <f t="shared" si="1835"/>
        <v>1.0084306599999999</v>
      </c>
      <c r="P4289" s="82">
        <f t="shared" si="1836"/>
        <v>0</v>
      </c>
      <c r="Q4289" s="11">
        <f t="shared" si="1849"/>
        <v>0</v>
      </c>
      <c r="R4289" s="7">
        <f t="shared" si="1844"/>
        <v>0</v>
      </c>
      <c r="S4289" s="82">
        <f t="shared" si="1837"/>
        <v>0</v>
      </c>
      <c r="T4289" s="91">
        <f t="shared" si="1845"/>
        <v>0.08</v>
      </c>
      <c r="U4289" s="90">
        <f t="shared" si="1838"/>
        <v>12</v>
      </c>
      <c r="V4289" s="90">
        <v>252</v>
      </c>
      <c r="W4289" s="89">
        <f t="shared" si="1839"/>
        <v>1.0036715350000001</v>
      </c>
      <c r="X4289" s="82">
        <f t="shared" si="1840"/>
        <v>0</v>
      </c>
      <c r="Y4289" s="82">
        <f t="shared" si="1841"/>
        <v>0</v>
      </c>
      <c r="Z4289" s="94" t="str">
        <f t="shared" si="1847"/>
        <v>A+J=</v>
      </c>
      <c r="AA4289" s="87">
        <f t="shared" si="1848"/>
        <v>48540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>
        <f t="shared" si="1842"/>
        <v>48527</v>
      </c>
      <c r="B4290" s="82">
        <f t="shared" si="1828"/>
        <v>0</v>
      </c>
      <c r="C4290" s="207">
        <f t="shared" si="1846"/>
        <v>0</v>
      </c>
      <c r="D4290" s="83">
        <f t="shared" si="1829"/>
        <v>7286.35</v>
      </c>
      <c r="E4290" s="84">
        <f t="shared" si="1851"/>
        <v>7394.19</v>
      </c>
      <c r="F4290" s="85">
        <f t="shared" si="1852"/>
        <v>48477</v>
      </c>
      <c r="G4290" s="86">
        <f t="shared" si="1830"/>
        <v>1.4800277230712089E-2</v>
      </c>
      <c r="H4290" s="87">
        <f t="shared" si="1831"/>
        <v>48540</v>
      </c>
      <c r="I4290" s="87">
        <f t="shared" si="1832"/>
        <v>48540</v>
      </c>
      <c r="J4290" s="88">
        <f t="shared" si="1843"/>
        <v>21</v>
      </c>
      <c r="K4290" s="88">
        <f t="shared" si="1850"/>
        <v>13</v>
      </c>
      <c r="L4290" s="8">
        <f t="shared" si="1833"/>
        <v>1.0091364199999999</v>
      </c>
      <c r="M4290" s="89">
        <v>1</v>
      </c>
      <c r="N4290" s="89">
        <f t="shared" si="1834"/>
        <v>1</v>
      </c>
      <c r="O4290" s="82">
        <f t="shared" si="1835"/>
        <v>1.0091364199999999</v>
      </c>
      <c r="P4290" s="82">
        <f t="shared" si="1836"/>
        <v>0</v>
      </c>
      <c r="Q4290" s="11">
        <f t="shared" si="1849"/>
        <v>0</v>
      </c>
      <c r="R4290" s="7">
        <f t="shared" si="1844"/>
        <v>0</v>
      </c>
      <c r="S4290" s="82">
        <f t="shared" si="1837"/>
        <v>0</v>
      </c>
      <c r="T4290" s="91">
        <f t="shared" si="1845"/>
        <v>0.08</v>
      </c>
      <c r="U4290" s="90">
        <f t="shared" si="1838"/>
        <v>13</v>
      </c>
      <c r="V4290" s="90">
        <v>252</v>
      </c>
      <c r="W4290" s="89">
        <f t="shared" si="1839"/>
        <v>1.003978104</v>
      </c>
      <c r="X4290" s="82">
        <f t="shared" si="1840"/>
        <v>0</v>
      </c>
      <c r="Y4290" s="82">
        <f t="shared" si="1841"/>
        <v>0</v>
      </c>
      <c r="Z4290" s="94" t="str">
        <f t="shared" si="1847"/>
        <v>A+J=</v>
      </c>
      <c r="AA4290" s="87">
        <f t="shared" si="1848"/>
        <v>48540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>
        <f t="shared" si="1842"/>
        <v>48528</v>
      </c>
      <c r="B4291" s="82">
        <f t="shared" si="1828"/>
        <v>0</v>
      </c>
      <c r="C4291" s="207">
        <f t="shared" si="1846"/>
        <v>0</v>
      </c>
      <c r="D4291" s="83">
        <f t="shared" si="1829"/>
        <v>7286.35</v>
      </c>
      <c r="E4291" s="84">
        <f t="shared" si="1851"/>
        <v>7394.19</v>
      </c>
      <c r="F4291" s="85">
        <f t="shared" si="1852"/>
        <v>48477</v>
      </c>
      <c r="G4291" s="86">
        <f t="shared" si="1830"/>
        <v>1.4800277230712089E-2</v>
      </c>
      <c r="H4291" s="87">
        <f t="shared" si="1831"/>
        <v>48540</v>
      </c>
      <c r="I4291" s="87">
        <f t="shared" si="1832"/>
        <v>48540</v>
      </c>
      <c r="J4291" s="88">
        <f t="shared" si="1843"/>
        <v>21</v>
      </c>
      <c r="K4291" s="88">
        <f t="shared" si="1850"/>
        <v>14</v>
      </c>
      <c r="L4291" s="8">
        <f t="shared" si="1833"/>
        <v>1.0098426700000001</v>
      </c>
      <c r="M4291" s="89">
        <v>1</v>
      </c>
      <c r="N4291" s="89">
        <f t="shared" si="1834"/>
        <v>1</v>
      </c>
      <c r="O4291" s="82">
        <f t="shared" si="1835"/>
        <v>1.0098426700000001</v>
      </c>
      <c r="P4291" s="82">
        <f t="shared" si="1836"/>
        <v>0</v>
      </c>
      <c r="Q4291" s="11">
        <f t="shared" si="1849"/>
        <v>0</v>
      </c>
      <c r="R4291" s="7">
        <f t="shared" si="1844"/>
        <v>0</v>
      </c>
      <c r="S4291" s="82">
        <f t="shared" si="1837"/>
        <v>0</v>
      </c>
      <c r="T4291" s="91">
        <f t="shared" si="1845"/>
        <v>0.08</v>
      </c>
      <c r="U4291" s="90">
        <f t="shared" si="1838"/>
        <v>14</v>
      </c>
      <c r="V4291" s="90">
        <v>252</v>
      </c>
      <c r="W4291" s="89">
        <f t="shared" si="1839"/>
        <v>1.0042847669999999</v>
      </c>
      <c r="X4291" s="82">
        <f t="shared" si="1840"/>
        <v>0</v>
      </c>
      <c r="Y4291" s="82">
        <f t="shared" si="1841"/>
        <v>0</v>
      </c>
      <c r="Z4291" s="94" t="str">
        <f t="shared" si="1847"/>
        <v>A+J=</v>
      </c>
      <c r="AA4291" s="87">
        <f t="shared" si="1848"/>
        <v>48540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>
        <f t="shared" si="1842"/>
        <v>48529</v>
      </c>
      <c r="B4292" s="82">
        <f t="shared" si="1828"/>
        <v>0</v>
      </c>
      <c r="C4292" s="207">
        <f t="shared" si="1846"/>
        <v>0</v>
      </c>
      <c r="D4292" s="83">
        <f t="shared" si="1829"/>
        <v>7286.35</v>
      </c>
      <c r="E4292" s="84">
        <f t="shared" si="1851"/>
        <v>7394.19</v>
      </c>
      <c r="F4292" s="85">
        <f t="shared" si="1852"/>
        <v>48477</v>
      </c>
      <c r="G4292" s="86">
        <f t="shared" si="1830"/>
        <v>1.4800277230712089E-2</v>
      </c>
      <c r="H4292" s="87">
        <f t="shared" si="1831"/>
        <v>48540</v>
      </c>
      <c r="I4292" s="87">
        <f t="shared" si="1832"/>
        <v>48540</v>
      </c>
      <c r="J4292" s="88">
        <f t="shared" si="1843"/>
        <v>21</v>
      </c>
      <c r="K4292" s="88">
        <f t="shared" si="1850"/>
        <v>15</v>
      </c>
      <c r="L4292" s="8">
        <f t="shared" si="1833"/>
        <v>1.0105494100000001</v>
      </c>
      <c r="M4292" s="89">
        <v>1</v>
      </c>
      <c r="N4292" s="89">
        <f t="shared" si="1834"/>
        <v>1</v>
      </c>
      <c r="O4292" s="82">
        <f t="shared" si="1835"/>
        <v>1.0105494100000001</v>
      </c>
      <c r="P4292" s="82">
        <f t="shared" si="1836"/>
        <v>0</v>
      </c>
      <c r="Q4292" s="11">
        <f t="shared" si="1849"/>
        <v>0</v>
      </c>
      <c r="R4292" s="7">
        <f t="shared" si="1844"/>
        <v>0</v>
      </c>
      <c r="S4292" s="82">
        <f t="shared" si="1837"/>
        <v>0</v>
      </c>
      <c r="T4292" s="91">
        <f t="shared" si="1845"/>
        <v>0.08</v>
      </c>
      <c r="U4292" s="90">
        <f t="shared" si="1838"/>
        <v>15</v>
      </c>
      <c r="V4292" s="90">
        <v>252</v>
      </c>
      <c r="W4292" s="89">
        <f t="shared" si="1839"/>
        <v>1.004591523</v>
      </c>
      <c r="X4292" s="82">
        <f t="shared" si="1840"/>
        <v>0</v>
      </c>
      <c r="Y4292" s="82">
        <f t="shared" si="1841"/>
        <v>0</v>
      </c>
      <c r="Z4292" s="94" t="str">
        <f t="shared" si="1847"/>
        <v>A+J=</v>
      </c>
      <c r="AA4292" s="87">
        <f t="shared" si="1848"/>
        <v>48540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>
        <f t="shared" si="1842"/>
        <v>48530</v>
      </c>
      <c r="B4293" s="82">
        <f t="shared" si="1828"/>
        <v>0</v>
      </c>
      <c r="C4293" s="207">
        <f t="shared" si="1846"/>
        <v>0</v>
      </c>
      <c r="D4293" s="83">
        <f t="shared" si="1829"/>
        <v>7286.35</v>
      </c>
      <c r="E4293" s="84">
        <f t="shared" si="1851"/>
        <v>7394.19</v>
      </c>
      <c r="F4293" s="85">
        <f t="shared" si="1852"/>
        <v>48477</v>
      </c>
      <c r="G4293" s="86">
        <f t="shared" si="1830"/>
        <v>1.4800277230712089E-2</v>
      </c>
      <c r="H4293" s="87">
        <f t="shared" si="1831"/>
        <v>48540</v>
      </c>
      <c r="I4293" s="87">
        <f t="shared" si="1832"/>
        <v>48540</v>
      </c>
      <c r="J4293" s="88">
        <f t="shared" si="1843"/>
        <v>21</v>
      </c>
      <c r="K4293" s="88">
        <f t="shared" si="1850"/>
        <v>16</v>
      </c>
      <c r="L4293" s="8">
        <f t="shared" si="1833"/>
        <v>1.01125665</v>
      </c>
      <c r="M4293" s="89">
        <v>1</v>
      </c>
      <c r="N4293" s="89">
        <f t="shared" si="1834"/>
        <v>1</v>
      </c>
      <c r="O4293" s="82">
        <f t="shared" si="1835"/>
        <v>1.01125665</v>
      </c>
      <c r="P4293" s="82">
        <f t="shared" si="1836"/>
        <v>0</v>
      </c>
      <c r="Q4293" s="11">
        <f t="shared" si="1849"/>
        <v>0</v>
      </c>
      <c r="R4293" s="7">
        <f t="shared" si="1844"/>
        <v>0</v>
      </c>
      <c r="S4293" s="82">
        <f t="shared" si="1837"/>
        <v>0</v>
      </c>
      <c r="T4293" s="91">
        <f t="shared" si="1845"/>
        <v>0.08</v>
      </c>
      <c r="U4293" s="90">
        <f t="shared" si="1838"/>
        <v>16</v>
      </c>
      <c r="V4293" s="90">
        <v>252</v>
      </c>
      <c r="W4293" s="89">
        <f t="shared" si="1839"/>
        <v>1.0048983730000001</v>
      </c>
      <c r="X4293" s="82">
        <f t="shared" si="1840"/>
        <v>0</v>
      </c>
      <c r="Y4293" s="82">
        <f t="shared" si="1841"/>
        <v>0</v>
      </c>
      <c r="Z4293" s="94" t="str">
        <f t="shared" si="1847"/>
        <v>A+J=</v>
      </c>
      <c r="AA4293" s="87">
        <f t="shared" si="1848"/>
        <v>48540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>
        <f t="shared" si="1842"/>
        <v>48531</v>
      </c>
      <c r="B4294" s="82">
        <f t="shared" si="1828"/>
        <v>0</v>
      </c>
      <c r="C4294" s="207">
        <f t="shared" si="1846"/>
        <v>0</v>
      </c>
      <c r="D4294" s="83">
        <f t="shared" si="1829"/>
        <v>7286.35</v>
      </c>
      <c r="E4294" s="84">
        <f t="shared" si="1851"/>
        <v>7394.19</v>
      </c>
      <c r="F4294" s="85">
        <f t="shared" si="1852"/>
        <v>48477</v>
      </c>
      <c r="G4294" s="86">
        <f t="shared" si="1830"/>
        <v>1.4800277230712089E-2</v>
      </c>
      <c r="H4294" s="87">
        <f t="shared" si="1831"/>
        <v>48540</v>
      </c>
      <c r="I4294" s="87">
        <f t="shared" si="1832"/>
        <v>48540</v>
      </c>
      <c r="J4294" s="88">
        <f t="shared" si="1843"/>
        <v>21</v>
      </c>
      <c r="K4294" s="88">
        <f t="shared" si="1850"/>
        <v>17</v>
      </c>
      <c r="L4294" s="8">
        <f t="shared" si="1833"/>
        <v>1.01196438</v>
      </c>
      <c r="M4294" s="89">
        <v>1</v>
      </c>
      <c r="N4294" s="89">
        <f t="shared" si="1834"/>
        <v>1</v>
      </c>
      <c r="O4294" s="82">
        <f t="shared" si="1835"/>
        <v>1.01196438</v>
      </c>
      <c r="P4294" s="82">
        <f t="shared" si="1836"/>
        <v>0</v>
      </c>
      <c r="Q4294" s="11">
        <f t="shared" si="1849"/>
        <v>0</v>
      </c>
      <c r="R4294" s="7">
        <f t="shared" si="1844"/>
        <v>0</v>
      </c>
      <c r="S4294" s="82">
        <f t="shared" si="1837"/>
        <v>0</v>
      </c>
      <c r="T4294" s="91">
        <f t="shared" si="1845"/>
        <v>0.08</v>
      </c>
      <c r="U4294" s="90">
        <f t="shared" si="1838"/>
        <v>17</v>
      </c>
      <c r="V4294" s="90">
        <v>252</v>
      </c>
      <c r="W4294" s="89">
        <f t="shared" si="1839"/>
        <v>1.0052053169999999</v>
      </c>
      <c r="X4294" s="82">
        <f t="shared" si="1840"/>
        <v>0</v>
      </c>
      <c r="Y4294" s="82">
        <f t="shared" si="1841"/>
        <v>0</v>
      </c>
      <c r="Z4294" s="94" t="str">
        <f t="shared" si="1847"/>
        <v>A+J=</v>
      </c>
      <c r="AA4294" s="87">
        <f t="shared" si="1848"/>
        <v>48540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>
        <f t="shared" si="1842"/>
        <v>48532</v>
      </c>
      <c r="B4295" s="82">
        <f t="shared" si="1828"/>
        <v>0</v>
      </c>
      <c r="C4295" s="207">
        <f t="shared" si="1846"/>
        <v>0</v>
      </c>
      <c r="D4295" s="83">
        <f t="shared" si="1829"/>
        <v>7286.35</v>
      </c>
      <c r="E4295" s="84">
        <f t="shared" si="1851"/>
        <v>7394.19</v>
      </c>
      <c r="F4295" s="85">
        <f t="shared" si="1852"/>
        <v>48477</v>
      </c>
      <c r="G4295" s="86">
        <f t="shared" si="1830"/>
        <v>1.4800277230712089E-2</v>
      </c>
      <c r="H4295" s="87">
        <f t="shared" si="1831"/>
        <v>48540</v>
      </c>
      <c r="I4295" s="87">
        <f t="shared" si="1832"/>
        <v>48540</v>
      </c>
      <c r="J4295" s="88">
        <f t="shared" si="1843"/>
        <v>21</v>
      </c>
      <c r="K4295" s="88">
        <f t="shared" si="1850"/>
        <v>17</v>
      </c>
      <c r="L4295" s="8">
        <f t="shared" si="1833"/>
        <v>1.01196438</v>
      </c>
      <c r="M4295" s="89">
        <v>1</v>
      </c>
      <c r="N4295" s="89">
        <f t="shared" si="1834"/>
        <v>1</v>
      </c>
      <c r="O4295" s="82">
        <f t="shared" si="1835"/>
        <v>1.01196438</v>
      </c>
      <c r="P4295" s="82">
        <f t="shared" si="1836"/>
        <v>0</v>
      </c>
      <c r="Q4295" s="11">
        <f t="shared" si="1849"/>
        <v>0</v>
      </c>
      <c r="R4295" s="7">
        <f t="shared" si="1844"/>
        <v>0</v>
      </c>
      <c r="S4295" s="82">
        <f t="shared" si="1837"/>
        <v>0</v>
      </c>
      <c r="T4295" s="91">
        <f t="shared" si="1845"/>
        <v>0.08</v>
      </c>
      <c r="U4295" s="90">
        <f t="shared" si="1838"/>
        <v>17</v>
      </c>
      <c r="V4295" s="90">
        <v>252</v>
      </c>
      <c r="W4295" s="89">
        <f t="shared" si="1839"/>
        <v>1.0052053169999999</v>
      </c>
      <c r="X4295" s="82">
        <f t="shared" si="1840"/>
        <v>0</v>
      </c>
      <c r="Y4295" s="82">
        <f t="shared" si="1841"/>
        <v>0</v>
      </c>
      <c r="Z4295" s="94" t="str">
        <f t="shared" si="1847"/>
        <v>A+J=</v>
      </c>
      <c r="AA4295" s="87">
        <f t="shared" si="1848"/>
        <v>48540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>
        <f t="shared" si="1842"/>
        <v>48533</v>
      </c>
      <c r="B4296" s="82">
        <f t="shared" si="1828"/>
        <v>0</v>
      </c>
      <c r="C4296" s="207">
        <f t="shared" si="1846"/>
        <v>0</v>
      </c>
      <c r="D4296" s="83">
        <f t="shared" si="1829"/>
        <v>7286.35</v>
      </c>
      <c r="E4296" s="84">
        <f t="shared" si="1851"/>
        <v>7394.19</v>
      </c>
      <c r="F4296" s="85">
        <f t="shared" si="1852"/>
        <v>48477</v>
      </c>
      <c r="G4296" s="86">
        <f t="shared" si="1830"/>
        <v>1.4800277230712089E-2</v>
      </c>
      <c r="H4296" s="87">
        <f t="shared" si="1831"/>
        <v>48540</v>
      </c>
      <c r="I4296" s="87">
        <f t="shared" si="1832"/>
        <v>48540</v>
      </c>
      <c r="J4296" s="88">
        <f t="shared" si="1843"/>
        <v>21</v>
      </c>
      <c r="K4296" s="88">
        <f t="shared" si="1850"/>
        <v>17</v>
      </c>
      <c r="L4296" s="8">
        <f t="shared" si="1833"/>
        <v>1.01196438</v>
      </c>
      <c r="M4296" s="89">
        <v>1</v>
      </c>
      <c r="N4296" s="89">
        <f t="shared" si="1834"/>
        <v>1</v>
      </c>
      <c r="O4296" s="82">
        <f t="shared" si="1835"/>
        <v>1.01196438</v>
      </c>
      <c r="P4296" s="82">
        <f t="shared" si="1836"/>
        <v>0</v>
      </c>
      <c r="Q4296" s="11">
        <f t="shared" si="1849"/>
        <v>0</v>
      </c>
      <c r="R4296" s="7">
        <f t="shared" si="1844"/>
        <v>0</v>
      </c>
      <c r="S4296" s="82">
        <f t="shared" si="1837"/>
        <v>0</v>
      </c>
      <c r="T4296" s="91">
        <f t="shared" si="1845"/>
        <v>0.08</v>
      </c>
      <c r="U4296" s="90">
        <f t="shared" si="1838"/>
        <v>17</v>
      </c>
      <c r="V4296" s="90">
        <v>252</v>
      </c>
      <c r="W4296" s="89">
        <f t="shared" si="1839"/>
        <v>1.0052053169999999</v>
      </c>
      <c r="X4296" s="82">
        <f t="shared" si="1840"/>
        <v>0</v>
      </c>
      <c r="Y4296" s="82">
        <f t="shared" si="1841"/>
        <v>0</v>
      </c>
      <c r="Z4296" s="94" t="str">
        <f t="shared" si="1847"/>
        <v>A+J=</v>
      </c>
      <c r="AA4296" s="87">
        <f t="shared" si="1848"/>
        <v>48540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>
        <f t="shared" si="1842"/>
        <v>48534</v>
      </c>
      <c r="B4297" s="82">
        <f t="shared" si="1828"/>
        <v>0</v>
      </c>
      <c r="C4297" s="207">
        <f t="shared" si="1846"/>
        <v>0</v>
      </c>
      <c r="D4297" s="83">
        <f t="shared" si="1829"/>
        <v>7286.35</v>
      </c>
      <c r="E4297" s="84">
        <f t="shared" si="1851"/>
        <v>7394.19</v>
      </c>
      <c r="F4297" s="85">
        <f t="shared" si="1852"/>
        <v>48477</v>
      </c>
      <c r="G4297" s="86">
        <f t="shared" si="1830"/>
        <v>1.4800277230712089E-2</v>
      </c>
      <c r="H4297" s="87">
        <f t="shared" si="1831"/>
        <v>48540</v>
      </c>
      <c r="I4297" s="87">
        <f t="shared" si="1832"/>
        <v>48540</v>
      </c>
      <c r="J4297" s="88">
        <f t="shared" si="1843"/>
        <v>21</v>
      </c>
      <c r="K4297" s="88">
        <f t="shared" si="1850"/>
        <v>17</v>
      </c>
      <c r="L4297" s="8">
        <f t="shared" si="1833"/>
        <v>1.01196438</v>
      </c>
      <c r="M4297" s="89">
        <v>1</v>
      </c>
      <c r="N4297" s="89">
        <f t="shared" si="1834"/>
        <v>1</v>
      </c>
      <c r="O4297" s="82">
        <f t="shared" si="1835"/>
        <v>1.01196438</v>
      </c>
      <c r="P4297" s="82">
        <f t="shared" si="1836"/>
        <v>0</v>
      </c>
      <c r="Q4297" s="11">
        <f t="shared" si="1849"/>
        <v>0</v>
      </c>
      <c r="R4297" s="7">
        <f t="shared" si="1844"/>
        <v>0</v>
      </c>
      <c r="S4297" s="82">
        <f t="shared" si="1837"/>
        <v>0</v>
      </c>
      <c r="T4297" s="91">
        <f t="shared" si="1845"/>
        <v>0.08</v>
      </c>
      <c r="U4297" s="90">
        <f t="shared" si="1838"/>
        <v>17</v>
      </c>
      <c r="V4297" s="90">
        <v>252</v>
      </c>
      <c r="W4297" s="89">
        <f t="shared" si="1839"/>
        <v>1.0052053169999999</v>
      </c>
      <c r="X4297" s="82">
        <f t="shared" si="1840"/>
        <v>0</v>
      </c>
      <c r="Y4297" s="82">
        <f t="shared" si="1841"/>
        <v>0</v>
      </c>
      <c r="Z4297" s="94" t="str">
        <f t="shared" si="1847"/>
        <v>A+J=</v>
      </c>
      <c r="AA4297" s="87">
        <f t="shared" si="1848"/>
        <v>48540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>
        <f t="shared" si="1842"/>
        <v>48535</v>
      </c>
      <c r="B4298" s="82">
        <f t="shared" ref="B4298:B4361" si="1853">(P4298+X4298)</f>
        <v>0</v>
      </c>
      <c r="C4298" s="207">
        <f t="shared" si="1846"/>
        <v>0</v>
      </c>
      <c r="D4298" s="83">
        <f t="shared" ref="D4298:D4361" si="1854">IF(E4298=E4297,D4297,E4297)</f>
        <v>7286.35</v>
      </c>
      <c r="E4298" s="84">
        <f t="shared" si="1851"/>
        <v>7394.19</v>
      </c>
      <c r="F4298" s="85">
        <f t="shared" si="1852"/>
        <v>48477</v>
      </c>
      <c r="G4298" s="86">
        <f t="shared" ref="G4298:G4361" si="1855">(E4298/D4298)-1</f>
        <v>1.4800277230712089E-2</v>
      </c>
      <c r="H4298" s="87">
        <f t="shared" ref="H4298:H4361" si="1856">IF(DAY(A4298)=H$9,VLOOKUP(A4298,AH$118:AN$450,4),H4297)</f>
        <v>48540</v>
      </c>
      <c r="I4298" s="87">
        <f t="shared" ref="I4298:I4361" si="1857">IF(A4298&gt;I4297,H4298,I4297)</f>
        <v>48540</v>
      </c>
      <c r="J4298" s="88">
        <f t="shared" si="1843"/>
        <v>21</v>
      </c>
      <c r="K4298" s="88">
        <f t="shared" si="1850"/>
        <v>18</v>
      </c>
      <c r="L4298" s="8">
        <f t="shared" ref="L4298:L4361" si="1858">IF(E4298&lt;D4298,1,TRUNC((E4298/D4298)^TRUNC((K4298/J4298),9),8))</f>
        <v>1.0126726100000001</v>
      </c>
      <c r="M4298" s="89">
        <v>1</v>
      </c>
      <c r="N4298" s="89">
        <f t="shared" ref="N4298:N4361" si="1859">IF(I4298&gt;I4297,N4297*M4298,N4297)</f>
        <v>1</v>
      </c>
      <c r="O4298" s="82">
        <f t="shared" ref="O4298:O4361" si="1860">TRUNC(TRUNC((L4298*N4298),15),8)</f>
        <v>1.0126726100000001</v>
      </c>
      <c r="P4298" s="82">
        <f t="shared" ref="P4298:P4361" si="1861">TRUNC(C4298*O4298,8)</f>
        <v>0</v>
      </c>
      <c r="Q4298" s="11">
        <f t="shared" si="1849"/>
        <v>0</v>
      </c>
      <c r="R4298" s="7">
        <f t="shared" si="1844"/>
        <v>0</v>
      </c>
      <c r="S4298" s="82">
        <f t="shared" ref="S4298:S4361" si="1862">IF(R4298&gt;0,TRUNC(R4298*P4298,8),0)</f>
        <v>0</v>
      </c>
      <c r="T4298" s="91">
        <f t="shared" si="1845"/>
        <v>0.08</v>
      </c>
      <c r="U4298" s="90">
        <f t="shared" ref="U4298:U4361" si="1863">IF(Q4297&gt;0,1,IF(K4298=K4297,U4297,U4297+1))</f>
        <v>18</v>
      </c>
      <c r="V4298" s="90">
        <v>252</v>
      </c>
      <c r="W4298" s="89">
        <f t="shared" ref="W4298:W4361" si="1864">ROUND((1+T4298)^TRUNC((U4298/V4298),9),9)</f>
        <v>1.005512355</v>
      </c>
      <c r="X4298" s="82">
        <f t="shared" ref="X4298:X4361" si="1865">TRUNC((P4298*(W4298-1)),8)</f>
        <v>0</v>
      </c>
      <c r="Y4298" s="82">
        <f t="shared" ref="Y4298:Y4361" si="1866">IF(Q4298&gt;0,S4298+X4298,0)</f>
        <v>0</v>
      </c>
      <c r="Z4298" s="94" t="str">
        <f t="shared" si="1847"/>
        <v>A+J=</v>
      </c>
      <c r="AA4298" s="87">
        <f t="shared" si="1848"/>
        <v>48540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>
        <f t="shared" ref="A4299:A4362" si="1867">(A4298+1)</f>
        <v>48536</v>
      </c>
      <c r="B4299" s="82">
        <f t="shared" si="1853"/>
        <v>0</v>
      </c>
      <c r="C4299" s="207">
        <f t="shared" si="1846"/>
        <v>0</v>
      </c>
      <c r="D4299" s="83">
        <f t="shared" si="1854"/>
        <v>7286.35</v>
      </c>
      <c r="E4299" s="84">
        <f t="shared" si="1851"/>
        <v>7394.19</v>
      </c>
      <c r="F4299" s="85">
        <f t="shared" si="1852"/>
        <v>48477</v>
      </c>
      <c r="G4299" s="86">
        <f t="shared" si="1855"/>
        <v>1.4800277230712089E-2</v>
      </c>
      <c r="H4299" s="87">
        <f t="shared" si="1856"/>
        <v>48540</v>
      </c>
      <c r="I4299" s="87">
        <f t="shared" si="1857"/>
        <v>48540</v>
      </c>
      <c r="J4299" s="88">
        <f t="shared" ref="J4299:J4362" si="1868">IF(I4299=I4298,J4298,NETWORKDAYS(I4298,I4299,$AD$210:$AD$502)-1)</f>
        <v>21</v>
      </c>
      <c r="K4299" s="88">
        <f t="shared" si="1850"/>
        <v>19</v>
      </c>
      <c r="L4299" s="8">
        <f t="shared" si="1858"/>
        <v>1.01338134</v>
      </c>
      <c r="M4299" s="89">
        <v>1</v>
      </c>
      <c r="N4299" s="89">
        <f t="shared" si="1859"/>
        <v>1</v>
      </c>
      <c r="O4299" s="82">
        <f t="shared" si="1860"/>
        <v>1.01338134</v>
      </c>
      <c r="P4299" s="82">
        <f t="shared" si="1861"/>
        <v>0</v>
      </c>
      <c r="Q4299" s="11">
        <f t="shared" si="1849"/>
        <v>0</v>
      </c>
      <c r="R4299" s="7">
        <f t="shared" ref="R4299:R4362" si="1869">IF(Q4299&gt;0,VLOOKUP($A4299,$AD$10:$AI$200,6),0)</f>
        <v>0</v>
      </c>
      <c r="S4299" s="82">
        <f t="shared" si="1862"/>
        <v>0</v>
      </c>
      <c r="T4299" s="91">
        <f t="shared" ref="T4299:T4362" si="1870">(T4298)</f>
        <v>0.08</v>
      </c>
      <c r="U4299" s="90">
        <f t="shared" si="1863"/>
        <v>19</v>
      </c>
      <c r="V4299" s="90">
        <v>252</v>
      </c>
      <c r="W4299" s="89">
        <f t="shared" si="1864"/>
        <v>1.005819486</v>
      </c>
      <c r="X4299" s="82">
        <f t="shared" si="1865"/>
        <v>0</v>
      </c>
      <c r="Y4299" s="82">
        <f t="shared" si="1866"/>
        <v>0</v>
      </c>
      <c r="Z4299" s="94" t="str">
        <f t="shared" si="1847"/>
        <v>A+J=</v>
      </c>
      <c r="AA4299" s="87">
        <f t="shared" si="1848"/>
        <v>48540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>
        <f t="shared" si="1867"/>
        <v>48537</v>
      </c>
      <c r="B4300" s="82">
        <f t="shared" si="1853"/>
        <v>0</v>
      </c>
      <c r="C4300" s="207">
        <f t="shared" ref="C4300:C4363" si="1871">IF(Q4299&gt;0,IF(J4299=K4299,P4299-S4299,C4299-(S4299/O4299)),C4299)</f>
        <v>0</v>
      </c>
      <c r="D4300" s="83">
        <f t="shared" si="1854"/>
        <v>7286.35</v>
      </c>
      <c r="E4300" s="84">
        <f t="shared" si="1851"/>
        <v>7394.19</v>
      </c>
      <c r="F4300" s="85">
        <f t="shared" si="1852"/>
        <v>48477</v>
      </c>
      <c r="G4300" s="86">
        <f t="shared" si="1855"/>
        <v>1.4800277230712089E-2</v>
      </c>
      <c r="H4300" s="87">
        <f t="shared" si="1856"/>
        <v>48540</v>
      </c>
      <c r="I4300" s="87">
        <f t="shared" si="1857"/>
        <v>48540</v>
      </c>
      <c r="J4300" s="88">
        <f t="shared" si="1868"/>
        <v>21</v>
      </c>
      <c r="K4300" s="88">
        <f t="shared" si="1850"/>
        <v>20</v>
      </c>
      <c r="L4300" s="8">
        <f t="shared" si="1858"/>
        <v>1.0140905600000001</v>
      </c>
      <c r="M4300" s="89">
        <v>1</v>
      </c>
      <c r="N4300" s="89">
        <f t="shared" si="1859"/>
        <v>1</v>
      </c>
      <c r="O4300" s="82">
        <f t="shared" si="1860"/>
        <v>1.0140905600000001</v>
      </c>
      <c r="P4300" s="82">
        <f t="shared" si="1861"/>
        <v>0</v>
      </c>
      <c r="Q4300" s="11">
        <f t="shared" si="1849"/>
        <v>0</v>
      </c>
      <c r="R4300" s="7">
        <f t="shared" si="1869"/>
        <v>0</v>
      </c>
      <c r="S4300" s="82">
        <f t="shared" si="1862"/>
        <v>0</v>
      </c>
      <c r="T4300" s="91">
        <f t="shared" si="1870"/>
        <v>0.08</v>
      </c>
      <c r="U4300" s="90">
        <f t="shared" si="1863"/>
        <v>20</v>
      </c>
      <c r="V4300" s="90">
        <v>252</v>
      </c>
      <c r="W4300" s="89">
        <f t="shared" si="1864"/>
        <v>1.0061267110000001</v>
      </c>
      <c r="X4300" s="82">
        <f t="shared" si="1865"/>
        <v>0</v>
      </c>
      <c r="Y4300" s="82">
        <f t="shared" si="1866"/>
        <v>0</v>
      </c>
      <c r="Z4300" s="94" t="str">
        <f t="shared" ref="Z4300:Z4363" si="1872">IF($Q4299&gt;0,VLOOKUP($A4299,$AD$10:$AM$200,9),Z4299)</f>
        <v>A+J=</v>
      </c>
      <c r="AA4300" s="87">
        <f t="shared" ref="AA4300:AA4363" si="1873">IF($Q4299&gt;0,VLOOKUP($A4299,$AD$10:$AM$200,10),AA4299)</f>
        <v>48540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>
        <f t="shared" si="1867"/>
        <v>48538</v>
      </c>
      <c r="B4301" s="82">
        <f t="shared" si="1853"/>
        <v>0</v>
      </c>
      <c r="C4301" s="207">
        <f t="shared" si="1871"/>
        <v>0</v>
      </c>
      <c r="D4301" s="83">
        <f t="shared" si="1854"/>
        <v>7286.35</v>
      </c>
      <c r="E4301" s="84">
        <f t="shared" si="1851"/>
        <v>7394.19</v>
      </c>
      <c r="F4301" s="85">
        <f t="shared" si="1852"/>
        <v>48477</v>
      </c>
      <c r="G4301" s="86">
        <f t="shared" si="1855"/>
        <v>1.4800277230712089E-2</v>
      </c>
      <c r="H4301" s="87">
        <f t="shared" si="1856"/>
        <v>48568</v>
      </c>
      <c r="I4301" s="87">
        <f t="shared" si="1857"/>
        <v>48540</v>
      </c>
      <c r="J4301" s="88">
        <f t="shared" si="1868"/>
        <v>21</v>
      </c>
      <c r="K4301" s="88">
        <f t="shared" si="1850"/>
        <v>21</v>
      </c>
      <c r="L4301" s="8">
        <f t="shared" si="1858"/>
        <v>1.0148002700000001</v>
      </c>
      <c r="M4301" s="89">
        <v>1</v>
      </c>
      <c r="N4301" s="89">
        <f t="shared" si="1859"/>
        <v>1</v>
      </c>
      <c r="O4301" s="82">
        <f t="shared" si="1860"/>
        <v>1.0148002700000001</v>
      </c>
      <c r="P4301" s="82">
        <f t="shared" si="1861"/>
        <v>0</v>
      </c>
      <c r="Q4301" s="11">
        <f t="shared" si="1849"/>
        <v>0</v>
      </c>
      <c r="R4301" s="7">
        <f t="shared" si="1869"/>
        <v>0</v>
      </c>
      <c r="S4301" s="82">
        <f t="shared" si="1862"/>
        <v>0</v>
      </c>
      <c r="T4301" s="91">
        <f t="shared" si="1870"/>
        <v>0.08</v>
      </c>
      <c r="U4301" s="90">
        <f t="shared" si="1863"/>
        <v>21</v>
      </c>
      <c r="V4301" s="90">
        <v>252</v>
      </c>
      <c r="W4301" s="89">
        <f t="shared" si="1864"/>
        <v>1.0064340300000001</v>
      </c>
      <c r="X4301" s="82">
        <f t="shared" si="1865"/>
        <v>0</v>
      </c>
      <c r="Y4301" s="82">
        <f t="shared" si="1866"/>
        <v>0</v>
      </c>
      <c r="Z4301" s="94" t="str">
        <f t="shared" si="1872"/>
        <v>A+J=</v>
      </c>
      <c r="AA4301" s="87">
        <f t="shared" si="1873"/>
        <v>48540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>
        <f t="shared" si="1867"/>
        <v>48539</v>
      </c>
      <c r="B4302" s="82">
        <f t="shared" si="1853"/>
        <v>0</v>
      </c>
      <c r="C4302" s="207">
        <f t="shared" si="1871"/>
        <v>0</v>
      </c>
      <c r="D4302" s="83">
        <f t="shared" si="1854"/>
        <v>7286.35</v>
      </c>
      <c r="E4302" s="84">
        <f t="shared" si="1851"/>
        <v>7394.19</v>
      </c>
      <c r="F4302" s="85">
        <f t="shared" si="1852"/>
        <v>48477</v>
      </c>
      <c r="G4302" s="86">
        <f t="shared" si="1855"/>
        <v>1.4800277230712089E-2</v>
      </c>
      <c r="H4302" s="87">
        <f t="shared" si="1856"/>
        <v>48568</v>
      </c>
      <c r="I4302" s="87">
        <f t="shared" si="1857"/>
        <v>48540</v>
      </c>
      <c r="J4302" s="88">
        <f t="shared" si="1868"/>
        <v>21</v>
      </c>
      <c r="K4302" s="88">
        <f t="shared" si="1850"/>
        <v>21</v>
      </c>
      <c r="L4302" s="8">
        <f t="shared" si="1858"/>
        <v>1.0148002700000001</v>
      </c>
      <c r="M4302" s="89">
        <v>1</v>
      </c>
      <c r="N4302" s="89">
        <f t="shared" si="1859"/>
        <v>1</v>
      </c>
      <c r="O4302" s="82">
        <f t="shared" si="1860"/>
        <v>1.0148002700000001</v>
      </c>
      <c r="P4302" s="82">
        <f t="shared" si="1861"/>
        <v>0</v>
      </c>
      <c r="Q4302" s="11">
        <f t="shared" ref="Q4302:Q4365" si="1874">IF(VLOOKUP(A4302,AD$10:AK$200,8)=VLOOKUP(A4301,AD$10:AK$200,8),0,VLOOKUP(A4302,AD$10:AK$200,8))</f>
        <v>0</v>
      </c>
      <c r="R4302" s="7">
        <f t="shared" si="1869"/>
        <v>0</v>
      </c>
      <c r="S4302" s="82">
        <f t="shared" si="1862"/>
        <v>0</v>
      </c>
      <c r="T4302" s="91">
        <f t="shared" si="1870"/>
        <v>0.08</v>
      </c>
      <c r="U4302" s="90">
        <f t="shared" si="1863"/>
        <v>21</v>
      </c>
      <c r="V4302" s="90">
        <v>252</v>
      </c>
      <c r="W4302" s="89">
        <f t="shared" si="1864"/>
        <v>1.0064340300000001</v>
      </c>
      <c r="X4302" s="82">
        <f t="shared" si="1865"/>
        <v>0</v>
      </c>
      <c r="Y4302" s="82">
        <f t="shared" si="1866"/>
        <v>0</v>
      </c>
      <c r="Z4302" s="94" t="str">
        <f t="shared" si="1872"/>
        <v>A+J=</v>
      </c>
      <c r="AA4302" s="87">
        <f t="shared" si="1873"/>
        <v>48540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>
        <f t="shared" si="1867"/>
        <v>48540</v>
      </c>
      <c r="B4303" s="82">
        <f t="shared" si="1853"/>
        <v>0</v>
      </c>
      <c r="C4303" s="207">
        <f t="shared" si="1871"/>
        <v>0</v>
      </c>
      <c r="D4303" s="83">
        <f t="shared" si="1854"/>
        <v>7286.35</v>
      </c>
      <c r="E4303" s="84">
        <f t="shared" si="1851"/>
        <v>7394.19</v>
      </c>
      <c r="F4303" s="85">
        <f t="shared" si="1852"/>
        <v>48477</v>
      </c>
      <c r="G4303" s="86">
        <f t="shared" si="1855"/>
        <v>1.4800277230712089E-2</v>
      </c>
      <c r="H4303" s="87">
        <f t="shared" si="1856"/>
        <v>48568</v>
      </c>
      <c r="I4303" s="87">
        <f t="shared" si="1857"/>
        <v>48540</v>
      </c>
      <c r="J4303" s="88">
        <f t="shared" si="1868"/>
        <v>21</v>
      </c>
      <c r="K4303" s="88">
        <f t="shared" si="1850"/>
        <v>21</v>
      </c>
      <c r="L4303" s="8">
        <f t="shared" si="1858"/>
        <v>1.0148002700000001</v>
      </c>
      <c r="M4303" s="89">
        <v>1</v>
      </c>
      <c r="N4303" s="89">
        <f t="shared" si="1859"/>
        <v>1</v>
      </c>
      <c r="O4303" s="82">
        <f t="shared" si="1860"/>
        <v>1.0148002700000001</v>
      </c>
      <c r="P4303" s="82">
        <f t="shared" si="1861"/>
        <v>0</v>
      </c>
      <c r="Q4303" s="11">
        <f t="shared" si="1874"/>
        <v>141</v>
      </c>
      <c r="R4303" s="7">
        <f t="shared" si="1869"/>
        <v>0</v>
      </c>
      <c r="S4303" s="82">
        <f t="shared" si="1862"/>
        <v>0</v>
      </c>
      <c r="T4303" s="91">
        <f t="shared" si="1870"/>
        <v>0.08</v>
      </c>
      <c r="U4303" s="90">
        <f t="shared" si="1863"/>
        <v>21</v>
      </c>
      <c r="V4303" s="90">
        <v>252</v>
      </c>
      <c r="W4303" s="89">
        <f t="shared" si="1864"/>
        <v>1.0064340300000001</v>
      </c>
      <c r="X4303" s="82">
        <f t="shared" si="1865"/>
        <v>0</v>
      </c>
      <c r="Y4303" s="82">
        <f t="shared" si="1866"/>
        <v>0</v>
      </c>
      <c r="Z4303" s="94" t="str">
        <f t="shared" si="1872"/>
        <v>A+J=</v>
      </c>
      <c r="AA4303" s="87">
        <f t="shared" si="1873"/>
        <v>48540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>
        <f t="shared" si="1867"/>
        <v>48541</v>
      </c>
      <c r="B4304" s="82">
        <f t="shared" si="1853"/>
        <v>0</v>
      </c>
      <c r="C4304" s="207">
        <f t="shared" si="1871"/>
        <v>0</v>
      </c>
      <c r="D4304" s="83">
        <f t="shared" si="1854"/>
        <v>7286.35</v>
      </c>
      <c r="E4304" s="84">
        <f t="shared" si="1851"/>
        <v>7394.19</v>
      </c>
      <c r="F4304" s="85">
        <f t="shared" si="1852"/>
        <v>48509</v>
      </c>
      <c r="G4304" s="86">
        <f t="shared" si="1855"/>
        <v>1.4800277230712089E-2</v>
      </c>
      <c r="H4304" s="87">
        <f t="shared" si="1856"/>
        <v>48568</v>
      </c>
      <c r="I4304" s="87">
        <f t="shared" si="1857"/>
        <v>48568</v>
      </c>
      <c r="J4304" s="88">
        <f t="shared" si="1868"/>
        <v>20</v>
      </c>
      <c r="K4304" s="88">
        <f t="shared" si="1850"/>
        <v>1</v>
      </c>
      <c r="L4304" s="8">
        <f t="shared" si="1858"/>
        <v>1.0007348599999999</v>
      </c>
      <c r="M4304" s="89">
        <v>1</v>
      </c>
      <c r="N4304" s="89">
        <f t="shared" si="1859"/>
        <v>1</v>
      </c>
      <c r="O4304" s="82">
        <f t="shared" si="1860"/>
        <v>1.0007348599999999</v>
      </c>
      <c r="P4304" s="82">
        <f t="shared" si="1861"/>
        <v>0</v>
      </c>
      <c r="Q4304" s="11">
        <f t="shared" si="1874"/>
        <v>0</v>
      </c>
      <c r="R4304" s="7">
        <f t="shared" si="1869"/>
        <v>0</v>
      </c>
      <c r="S4304" s="82">
        <f t="shared" si="1862"/>
        <v>0</v>
      </c>
      <c r="T4304" s="91">
        <f t="shared" si="1870"/>
        <v>0.08</v>
      </c>
      <c r="U4304" s="90">
        <f t="shared" si="1863"/>
        <v>1</v>
      </c>
      <c r="V4304" s="90">
        <v>252</v>
      </c>
      <c r="W4304" s="89">
        <f t="shared" si="1864"/>
        <v>1.000305448</v>
      </c>
      <c r="X4304" s="82">
        <f t="shared" si="1865"/>
        <v>0</v>
      </c>
      <c r="Y4304" s="82">
        <f t="shared" si="1866"/>
        <v>0</v>
      </c>
      <c r="Z4304" s="94" t="str">
        <f t="shared" si="1872"/>
        <v>A+J=</v>
      </c>
      <c r="AA4304" s="87">
        <f t="shared" si="1873"/>
        <v>48568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>
        <f t="shared" si="1867"/>
        <v>48542</v>
      </c>
      <c r="B4305" s="82">
        <f t="shared" si="1853"/>
        <v>0</v>
      </c>
      <c r="C4305" s="207">
        <f t="shared" si="1871"/>
        <v>0</v>
      </c>
      <c r="D4305" s="83">
        <f t="shared" si="1854"/>
        <v>7286.35</v>
      </c>
      <c r="E4305" s="84">
        <f t="shared" si="1851"/>
        <v>7394.19</v>
      </c>
      <c r="F4305" s="85">
        <f t="shared" si="1852"/>
        <v>48509</v>
      </c>
      <c r="G4305" s="86">
        <f t="shared" si="1855"/>
        <v>1.4800277230712089E-2</v>
      </c>
      <c r="H4305" s="87">
        <f t="shared" si="1856"/>
        <v>48568</v>
      </c>
      <c r="I4305" s="87">
        <f t="shared" si="1857"/>
        <v>48568</v>
      </c>
      <c r="J4305" s="88">
        <f t="shared" si="1868"/>
        <v>20</v>
      </c>
      <c r="K4305" s="88">
        <f t="shared" si="1850"/>
        <v>2</v>
      </c>
      <c r="L4305" s="8">
        <f t="shared" si="1858"/>
        <v>1.0014702600000001</v>
      </c>
      <c r="M4305" s="89">
        <v>1</v>
      </c>
      <c r="N4305" s="89">
        <f t="shared" si="1859"/>
        <v>1</v>
      </c>
      <c r="O4305" s="82">
        <f t="shared" si="1860"/>
        <v>1.0014702600000001</v>
      </c>
      <c r="P4305" s="82">
        <f t="shared" si="1861"/>
        <v>0</v>
      </c>
      <c r="Q4305" s="11">
        <f t="shared" si="1874"/>
        <v>0</v>
      </c>
      <c r="R4305" s="7">
        <f t="shared" si="1869"/>
        <v>0</v>
      </c>
      <c r="S4305" s="82">
        <f t="shared" si="1862"/>
        <v>0</v>
      </c>
      <c r="T4305" s="91">
        <f t="shared" si="1870"/>
        <v>0.08</v>
      </c>
      <c r="U4305" s="90">
        <f t="shared" si="1863"/>
        <v>2</v>
      </c>
      <c r="V4305" s="90">
        <v>252</v>
      </c>
      <c r="W4305" s="89">
        <f t="shared" si="1864"/>
        <v>1.000610988</v>
      </c>
      <c r="X4305" s="82">
        <f t="shared" si="1865"/>
        <v>0</v>
      </c>
      <c r="Y4305" s="82">
        <f t="shared" si="1866"/>
        <v>0</v>
      </c>
      <c r="Z4305" s="94" t="str">
        <f t="shared" si="1872"/>
        <v>A+J=</v>
      </c>
      <c r="AA4305" s="87">
        <f t="shared" si="1873"/>
        <v>48568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>
        <f t="shared" si="1867"/>
        <v>48543</v>
      </c>
      <c r="B4306" s="82">
        <f t="shared" si="1853"/>
        <v>0</v>
      </c>
      <c r="C4306" s="207">
        <f t="shared" si="1871"/>
        <v>0</v>
      </c>
      <c r="D4306" s="83">
        <f t="shared" si="1854"/>
        <v>7286.35</v>
      </c>
      <c r="E4306" s="84">
        <f t="shared" si="1851"/>
        <v>7394.19</v>
      </c>
      <c r="F4306" s="85">
        <f t="shared" si="1852"/>
        <v>48509</v>
      </c>
      <c r="G4306" s="86">
        <f t="shared" si="1855"/>
        <v>1.4800277230712089E-2</v>
      </c>
      <c r="H4306" s="87">
        <f t="shared" si="1856"/>
        <v>48568</v>
      </c>
      <c r="I4306" s="87">
        <f t="shared" si="1857"/>
        <v>48568</v>
      </c>
      <c r="J4306" s="88">
        <f t="shared" si="1868"/>
        <v>20</v>
      </c>
      <c r="K4306" s="88">
        <f t="shared" si="1850"/>
        <v>3</v>
      </c>
      <c r="L4306" s="8">
        <f t="shared" si="1858"/>
        <v>1.0022062</v>
      </c>
      <c r="M4306" s="89">
        <v>1</v>
      </c>
      <c r="N4306" s="89">
        <f t="shared" si="1859"/>
        <v>1</v>
      </c>
      <c r="O4306" s="82">
        <f t="shared" si="1860"/>
        <v>1.0022062</v>
      </c>
      <c r="P4306" s="82">
        <f t="shared" si="1861"/>
        <v>0</v>
      </c>
      <c r="Q4306" s="11">
        <f t="shared" si="1874"/>
        <v>0</v>
      </c>
      <c r="R4306" s="7">
        <f t="shared" si="1869"/>
        <v>0</v>
      </c>
      <c r="S4306" s="82">
        <f t="shared" si="1862"/>
        <v>0</v>
      </c>
      <c r="T4306" s="91">
        <f t="shared" si="1870"/>
        <v>0.08</v>
      </c>
      <c r="U4306" s="90">
        <f t="shared" si="1863"/>
        <v>3</v>
      </c>
      <c r="V4306" s="90">
        <v>252</v>
      </c>
      <c r="W4306" s="89">
        <f t="shared" si="1864"/>
        <v>1.0009166229999999</v>
      </c>
      <c r="X4306" s="82">
        <f t="shared" si="1865"/>
        <v>0</v>
      </c>
      <c r="Y4306" s="82">
        <f t="shared" si="1866"/>
        <v>0</v>
      </c>
      <c r="Z4306" s="94" t="str">
        <f t="shared" si="1872"/>
        <v>A+J=</v>
      </c>
      <c r="AA4306" s="87">
        <f t="shared" si="1873"/>
        <v>48568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>
        <f t="shared" si="1867"/>
        <v>48544</v>
      </c>
      <c r="B4307" s="82">
        <f t="shared" si="1853"/>
        <v>0</v>
      </c>
      <c r="C4307" s="207">
        <f t="shared" si="1871"/>
        <v>0</v>
      </c>
      <c r="D4307" s="83">
        <f t="shared" si="1854"/>
        <v>7286.35</v>
      </c>
      <c r="E4307" s="84">
        <f t="shared" si="1851"/>
        <v>7394.19</v>
      </c>
      <c r="F4307" s="85">
        <f t="shared" si="1852"/>
        <v>48509</v>
      </c>
      <c r="G4307" s="86">
        <f t="shared" si="1855"/>
        <v>1.4800277230712089E-2</v>
      </c>
      <c r="H4307" s="87">
        <f t="shared" si="1856"/>
        <v>48568</v>
      </c>
      <c r="I4307" s="87">
        <f t="shared" si="1857"/>
        <v>48568</v>
      </c>
      <c r="J4307" s="88">
        <f t="shared" si="1868"/>
        <v>20</v>
      </c>
      <c r="K4307" s="88">
        <f t="shared" si="1850"/>
        <v>4</v>
      </c>
      <c r="L4307" s="8">
        <f t="shared" si="1858"/>
        <v>1.0029426800000001</v>
      </c>
      <c r="M4307" s="89">
        <v>1</v>
      </c>
      <c r="N4307" s="89">
        <f t="shared" si="1859"/>
        <v>1</v>
      </c>
      <c r="O4307" s="82">
        <f t="shared" si="1860"/>
        <v>1.0029426800000001</v>
      </c>
      <c r="P4307" s="82">
        <f t="shared" si="1861"/>
        <v>0</v>
      </c>
      <c r="Q4307" s="11">
        <f t="shared" si="1874"/>
        <v>0</v>
      </c>
      <c r="R4307" s="7">
        <f t="shared" si="1869"/>
        <v>0</v>
      </c>
      <c r="S4307" s="82">
        <f t="shared" si="1862"/>
        <v>0</v>
      </c>
      <c r="T4307" s="91">
        <f t="shared" si="1870"/>
        <v>0.08</v>
      </c>
      <c r="U4307" s="90">
        <f t="shared" si="1863"/>
        <v>4</v>
      </c>
      <c r="V4307" s="90">
        <v>252</v>
      </c>
      <c r="W4307" s="89">
        <f t="shared" si="1864"/>
        <v>1.0012223499999999</v>
      </c>
      <c r="X4307" s="82">
        <f t="shared" si="1865"/>
        <v>0</v>
      </c>
      <c r="Y4307" s="82">
        <f t="shared" si="1866"/>
        <v>0</v>
      </c>
      <c r="Z4307" s="94" t="str">
        <f t="shared" si="1872"/>
        <v>A+J=</v>
      </c>
      <c r="AA4307" s="87">
        <f t="shared" si="1873"/>
        <v>48568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>
        <f t="shared" si="1867"/>
        <v>48545</v>
      </c>
      <c r="B4308" s="82">
        <f t="shared" si="1853"/>
        <v>0</v>
      </c>
      <c r="C4308" s="207">
        <f t="shared" si="1871"/>
        <v>0</v>
      </c>
      <c r="D4308" s="83">
        <f t="shared" si="1854"/>
        <v>7286.35</v>
      </c>
      <c r="E4308" s="84">
        <f t="shared" si="1851"/>
        <v>7394.19</v>
      </c>
      <c r="F4308" s="85">
        <f t="shared" si="1852"/>
        <v>48509</v>
      </c>
      <c r="G4308" s="86">
        <f t="shared" si="1855"/>
        <v>1.4800277230712089E-2</v>
      </c>
      <c r="H4308" s="87">
        <f t="shared" si="1856"/>
        <v>48568</v>
      </c>
      <c r="I4308" s="87">
        <f t="shared" si="1857"/>
        <v>48568</v>
      </c>
      <c r="J4308" s="88">
        <f t="shared" si="1868"/>
        <v>20</v>
      </c>
      <c r="K4308" s="88">
        <f t="shared" si="1850"/>
        <v>5</v>
      </c>
      <c r="L4308" s="8">
        <f t="shared" si="1858"/>
        <v>1.0036797</v>
      </c>
      <c r="M4308" s="89">
        <v>1</v>
      </c>
      <c r="N4308" s="89">
        <f t="shared" si="1859"/>
        <v>1</v>
      </c>
      <c r="O4308" s="82">
        <f t="shared" si="1860"/>
        <v>1.0036797</v>
      </c>
      <c r="P4308" s="82">
        <f t="shared" si="1861"/>
        <v>0</v>
      </c>
      <c r="Q4308" s="11">
        <f t="shared" si="1874"/>
        <v>0</v>
      </c>
      <c r="R4308" s="7">
        <f t="shared" si="1869"/>
        <v>0</v>
      </c>
      <c r="S4308" s="82">
        <f t="shared" si="1862"/>
        <v>0</v>
      </c>
      <c r="T4308" s="91">
        <f t="shared" si="1870"/>
        <v>0.08</v>
      </c>
      <c r="U4308" s="90">
        <f t="shared" si="1863"/>
        <v>5</v>
      </c>
      <c r="V4308" s="90">
        <v>252</v>
      </c>
      <c r="W4308" s="89">
        <f t="shared" si="1864"/>
        <v>1.0015281709999999</v>
      </c>
      <c r="X4308" s="82">
        <f t="shared" si="1865"/>
        <v>0</v>
      </c>
      <c r="Y4308" s="82">
        <f t="shared" si="1866"/>
        <v>0</v>
      </c>
      <c r="Z4308" s="94" t="str">
        <f t="shared" si="1872"/>
        <v>A+J=</v>
      </c>
      <c r="AA4308" s="87">
        <f t="shared" si="1873"/>
        <v>48568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>
        <f t="shared" si="1867"/>
        <v>48546</v>
      </c>
      <c r="B4309" s="82">
        <f t="shared" si="1853"/>
        <v>0</v>
      </c>
      <c r="C4309" s="207">
        <f t="shared" si="1871"/>
        <v>0</v>
      </c>
      <c r="D4309" s="83">
        <f t="shared" si="1854"/>
        <v>7286.35</v>
      </c>
      <c r="E4309" s="84">
        <f t="shared" si="1851"/>
        <v>7394.19</v>
      </c>
      <c r="F4309" s="85">
        <f t="shared" si="1852"/>
        <v>48509</v>
      </c>
      <c r="G4309" s="86">
        <f t="shared" si="1855"/>
        <v>1.4800277230712089E-2</v>
      </c>
      <c r="H4309" s="87">
        <f t="shared" si="1856"/>
        <v>48568</v>
      </c>
      <c r="I4309" s="87">
        <f t="shared" si="1857"/>
        <v>48568</v>
      </c>
      <c r="J4309" s="88">
        <f t="shared" si="1868"/>
        <v>20</v>
      </c>
      <c r="K4309" s="88">
        <f t="shared" si="1850"/>
        <v>5</v>
      </c>
      <c r="L4309" s="8">
        <f t="shared" si="1858"/>
        <v>1.0036797</v>
      </c>
      <c r="M4309" s="89">
        <v>1</v>
      </c>
      <c r="N4309" s="89">
        <f t="shared" si="1859"/>
        <v>1</v>
      </c>
      <c r="O4309" s="82">
        <f t="shared" si="1860"/>
        <v>1.0036797</v>
      </c>
      <c r="P4309" s="82">
        <f t="shared" si="1861"/>
        <v>0</v>
      </c>
      <c r="Q4309" s="11">
        <f t="shared" si="1874"/>
        <v>0</v>
      </c>
      <c r="R4309" s="7">
        <f t="shared" si="1869"/>
        <v>0</v>
      </c>
      <c r="S4309" s="82">
        <f t="shared" si="1862"/>
        <v>0</v>
      </c>
      <c r="T4309" s="91">
        <f t="shared" si="1870"/>
        <v>0.08</v>
      </c>
      <c r="U4309" s="90">
        <f t="shared" si="1863"/>
        <v>5</v>
      </c>
      <c r="V4309" s="90">
        <v>252</v>
      </c>
      <c r="W4309" s="89">
        <f t="shared" si="1864"/>
        <v>1.0015281709999999</v>
      </c>
      <c r="X4309" s="82">
        <f t="shared" si="1865"/>
        <v>0</v>
      </c>
      <c r="Y4309" s="82">
        <f t="shared" si="1866"/>
        <v>0</v>
      </c>
      <c r="Z4309" s="94" t="str">
        <f t="shared" si="1872"/>
        <v>A+J=</v>
      </c>
      <c r="AA4309" s="87">
        <f t="shared" si="1873"/>
        <v>48568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>
        <f t="shared" si="1867"/>
        <v>48547</v>
      </c>
      <c r="B4310" s="82">
        <f t="shared" si="1853"/>
        <v>0</v>
      </c>
      <c r="C4310" s="207">
        <f t="shared" si="1871"/>
        <v>0</v>
      </c>
      <c r="D4310" s="83">
        <f t="shared" si="1854"/>
        <v>7286.35</v>
      </c>
      <c r="E4310" s="84">
        <f t="shared" si="1851"/>
        <v>7394.19</v>
      </c>
      <c r="F4310" s="85">
        <f t="shared" si="1852"/>
        <v>48509</v>
      </c>
      <c r="G4310" s="86">
        <f t="shared" si="1855"/>
        <v>1.4800277230712089E-2</v>
      </c>
      <c r="H4310" s="87">
        <f t="shared" si="1856"/>
        <v>48568</v>
      </c>
      <c r="I4310" s="87">
        <f t="shared" si="1857"/>
        <v>48568</v>
      </c>
      <c r="J4310" s="88">
        <f t="shared" si="1868"/>
        <v>20</v>
      </c>
      <c r="K4310" s="88">
        <f t="shared" si="1850"/>
        <v>5</v>
      </c>
      <c r="L4310" s="8">
        <f t="shared" si="1858"/>
        <v>1.0036797</v>
      </c>
      <c r="M4310" s="89">
        <v>1</v>
      </c>
      <c r="N4310" s="89">
        <f t="shared" si="1859"/>
        <v>1</v>
      </c>
      <c r="O4310" s="82">
        <f t="shared" si="1860"/>
        <v>1.0036797</v>
      </c>
      <c r="P4310" s="82">
        <f t="shared" si="1861"/>
        <v>0</v>
      </c>
      <c r="Q4310" s="11">
        <f t="shared" si="1874"/>
        <v>0</v>
      </c>
      <c r="R4310" s="7">
        <f t="shared" si="1869"/>
        <v>0</v>
      </c>
      <c r="S4310" s="82">
        <f t="shared" si="1862"/>
        <v>0</v>
      </c>
      <c r="T4310" s="91">
        <f t="shared" si="1870"/>
        <v>0.08</v>
      </c>
      <c r="U4310" s="90">
        <f t="shared" si="1863"/>
        <v>5</v>
      </c>
      <c r="V4310" s="90">
        <v>252</v>
      </c>
      <c r="W4310" s="89">
        <f t="shared" si="1864"/>
        <v>1.0015281709999999</v>
      </c>
      <c r="X4310" s="82">
        <f t="shared" si="1865"/>
        <v>0</v>
      </c>
      <c r="Y4310" s="82">
        <f t="shared" si="1866"/>
        <v>0</v>
      </c>
      <c r="Z4310" s="94" t="str">
        <f t="shared" si="1872"/>
        <v>A+J=</v>
      </c>
      <c r="AA4310" s="87">
        <f t="shared" si="1873"/>
        <v>48568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>
        <f t="shared" si="1867"/>
        <v>48548</v>
      </c>
      <c r="B4311" s="82">
        <f t="shared" si="1853"/>
        <v>0</v>
      </c>
      <c r="C4311" s="207">
        <f t="shared" si="1871"/>
        <v>0</v>
      </c>
      <c r="D4311" s="83">
        <f t="shared" si="1854"/>
        <v>7286.35</v>
      </c>
      <c r="E4311" s="84">
        <f t="shared" si="1851"/>
        <v>7394.19</v>
      </c>
      <c r="F4311" s="85">
        <f t="shared" si="1852"/>
        <v>48509</v>
      </c>
      <c r="G4311" s="86">
        <f t="shared" si="1855"/>
        <v>1.4800277230712089E-2</v>
      </c>
      <c r="H4311" s="87">
        <f t="shared" si="1856"/>
        <v>48568</v>
      </c>
      <c r="I4311" s="87">
        <f t="shared" si="1857"/>
        <v>48568</v>
      </c>
      <c r="J4311" s="88">
        <f t="shared" si="1868"/>
        <v>20</v>
      </c>
      <c r="K4311" s="88">
        <f t="shared" si="1850"/>
        <v>6</v>
      </c>
      <c r="L4311" s="8">
        <f t="shared" si="1858"/>
        <v>1.00441727</v>
      </c>
      <c r="M4311" s="89">
        <v>1</v>
      </c>
      <c r="N4311" s="89">
        <f t="shared" si="1859"/>
        <v>1</v>
      </c>
      <c r="O4311" s="82">
        <f t="shared" si="1860"/>
        <v>1.00441727</v>
      </c>
      <c r="P4311" s="82">
        <f t="shared" si="1861"/>
        <v>0</v>
      </c>
      <c r="Q4311" s="11">
        <f t="shared" si="1874"/>
        <v>0</v>
      </c>
      <c r="R4311" s="7">
        <f t="shared" si="1869"/>
        <v>0</v>
      </c>
      <c r="S4311" s="82">
        <f t="shared" si="1862"/>
        <v>0</v>
      </c>
      <c r="T4311" s="91">
        <f t="shared" si="1870"/>
        <v>0.08</v>
      </c>
      <c r="U4311" s="90">
        <f t="shared" si="1863"/>
        <v>6</v>
      </c>
      <c r="V4311" s="90">
        <v>252</v>
      </c>
      <c r="W4311" s="89">
        <f t="shared" si="1864"/>
        <v>1.0018340859999999</v>
      </c>
      <c r="X4311" s="82">
        <f t="shared" si="1865"/>
        <v>0</v>
      </c>
      <c r="Y4311" s="82">
        <f t="shared" si="1866"/>
        <v>0</v>
      </c>
      <c r="Z4311" s="94" t="str">
        <f t="shared" si="1872"/>
        <v>A+J=</v>
      </c>
      <c r="AA4311" s="87">
        <f t="shared" si="1873"/>
        <v>48568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>
        <f t="shared" si="1867"/>
        <v>48549</v>
      </c>
      <c r="B4312" s="82">
        <f t="shared" si="1853"/>
        <v>0</v>
      </c>
      <c r="C4312" s="207">
        <f t="shared" si="1871"/>
        <v>0</v>
      </c>
      <c r="D4312" s="83">
        <f t="shared" si="1854"/>
        <v>7286.35</v>
      </c>
      <c r="E4312" s="84">
        <f t="shared" si="1851"/>
        <v>7394.19</v>
      </c>
      <c r="F4312" s="85">
        <f t="shared" si="1852"/>
        <v>48509</v>
      </c>
      <c r="G4312" s="86">
        <f t="shared" si="1855"/>
        <v>1.4800277230712089E-2</v>
      </c>
      <c r="H4312" s="87">
        <f t="shared" si="1856"/>
        <v>48568</v>
      </c>
      <c r="I4312" s="87">
        <f t="shared" si="1857"/>
        <v>48568</v>
      </c>
      <c r="J4312" s="88">
        <f t="shared" si="1868"/>
        <v>20</v>
      </c>
      <c r="K4312" s="88">
        <f t="shared" si="1850"/>
        <v>7</v>
      </c>
      <c r="L4312" s="8">
        <f t="shared" si="1858"/>
        <v>1.0051553799999999</v>
      </c>
      <c r="M4312" s="89">
        <v>1</v>
      </c>
      <c r="N4312" s="89">
        <f t="shared" si="1859"/>
        <v>1</v>
      </c>
      <c r="O4312" s="82">
        <f t="shared" si="1860"/>
        <v>1.0051553799999999</v>
      </c>
      <c r="P4312" s="82">
        <f t="shared" si="1861"/>
        <v>0</v>
      </c>
      <c r="Q4312" s="11">
        <f t="shared" si="1874"/>
        <v>0</v>
      </c>
      <c r="R4312" s="7">
        <f t="shared" si="1869"/>
        <v>0</v>
      </c>
      <c r="S4312" s="82">
        <f t="shared" si="1862"/>
        <v>0</v>
      </c>
      <c r="T4312" s="91">
        <f t="shared" si="1870"/>
        <v>0.08</v>
      </c>
      <c r="U4312" s="90">
        <f t="shared" si="1863"/>
        <v>7</v>
      </c>
      <c r="V4312" s="90">
        <v>252</v>
      </c>
      <c r="W4312" s="89">
        <f t="shared" si="1864"/>
        <v>1.002140093</v>
      </c>
      <c r="X4312" s="82">
        <f t="shared" si="1865"/>
        <v>0</v>
      </c>
      <c r="Y4312" s="82">
        <f t="shared" si="1866"/>
        <v>0</v>
      </c>
      <c r="Z4312" s="94" t="str">
        <f t="shared" si="1872"/>
        <v>A+J=</v>
      </c>
      <c r="AA4312" s="87">
        <f t="shared" si="1873"/>
        <v>48568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>
        <f t="shared" si="1867"/>
        <v>48550</v>
      </c>
      <c r="B4313" s="82">
        <f t="shared" si="1853"/>
        <v>0</v>
      </c>
      <c r="C4313" s="207">
        <f t="shared" si="1871"/>
        <v>0</v>
      </c>
      <c r="D4313" s="83">
        <f t="shared" si="1854"/>
        <v>7286.35</v>
      </c>
      <c r="E4313" s="84">
        <f t="shared" si="1851"/>
        <v>7394.19</v>
      </c>
      <c r="F4313" s="85">
        <f t="shared" si="1852"/>
        <v>48509</v>
      </c>
      <c r="G4313" s="86">
        <f t="shared" si="1855"/>
        <v>1.4800277230712089E-2</v>
      </c>
      <c r="H4313" s="87">
        <f t="shared" si="1856"/>
        <v>48568</v>
      </c>
      <c r="I4313" s="87">
        <f t="shared" si="1857"/>
        <v>48568</v>
      </c>
      <c r="J4313" s="88">
        <f t="shared" si="1868"/>
        <v>20</v>
      </c>
      <c r="K4313" s="88">
        <f t="shared" si="1850"/>
        <v>8</v>
      </c>
      <c r="L4313" s="8">
        <f t="shared" si="1858"/>
        <v>1.0058940300000001</v>
      </c>
      <c r="M4313" s="89">
        <v>1</v>
      </c>
      <c r="N4313" s="89">
        <f t="shared" si="1859"/>
        <v>1</v>
      </c>
      <c r="O4313" s="82">
        <f t="shared" si="1860"/>
        <v>1.0058940300000001</v>
      </c>
      <c r="P4313" s="82">
        <f t="shared" si="1861"/>
        <v>0</v>
      </c>
      <c r="Q4313" s="11">
        <f t="shared" si="1874"/>
        <v>0</v>
      </c>
      <c r="R4313" s="7">
        <f t="shared" si="1869"/>
        <v>0</v>
      </c>
      <c r="S4313" s="82">
        <f t="shared" si="1862"/>
        <v>0</v>
      </c>
      <c r="T4313" s="91">
        <f t="shared" si="1870"/>
        <v>0.08</v>
      </c>
      <c r="U4313" s="90">
        <f t="shared" si="1863"/>
        <v>8</v>
      </c>
      <c r="V4313" s="90">
        <v>252</v>
      </c>
      <c r="W4313" s="89">
        <f t="shared" si="1864"/>
        <v>1.0024461950000001</v>
      </c>
      <c r="X4313" s="82">
        <f t="shared" si="1865"/>
        <v>0</v>
      </c>
      <c r="Y4313" s="82">
        <f t="shared" si="1866"/>
        <v>0</v>
      </c>
      <c r="Z4313" s="94" t="str">
        <f t="shared" si="1872"/>
        <v>A+J=</v>
      </c>
      <c r="AA4313" s="87">
        <f t="shared" si="1873"/>
        <v>48568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>
        <f t="shared" si="1867"/>
        <v>48551</v>
      </c>
      <c r="B4314" s="82">
        <f t="shared" si="1853"/>
        <v>0</v>
      </c>
      <c r="C4314" s="207">
        <f t="shared" si="1871"/>
        <v>0</v>
      </c>
      <c r="D4314" s="83">
        <f t="shared" si="1854"/>
        <v>7286.35</v>
      </c>
      <c r="E4314" s="84">
        <f t="shared" si="1851"/>
        <v>7394.19</v>
      </c>
      <c r="F4314" s="85">
        <f t="shared" si="1852"/>
        <v>48509</v>
      </c>
      <c r="G4314" s="86">
        <f t="shared" si="1855"/>
        <v>1.4800277230712089E-2</v>
      </c>
      <c r="H4314" s="87">
        <f t="shared" si="1856"/>
        <v>48568</v>
      </c>
      <c r="I4314" s="87">
        <f t="shared" si="1857"/>
        <v>48568</v>
      </c>
      <c r="J4314" s="88">
        <f t="shared" si="1868"/>
        <v>20</v>
      </c>
      <c r="K4314" s="88">
        <f t="shared" si="1850"/>
        <v>9</v>
      </c>
      <c r="L4314" s="8">
        <f t="shared" si="1858"/>
        <v>1.0066332200000001</v>
      </c>
      <c r="M4314" s="89">
        <v>1</v>
      </c>
      <c r="N4314" s="89">
        <f t="shared" si="1859"/>
        <v>1</v>
      </c>
      <c r="O4314" s="82">
        <f t="shared" si="1860"/>
        <v>1.0066332200000001</v>
      </c>
      <c r="P4314" s="82">
        <f t="shared" si="1861"/>
        <v>0</v>
      </c>
      <c r="Q4314" s="11">
        <f t="shared" si="1874"/>
        <v>0</v>
      </c>
      <c r="R4314" s="7">
        <f t="shared" si="1869"/>
        <v>0</v>
      </c>
      <c r="S4314" s="82">
        <f t="shared" si="1862"/>
        <v>0</v>
      </c>
      <c r="T4314" s="91">
        <f t="shared" si="1870"/>
        <v>0.08</v>
      </c>
      <c r="U4314" s="90">
        <f t="shared" si="1863"/>
        <v>9</v>
      </c>
      <c r="V4314" s="90">
        <v>252</v>
      </c>
      <c r="W4314" s="89">
        <f t="shared" si="1864"/>
        <v>1.0027523890000001</v>
      </c>
      <c r="X4314" s="82">
        <f t="shared" si="1865"/>
        <v>0</v>
      </c>
      <c r="Y4314" s="82">
        <f t="shared" si="1866"/>
        <v>0</v>
      </c>
      <c r="Z4314" s="94" t="str">
        <f t="shared" si="1872"/>
        <v>A+J=</v>
      </c>
      <c r="AA4314" s="87">
        <f t="shared" si="1873"/>
        <v>48568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>
        <f t="shared" si="1867"/>
        <v>48552</v>
      </c>
      <c r="B4315" s="82">
        <f t="shared" si="1853"/>
        <v>0</v>
      </c>
      <c r="C4315" s="207">
        <f t="shared" si="1871"/>
        <v>0</v>
      </c>
      <c r="D4315" s="83">
        <f t="shared" si="1854"/>
        <v>7286.35</v>
      </c>
      <c r="E4315" s="84">
        <f t="shared" si="1851"/>
        <v>7394.19</v>
      </c>
      <c r="F4315" s="85">
        <f t="shared" si="1852"/>
        <v>48509</v>
      </c>
      <c r="G4315" s="86">
        <f t="shared" si="1855"/>
        <v>1.4800277230712089E-2</v>
      </c>
      <c r="H4315" s="87">
        <f t="shared" si="1856"/>
        <v>48568</v>
      </c>
      <c r="I4315" s="87">
        <f t="shared" si="1857"/>
        <v>48568</v>
      </c>
      <c r="J4315" s="88">
        <f t="shared" si="1868"/>
        <v>20</v>
      </c>
      <c r="K4315" s="88">
        <f t="shared" si="1850"/>
        <v>10</v>
      </c>
      <c r="L4315" s="8">
        <f t="shared" si="1858"/>
        <v>1.0073729499999999</v>
      </c>
      <c r="M4315" s="89">
        <v>1</v>
      </c>
      <c r="N4315" s="89">
        <f t="shared" si="1859"/>
        <v>1</v>
      </c>
      <c r="O4315" s="82">
        <f t="shared" si="1860"/>
        <v>1.0073729499999999</v>
      </c>
      <c r="P4315" s="82">
        <f t="shared" si="1861"/>
        <v>0</v>
      </c>
      <c r="Q4315" s="11">
        <f t="shared" si="1874"/>
        <v>0</v>
      </c>
      <c r="R4315" s="7">
        <f t="shared" si="1869"/>
        <v>0</v>
      </c>
      <c r="S4315" s="82">
        <f t="shared" si="1862"/>
        <v>0</v>
      </c>
      <c r="T4315" s="91">
        <f t="shared" si="1870"/>
        <v>0.08</v>
      </c>
      <c r="U4315" s="90">
        <f t="shared" si="1863"/>
        <v>10</v>
      </c>
      <c r="V4315" s="90">
        <v>252</v>
      </c>
      <c r="W4315" s="89">
        <f t="shared" si="1864"/>
        <v>1.0030586779999999</v>
      </c>
      <c r="X4315" s="82">
        <f t="shared" si="1865"/>
        <v>0</v>
      </c>
      <c r="Y4315" s="82">
        <f t="shared" si="1866"/>
        <v>0</v>
      </c>
      <c r="Z4315" s="94" t="str">
        <f t="shared" si="1872"/>
        <v>A+J=</v>
      </c>
      <c r="AA4315" s="87">
        <f t="shared" si="1873"/>
        <v>48568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>
        <f t="shared" si="1867"/>
        <v>48553</v>
      </c>
      <c r="B4316" s="82">
        <f t="shared" si="1853"/>
        <v>0</v>
      </c>
      <c r="C4316" s="207">
        <f t="shared" si="1871"/>
        <v>0</v>
      </c>
      <c r="D4316" s="83">
        <f t="shared" si="1854"/>
        <v>7286.35</v>
      </c>
      <c r="E4316" s="84">
        <f t="shared" si="1851"/>
        <v>7394.19</v>
      </c>
      <c r="F4316" s="85">
        <f t="shared" si="1852"/>
        <v>48509</v>
      </c>
      <c r="G4316" s="86">
        <f t="shared" si="1855"/>
        <v>1.4800277230712089E-2</v>
      </c>
      <c r="H4316" s="87">
        <f t="shared" si="1856"/>
        <v>48568</v>
      </c>
      <c r="I4316" s="87">
        <f t="shared" si="1857"/>
        <v>48568</v>
      </c>
      <c r="J4316" s="88">
        <f t="shared" si="1868"/>
        <v>20</v>
      </c>
      <c r="K4316" s="88">
        <f t="shared" si="1850"/>
        <v>10</v>
      </c>
      <c r="L4316" s="8">
        <f t="shared" si="1858"/>
        <v>1.0073729499999999</v>
      </c>
      <c r="M4316" s="89">
        <v>1</v>
      </c>
      <c r="N4316" s="89">
        <f t="shared" si="1859"/>
        <v>1</v>
      </c>
      <c r="O4316" s="82">
        <f t="shared" si="1860"/>
        <v>1.0073729499999999</v>
      </c>
      <c r="P4316" s="82">
        <f t="shared" si="1861"/>
        <v>0</v>
      </c>
      <c r="Q4316" s="11">
        <f t="shared" si="1874"/>
        <v>0</v>
      </c>
      <c r="R4316" s="7">
        <f t="shared" si="1869"/>
        <v>0</v>
      </c>
      <c r="S4316" s="82">
        <f t="shared" si="1862"/>
        <v>0</v>
      </c>
      <c r="T4316" s="91">
        <f t="shared" si="1870"/>
        <v>0.08</v>
      </c>
      <c r="U4316" s="90">
        <f t="shared" si="1863"/>
        <v>10</v>
      </c>
      <c r="V4316" s="90">
        <v>252</v>
      </c>
      <c r="W4316" s="89">
        <f t="shared" si="1864"/>
        <v>1.0030586779999999</v>
      </c>
      <c r="X4316" s="82">
        <f t="shared" si="1865"/>
        <v>0</v>
      </c>
      <c r="Y4316" s="82">
        <f t="shared" si="1866"/>
        <v>0</v>
      </c>
      <c r="Z4316" s="94" t="str">
        <f t="shared" si="1872"/>
        <v>A+J=</v>
      </c>
      <c r="AA4316" s="87">
        <f t="shared" si="1873"/>
        <v>48568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>
        <f t="shared" si="1867"/>
        <v>48554</v>
      </c>
      <c r="B4317" s="82">
        <f t="shared" si="1853"/>
        <v>0</v>
      </c>
      <c r="C4317" s="207">
        <f t="shared" si="1871"/>
        <v>0</v>
      </c>
      <c r="D4317" s="83">
        <f t="shared" si="1854"/>
        <v>7286.35</v>
      </c>
      <c r="E4317" s="84">
        <f t="shared" si="1851"/>
        <v>7394.19</v>
      </c>
      <c r="F4317" s="85">
        <f t="shared" si="1852"/>
        <v>48509</v>
      </c>
      <c r="G4317" s="86">
        <f t="shared" si="1855"/>
        <v>1.4800277230712089E-2</v>
      </c>
      <c r="H4317" s="87">
        <f t="shared" si="1856"/>
        <v>48568</v>
      </c>
      <c r="I4317" s="87">
        <f t="shared" si="1857"/>
        <v>48568</v>
      </c>
      <c r="J4317" s="88">
        <f t="shared" si="1868"/>
        <v>20</v>
      </c>
      <c r="K4317" s="88">
        <f t="shared" si="1850"/>
        <v>10</v>
      </c>
      <c r="L4317" s="8">
        <f t="shared" si="1858"/>
        <v>1.0073729499999999</v>
      </c>
      <c r="M4317" s="89">
        <v>1</v>
      </c>
      <c r="N4317" s="89">
        <f t="shared" si="1859"/>
        <v>1</v>
      </c>
      <c r="O4317" s="82">
        <f t="shared" si="1860"/>
        <v>1.0073729499999999</v>
      </c>
      <c r="P4317" s="82">
        <f t="shared" si="1861"/>
        <v>0</v>
      </c>
      <c r="Q4317" s="11">
        <f t="shared" si="1874"/>
        <v>0</v>
      </c>
      <c r="R4317" s="7">
        <f t="shared" si="1869"/>
        <v>0</v>
      </c>
      <c r="S4317" s="82">
        <f t="shared" si="1862"/>
        <v>0</v>
      </c>
      <c r="T4317" s="91">
        <f t="shared" si="1870"/>
        <v>0.08</v>
      </c>
      <c r="U4317" s="90">
        <f t="shared" si="1863"/>
        <v>10</v>
      </c>
      <c r="V4317" s="90">
        <v>252</v>
      </c>
      <c r="W4317" s="89">
        <f t="shared" si="1864"/>
        <v>1.0030586779999999</v>
      </c>
      <c r="X4317" s="82">
        <f t="shared" si="1865"/>
        <v>0</v>
      </c>
      <c r="Y4317" s="82">
        <f t="shared" si="1866"/>
        <v>0</v>
      </c>
      <c r="Z4317" s="94" t="str">
        <f t="shared" si="1872"/>
        <v>A+J=</v>
      </c>
      <c r="AA4317" s="87">
        <f t="shared" si="1873"/>
        <v>48568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>
        <f t="shared" si="1867"/>
        <v>48555</v>
      </c>
      <c r="B4318" s="82">
        <f t="shared" si="1853"/>
        <v>0</v>
      </c>
      <c r="C4318" s="207">
        <f t="shared" si="1871"/>
        <v>0</v>
      </c>
      <c r="D4318" s="83">
        <f t="shared" si="1854"/>
        <v>7286.35</v>
      </c>
      <c r="E4318" s="84">
        <f t="shared" si="1851"/>
        <v>7394.19</v>
      </c>
      <c r="F4318" s="85">
        <f t="shared" si="1852"/>
        <v>48509</v>
      </c>
      <c r="G4318" s="86">
        <f t="shared" si="1855"/>
        <v>1.4800277230712089E-2</v>
      </c>
      <c r="H4318" s="87">
        <f t="shared" si="1856"/>
        <v>48568</v>
      </c>
      <c r="I4318" s="87">
        <f t="shared" si="1857"/>
        <v>48568</v>
      </c>
      <c r="J4318" s="88">
        <f t="shared" si="1868"/>
        <v>20</v>
      </c>
      <c r="K4318" s="88">
        <f t="shared" si="1850"/>
        <v>11</v>
      </c>
      <c r="L4318" s="8">
        <f t="shared" si="1858"/>
        <v>1.00811323</v>
      </c>
      <c r="M4318" s="89">
        <v>1</v>
      </c>
      <c r="N4318" s="89">
        <f t="shared" si="1859"/>
        <v>1</v>
      </c>
      <c r="O4318" s="82">
        <f t="shared" si="1860"/>
        <v>1.00811323</v>
      </c>
      <c r="P4318" s="82">
        <f t="shared" si="1861"/>
        <v>0</v>
      </c>
      <c r="Q4318" s="11">
        <f t="shared" si="1874"/>
        <v>0</v>
      </c>
      <c r="R4318" s="7">
        <f t="shared" si="1869"/>
        <v>0</v>
      </c>
      <c r="S4318" s="82">
        <f t="shared" si="1862"/>
        <v>0</v>
      </c>
      <c r="T4318" s="91">
        <f t="shared" si="1870"/>
        <v>0.08</v>
      </c>
      <c r="U4318" s="90">
        <f t="shared" si="1863"/>
        <v>11</v>
      </c>
      <c r="V4318" s="90">
        <v>252</v>
      </c>
      <c r="W4318" s="89">
        <f t="shared" si="1864"/>
        <v>1.0033650599999999</v>
      </c>
      <c r="X4318" s="82">
        <f t="shared" si="1865"/>
        <v>0</v>
      </c>
      <c r="Y4318" s="82">
        <f t="shared" si="1866"/>
        <v>0</v>
      </c>
      <c r="Z4318" s="94" t="str">
        <f t="shared" si="1872"/>
        <v>A+J=</v>
      </c>
      <c r="AA4318" s="87">
        <f t="shared" si="1873"/>
        <v>48568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>
        <f t="shared" si="1867"/>
        <v>48556</v>
      </c>
      <c r="B4319" s="82">
        <f t="shared" si="1853"/>
        <v>0</v>
      </c>
      <c r="C4319" s="207">
        <f t="shared" si="1871"/>
        <v>0</v>
      </c>
      <c r="D4319" s="83">
        <f t="shared" si="1854"/>
        <v>7286.35</v>
      </c>
      <c r="E4319" s="84">
        <f t="shared" si="1851"/>
        <v>7394.19</v>
      </c>
      <c r="F4319" s="85">
        <f t="shared" si="1852"/>
        <v>48509</v>
      </c>
      <c r="G4319" s="86">
        <f t="shared" si="1855"/>
        <v>1.4800277230712089E-2</v>
      </c>
      <c r="H4319" s="87">
        <f t="shared" si="1856"/>
        <v>48568</v>
      </c>
      <c r="I4319" s="87">
        <f t="shared" si="1857"/>
        <v>48568</v>
      </c>
      <c r="J4319" s="88">
        <f t="shared" si="1868"/>
        <v>20</v>
      </c>
      <c r="K4319" s="88">
        <f t="shared" si="1850"/>
        <v>12</v>
      </c>
      <c r="L4319" s="8">
        <f t="shared" si="1858"/>
        <v>1.00885406</v>
      </c>
      <c r="M4319" s="89">
        <v>1</v>
      </c>
      <c r="N4319" s="89">
        <f t="shared" si="1859"/>
        <v>1</v>
      </c>
      <c r="O4319" s="82">
        <f t="shared" si="1860"/>
        <v>1.00885406</v>
      </c>
      <c r="P4319" s="82">
        <f t="shared" si="1861"/>
        <v>0</v>
      </c>
      <c r="Q4319" s="11">
        <f t="shared" si="1874"/>
        <v>0</v>
      </c>
      <c r="R4319" s="7">
        <f t="shared" si="1869"/>
        <v>0</v>
      </c>
      <c r="S4319" s="82">
        <f t="shared" si="1862"/>
        <v>0</v>
      </c>
      <c r="T4319" s="91">
        <f t="shared" si="1870"/>
        <v>0.08</v>
      </c>
      <c r="U4319" s="90">
        <f t="shared" si="1863"/>
        <v>12</v>
      </c>
      <c r="V4319" s="90">
        <v>252</v>
      </c>
      <c r="W4319" s="89">
        <f t="shared" si="1864"/>
        <v>1.0036715350000001</v>
      </c>
      <c r="X4319" s="82">
        <f t="shared" si="1865"/>
        <v>0</v>
      </c>
      <c r="Y4319" s="82">
        <f t="shared" si="1866"/>
        <v>0</v>
      </c>
      <c r="Z4319" s="94" t="str">
        <f t="shared" si="1872"/>
        <v>A+J=</v>
      </c>
      <c r="AA4319" s="87">
        <f t="shared" si="1873"/>
        <v>48568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>
        <f t="shared" si="1867"/>
        <v>48557</v>
      </c>
      <c r="B4320" s="82">
        <f t="shared" si="1853"/>
        <v>0</v>
      </c>
      <c r="C4320" s="207">
        <f t="shared" si="1871"/>
        <v>0</v>
      </c>
      <c r="D4320" s="83">
        <f t="shared" si="1854"/>
        <v>7286.35</v>
      </c>
      <c r="E4320" s="84">
        <f t="shared" si="1851"/>
        <v>7394.19</v>
      </c>
      <c r="F4320" s="85">
        <f t="shared" si="1852"/>
        <v>48509</v>
      </c>
      <c r="G4320" s="86">
        <f t="shared" si="1855"/>
        <v>1.4800277230712089E-2</v>
      </c>
      <c r="H4320" s="87">
        <f t="shared" si="1856"/>
        <v>48568</v>
      </c>
      <c r="I4320" s="87">
        <f t="shared" si="1857"/>
        <v>48568</v>
      </c>
      <c r="J4320" s="88">
        <f t="shared" si="1868"/>
        <v>20</v>
      </c>
      <c r="K4320" s="88">
        <f t="shared" si="1850"/>
        <v>13</v>
      </c>
      <c r="L4320" s="8">
        <f t="shared" si="1858"/>
        <v>1.0095954199999999</v>
      </c>
      <c r="M4320" s="89">
        <v>1</v>
      </c>
      <c r="N4320" s="89">
        <f t="shared" si="1859"/>
        <v>1</v>
      </c>
      <c r="O4320" s="82">
        <f t="shared" si="1860"/>
        <v>1.0095954199999999</v>
      </c>
      <c r="P4320" s="82">
        <f t="shared" si="1861"/>
        <v>0</v>
      </c>
      <c r="Q4320" s="11">
        <f t="shared" si="1874"/>
        <v>0</v>
      </c>
      <c r="R4320" s="7">
        <f t="shared" si="1869"/>
        <v>0</v>
      </c>
      <c r="S4320" s="82">
        <f t="shared" si="1862"/>
        <v>0</v>
      </c>
      <c r="T4320" s="91">
        <f t="shared" si="1870"/>
        <v>0.08</v>
      </c>
      <c r="U4320" s="90">
        <f t="shared" si="1863"/>
        <v>13</v>
      </c>
      <c r="V4320" s="90">
        <v>252</v>
      </c>
      <c r="W4320" s="89">
        <f t="shared" si="1864"/>
        <v>1.003978104</v>
      </c>
      <c r="X4320" s="82">
        <f t="shared" si="1865"/>
        <v>0</v>
      </c>
      <c r="Y4320" s="82">
        <f t="shared" si="1866"/>
        <v>0</v>
      </c>
      <c r="Z4320" s="94" t="str">
        <f t="shared" si="1872"/>
        <v>A+J=</v>
      </c>
      <c r="AA4320" s="87">
        <f t="shared" si="1873"/>
        <v>48568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>
        <f t="shared" si="1867"/>
        <v>48558</v>
      </c>
      <c r="B4321" s="82">
        <f t="shared" si="1853"/>
        <v>0</v>
      </c>
      <c r="C4321" s="207">
        <f t="shared" si="1871"/>
        <v>0</v>
      </c>
      <c r="D4321" s="83">
        <f t="shared" si="1854"/>
        <v>7286.35</v>
      </c>
      <c r="E4321" s="84">
        <f t="shared" si="1851"/>
        <v>7394.19</v>
      </c>
      <c r="F4321" s="85">
        <f t="shared" si="1852"/>
        <v>48509</v>
      </c>
      <c r="G4321" s="86">
        <f t="shared" si="1855"/>
        <v>1.4800277230712089E-2</v>
      </c>
      <c r="H4321" s="87">
        <f t="shared" si="1856"/>
        <v>48568</v>
      </c>
      <c r="I4321" s="87">
        <f t="shared" si="1857"/>
        <v>48568</v>
      </c>
      <c r="J4321" s="88">
        <f t="shared" si="1868"/>
        <v>20</v>
      </c>
      <c r="K4321" s="88">
        <f t="shared" si="1850"/>
        <v>14</v>
      </c>
      <c r="L4321" s="8">
        <f t="shared" si="1858"/>
        <v>1.01033734</v>
      </c>
      <c r="M4321" s="89">
        <v>1</v>
      </c>
      <c r="N4321" s="89">
        <f t="shared" si="1859"/>
        <v>1</v>
      </c>
      <c r="O4321" s="82">
        <f t="shared" si="1860"/>
        <v>1.01033734</v>
      </c>
      <c r="P4321" s="82">
        <f t="shared" si="1861"/>
        <v>0</v>
      </c>
      <c r="Q4321" s="11">
        <f t="shared" si="1874"/>
        <v>0</v>
      </c>
      <c r="R4321" s="7">
        <f t="shared" si="1869"/>
        <v>0</v>
      </c>
      <c r="S4321" s="82">
        <f t="shared" si="1862"/>
        <v>0</v>
      </c>
      <c r="T4321" s="91">
        <f t="shared" si="1870"/>
        <v>0.08</v>
      </c>
      <c r="U4321" s="90">
        <f t="shared" si="1863"/>
        <v>14</v>
      </c>
      <c r="V4321" s="90">
        <v>252</v>
      </c>
      <c r="W4321" s="89">
        <f t="shared" si="1864"/>
        <v>1.0042847669999999</v>
      </c>
      <c r="X4321" s="82">
        <f t="shared" si="1865"/>
        <v>0</v>
      </c>
      <c r="Y4321" s="82">
        <f t="shared" si="1866"/>
        <v>0</v>
      </c>
      <c r="Z4321" s="94" t="str">
        <f t="shared" si="1872"/>
        <v>A+J=</v>
      </c>
      <c r="AA4321" s="87">
        <f t="shared" si="1873"/>
        <v>48568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>
        <f t="shared" si="1867"/>
        <v>48559</v>
      </c>
      <c r="B4322" s="82">
        <f t="shared" si="1853"/>
        <v>0</v>
      </c>
      <c r="C4322" s="207">
        <f t="shared" si="1871"/>
        <v>0</v>
      </c>
      <c r="D4322" s="83">
        <f t="shared" si="1854"/>
        <v>7286.35</v>
      </c>
      <c r="E4322" s="84">
        <f t="shared" si="1851"/>
        <v>7394.19</v>
      </c>
      <c r="F4322" s="85">
        <f t="shared" si="1852"/>
        <v>48509</v>
      </c>
      <c r="G4322" s="86">
        <f t="shared" si="1855"/>
        <v>1.4800277230712089E-2</v>
      </c>
      <c r="H4322" s="87">
        <f t="shared" si="1856"/>
        <v>48568</v>
      </c>
      <c r="I4322" s="87">
        <f t="shared" si="1857"/>
        <v>48568</v>
      </c>
      <c r="J4322" s="88">
        <f t="shared" si="1868"/>
        <v>20</v>
      </c>
      <c r="K4322" s="88">
        <f t="shared" si="1850"/>
        <v>15</v>
      </c>
      <c r="L4322" s="8">
        <f t="shared" si="1858"/>
        <v>1.0110797899999999</v>
      </c>
      <c r="M4322" s="89">
        <v>1</v>
      </c>
      <c r="N4322" s="89">
        <f t="shared" si="1859"/>
        <v>1</v>
      </c>
      <c r="O4322" s="82">
        <f t="shared" si="1860"/>
        <v>1.0110797899999999</v>
      </c>
      <c r="P4322" s="82">
        <f t="shared" si="1861"/>
        <v>0</v>
      </c>
      <c r="Q4322" s="11">
        <f t="shared" si="1874"/>
        <v>0</v>
      </c>
      <c r="R4322" s="7">
        <f t="shared" si="1869"/>
        <v>0</v>
      </c>
      <c r="S4322" s="82">
        <f t="shared" si="1862"/>
        <v>0</v>
      </c>
      <c r="T4322" s="91">
        <f t="shared" si="1870"/>
        <v>0.08</v>
      </c>
      <c r="U4322" s="90">
        <f t="shared" si="1863"/>
        <v>15</v>
      </c>
      <c r="V4322" s="90">
        <v>252</v>
      </c>
      <c r="W4322" s="89">
        <f t="shared" si="1864"/>
        <v>1.004591523</v>
      </c>
      <c r="X4322" s="82">
        <f t="shared" si="1865"/>
        <v>0</v>
      </c>
      <c r="Y4322" s="82">
        <f t="shared" si="1866"/>
        <v>0</v>
      </c>
      <c r="Z4322" s="94" t="str">
        <f t="shared" si="1872"/>
        <v>A+J=</v>
      </c>
      <c r="AA4322" s="87">
        <f t="shared" si="1873"/>
        <v>48568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>
        <f t="shared" si="1867"/>
        <v>48560</v>
      </c>
      <c r="B4323" s="82">
        <f t="shared" si="1853"/>
        <v>0</v>
      </c>
      <c r="C4323" s="207">
        <f t="shared" si="1871"/>
        <v>0</v>
      </c>
      <c r="D4323" s="83">
        <f t="shared" si="1854"/>
        <v>7286.35</v>
      </c>
      <c r="E4323" s="84">
        <f t="shared" si="1851"/>
        <v>7394.19</v>
      </c>
      <c r="F4323" s="85">
        <f t="shared" si="1852"/>
        <v>48509</v>
      </c>
      <c r="G4323" s="86">
        <f t="shared" si="1855"/>
        <v>1.4800277230712089E-2</v>
      </c>
      <c r="H4323" s="87">
        <f t="shared" si="1856"/>
        <v>48568</v>
      </c>
      <c r="I4323" s="87">
        <f t="shared" si="1857"/>
        <v>48568</v>
      </c>
      <c r="J4323" s="88">
        <f t="shared" si="1868"/>
        <v>20</v>
      </c>
      <c r="K4323" s="88">
        <f t="shared" si="1850"/>
        <v>15</v>
      </c>
      <c r="L4323" s="8">
        <f t="shared" si="1858"/>
        <v>1.0110797899999999</v>
      </c>
      <c r="M4323" s="89">
        <v>1</v>
      </c>
      <c r="N4323" s="89">
        <f t="shared" si="1859"/>
        <v>1</v>
      </c>
      <c r="O4323" s="82">
        <f t="shared" si="1860"/>
        <v>1.0110797899999999</v>
      </c>
      <c r="P4323" s="82">
        <f t="shared" si="1861"/>
        <v>0</v>
      </c>
      <c r="Q4323" s="11">
        <f t="shared" si="1874"/>
        <v>0</v>
      </c>
      <c r="R4323" s="7">
        <f t="shared" si="1869"/>
        <v>0</v>
      </c>
      <c r="S4323" s="82">
        <f t="shared" si="1862"/>
        <v>0</v>
      </c>
      <c r="T4323" s="91">
        <f t="shared" si="1870"/>
        <v>0.08</v>
      </c>
      <c r="U4323" s="90">
        <f t="shared" si="1863"/>
        <v>15</v>
      </c>
      <c r="V4323" s="90">
        <v>252</v>
      </c>
      <c r="W4323" s="89">
        <f t="shared" si="1864"/>
        <v>1.004591523</v>
      </c>
      <c r="X4323" s="82">
        <f t="shared" si="1865"/>
        <v>0</v>
      </c>
      <c r="Y4323" s="82">
        <f t="shared" si="1866"/>
        <v>0</v>
      </c>
      <c r="Z4323" s="94" t="str">
        <f t="shared" si="1872"/>
        <v>A+J=</v>
      </c>
      <c r="AA4323" s="87">
        <f t="shared" si="1873"/>
        <v>48568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>
        <f t="shared" si="1867"/>
        <v>48561</v>
      </c>
      <c r="B4324" s="82">
        <f t="shared" si="1853"/>
        <v>0</v>
      </c>
      <c r="C4324" s="207">
        <f t="shared" si="1871"/>
        <v>0</v>
      </c>
      <c r="D4324" s="83">
        <f t="shared" si="1854"/>
        <v>7286.35</v>
      </c>
      <c r="E4324" s="84">
        <f t="shared" si="1851"/>
        <v>7394.19</v>
      </c>
      <c r="F4324" s="85">
        <f t="shared" si="1852"/>
        <v>48509</v>
      </c>
      <c r="G4324" s="86">
        <f t="shared" si="1855"/>
        <v>1.4800277230712089E-2</v>
      </c>
      <c r="H4324" s="87">
        <f t="shared" si="1856"/>
        <v>48568</v>
      </c>
      <c r="I4324" s="87">
        <f t="shared" si="1857"/>
        <v>48568</v>
      </c>
      <c r="J4324" s="88">
        <f t="shared" si="1868"/>
        <v>20</v>
      </c>
      <c r="K4324" s="88">
        <f t="shared" si="1850"/>
        <v>15</v>
      </c>
      <c r="L4324" s="8">
        <f t="shared" si="1858"/>
        <v>1.0110797899999999</v>
      </c>
      <c r="M4324" s="89">
        <v>1</v>
      </c>
      <c r="N4324" s="89">
        <f t="shared" si="1859"/>
        <v>1</v>
      </c>
      <c r="O4324" s="82">
        <f t="shared" si="1860"/>
        <v>1.0110797899999999</v>
      </c>
      <c r="P4324" s="82">
        <f t="shared" si="1861"/>
        <v>0</v>
      </c>
      <c r="Q4324" s="11">
        <f t="shared" si="1874"/>
        <v>0</v>
      </c>
      <c r="R4324" s="7">
        <f t="shared" si="1869"/>
        <v>0</v>
      </c>
      <c r="S4324" s="82">
        <f t="shared" si="1862"/>
        <v>0</v>
      </c>
      <c r="T4324" s="91">
        <f t="shared" si="1870"/>
        <v>0.08</v>
      </c>
      <c r="U4324" s="90">
        <f t="shared" si="1863"/>
        <v>15</v>
      </c>
      <c r="V4324" s="90">
        <v>252</v>
      </c>
      <c r="W4324" s="89">
        <f t="shared" si="1864"/>
        <v>1.004591523</v>
      </c>
      <c r="X4324" s="82">
        <f t="shared" si="1865"/>
        <v>0</v>
      </c>
      <c r="Y4324" s="82">
        <f t="shared" si="1866"/>
        <v>0</v>
      </c>
      <c r="Z4324" s="94" t="str">
        <f t="shared" si="1872"/>
        <v>A+J=</v>
      </c>
      <c r="AA4324" s="87">
        <f t="shared" si="1873"/>
        <v>48568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>
        <f t="shared" si="1867"/>
        <v>48562</v>
      </c>
      <c r="B4325" s="82">
        <f t="shared" si="1853"/>
        <v>0</v>
      </c>
      <c r="C4325" s="207">
        <f t="shared" si="1871"/>
        <v>0</v>
      </c>
      <c r="D4325" s="83">
        <f t="shared" si="1854"/>
        <v>7286.35</v>
      </c>
      <c r="E4325" s="84">
        <f t="shared" si="1851"/>
        <v>7394.19</v>
      </c>
      <c r="F4325" s="85">
        <f t="shared" si="1852"/>
        <v>48509</v>
      </c>
      <c r="G4325" s="86">
        <f t="shared" si="1855"/>
        <v>1.4800277230712089E-2</v>
      </c>
      <c r="H4325" s="87">
        <f t="shared" si="1856"/>
        <v>48568</v>
      </c>
      <c r="I4325" s="87">
        <f t="shared" si="1857"/>
        <v>48568</v>
      </c>
      <c r="J4325" s="88">
        <f t="shared" si="1868"/>
        <v>20</v>
      </c>
      <c r="K4325" s="88">
        <f t="shared" si="1850"/>
        <v>16</v>
      </c>
      <c r="L4325" s="8">
        <f t="shared" si="1858"/>
        <v>1.0118228</v>
      </c>
      <c r="M4325" s="89">
        <v>1</v>
      </c>
      <c r="N4325" s="89">
        <f t="shared" si="1859"/>
        <v>1</v>
      </c>
      <c r="O4325" s="82">
        <f t="shared" si="1860"/>
        <v>1.0118228</v>
      </c>
      <c r="P4325" s="82">
        <f t="shared" si="1861"/>
        <v>0</v>
      </c>
      <c r="Q4325" s="11">
        <f t="shared" si="1874"/>
        <v>0</v>
      </c>
      <c r="R4325" s="7">
        <f t="shared" si="1869"/>
        <v>0</v>
      </c>
      <c r="S4325" s="82">
        <f t="shared" si="1862"/>
        <v>0</v>
      </c>
      <c r="T4325" s="91">
        <f t="shared" si="1870"/>
        <v>0.08</v>
      </c>
      <c r="U4325" s="90">
        <f t="shared" si="1863"/>
        <v>16</v>
      </c>
      <c r="V4325" s="90">
        <v>252</v>
      </c>
      <c r="W4325" s="89">
        <f t="shared" si="1864"/>
        <v>1.0048983730000001</v>
      </c>
      <c r="X4325" s="82">
        <f t="shared" si="1865"/>
        <v>0</v>
      </c>
      <c r="Y4325" s="82">
        <f t="shared" si="1866"/>
        <v>0</v>
      </c>
      <c r="Z4325" s="94" t="str">
        <f t="shared" si="1872"/>
        <v>A+J=</v>
      </c>
      <c r="AA4325" s="87">
        <f t="shared" si="1873"/>
        <v>48568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>
        <f t="shared" si="1867"/>
        <v>48563</v>
      </c>
      <c r="B4326" s="82">
        <f t="shared" si="1853"/>
        <v>0</v>
      </c>
      <c r="C4326" s="207">
        <f t="shared" si="1871"/>
        <v>0</v>
      </c>
      <c r="D4326" s="83">
        <f t="shared" si="1854"/>
        <v>7286.35</v>
      </c>
      <c r="E4326" s="84">
        <f t="shared" si="1851"/>
        <v>7394.19</v>
      </c>
      <c r="F4326" s="85">
        <f t="shared" si="1852"/>
        <v>48509</v>
      </c>
      <c r="G4326" s="86">
        <f t="shared" si="1855"/>
        <v>1.4800277230712089E-2</v>
      </c>
      <c r="H4326" s="87">
        <f t="shared" si="1856"/>
        <v>48568</v>
      </c>
      <c r="I4326" s="87">
        <f t="shared" si="1857"/>
        <v>48568</v>
      </c>
      <c r="J4326" s="88">
        <f t="shared" si="1868"/>
        <v>20</v>
      </c>
      <c r="K4326" s="88">
        <f t="shared" si="1850"/>
        <v>17</v>
      </c>
      <c r="L4326" s="8">
        <f t="shared" si="1858"/>
        <v>1.01256634</v>
      </c>
      <c r="M4326" s="89">
        <v>1</v>
      </c>
      <c r="N4326" s="89">
        <f t="shared" si="1859"/>
        <v>1</v>
      </c>
      <c r="O4326" s="82">
        <f t="shared" si="1860"/>
        <v>1.01256634</v>
      </c>
      <c r="P4326" s="82">
        <f t="shared" si="1861"/>
        <v>0</v>
      </c>
      <c r="Q4326" s="11">
        <f t="shared" si="1874"/>
        <v>0</v>
      </c>
      <c r="R4326" s="7">
        <f t="shared" si="1869"/>
        <v>0</v>
      </c>
      <c r="S4326" s="82">
        <f t="shared" si="1862"/>
        <v>0</v>
      </c>
      <c r="T4326" s="91">
        <f t="shared" si="1870"/>
        <v>0.08</v>
      </c>
      <c r="U4326" s="90">
        <f t="shared" si="1863"/>
        <v>17</v>
      </c>
      <c r="V4326" s="90">
        <v>252</v>
      </c>
      <c r="W4326" s="89">
        <f t="shared" si="1864"/>
        <v>1.0052053169999999</v>
      </c>
      <c r="X4326" s="82">
        <f t="shared" si="1865"/>
        <v>0</v>
      </c>
      <c r="Y4326" s="82">
        <f t="shared" si="1866"/>
        <v>0</v>
      </c>
      <c r="Z4326" s="94" t="str">
        <f t="shared" si="1872"/>
        <v>A+J=</v>
      </c>
      <c r="AA4326" s="87">
        <f t="shared" si="1873"/>
        <v>48568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>
        <f t="shared" si="1867"/>
        <v>48564</v>
      </c>
      <c r="B4327" s="82">
        <f t="shared" si="1853"/>
        <v>0</v>
      </c>
      <c r="C4327" s="207">
        <f t="shared" si="1871"/>
        <v>0</v>
      </c>
      <c r="D4327" s="83">
        <f t="shared" si="1854"/>
        <v>7286.35</v>
      </c>
      <c r="E4327" s="84">
        <f t="shared" si="1851"/>
        <v>7394.19</v>
      </c>
      <c r="F4327" s="85">
        <f t="shared" si="1852"/>
        <v>48509</v>
      </c>
      <c r="G4327" s="86">
        <f t="shared" si="1855"/>
        <v>1.4800277230712089E-2</v>
      </c>
      <c r="H4327" s="87">
        <f t="shared" si="1856"/>
        <v>48568</v>
      </c>
      <c r="I4327" s="87">
        <f t="shared" si="1857"/>
        <v>48568</v>
      </c>
      <c r="J4327" s="88">
        <f t="shared" si="1868"/>
        <v>20</v>
      </c>
      <c r="K4327" s="88">
        <f t="shared" si="1850"/>
        <v>18</v>
      </c>
      <c r="L4327" s="8">
        <f t="shared" si="1858"/>
        <v>1.0133104399999999</v>
      </c>
      <c r="M4327" s="89">
        <v>1</v>
      </c>
      <c r="N4327" s="89">
        <f t="shared" si="1859"/>
        <v>1</v>
      </c>
      <c r="O4327" s="82">
        <f t="shared" si="1860"/>
        <v>1.0133104399999999</v>
      </c>
      <c r="P4327" s="82">
        <f t="shared" si="1861"/>
        <v>0</v>
      </c>
      <c r="Q4327" s="11">
        <f t="shared" si="1874"/>
        <v>0</v>
      </c>
      <c r="R4327" s="7">
        <f t="shared" si="1869"/>
        <v>0</v>
      </c>
      <c r="S4327" s="82">
        <f t="shared" si="1862"/>
        <v>0</v>
      </c>
      <c r="T4327" s="91">
        <f t="shared" si="1870"/>
        <v>0.08</v>
      </c>
      <c r="U4327" s="90">
        <f t="shared" si="1863"/>
        <v>18</v>
      </c>
      <c r="V4327" s="90">
        <v>252</v>
      </c>
      <c r="W4327" s="89">
        <f t="shared" si="1864"/>
        <v>1.005512355</v>
      </c>
      <c r="X4327" s="82">
        <f t="shared" si="1865"/>
        <v>0</v>
      </c>
      <c r="Y4327" s="82">
        <f t="shared" si="1866"/>
        <v>0</v>
      </c>
      <c r="Z4327" s="94" t="str">
        <f t="shared" si="1872"/>
        <v>A+J=</v>
      </c>
      <c r="AA4327" s="87">
        <f t="shared" si="1873"/>
        <v>48568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>
        <f t="shared" si="1867"/>
        <v>48565</v>
      </c>
      <c r="B4328" s="82">
        <f t="shared" si="1853"/>
        <v>0</v>
      </c>
      <c r="C4328" s="207">
        <f t="shared" si="1871"/>
        <v>0</v>
      </c>
      <c r="D4328" s="83">
        <f t="shared" si="1854"/>
        <v>7286.35</v>
      </c>
      <c r="E4328" s="84">
        <f t="shared" si="1851"/>
        <v>7394.19</v>
      </c>
      <c r="F4328" s="85">
        <f t="shared" si="1852"/>
        <v>48509</v>
      </c>
      <c r="G4328" s="86">
        <f t="shared" si="1855"/>
        <v>1.4800277230712089E-2</v>
      </c>
      <c r="H4328" s="87">
        <f t="shared" si="1856"/>
        <v>48568</v>
      </c>
      <c r="I4328" s="87">
        <f t="shared" si="1857"/>
        <v>48568</v>
      </c>
      <c r="J4328" s="88">
        <f t="shared" si="1868"/>
        <v>20</v>
      </c>
      <c r="K4328" s="88">
        <f t="shared" si="1850"/>
        <v>19</v>
      </c>
      <c r="L4328" s="8">
        <f t="shared" si="1858"/>
        <v>1.0140550800000001</v>
      </c>
      <c r="M4328" s="89">
        <v>1</v>
      </c>
      <c r="N4328" s="89">
        <f t="shared" si="1859"/>
        <v>1</v>
      </c>
      <c r="O4328" s="82">
        <f t="shared" si="1860"/>
        <v>1.0140550800000001</v>
      </c>
      <c r="P4328" s="82">
        <f t="shared" si="1861"/>
        <v>0</v>
      </c>
      <c r="Q4328" s="11">
        <f t="shared" si="1874"/>
        <v>0</v>
      </c>
      <c r="R4328" s="7">
        <f t="shared" si="1869"/>
        <v>0</v>
      </c>
      <c r="S4328" s="82">
        <f t="shared" si="1862"/>
        <v>0</v>
      </c>
      <c r="T4328" s="91">
        <f t="shared" si="1870"/>
        <v>0.08</v>
      </c>
      <c r="U4328" s="90">
        <f t="shared" si="1863"/>
        <v>19</v>
      </c>
      <c r="V4328" s="90">
        <v>252</v>
      </c>
      <c r="W4328" s="89">
        <f t="shared" si="1864"/>
        <v>1.005819486</v>
      </c>
      <c r="X4328" s="82">
        <f t="shared" si="1865"/>
        <v>0</v>
      </c>
      <c r="Y4328" s="82">
        <f t="shared" si="1866"/>
        <v>0</v>
      </c>
      <c r="Z4328" s="94" t="str">
        <f t="shared" si="1872"/>
        <v>A+J=</v>
      </c>
      <c r="AA4328" s="87">
        <f t="shared" si="1873"/>
        <v>48568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>
        <f t="shared" si="1867"/>
        <v>48566</v>
      </c>
      <c r="B4329" s="82">
        <f t="shared" si="1853"/>
        <v>0</v>
      </c>
      <c r="C4329" s="207">
        <f t="shared" si="1871"/>
        <v>0</v>
      </c>
      <c r="D4329" s="83">
        <f t="shared" si="1854"/>
        <v>7286.35</v>
      </c>
      <c r="E4329" s="84">
        <f t="shared" si="1851"/>
        <v>7394.19</v>
      </c>
      <c r="F4329" s="85">
        <f t="shared" si="1852"/>
        <v>48509</v>
      </c>
      <c r="G4329" s="86">
        <f t="shared" si="1855"/>
        <v>1.4800277230712089E-2</v>
      </c>
      <c r="H4329" s="87">
        <f t="shared" si="1856"/>
        <v>48568</v>
      </c>
      <c r="I4329" s="87">
        <f t="shared" si="1857"/>
        <v>48568</v>
      </c>
      <c r="J4329" s="88">
        <f t="shared" si="1868"/>
        <v>20</v>
      </c>
      <c r="K4329" s="88">
        <f t="shared" ref="K4329:K4392" si="1875">(J4329-(NETWORKDAYS(A4329,I4329,AD$210:AD$502)-1))</f>
        <v>20</v>
      </c>
      <c r="L4329" s="8">
        <f t="shared" si="1858"/>
        <v>1.0148002700000001</v>
      </c>
      <c r="M4329" s="89">
        <v>1</v>
      </c>
      <c r="N4329" s="89">
        <f t="shared" si="1859"/>
        <v>1</v>
      </c>
      <c r="O4329" s="82">
        <f t="shared" si="1860"/>
        <v>1.0148002700000001</v>
      </c>
      <c r="P4329" s="82">
        <f t="shared" si="1861"/>
        <v>0</v>
      </c>
      <c r="Q4329" s="11">
        <f t="shared" si="1874"/>
        <v>0</v>
      </c>
      <c r="R4329" s="7">
        <f t="shared" si="1869"/>
        <v>0</v>
      </c>
      <c r="S4329" s="82">
        <f t="shared" si="1862"/>
        <v>0</v>
      </c>
      <c r="T4329" s="91">
        <f t="shared" si="1870"/>
        <v>0.08</v>
      </c>
      <c r="U4329" s="90">
        <f t="shared" si="1863"/>
        <v>20</v>
      </c>
      <c r="V4329" s="90">
        <v>252</v>
      </c>
      <c r="W4329" s="89">
        <f t="shared" si="1864"/>
        <v>1.0061267110000001</v>
      </c>
      <c r="X4329" s="82">
        <f t="shared" si="1865"/>
        <v>0</v>
      </c>
      <c r="Y4329" s="82">
        <f t="shared" si="1866"/>
        <v>0</v>
      </c>
      <c r="Z4329" s="94" t="str">
        <f t="shared" si="1872"/>
        <v>A+J=</v>
      </c>
      <c r="AA4329" s="87">
        <f t="shared" si="1873"/>
        <v>48568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>
        <f t="shared" si="1867"/>
        <v>48567</v>
      </c>
      <c r="B4330" s="82">
        <f t="shared" si="1853"/>
        <v>0</v>
      </c>
      <c r="C4330" s="207">
        <f t="shared" si="1871"/>
        <v>0</v>
      </c>
      <c r="D4330" s="83">
        <f t="shared" si="1854"/>
        <v>7286.35</v>
      </c>
      <c r="E4330" s="84">
        <f t="shared" ref="E4330:E4393" si="1876">IF($K4330=1,VLOOKUP($A4329,$AO$10:$AS$200,4),E4329)</f>
        <v>7394.19</v>
      </c>
      <c r="F4330" s="85">
        <f t="shared" ref="F4330:F4393" si="1877">IF($K4330=1,VLOOKUP($A4329,$AO$10:$AS$200,5),F4329)</f>
        <v>48509</v>
      </c>
      <c r="G4330" s="86">
        <f t="shared" si="1855"/>
        <v>1.4800277230712089E-2</v>
      </c>
      <c r="H4330" s="87">
        <f t="shared" si="1856"/>
        <v>48568</v>
      </c>
      <c r="I4330" s="87">
        <f t="shared" si="1857"/>
        <v>48568</v>
      </c>
      <c r="J4330" s="88">
        <f t="shared" si="1868"/>
        <v>20</v>
      </c>
      <c r="K4330" s="88">
        <f t="shared" si="1875"/>
        <v>20</v>
      </c>
      <c r="L4330" s="8">
        <f t="shared" si="1858"/>
        <v>1.0148002700000001</v>
      </c>
      <c r="M4330" s="89">
        <v>1</v>
      </c>
      <c r="N4330" s="89">
        <f t="shared" si="1859"/>
        <v>1</v>
      </c>
      <c r="O4330" s="82">
        <f t="shared" si="1860"/>
        <v>1.0148002700000001</v>
      </c>
      <c r="P4330" s="82">
        <f t="shared" si="1861"/>
        <v>0</v>
      </c>
      <c r="Q4330" s="11">
        <f t="shared" si="1874"/>
        <v>0</v>
      </c>
      <c r="R4330" s="7">
        <f t="shared" si="1869"/>
        <v>0</v>
      </c>
      <c r="S4330" s="82">
        <f t="shared" si="1862"/>
        <v>0</v>
      </c>
      <c r="T4330" s="91">
        <f t="shared" si="1870"/>
        <v>0.08</v>
      </c>
      <c r="U4330" s="90">
        <f t="shared" si="1863"/>
        <v>20</v>
      </c>
      <c r="V4330" s="90">
        <v>252</v>
      </c>
      <c r="W4330" s="89">
        <f t="shared" si="1864"/>
        <v>1.0061267110000001</v>
      </c>
      <c r="X4330" s="82">
        <f t="shared" si="1865"/>
        <v>0</v>
      </c>
      <c r="Y4330" s="82">
        <f t="shared" si="1866"/>
        <v>0</v>
      </c>
      <c r="Z4330" s="94" t="str">
        <f t="shared" si="1872"/>
        <v>A+J=</v>
      </c>
      <c r="AA4330" s="87">
        <f t="shared" si="1873"/>
        <v>48568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>
        <f t="shared" si="1867"/>
        <v>48568</v>
      </c>
      <c r="B4331" s="82">
        <f t="shared" si="1853"/>
        <v>0</v>
      </c>
      <c r="C4331" s="207">
        <f t="shared" si="1871"/>
        <v>0</v>
      </c>
      <c r="D4331" s="83">
        <f t="shared" si="1854"/>
        <v>7286.35</v>
      </c>
      <c r="E4331" s="84">
        <f t="shared" si="1876"/>
        <v>7394.19</v>
      </c>
      <c r="F4331" s="85">
        <f t="shared" si="1877"/>
        <v>48509</v>
      </c>
      <c r="G4331" s="86">
        <f t="shared" si="1855"/>
        <v>1.4800277230712089E-2</v>
      </c>
      <c r="H4331" s="87">
        <f t="shared" si="1856"/>
        <v>48599</v>
      </c>
      <c r="I4331" s="87">
        <f t="shared" si="1857"/>
        <v>48568</v>
      </c>
      <c r="J4331" s="88">
        <f t="shared" si="1868"/>
        <v>20</v>
      </c>
      <c r="K4331" s="88">
        <f t="shared" si="1875"/>
        <v>20</v>
      </c>
      <c r="L4331" s="8">
        <f t="shared" si="1858"/>
        <v>1.0148002700000001</v>
      </c>
      <c r="M4331" s="89">
        <v>1</v>
      </c>
      <c r="N4331" s="89">
        <f t="shared" si="1859"/>
        <v>1</v>
      </c>
      <c r="O4331" s="82">
        <f t="shared" si="1860"/>
        <v>1.0148002700000001</v>
      </c>
      <c r="P4331" s="82">
        <f t="shared" si="1861"/>
        <v>0</v>
      </c>
      <c r="Q4331" s="11">
        <f t="shared" si="1874"/>
        <v>142</v>
      </c>
      <c r="R4331" s="7">
        <f t="shared" si="1869"/>
        <v>0</v>
      </c>
      <c r="S4331" s="82">
        <f t="shared" si="1862"/>
        <v>0</v>
      </c>
      <c r="T4331" s="91">
        <f t="shared" si="1870"/>
        <v>0.08</v>
      </c>
      <c r="U4331" s="90">
        <f t="shared" si="1863"/>
        <v>20</v>
      </c>
      <c r="V4331" s="90">
        <v>252</v>
      </c>
      <c r="W4331" s="89">
        <f t="shared" si="1864"/>
        <v>1.0061267110000001</v>
      </c>
      <c r="X4331" s="82">
        <f t="shared" si="1865"/>
        <v>0</v>
      </c>
      <c r="Y4331" s="82">
        <f t="shared" si="1866"/>
        <v>0</v>
      </c>
      <c r="Z4331" s="94" t="str">
        <f t="shared" si="1872"/>
        <v>A+J=</v>
      </c>
      <c r="AA4331" s="87">
        <f t="shared" si="1873"/>
        <v>48568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>
        <f t="shared" si="1867"/>
        <v>48569</v>
      </c>
      <c r="B4332" s="82">
        <f t="shared" si="1853"/>
        <v>0</v>
      </c>
      <c r="C4332" s="207">
        <f t="shared" si="1871"/>
        <v>0</v>
      </c>
      <c r="D4332" s="83">
        <f t="shared" si="1854"/>
        <v>7286.35</v>
      </c>
      <c r="E4332" s="84">
        <f t="shared" si="1876"/>
        <v>7394.19</v>
      </c>
      <c r="F4332" s="85">
        <f t="shared" si="1877"/>
        <v>48538</v>
      </c>
      <c r="G4332" s="86">
        <f t="shared" si="1855"/>
        <v>1.4800277230712089E-2</v>
      </c>
      <c r="H4332" s="87">
        <f t="shared" si="1856"/>
        <v>48599</v>
      </c>
      <c r="I4332" s="87">
        <f t="shared" si="1857"/>
        <v>48599</v>
      </c>
      <c r="J4332" s="88">
        <f t="shared" si="1868"/>
        <v>23</v>
      </c>
      <c r="K4332" s="88">
        <f t="shared" si="1875"/>
        <v>1</v>
      </c>
      <c r="L4332" s="8">
        <f t="shared" si="1858"/>
        <v>1.00063897</v>
      </c>
      <c r="M4332" s="89">
        <v>1</v>
      </c>
      <c r="N4332" s="89">
        <f t="shared" si="1859"/>
        <v>1</v>
      </c>
      <c r="O4332" s="82">
        <f t="shared" si="1860"/>
        <v>1.00063897</v>
      </c>
      <c r="P4332" s="82">
        <f t="shared" si="1861"/>
        <v>0</v>
      </c>
      <c r="Q4332" s="11">
        <f t="shared" si="1874"/>
        <v>0</v>
      </c>
      <c r="R4332" s="7">
        <f t="shared" si="1869"/>
        <v>0</v>
      </c>
      <c r="S4332" s="82">
        <f t="shared" si="1862"/>
        <v>0</v>
      </c>
      <c r="T4332" s="91">
        <f t="shared" si="1870"/>
        <v>0.08</v>
      </c>
      <c r="U4332" s="90">
        <f t="shared" si="1863"/>
        <v>1</v>
      </c>
      <c r="V4332" s="90">
        <v>252</v>
      </c>
      <c r="W4332" s="89">
        <f t="shared" si="1864"/>
        <v>1.000305448</v>
      </c>
      <c r="X4332" s="82">
        <f t="shared" si="1865"/>
        <v>0</v>
      </c>
      <c r="Y4332" s="82">
        <f t="shared" si="1866"/>
        <v>0</v>
      </c>
      <c r="Z4332" s="94" t="str">
        <f t="shared" si="1872"/>
        <v>A+J=</v>
      </c>
      <c r="AA4332" s="87">
        <f t="shared" si="1873"/>
        <v>48599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>
        <f t="shared" si="1867"/>
        <v>48570</v>
      </c>
      <c r="B4333" s="82">
        <f t="shared" si="1853"/>
        <v>0</v>
      </c>
      <c r="C4333" s="207">
        <f t="shared" si="1871"/>
        <v>0</v>
      </c>
      <c r="D4333" s="83">
        <f t="shared" si="1854"/>
        <v>7286.35</v>
      </c>
      <c r="E4333" s="84">
        <f t="shared" si="1876"/>
        <v>7394.19</v>
      </c>
      <c r="F4333" s="85">
        <f t="shared" si="1877"/>
        <v>48538</v>
      </c>
      <c r="G4333" s="86">
        <f t="shared" si="1855"/>
        <v>1.4800277230712089E-2</v>
      </c>
      <c r="H4333" s="87">
        <f t="shared" si="1856"/>
        <v>48599</v>
      </c>
      <c r="I4333" s="87">
        <f t="shared" si="1857"/>
        <v>48599</v>
      </c>
      <c r="J4333" s="88">
        <f t="shared" si="1868"/>
        <v>23</v>
      </c>
      <c r="K4333" s="88">
        <f t="shared" si="1875"/>
        <v>2</v>
      </c>
      <c r="L4333" s="8">
        <f t="shared" si="1858"/>
        <v>1.0012783599999999</v>
      </c>
      <c r="M4333" s="89">
        <v>1</v>
      </c>
      <c r="N4333" s="89">
        <f t="shared" si="1859"/>
        <v>1</v>
      </c>
      <c r="O4333" s="82">
        <f t="shared" si="1860"/>
        <v>1.0012783599999999</v>
      </c>
      <c r="P4333" s="82">
        <f t="shared" si="1861"/>
        <v>0</v>
      </c>
      <c r="Q4333" s="11">
        <f t="shared" si="1874"/>
        <v>0</v>
      </c>
      <c r="R4333" s="7">
        <f t="shared" si="1869"/>
        <v>0</v>
      </c>
      <c r="S4333" s="82">
        <f t="shared" si="1862"/>
        <v>0</v>
      </c>
      <c r="T4333" s="91">
        <f t="shared" si="1870"/>
        <v>0.08</v>
      </c>
      <c r="U4333" s="90">
        <f t="shared" si="1863"/>
        <v>2</v>
      </c>
      <c r="V4333" s="90">
        <v>252</v>
      </c>
      <c r="W4333" s="89">
        <f t="shared" si="1864"/>
        <v>1.000610988</v>
      </c>
      <c r="X4333" s="82">
        <f t="shared" si="1865"/>
        <v>0</v>
      </c>
      <c r="Y4333" s="82">
        <f t="shared" si="1866"/>
        <v>0</v>
      </c>
      <c r="Z4333" s="94" t="str">
        <f t="shared" si="1872"/>
        <v>A+J=</v>
      </c>
      <c r="AA4333" s="87">
        <f t="shared" si="1873"/>
        <v>48599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>
        <f t="shared" si="1867"/>
        <v>48571</v>
      </c>
      <c r="B4334" s="82">
        <f t="shared" si="1853"/>
        <v>0</v>
      </c>
      <c r="C4334" s="207">
        <f t="shared" si="1871"/>
        <v>0</v>
      </c>
      <c r="D4334" s="83">
        <f t="shared" si="1854"/>
        <v>7286.35</v>
      </c>
      <c r="E4334" s="84">
        <f t="shared" si="1876"/>
        <v>7394.19</v>
      </c>
      <c r="F4334" s="85">
        <f t="shared" si="1877"/>
        <v>48538</v>
      </c>
      <c r="G4334" s="86">
        <f t="shared" si="1855"/>
        <v>1.4800277230712089E-2</v>
      </c>
      <c r="H4334" s="87">
        <f t="shared" si="1856"/>
        <v>48599</v>
      </c>
      <c r="I4334" s="87">
        <f t="shared" si="1857"/>
        <v>48599</v>
      </c>
      <c r="J4334" s="88">
        <f t="shared" si="1868"/>
        <v>23</v>
      </c>
      <c r="K4334" s="88">
        <f t="shared" si="1875"/>
        <v>3</v>
      </c>
      <c r="L4334" s="8">
        <f t="shared" si="1858"/>
        <v>1.00191816</v>
      </c>
      <c r="M4334" s="89">
        <v>1</v>
      </c>
      <c r="N4334" s="89">
        <f t="shared" si="1859"/>
        <v>1</v>
      </c>
      <c r="O4334" s="82">
        <f t="shared" si="1860"/>
        <v>1.00191816</v>
      </c>
      <c r="P4334" s="82">
        <f t="shared" si="1861"/>
        <v>0</v>
      </c>
      <c r="Q4334" s="11">
        <f t="shared" si="1874"/>
        <v>0</v>
      </c>
      <c r="R4334" s="7">
        <f t="shared" si="1869"/>
        <v>0</v>
      </c>
      <c r="S4334" s="82">
        <f t="shared" si="1862"/>
        <v>0</v>
      </c>
      <c r="T4334" s="91">
        <f t="shared" si="1870"/>
        <v>0.08</v>
      </c>
      <c r="U4334" s="90">
        <f t="shared" si="1863"/>
        <v>3</v>
      </c>
      <c r="V4334" s="90">
        <v>252</v>
      </c>
      <c r="W4334" s="89">
        <f t="shared" si="1864"/>
        <v>1.0009166229999999</v>
      </c>
      <c r="X4334" s="82">
        <f t="shared" si="1865"/>
        <v>0</v>
      </c>
      <c r="Y4334" s="82">
        <f t="shared" si="1866"/>
        <v>0</v>
      </c>
      <c r="Z4334" s="94" t="str">
        <f t="shared" si="1872"/>
        <v>A+J=</v>
      </c>
      <c r="AA4334" s="87">
        <f t="shared" si="1873"/>
        <v>48599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>
        <f t="shared" si="1867"/>
        <v>48572</v>
      </c>
      <c r="B4335" s="82">
        <f t="shared" si="1853"/>
        <v>0</v>
      </c>
      <c r="C4335" s="207">
        <f t="shared" si="1871"/>
        <v>0</v>
      </c>
      <c r="D4335" s="83">
        <f t="shared" si="1854"/>
        <v>7286.35</v>
      </c>
      <c r="E4335" s="84">
        <f t="shared" si="1876"/>
        <v>7394.19</v>
      </c>
      <c r="F4335" s="85">
        <f t="shared" si="1877"/>
        <v>48538</v>
      </c>
      <c r="G4335" s="86">
        <f t="shared" si="1855"/>
        <v>1.4800277230712089E-2</v>
      </c>
      <c r="H4335" s="87">
        <f t="shared" si="1856"/>
        <v>48599</v>
      </c>
      <c r="I4335" s="87">
        <f t="shared" si="1857"/>
        <v>48599</v>
      </c>
      <c r="J4335" s="88">
        <f t="shared" si="1868"/>
        <v>23</v>
      </c>
      <c r="K4335" s="88">
        <f t="shared" si="1875"/>
        <v>4</v>
      </c>
      <c r="L4335" s="8">
        <f t="shared" si="1858"/>
        <v>1.0025583600000001</v>
      </c>
      <c r="M4335" s="89">
        <v>1</v>
      </c>
      <c r="N4335" s="89">
        <f t="shared" si="1859"/>
        <v>1</v>
      </c>
      <c r="O4335" s="82">
        <f t="shared" si="1860"/>
        <v>1.0025583600000001</v>
      </c>
      <c r="P4335" s="82">
        <f t="shared" si="1861"/>
        <v>0</v>
      </c>
      <c r="Q4335" s="11">
        <f t="shared" si="1874"/>
        <v>0</v>
      </c>
      <c r="R4335" s="7">
        <f t="shared" si="1869"/>
        <v>0</v>
      </c>
      <c r="S4335" s="82">
        <f t="shared" si="1862"/>
        <v>0</v>
      </c>
      <c r="T4335" s="91">
        <f t="shared" si="1870"/>
        <v>0.08</v>
      </c>
      <c r="U4335" s="90">
        <f t="shared" si="1863"/>
        <v>4</v>
      </c>
      <c r="V4335" s="90">
        <v>252</v>
      </c>
      <c r="W4335" s="89">
        <f t="shared" si="1864"/>
        <v>1.0012223499999999</v>
      </c>
      <c r="X4335" s="82">
        <f t="shared" si="1865"/>
        <v>0</v>
      </c>
      <c r="Y4335" s="82">
        <f t="shared" si="1866"/>
        <v>0</v>
      </c>
      <c r="Z4335" s="94" t="str">
        <f t="shared" si="1872"/>
        <v>A+J=</v>
      </c>
      <c r="AA4335" s="87">
        <f t="shared" si="1873"/>
        <v>48599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>
        <f t="shared" si="1867"/>
        <v>48573</v>
      </c>
      <c r="B4336" s="82">
        <f t="shared" si="1853"/>
        <v>0</v>
      </c>
      <c r="C4336" s="207">
        <f t="shared" si="1871"/>
        <v>0</v>
      </c>
      <c r="D4336" s="83">
        <f t="shared" si="1854"/>
        <v>7286.35</v>
      </c>
      <c r="E4336" s="84">
        <f t="shared" si="1876"/>
        <v>7394.19</v>
      </c>
      <c r="F4336" s="85">
        <f t="shared" si="1877"/>
        <v>48538</v>
      </c>
      <c r="G4336" s="86">
        <f t="shared" si="1855"/>
        <v>1.4800277230712089E-2</v>
      </c>
      <c r="H4336" s="87">
        <f t="shared" si="1856"/>
        <v>48599</v>
      </c>
      <c r="I4336" s="87">
        <f t="shared" si="1857"/>
        <v>48599</v>
      </c>
      <c r="J4336" s="88">
        <f t="shared" si="1868"/>
        <v>23</v>
      </c>
      <c r="K4336" s="88">
        <f t="shared" si="1875"/>
        <v>5</v>
      </c>
      <c r="L4336" s="8">
        <f t="shared" si="1858"/>
        <v>1.0031989800000001</v>
      </c>
      <c r="M4336" s="89">
        <v>1</v>
      </c>
      <c r="N4336" s="89">
        <f t="shared" si="1859"/>
        <v>1</v>
      </c>
      <c r="O4336" s="82">
        <f t="shared" si="1860"/>
        <v>1.0031989800000001</v>
      </c>
      <c r="P4336" s="82">
        <f t="shared" si="1861"/>
        <v>0</v>
      </c>
      <c r="Q4336" s="11">
        <f t="shared" si="1874"/>
        <v>0</v>
      </c>
      <c r="R4336" s="7">
        <f t="shared" si="1869"/>
        <v>0</v>
      </c>
      <c r="S4336" s="82">
        <f t="shared" si="1862"/>
        <v>0</v>
      </c>
      <c r="T4336" s="91">
        <f t="shared" si="1870"/>
        <v>0.08</v>
      </c>
      <c r="U4336" s="90">
        <f t="shared" si="1863"/>
        <v>5</v>
      </c>
      <c r="V4336" s="90">
        <v>252</v>
      </c>
      <c r="W4336" s="89">
        <f t="shared" si="1864"/>
        <v>1.0015281709999999</v>
      </c>
      <c r="X4336" s="82">
        <f t="shared" si="1865"/>
        <v>0</v>
      </c>
      <c r="Y4336" s="82">
        <f t="shared" si="1866"/>
        <v>0</v>
      </c>
      <c r="Z4336" s="94" t="str">
        <f t="shared" si="1872"/>
        <v>A+J=</v>
      </c>
      <c r="AA4336" s="87">
        <f t="shared" si="1873"/>
        <v>48599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>
        <f t="shared" si="1867"/>
        <v>48574</v>
      </c>
      <c r="B4337" s="82">
        <f t="shared" si="1853"/>
        <v>0</v>
      </c>
      <c r="C4337" s="207">
        <f t="shared" si="1871"/>
        <v>0</v>
      </c>
      <c r="D4337" s="83">
        <f t="shared" si="1854"/>
        <v>7286.35</v>
      </c>
      <c r="E4337" s="84">
        <f t="shared" si="1876"/>
        <v>7394.19</v>
      </c>
      <c r="F4337" s="85">
        <f t="shared" si="1877"/>
        <v>48538</v>
      </c>
      <c r="G4337" s="86">
        <f t="shared" si="1855"/>
        <v>1.4800277230712089E-2</v>
      </c>
      <c r="H4337" s="87">
        <f t="shared" si="1856"/>
        <v>48599</v>
      </c>
      <c r="I4337" s="87">
        <f t="shared" si="1857"/>
        <v>48599</v>
      </c>
      <c r="J4337" s="88">
        <f t="shared" si="1868"/>
        <v>23</v>
      </c>
      <c r="K4337" s="88">
        <f t="shared" si="1875"/>
        <v>5</v>
      </c>
      <c r="L4337" s="8">
        <f t="shared" si="1858"/>
        <v>1.0031989800000001</v>
      </c>
      <c r="M4337" s="89">
        <v>1</v>
      </c>
      <c r="N4337" s="89">
        <f t="shared" si="1859"/>
        <v>1</v>
      </c>
      <c r="O4337" s="82">
        <f t="shared" si="1860"/>
        <v>1.0031989800000001</v>
      </c>
      <c r="P4337" s="82">
        <f t="shared" si="1861"/>
        <v>0</v>
      </c>
      <c r="Q4337" s="11">
        <f t="shared" si="1874"/>
        <v>0</v>
      </c>
      <c r="R4337" s="7">
        <f t="shared" si="1869"/>
        <v>0</v>
      </c>
      <c r="S4337" s="82">
        <f t="shared" si="1862"/>
        <v>0</v>
      </c>
      <c r="T4337" s="91">
        <f t="shared" si="1870"/>
        <v>0.08</v>
      </c>
      <c r="U4337" s="90">
        <f t="shared" si="1863"/>
        <v>5</v>
      </c>
      <c r="V4337" s="90">
        <v>252</v>
      </c>
      <c r="W4337" s="89">
        <f t="shared" si="1864"/>
        <v>1.0015281709999999</v>
      </c>
      <c r="X4337" s="82">
        <f t="shared" si="1865"/>
        <v>0</v>
      </c>
      <c r="Y4337" s="82">
        <f t="shared" si="1866"/>
        <v>0</v>
      </c>
      <c r="Z4337" s="94" t="str">
        <f t="shared" si="1872"/>
        <v>A+J=</v>
      </c>
      <c r="AA4337" s="87">
        <f t="shared" si="1873"/>
        <v>48599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>
        <f t="shared" si="1867"/>
        <v>48575</v>
      </c>
      <c r="B4338" s="82">
        <f t="shared" si="1853"/>
        <v>0</v>
      </c>
      <c r="C4338" s="207">
        <f t="shared" si="1871"/>
        <v>0</v>
      </c>
      <c r="D4338" s="83">
        <f t="shared" si="1854"/>
        <v>7286.35</v>
      </c>
      <c r="E4338" s="84">
        <f t="shared" si="1876"/>
        <v>7394.19</v>
      </c>
      <c r="F4338" s="85">
        <f t="shared" si="1877"/>
        <v>48538</v>
      </c>
      <c r="G4338" s="86">
        <f t="shared" si="1855"/>
        <v>1.4800277230712089E-2</v>
      </c>
      <c r="H4338" s="87">
        <f t="shared" si="1856"/>
        <v>48599</v>
      </c>
      <c r="I4338" s="87">
        <f t="shared" si="1857"/>
        <v>48599</v>
      </c>
      <c r="J4338" s="88">
        <f t="shared" si="1868"/>
        <v>23</v>
      </c>
      <c r="K4338" s="88">
        <f t="shared" si="1875"/>
        <v>5</v>
      </c>
      <c r="L4338" s="8">
        <f t="shared" si="1858"/>
        <v>1.0031989800000001</v>
      </c>
      <c r="M4338" s="89">
        <v>1</v>
      </c>
      <c r="N4338" s="89">
        <f t="shared" si="1859"/>
        <v>1</v>
      </c>
      <c r="O4338" s="82">
        <f t="shared" si="1860"/>
        <v>1.0031989800000001</v>
      </c>
      <c r="P4338" s="82">
        <f t="shared" si="1861"/>
        <v>0</v>
      </c>
      <c r="Q4338" s="11">
        <f t="shared" si="1874"/>
        <v>0</v>
      </c>
      <c r="R4338" s="7">
        <f t="shared" si="1869"/>
        <v>0</v>
      </c>
      <c r="S4338" s="82">
        <f t="shared" si="1862"/>
        <v>0</v>
      </c>
      <c r="T4338" s="91">
        <f t="shared" si="1870"/>
        <v>0.08</v>
      </c>
      <c r="U4338" s="90">
        <f t="shared" si="1863"/>
        <v>5</v>
      </c>
      <c r="V4338" s="90">
        <v>252</v>
      </c>
      <c r="W4338" s="89">
        <f t="shared" si="1864"/>
        <v>1.0015281709999999</v>
      </c>
      <c r="X4338" s="82">
        <f t="shared" si="1865"/>
        <v>0</v>
      </c>
      <c r="Y4338" s="82">
        <f t="shared" si="1866"/>
        <v>0</v>
      </c>
      <c r="Z4338" s="94" t="str">
        <f t="shared" si="1872"/>
        <v>A+J=</v>
      </c>
      <c r="AA4338" s="87">
        <f t="shared" si="1873"/>
        <v>48599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>
        <f t="shared" si="1867"/>
        <v>48576</v>
      </c>
      <c r="B4339" s="82">
        <f t="shared" si="1853"/>
        <v>0</v>
      </c>
      <c r="C4339" s="207">
        <f t="shared" si="1871"/>
        <v>0</v>
      </c>
      <c r="D4339" s="83">
        <f t="shared" si="1854"/>
        <v>7286.35</v>
      </c>
      <c r="E4339" s="84">
        <f t="shared" si="1876"/>
        <v>7394.19</v>
      </c>
      <c r="F4339" s="85">
        <f t="shared" si="1877"/>
        <v>48538</v>
      </c>
      <c r="G4339" s="86">
        <f t="shared" si="1855"/>
        <v>1.4800277230712089E-2</v>
      </c>
      <c r="H4339" s="87">
        <f t="shared" si="1856"/>
        <v>48599</v>
      </c>
      <c r="I4339" s="87">
        <f t="shared" si="1857"/>
        <v>48599</v>
      </c>
      <c r="J4339" s="88">
        <f t="shared" si="1868"/>
        <v>23</v>
      </c>
      <c r="K4339" s="88">
        <f t="shared" si="1875"/>
        <v>6</v>
      </c>
      <c r="L4339" s="8">
        <f t="shared" si="1858"/>
        <v>1.0038400000000001</v>
      </c>
      <c r="M4339" s="89">
        <v>1</v>
      </c>
      <c r="N4339" s="89">
        <f t="shared" si="1859"/>
        <v>1</v>
      </c>
      <c r="O4339" s="82">
        <f t="shared" si="1860"/>
        <v>1.0038400000000001</v>
      </c>
      <c r="P4339" s="82">
        <f t="shared" si="1861"/>
        <v>0</v>
      </c>
      <c r="Q4339" s="11">
        <f t="shared" si="1874"/>
        <v>0</v>
      </c>
      <c r="R4339" s="7">
        <f t="shared" si="1869"/>
        <v>0</v>
      </c>
      <c r="S4339" s="82">
        <f t="shared" si="1862"/>
        <v>0</v>
      </c>
      <c r="T4339" s="91">
        <f t="shared" si="1870"/>
        <v>0.08</v>
      </c>
      <c r="U4339" s="90">
        <f t="shared" si="1863"/>
        <v>6</v>
      </c>
      <c r="V4339" s="90">
        <v>252</v>
      </c>
      <c r="W4339" s="89">
        <f t="shared" si="1864"/>
        <v>1.0018340859999999</v>
      </c>
      <c r="X4339" s="82">
        <f t="shared" si="1865"/>
        <v>0</v>
      </c>
      <c r="Y4339" s="82">
        <f t="shared" si="1866"/>
        <v>0</v>
      </c>
      <c r="Z4339" s="94" t="str">
        <f t="shared" si="1872"/>
        <v>A+J=</v>
      </c>
      <c r="AA4339" s="87">
        <f t="shared" si="1873"/>
        <v>48599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>
        <f t="shared" si="1867"/>
        <v>48577</v>
      </c>
      <c r="B4340" s="82">
        <f t="shared" si="1853"/>
        <v>0</v>
      </c>
      <c r="C4340" s="207">
        <f t="shared" si="1871"/>
        <v>0</v>
      </c>
      <c r="D4340" s="83">
        <f t="shared" si="1854"/>
        <v>7286.35</v>
      </c>
      <c r="E4340" s="84">
        <f t="shared" si="1876"/>
        <v>7394.19</v>
      </c>
      <c r="F4340" s="85">
        <f t="shared" si="1877"/>
        <v>48538</v>
      </c>
      <c r="G4340" s="86">
        <f t="shared" si="1855"/>
        <v>1.4800277230712089E-2</v>
      </c>
      <c r="H4340" s="87">
        <f t="shared" si="1856"/>
        <v>48599</v>
      </c>
      <c r="I4340" s="87">
        <f t="shared" si="1857"/>
        <v>48599</v>
      </c>
      <c r="J4340" s="88">
        <f t="shared" si="1868"/>
        <v>23</v>
      </c>
      <c r="K4340" s="88">
        <f t="shared" si="1875"/>
        <v>7</v>
      </c>
      <c r="L4340" s="8">
        <f t="shared" si="1858"/>
        <v>1.00448143</v>
      </c>
      <c r="M4340" s="89">
        <v>1</v>
      </c>
      <c r="N4340" s="89">
        <f t="shared" si="1859"/>
        <v>1</v>
      </c>
      <c r="O4340" s="82">
        <f t="shared" si="1860"/>
        <v>1.00448143</v>
      </c>
      <c r="P4340" s="82">
        <f t="shared" si="1861"/>
        <v>0</v>
      </c>
      <c r="Q4340" s="11">
        <f t="shared" si="1874"/>
        <v>0</v>
      </c>
      <c r="R4340" s="7">
        <f t="shared" si="1869"/>
        <v>0</v>
      </c>
      <c r="S4340" s="82">
        <f t="shared" si="1862"/>
        <v>0</v>
      </c>
      <c r="T4340" s="91">
        <f t="shared" si="1870"/>
        <v>0.08</v>
      </c>
      <c r="U4340" s="90">
        <f t="shared" si="1863"/>
        <v>7</v>
      </c>
      <c r="V4340" s="90">
        <v>252</v>
      </c>
      <c r="W4340" s="89">
        <f t="shared" si="1864"/>
        <v>1.002140093</v>
      </c>
      <c r="X4340" s="82">
        <f t="shared" si="1865"/>
        <v>0</v>
      </c>
      <c r="Y4340" s="82">
        <f t="shared" si="1866"/>
        <v>0</v>
      </c>
      <c r="Z4340" s="94" t="str">
        <f t="shared" si="1872"/>
        <v>A+J=</v>
      </c>
      <c r="AA4340" s="87">
        <f t="shared" si="1873"/>
        <v>48599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>
        <f t="shared" si="1867"/>
        <v>48578</v>
      </c>
      <c r="B4341" s="82">
        <f t="shared" si="1853"/>
        <v>0</v>
      </c>
      <c r="C4341" s="207">
        <f t="shared" si="1871"/>
        <v>0</v>
      </c>
      <c r="D4341" s="83">
        <f t="shared" si="1854"/>
        <v>7286.35</v>
      </c>
      <c r="E4341" s="84">
        <f t="shared" si="1876"/>
        <v>7394.19</v>
      </c>
      <c r="F4341" s="85">
        <f t="shared" si="1877"/>
        <v>48538</v>
      </c>
      <c r="G4341" s="86">
        <f t="shared" si="1855"/>
        <v>1.4800277230712089E-2</v>
      </c>
      <c r="H4341" s="87">
        <f t="shared" si="1856"/>
        <v>48599</v>
      </c>
      <c r="I4341" s="87">
        <f t="shared" si="1857"/>
        <v>48599</v>
      </c>
      <c r="J4341" s="88">
        <f t="shared" si="1868"/>
        <v>23</v>
      </c>
      <c r="K4341" s="88">
        <f t="shared" si="1875"/>
        <v>8</v>
      </c>
      <c r="L4341" s="8">
        <f t="shared" si="1858"/>
        <v>1.0051232699999999</v>
      </c>
      <c r="M4341" s="89">
        <v>1</v>
      </c>
      <c r="N4341" s="89">
        <f t="shared" si="1859"/>
        <v>1</v>
      </c>
      <c r="O4341" s="82">
        <f t="shared" si="1860"/>
        <v>1.0051232699999999</v>
      </c>
      <c r="P4341" s="82">
        <f t="shared" si="1861"/>
        <v>0</v>
      </c>
      <c r="Q4341" s="11">
        <f t="shared" si="1874"/>
        <v>0</v>
      </c>
      <c r="R4341" s="7">
        <f t="shared" si="1869"/>
        <v>0</v>
      </c>
      <c r="S4341" s="82">
        <f t="shared" si="1862"/>
        <v>0</v>
      </c>
      <c r="T4341" s="91">
        <f t="shared" si="1870"/>
        <v>0.08</v>
      </c>
      <c r="U4341" s="90">
        <f t="shared" si="1863"/>
        <v>8</v>
      </c>
      <c r="V4341" s="90">
        <v>252</v>
      </c>
      <c r="W4341" s="89">
        <f t="shared" si="1864"/>
        <v>1.0024461950000001</v>
      </c>
      <c r="X4341" s="82">
        <f t="shared" si="1865"/>
        <v>0</v>
      </c>
      <c r="Y4341" s="82">
        <f t="shared" si="1866"/>
        <v>0</v>
      </c>
      <c r="Z4341" s="94" t="str">
        <f t="shared" si="1872"/>
        <v>A+J=</v>
      </c>
      <c r="AA4341" s="87">
        <f t="shared" si="1873"/>
        <v>48599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>
        <f t="shared" si="1867"/>
        <v>48579</v>
      </c>
      <c r="B4342" s="82">
        <f t="shared" si="1853"/>
        <v>0</v>
      </c>
      <c r="C4342" s="207">
        <f t="shared" si="1871"/>
        <v>0</v>
      </c>
      <c r="D4342" s="83">
        <f t="shared" si="1854"/>
        <v>7286.35</v>
      </c>
      <c r="E4342" s="84">
        <f t="shared" si="1876"/>
        <v>7394.19</v>
      </c>
      <c r="F4342" s="85">
        <f t="shared" si="1877"/>
        <v>48538</v>
      </c>
      <c r="G4342" s="86">
        <f t="shared" si="1855"/>
        <v>1.4800277230712089E-2</v>
      </c>
      <c r="H4342" s="87">
        <f t="shared" si="1856"/>
        <v>48599</v>
      </c>
      <c r="I4342" s="87">
        <f t="shared" si="1857"/>
        <v>48599</v>
      </c>
      <c r="J4342" s="88">
        <f t="shared" si="1868"/>
        <v>23</v>
      </c>
      <c r="K4342" s="88">
        <f t="shared" si="1875"/>
        <v>9</v>
      </c>
      <c r="L4342" s="8">
        <f t="shared" si="1858"/>
        <v>1.0057655299999999</v>
      </c>
      <c r="M4342" s="89">
        <v>1</v>
      </c>
      <c r="N4342" s="89">
        <f t="shared" si="1859"/>
        <v>1</v>
      </c>
      <c r="O4342" s="82">
        <f t="shared" si="1860"/>
        <v>1.0057655299999999</v>
      </c>
      <c r="P4342" s="82">
        <f t="shared" si="1861"/>
        <v>0</v>
      </c>
      <c r="Q4342" s="11">
        <f t="shared" si="1874"/>
        <v>0</v>
      </c>
      <c r="R4342" s="7">
        <f t="shared" si="1869"/>
        <v>0</v>
      </c>
      <c r="S4342" s="82">
        <f t="shared" si="1862"/>
        <v>0</v>
      </c>
      <c r="T4342" s="91">
        <f t="shared" si="1870"/>
        <v>0.08</v>
      </c>
      <c r="U4342" s="90">
        <f t="shared" si="1863"/>
        <v>9</v>
      </c>
      <c r="V4342" s="90">
        <v>252</v>
      </c>
      <c r="W4342" s="89">
        <f t="shared" si="1864"/>
        <v>1.0027523890000001</v>
      </c>
      <c r="X4342" s="82">
        <f t="shared" si="1865"/>
        <v>0</v>
      </c>
      <c r="Y4342" s="82">
        <f t="shared" si="1866"/>
        <v>0</v>
      </c>
      <c r="Z4342" s="94" t="str">
        <f t="shared" si="1872"/>
        <v>A+J=</v>
      </c>
      <c r="AA4342" s="87">
        <f t="shared" si="1873"/>
        <v>48599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>
        <f t="shared" si="1867"/>
        <v>48580</v>
      </c>
      <c r="B4343" s="82">
        <f t="shared" si="1853"/>
        <v>0</v>
      </c>
      <c r="C4343" s="207">
        <f t="shared" si="1871"/>
        <v>0</v>
      </c>
      <c r="D4343" s="83">
        <f t="shared" si="1854"/>
        <v>7286.35</v>
      </c>
      <c r="E4343" s="84">
        <f t="shared" si="1876"/>
        <v>7394.19</v>
      </c>
      <c r="F4343" s="85">
        <f t="shared" si="1877"/>
        <v>48538</v>
      </c>
      <c r="G4343" s="86">
        <f t="shared" si="1855"/>
        <v>1.4800277230712089E-2</v>
      </c>
      <c r="H4343" s="87">
        <f t="shared" si="1856"/>
        <v>48599</v>
      </c>
      <c r="I4343" s="87">
        <f t="shared" si="1857"/>
        <v>48599</v>
      </c>
      <c r="J4343" s="88">
        <f t="shared" si="1868"/>
        <v>23</v>
      </c>
      <c r="K4343" s="88">
        <f t="shared" si="1875"/>
        <v>10</v>
      </c>
      <c r="L4343" s="8">
        <f t="shared" si="1858"/>
        <v>1.0064081899999999</v>
      </c>
      <c r="M4343" s="89">
        <v>1</v>
      </c>
      <c r="N4343" s="89">
        <f t="shared" si="1859"/>
        <v>1</v>
      </c>
      <c r="O4343" s="82">
        <f t="shared" si="1860"/>
        <v>1.0064081899999999</v>
      </c>
      <c r="P4343" s="82">
        <f t="shared" si="1861"/>
        <v>0</v>
      </c>
      <c r="Q4343" s="11">
        <f t="shared" si="1874"/>
        <v>0</v>
      </c>
      <c r="R4343" s="7">
        <f t="shared" si="1869"/>
        <v>0</v>
      </c>
      <c r="S4343" s="82">
        <f t="shared" si="1862"/>
        <v>0</v>
      </c>
      <c r="T4343" s="91">
        <f t="shared" si="1870"/>
        <v>0.08</v>
      </c>
      <c r="U4343" s="90">
        <f t="shared" si="1863"/>
        <v>10</v>
      </c>
      <c r="V4343" s="90">
        <v>252</v>
      </c>
      <c r="W4343" s="89">
        <f t="shared" si="1864"/>
        <v>1.0030586779999999</v>
      </c>
      <c r="X4343" s="82">
        <f t="shared" si="1865"/>
        <v>0</v>
      </c>
      <c r="Y4343" s="82">
        <f t="shared" si="1866"/>
        <v>0</v>
      </c>
      <c r="Z4343" s="94" t="str">
        <f t="shared" si="1872"/>
        <v>A+J=</v>
      </c>
      <c r="AA4343" s="87">
        <f t="shared" si="1873"/>
        <v>48599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>
        <f t="shared" si="1867"/>
        <v>48581</v>
      </c>
      <c r="B4344" s="82">
        <f t="shared" si="1853"/>
        <v>0</v>
      </c>
      <c r="C4344" s="207">
        <f t="shared" si="1871"/>
        <v>0</v>
      </c>
      <c r="D4344" s="83">
        <f t="shared" si="1854"/>
        <v>7286.35</v>
      </c>
      <c r="E4344" s="84">
        <f t="shared" si="1876"/>
        <v>7394.19</v>
      </c>
      <c r="F4344" s="85">
        <f t="shared" si="1877"/>
        <v>48538</v>
      </c>
      <c r="G4344" s="86">
        <f t="shared" si="1855"/>
        <v>1.4800277230712089E-2</v>
      </c>
      <c r="H4344" s="87">
        <f t="shared" si="1856"/>
        <v>48599</v>
      </c>
      <c r="I4344" s="87">
        <f t="shared" si="1857"/>
        <v>48599</v>
      </c>
      <c r="J4344" s="88">
        <f t="shared" si="1868"/>
        <v>23</v>
      </c>
      <c r="K4344" s="88">
        <f t="shared" si="1875"/>
        <v>10</v>
      </c>
      <c r="L4344" s="8">
        <f t="shared" si="1858"/>
        <v>1.0064081899999999</v>
      </c>
      <c r="M4344" s="89">
        <v>1</v>
      </c>
      <c r="N4344" s="89">
        <f t="shared" si="1859"/>
        <v>1</v>
      </c>
      <c r="O4344" s="82">
        <f t="shared" si="1860"/>
        <v>1.0064081899999999</v>
      </c>
      <c r="P4344" s="82">
        <f t="shared" si="1861"/>
        <v>0</v>
      </c>
      <c r="Q4344" s="11">
        <f t="shared" si="1874"/>
        <v>0</v>
      </c>
      <c r="R4344" s="7">
        <f t="shared" si="1869"/>
        <v>0</v>
      </c>
      <c r="S4344" s="82">
        <f t="shared" si="1862"/>
        <v>0</v>
      </c>
      <c r="T4344" s="91">
        <f t="shared" si="1870"/>
        <v>0.08</v>
      </c>
      <c r="U4344" s="90">
        <f t="shared" si="1863"/>
        <v>10</v>
      </c>
      <c r="V4344" s="90">
        <v>252</v>
      </c>
      <c r="W4344" s="89">
        <f t="shared" si="1864"/>
        <v>1.0030586779999999</v>
      </c>
      <c r="X4344" s="82">
        <f t="shared" si="1865"/>
        <v>0</v>
      </c>
      <c r="Y4344" s="82">
        <f t="shared" si="1866"/>
        <v>0</v>
      </c>
      <c r="Z4344" s="94" t="str">
        <f t="shared" si="1872"/>
        <v>A+J=</v>
      </c>
      <c r="AA4344" s="87">
        <f t="shared" si="1873"/>
        <v>48599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>
        <f t="shared" si="1867"/>
        <v>48582</v>
      </c>
      <c r="B4345" s="82">
        <f t="shared" si="1853"/>
        <v>0</v>
      </c>
      <c r="C4345" s="207">
        <f t="shared" si="1871"/>
        <v>0</v>
      </c>
      <c r="D4345" s="83">
        <f t="shared" si="1854"/>
        <v>7286.35</v>
      </c>
      <c r="E4345" s="84">
        <f t="shared" si="1876"/>
        <v>7394.19</v>
      </c>
      <c r="F4345" s="85">
        <f t="shared" si="1877"/>
        <v>48538</v>
      </c>
      <c r="G4345" s="86">
        <f t="shared" si="1855"/>
        <v>1.4800277230712089E-2</v>
      </c>
      <c r="H4345" s="87">
        <f t="shared" si="1856"/>
        <v>48599</v>
      </c>
      <c r="I4345" s="87">
        <f t="shared" si="1857"/>
        <v>48599</v>
      </c>
      <c r="J4345" s="88">
        <f t="shared" si="1868"/>
        <v>23</v>
      </c>
      <c r="K4345" s="88">
        <f t="shared" si="1875"/>
        <v>10</v>
      </c>
      <c r="L4345" s="8">
        <f t="shared" si="1858"/>
        <v>1.0064081899999999</v>
      </c>
      <c r="M4345" s="89">
        <v>1</v>
      </c>
      <c r="N4345" s="89">
        <f t="shared" si="1859"/>
        <v>1</v>
      </c>
      <c r="O4345" s="82">
        <f t="shared" si="1860"/>
        <v>1.0064081899999999</v>
      </c>
      <c r="P4345" s="82">
        <f t="shared" si="1861"/>
        <v>0</v>
      </c>
      <c r="Q4345" s="11">
        <f t="shared" si="1874"/>
        <v>0</v>
      </c>
      <c r="R4345" s="7">
        <f t="shared" si="1869"/>
        <v>0</v>
      </c>
      <c r="S4345" s="82">
        <f t="shared" si="1862"/>
        <v>0</v>
      </c>
      <c r="T4345" s="91">
        <f t="shared" si="1870"/>
        <v>0.08</v>
      </c>
      <c r="U4345" s="90">
        <f t="shared" si="1863"/>
        <v>10</v>
      </c>
      <c r="V4345" s="90">
        <v>252</v>
      </c>
      <c r="W4345" s="89">
        <f t="shared" si="1864"/>
        <v>1.0030586779999999</v>
      </c>
      <c r="X4345" s="82">
        <f t="shared" si="1865"/>
        <v>0</v>
      </c>
      <c r="Y4345" s="82">
        <f t="shared" si="1866"/>
        <v>0</v>
      </c>
      <c r="Z4345" s="94" t="str">
        <f t="shared" si="1872"/>
        <v>A+J=</v>
      </c>
      <c r="AA4345" s="87">
        <f t="shared" si="1873"/>
        <v>48599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>
        <f t="shared" si="1867"/>
        <v>48583</v>
      </c>
      <c r="B4346" s="82">
        <f t="shared" si="1853"/>
        <v>0</v>
      </c>
      <c r="C4346" s="207">
        <f t="shared" si="1871"/>
        <v>0</v>
      </c>
      <c r="D4346" s="83">
        <f t="shared" si="1854"/>
        <v>7286.35</v>
      </c>
      <c r="E4346" s="84">
        <f t="shared" si="1876"/>
        <v>7394.19</v>
      </c>
      <c r="F4346" s="85">
        <f t="shared" si="1877"/>
        <v>48538</v>
      </c>
      <c r="G4346" s="86">
        <f t="shared" si="1855"/>
        <v>1.4800277230712089E-2</v>
      </c>
      <c r="H4346" s="87">
        <f t="shared" si="1856"/>
        <v>48599</v>
      </c>
      <c r="I4346" s="87">
        <f t="shared" si="1857"/>
        <v>48599</v>
      </c>
      <c r="J4346" s="88">
        <f t="shared" si="1868"/>
        <v>23</v>
      </c>
      <c r="K4346" s="88">
        <f t="shared" si="1875"/>
        <v>11</v>
      </c>
      <c r="L4346" s="8">
        <f t="shared" si="1858"/>
        <v>1.0070512599999999</v>
      </c>
      <c r="M4346" s="89">
        <v>1</v>
      </c>
      <c r="N4346" s="89">
        <f t="shared" si="1859"/>
        <v>1</v>
      </c>
      <c r="O4346" s="82">
        <f t="shared" si="1860"/>
        <v>1.0070512599999999</v>
      </c>
      <c r="P4346" s="82">
        <f t="shared" si="1861"/>
        <v>0</v>
      </c>
      <c r="Q4346" s="11">
        <f t="shared" si="1874"/>
        <v>0</v>
      </c>
      <c r="R4346" s="7">
        <f t="shared" si="1869"/>
        <v>0</v>
      </c>
      <c r="S4346" s="82">
        <f t="shared" si="1862"/>
        <v>0</v>
      </c>
      <c r="T4346" s="91">
        <f t="shared" si="1870"/>
        <v>0.08</v>
      </c>
      <c r="U4346" s="90">
        <f t="shared" si="1863"/>
        <v>11</v>
      </c>
      <c r="V4346" s="90">
        <v>252</v>
      </c>
      <c r="W4346" s="89">
        <f t="shared" si="1864"/>
        <v>1.0033650599999999</v>
      </c>
      <c r="X4346" s="82">
        <f t="shared" si="1865"/>
        <v>0</v>
      </c>
      <c r="Y4346" s="82">
        <f t="shared" si="1866"/>
        <v>0</v>
      </c>
      <c r="Z4346" s="94" t="str">
        <f t="shared" si="1872"/>
        <v>A+J=</v>
      </c>
      <c r="AA4346" s="87">
        <f t="shared" si="1873"/>
        <v>48599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>
        <f t="shared" si="1867"/>
        <v>48584</v>
      </c>
      <c r="B4347" s="82">
        <f t="shared" si="1853"/>
        <v>0</v>
      </c>
      <c r="C4347" s="207">
        <f t="shared" si="1871"/>
        <v>0</v>
      </c>
      <c r="D4347" s="83">
        <f t="shared" si="1854"/>
        <v>7286.35</v>
      </c>
      <c r="E4347" s="84">
        <f t="shared" si="1876"/>
        <v>7394.19</v>
      </c>
      <c r="F4347" s="85">
        <f t="shared" si="1877"/>
        <v>48538</v>
      </c>
      <c r="G4347" s="86">
        <f t="shared" si="1855"/>
        <v>1.4800277230712089E-2</v>
      </c>
      <c r="H4347" s="87">
        <f t="shared" si="1856"/>
        <v>48599</v>
      </c>
      <c r="I4347" s="87">
        <f t="shared" si="1857"/>
        <v>48599</v>
      </c>
      <c r="J4347" s="88">
        <f t="shared" si="1868"/>
        <v>23</v>
      </c>
      <c r="K4347" s="88">
        <f t="shared" si="1875"/>
        <v>12</v>
      </c>
      <c r="L4347" s="8">
        <f t="shared" si="1858"/>
        <v>1.00769475</v>
      </c>
      <c r="M4347" s="89">
        <v>1</v>
      </c>
      <c r="N4347" s="89">
        <f t="shared" si="1859"/>
        <v>1</v>
      </c>
      <c r="O4347" s="82">
        <f t="shared" si="1860"/>
        <v>1.00769475</v>
      </c>
      <c r="P4347" s="82">
        <f t="shared" si="1861"/>
        <v>0</v>
      </c>
      <c r="Q4347" s="11">
        <f t="shared" si="1874"/>
        <v>0</v>
      </c>
      <c r="R4347" s="7">
        <f t="shared" si="1869"/>
        <v>0</v>
      </c>
      <c r="S4347" s="82">
        <f t="shared" si="1862"/>
        <v>0</v>
      </c>
      <c r="T4347" s="91">
        <f t="shared" si="1870"/>
        <v>0.08</v>
      </c>
      <c r="U4347" s="90">
        <f t="shared" si="1863"/>
        <v>12</v>
      </c>
      <c r="V4347" s="90">
        <v>252</v>
      </c>
      <c r="W4347" s="89">
        <f t="shared" si="1864"/>
        <v>1.0036715350000001</v>
      </c>
      <c r="X4347" s="82">
        <f t="shared" si="1865"/>
        <v>0</v>
      </c>
      <c r="Y4347" s="82">
        <f t="shared" si="1866"/>
        <v>0</v>
      </c>
      <c r="Z4347" s="94" t="str">
        <f t="shared" si="1872"/>
        <v>A+J=</v>
      </c>
      <c r="AA4347" s="87">
        <f t="shared" si="1873"/>
        <v>48599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>
        <f t="shared" si="1867"/>
        <v>48585</v>
      </c>
      <c r="B4348" s="82">
        <f t="shared" si="1853"/>
        <v>0</v>
      </c>
      <c r="C4348" s="207">
        <f t="shared" si="1871"/>
        <v>0</v>
      </c>
      <c r="D4348" s="83">
        <f t="shared" si="1854"/>
        <v>7286.35</v>
      </c>
      <c r="E4348" s="84">
        <f t="shared" si="1876"/>
        <v>7394.19</v>
      </c>
      <c r="F4348" s="85">
        <f t="shared" si="1877"/>
        <v>48538</v>
      </c>
      <c r="G4348" s="86">
        <f t="shared" si="1855"/>
        <v>1.4800277230712089E-2</v>
      </c>
      <c r="H4348" s="87">
        <f t="shared" si="1856"/>
        <v>48599</v>
      </c>
      <c r="I4348" s="87">
        <f t="shared" si="1857"/>
        <v>48599</v>
      </c>
      <c r="J4348" s="88">
        <f t="shared" si="1868"/>
        <v>23</v>
      </c>
      <c r="K4348" s="88">
        <f t="shared" si="1875"/>
        <v>13</v>
      </c>
      <c r="L4348" s="8">
        <f t="shared" si="1858"/>
        <v>1.0083386400000001</v>
      </c>
      <c r="M4348" s="89">
        <v>1</v>
      </c>
      <c r="N4348" s="89">
        <f t="shared" si="1859"/>
        <v>1</v>
      </c>
      <c r="O4348" s="82">
        <f t="shared" si="1860"/>
        <v>1.0083386400000001</v>
      </c>
      <c r="P4348" s="82">
        <f t="shared" si="1861"/>
        <v>0</v>
      </c>
      <c r="Q4348" s="11">
        <f t="shared" si="1874"/>
        <v>0</v>
      </c>
      <c r="R4348" s="7">
        <f t="shared" si="1869"/>
        <v>0</v>
      </c>
      <c r="S4348" s="82">
        <f t="shared" si="1862"/>
        <v>0</v>
      </c>
      <c r="T4348" s="91">
        <f t="shared" si="1870"/>
        <v>0.08</v>
      </c>
      <c r="U4348" s="90">
        <f t="shared" si="1863"/>
        <v>13</v>
      </c>
      <c r="V4348" s="90">
        <v>252</v>
      </c>
      <c r="W4348" s="89">
        <f t="shared" si="1864"/>
        <v>1.003978104</v>
      </c>
      <c r="X4348" s="82">
        <f t="shared" si="1865"/>
        <v>0</v>
      </c>
      <c r="Y4348" s="82">
        <f t="shared" si="1866"/>
        <v>0</v>
      </c>
      <c r="Z4348" s="94" t="str">
        <f t="shared" si="1872"/>
        <v>A+J=</v>
      </c>
      <c r="AA4348" s="87">
        <f t="shared" si="1873"/>
        <v>48599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>
        <f t="shared" si="1867"/>
        <v>48586</v>
      </c>
      <c r="B4349" s="82">
        <f t="shared" si="1853"/>
        <v>0</v>
      </c>
      <c r="C4349" s="207">
        <f t="shared" si="1871"/>
        <v>0</v>
      </c>
      <c r="D4349" s="83">
        <f t="shared" si="1854"/>
        <v>7286.35</v>
      </c>
      <c r="E4349" s="84">
        <f t="shared" si="1876"/>
        <v>7394.19</v>
      </c>
      <c r="F4349" s="85">
        <f t="shared" si="1877"/>
        <v>48538</v>
      </c>
      <c r="G4349" s="86">
        <f t="shared" si="1855"/>
        <v>1.4800277230712089E-2</v>
      </c>
      <c r="H4349" s="87">
        <f t="shared" si="1856"/>
        <v>48599</v>
      </c>
      <c r="I4349" s="87">
        <f t="shared" si="1857"/>
        <v>48599</v>
      </c>
      <c r="J4349" s="88">
        <f t="shared" si="1868"/>
        <v>23</v>
      </c>
      <c r="K4349" s="88">
        <f t="shared" si="1875"/>
        <v>14</v>
      </c>
      <c r="L4349" s="8">
        <f t="shared" si="1858"/>
        <v>1.00898295</v>
      </c>
      <c r="M4349" s="89">
        <v>1</v>
      </c>
      <c r="N4349" s="89">
        <f t="shared" si="1859"/>
        <v>1</v>
      </c>
      <c r="O4349" s="82">
        <f t="shared" si="1860"/>
        <v>1.00898295</v>
      </c>
      <c r="P4349" s="82">
        <f t="shared" si="1861"/>
        <v>0</v>
      </c>
      <c r="Q4349" s="11">
        <f t="shared" si="1874"/>
        <v>0</v>
      </c>
      <c r="R4349" s="7">
        <f t="shared" si="1869"/>
        <v>0</v>
      </c>
      <c r="S4349" s="82">
        <f t="shared" si="1862"/>
        <v>0</v>
      </c>
      <c r="T4349" s="91">
        <f t="shared" si="1870"/>
        <v>0.08</v>
      </c>
      <c r="U4349" s="90">
        <f t="shared" si="1863"/>
        <v>14</v>
      </c>
      <c r="V4349" s="90">
        <v>252</v>
      </c>
      <c r="W4349" s="89">
        <f t="shared" si="1864"/>
        <v>1.0042847669999999</v>
      </c>
      <c r="X4349" s="82">
        <f t="shared" si="1865"/>
        <v>0</v>
      </c>
      <c r="Y4349" s="82">
        <f t="shared" si="1866"/>
        <v>0</v>
      </c>
      <c r="Z4349" s="94" t="str">
        <f t="shared" si="1872"/>
        <v>A+J=</v>
      </c>
      <c r="AA4349" s="87">
        <f t="shared" si="1873"/>
        <v>48599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>
        <f t="shared" si="1867"/>
        <v>48587</v>
      </c>
      <c r="B4350" s="82">
        <f t="shared" si="1853"/>
        <v>0</v>
      </c>
      <c r="C4350" s="207">
        <f t="shared" si="1871"/>
        <v>0</v>
      </c>
      <c r="D4350" s="83">
        <f t="shared" si="1854"/>
        <v>7286.35</v>
      </c>
      <c r="E4350" s="84">
        <f t="shared" si="1876"/>
        <v>7394.19</v>
      </c>
      <c r="F4350" s="85">
        <f t="shared" si="1877"/>
        <v>48538</v>
      </c>
      <c r="G4350" s="86">
        <f t="shared" si="1855"/>
        <v>1.4800277230712089E-2</v>
      </c>
      <c r="H4350" s="87">
        <f t="shared" si="1856"/>
        <v>48599</v>
      </c>
      <c r="I4350" s="87">
        <f t="shared" si="1857"/>
        <v>48599</v>
      </c>
      <c r="J4350" s="88">
        <f t="shared" si="1868"/>
        <v>23</v>
      </c>
      <c r="K4350" s="88">
        <f t="shared" si="1875"/>
        <v>15</v>
      </c>
      <c r="L4350" s="8">
        <f t="shared" si="1858"/>
        <v>1.00962767</v>
      </c>
      <c r="M4350" s="89">
        <v>1</v>
      </c>
      <c r="N4350" s="89">
        <f t="shared" si="1859"/>
        <v>1</v>
      </c>
      <c r="O4350" s="82">
        <f t="shared" si="1860"/>
        <v>1.00962767</v>
      </c>
      <c r="P4350" s="82">
        <f t="shared" si="1861"/>
        <v>0</v>
      </c>
      <c r="Q4350" s="11">
        <f t="shared" si="1874"/>
        <v>0</v>
      </c>
      <c r="R4350" s="7">
        <f t="shared" si="1869"/>
        <v>0</v>
      </c>
      <c r="S4350" s="82">
        <f t="shared" si="1862"/>
        <v>0</v>
      </c>
      <c r="T4350" s="91">
        <f t="shared" si="1870"/>
        <v>0.08</v>
      </c>
      <c r="U4350" s="90">
        <f t="shared" si="1863"/>
        <v>15</v>
      </c>
      <c r="V4350" s="90">
        <v>252</v>
      </c>
      <c r="W4350" s="89">
        <f t="shared" si="1864"/>
        <v>1.004591523</v>
      </c>
      <c r="X4350" s="82">
        <f t="shared" si="1865"/>
        <v>0</v>
      </c>
      <c r="Y4350" s="82">
        <f t="shared" si="1866"/>
        <v>0</v>
      </c>
      <c r="Z4350" s="94" t="str">
        <f t="shared" si="1872"/>
        <v>A+J=</v>
      </c>
      <c r="AA4350" s="87">
        <f t="shared" si="1873"/>
        <v>48599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>
        <f t="shared" si="1867"/>
        <v>48588</v>
      </c>
      <c r="B4351" s="82">
        <f t="shared" si="1853"/>
        <v>0</v>
      </c>
      <c r="C4351" s="207">
        <f t="shared" si="1871"/>
        <v>0</v>
      </c>
      <c r="D4351" s="83">
        <f t="shared" si="1854"/>
        <v>7286.35</v>
      </c>
      <c r="E4351" s="84">
        <f t="shared" si="1876"/>
        <v>7394.19</v>
      </c>
      <c r="F4351" s="85">
        <f t="shared" si="1877"/>
        <v>48538</v>
      </c>
      <c r="G4351" s="86">
        <f t="shared" si="1855"/>
        <v>1.4800277230712089E-2</v>
      </c>
      <c r="H4351" s="87">
        <f t="shared" si="1856"/>
        <v>48599</v>
      </c>
      <c r="I4351" s="87">
        <f t="shared" si="1857"/>
        <v>48599</v>
      </c>
      <c r="J4351" s="88">
        <f t="shared" si="1868"/>
        <v>23</v>
      </c>
      <c r="K4351" s="88">
        <f t="shared" si="1875"/>
        <v>15</v>
      </c>
      <c r="L4351" s="8">
        <f t="shared" si="1858"/>
        <v>1.00962767</v>
      </c>
      <c r="M4351" s="89">
        <v>1</v>
      </c>
      <c r="N4351" s="89">
        <f t="shared" si="1859"/>
        <v>1</v>
      </c>
      <c r="O4351" s="82">
        <f t="shared" si="1860"/>
        <v>1.00962767</v>
      </c>
      <c r="P4351" s="82">
        <f t="shared" si="1861"/>
        <v>0</v>
      </c>
      <c r="Q4351" s="11">
        <f t="shared" si="1874"/>
        <v>0</v>
      </c>
      <c r="R4351" s="7">
        <f t="shared" si="1869"/>
        <v>0</v>
      </c>
      <c r="S4351" s="82">
        <f t="shared" si="1862"/>
        <v>0</v>
      </c>
      <c r="T4351" s="91">
        <f t="shared" si="1870"/>
        <v>0.08</v>
      </c>
      <c r="U4351" s="90">
        <f t="shared" si="1863"/>
        <v>15</v>
      </c>
      <c r="V4351" s="90">
        <v>252</v>
      </c>
      <c r="W4351" s="89">
        <f t="shared" si="1864"/>
        <v>1.004591523</v>
      </c>
      <c r="X4351" s="82">
        <f t="shared" si="1865"/>
        <v>0</v>
      </c>
      <c r="Y4351" s="82">
        <f t="shared" si="1866"/>
        <v>0</v>
      </c>
      <c r="Z4351" s="94" t="str">
        <f t="shared" si="1872"/>
        <v>A+J=</v>
      </c>
      <c r="AA4351" s="87">
        <f t="shared" si="1873"/>
        <v>48599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>
        <f t="shared" si="1867"/>
        <v>48589</v>
      </c>
      <c r="B4352" s="82">
        <f t="shared" si="1853"/>
        <v>0</v>
      </c>
      <c r="C4352" s="207">
        <f t="shared" si="1871"/>
        <v>0</v>
      </c>
      <c r="D4352" s="83">
        <f t="shared" si="1854"/>
        <v>7286.35</v>
      </c>
      <c r="E4352" s="84">
        <f t="shared" si="1876"/>
        <v>7394.19</v>
      </c>
      <c r="F4352" s="85">
        <f t="shared" si="1877"/>
        <v>48538</v>
      </c>
      <c r="G4352" s="86">
        <f t="shared" si="1855"/>
        <v>1.4800277230712089E-2</v>
      </c>
      <c r="H4352" s="87">
        <f t="shared" si="1856"/>
        <v>48599</v>
      </c>
      <c r="I4352" s="87">
        <f t="shared" si="1857"/>
        <v>48599</v>
      </c>
      <c r="J4352" s="88">
        <f t="shared" si="1868"/>
        <v>23</v>
      </c>
      <c r="K4352" s="88">
        <f t="shared" si="1875"/>
        <v>15</v>
      </c>
      <c r="L4352" s="8">
        <f t="shared" si="1858"/>
        <v>1.00962767</v>
      </c>
      <c r="M4352" s="89">
        <v>1</v>
      </c>
      <c r="N4352" s="89">
        <f t="shared" si="1859"/>
        <v>1</v>
      </c>
      <c r="O4352" s="82">
        <f t="shared" si="1860"/>
        <v>1.00962767</v>
      </c>
      <c r="P4352" s="82">
        <f t="shared" si="1861"/>
        <v>0</v>
      </c>
      <c r="Q4352" s="11">
        <f t="shared" si="1874"/>
        <v>0</v>
      </c>
      <c r="R4352" s="7">
        <f t="shared" si="1869"/>
        <v>0</v>
      </c>
      <c r="S4352" s="82">
        <f t="shared" si="1862"/>
        <v>0</v>
      </c>
      <c r="T4352" s="91">
        <f t="shared" si="1870"/>
        <v>0.08</v>
      </c>
      <c r="U4352" s="90">
        <f t="shared" si="1863"/>
        <v>15</v>
      </c>
      <c r="V4352" s="90">
        <v>252</v>
      </c>
      <c r="W4352" s="89">
        <f t="shared" si="1864"/>
        <v>1.004591523</v>
      </c>
      <c r="X4352" s="82">
        <f t="shared" si="1865"/>
        <v>0</v>
      </c>
      <c r="Y4352" s="82">
        <f t="shared" si="1866"/>
        <v>0</v>
      </c>
      <c r="Z4352" s="94" t="str">
        <f t="shared" si="1872"/>
        <v>A+J=</v>
      </c>
      <c r="AA4352" s="87">
        <f t="shared" si="1873"/>
        <v>48599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>
        <f t="shared" si="1867"/>
        <v>48590</v>
      </c>
      <c r="B4353" s="82">
        <f t="shared" si="1853"/>
        <v>0</v>
      </c>
      <c r="C4353" s="207">
        <f t="shared" si="1871"/>
        <v>0</v>
      </c>
      <c r="D4353" s="83">
        <f t="shared" si="1854"/>
        <v>7286.35</v>
      </c>
      <c r="E4353" s="84">
        <f t="shared" si="1876"/>
        <v>7394.19</v>
      </c>
      <c r="F4353" s="85">
        <f t="shared" si="1877"/>
        <v>48538</v>
      </c>
      <c r="G4353" s="86">
        <f t="shared" si="1855"/>
        <v>1.4800277230712089E-2</v>
      </c>
      <c r="H4353" s="87">
        <f t="shared" si="1856"/>
        <v>48599</v>
      </c>
      <c r="I4353" s="87">
        <f t="shared" si="1857"/>
        <v>48599</v>
      </c>
      <c r="J4353" s="88">
        <f t="shared" si="1868"/>
        <v>23</v>
      </c>
      <c r="K4353" s="88">
        <f t="shared" si="1875"/>
        <v>16</v>
      </c>
      <c r="L4353" s="8">
        <f t="shared" si="1858"/>
        <v>1.0102728000000001</v>
      </c>
      <c r="M4353" s="89">
        <v>1</v>
      </c>
      <c r="N4353" s="89">
        <f t="shared" si="1859"/>
        <v>1</v>
      </c>
      <c r="O4353" s="82">
        <f t="shared" si="1860"/>
        <v>1.0102728000000001</v>
      </c>
      <c r="P4353" s="82">
        <f t="shared" si="1861"/>
        <v>0</v>
      </c>
      <c r="Q4353" s="11">
        <f t="shared" si="1874"/>
        <v>0</v>
      </c>
      <c r="R4353" s="7">
        <f t="shared" si="1869"/>
        <v>0</v>
      </c>
      <c r="S4353" s="82">
        <f t="shared" si="1862"/>
        <v>0</v>
      </c>
      <c r="T4353" s="91">
        <f t="shared" si="1870"/>
        <v>0.08</v>
      </c>
      <c r="U4353" s="90">
        <f t="shared" si="1863"/>
        <v>16</v>
      </c>
      <c r="V4353" s="90">
        <v>252</v>
      </c>
      <c r="W4353" s="89">
        <f t="shared" si="1864"/>
        <v>1.0048983730000001</v>
      </c>
      <c r="X4353" s="82">
        <f t="shared" si="1865"/>
        <v>0</v>
      </c>
      <c r="Y4353" s="82">
        <f t="shared" si="1866"/>
        <v>0</v>
      </c>
      <c r="Z4353" s="94" t="str">
        <f t="shared" si="1872"/>
        <v>A+J=</v>
      </c>
      <c r="AA4353" s="87">
        <f t="shared" si="1873"/>
        <v>48599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>
        <f t="shared" si="1867"/>
        <v>48591</v>
      </c>
      <c r="B4354" s="82">
        <f t="shared" si="1853"/>
        <v>0</v>
      </c>
      <c r="C4354" s="207">
        <f t="shared" si="1871"/>
        <v>0</v>
      </c>
      <c r="D4354" s="83">
        <f t="shared" si="1854"/>
        <v>7286.35</v>
      </c>
      <c r="E4354" s="84">
        <f t="shared" si="1876"/>
        <v>7394.19</v>
      </c>
      <c r="F4354" s="85">
        <f t="shared" si="1877"/>
        <v>48538</v>
      </c>
      <c r="G4354" s="86">
        <f t="shared" si="1855"/>
        <v>1.4800277230712089E-2</v>
      </c>
      <c r="H4354" s="87">
        <f t="shared" si="1856"/>
        <v>48599</v>
      </c>
      <c r="I4354" s="87">
        <f t="shared" si="1857"/>
        <v>48599</v>
      </c>
      <c r="J4354" s="88">
        <f t="shared" si="1868"/>
        <v>23</v>
      </c>
      <c r="K4354" s="88">
        <f t="shared" si="1875"/>
        <v>17</v>
      </c>
      <c r="L4354" s="8">
        <f t="shared" si="1858"/>
        <v>1.0109183399999999</v>
      </c>
      <c r="M4354" s="89">
        <v>1</v>
      </c>
      <c r="N4354" s="89">
        <f t="shared" si="1859"/>
        <v>1</v>
      </c>
      <c r="O4354" s="82">
        <f t="shared" si="1860"/>
        <v>1.0109183399999999</v>
      </c>
      <c r="P4354" s="82">
        <f t="shared" si="1861"/>
        <v>0</v>
      </c>
      <c r="Q4354" s="11">
        <f t="shared" si="1874"/>
        <v>0</v>
      </c>
      <c r="R4354" s="7">
        <f t="shared" si="1869"/>
        <v>0</v>
      </c>
      <c r="S4354" s="82">
        <f t="shared" si="1862"/>
        <v>0</v>
      </c>
      <c r="T4354" s="91">
        <f t="shared" si="1870"/>
        <v>0.08</v>
      </c>
      <c r="U4354" s="90">
        <f t="shared" si="1863"/>
        <v>17</v>
      </c>
      <c r="V4354" s="90">
        <v>252</v>
      </c>
      <c r="W4354" s="89">
        <f t="shared" si="1864"/>
        <v>1.0052053169999999</v>
      </c>
      <c r="X4354" s="82">
        <f t="shared" si="1865"/>
        <v>0</v>
      </c>
      <c r="Y4354" s="82">
        <f t="shared" si="1866"/>
        <v>0</v>
      </c>
      <c r="Z4354" s="94" t="str">
        <f t="shared" si="1872"/>
        <v>A+J=</v>
      </c>
      <c r="AA4354" s="87">
        <f t="shared" si="1873"/>
        <v>48599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>
        <f t="shared" si="1867"/>
        <v>48592</v>
      </c>
      <c r="B4355" s="82">
        <f t="shared" si="1853"/>
        <v>0</v>
      </c>
      <c r="C4355" s="207">
        <f t="shared" si="1871"/>
        <v>0</v>
      </c>
      <c r="D4355" s="83">
        <f t="shared" si="1854"/>
        <v>7286.35</v>
      </c>
      <c r="E4355" s="84">
        <f t="shared" si="1876"/>
        <v>7394.19</v>
      </c>
      <c r="F4355" s="85">
        <f t="shared" si="1877"/>
        <v>48538</v>
      </c>
      <c r="G4355" s="86">
        <f t="shared" si="1855"/>
        <v>1.4800277230712089E-2</v>
      </c>
      <c r="H4355" s="87">
        <f t="shared" si="1856"/>
        <v>48599</v>
      </c>
      <c r="I4355" s="87">
        <f t="shared" si="1857"/>
        <v>48599</v>
      </c>
      <c r="J4355" s="88">
        <f t="shared" si="1868"/>
        <v>23</v>
      </c>
      <c r="K4355" s="88">
        <f t="shared" si="1875"/>
        <v>18</v>
      </c>
      <c r="L4355" s="8">
        <f t="shared" si="1858"/>
        <v>1.0115643000000001</v>
      </c>
      <c r="M4355" s="89">
        <v>1</v>
      </c>
      <c r="N4355" s="89">
        <f t="shared" si="1859"/>
        <v>1</v>
      </c>
      <c r="O4355" s="82">
        <f t="shared" si="1860"/>
        <v>1.0115643000000001</v>
      </c>
      <c r="P4355" s="82">
        <f t="shared" si="1861"/>
        <v>0</v>
      </c>
      <c r="Q4355" s="11">
        <f t="shared" si="1874"/>
        <v>0</v>
      </c>
      <c r="R4355" s="7">
        <f t="shared" si="1869"/>
        <v>0</v>
      </c>
      <c r="S4355" s="82">
        <f t="shared" si="1862"/>
        <v>0</v>
      </c>
      <c r="T4355" s="91">
        <f t="shared" si="1870"/>
        <v>0.08</v>
      </c>
      <c r="U4355" s="90">
        <f t="shared" si="1863"/>
        <v>18</v>
      </c>
      <c r="V4355" s="90">
        <v>252</v>
      </c>
      <c r="W4355" s="89">
        <f t="shared" si="1864"/>
        <v>1.005512355</v>
      </c>
      <c r="X4355" s="82">
        <f t="shared" si="1865"/>
        <v>0</v>
      </c>
      <c r="Y4355" s="82">
        <f t="shared" si="1866"/>
        <v>0</v>
      </c>
      <c r="Z4355" s="94" t="str">
        <f t="shared" si="1872"/>
        <v>A+J=</v>
      </c>
      <c r="AA4355" s="87">
        <f t="shared" si="1873"/>
        <v>48599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>
        <f t="shared" si="1867"/>
        <v>48593</v>
      </c>
      <c r="B4356" s="82">
        <f t="shared" si="1853"/>
        <v>0</v>
      </c>
      <c r="C4356" s="207">
        <f t="shared" si="1871"/>
        <v>0</v>
      </c>
      <c r="D4356" s="83">
        <f t="shared" si="1854"/>
        <v>7286.35</v>
      </c>
      <c r="E4356" s="84">
        <f t="shared" si="1876"/>
        <v>7394.19</v>
      </c>
      <c r="F4356" s="85">
        <f t="shared" si="1877"/>
        <v>48538</v>
      </c>
      <c r="G4356" s="86">
        <f t="shared" si="1855"/>
        <v>1.4800277230712089E-2</v>
      </c>
      <c r="H4356" s="87">
        <f t="shared" si="1856"/>
        <v>48599</v>
      </c>
      <c r="I4356" s="87">
        <f t="shared" si="1857"/>
        <v>48599</v>
      </c>
      <c r="J4356" s="88">
        <f t="shared" si="1868"/>
        <v>23</v>
      </c>
      <c r="K4356" s="88">
        <f t="shared" si="1875"/>
        <v>19</v>
      </c>
      <c r="L4356" s="8">
        <f t="shared" si="1858"/>
        <v>1.01221067</v>
      </c>
      <c r="M4356" s="89">
        <v>1</v>
      </c>
      <c r="N4356" s="89">
        <f t="shared" si="1859"/>
        <v>1</v>
      </c>
      <c r="O4356" s="82">
        <f t="shared" si="1860"/>
        <v>1.01221067</v>
      </c>
      <c r="P4356" s="82">
        <f t="shared" si="1861"/>
        <v>0</v>
      </c>
      <c r="Q4356" s="11">
        <f t="shared" si="1874"/>
        <v>0</v>
      </c>
      <c r="R4356" s="7">
        <f t="shared" si="1869"/>
        <v>0</v>
      </c>
      <c r="S4356" s="82">
        <f t="shared" si="1862"/>
        <v>0</v>
      </c>
      <c r="T4356" s="91">
        <f t="shared" si="1870"/>
        <v>0.08</v>
      </c>
      <c r="U4356" s="90">
        <f t="shared" si="1863"/>
        <v>19</v>
      </c>
      <c r="V4356" s="90">
        <v>252</v>
      </c>
      <c r="W4356" s="89">
        <f t="shared" si="1864"/>
        <v>1.005819486</v>
      </c>
      <c r="X4356" s="82">
        <f t="shared" si="1865"/>
        <v>0</v>
      </c>
      <c r="Y4356" s="82">
        <f t="shared" si="1866"/>
        <v>0</v>
      </c>
      <c r="Z4356" s="94" t="str">
        <f t="shared" si="1872"/>
        <v>A+J=</v>
      </c>
      <c r="AA4356" s="87">
        <f t="shared" si="1873"/>
        <v>48599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>
        <f t="shared" si="1867"/>
        <v>48594</v>
      </c>
      <c r="B4357" s="82">
        <f t="shared" si="1853"/>
        <v>0</v>
      </c>
      <c r="C4357" s="207">
        <f t="shared" si="1871"/>
        <v>0</v>
      </c>
      <c r="D4357" s="83">
        <f t="shared" si="1854"/>
        <v>7286.35</v>
      </c>
      <c r="E4357" s="84">
        <f t="shared" si="1876"/>
        <v>7394.19</v>
      </c>
      <c r="F4357" s="85">
        <f t="shared" si="1877"/>
        <v>48538</v>
      </c>
      <c r="G4357" s="86">
        <f t="shared" si="1855"/>
        <v>1.4800277230712089E-2</v>
      </c>
      <c r="H4357" s="87">
        <f t="shared" si="1856"/>
        <v>48599</v>
      </c>
      <c r="I4357" s="87">
        <f t="shared" si="1857"/>
        <v>48599</v>
      </c>
      <c r="J4357" s="88">
        <f t="shared" si="1868"/>
        <v>23</v>
      </c>
      <c r="K4357" s="88">
        <f t="shared" si="1875"/>
        <v>20</v>
      </c>
      <c r="L4357" s="8">
        <f t="shared" si="1858"/>
        <v>1.01285745</v>
      </c>
      <c r="M4357" s="89">
        <v>1</v>
      </c>
      <c r="N4357" s="89">
        <f t="shared" si="1859"/>
        <v>1</v>
      </c>
      <c r="O4357" s="82">
        <f t="shared" si="1860"/>
        <v>1.01285745</v>
      </c>
      <c r="P4357" s="82">
        <f t="shared" si="1861"/>
        <v>0</v>
      </c>
      <c r="Q4357" s="11">
        <f t="shared" si="1874"/>
        <v>0</v>
      </c>
      <c r="R4357" s="7">
        <f t="shared" si="1869"/>
        <v>0</v>
      </c>
      <c r="S4357" s="82">
        <f t="shared" si="1862"/>
        <v>0</v>
      </c>
      <c r="T4357" s="91">
        <f t="shared" si="1870"/>
        <v>0.08</v>
      </c>
      <c r="U4357" s="90">
        <f t="shared" si="1863"/>
        <v>20</v>
      </c>
      <c r="V4357" s="90">
        <v>252</v>
      </c>
      <c r="W4357" s="89">
        <f t="shared" si="1864"/>
        <v>1.0061267110000001</v>
      </c>
      <c r="X4357" s="82">
        <f t="shared" si="1865"/>
        <v>0</v>
      </c>
      <c r="Y4357" s="82">
        <f t="shared" si="1866"/>
        <v>0</v>
      </c>
      <c r="Z4357" s="94" t="str">
        <f t="shared" si="1872"/>
        <v>A+J=</v>
      </c>
      <c r="AA4357" s="87">
        <f t="shared" si="1873"/>
        <v>48599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>
        <f t="shared" si="1867"/>
        <v>48595</v>
      </c>
      <c r="B4358" s="82">
        <f t="shared" si="1853"/>
        <v>0</v>
      </c>
      <c r="C4358" s="207">
        <f t="shared" si="1871"/>
        <v>0</v>
      </c>
      <c r="D4358" s="83">
        <f t="shared" si="1854"/>
        <v>7286.35</v>
      </c>
      <c r="E4358" s="84">
        <f t="shared" si="1876"/>
        <v>7394.19</v>
      </c>
      <c r="F4358" s="85">
        <f t="shared" si="1877"/>
        <v>48538</v>
      </c>
      <c r="G4358" s="86">
        <f t="shared" si="1855"/>
        <v>1.4800277230712089E-2</v>
      </c>
      <c r="H4358" s="87">
        <f t="shared" si="1856"/>
        <v>48599</v>
      </c>
      <c r="I4358" s="87">
        <f t="shared" si="1857"/>
        <v>48599</v>
      </c>
      <c r="J4358" s="88">
        <f t="shared" si="1868"/>
        <v>23</v>
      </c>
      <c r="K4358" s="88">
        <f t="shared" si="1875"/>
        <v>20</v>
      </c>
      <c r="L4358" s="8">
        <f t="shared" si="1858"/>
        <v>1.01285745</v>
      </c>
      <c r="M4358" s="89">
        <v>1</v>
      </c>
      <c r="N4358" s="89">
        <f t="shared" si="1859"/>
        <v>1</v>
      </c>
      <c r="O4358" s="82">
        <f t="shared" si="1860"/>
        <v>1.01285745</v>
      </c>
      <c r="P4358" s="82">
        <f t="shared" si="1861"/>
        <v>0</v>
      </c>
      <c r="Q4358" s="11">
        <f t="shared" si="1874"/>
        <v>0</v>
      </c>
      <c r="R4358" s="7">
        <f t="shared" si="1869"/>
        <v>0</v>
      </c>
      <c r="S4358" s="82">
        <f t="shared" si="1862"/>
        <v>0</v>
      </c>
      <c r="T4358" s="91">
        <f t="shared" si="1870"/>
        <v>0.08</v>
      </c>
      <c r="U4358" s="90">
        <f t="shared" si="1863"/>
        <v>20</v>
      </c>
      <c r="V4358" s="90">
        <v>252</v>
      </c>
      <c r="W4358" s="89">
        <f t="shared" si="1864"/>
        <v>1.0061267110000001</v>
      </c>
      <c r="X4358" s="82">
        <f t="shared" si="1865"/>
        <v>0</v>
      </c>
      <c r="Y4358" s="82">
        <f t="shared" si="1866"/>
        <v>0</v>
      </c>
      <c r="Z4358" s="94" t="str">
        <f t="shared" si="1872"/>
        <v>A+J=</v>
      </c>
      <c r="AA4358" s="87">
        <f t="shared" si="1873"/>
        <v>48599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>
        <f t="shared" si="1867"/>
        <v>48596</v>
      </c>
      <c r="B4359" s="82">
        <f t="shared" si="1853"/>
        <v>0</v>
      </c>
      <c r="C4359" s="207">
        <f t="shared" si="1871"/>
        <v>0</v>
      </c>
      <c r="D4359" s="83">
        <f t="shared" si="1854"/>
        <v>7286.35</v>
      </c>
      <c r="E4359" s="84">
        <f t="shared" si="1876"/>
        <v>7394.19</v>
      </c>
      <c r="F4359" s="85">
        <f t="shared" si="1877"/>
        <v>48538</v>
      </c>
      <c r="G4359" s="86">
        <f t="shared" si="1855"/>
        <v>1.4800277230712089E-2</v>
      </c>
      <c r="H4359" s="87">
        <f t="shared" si="1856"/>
        <v>48599</v>
      </c>
      <c r="I4359" s="87">
        <f t="shared" si="1857"/>
        <v>48599</v>
      </c>
      <c r="J4359" s="88">
        <f t="shared" si="1868"/>
        <v>23</v>
      </c>
      <c r="K4359" s="88">
        <f t="shared" si="1875"/>
        <v>20</v>
      </c>
      <c r="L4359" s="8">
        <f t="shared" si="1858"/>
        <v>1.01285745</v>
      </c>
      <c r="M4359" s="89">
        <v>1</v>
      </c>
      <c r="N4359" s="89">
        <f t="shared" si="1859"/>
        <v>1</v>
      </c>
      <c r="O4359" s="82">
        <f t="shared" si="1860"/>
        <v>1.01285745</v>
      </c>
      <c r="P4359" s="82">
        <f t="shared" si="1861"/>
        <v>0</v>
      </c>
      <c r="Q4359" s="11">
        <f t="shared" si="1874"/>
        <v>0</v>
      </c>
      <c r="R4359" s="7">
        <f t="shared" si="1869"/>
        <v>0</v>
      </c>
      <c r="S4359" s="82">
        <f t="shared" si="1862"/>
        <v>0</v>
      </c>
      <c r="T4359" s="91">
        <f t="shared" si="1870"/>
        <v>0.08</v>
      </c>
      <c r="U4359" s="90">
        <f t="shared" si="1863"/>
        <v>20</v>
      </c>
      <c r="V4359" s="90">
        <v>252</v>
      </c>
      <c r="W4359" s="89">
        <f t="shared" si="1864"/>
        <v>1.0061267110000001</v>
      </c>
      <c r="X4359" s="82">
        <f t="shared" si="1865"/>
        <v>0</v>
      </c>
      <c r="Y4359" s="82">
        <f t="shared" si="1866"/>
        <v>0</v>
      </c>
      <c r="Z4359" s="94" t="str">
        <f t="shared" si="1872"/>
        <v>A+J=</v>
      </c>
      <c r="AA4359" s="87">
        <f t="shared" si="1873"/>
        <v>48599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>
        <f t="shared" si="1867"/>
        <v>48597</v>
      </c>
      <c r="B4360" s="82">
        <f t="shared" si="1853"/>
        <v>0</v>
      </c>
      <c r="C4360" s="207">
        <f t="shared" si="1871"/>
        <v>0</v>
      </c>
      <c r="D4360" s="83">
        <f t="shared" si="1854"/>
        <v>7286.35</v>
      </c>
      <c r="E4360" s="84">
        <f t="shared" si="1876"/>
        <v>7394.19</v>
      </c>
      <c r="F4360" s="85">
        <f t="shared" si="1877"/>
        <v>48538</v>
      </c>
      <c r="G4360" s="86">
        <f t="shared" si="1855"/>
        <v>1.4800277230712089E-2</v>
      </c>
      <c r="H4360" s="87">
        <f t="shared" si="1856"/>
        <v>48599</v>
      </c>
      <c r="I4360" s="87">
        <f t="shared" si="1857"/>
        <v>48599</v>
      </c>
      <c r="J4360" s="88">
        <f t="shared" si="1868"/>
        <v>23</v>
      </c>
      <c r="K4360" s="88">
        <f t="shared" si="1875"/>
        <v>21</v>
      </c>
      <c r="L4360" s="8">
        <f t="shared" si="1858"/>
        <v>1.0135046400000001</v>
      </c>
      <c r="M4360" s="89">
        <v>1</v>
      </c>
      <c r="N4360" s="89">
        <f t="shared" si="1859"/>
        <v>1</v>
      </c>
      <c r="O4360" s="82">
        <f t="shared" si="1860"/>
        <v>1.0135046400000001</v>
      </c>
      <c r="P4360" s="82">
        <f t="shared" si="1861"/>
        <v>0</v>
      </c>
      <c r="Q4360" s="11">
        <f t="shared" si="1874"/>
        <v>0</v>
      </c>
      <c r="R4360" s="7">
        <f t="shared" si="1869"/>
        <v>0</v>
      </c>
      <c r="S4360" s="82">
        <f t="shared" si="1862"/>
        <v>0</v>
      </c>
      <c r="T4360" s="91">
        <f t="shared" si="1870"/>
        <v>0.08</v>
      </c>
      <c r="U4360" s="90">
        <f t="shared" si="1863"/>
        <v>21</v>
      </c>
      <c r="V4360" s="90">
        <v>252</v>
      </c>
      <c r="W4360" s="89">
        <f t="shared" si="1864"/>
        <v>1.0064340300000001</v>
      </c>
      <c r="X4360" s="82">
        <f t="shared" si="1865"/>
        <v>0</v>
      </c>
      <c r="Y4360" s="82">
        <f t="shared" si="1866"/>
        <v>0</v>
      </c>
      <c r="Z4360" s="94" t="str">
        <f t="shared" si="1872"/>
        <v>A+J=</v>
      </c>
      <c r="AA4360" s="87">
        <f t="shared" si="1873"/>
        <v>48599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>
        <f t="shared" si="1867"/>
        <v>48598</v>
      </c>
      <c r="B4361" s="82">
        <f t="shared" si="1853"/>
        <v>0</v>
      </c>
      <c r="C4361" s="207">
        <f t="shared" si="1871"/>
        <v>0</v>
      </c>
      <c r="D4361" s="83">
        <f t="shared" si="1854"/>
        <v>7286.35</v>
      </c>
      <c r="E4361" s="84">
        <f t="shared" si="1876"/>
        <v>7394.19</v>
      </c>
      <c r="F4361" s="85">
        <f t="shared" si="1877"/>
        <v>48538</v>
      </c>
      <c r="G4361" s="86">
        <f t="shared" si="1855"/>
        <v>1.4800277230712089E-2</v>
      </c>
      <c r="H4361" s="87">
        <f t="shared" si="1856"/>
        <v>48599</v>
      </c>
      <c r="I4361" s="87">
        <f t="shared" si="1857"/>
        <v>48599</v>
      </c>
      <c r="J4361" s="88">
        <f t="shared" si="1868"/>
        <v>23</v>
      </c>
      <c r="K4361" s="88">
        <f t="shared" si="1875"/>
        <v>22</v>
      </c>
      <c r="L4361" s="8">
        <f t="shared" si="1858"/>
        <v>1.01415225</v>
      </c>
      <c r="M4361" s="89">
        <v>1</v>
      </c>
      <c r="N4361" s="89">
        <f t="shared" si="1859"/>
        <v>1</v>
      </c>
      <c r="O4361" s="82">
        <f t="shared" si="1860"/>
        <v>1.01415225</v>
      </c>
      <c r="P4361" s="82">
        <f t="shared" si="1861"/>
        <v>0</v>
      </c>
      <c r="Q4361" s="11">
        <f t="shared" si="1874"/>
        <v>0</v>
      </c>
      <c r="R4361" s="7">
        <f t="shared" si="1869"/>
        <v>0</v>
      </c>
      <c r="S4361" s="82">
        <f t="shared" si="1862"/>
        <v>0</v>
      </c>
      <c r="T4361" s="91">
        <f t="shared" si="1870"/>
        <v>0.08</v>
      </c>
      <c r="U4361" s="90">
        <f t="shared" si="1863"/>
        <v>22</v>
      </c>
      <c r="V4361" s="90">
        <v>252</v>
      </c>
      <c r="W4361" s="89">
        <f t="shared" si="1864"/>
        <v>1.0067414429999999</v>
      </c>
      <c r="X4361" s="82">
        <f t="shared" si="1865"/>
        <v>0</v>
      </c>
      <c r="Y4361" s="82">
        <f t="shared" si="1866"/>
        <v>0</v>
      </c>
      <c r="Z4361" s="94" t="str">
        <f t="shared" si="1872"/>
        <v>A+J=</v>
      </c>
      <c r="AA4361" s="87">
        <f t="shared" si="1873"/>
        <v>48599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>
        <f t="shared" si="1867"/>
        <v>48599</v>
      </c>
      <c r="B4362" s="82">
        <f t="shared" ref="B4362:B4425" si="1878">(P4362+X4362)</f>
        <v>0</v>
      </c>
      <c r="C4362" s="207">
        <f t="shared" si="1871"/>
        <v>0</v>
      </c>
      <c r="D4362" s="83">
        <f t="shared" ref="D4362:D4425" si="1879">IF(E4362=E4361,D4361,E4361)</f>
        <v>7286.35</v>
      </c>
      <c r="E4362" s="84">
        <f t="shared" si="1876"/>
        <v>7394.19</v>
      </c>
      <c r="F4362" s="85">
        <f t="shared" si="1877"/>
        <v>48538</v>
      </c>
      <c r="G4362" s="86">
        <f t="shared" ref="G4362:G4425" si="1880">(E4362/D4362)-1</f>
        <v>1.4800277230712089E-2</v>
      </c>
      <c r="H4362" s="87">
        <f t="shared" ref="H4362:H4425" si="1881">IF(DAY(A4362)=H$9,VLOOKUP(A4362,AH$118:AN$450,4),H4361)</f>
        <v>48631</v>
      </c>
      <c r="I4362" s="87">
        <f t="shared" ref="I4362:I4425" si="1882">IF(A4362&gt;I4361,H4362,I4361)</f>
        <v>48599</v>
      </c>
      <c r="J4362" s="88">
        <f t="shared" si="1868"/>
        <v>23</v>
      </c>
      <c r="K4362" s="88">
        <f t="shared" si="1875"/>
        <v>23</v>
      </c>
      <c r="L4362" s="8">
        <f t="shared" ref="L4362:L4425" si="1883">IF(E4362&lt;D4362,1,TRUNC((E4362/D4362)^TRUNC((K4362/J4362),9),8))</f>
        <v>1.0148002700000001</v>
      </c>
      <c r="M4362" s="89">
        <v>1</v>
      </c>
      <c r="N4362" s="89">
        <f t="shared" ref="N4362:N4425" si="1884">IF(I4362&gt;I4361,N4361*M4362,N4361)</f>
        <v>1</v>
      </c>
      <c r="O4362" s="82">
        <f t="shared" ref="O4362:O4425" si="1885">TRUNC(TRUNC((L4362*N4362),15),8)</f>
        <v>1.0148002700000001</v>
      </c>
      <c r="P4362" s="82">
        <f t="shared" ref="P4362:P4425" si="1886">TRUNC(C4362*O4362,8)</f>
        <v>0</v>
      </c>
      <c r="Q4362" s="11">
        <f t="shared" si="1874"/>
        <v>143</v>
      </c>
      <c r="R4362" s="7">
        <f t="shared" si="1869"/>
        <v>0</v>
      </c>
      <c r="S4362" s="82">
        <f t="shared" ref="S4362:S4425" si="1887">IF(R4362&gt;0,TRUNC(R4362*P4362,8),0)</f>
        <v>0</v>
      </c>
      <c r="T4362" s="91">
        <f t="shared" si="1870"/>
        <v>0.08</v>
      </c>
      <c r="U4362" s="90">
        <f t="shared" ref="U4362:U4425" si="1888">IF(Q4361&gt;0,1,IF(K4362=K4361,U4361,U4361+1))</f>
        <v>23</v>
      </c>
      <c r="V4362" s="90">
        <v>252</v>
      </c>
      <c r="W4362" s="89">
        <f t="shared" ref="W4362:W4425" si="1889">ROUND((1+T4362)^TRUNC((U4362/V4362),9),9)</f>
        <v>1.0070489499999999</v>
      </c>
      <c r="X4362" s="82">
        <f t="shared" ref="X4362:X4425" si="1890">TRUNC((P4362*(W4362-1)),8)</f>
        <v>0</v>
      </c>
      <c r="Y4362" s="82">
        <f t="shared" ref="Y4362:Y4425" si="1891">IF(Q4362&gt;0,S4362+X4362,0)</f>
        <v>0</v>
      </c>
      <c r="Z4362" s="94" t="str">
        <f t="shared" si="1872"/>
        <v>A+J=</v>
      </c>
      <c r="AA4362" s="87">
        <f t="shared" si="1873"/>
        <v>48599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>
        <f t="shared" ref="A4363:A4426" si="1892">(A4362+1)</f>
        <v>48600</v>
      </c>
      <c r="B4363" s="82">
        <f t="shared" si="1878"/>
        <v>0</v>
      </c>
      <c r="C4363" s="207">
        <f t="shared" si="1871"/>
        <v>0</v>
      </c>
      <c r="D4363" s="83">
        <f t="shared" si="1879"/>
        <v>7286.35</v>
      </c>
      <c r="E4363" s="84">
        <f t="shared" si="1876"/>
        <v>7394.19</v>
      </c>
      <c r="F4363" s="85">
        <f t="shared" si="1877"/>
        <v>48568</v>
      </c>
      <c r="G4363" s="86">
        <f t="shared" si="1880"/>
        <v>1.4800277230712089E-2</v>
      </c>
      <c r="H4363" s="87">
        <f t="shared" si="1881"/>
        <v>48631</v>
      </c>
      <c r="I4363" s="87">
        <f t="shared" si="1882"/>
        <v>48631</v>
      </c>
      <c r="J4363" s="88">
        <f t="shared" ref="J4363:J4426" si="1893">IF(I4363=I4362,J4362,NETWORKDAYS(I4362,I4363,$AD$210:$AD$502)-1)</f>
        <v>22</v>
      </c>
      <c r="K4363" s="88">
        <f t="shared" si="1875"/>
        <v>1</v>
      </c>
      <c r="L4363" s="8">
        <f t="shared" si="1883"/>
        <v>1.0006680299999999</v>
      </c>
      <c r="M4363" s="89">
        <v>1</v>
      </c>
      <c r="N4363" s="89">
        <f t="shared" si="1884"/>
        <v>1</v>
      </c>
      <c r="O4363" s="82">
        <f t="shared" si="1885"/>
        <v>1.0006680299999999</v>
      </c>
      <c r="P4363" s="82">
        <f t="shared" si="1886"/>
        <v>0</v>
      </c>
      <c r="Q4363" s="11">
        <f t="shared" si="1874"/>
        <v>0</v>
      </c>
      <c r="R4363" s="7">
        <f t="shared" ref="R4363:R4426" si="1894">IF(Q4363&gt;0,VLOOKUP($A4363,$AD$10:$AI$200,6),0)</f>
        <v>0</v>
      </c>
      <c r="S4363" s="82">
        <f t="shared" si="1887"/>
        <v>0</v>
      </c>
      <c r="T4363" s="91">
        <f t="shared" ref="T4363:T4426" si="1895">(T4362)</f>
        <v>0.08</v>
      </c>
      <c r="U4363" s="90">
        <f t="shared" si="1888"/>
        <v>1</v>
      </c>
      <c r="V4363" s="90">
        <v>252</v>
      </c>
      <c r="W4363" s="89">
        <f t="shared" si="1889"/>
        <v>1.000305448</v>
      </c>
      <c r="X4363" s="82">
        <f t="shared" si="1890"/>
        <v>0</v>
      </c>
      <c r="Y4363" s="82">
        <f t="shared" si="1891"/>
        <v>0</v>
      </c>
      <c r="Z4363" s="94" t="str">
        <f t="shared" si="1872"/>
        <v>A+J=</v>
      </c>
      <c r="AA4363" s="87">
        <f t="shared" si="1873"/>
        <v>48631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>
        <f t="shared" si="1892"/>
        <v>48601</v>
      </c>
      <c r="B4364" s="82">
        <f t="shared" si="1878"/>
        <v>0</v>
      </c>
      <c r="C4364" s="207">
        <f t="shared" ref="C4364:C4427" si="1896">IF(Q4363&gt;0,IF(J4363=K4363,P4363-S4363,C4363-(S4363/O4363)),C4363)</f>
        <v>0</v>
      </c>
      <c r="D4364" s="83">
        <f t="shared" si="1879"/>
        <v>7286.35</v>
      </c>
      <c r="E4364" s="84">
        <f t="shared" si="1876"/>
        <v>7394.19</v>
      </c>
      <c r="F4364" s="85">
        <f t="shared" si="1877"/>
        <v>48568</v>
      </c>
      <c r="G4364" s="86">
        <f t="shared" si="1880"/>
        <v>1.4800277230712089E-2</v>
      </c>
      <c r="H4364" s="87">
        <f t="shared" si="1881"/>
        <v>48631</v>
      </c>
      <c r="I4364" s="87">
        <f t="shared" si="1882"/>
        <v>48631</v>
      </c>
      <c r="J4364" s="88">
        <f t="shared" si="1893"/>
        <v>22</v>
      </c>
      <c r="K4364" s="88">
        <f t="shared" si="1875"/>
        <v>2</v>
      </c>
      <c r="L4364" s="8">
        <f t="shared" si="1883"/>
        <v>1.00133651</v>
      </c>
      <c r="M4364" s="89">
        <v>1</v>
      </c>
      <c r="N4364" s="89">
        <f t="shared" si="1884"/>
        <v>1</v>
      </c>
      <c r="O4364" s="82">
        <f t="shared" si="1885"/>
        <v>1.00133651</v>
      </c>
      <c r="P4364" s="82">
        <f t="shared" si="1886"/>
        <v>0</v>
      </c>
      <c r="Q4364" s="11">
        <f t="shared" si="1874"/>
        <v>0</v>
      </c>
      <c r="R4364" s="7">
        <f t="shared" si="1894"/>
        <v>0</v>
      </c>
      <c r="S4364" s="82">
        <f t="shared" si="1887"/>
        <v>0</v>
      </c>
      <c r="T4364" s="91">
        <f t="shared" si="1895"/>
        <v>0.08</v>
      </c>
      <c r="U4364" s="90">
        <f t="shared" si="1888"/>
        <v>2</v>
      </c>
      <c r="V4364" s="90">
        <v>252</v>
      </c>
      <c r="W4364" s="89">
        <f t="shared" si="1889"/>
        <v>1.000610988</v>
      </c>
      <c r="X4364" s="82">
        <f t="shared" si="1890"/>
        <v>0</v>
      </c>
      <c r="Y4364" s="82">
        <f t="shared" si="1891"/>
        <v>0</v>
      </c>
      <c r="Z4364" s="94" t="str">
        <f t="shared" ref="Z4364:Z4427" si="1897">IF($Q4363&gt;0,VLOOKUP($A4363,$AD$10:$AM$200,9),Z4363)</f>
        <v>A+J=</v>
      </c>
      <c r="AA4364" s="87">
        <f t="shared" ref="AA4364:AA4427" si="1898">IF($Q4363&gt;0,VLOOKUP($A4363,$AD$10:$AM$200,10),AA4363)</f>
        <v>48631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>
        <f t="shared" si="1892"/>
        <v>48602</v>
      </c>
      <c r="B4365" s="82">
        <f t="shared" si="1878"/>
        <v>0</v>
      </c>
      <c r="C4365" s="207">
        <f t="shared" si="1896"/>
        <v>0</v>
      </c>
      <c r="D4365" s="83">
        <f t="shared" si="1879"/>
        <v>7286.35</v>
      </c>
      <c r="E4365" s="84">
        <f t="shared" si="1876"/>
        <v>7394.19</v>
      </c>
      <c r="F4365" s="85">
        <f t="shared" si="1877"/>
        <v>48568</v>
      </c>
      <c r="G4365" s="86">
        <f t="shared" si="1880"/>
        <v>1.4800277230712089E-2</v>
      </c>
      <c r="H4365" s="87">
        <f t="shared" si="1881"/>
        <v>48631</v>
      </c>
      <c r="I4365" s="87">
        <f t="shared" si="1882"/>
        <v>48631</v>
      </c>
      <c r="J4365" s="88">
        <f t="shared" si="1893"/>
        <v>22</v>
      </c>
      <c r="K4365" s="88">
        <f t="shared" si="1875"/>
        <v>2</v>
      </c>
      <c r="L4365" s="8">
        <f t="shared" si="1883"/>
        <v>1.00133651</v>
      </c>
      <c r="M4365" s="89">
        <v>1</v>
      </c>
      <c r="N4365" s="89">
        <f t="shared" si="1884"/>
        <v>1</v>
      </c>
      <c r="O4365" s="82">
        <f t="shared" si="1885"/>
        <v>1.00133651</v>
      </c>
      <c r="P4365" s="82">
        <f t="shared" si="1886"/>
        <v>0</v>
      </c>
      <c r="Q4365" s="11">
        <f t="shared" si="1874"/>
        <v>0</v>
      </c>
      <c r="R4365" s="7">
        <f t="shared" si="1894"/>
        <v>0</v>
      </c>
      <c r="S4365" s="82">
        <f t="shared" si="1887"/>
        <v>0</v>
      </c>
      <c r="T4365" s="91">
        <f t="shared" si="1895"/>
        <v>0.08</v>
      </c>
      <c r="U4365" s="90">
        <f t="shared" si="1888"/>
        <v>2</v>
      </c>
      <c r="V4365" s="90">
        <v>252</v>
      </c>
      <c r="W4365" s="89">
        <f t="shared" si="1889"/>
        <v>1.000610988</v>
      </c>
      <c r="X4365" s="82">
        <f t="shared" si="1890"/>
        <v>0</v>
      </c>
      <c r="Y4365" s="82">
        <f t="shared" si="1891"/>
        <v>0</v>
      </c>
      <c r="Z4365" s="94" t="str">
        <f t="shared" si="1897"/>
        <v>A+J=</v>
      </c>
      <c r="AA4365" s="87">
        <f t="shared" si="1898"/>
        <v>48631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>
        <f t="shared" si="1892"/>
        <v>48603</v>
      </c>
      <c r="B4366" s="82">
        <f t="shared" si="1878"/>
        <v>0</v>
      </c>
      <c r="C4366" s="207">
        <f t="shared" si="1896"/>
        <v>0</v>
      </c>
      <c r="D4366" s="83">
        <f t="shared" si="1879"/>
        <v>7286.35</v>
      </c>
      <c r="E4366" s="84">
        <f t="shared" si="1876"/>
        <v>7394.19</v>
      </c>
      <c r="F4366" s="85">
        <f t="shared" si="1877"/>
        <v>48568</v>
      </c>
      <c r="G4366" s="86">
        <f t="shared" si="1880"/>
        <v>1.4800277230712089E-2</v>
      </c>
      <c r="H4366" s="87">
        <f t="shared" si="1881"/>
        <v>48631</v>
      </c>
      <c r="I4366" s="87">
        <f t="shared" si="1882"/>
        <v>48631</v>
      </c>
      <c r="J4366" s="88">
        <f t="shared" si="1893"/>
        <v>22</v>
      </c>
      <c r="K4366" s="88">
        <f t="shared" si="1875"/>
        <v>2</v>
      </c>
      <c r="L4366" s="8">
        <f t="shared" si="1883"/>
        <v>1.00133651</v>
      </c>
      <c r="M4366" s="89">
        <v>1</v>
      </c>
      <c r="N4366" s="89">
        <f t="shared" si="1884"/>
        <v>1</v>
      </c>
      <c r="O4366" s="82">
        <f t="shared" si="1885"/>
        <v>1.00133651</v>
      </c>
      <c r="P4366" s="82">
        <f t="shared" si="1886"/>
        <v>0</v>
      </c>
      <c r="Q4366" s="11">
        <f t="shared" ref="Q4366:Q4429" si="1899">IF(VLOOKUP(A4366,AD$10:AK$200,8)=VLOOKUP(A4365,AD$10:AK$200,8),0,VLOOKUP(A4366,AD$10:AK$200,8))</f>
        <v>0</v>
      </c>
      <c r="R4366" s="7">
        <f t="shared" si="1894"/>
        <v>0</v>
      </c>
      <c r="S4366" s="82">
        <f t="shared" si="1887"/>
        <v>0</v>
      </c>
      <c r="T4366" s="91">
        <f t="shared" si="1895"/>
        <v>0.08</v>
      </c>
      <c r="U4366" s="90">
        <f t="shared" si="1888"/>
        <v>2</v>
      </c>
      <c r="V4366" s="90">
        <v>252</v>
      </c>
      <c r="W4366" s="89">
        <f t="shared" si="1889"/>
        <v>1.000610988</v>
      </c>
      <c r="X4366" s="82">
        <f t="shared" si="1890"/>
        <v>0</v>
      </c>
      <c r="Y4366" s="82">
        <f t="shared" si="1891"/>
        <v>0</v>
      </c>
      <c r="Z4366" s="94" t="str">
        <f t="shared" si="1897"/>
        <v>A+J=</v>
      </c>
      <c r="AA4366" s="87">
        <f t="shared" si="1898"/>
        <v>48631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>
        <f t="shared" si="1892"/>
        <v>48604</v>
      </c>
      <c r="B4367" s="82">
        <f t="shared" si="1878"/>
        <v>0</v>
      </c>
      <c r="C4367" s="207">
        <f t="shared" si="1896"/>
        <v>0</v>
      </c>
      <c r="D4367" s="83">
        <f t="shared" si="1879"/>
        <v>7286.35</v>
      </c>
      <c r="E4367" s="84">
        <f t="shared" si="1876"/>
        <v>7394.19</v>
      </c>
      <c r="F4367" s="85">
        <f t="shared" si="1877"/>
        <v>48568</v>
      </c>
      <c r="G4367" s="86">
        <f t="shared" si="1880"/>
        <v>1.4800277230712089E-2</v>
      </c>
      <c r="H4367" s="87">
        <f t="shared" si="1881"/>
        <v>48631</v>
      </c>
      <c r="I4367" s="87">
        <f t="shared" si="1882"/>
        <v>48631</v>
      </c>
      <c r="J4367" s="88">
        <f t="shared" si="1893"/>
        <v>22</v>
      </c>
      <c r="K4367" s="88">
        <f t="shared" si="1875"/>
        <v>3</v>
      </c>
      <c r="L4367" s="8">
        <f t="shared" si="1883"/>
        <v>1.0020054300000001</v>
      </c>
      <c r="M4367" s="89">
        <v>1</v>
      </c>
      <c r="N4367" s="89">
        <f t="shared" si="1884"/>
        <v>1</v>
      </c>
      <c r="O4367" s="82">
        <f t="shared" si="1885"/>
        <v>1.0020054300000001</v>
      </c>
      <c r="P4367" s="82">
        <f t="shared" si="1886"/>
        <v>0</v>
      </c>
      <c r="Q4367" s="11">
        <f t="shared" si="1899"/>
        <v>0</v>
      </c>
      <c r="R4367" s="7">
        <f t="shared" si="1894"/>
        <v>0</v>
      </c>
      <c r="S4367" s="82">
        <f t="shared" si="1887"/>
        <v>0</v>
      </c>
      <c r="T4367" s="91">
        <f t="shared" si="1895"/>
        <v>0.08</v>
      </c>
      <c r="U4367" s="90">
        <f t="shared" si="1888"/>
        <v>3</v>
      </c>
      <c r="V4367" s="90">
        <v>252</v>
      </c>
      <c r="W4367" s="89">
        <f t="shared" si="1889"/>
        <v>1.0009166229999999</v>
      </c>
      <c r="X4367" s="82">
        <f t="shared" si="1890"/>
        <v>0</v>
      </c>
      <c r="Y4367" s="82">
        <f t="shared" si="1891"/>
        <v>0</v>
      </c>
      <c r="Z4367" s="94" t="str">
        <f t="shared" si="1897"/>
        <v>A+J=</v>
      </c>
      <c r="AA4367" s="87">
        <f t="shared" si="1898"/>
        <v>48631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>
        <f t="shared" si="1892"/>
        <v>48605</v>
      </c>
      <c r="B4368" s="82">
        <f t="shared" si="1878"/>
        <v>0</v>
      </c>
      <c r="C4368" s="207">
        <f t="shared" si="1896"/>
        <v>0</v>
      </c>
      <c r="D4368" s="83">
        <f t="shared" si="1879"/>
        <v>7286.35</v>
      </c>
      <c r="E4368" s="84">
        <f t="shared" si="1876"/>
        <v>7394.19</v>
      </c>
      <c r="F4368" s="85">
        <f t="shared" si="1877"/>
        <v>48568</v>
      </c>
      <c r="G4368" s="86">
        <f t="shared" si="1880"/>
        <v>1.4800277230712089E-2</v>
      </c>
      <c r="H4368" s="87">
        <f t="shared" si="1881"/>
        <v>48631</v>
      </c>
      <c r="I4368" s="87">
        <f t="shared" si="1882"/>
        <v>48631</v>
      </c>
      <c r="J4368" s="88">
        <f t="shared" si="1893"/>
        <v>22</v>
      </c>
      <c r="K4368" s="88">
        <f t="shared" si="1875"/>
        <v>4</v>
      </c>
      <c r="L4368" s="8">
        <f t="shared" si="1883"/>
        <v>1.00267481</v>
      </c>
      <c r="M4368" s="89">
        <v>1</v>
      </c>
      <c r="N4368" s="89">
        <f t="shared" si="1884"/>
        <v>1</v>
      </c>
      <c r="O4368" s="82">
        <f t="shared" si="1885"/>
        <v>1.00267481</v>
      </c>
      <c r="P4368" s="82">
        <f t="shared" si="1886"/>
        <v>0</v>
      </c>
      <c r="Q4368" s="11">
        <f t="shared" si="1899"/>
        <v>0</v>
      </c>
      <c r="R4368" s="7">
        <f t="shared" si="1894"/>
        <v>0</v>
      </c>
      <c r="S4368" s="82">
        <f t="shared" si="1887"/>
        <v>0</v>
      </c>
      <c r="T4368" s="91">
        <f t="shared" si="1895"/>
        <v>0.08</v>
      </c>
      <c r="U4368" s="90">
        <f t="shared" si="1888"/>
        <v>4</v>
      </c>
      <c r="V4368" s="90">
        <v>252</v>
      </c>
      <c r="W4368" s="89">
        <f t="shared" si="1889"/>
        <v>1.0012223499999999</v>
      </c>
      <c r="X4368" s="82">
        <f t="shared" si="1890"/>
        <v>0</v>
      </c>
      <c r="Y4368" s="82">
        <f t="shared" si="1891"/>
        <v>0</v>
      </c>
      <c r="Z4368" s="94" t="str">
        <f t="shared" si="1897"/>
        <v>A+J=</v>
      </c>
      <c r="AA4368" s="87">
        <f t="shared" si="1898"/>
        <v>48631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>
        <f t="shared" si="1892"/>
        <v>48606</v>
      </c>
      <c r="B4369" s="82">
        <f t="shared" si="1878"/>
        <v>0</v>
      </c>
      <c r="C4369" s="207">
        <f t="shared" si="1896"/>
        <v>0</v>
      </c>
      <c r="D4369" s="83">
        <f t="shared" si="1879"/>
        <v>7286.35</v>
      </c>
      <c r="E4369" s="84">
        <f t="shared" si="1876"/>
        <v>7394.19</v>
      </c>
      <c r="F4369" s="85">
        <f t="shared" si="1877"/>
        <v>48568</v>
      </c>
      <c r="G4369" s="86">
        <f t="shared" si="1880"/>
        <v>1.4800277230712089E-2</v>
      </c>
      <c r="H4369" s="87">
        <f t="shared" si="1881"/>
        <v>48631</v>
      </c>
      <c r="I4369" s="87">
        <f t="shared" si="1882"/>
        <v>48631</v>
      </c>
      <c r="J4369" s="88">
        <f t="shared" si="1893"/>
        <v>22</v>
      </c>
      <c r="K4369" s="88">
        <f t="shared" si="1875"/>
        <v>5</v>
      </c>
      <c r="L4369" s="8">
        <f t="shared" si="1883"/>
        <v>1.00334463</v>
      </c>
      <c r="M4369" s="89">
        <v>1</v>
      </c>
      <c r="N4369" s="89">
        <f t="shared" si="1884"/>
        <v>1</v>
      </c>
      <c r="O4369" s="82">
        <f t="shared" si="1885"/>
        <v>1.00334463</v>
      </c>
      <c r="P4369" s="82">
        <f t="shared" si="1886"/>
        <v>0</v>
      </c>
      <c r="Q4369" s="11">
        <f t="shared" si="1899"/>
        <v>0</v>
      </c>
      <c r="R4369" s="7">
        <f t="shared" si="1894"/>
        <v>0</v>
      </c>
      <c r="S4369" s="82">
        <f t="shared" si="1887"/>
        <v>0</v>
      </c>
      <c r="T4369" s="91">
        <f t="shared" si="1895"/>
        <v>0.08</v>
      </c>
      <c r="U4369" s="90">
        <f t="shared" si="1888"/>
        <v>5</v>
      </c>
      <c r="V4369" s="90">
        <v>252</v>
      </c>
      <c r="W4369" s="89">
        <f t="shared" si="1889"/>
        <v>1.0015281709999999</v>
      </c>
      <c r="X4369" s="82">
        <f t="shared" si="1890"/>
        <v>0</v>
      </c>
      <c r="Y4369" s="82">
        <f t="shared" si="1891"/>
        <v>0</v>
      </c>
      <c r="Z4369" s="94" t="str">
        <f t="shared" si="1897"/>
        <v>A+J=</v>
      </c>
      <c r="AA4369" s="87">
        <f t="shared" si="1898"/>
        <v>48631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>
        <f t="shared" si="1892"/>
        <v>48607</v>
      </c>
      <c r="B4370" s="82">
        <f t="shared" si="1878"/>
        <v>0</v>
      </c>
      <c r="C4370" s="207">
        <f t="shared" si="1896"/>
        <v>0</v>
      </c>
      <c r="D4370" s="83">
        <f t="shared" si="1879"/>
        <v>7286.35</v>
      </c>
      <c r="E4370" s="84">
        <f t="shared" si="1876"/>
        <v>7394.19</v>
      </c>
      <c r="F4370" s="85">
        <f t="shared" si="1877"/>
        <v>48568</v>
      </c>
      <c r="G4370" s="86">
        <f t="shared" si="1880"/>
        <v>1.4800277230712089E-2</v>
      </c>
      <c r="H4370" s="87">
        <f t="shared" si="1881"/>
        <v>48631</v>
      </c>
      <c r="I4370" s="87">
        <f t="shared" si="1882"/>
        <v>48631</v>
      </c>
      <c r="J4370" s="88">
        <f t="shared" si="1893"/>
        <v>22</v>
      </c>
      <c r="K4370" s="88">
        <f t="shared" si="1875"/>
        <v>6</v>
      </c>
      <c r="L4370" s="8">
        <f t="shared" si="1883"/>
        <v>1.0040148900000001</v>
      </c>
      <c r="M4370" s="89">
        <v>1</v>
      </c>
      <c r="N4370" s="89">
        <f t="shared" si="1884"/>
        <v>1</v>
      </c>
      <c r="O4370" s="82">
        <f t="shared" si="1885"/>
        <v>1.0040148900000001</v>
      </c>
      <c r="P4370" s="82">
        <f t="shared" si="1886"/>
        <v>0</v>
      </c>
      <c r="Q4370" s="11">
        <f t="shared" si="1899"/>
        <v>0</v>
      </c>
      <c r="R4370" s="7">
        <f t="shared" si="1894"/>
        <v>0</v>
      </c>
      <c r="S4370" s="82">
        <f t="shared" si="1887"/>
        <v>0</v>
      </c>
      <c r="T4370" s="91">
        <f t="shared" si="1895"/>
        <v>0.08</v>
      </c>
      <c r="U4370" s="90">
        <f t="shared" si="1888"/>
        <v>6</v>
      </c>
      <c r="V4370" s="90">
        <v>252</v>
      </c>
      <c r="W4370" s="89">
        <f t="shared" si="1889"/>
        <v>1.0018340859999999</v>
      </c>
      <c r="X4370" s="82">
        <f t="shared" si="1890"/>
        <v>0</v>
      </c>
      <c r="Y4370" s="82">
        <f t="shared" si="1891"/>
        <v>0</v>
      </c>
      <c r="Z4370" s="94" t="str">
        <f t="shared" si="1897"/>
        <v>A+J=</v>
      </c>
      <c r="AA4370" s="87">
        <f t="shared" si="1898"/>
        <v>48631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>
        <f t="shared" si="1892"/>
        <v>48608</v>
      </c>
      <c r="B4371" s="82">
        <f t="shared" si="1878"/>
        <v>0</v>
      </c>
      <c r="C4371" s="207">
        <f t="shared" si="1896"/>
        <v>0</v>
      </c>
      <c r="D4371" s="83">
        <f t="shared" si="1879"/>
        <v>7286.35</v>
      </c>
      <c r="E4371" s="84">
        <f t="shared" si="1876"/>
        <v>7394.19</v>
      </c>
      <c r="F4371" s="85">
        <f t="shared" si="1877"/>
        <v>48568</v>
      </c>
      <c r="G4371" s="86">
        <f t="shared" si="1880"/>
        <v>1.4800277230712089E-2</v>
      </c>
      <c r="H4371" s="87">
        <f t="shared" si="1881"/>
        <v>48631</v>
      </c>
      <c r="I4371" s="87">
        <f t="shared" si="1882"/>
        <v>48631</v>
      </c>
      <c r="J4371" s="88">
        <f t="shared" si="1893"/>
        <v>22</v>
      </c>
      <c r="K4371" s="88">
        <f t="shared" si="1875"/>
        <v>7</v>
      </c>
      <c r="L4371" s="8">
        <f t="shared" si="1883"/>
        <v>1.0046856099999999</v>
      </c>
      <c r="M4371" s="89">
        <v>1</v>
      </c>
      <c r="N4371" s="89">
        <f t="shared" si="1884"/>
        <v>1</v>
      </c>
      <c r="O4371" s="82">
        <f t="shared" si="1885"/>
        <v>1.0046856099999999</v>
      </c>
      <c r="P4371" s="82">
        <f t="shared" si="1886"/>
        <v>0</v>
      </c>
      <c r="Q4371" s="11">
        <f t="shared" si="1899"/>
        <v>0</v>
      </c>
      <c r="R4371" s="7">
        <f t="shared" si="1894"/>
        <v>0</v>
      </c>
      <c r="S4371" s="82">
        <f t="shared" si="1887"/>
        <v>0</v>
      </c>
      <c r="T4371" s="91">
        <f t="shared" si="1895"/>
        <v>0.08</v>
      </c>
      <c r="U4371" s="90">
        <f t="shared" si="1888"/>
        <v>7</v>
      </c>
      <c r="V4371" s="90">
        <v>252</v>
      </c>
      <c r="W4371" s="89">
        <f t="shared" si="1889"/>
        <v>1.002140093</v>
      </c>
      <c r="X4371" s="82">
        <f t="shared" si="1890"/>
        <v>0</v>
      </c>
      <c r="Y4371" s="82">
        <f t="shared" si="1891"/>
        <v>0</v>
      </c>
      <c r="Z4371" s="94" t="str">
        <f t="shared" si="1897"/>
        <v>A+J=</v>
      </c>
      <c r="AA4371" s="87">
        <f t="shared" si="1898"/>
        <v>48631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>
        <f t="shared" si="1892"/>
        <v>48609</v>
      </c>
      <c r="B4372" s="82">
        <f t="shared" si="1878"/>
        <v>0</v>
      </c>
      <c r="C4372" s="207">
        <f t="shared" si="1896"/>
        <v>0</v>
      </c>
      <c r="D4372" s="83">
        <f t="shared" si="1879"/>
        <v>7286.35</v>
      </c>
      <c r="E4372" s="84">
        <f t="shared" si="1876"/>
        <v>7394.19</v>
      </c>
      <c r="F4372" s="85">
        <f t="shared" si="1877"/>
        <v>48568</v>
      </c>
      <c r="G4372" s="86">
        <f t="shared" si="1880"/>
        <v>1.4800277230712089E-2</v>
      </c>
      <c r="H4372" s="87">
        <f t="shared" si="1881"/>
        <v>48631</v>
      </c>
      <c r="I4372" s="87">
        <f t="shared" si="1882"/>
        <v>48631</v>
      </c>
      <c r="J4372" s="88">
        <f t="shared" si="1893"/>
        <v>22</v>
      </c>
      <c r="K4372" s="88">
        <f t="shared" si="1875"/>
        <v>7</v>
      </c>
      <c r="L4372" s="8">
        <f t="shared" si="1883"/>
        <v>1.0046856099999999</v>
      </c>
      <c r="M4372" s="89">
        <v>1</v>
      </c>
      <c r="N4372" s="89">
        <f t="shared" si="1884"/>
        <v>1</v>
      </c>
      <c r="O4372" s="82">
        <f t="shared" si="1885"/>
        <v>1.0046856099999999</v>
      </c>
      <c r="P4372" s="82">
        <f t="shared" si="1886"/>
        <v>0</v>
      </c>
      <c r="Q4372" s="11">
        <f t="shared" si="1899"/>
        <v>0</v>
      </c>
      <c r="R4372" s="7">
        <f t="shared" si="1894"/>
        <v>0</v>
      </c>
      <c r="S4372" s="82">
        <f t="shared" si="1887"/>
        <v>0</v>
      </c>
      <c r="T4372" s="91">
        <f t="shared" si="1895"/>
        <v>0.08</v>
      </c>
      <c r="U4372" s="90">
        <f t="shared" si="1888"/>
        <v>7</v>
      </c>
      <c r="V4372" s="90">
        <v>252</v>
      </c>
      <c r="W4372" s="89">
        <f t="shared" si="1889"/>
        <v>1.002140093</v>
      </c>
      <c r="X4372" s="82">
        <f t="shared" si="1890"/>
        <v>0</v>
      </c>
      <c r="Y4372" s="82">
        <f t="shared" si="1891"/>
        <v>0</v>
      </c>
      <c r="Z4372" s="94" t="str">
        <f t="shared" si="1897"/>
        <v>A+J=</v>
      </c>
      <c r="AA4372" s="87">
        <f t="shared" si="1898"/>
        <v>48631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>
        <f t="shared" si="1892"/>
        <v>48610</v>
      </c>
      <c r="B4373" s="82">
        <f t="shared" si="1878"/>
        <v>0</v>
      </c>
      <c r="C4373" s="207">
        <f t="shared" si="1896"/>
        <v>0</v>
      </c>
      <c r="D4373" s="83">
        <f t="shared" si="1879"/>
        <v>7286.35</v>
      </c>
      <c r="E4373" s="84">
        <f t="shared" si="1876"/>
        <v>7394.19</v>
      </c>
      <c r="F4373" s="85">
        <f t="shared" si="1877"/>
        <v>48568</v>
      </c>
      <c r="G4373" s="86">
        <f t="shared" si="1880"/>
        <v>1.4800277230712089E-2</v>
      </c>
      <c r="H4373" s="87">
        <f t="shared" si="1881"/>
        <v>48631</v>
      </c>
      <c r="I4373" s="87">
        <f t="shared" si="1882"/>
        <v>48631</v>
      </c>
      <c r="J4373" s="88">
        <f t="shared" si="1893"/>
        <v>22</v>
      </c>
      <c r="K4373" s="88">
        <f t="shared" si="1875"/>
        <v>7</v>
      </c>
      <c r="L4373" s="8">
        <f t="shared" si="1883"/>
        <v>1.0046856099999999</v>
      </c>
      <c r="M4373" s="89">
        <v>1</v>
      </c>
      <c r="N4373" s="89">
        <f t="shared" si="1884"/>
        <v>1</v>
      </c>
      <c r="O4373" s="82">
        <f t="shared" si="1885"/>
        <v>1.0046856099999999</v>
      </c>
      <c r="P4373" s="82">
        <f t="shared" si="1886"/>
        <v>0</v>
      </c>
      <c r="Q4373" s="11">
        <f t="shared" si="1899"/>
        <v>0</v>
      </c>
      <c r="R4373" s="7">
        <f t="shared" si="1894"/>
        <v>0</v>
      </c>
      <c r="S4373" s="82">
        <f t="shared" si="1887"/>
        <v>0</v>
      </c>
      <c r="T4373" s="91">
        <f t="shared" si="1895"/>
        <v>0.08</v>
      </c>
      <c r="U4373" s="90">
        <f t="shared" si="1888"/>
        <v>7</v>
      </c>
      <c r="V4373" s="90">
        <v>252</v>
      </c>
      <c r="W4373" s="89">
        <f t="shared" si="1889"/>
        <v>1.002140093</v>
      </c>
      <c r="X4373" s="82">
        <f t="shared" si="1890"/>
        <v>0</v>
      </c>
      <c r="Y4373" s="82">
        <f t="shared" si="1891"/>
        <v>0</v>
      </c>
      <c r="Z4373" s="94" t="str">
        <f t="shared" si="1897"/>
        <v>A+J=</v>
      </c>
      <c r="AA4373" s="87">
        <f t="shared" si="1898"/>
        <v>48631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>
        <f t="shared" si="1892"/>
        <v>48611</v>
      </c>
      <c r="B4374" s="82">
        <f t="shared" si="1878"/>
        <v>0</v>
      </c>
      <c r="C4374" s="207">
        <f t="shared" si="1896"/>
        <v>0</v>
      </c>
      <c r="D4374" s="83">
        <f t="shared" si="1879"/>
        <v>7286.35</v>
      </c>
      <c r="E4374" s="84">
        <f t="shared" si="1876"/>
        <v>7394.19</v>
      </c>
      <c r="F4374" s="85">
        <f t="shared" si="1877"/>
        <v>48568</v>
      </c>
      <c r="G4374" s="86">
        <f t="shared" si="1880"/>
        <v>1.4800277230712089E-2</v>
      </c>
      <c r="H4374" s="87">
        <f t="shared" si="1881"/>
        <v>48631</v>
      </c>
      <c r="I4374" s="87">
        <f t="shared" si="1882"/>
        <v>48631</v>
      </c>
      <c r="J4374" s="88">
        <f t="shared" si="1893"/>
        <v>22</v>
      </c>
      <c r="K4374" s="88">
        <f t="shared" si="1875"/>
        <v>8</v>
      </c>
      <c r="L4374" s="8">
        <f t="shared" si="1883"/>
        <v>1.0053567699999999</v>
      </c>
      <c r="M4374" s="89">
        <v>1</v>
      </c>
      <c r="N4374" s="89">
        <f t="shared" si="1884"/>
        <v>1</v>
      </c>
      <c r="O4374" s="82">
        <f t="shared" si="1885"/>
        <v>1.0053567699999999</v>
      </c>
      <c r="P4374" s="82">
        <f t="shared" si="1886"/>
        <v>0</v>
      </c>
      <c r="Q4374" s="11">
        <f t="shared" si="1899"/>
        <v>0</v>
      </c>
      <c r="R4374" s="7">
        <f t="shared" si="1894"/>
        <v>0</v>
      </c>
      <c r="S4374" s="82">
        <f t="shared" si="1887"/>
        <v>0</v>
      </c>
      <c r="T4374" s="91">
        <f t="shared" si="1895"/>
        <v>0.08</v>
      </c>
      <c r="U4374" s="90">
        <f t="shared" si="1888"/>
        <v>8</v>
      </c>
      <c r="V4374" s="90">
        <v>252</v>
      </c>
      <c r="W4374" s="89">
        <f t="shared" si="1889"/>
        <v>1.0024461950000001</v>
      </c>
      <c r="X4374" s="82">
        <f t="shared" si="1890"/>
        <v>0</v>
      </c>
      <c r="Y4374" s="82">
        <f t="shared" si="1891"/>
        <v>0</v>
      </c>
      <c r="Z4374" s="94" t="str">
        <f t="shared" si="1897"/>
        <v>A+J=</v>
      </c>
      <c r="AA4374" s="87">
        <f t="shared" si="1898"/>
        <v>48631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>
        <f t="shared" si="1892"/>
        <v>48612</v>
      </c>
      <c r="B4375" s="82">
        <f t="shared" si="1878"/>
        <v>0</v>
      </c>
      <c r="C4375" s="207">
        <f t="shared" si="1896"/>
        <v>0</v>
      </c>
      <c r="D4375" s="83">
        <f t="shared" si="1879"/>
        <v>7286.35</v>
      </c>
      <c r="E4375" s="84">
        <f t="shared" si="1876"/>
        <v>7394.19</v>
      </c>
      <c r="F4375" s="85">
        <f t="shared" si="1877"/>
        <v>48568</v>
      </c>
      <c r="G4375" s="86">
        <f t="shared" si="1880"/>
        <v>1.4800277230712089E-2</v>
      </c>
      <c r="H4375" s="87">
        <f t="shared" si="1881"/>
        <v>48631</v>
      </c>
      <c r="I4375" s="87">
        <f t="shared" si="1882"/>
        <v>48631</v>
      </c>
      <c r="J4375" s="88">
        <f t="shared" si="1893"/>
        <v>22</v>
      </c>
      <c r="K4375" s="88">
        <f t="shared" si="1875"/>
        <v>9</v>
      </c>
      <c r="L4375" s="8">
        <f t="shared" si="1883"/>
        <v>1.0060283800000001</v>
      </c>
      <c r="M4375" s="89">
        <v>1</v>
      </c>
      <c r="N4375" s="89">
        <f t="shared" si="1884"/>
        <v>1</v>
      </c>
      <c r="O4375" s="82">
        <f t="shared" si="1885"/>
        <v>1.0060283800000001</v>
      </c>
      <c r="P4375" s="82">
        <f t="shared" si="1886"/>
        <v>0</v>
      </c>
      <c r="Q4375" s="11">
        <f t="shared" si="1899"/>
        <v>0</v>
      </c>
      <c r="R4375" s="7">
        <f t="shared" si="1894"/>
        <v>0</v>
      </c>
      <c r="S4375" s="82">
        <f t="shared" si="1887"/>
        <v>0</v>
      </c>
      <c r="T4375" s="91">
        <f t="shared" si="1895"/>
        <v>0.08</v>
      </c>
      <c r="U4375" s="90">
        <f t="shared" si="1888"/>
        <v>9</v>
      </c>
      <c r="V4375" s="90">
        <v>252</v>
      </c>
      <c r="W4375" s="89">
        <f t="shared" si="1889"/>
        <v>1.0027523890000001</v>
      </c>
      <c r="X4375" s="82">
        <f t="shared" si="1890"/>
        <v>0</v>
      </c>
      <c r="Y4375" s="82">
        <f t="shared" si="1891"/>
        <v>0</v>
      </c>
      <c r="Z4375" s="94" t="str">
        <f t="shared" si="1897"/>
        <v>A+J=</v>
      </c>
      <c r="AA4375" s="87">
        <f t="shared" si="1898"/>
        <v>48631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>
        <f t="shared" si="1892"/>
        <v>48613</v>
      </c>
      <c r="B4376" s="82">
        <f t="shared" si="1878"/>
        <v>0</v>
      </c>
      <c r="C4376" s="207">
        <f t="shared" si="1896"/>
        <v>0</v>
      </c>
      <c r="D4376" s="83">
        <f t="shared" si="1879"/>
        <v>7286.35</v>
      </c>
      <c r="E4376" s="84">
        <f t="shared" si="1876"/>
        <v>7394.19</v>
      </c>
      <c r="F4376" s="85">
        <f t="shared" si="1877"/>
        <v>48568</v>
      </c>
      <c r="G4376" s="86">
        <f t="shared" si="1880"/>
        <v>1.4800277230712089E-2</v>
      </c>
      <c r="H4376" s="87">
        <f t="shared" si="1881"/>
        <v>48631</v>
      </c>
      <c r="I4376" s="87">
        <f t="shared" si="1882"/>
        <v>48631</v>
      </c>
      <c r="J4376" s="88">
        <f t="shared" si="1893"/>
        <v>22</v>
      </c>
      <c r="K4376" s="88">
        <f t="shared" si="1875"/>
        <v>10</v>
      </c>
      <c r="L4376" s="8">
        <f t="shared" si="1883"/>
        <v>1.0067004399999999</v>
      </c>
      <c r="M4376" s="89">
        <v>1</v>
      </c>
      <c r="N4376" s="89">
        <f t="shared" si="1884"/>
        <v>1</v>
      </c>
      <c r="O4376" s="82">
        <f t="shared" si="1885"/>
        <v>1.0067004399999999</v>
      </c>
      <c r="P4376" s="82">
        <f t="shared" si="1886"/>
        <v>0</v>
      </c>
      <c r="Q4376" s="11">
        <f t="shared" si="1899"/>
        <v>0</v>
      </c>
      <c r="R4376" s="7">
        <f t="shared" si="1894"/>
        <v>0</v>
      </c>
      <c r="S4376" s="82">
        <f t="shared" si="1887"/>
        <v>0</v>
      </c>
      <c r="T4376" s="91">
        <f t="shared" si="1895"/>
        <v>0.08</v>
      </c>
      <c r="U4376" s="90">
        <f t="shared" si="1888"/>
        <v>10</v>
      </c>
      <c r="V4376" s="90">
        <v>252</v>
      </c>
      <c r="W4376" s="89">
        <f t="shared" si="1889"/>
        <v>1.0030586779999999</v>
      </c>
      <c r="X4376" s="82">
        <f t="shared" si="1890"/>
        <v>0</v>
      </c>
      <c r="Y4376" s="82">
        <f t="shared" si="1891"/>
        <v>0</v>
      </c>
      <c r="Z4376" s="94" t="str">
        <f t="shared" si="1897"/>
        <v>A+J=</v>
      </c>
      <c r="AA4376" s="87">
        <f t="shared" si="1898"/>
        <v>48631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>
        <f t="shared" si="1892"/>
        <v>48614</v>
      </c>
      <c r="B4377" s="82">
        <f t="shared" si="1878"/>
        <v>0</v>
      </c>
      <c r="C4377" s="207">
        <f t="shared" si="1896"/>
        <v>0</v>
      </c>
      <c r="D4377" s="83">
        <f t="shared" si="1879"/>
        <v>7286.35</v>
      </c>
      <c r="E4377" s="84">
        <f t="shared" si="1876"/>
        <v>7394.19</v>
      </c>
      <c r="F4377" s="85">
        <f t="shared" si="1877"/>
        <v>48568</v>
      </c>
      <c r="G4377" s="86">
        <f t="shared" si="1880"/>
        <v>1.4800277230712089E-2</v>
      </c>
      <c r="H4377" s="87">
        <f t="shared" si="1881"/>
        <v>48631</v>
      </c>
      <c r="I4377" s="87">
        <f t="shared" si="1882"/>
        <v>48631</v>
      </c>
      <c r="J4377" s="88">
        <f t="shared" si="1893"/>
        <v>22</v>
      </c>
      <c r="K4377" s="88">
        <f t="shared" si="1875"/>
        <v>11</v>
      </c>
      <c r="L4377" s="8">
        <f t="shared" si="1883"/>
        <v>1.0073729499999999</v>
      </c>
      <c r="M4377" s="89">
        <v>1</v>
      </c>
      <c r="N4377" s="89">
        <f t="shared" si="1884"/>
        <v>1</v>
      </c>
      <c r="O4377" s="82">
        <f t="shared" si="1885"/>
        <v>1.0073729499999999</v>
      </c>
      <c r="P4377" s="82">
        <f t="shared" si="1886"/>
        <v>0</v>
      </c>
      <c r="Q4377" s="11">
        <f t="shared" si="1899"/>
        <v>0</v>
      </c>
      <c r="R4377" s="7">
        <f t="shared" si="1894"/>
        <v>0</v>
      </c>
      <c r="S4377" s="82">
        <f t="shared" si="1887"/>
        <v>0</v>
      </c>
      <c r="T4377" s="91">
        <f t="shared" si="1895"/>
        <v>0.08</v>
      </c>
      <c r="U4377" s="90">
        <f t="shared" si="1888"/>
        <v>11</v>
      </c>
      <c r="V4377" s="90">
        <v>252</v>
      </c>
      <c r="W4377" s="89">
        <f t="shared" si="1889"/>
        <v>1.0033650599999999</v>
      </c>
      <c r="X4377" s="82">
        <f t="shared" si="1890"/>
        <v>0</v>
      </c>
      <c r="Y4377" s="82">
        <f t="shared" si="1891"/>
        <v>0</v>
      </c>
      <c r="Z4377" s="94" t="str">
        <f t="shared" si="1897"/>
        <v>A+J=</v>
      </c>
      <c r="AA4377" s="87">
        <f t="shared" si="1898"/>
        <v>48631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>
        <f t="shared" si="1892"/>
        <v>48615</v>
      </c>
      <c r="B4378" s="82">
        <f t="shared" si="1878"/>
        <v>0</v>
      </c>
      <c r="C4378" s="207">
        <f t="shared" si="1896"/>
        <v>0</v>
      </c>
      <c r="D4378" s="83">
        <f t="shared" si="1879"/>
        <v>7286.35</v>
      </c>
      <c r="E4378" s="84">
        <f t="shared" si="1876"/>
        <v>7394.19</v>
      </c>
      <c r="F4378" s="85">
        <f t="shared" si="1877"/>
        <v>48568</v>
      </c>
      <c r="G4378" s="86">
        <f t="shared" si="1880"/>
        <v>1.4800277230712089E-2</v>
      </c>
      <c r="H4378" s="87">
        <f t="shared" si="1881"/>
        <v>48631</v>
      </c>
      <c r="I4378" s="87">
        <f t="shared" si="1882"/>
        <v>48631</v>
      </c>
      <c r="J4378" s="88">
        <f t="shared" si="1893"/>
        <v>22</v>
      </c>
      <c r="K4378" s="88">
        <f t="shared" si="1875"/>
        <v>12</v>
      </c>
      <c r="L4378" s="8">
        <f t="shared" si="1883"/>
        <v>1.0080459100000001</v>
      </c>
      <c r="M4378" s="89">
        <v>1</v>
      </c>
      <c r="N4378" s="89">
        <f t="shared" si="1884"/>
        <v>1</v>
      </c>
      <c r="O4378" s="82">
        <f t="shared" si="1885"/>
        <v>1.0080459100000001</v>
      </c>
      <c r="P4378" s="82">
        <f t="shared" si="1886"/>
        <v>0</v>
      </c>
      <c r="Q4378" s="11">
        <f t="shared" si="1899"/>
        <v>0</v>
      </c>
      <c r="R4378" s="7">
        <f t="shared" si="1894"/>
        <v>0</v>
      </c>
      <c r="S4378" s="82">
        <f t="shared" si="1887"/>
        <v>0</v>
      </c>
      <c r="T4378" s="91">
        <f t="shared" si="1895"/>
        <v>0.08</v>
      </c>
      <c r="U4378" s="90">
        <f t="shared" si="1888"/>
        <v>12</v>
      </c>
      <c r="V4378" s="90">
        <v>252</v>
      </c>
      <c r="W4378" s="89">
        <f t="shared" si="1889"/>
        <v>1.0036715350000001</v>
      </c>
      <c r="X4378" s="82">
        <f t="shared" si="1890"/>
        <v>0</v>
      </c>
      <c r="Y4378" s="82">
        <f t="shared" si="1891"/>
        <v>0</v>
      </c>
      <c r="Z4378" s="94" t="str">
        <f t="shared" si="1897"/>
        <v>A+J=</v>
      </c>
      <c r="AA4378" s="87">
        <f t="shared" si="1898"/>
        <v>48631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>
        <f t="shared" si="1892"/>
        <v>48616</v>
      </c>
      <c r="B4379" s="82">
        <f t="shared" si="1878"/>
        <v>0</v>
      </c>
      <c r="C4379" s="207">
        <f t="shared" si="1896"/>
        <v>0</v>
      </c>
      <c r="D4379" s="83">
        <f t="shared" si="1879"/>
        <v>7286.35</v>
      </c>
      <c r="E4379" s="84">
        <f t="shared" si="1876"/>
        <v>7394.19</v>
      </c>
      <c r="F4379" s="85">
        <f t="shared" si="1877"/>
        <v>48568</v>
      </c>
      <c r="G4379" s="86">
        <f t="shared" si="1880"/>
        <v>1.4800277230712089E-2</v>
      </c>
      <c r="H4379" s="87">
        <f t="shared" si="1881"/>
        <v>48631</v>
      </c>
      <c r="I4379" s="87">
        <f t="shared" si="1882"/>
        <v>48631</v>
      </c>
      <c r="J4379" s="88">
        <f t="shared" si="1893"/>
        <v>22</v>
      </c>
      <c r="K4379" s="88">
        <f t="shared" si="1875"/>
        <v>12</v>
      </c>
      <c r="L4379" s="8">
        <f t="shared" si="1883"/>
        <v>1.0080459100000001</v>
      </c>
      <c r="M4379" s="89">
        <v>1</v>
      </c>
      <c r="N4379" s="89">
        <f t="shared" si="1884"/>
        <v>1</v>
      </c>
      <c r="O4379" s="82">
        <f t="shared" si="1885"/>
        <v>1.0080459100000001</v>
      </c>
      <c r="P4379" s="82">
        <f t="shared" si="1886"/>
        <v>0</v>
      </c>
      <c r="Q4379" s="11">
        <f t="shared" si="1899"/>
        <v>0</v>
      </c>
      <c r="R4379" s="7">
        <f t="shared" si="1894"/>
        <v>0</v>
      </c>
      <c r="S4379" s="82">
        <f t="shared" si="1887"/>
        <v>0</v>
      </c>
      <c r="T4379" s="91">
        <f t="shared" si="1895"/>
        <v>0.08</v>
      </c>
      <c r="U4379" s="90">
        <f t="shared" si="1888"/>
        <v>12</v>
      </c>
      <c r="V4379" s="90">
        <v>252</v>
      </c>
      <c r="W4379" s="89">
        <f t="shared" si="1889"/>
        <v>1.0036715350000001</v>
      </c>
      <c r="X4379" s="82">
        <f t="shared" si="1890"/>
        <v>0</v>
      </c>
      <c r="Y4379" s="82">
        <f t="shared" si="1891"/>
        <v>0</v>
      </c>
      <c r="Z4379" s="94" t="str">
        <f t="shared" si="1897"/>
        <v>A+J=</v>
      </c>
      <c r="AA4379" s="87">
        <f t="shared" si="1898"/>
        <v>48631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>
        <f t="shared" si="1892"/>
        <v>48617</v>
      </c>
      <c r="B4380" s="82">
        <f t="shared" si="1878"/>
        <v>0</v>
      </c>
      <c r="C4380" s="207">
        <f t="shared" si="1896"/>
        <v>0</v>
      </c>
      <c r="D4380" s="83">
        <f t="shared" si="1879"/>
        <v>7286.35</v>
      </c>
      <c r="E4380" s="84">
        <f t="shared" si="1876"/>
        <v>7394.19</v>
      </c>
      <c r="F4380" s="85">
        <f t="shared" si="1877"/>
        <v>48568</v>
      </c>
      <c r="G4380" s="86">
        <f t="shared" si="1880"/>
        <v>1.4800277230712089E-2</v>
      </c>
      <c r="H4380" s="87">
        <f t="shared" si="1881"/>
        <v>48631</v>
      </c>
      <c r="I4380" s="87">
        <f t="shared" si="1882"/>
        <v>48631</v>
      </c>
      <c r="J4380" s="88">
        <f t="shared" si="1893"/>
        <v>22</v>
      </c>
      <c r="K4380" s="88">
        <f t="shared" si="1875"/>
        <v>12</v>
      </c>
      <c r="L4380" s="8">
        <f t="shared" si="1883"/>
        <v>1.0080459100000001</v>
      </c>
      <c r="M4380" s="89">
        <v>1</v>
      </c>
      <c r="N4380" s="89">
        <f t="shared" si="1884"/>
        <v>1</v>
      </c>
      <c r="O4380" s="82">
        <f t="shared" si="1885"/>
        <v>1.0080459100000001</v>
      </c>
      <c r="P4380" s="82">
        <f t="shared" si="1886"/>
        <v>0</v>
      </c>
      <c r="Q4380" s="11">
        <f t="shared" si="1899"/>
        <v>0</v>
      </c>
      <c r="R4380" s="7">
        <f t="shared" si="1894"/>
        <v>0</v>
      </c>
      <c r="S4380" s="82">
        <f t="shared" si="1887"/>
        <v>0</v>
      </c>
      <c r="T4380" s="91">
        <f t="shared" si="1895"/>
        <v>0.08</v>
      </c>
      <c r="U4380" s="90">
        <f t="shared" si="1888"/>
        <v>12</v>
      </c>
      <c r="V4380" s="90">
        <v>252</v>
      </c>
      <c r="W4380" s="89">
        <f t="shared" si="1889"/>
        <v>1.0036715350000001</v>
      </c>
      <c r="X4380" s="82">
        <f t="shared" si="1890"/>
        <v>0</v>
      </c>
      <c r="Y4380" s="82">
        <f t="shared" si="1891"/>
        <v>0</v>
      </c>
      <c r="Z4380" s="94" t="str">
        <f t="shared" si="1897"/>
        <v>A+J=</v>
      </c>
      <c r="AA4380" s="87">
        <f t="shared" si="1898"/>
        <v>48631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>
        <f t="shared" si="1892"/>
        <v>48618</v>
      </c>
      <c r="B4381" s="82">
        <f t="shared" si="1878"/>
        <v>0</v>
      </c>
      <c r="C4381" s="207">
        <f t="shared" si="1896"/>
        <v>0</v>
      </c>
      <c r="D4381" s="83">
        <f t="shared" si="1879"/>
        <v>7286.35</v>
      </c>
      <c r="E4381" s="84">
        <f t="shared" si="1876"/>
        <v>7394.19</v>
      </c>
      <c r="F4381" s="85">
        <f t="shared" si="1877"/>
        <v>48568</v>
      </c>
      <c r="G4381" s="86">
        <f t="shared" si="1880"/>
        <v>1.4800277230712089E-2</v>
      </c>
      <c r="H4381" s="87">
        <f t="shared" si="1881"/>
        <v>48631</v>
      </c>
      <c r="I4381" s="87">
        <f t="shared" si="1882"/>
        <v>48631</v>
      </c>
      <c r="J4381" s="88">
        <f t="shared" si="1893"/>
        <v>22</v>
      </c>
      <c r="K4381" s="88">
        <f t="shared" si="1875"/>
        <v>13</v>
      </c>
      <c r="L4381" s="8">
        <f t="shared" si="1883"/>
        <v>1.00871932</v>
      </c>
      <c r="M4381" s="89">
        <v>1</v>
      </c>
      <c r="N4381" s="89">
        <f t="shared" si="1884"/>
        <v>1</v>
      </c>
      <c r="O4381" s="82">
        <f t="shared" si="1885"/>
        <v>1.00871932</v>
      </c>
      <c r="P4381" s="82">
        <f t="shared" si="1886"/>
        <v>0</v>
      </c>
      <c r="Q4381" s="11">
        <f t="shared" si="1899"/>
        <v>0</v>
      </c>
      <c r="R4381" s="7">
        <f t="shared" si="1894"/>
        <v>0</v>
      </c>
      <c r="S4381" s="82">
        <f t="shared" si="1887"/>
        <v>0</v>
      </c>
      <c r="T4381" s="91">
        <f t="shared" si="1895"/>
        <v>0.08</v>
      </c>
      <c r="U4381" s="90">
        <f t="shared" si="1888"/>
        <v>13</v>
      </c>
      <c r="V4381" s="90">
        <v>252</v>
      </c>
      <c r="W4381" s="89">
        <f t="shared" si="1889"/>
        <v>1.003978104</v>
      </c>
      <c r="X4381" s="82">
        <f t="shared" si="1890"/>
        <v>0</v>
      </c>
      <c r="Y4381" s="82">
        <f t="shared" si="1891"/>
        <v>0</v>
      </c>
      <c r="Z4381" s="94" t="str">
        <f t="shared" si="1897"/>
        <v>A+J=</v>
      </c>
      <c r="AA4381" s="87">
        <f t="shared" si="1898"/>
        <v>48631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>
        <f t="shared" si="1892"/>
        <v>48619</v>
      </c>
      <c r="B4382" s="82">
        <f t="shared" si="1878"/>
        <v>0</v>
      </c>
      <c r="C4382" s="207">
        <f t="shared" si="1896"/>
        <v>0</v>
      </c>
      <c r="D4382" s="83">
        <f t="shared" si="1879"/>
        <v>7286.35</v>
      </c>
      <c r="E4382" s="84">
        <f t="shared" si="1876"/>
        <v>7394.19</v>
      </c>
      <c r="F4382" s="85">
        <f t="shared" si="1877"/>
        <v>48568</v>
      </c>
      <c r="G4382" s="86">
        <f t="shared" si="1880"/>
        <v>1.4800277230712089E-2</v>
      </c>
      <c r="H4382" s="87">
        <f t="shared" si="1881"/>
        <v>48631</v>
      </c>
      <c r="I4382" s="87">
        <f t="shared" si="1882"/>
        <v>48631</v>
      </c>
      <c r="J4382" s="88">
        <f t="shared" si="1893"/>
        <v>22</v>
      </c>
      <c r="K4382" s="88">
        <f t="shared" si="1875"/>
        <v>14</v>
      </c>
      <c r="L4382" s="8">
        <f t="shared" si="1883"/>
        <v>1.00939318</v>
      </c>
      <c r="M4382" s="89">
        <v>1</v>
      </c>
      <c r="N4382" s="89">
        <f t="shared" si="1884"/>
        <v>1</v>
      </c>
      <c r="O4382" s="82">
        <f t="shared" si="1885"/>
        <v>1.00939318</v>
      </c>
      <c r="P4382" s="82">
        <f t="shared" si="1886"/>
        <v>0</v>
      </c>
      <c r="Q4382" s="11">
        <f t="shared" si="1899"/>
        <v>0</v>
      </c>
      <c r="R4382" s="7">
        <f t="shared" si="1894"/>
        <v>0</v>
      </c>
      <c r="S4382" s="82">
        <f t="shared" si="1887"/>
        <v>0</v>
      </c>
      <c r="T4382" s="91">
        <f t="shared" si="1895"/>
        <v>0.08</v>
      </c>
      <c r="U4382" s="90">
        <f t="shared" si="1888"/>
        <v>14</v>
      </c>
      <c r="V4382" s="90">
        <v>252</v>
      </c>
      <c r="W4382" s="89">
        <f t="shared" si="1889"/>
        <v>1.0042847669999999</v>
      </c>
      <c r="X4382" s="82">
        <f t="shared" si="1890"/>
        <v>0</v>
      </c>
      <c r="Y4382" s="82">
        <f t="shared" si="1891"/>
        <v>0</v>
      </c>
      <c r="Z4382" s="94" t="str">
        <f t="shared" si="1897"/>
        <v>A+J=</v>
      </c>
      <c r="AA4382" s="87">
        <f t="shared" si="1898"/>
        <v>48631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>
        <f t="shared" si="1892"/>
        <v>48620</v>
      </c>
      <c r="B4383" s="82">
        <f t="shared" si="1878"/>
        <v>0</v>
      </c>
      <c r="C4383" s="207">
        <f t="shared" si="1896"/>
        <v>0</v>
      </c>
      <c r="D4383" s="83">
        <f t="shared" si="1879"/>
        <v>7286.35</v>
      </c>
      <c r="E4383" s="84">
        <f t="shared" si="1876"/>
        <v>7394.19</v>
      </c>
      <c r="F4383" s="85">
        <f t="shared" si="1877"/>
        <v>48568</v>
      </c>
      <c r="G4383" s="86">
        <f t="shared" si="1880"/>
        <v>1.4800277230712089E-2</v>
      </c>
      <c r="H4383" s="87">
        <f t="shared" si="1881"/>
        <v>48631</v>
      </c>
      <c r="I4383" s="87">
        <f t="shared" si="1882"/>
        <v>48631</v>
      </c>
      <c r="J4383" s="88">
        <f t="shared" si="1893"/>
        <v>22</v>
      </c>
      <c r="K4383" s="88">
        <f t="shared" si="1875"/>
        <v>15</v>
      </c>
      <c r="L4383" s="8">
        <f t="shared" si="1883"/>
        <v>1.01006749</v>
      </c>
      <c r="M4383" s="89">
        <v>1</v>
      </c>
      <c r="N4383" s="89">
        <f t="shared" si="1884"/>
        <v>1</v>
      </c>
      <c r="O4383" s="82">
        <f t="shared" si="1885"/>
        <v>1.01006749</v>
      </c>
      <c r="P4383" s="82">
        <f t="shared" si="1886"/>
        <v>0</v>
      </c>
      <c r="Q4383" s="11">
        <f t="shared" si="1899"/>
        <v>0</v>
      </c>
      <c r="R4383" s="7">
        <f t="shared" si="1894"/>
        <v>0</v>
      </c>
      <c r="S4383" s="82">
        <f t="shared" si="1887"/>
        <v>0</v>
      </c>
      <c r="T4383" s="91">
        <f t="shared" si="1895"/>
        <v>0.08</v>
      </c>
      <c r="U4383" s="90">
        <f t="shared" si="1888"/>
        <v>15</v>
      </c>
      <c r="V4383" s="90">
        <v>252</v>
      </c>
      <c r="W4383" s="89">
        <f t="shared" si="1889"/>
        <v>1.004591523</v>
      </c>
      <c r="X4383" s="82">
        <f t="shared" si="1890"/>
        <v>0</v>
      </c>
      <c r="Y4383" s="82">
        <f t="shared" si="1891"/>
        <v>0</v>
      </c>
      <c r="Z4383" s="94" t="str">
        <f t="shared" si="1897"/>
        <v>A+J=</v>
      </c>
      <c r="AA4383" s="87">
        <f t="shared" si="1898"/>
        <v>48631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>
        <f t="shared" si="1892"/>
        <v>48621</v>
      </c>
      <c r="B4384" s="82">
        <f t="shared" si="1878"/>
        <v>0</v>
      </c>
      <c r="C4384" s="207">
        <f t="shared" si="1896"/>
        <v>0</v>
      </c>
      <c r="D4384" s="83">
        <f t="shared" si="1879"/>
        <v>7286.35</v>
      </c>
      <c r="E4384" s="84">
        <f t="shared" si="1876"/>
        <v>7394.19</v>
      </c>
      <c r="F4384" s="85">
        <f t="shared" si="1877"/>
        <v>48568</v>
      </c>
      <c r="G4384" s="86">
        <f t="shared" si="1880"/>
        <v>1.4800277230712089E-2</v>
      </c>
      <c r="H4384" s="87">
        <f t="shared" si="1881"/>
        <v>48631</v>
      </c>
      <c r="I4384" s="87">
        <f t="shared" si="1882"/>
        <v>48631</v>
      </c>
      <c r="J4384" s="88">
        <f t="shared" si="1893"/>
        <v>22</v>
      </c>
      <c r="K4384" s="88">
        <f t="shared" si="1875"/>
        <v>16</v>
      </c>
      <c r="L4384" s="8">
        <f t="shared" si="1883"/>
        <v>1.0107422399999999</v>
      </c>
      <c r="M4384" s="89">
        <v>1</v>
      </c>
      <c r="N4384" s="89">
        <f t="shared" si="1884"/>
        <v>1</v>
      </c>
      <c r="O4384" s="82">
        <f t="shared" si="1885"/>
        <v>1.0107422399999999</v>
      </c>
      <c r="P4384" s="82">
        <f t="shared" si="1886"/>
        <v>0</v>
      </c>
      <c r="Q4384" s="11">
        <f t="shared" si="1899"/>
        <v>0</v>
      </c>
      <c r="R4384" s="7">
        <f t="shared" si="1894"/>
        <v>0</v>
      </c>
      <c r="S4384" s="82">
        <f t="shared" si="1887"/>
        <v>0</v>
      </c>
      <c r="T4384" s="91">
        <f t="shared" si="1895"/>
        <v>0.08</v>
      </c>
      <c r="U4384" s="90">
        <f t="shared" si="1888"/>
        <v>16</v>
      </c>
      <c r="V4384" s="90">
        <v>252</v>
      </c>
      <c r="W4384" s="89">
        <f t="shared" si="1889"/>
        <v>1.0048983730000001</v>
      </c>
      <c r="X4384" s="82">
        <f t="shared" si="1890"/>
        <v>0</v>
      </c>
      <c r="Y4384" s="82">
        <f t="shared" si="1891"/>
        <v>0</v>
      </c>
      <c r="Z4384" s="94" t="str">
        <f t="shared" si="1897"/>
        <v>A+J=</v>
      </c>
      <c r="AA4384" s="87">
        <f t="shared" si="1898"/>
        <v>48631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>
        <f t="shared" si="1892"/>
        <v>48622</v>
      </c>
      <c r="B4385" s="82">
        <f t="shared" si="1878"/>
        <v>0</v>
      </c>
      <c r="C4385" s="207">
        <f t="shared" si="1896"/>
        <v>0</v>
      </c>
      <c r="D4385" s="83">
        <f t="shared" si="1879"/>
        <v>7286.35</v>
      </c>
      <c r="E4385" s="84">
        <f t="shared" si="1876"/>
        <v>7394.19</v>
      </c>
      <c r="F4385" s="85">
        <f t="shared" si="1877"/>
        <v>48568</v>
      </c>
      <c r="G4385" s="86">
        <f t="shared" si="1880"/>
        <v>1.4800277230712089E-2</v>
      </c>
      <c r="H4385" s="87">
        <f t="shared" si="1881"/>
        <v>48631</v>
      </c>
      <c r="I4385" s="87">
        <f t="shared" si="1882"/>
        <v>48631</v>
      </c>
      <c r="J4385" s="88">
        <f t="shared" si="1893"/>
        <v>22</v>
      </c>
      <c r="K4385" s="88">
        <f t="shared" si="1875"/>
        <v>17</v>
      </c>
      <c r="L4385" s="8">
        <f t="shared" si="1883"/>
        <v>1.0114174499999999</v>
      </c>
      <c r="M4385" s="89">
        <v>1</v>
      </c>
      <c r="N4385" s="89">
        <f t="shared" si="1884"/>
        <v>1</v>
      </c>
      <c r="O4385" s="82">
        <f t="shared" si="1885"/>
        <v>1.0114174499999999</v>
      </c>
      <c r="P4385" s="82">
        <f t="shared" si="1886"/>
        <v>0</v>
      </c>
      <c r="Q4385" s="11">
        <f t="shared" si="1899"/>
        <v>0</v>
      </c>
      <c r="R4385" s="7">
        <f t="shared" si="1894"/>
        <v>0</v>
      </c>
      <c r="S4385" s="82">
        <f t="shared" si="1887"/>
        <v>0</v>
      </c>
      <c r="T4385" s="91">
        <f t="shared" si="1895"/>
        <v>0.08</v>
      </c>
      <c r="U4385" s="90">
        <f t="shared" si="1888"/>
        <v>17</v>
      </c>
      <c r="V4385" s="90">
        <v>252</v>
      </c>
      <c r="W4385" s="89">
        <f t="shared" si="1889"/>
        <v>1.0052053169999999</v>
      </c>
      <c r="X4385" s="82">
        <f t="shared" si="1890"/>
        <v>0</v>
      </c>
      <c r="Y4385" s="82">
        <f t="shared" si="1891"/>
        <v>0</v>
      </c>
      <c r="Z4385" s="94" t="str">
        <f t="shared" si="1897"/>
        <v>A+J=</v>
      </c>
      <c r="AA4385" s="87">
        <f t="shared" si="1898"/>
        <v>48631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>
        <f t="shared" si="1892"/>
        <v>48623</v>
      </c>
      <c r="B4386" s="82">
        <f t="shared" si="1878"/>
        <v>0</v>
      </c>
      <c r="C4386" s="207">
        <f t="shared" si="1896"/>
        <v>0</v>
      </c>
      <c r="D4386" s="83">
        <f t="shared" si="1879"/>
        <v>7286.35</v>
      </c>
      <c r="E4386" s="84">
        <f t="shared" si="1876"/>
        <v>7394.19</v>
      </c>
      <c r="F4386" s="85">
        <f t="shared" si="1877"/>
        <v>48568</v>
      </c>
      <c r="G4386" s="86">
        <f t="shared" si="1880"/>
        <v>1.4800277230712089E-2</v>
      </c>
      <c r="H4386" s="87">
        <f t="shared" si="1881"/>
        <v>48631</v>
      </c>
      <c r="I4386" s="87">
        <f t="shared" si="1882"/>
        <v>48631</v>
      </c>
      <c r="J4386" s="88">
        <f t="shared" si="1893"/>
        <v>22</v>
      </c>
      <c r="K4386" s="88">
        <f t="shared" si="1875"/>
        <v>17</v>
      </c>
      <c r="L4386" s="8">
        <f t="shared" si="1883"/>
        <v>1.0114174499999999</v>
      </c>
      <c r="M4386" s="89">
        <v>1</v>
      </c>
      <c r="N4386" s="89">
        <f t="shared" si="1884"/>
        <v>1</v>
      </c>
      <c r="O4386" s="82">
        <f t="shared" si="1885"/>
        <v>1.0114174499999999</v>
      </c>
      <c r="P4386" s="82">
        <f t="shared" si="1886"/>
        <v>0</v>
      </c>
      <c r="Q4386" s="11">
        <f t="shared" si="1899"/>
        <v>0</v>
      </c>
      <c r="R4386" s="7">
        <f t="shared" si="1894"/>
        <v>0</v>
      </c>
      <c r="S4386" s="82">
        <f t="shared" si="1887"/>
        <v>0</v>
      </c>
      <c r="T4386" s="91">
        <f t="shared" si="1895"/>
        <v>0.08</v>
      </c>
      <c r="U4386" s="90">
        <f t="shared" si="1888"/>
        <v>17</v>
      </c>
      <c r="V4386" s="90">
        <v>252</v>
      </c>
      <c r="W4386" s="89">
        <f t="shared" si="1889"/>
        <v>1.0052053169999999</v>
      </c>
      <c r="X4386" s="82">
        <f t="shared" si="1890"/>
        <v>0</v>
      </c>
      <c r="Y4386" s="82">
        <f t="shared" si="1891"/>
        <v>0</v>
      </c>
      <c r="Z4386" s="94" t="str">
        <f t="shared" si="1897"/>
        <v>A+J=</v>
      </c>
      <c r="AA4386" s="87">
        <f t="shared" si="1898"/>
        <v>48631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>
        <f t="shared" si="1892"/>
        <v>48624</v>
      </c>
      <c r="B4387" s="82">
        <f t="shared" si="1878"/>
        <v>0</v>
      </c>
      <c r="C4387" s="207">
        <f t="shared" si="1896"/>
        <v>0</v>
      </c>
      <c r="D4387" s="83">
        <f t="shared" si="1879"/>
        <v>7286.35</v>
      </c>
      <c r="E4387" s="84">
        <f t="shared" si="1876"/>
        <v>7394.19</v>
      </c>
      <c r="F4387" s="85">
        <f t="shared" si="1877"/>
        <v>48568</v>
      </c>
      <c r="G4387" s="86">
        <f t="shared" si="1880"/>
        <v>1.4800277230712089E-2</v>
      </c>
      <c r="H4387" s="87">
        <f t="shared" si="1881"/>
        <v>48631</v>
      </c>
      <c r="I4387" s="87">
        <f t="shared" si="1882"/>
        <v>48631</v>
      </c>
      <c r="J4387" s="88">
        <f t="shared" si="1893"/>
        <v>22</v>
      </c>
      <c r="K4387" s="88">
        <f t="shared" si="1875"/>
        <v>17</v>
      </c>
      <c r="L4387" s="8">
        <f t="shared" si="1883"/>
        <v>1.0114174499999999</v>
      </c>
      <c r="M4387" s="89">
        <v>1</v>
      </c>
      <c r="N4387" s="89">
        <f t="shared" si="1884"/>
        <v>1</v>
      </c>
      <c r="O4387" s="82">
        <f t="shared" si="1885"/>
        <v>1.0114174499999999</v>
      </c>
      <c r="P4387" s="82">
        <f t="shared" si="1886"/>
        <v>0</v>
      </c>
      <c r="Q4387" s="11">
        <f t="shared" si="1899"/>
        <v>0</v>
      </c>
      <c r="R4387" s="7">
        <f t="shared" si="1894"/>
        <v>0</v>
      </c>
      <c r="S4387" s="82">
        <f t="shared" si="1887"/>
        <v>0</v>
      </c>
      <c r="T4387" s="91">
        <f t="shared" si="1895"/>
        <v>0.08</v>
      </c>
      <c r="U4387" s="90">
        <f t="shared" si="1888"/>
        <v>17</v>
      </c>
      <c r="V4387" s="90">
        <v>252</v>
      </c>
      <c r="W4387" s="89">
        <f t="shared" si="1889"/>
        <v>1.0052053169999999</v>
      </c>
      <c r="X4387" s="82">
        <f t="shared" si="1890"/>
        <v>0</v>
      </c>
      <c r="Y4387" s="82">
        <f t="shared" si="1891"/>
        <v>0</v>
      </c>
      <c r="Z4387" s="94" t="str">
        <f t="shared" si="1897"/>
        <v>A+J=</v>
      </c>
      <c r="AA4387" s="87">
        <f t="shared" si="1898"/>
        <v>48631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>
        <f t="shared" si="1892"/>
        <v>48625</v>
      </c>
      <c r="B4388" s="82">
        <f t="shared" si="1878"/>
        <v>0</v>
      </c>
      <c r="C4388" s="207">
        <f t="shared" si="1896"/>
        <v>0</v>
      </c>
      <c r="D4388" s="83">
        <f t="shared" si="1879"/>
        <v>7286.35</v>
      </c>
      <c r="E4388" s="84">
        <f t="shared" si="1876"/>
        <v>7394.19</v>
      </c>
      <c r="F4388" s="85">
        <f t="shared" si="1877"/>
        <v>48568</v>
      </c>
      <c r="G4388" s="86">
        <f t="shared" si="1880"/>
        <v>1.4800277230712089E-2</v>
      </c>
      <c r="H4388" s="87">
        <f t="shared" si="1881"/>
        <v>48631</v>
      </c>
      <c r="I4388" s="87">
        <f t="shared" si="1882"/>
        <v>48631</v>
      </c>
      <c r="J4388" s="88">
        <f t="shared" si="1893"/>
        <v>22</v>
      </c>
      <c r="K4388" s="88">
        <f t="shared" si="1875"/>
        <v>18</v>
      </c>
      <c r="L4388" s="8">
        <f t="shared" si="1883"/>
        <v>1.0120931099999999</v>
      </c>
      <c r="M4388" s="89">
        <v>1</v>
      </c>
      <c r="N4388" s="89">
        <f t="shared" si="1884"/>
        <v>1</v>
      </c>
      <c r="O4388" s="82">
        <f t="shared" si="1885"/>
        <v>1.0120931099999999</v>
      </c>
      <c r="P4388" s="82">
        <f t="shared" si="1886"/>
        <v>0</v>
      </c>
      <c r="Q4388" s="11">
        <f t="shared" si="1899"/>
        <v>0</v>
      </c>
      <c r="R4388" s="7">
        <f t="shared" si="1894"/>
        <v>0</v>
      </c>
      <c r="S4388" s="82">
        <f t="shared" si="1887"/>
        <v>0</v>
      </c>
      <c r="T4388" s="91">
        <f t="shared" si="1895"/>
        <v>0.08</v>
      </c>
      <c r="U4388" s="90">
        <f t="shared" si="1888"/>
        <v>18</v>
      </c>
      <c r="V4388" s="90">
        <v>252</v>
      </c>
      <c r="W4388" s="89">
        <f t="shared" si="1889"/>
        <v>1.005512355</v>
      </c>
      <c r="X4388" s="82">
        <f t="shared" si="1890"/>
        <v>0</v>
      </c>
      <c r="Y4388" s="82">
        <f t="shared" si="1891"/>
        <v>0</v>
      </c>
      <c r="Z4388" s="94" t="str">
        <f t="shared" si="1897"/>
        <v>A+J=</v>
      </c>
      <c r="AA4388" s="87">
        <f t="shared" si="1898"/>
        <v>48631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>
        <f t="shared" si="1892"/>
        <v>48626</v>
      </c>
      <c r="B4389" s="82">
        <f t="shared" si="1878"/>
        <v>0</v>
      </c>
      <c r="C4389" s="207">
        <f t="shared" si="1896"/>
        <v>0</v>
      </c>
      <c r="D4389" s="83">
        <f t="shared" si="1879"/>
        <v>7286.35</v>
      </c>
      <c r="E4389" s="84">
        <f t="shared" si="1876"/>
        <v>7394.19</v>
      </c>
      <c r="F4389" s="85">
        <f t="shared" si="1877"/>
        <v>48568</v>
      </c>
      <c r="G4389" s="86">
        <f t="shared" si="1880"/>
        <v>1.4800277230712089E-2</v>
      </c>
      <c r="H4389" s="87">
        <f t="shared" si="1881"/>
        <v>48631</v>
      </c>
      <c r="I4389" s="87">
        <f t="shared" si="1882"/>
        <v>48631</v>
      </c>
      <c r="J4389" s="88">
        <f t="shared" si="1893"/>
        <v>22</v>
      </c>
      <c r="K4389" s="88">
        <f t="shared" si="1875"/>
        <v>19</v>
      </c>
      <c r="L4389" s="8">
        <f t="shared" si="1883"/>
        <v>1.01276923</v>
      </c>
      <c r="M4389" s="89">
        <v>1</v>
      </c>
      <c r="N4389" s="89">
        <f t="shared" si="1884"/>
        <v>1</v>
      </c>
      <c r="O4389" s="82">
        <f t="shared" si="1885"/>
        <v>1.01276923</v>
      </c>
      <c r="P4389" s="82">
        <f t="shared" si="1886"/>
        <v>0</v>
      </c>
      <c r="Q4389" s="11">
        <f t="shared" si="1899"/>
        <v>0</v>
      </c>
      <c r="R4389" s="7">
        <f t="shared" si="1894"/>
        <v>0</v>
      </c>
      <c r="S4389" s="82">
        <f t="shared" si="1887"/>
        <v>0</v>
      </c>
      <c r="T4389" s="91">
        <f t="shared" si="1895"/>
        <v>0.08</v>
      </c>
      <c r="U4389" s="90">
        <f t="shared" si="1888"/>
        <v>19</v>
      </c>
      <c r="V4389" s="90">
        <v>252</v>
      </c>
      <c r="W4389" s="89">
        <f t="shared" si="1889"/>
        <v>1.005819486</v>
      </c>
      <c r="X4389" s="82">
        <f t="shared" si="1890"/>
        <v>0</v>
      </c>
      <c r="Y4389" s="82">
        <f t="shared" si="1891"/>
        <v>0</v>
      </c>
      <c r="Z4389" s="94" t="str">
        <f t="shared" si="1897"/>
        <v>A+J=</v>
      </c>
      <c r="AA4389" s="87">
        <f t="shared" si="1898"/>
        <v>48631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>
        <f t="shared" si="1892"/>
        <v>48627</v>
      </c>
      <c r="B4390" s="82">
        <f t="shared" si="1878"/>
        <v>0</v>
      </c>
      <c r="C4390" s="207">
        <f t="shared" si="1896"/>
        <v>0</v>
      </c>
      <c r="D4390" s="83">
        <f t="shared" si="1879"/>
        <v>7286.35</v>
      </c>
      <c r="E4390" s="84">
        <f t="shared" si="1876"/>
        <v>7394.19</v>
      </c>
      <c r="F4390" s="85">
        <f t="shared" si="1877"/>
        <v>48568</v>
      </c>
      <c r="G4390" s="86">
        <f t="shared" si="1880"/>
        <v>1.4800277230712089E-2</v>
      </c>
      <c r="H4390" s="87">
        <f t="shared" si="1881"/>
        <v>48631</v>
      </c>
      <c r="I4390" s="87">
        <f t="shared" si="1882"/>
        <v>48631</v>
      </c>
      <c r="J4390" s="88">
        <f t="shared" si="1893"/>
        <v>22</v>
      </c>
      <c r="K4390" s="88">
        <f t="shared" si="1875"/>
        <v>20</v>
      </c>
      <c r="L4390" s="8">
        <f t="shared" si="1883"/>
        <v>1.01344579</v>
      </c>
      <c r="M4390" s="89">
        <v>1</v>
      </c>
      <c r="N4390" s="89">
        <f t="shared" si="1884"/>
        <v>1</v>
      </c>
      <c r="O4390" s="82">
        <f t="shared" si="1885"/>
        <v>1.01344579</v>
      </c>
      <c r="P4390" s="82">
        <f t="shared" si="1886"/>
        <v>0</v>
      </c>
      <c r="Q4390" s="11">
        <f t="shared" si="1899"/>
        <v>0</v>
      </c>
      <c r="R4390" s="7">
        <f t="shared" si="1894"/>
        <v>0</v>
      </c>
      <c r="S4390" s="82">
        <f t="shared" si="1887"/>
        <v>0</v>
      </c>
      <c r="T4390" s="91">
        <f t="shared" si="1895"/>
        <v>0.08</v>
      </c>
      <c r="U4390" s="90">
        <f t="shared" si="1888"/>
        <v>20</v>
      </c>
      <c r="V4390" s="90">
        <v>252</v>
      </c>
      <c r="W4390" s="89">
        <f t="shared" si="1889"/>
        <v>1.0061267110000001</v>
      </c>
      <c r="X4390" s="82">
        <f t="shared" si="1890"/>
        <v>0</v>
      </c>
      <c r="Y4390" s="82">
        <f t="shared" si="1891"/>
        <v>0</v>
      </c>
      <c r="Z4390" s="94" t="str">
        <f t="shared" si="1897"/>
        <v>A+J=</v>
      </c>
      <c r="AA4390" s="87">
        <f t="shared" si="1898"/>
        <v>48631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>
        <f t="shared" si="1892"/>
        <v>48628</v>
      </c>
      <c r="B4391" s="82">
        <f t="shared" si="1878"/>
        <v>0</v>
      </c>
      <c r="C4391" s="207">
        <f t="shared" si="1896"/>
        <v>0</v>
      </c>
      <c r="D4391" s="83">
        <f t="shared" si="1879"/>
        <v>7286.35</v>
      </c>
      <c r="E4391" s="84">
        <f t="shared" si="1876"/>
        <v>7394.19</v>
      </c>
      <c r="F4391" s="85">
        <f t="shared" si="1877"/>
        <v>48568</v>
      </c>
      <c r="G4391" s="86">
        <f t="shared" si="1880"/>
        <v>1.4800277230712089E-2</v>
      </c>
      <c r="H4391" s="87">
        <f t="shared" si="1881"/>
        <v>48631</v>
      </c>
      <c r="I4391" s="87">
        <f t="shared" si="1882"/>
        <v>48631</v>
      </c>
      <c r="J4391" s="88">
        <f t="shared" si="1893"/>
        <v>22</v>
      </c>
      <c r="K4391" s="88">
        <f t="shared" si="1875"/>
        <v>21</v>
      </c>
      <c r="L4391" s="8">
        <f t="shared" si="1883"/>
        <v>1.0141228</v>
      </c>
      <c r="M4391" s="89">
        <v>1</v>
      </c>
      <c r="N4391" s="89">
        <f t="shared" si="1884"/>
        <v>1</v>
      </c>
      <c r="O4391" s="82">
        <f t="shared" si="1885"/>
        <v>1.0141228</v>
      </c>
      <c r="P4391" s="82">
        <f t="shared" si="1886"/>
        <v>0</v>
      </c>
      <c r="Q4391" s="11">
        <f t="shared" si="1899"/>
        <v>0</v>
      </c>
      <c r="R4391" s="7">
        <f t="shared" si="1894"/>
        <v>0</v>
      </c>
      <c r="S4391" s="82">
        <f t="shared" si="1887"/>
        <v>0</v>
      </c>
      <c r="T4391" s="91">
        <f t="shared" si="1895"/>
        <v>0.08</v>
      </c>
      <c r="U4391" s="90">
        <f t="shared" si="1888"/>
        <v>21</v>
      </c>
      <c r="V4391" s="90">
        <v>252</v>
      </c>
      <c r="W4391" s="89">
        <f t="shared" si="1889"/>
        <v>1.0064340300000001</v>
      </c>
      <c r="X4391" s="82">
        <f t="shared" si="1890"/>
        <v>0</v>
      </c>
      <c r="Y4391" s="82">
        <f t="shared" si="1891"/>
        <v>0</v>
      </c>
      <c r="Z4391" s="94" t="str">
        <f t="shared" si="1897"/>
        <v>A+J=</v>
      </c>
      <c r="AA4391" s="87">
        <f t="shared" si="1898"/>
        <v>48631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>
        <f t="shared" si="1892"/>
        <v>48629</v>
      </c>
      <c r="B4392" s="82">
        <f t="shared" si="1878"/>
        <v>0</v>
      </c>
      <c r="C4392" s="207">
        <f t="shared" si="1896"/>
        <v>0</v>
      </c>
      <c r="D4392" s="83">
        <f t="shared" si="1879"/>
        <v>7286.35</v>
      </c>
      <c r="E4392" s="84">
        <f t="shared" si="1876"/>
        <v>7394.19</v>
      </c>
      <c r="F4392" s="85">
        <f t="shared" si="1877"/>
        <v>48568</v>
      </c>
      <c r="G4392" s="86">
        <f t="shared" si="1880"/>
        <v>1.4800277230712089E-2</v>
      </c>
      <c r="H4392" s="87">
        <f t="shared" si="1881"/>
        <v>48631</v>
      </c>
      <c r="I4392" s="87">
        <f t="shared" si="1882"/>
        <v>48631</v>
      </c>
      <c r="J4392" s="88">
        <f t="shared" si="1893"/>
        <v>22</v>
      </c>
      <c r="K4392" s="88">
        <f t="shared" si="1875"/>
        <v>22</v>
      </c>
      <c r="L4392" s="8">
        <f t="shared" si="1883"/>
        <v>1.0148002700000001</v>
      </c>
      <c r="M4392" s="89">
        <v>1</v>
      </c>
      <c r="N4392" s="89">
        <f t="shared" si="1884"/>
        <v>1</v>
      </c>
      <c r="O4392" s="82">
        <f t="shared" si="1885"/>
        <v>1.0148002700000001</v>
      </c>
      <c r="P4392" s="82">
        <f t="shared" si="1886"/>
        <v>0</v>
      </c>
      <c r="Q4392" s="11">
        <f t="shared" si="1899"/>
        <v>0</v>
      </c>
      <c r="R4392" s="7">
        <f t="shared" si="1894"/>
        <v>0</v>
      </c>
      <c r="S4392" s="82">
        <f t="shared" si="1887"/>
        <v>0</v>
      </c>
      <c r="T4392" s="91">
        <f t="shared" si="1895"/>
        <v>0.08</v>
      </c>
      <c r="U4392" s="90">
        <f t="shared" si="1888"/>
        <v>22</v>
      </c>
      <c r="V4392" s="90">
        <v>252</v>
      </c>
      <c r="W4392" s="89">
        <f t="shared" si="1889"/>
        <v>1.0067414429999999</v>
      </c>
      <c r="X4392" s="82">
        <f t="shared" si="1890"/>
        <v>0</v>
      </c>
      <c r="Y4392" s="82">
        <f t="shared" si="1891"/>
        <v>0</v>
      </c>
      <c r="Z4392" s="94" t="str">
        <f t="shared" si="1897"/>
        <v>A+J=</v>
      </c>
      <c r="AA4392" s="87">
        <f t="shared" si="1898"/>
        <v>48631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>
        <f t="shared" si="1892"/>
        <v>48630</v>
      </c>
      <c r="B4393" s="82">
        <f t="shared" si="1878"/>
        <v>0</v>
      </c>
      <c r="C4393" s="207">
        <f t="shared" si="1896"/>
        <v>0</v>
      </c>
      <c r="D4393" s="83">
        <f t="shared" si="1879"/>
        <v>7286.35</v>
      </c>
      <c r="E4393" s="84">
        <f t="shared" si="1876"/>
        <v>7394.19</v>
      </c>
      <c r="F4393" s="85">
        <f t="shared" si="1877"/>
        <v>48568</v>
      </c>
      <c r="G4393" s="86">
        <f t="shared" si="1880"/>
        <v>1.4800277230712089E-2</v>
      </c>
      <c r="H4393" s="87">
        <f t="shared" si="1881"/>
        <v>48659</v>
      </c>
      <c r="I4393" s="87">
        <f t="shared" si="1882"/>
        <v>48631</v>
      </c>
      <c r="J4393" s="88">
        <f t="shared" si="1893"/>
        <v>22</v>
      </c>
      <c r="K4393" s="88">
        <f t="shared" ref="K4393:K4456" si="1900">(J4393-(NETWORKDAYS(A4393,I4393,AD$210:AD$502)-1))</f>
        <v>22</v>
      </c>
      <c r="L4393" s="8">
        <f t="shared" si="1883"/>
        <v>1.0148002700000001</v>
      </c>
      <c r="M4393" s="89">
        <v>1</v>
      </c>
      <c r="N4393" s="89">
        <f t="shared" si="1884"/>
        <v>1</v>
      </c>
      <c r="O4393" s="82">
        <f t="shared" si="1885"/>
        <v>1.0148002700000001</v>
      </c>
      <c r="P4393" s="82">
        <f t="shared" si="1886"/>
        <v>0</v>
      </c>
      <c r="Q4393" s="11">
        <f t="shared" si="1899"/>
        <v>0</v>
      </c>
      <c r="R4393" s="7">
        <f t="shared" si="1894"/>
        <v>0</v>
      </c>
      <c r="S4393" s="82">
        <f t="shared" si="1887"/>
        <v>0</v>
      </c>
      <c r="T4393" s="91">
        <f t="shared" si="1895"/>
        <v>0.08</v>
      </c>
      <c r="U4393" s="90">
        <f t="shared" si="1888"/>
        <v>22</v>
      </c>
      <c r="V4393" s="90">
        <v>252</v>
      </c>
      <c r="W4393" s="89">
        <f t="shared" si="1889"/>
        <v>1.0067414429999999</v>
      </c>
      <c r="X4393" s="82">
        <f t="shared" si="1890"/>
        <v>0</v>
      </c>
      <c r="Y4393" s="82">
        <f t="shared" si="1891"/>
        <v>0</v>
      </c>
      <c r="Z4393" s="94" t="str">
        <f t="shared" si="1897"/>
        <v>A+J=</v>
      </c>
      <c r="AA4393" s="87">
        <f t="shared" si="1898"/>
        <v>48631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>
        <f t="shared" si="1892"/>
        <v>48631</v>
      </c>
      <c r="B4394" s="82">
        <f t="shared" si="1878"/>
        <v>0</v>
      </c>
      <c r="C4394" s="207">
        <f t="shared" si="1896"/>
        <v>0</v>
      </c>
      <c r="D4394" s="83">
        <f t="shared" si="1879"/>
        <v>7286.35</v>
      </c>
      <c r="E4394" s="84">
        <f t="shared" ref="E4394:E4457" si="1901">IF($K4394=1,VLOOKUP($A4393,$AO$10:$AS$200,4),E4393)</f>
        <v>7394.19</v>
      </c>
      <c r="F4394" s="85">
        <f t="shared" ref="F4394:F4457" si="1902">IF($K4394=1,VLOOKUP($A4393,$AO$10:$AS$200,5),F4393)</f>
        <v>48568</v>
      </c>
      <c r="G4394" s="86">
        <f t="shared" si="1880"/>
        <v>1.4800277230712089E-2</v>
      </c>
      <c r="H4394" s="87">
        <f t="shared" si="1881"/>
        <v>48659</v>
      </c>
      <c r="I4394" s="87">
        <f t="shared" si="1882"/>
        <v>48631</v>
      </c>
      <c r="J4394" s="88">
        <f t="shared" si="1893"/>
        <v>22</v>
      </c>
      <c r="K4394" s="88">
        <f t="shared" si="1900"/>
        <v>22</v>
      </c>
      <c r="L4394" s="8">
        <f t="shared" si="1883"/>
        <v>1.0148002700000001</v>
      </c>
      <c r="M4394" s="89">
        <v>1</v>
      </c>
      <c r="N4394" s="89">
        <f t="shared" si="1884"/>
        <v>1</v>
      </c>
      <c r="O4394" s="82">
        <f t="shared" si="1885"/>
        <v>1.0148002700000001</v>
      </c>
      <c r="P4394" s="82">
        <f t="shared" si="1886"/>
        <v>0</v>
      </c>
      <c r="Q4394" s="11">
        <f t="shared" si="1899"/>
        <v>144</v>
      </c>
      <c r="R4394" s="7">
        <f t="shared" si="1894"/>
        <v>0</v>
      </c>
      <c r="S4394" s="82">
        <f t="shared" si="1887"/>
        <v>0</v>
      </c>
      <c r="T4394" s="91">
        <f t="shared" si="1895"/>
        <v>0.08</v>
      </c>
      <c r="U4394" s="90">
        <f t="shared" si="1888"/>
        <v>22</v>
      </c>
      <c r="V4394" s="90">
        <v>252</v>
      </c>
      <c r="W4394" s="89">
        <f t="shared" si="1889"/>
        <v>1.0067414429999999</v>
      </c>
      <c r="X4394" s="82">
        <f t="shared" si="1890"/>
        <v>0</v>
      </c>
      <c r="Y4394" s="82">
        <f t="shared" si="1891"/>
        <v>0</v>
      </c>
      <c r="Z4394" s="94" t="str">
        <f t="shared" si="1897"/>
        <v>A+J=</v>
      </c>
      <c r="AA4394" s="87">
        <f t="shared" si="1898"/>
        <v>48631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>
        <f t="shared" si="1892"/>
        <v>48632</v>
      </c>
      <c r="B4395" s="82">
        <f t="shared" si="1878"/>
        <v>0</v>
      </c>
      <c r="C4395" s="207">
        <f t="shared" si="1896"/>
        <v>0</v>
      </c>
      <c r="D4395" s="83">
        <f t="shared" si="1879"/>
        <v>7286.35</v>
      </c>
      <c r="E4395" s="84">
        <f t="shared" si="1901"/>
        <v>7394.19</v>
      </c>
      <c r="F4395" s="85">
        <f t="shared" si="1902"/>
        <v>48600</v>
      </c>
      <c r="G4395" s="86">
        <f t="shared" si="1880"/>
        <v>1.4800277230712089E-2</v>
      </c>
      <c r="H4395" s="87">
        <f t="shared" si="1881"/>
        <v>48659</v>
      </c>
      <c r="I4395" s="87">
        <f t="shared" si="1882"/>
        <v>48659</v>
      </c>
      <c r="J4395" s="88">
        <f t="shared" si="1893"/>
        <v>18</v>
      </c>
      <c r="K4395" s="88">
        <f t="shared" si="1900"/>
        <v>1</v>
      </c>
      <c r="L4395" s="8">
        <f t="shared" si="1883"/>
        <v>1.00081654</v>
      </c>
      <c r="M4395" s="89">
        <v>1</v>
      </c>
      <c r="N4395" s="89">
        <f t="shared" si="1884"/>
        <v>1</v>
      </c>
      <c r="O4395" s="82">
        <f t="shared" si="1885"/>
        <v>1.00081654</v>
      </c>
      <c r="P4395" s="82">
        <f t="shared" si="1886"/>
        <v>0</v>
      </c>
      <c r="Q4395" s="11">
        <f t="shared" si="1899"/>
        <v>0</v>
      </c>
      <c r="R4395" s="7">
        <f t="shared" si="1894"/>
        <v>0</v>
      </c>
      <c r="S4395" s="82">
        <f t="shared" si="1887"/>
        <v>0</v>
      </c>
      <c r="T4395" s="91">
        <f t="shared" si="1895"/>
        <v>0.08</v>
      </c>
      <c r="U4395" s="90">
        <f t="shared" si="1888"/>
        <v>1</v>
      </c>
      <c r="V4395" s="90">
        <v>252</v>
      </c>
      <c r="W4395" s="89">
        <f t="shared" si="1889"/>
        <v>1.000305448</v>
      </c>
      <c r="X4395" s="82">
        <f t="shared" si="1890"/>
        <v>0</v>
      </c>
      <c r="Y4395" s="82">
        <f t="shared" si="1891"/>
        <v>0</v>
      </c>
      <c r="Z4395" s="94" t="str">
        <f t="shared" si="1897"/>
        <v>A+J=</v>
      </c>
      <c r="AA4395" s="87">
        <f t="shared" si="1898"/>
        <v>48659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>
        <f t="shared" si="1892"/>
        <v>48633</v>
      </c>
      <c r="B4396" s="82">
        <f t="shared" si="1878"/>
        <v>0</v>
      </c>
      <c r="C4396" s="207">
        <f t="shared" si="1896"/>
        <v>0</v>
      </c>
      <c r="D4396" s="83">
        <f t="shared" si="1879"/>
        <v>7286.35</v>
      </c>
      <c r="E4396" s="84">
        <f t="shared" si="1901"/>
        <v>7394.19</v>
      </c>
      <c r="F4396" s="85">
        <f t="shared" si="1902"/>
        <v>48600</v>
      </c>
      <c r="G4396" s="86">
        <f t="shared" si="1880"/>
        <v>1.4800277230712089E-2</v>
      </c>
      <c r="H4396" s="87">
        <f t="shared" si="1881"/>
        <v>48659</v>
      </c>
      <c r="I4396" s="87">
        <f t="shared" si="1882"/>
        <v>48659</v>
      </c>
      <c r="J4396" s="88">
        <f t="shared" si="1893"/>
        <v>18</v>
      </c>
      <c r="K4396" s="88">
        <f t="shared" si="1900"/>
        <v>2</v>
      </c>
      <c r="L4396" s="8">
        <f t="shared" si="1883"/>
        <v>1.0016337500000001</v>
      </c>
      <c r="M4396" s="89">
        <v>1</v>
      </c>
      <c r="N4396" s="89">
        <f t="shared" si="1884"/>
        <v>1</v>
      </c>
      <c r="O4396" s="82">
        <f t="shared" si="1885"/>
        <v>1.0016337500000001</v>
      </c>
      <c r="P4396" s="82">
        <f t="shared" si="1886"/>
        <v>0</v>
      </c>
      <c r="Q4396" s="11">
        <f t="shared" si="1899"/>
        <v>0</v>
      </c>
      <c r="R4396" s="7">
        <f t="shared" si="1894"/>
        <v>0</v>
      </c>
      <c r="S4396" s="82">
        <f t="shared" si="1887"/>
        <v>0</v>
      </c>
      <c r="T4396" s="91">
        <f t="shared" si="1895"/>
        <v>0.08</v>
      </c>
      <c r="U4396" s="90">
        <f t="shared" si="1888"/>
        <v>2</v>
      </c>
      <c r="V4396" s="90">
        <v>252</v>
      </c>
      <c r="W4396" s="89">
        <f t="shared" si="1889"/>
        <v>1.000610988</v>
      </c>
      <c r="X4396" s="82">
        <f t="shared" si="1890"/>
        <v>0</v>
      </c>
      <c r="Y4396" s="82">
        <f t="shared" si="1891"/>
        <v>0</v>
      </c>
      <c r="Z4396" s="94" t="str">
        <f t="shared" si="1897"/>
        <v>A+J=</v>
      </c>
      <c r="AA4396" s="87">
        <f t="shared" si="1898"/>
        <v>48659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>
        <f t="shared" si="1892"/>
        <v>48634</v>
      </c>
      <c r="B4397" s="82">
        <f t="shared" si="1878"/>
        <v>0</v>
      </c>
      <c r="C4397" s="207">
        <f t="shared" si="1896"/>
        <v>0</v>
      </c>
      <c r="D4397" s="83">
        <f t="shared" si="1879"/>
        <v>7286.35</v>
      </c>
      <c r="E4397" s="84">
        <f t="shared" si="1901"/>
        <v>7394.19</v>
      </c>
      <c r="F4397" s="85">
        <f t="shared" si="1902"/>
        <v>48600</v>
      </c>
      <c r="G4397" s="86">
        <f t="shared" si="1880"/>
        <v>1.4800277230712089E-2</v>
      </c>
      <c r="H4397" s="87">
        <f t="shared" si="1881"/>
        <v>48659</v>
      </c>
      <c r="I4397" s="87">
        <f t="shared" si="1882"/>
        <v>48659</v>
      </c>
      <c r="J4397" s="88">
        <f t="shared" si="1893"/>
        <v>18</v>
      </c>
      <c r="K4397" s="88">
        <f t="shared" si="1900"/>
        <v>3</v>
      </c>
      <c r="L4397" s="8">
        <f t="shared" si="1883"/>
        <v>1.0024516299999999</v>
      </c>
      <c r="M4397" s="89">
        <v>1</v>
      </c>
      <c r="N4397" s="89">
        <f t="shared" si="1884"/>
        <v>1</v>
      </c>
      <c r="O4397" s="82">
        <f t="shared" si="1885"/>
        <v>1.0024516299999999</v>
      </c>
      <c r="P4397" s="82">
        <f t="shared" si="1886"/>
        <v>0</v>
      </c>
      <c r="Q4397" s="11">
        <f t="shared" si="1899"/>
        <v>0</v>
      </c>
      <c r="R4397" s="7">
        <f t="shared" si="1894"/>
        <v>0</v>
      </c>
      <c r="S4397" s="82">
        <f t="shared" si="1887"/>
        <v>0</v>
      </c>
      <c r="T4397" s="91">
        <f t="shared" si="1895"/>
        <v>0.08</v>
      </c>
      <c r="U4397" s="90">
        <f t="shared" si="1888"/>
        <v>3</v>
      </c>
      <c r="V4397" s="90">
        <v>252</v>
      </c>
      <c r="W4397" s="89">
        <f t="shared" si="1889"/>
        <v>1.0009166229999999</v>
      </c>
      <c r="X4397" s="82">
        <f t="shared" si="1890"/>
        <v>0</v>
      </c>
      <c r="Y4397" s="82">
        <f t="shared" si="1891"/>
        <v>0</v>
      </c>
      <c r="Z4397" s="94" t="str">
        <f t="shared" si="1897"/>
        <v>A+J=</v>
      </c>
      <c r="AA4397" s="87">
        <f t="shared" si="1898"/>
        <v>48659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>
        <f t="shared" si="1892"/>
        <v>48635</v>
      </c>
      <c r="B4398" s="82">
        <f t="shared" si="1878"/>
        <v>0</v>
      </c>
      <c r="C4398" s="207">
        <f t="shared" si="1896"/>
        <v>0</v>
      </c>
      <c r="D4398" s="83">
        <f t="shared" si="1879"/>
        <v>7286.35</v>
      </c>
      <c r="E4398" s="84">
        <f t="shared" si="1901"/>
        <v>7394.19</v>
      </c>
      <c r="F4398" s="85">
        <f t="shared" si="1902"/>
        <v>48600</v>
      </c>
      <c r="G4398" s="86">
        <f t="shared" si="1880"/>
        <v>1.4800277230712089E-2</v>
      </c>
      <c r="H4398" s="87">
        <f t="shared" si="1881"/>
        <v>48659</v>
      </c>
      <c r="I4398" s="87">
        <f t="shared" si="1882"/>
        <v>48659</v>
      </c>
      <c r="J4398" s="88">
        <f t="shared" si="1893"/>
        <v>18</v>
      </c>
      <c r="K4398" s="88">
        <f t="shared" si="1900"/>
        <v>4</v>
      </c>
      <c r="L4398" s="8">
        <f t="shared" si="1883"/>
        <v>1.0032701799999999</v>
      </c>
      <c r="M4398" s="89">
        <v>1</v>
      </c>
      <c r="N4398" s="89">
        <f t="shared" si="1884"/>
        <v>1</v>
      </c>
      <c r="O4398" s="82">
        <f t="shared" si="1885"/>
        <v>1.0032701799999999</v>
      </c>
      <c r="P4398" s="82">
        <f t="shared" si="1886"/>
        <v>0</v>
      </c>
      <c r="Q4398" s="11">
        <f t="shared" si="1899"/>
        <v>0</v>
      </c>
      <c r="R4398" s="7">
        <f t="shared" si="1894"/>
        <v>0</v>
      </c>
      <c r="S4398" s="82">
        <f t="shared" si="1887"/>
        <v>0</v>
      </c>
      <c r="T4398" s="91">
        <f t="shared" si="1895"/>
        <v>0.08</v>
      </c>
      <c r="U4398" s="90">
        <f t="shared" si="1888"/>
        <v>4</v>
      </c>
      <c r="V4398" s="90">
        <v>252</v>
      </c>
      <c r="W4398" s="89">
        <f t="shared" si="1889"/>
        <v>1.0012223499999999</v>
      </c>
      <c r="X4398" s="82">
        <f t="shared" si="1890"/>
        <v>0</v>
      </c>
      <c r="Y4398" s="82">
        <f t="shared" si="1891"/>
        <v>0</v>
      </c>
      <c r="Z4398" s="94" t="str">
        <f t="shared" si="1897"/>
        <v>A+J=</v>
      </c>
      <c r="AA4398" s="87">
        <f t="shared" si="1898"/>
        <v>48659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>
        <f t="shared" si="1892"/>
        <v>48636</v>
      </c>
      <c r="B4399" s="82">
        <f t="shared" si="1878"/>
        <v>0</v>
      </c>
      <c r="C4399" s="207">
        <f t="shared" si="1896"/>
        <v>0</v>
      </c>
      <c r="D4399" s="83">
        <f t="shared" si="1879"/>
        <v>7286.35</v>
      </c>
      <c r="E4399" s="84">
        <f t="shared" si="1901"/>
        <v>7394.19</v>
      </c>
      <c r="F4399" s="85">
        <f t="shared" si="1902"/>
        <v>48600</v>
      </c>
      <c r="G4399" s="86">
        <f t="shared" si="1880"/>
        <v>1.4800277230712089E-2</v>
      </c>
      <c r="H4399" s="87">
        <f t="shared" si="1881"/>
        <v>48659</v>
      </c>
      <c r="I4399" s="87">
        <f t="shared" si="1882"/>
        <v>48659</v>
      </c>
      <c r="J4399" s="88">
        <f t="shared" si="1893"/>
        <v>18</v>
      </c>
      <c r="K4399" s="88">
        <f t="shared" si="1900"/>
        <v>5</v>
      </c>
      <c r="L4399" s="8">
        <f t="shared" si="1883"/>
        <v>1.0040894</v>
      </c>
      <c r="M4399" s="89">
        <v>1</v>
      </c>
      <c r="N4399" s="89">
        <f t="shared" si="1884"/>
        <v>1</v>
      </c>
      <c r="O4399" s="82">
        <f t="shared" si="1885"/>
        <v>1.0040894</v>
      </c>
      <c r="P4399" s="82">
        <f t="shared" si="1886"/>
        <v>0</v>
      </c>
      <c r="Q4399" s="11">
        <f t="shared" si="1899"/>
        <v>0</v>
      </c>
      <c r="R4399" s="7">
        <f t="shared" si="1894"/>
        <v>0</v>
      </c>
      <c r="S4399" s="82">
        <f t="shared" si="1887"/>
        <v>0</v>
      </c>
      <c r="T4399" s="91">
        <f t="shared" si="1895"/>
        <v>0.08</v>
      </c>
      <c r="U4399" s="90">
        <f t="shared" si="1888"/>
        <v>5</v>
      </c>
      <c r="V4399" s="90">
        <v>252</v>
      </c>
      <c r="W4399" s="89">
        <f t="shared" si="1889"/>
        <v>1.0015281709999999</v>
      </c>
      <c r="X4399" s="82">
        <f t="shared" si="1890"/>
        <v>0</v>
      </c>
      <c r="Y4399" s="82">
        <f t="shared" si="1891"/>
        <v>0</v>
      </c>
      <c r="Z4399" s="94" t="str">
        <f t="shared" si="1897"/>
        <v>A+J=</v>
      </c>
      <c r="AA4399" s="87">
        <f t="shared" si="1898"/>
        <v>48659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>
        <f t="shared" si="1892"/>
        <v>48637</v>
      </c>
      <c r="B4400" s="82">
        <f t="shared" si="1878"/>
        <v>0</v>
      </c>
      <c r="C4400" s="207">
        <f t="shared" si="1896"/>
        <v>0</v>
      </c>
      <c r="D4400" s="83">
        <f t="shared" si="1879"/>
        <v>7286.35</v>
      </c>
      <c r="E4400" s="84">
        <f t="shared" si="1901"/>
        <v>7394.19</v>
      </c>
      <c r="F4400" s="85">
        <f t="shared" si="1902"/>
        <v>48600</v>
      </c>
      <c r="G4400" s="86">
        <f t="shared" si="1880"/>
        <v>1.4800277230712089E-2</v>
      </c>
      <c r="H4400" s="87">
        <f t="shared" si="1881"/>
        <v>48659</v>
      </c>
      <c r="I4400" s="87">
        <f t="shared" si="1882"/>
        <v>48659</v>
      </c>
      <c r="J4400" s="88">
        <f t="shared" si="1893"/>
        <v>18</v>
      </c>
      <c r="K4400" s="88">
        <f t="shared" si="1900"/>
        <v>5</v>
      </c>
      <c r="L4400" s="8">
        <f t="shared" si="1883"/>
        <v>1.0040894</v>
      </c>
      <c r="M4400" s="89">
        <v>1</v>
      </c>
      <c r="N4400" s="89">
        <f t="shared" si="1884"/>
        <v>1</v>
      </c>
      <c r="O4400" s="82">
        <f t="shared" si="1885"/>
        <v>1.0040894</v>
      </c>
      <c r="P4400" s="82">
        <f t="shared" si="1886"/>
        <v>0</v>
      </c>
      <c r="Q4400" s="11">
        <f t="shared" si="1899"/>
        <v>0</v>
      </c>
      <c r="R4400" s="7">
        <f t="shared" si="1894"/>
        <v>0</v>
      </c>
      <c r="S4400" s="82">
        <f t="shared" si="1887"/>
        <v>0</v>
      </c>
      <c r="T4400" s="91">
        <f t="shared" si="1895"/>
        <v>0.08</v>
      </c>
      <c r="U4400" s="90">
        <f t="shared" si="1888"/>
        <v>5</v>
      </c>
      <c r="V4400" s="90">
        <v>252</v>
      </c>
      <c r="W4400" s="89">
        <f t="shared" si="1889"/>
        <v>1.0015281709999999</v>
      </c>
      <c r="X4400" s="82">
        <f t="shared" si="1890"/>
        <v>0</v>
      </c>
      <c r="Y4400" s="82">
        <f t="shared" si="1891"/>
        <v>0</v>
      </c>
      <c r="Z4400" s="94" t="str">
        <f t="shared" si="1897"/>
        <v>A+J=</v>
      </c>
      <c r="AA4400" s="87">
        <f t="shared" si="1898"/>
        <v>48659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>
        <f t="shared" si="1892"/>
        <v>48638</v>
      </c>
      <c r="B4401" s="82">
        <f t="shared" si="1878"/>
        <v>0</v>
      </c>
      <c r="C4401" s="207">
        <f t="shared" si="1896"/>
        <v>0</v>
      </c>
      <c r="D4401" s="83">
        <f t="shared" si="1879"/>
        <v>7286.35</v>
      </c>
      <c r="E4401" s="84">
        <f t="shared" si="1901"/>
        <v>7394.19</v>
      </c>
      <c r="F4401" s="85">
        <f t="shared" si="1902"/>
        <v>48600</v>
      </c>
      <c r="G4401" s="86">
        <f t="shared" si="1880"/>
        <v>1.4800277230712089E-2</v>
      </c>
      <c r="H4401" s="87">
        <f t="shared" si="1881"/>
        <v>48659</v>
      </c>
      <c r="I4401" s="87">
        <f t="shared" si="1882"/>
        <v>48659</v>
      </c>
      <c r="J4401" s="88">
        <f t="shared" si="1893"/>
        <v>18</v>
      </c>
      <c r="K4401" s="88">
        <f t="shared" si="1900"/>
        <v>5</v>
      </c>
      <c r="L4401" s="8">
        <f t="shared" si="1883"/>
        <v>1.0040894</v>
      </c>
      <c r="M4401" s="89">
        <v>1</v>
      </c>
      <c r="N4401" s="89">
        <f t="shared" si="1884"/>
        <v>1</v>
      </c>
      <c r="O4401" s="82">
        <f t="shared" si="1885"/>
        <v>1.0040894</v>
      </c>
      <c r="P4401" s="82">
        <f t="shared" si="1886"/>
        <v>0</v>
      </c>
      <c r="Q4401" s="11">
        <f t="shared" si="1899"/>
        <v>0</v>
      </c>
      <c r="R4401" s="7">
        <f t="shared" si="1894"/>
        <v>0</v>
      </c>
      <c r="S4401" s="82">
        <f t="shared" si="1887"/>
        <v>0</v>
      </c>
      <c r="T4401" s="91">
        <f t="shared" si="1895"/>
        <v>0.08</v>
      </c>
      <c r="U4401" s="90">
        <f t="shared" si="1888"/>
        <v>5</v>
      </c>
      <c r="V4401" s="90">
        <v>252</v>
      </c>
      <c r="W4401" s="89">
        <f t="shared" si="1889"/>
        <v>1.0015281709999999</v>
      </c>
      <c r="X4401" s="82">
        <f t="shared" si="1890"/>
        <v>0</v>
      </c>
      <c r="Y4401" s="82">
        <f t="shared" si="1891"/>
        <v>0</v>
      </c>
      <c r="Z4401" s="94" t="str">
        <f t="shared" si="1897"/>
        <v>A+J=</v>
      </c>
      <c r="AA4401" s="87">
        <f t="shared" si="1898"/>
        <v>48659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>
        <f t="shared" si="1892"/>
        <v>48639</v>
      </c>
      <c r="B4402" s="82">
        <f t="shared" si="1878"/>
        <v>0</v>
      </c>
      <c r="C4402" s="207">
        <f t="shared" si="1896"/>
        <v>0</v>
      </c>
      <c r="D4402" s="83">
        <f t="shared" si="1879"/>
        <v>7286.35</v>
      </c>
      <c r="E4402" s="84">
        <f t="shared" si="1901"/>
        <v>7394.19</v>
      </c>
      <c r="F4402" s="85">
        <f t="shared" si="1902"/>
        <v>48600</v>
      </c>
      <c r="G4402" s="86">
        <f t="shared" si="1880"/>
        <v>1.4800277230712089E-2</v>
      </c>
      <c r="H4402" s="87">
        <f t="shared" si="1881"/>
        <v>48659</v>
      </c>
      <c r="I4402" s="87">
        <f t="shared" si="1882"/>
        <v>48659</v>
      </c>
      <c r="J4402" s="88">
        <f t="shared" si="1893"/>
        <v>18</v>
      </c>
      <c r="K4402" s="88">
        <f t="shared" si="1900"/>
        <v>5</v>
      </c>
      <c r="L4402" s="8">
        <f t="shared" si="1883"/>
        <v>1.0040894</v>
      </c>
      <c r="M4402" s="89">
        <v>1</v>
      </c>
      <c r="N4402" s="89">
        <f t="shared" si="1884"/>
        <v>1</v>
      </c>
      <c r="O4402" s="82">
        <f t="shared" si="1885"/>
        <v>1.0040894</v>
      </c>
      <c r="P4402" s="82">
        <f t="shared" si="1886"/>
        <v>0</v>
      </c>
      <c r="Q4402" s="11">
        <f t="shared" si="1899"/>
        <v>0</v>
      </c>
      <c r="R4402" s="7">
        <f t="shared" si="1894"/>
        <v>0</v>
      </c>
      <c r="S4402" s="82">
        <f t="shared" si="1887"/>
        <v>0</v>
      </c>
      <c r="T4402" s="91">
        <f t="shared" si="1895"/>
        <v>0.08</v>
      </c>
      <c r="U4402" s="90">
        <f t="shared" si="1888"/>
        <v>5</v>
      </c>
      <c r="V4402" s="90">
        <v>252</v>
      </c>
      <c r="W4402" s="89">
        <f t="shared" si="1889"/>
        <v>1.0015281709999999</v>
      </c>
      <c r="X4402" s="82">
        <f t="shared" si="1890"/>
        <v>0</v>
      </c>
      <c r="Y4402" s="82">
        <f t="shared" si="1891"/>
        <v>0</v>
      </c>
      <c r="Z4402" s="94" t="str">
        <f t="shared" si="1897"/>
        <v>A+J=</v>
      </c>
      <c r="AA4402" s="87">
        <f t="shared" si="1898"/>
        <v>48659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>
        <f t="shared" si="1892"/>
        <v>48640</v>
      </c>
      <c r="B4403" s="82">
        <f t="shared" si="1878"/>
        <v>0</v>
      </c>
      <c r="C4403" s="207">
        <f t="shared" si="1896"/>
        <v>0</v>
      </c>
      <c r="D4403" s="83">
        <f t="shared" si="1879"/>
        <v>7286.35</v>
      </c>
      <c r="E4403" s="84">
        <f t="shared" si="1901"/>
        <v>7394.19</v>
      </c>
      <c r="F4403" s="85">
        <f t="shared" si="1902"/>
        <v>48600</v>
      </c>
      <c r="G4403" s="86">
        <f t="shared" si="1880"/>
        <v>1.4800277230712089E-2</v>
      </c>
      <c r="H4403" s="87">
        <f t="shared" si="1881"/>
        <v>48659</v>
      </c>
      <c r="I4403" s="87">
        <f t="shared" si="1882"/>
        <v>48659</v>
      </c>
      <c r="J4403" s="88">
        <f t="shared" si="1893"/>
        <v>18</v>
      </c>
      <c r="K4403" s="88">
        <f t="shared" si="1900"/>
        <v>5</v>
      </c>
      <c r="L4403" s="8">
        <f t="shared" si="1883"/>
        <v>1.0040894</v>
      </c>
      <c r="M4403" s="89">
        <v>1</v>
      </c>
      <c r="N4403" s="89">
        <f t="shared" si="1884"/>
        <v>1</v>
      </c>
      <c r="O4403" s="82">
        <f t="shared" si="1885"/>
        <v>1.0040894</v>
      </c>
      <c r="P4403" s="82">
        <f t="shared" si="1886"/>
        <v>0</v>
      </c>
      <c r="Q4403" s="11">
        <f t="shared" si="1899"/>
        <v>0</v>
      </c>
      <c r="R4403" s="7">
        <f t="shared" si="1894"/>
        <v>0</v>
      </c>
      <c r="S4403" s="82">
        <f t="shared" si="1887"/>
        <v>0</v>
      </c>
      <c r="T4403" s="91">
        <f t="shared" si="1895"/>
        <v>0.08</v>
      </c>
      <c r="U4403" s="90">
        <f t="shared" si="1888"/>
        <v>5</v>
      </c>
      <c r="V4403" s="90">
        <v>252</v>
      </c>
      <c r="W4403" s="89">
        <f t="shared" si="1889"/>
        <v>1.0015281709999999</v>
      </c>
      <c r="X4403" s="82">
        <f t="shared" si="1890"/>
        <v>0</v>
      </c>
      <c r="Y4403" s="82">
        <f t="shared" si="1891"/>
        <v>0</v>
      </c>
      <c r="Z4403" s="94" t="str">
        <f t="shared" si="1897"/>
        <v>A+J=</v>
      </c>
      <c r="AA4403" s="87">
        <f t="shared" si="1898"/>
        <v>48659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>
        <f t="shared" si="1892"/>
        <v>48641</v>
      </c>
      <c r="B4404" s="82">
        <f t="shared" si="1878"/>
        <v>0</v>
      </c>
      <c r="C4404" s="207">
        <f t="shared" si="1896"/>
        <v>0</v>
      </c>
      <c r="D4404" s="83">
        <f t="shared" si="1879"/>
        <v>7286.35</v>
      </c>
      <c r="E4404" s="84">
        <f t="shared" si="1901"/>
        <v>7394.19</v>
      </c>
      <c r="F4404" s="85">
        <f t="shared" si="1902"/>
        <v>48600</v>
      </c>
      <c r="G4404" s="86">
        <f t="shared" si="1880"/>
        <v>1.4800277230712089E-2</v>
      </c>
      <c r="H4404" s="87">
        <f t="shared" si="1881"/>
        <v>48659</v>
      </c>
      <c r="I4404" s="87">
        <f t="shared" si="1882"/>
        <v>48659</v>
      </c>
      <c r="J4404" s="88">
        <f t="shared" si="1893"/>
        <v>18</v>
      </c>
      <c r="K4404" s="88">
        <f t="shared" si="1900"/>
        <v>6</v>
      </c>
      <c r="L4404" s="8">
        <f t="shared" si="1883"/>
        <v>1.0049092799999999</v>
      </c>
      <c r="M4404" s="89">
        <v>1</v>
      </c>
      <c r="N4404" s="89">
        <f t="shared" si="1884"/>
        <v>1</v>
      </c>
      <c r="O4404" s="82">
        <f t="shared" si="1885"/>
        <v>1.0049092799999999</v>
      </c>
      <c r="P4404" s="82">
        <f t="shared" si="1886"/>
        <v>0</v>
      </c>
      <c r="Q4404" s="11">
        <f t="shared" si="1899"/>
        <v>0</v>
      </c>
      <c r="R4404" s="7">
        <f t="shared" si="1894"/>
        <v>0</v>
      </c>
      <c r="S4404" s="82">
        <f t="shared" si="1887"/>
        <v>0</v>
      </c>
      <c r="T4404" s="91">
        <f t="shared" si="1895"/>
        <v>0.08</v>
      </c>
      <c r="U4404" s="90">
        <f t="shared" si="1888"/>
        <v>6</v>
      </c>
      <c r="V4404" s="90">
        <v>252</v>
      </c>
      <c r="W4404" s="89">
        <f t="shared" si="1889"/>
        <v>1.0018340859999999</v>
      </c>
      <c r="X4404" s="82">
        <f t="shared" si="1890"/>
        <v>0</v>
      </c>
      <c r="Y4404" s="82">
        <f t="shared" si="1891"/>
        <v>0</v>
      </c>
      <c r="Z4404" s="94" t="str">
        <f t="shared" si="1897"/>
        <v>A+J=</v>
      </c>
      <c r="AA4404" s="87">
        <f t="shared" si="1898"/>
        <v>48659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>
        <f t="shared" si="1892"/>
        <v>48642</v>
      </c>
      <c r="B4405" s="82">
        <f t="shared" si="1878"/>
        <v>0</v>
      </c>
      <c r="C4405" s="207">
        <f t="shared" si="1896"/>
        <v>0</v>
      </c>
      <c r="D4405" s="83">
        <f t="shared" si="1879"/>
        <v>7286.35</v>
      </c>
      <c r="E4405" s="84">
        <f t="shared" si="1901"/>
        <v>7394.19</v>
      </c>
      <c r="F4405" s="85">
        <f t="shared" si="1902"/>
        <v>48600</v>
      </c>
      <c r="G4405" s="86">
        <f t="shared" si="1880"/>
        <v>1.4800277230712089E-2</v>
      </c>
      <c r="H4405" s="87">
        <f t="shared" si="1881"/>
        <v>48659</v>
      </c>
      <c r="I4405" s="87">
        <f t="shared" si="1882"/>
        <v>48659</v>
      </c>
      <c r="J4405" s="88">
        <f t="shared" si="1893"/>
        <v>18</v>
      </c>
      <c r="K4405" s="88">
        <f t="shared" si="1900"/>
        <v>7</v>
      </c>
      <c r="L4405" s="8">
        <f t="shared" si="1883"/>
        <v>1.0057298299999999</v>
      </c>
      <c r="M4405" s="89">
        <v>1</v>
      </c>
      <c r="N4405" s="89">
        <f t="shared" si="1884"/>
        <v>1</v>
      </c>
      <c r="O4405" s="82">
        <f t="shared" si="1885"/>
        <v>1.0057298299999999</v>
      </c>
      <c r="P4405" s="82">
        <f t="shared" si="1886"/>
        <v>0</v>
      </c>
      <c r="Q4405" s="11">
        <f t="shared" si="1899"/>
        <v>0</v>
      </c>
      <c r="R4405" s="7">
        <f t="shared" si="1894"/>
        <v>0</v>
      </c>
      <c r="S4405" s="82">
        <f t="shared" si="1887"/>
        <v>0</v>
      </c>
      <c r="T4405" s="91">
        <f t="shared" si="1895"/>
        <v>0.08</v>
      </c>
      <c r="U4405" s="90">
        <f t="shared" si="1888"/>
        <v>7</v>
      </c>
      <c r="V4405" s="90">
        <v>252</v>
      </c>
      <c r="W4405" s="89">
        <f t="shared" si="1889"/>
        <v>1.002140093</v>
      </c>
      <c r="X4405" s="82">
        <f t="shared" si="1890"/>
        <v>0</v>
      </c>
      <c r="Y4405" s="82">
        <f t="shared" si="1891"/>
        <v>0</v>
      </c>
      <c r="Z4405" s="94" t="str">
        <f t="shared" si="1897"/>
        <v>A+J=</v>
      </c>
      <c r="AA4405" s="87">
        <f t="shared" si="1898"/>
        <v>48659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>
        <f t="shared" si="1892"/>
        <v>48643</v>
      </c>
      <c r="B4406" s="82">
        <f t="shared" si="1878"/>
        <v>0</v>
      </c>
      <c r="C4406" s="207">
        <f t="shared" si="1896"/>
        <v>0</v>
      </c>
      <c r="D4406" s="83">
        <f t="shared" si="1879"/>
        <v>7286.35</v>
      </c>
      <c r="E4406" s="84">
        <f t="shared" si="1901"/>
        <v>7394.19</v>
      </c>
      <c r="F4406" s="85">
        <f t="shared" si="1902"/>
        <v>48600</v>
      </c>
      <c r="G4406" s="86">
        <f t="shared" si="1880"/>
        <v>1.4800277230712089E-2</v>
      </c>
      <c r="H4406" s="87">
        <f t="shared" si="1881"/>
        <v>48659</v>
      </c>
      <c r="I4406" s="87">
        <f t="shared" si="1882"/>
        <v>48659</v>
      </c>
      <c r="J4406" s="88">
        <f t="shared" si="1893"/>
        <v>18</v>
      </c>
      <c r="K4406" s="88">
        <f t="shared" si="1900"/>
        <v>8</v>
      </c>
      <c r="L4406" s="8">
        <f t="shared" si="1883"/>
        <v>1.0065510600000001</v>
      </c>
      <c r="M4406" s="89">
        <v>1</v>
      </c>
      <c r="N4406" s="89">
        <f t="shared" si="1884"/>
        <v>1</v>
      </c>
      <c r="O4406" s="82">
        <f t="shared" si="1885"/>
        <v>1.0065510600000001</v>
      </c>
      <c r="P4406" s="82">
        <f t="shared" si="1886"/>
        <v>0</v>
      </c>
      <c r="Q4406" s="11">
        <f t="shared" si="1899"/>
        <v>0</v>
      </c>
      <c r="R4406" s="7">
        <f t="shared" si="1894"/>
        <v>0</v>
      </c>
      <c r="S4406" s="82">
        <f t="shared" si="1887"/>
        <v>0</v>
      </c>
      <c r="T4406" s="91">
        <f t="shared" si="1895"/>
        <v>0.08</v>
      </c>
      <c r="U4406" s="90">
        <f t="shared" si="1888"/>
        <v>8</v>
      </c>
      <c r="V4406" s="90">
        <v>252</v>
      </c>
      <c r="W4406" s="89">
        <f t="shared" si="1889"/>
        <v>1.0024461950000001</v>
      </c>
      <c r="X4406" s="82">
        <f t="shared" si="1890"/>
        <v>0</v>
      </c>
      <c r="Y4406" s="82">
        <f t="shared" si="1891"/>
        <v>0</v>
      </c>
      <c r="Z4406" s="94" t="str">
        <f t="shared" si="1897"/>
        <v>A+J=</v>
      </c>
      <c r="AA4406" s="87">
        <f t="shared" si="1898"/>
        <v>48659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>
        <f t="shared" si="1892"/>
        <v>48644</v>
      </c>
      <c r="B4407" s="82">
        <f t="shared" si="1878"/>
        <v>0</v>
      </c>
      <c r="C4407" s="207">
        <f t="shared" si="1896"/>
        <v>0</v>
      </c>
      <c r="D4407" s="83">
        <f t="shared" si="1879"/>
        <v>7286.35</v>
      </c>
      <c r="E4407" s="84">
        <f t="shared" si="1901"/>
        <v>7394.19</v>
      </c>
      <c r="F4407" s="85">
        <f t="shared" si="1902"/>
        <v>48600</v>
      </c>
      <c r="G4407" s="86">
        <f t="shared" si="1880"/>
        <v>1.4800277230712089E-2</v>
      </c>
      <c r="H4407" s="87">
        <f t="shared" si="1881"/>
        <v>48659</v>
      </c>
      <c r="I4407" s="87">
        <f t="shared" si="1882"/>
        <v>48659</v>
      </c>
      <c r="J4407" s="88">
        <f t="shared" si="1893"/>
        <v>18</v>
      </c>
      <c r="K4407" s="88">
        <f t="shared" si="1900"/>
        <v>8</v>
      </c>
      <c r="L4407" s="8">
        <f t="shared" si="1883"/>
        <v>1.0065510600000001</v>
      </c>
      <c r="M4407" s="89">
        <v>1</v>
      </c>
      <c r="N4407" s="89">
        <f t="shared" si="1884"/>
        <v>1</v>
      </c>
      <c r="O4407" s="82">
        <f t="shared" si="1885"/>
        <v>1.0065510600000001</v>
      </c>
      <c r="P4407" s="82">
        <f t="shared" si="1886"/>
        <v>0</v>
      </c>
      <c r="Q4407" s="11">
        <f t="shared" si="1899"/>
        <v>0</v>
      </c>
      <c r="R4407" s="7">
        <f t="shared" si="1894"/>
        <v>0</v>
      </c>
      <c r="S4407" s="82">
        <f t="shared" si="1887"/>
        <v>0</v>
      </c>
      <c r="T4407" s="91">
        <f t="shared" si="1895"/>
        <v>0.08</v>
      </c>
      <c r="U4407" s="90">
        <f t="shared" si="1888"/>
        <v>8</v>
      </c>
      <c r="V4407" s="90">
        <v>252</v>
      </c>
      <c r="W4407" s="89">
        <f t="shared" si="1889"/>
        <v>1.0024461950000001</v>
      </c>
      <c r="X4407" s="82">
        <f t="shared" si="1890"/>
        <v>0</v>
      </c>
      <c r="Y4407" s="82">
        <f t="shared" si="1891"/>
        <v>0</v>
      </c>
      <c r="Z4407" s="94" t="str">
        <f t="shared" si="1897"/>
        <v>A+J=</v>
      </c>
      <c r="AA4407" s="87">
        <f t="shared" si="1898"/>
        <v>48659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>
        <f t="shared" si="1892"/>
        <v>48645</v>
      </c>
      <c r="B4408" s="82">
        <f t="shared" si="1878"/>
        <v>0</v>
      </c>
      <c r="C4408" s="207">
        <f t="shared" si="1896"/>
        <v>0</v>
      </c>
      <c r="D4408" s="83">
        <f t="shared" si="1879"/>
        <v>7286.35</v>
      </c>
      <c r="E4408" s="84">
        <f t="shared" si="1901"/>
        <v>7394.19</v>
      </c>
      <c r="F4408" s="85">
        <f t="shared" si="1902"/>
        <v>48600</v>
      </c>
      <c r="G4408" s="86">
        <f t="shared" si="1880"/>
        <v>1.4800277230712089E-2</v>
      </c>
      <c r="H4408" s="87">
        <f t="shared" si="1881"/>
        <v>48659</v>
      </c>
      <c r="I4408" s="87">
        <f t="shared" si="1882"/>
        <v>48659</v>
      </c>
      <c r="J4408" s="88">
        <f t="shared" si="1893"/>
        <v>18</v>
      </c>
      <c r="K4408" s="88">
        <f t="shared" si="1900"/>
        <v>8</v>
      </c>
      <c r="L4408" s="8">
        <f t="shared" si="1883"/>
        <v>1.0065510600000001</v>
      </c>
      <c r="M4408" s="89">
        <v>1</v>
      </c>
      <c r="N4408" s="89">
        <f t="shared" si="1884"/>
        <v>1</v>
      </c>
      <c r="O4408" s="82">
        <f t="shared" si="1885"/>
        <v>1.0065510600000001</v>
      </c>
      <c r="P4408" s="82">
        <f t="shared" si="1886"/>
        <v>0</v>
      </c>
      <c r="Q4408" s="11">
        <f t="shared" si="1899"/>
        <v>0</v>
      </c>
      <c r="R4408" s="7">
        <f t="shared" si="1894"/>
        <v>0</v>
      </c>
      <c r="S4408" s="82">
        <f t="shared" si="1887"/>
        <v>0</v>
      </c>
      <c r="T4408" s="91">
        <f t="shared" si="1895"/>
        <v>0.08</v>
      </c>
      <c r="U4408" s="90">
        <f t="shared" si="1888"/>
        <v>8</v>
      </c>
      <c r="V4408" s="90">
        <v>252</v>
      </c>
      <c r="W4408" s="89">
        <f t="shared" si="1889"/>
        <v>1.0024461950000001</v>
      </c>
      <c r="X4408" s="82">
        <f t="shared" si="1890"/>
        <v>0</v>
      </c>
      <c r="Y4408" s="82">
        <f t="shared" si="1891"/>
        <v>0</v>
      </c>
      <c r="Z4408" s="94" t="str">
        <f t="shared" si="1897"/>
        <v>A+J=</v>
      </c>
      <c r="AA4408" s="87">
        <f t="shared" si="1898"/>
        <v>48659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>
        <f t="shared" si="1892"/>
        <v>48646</v>
      </c>
      <c r="B4409" s="82">
        <f t="shared" si="1878"/>
        <v>0</v>
      </c>
      <c r="C4409" s="207">
        <f t="shared" si="1896"/>
        <v>0</v>
      </c>
      <c r="D4409" s="83">
        <f t="shared" si="1879"/>
        <v>7286.35</v>
      </c>
      <c r="E4409" s="84">
        <f t="shared" si="1901"/>
        <v>7394.19</v>
      </c>
      <c r="F4409" s="85">
        <f t="shared" si="1902"/>
        <v>48600</v>
      </c>
      <c r="G4409" s="86">
        <f t="shared" si="1880"/>
        <v>1.4800277230712089E-2</v>
      </c>
      <c r="H4409" s="87">
        <f t="shared" si="1881"/>
        <v>48659</v>
      </c>
      <c r="I4409" s="87">
        <f t="shared" si="1882"/>
        <v>48659</v>
      </c>
      <c r="J4409" s="88">
        <f t="shared" si="1893"/>
        <v>18</v>
      </c>
      <c r="K4409" s="88">
        <f t="shared" si="1900"/>
        <v>9</v>
      </c>
      <c r="L4409" s="8">
        <f t="shared" si="1883"/>
        <v>1.0073729499999999</v>
      </c>
      <c r="M4409" s="89">
        <v>1</v>
      </c>
      <c r="N4409" s="89">
        <f t="shared" si="1884"/>
        <v>1</v>
      </c>
      <c r="O4409" s="82">
        <f t="shared" si="1885"/>
        <v>1.0073729499999999</v>
      </c>
      <c r="P4409" s="82">
        <f t="shared" si="1886"/>
        <v>0</v>
      </c>
      <c r="Q4409" s="11">
        <f t="shared" si="1899"/>
        <v>0</v>
      </c>
      <c r="R4409" s="7">
        <f t="shared" si="1894"/>
        <v>0</v>
      </c>
      <c r="S4409" s="82">
        <f t="shared" si="1887"/>
        <v>0</v>
      </c>
      <c r="T4409" s="91">
        <f t="shared" si="1895"/>
        <v>0.08</v>
      </c>
      <c r="U4409" s="90">
        <f t="shared" si="1888"/>
        <v>9</v>
      </c>
      <c r="V4409" s="90">
        <v>252</v>
      </c>
      <c r="W4409" s="89">
        <f t="shared" si="1889"/>
        <v>1.0027523890000001</v>
      </c>
      <c r="X4409" s="82">
        <f t="shared" si="1890"/>
        <v>0</v>
      </c>
      <c r="Y4409" s="82">
        <f t="shared" si="1891"/>
        <v>0</v>
      </c>
      <c r="Z4409" s="94" t="str">
        <f t="shared" si="1897"/>
        <v>A+J=</v>
      </c>
      <c r="AA4409" s="87">
        <f t="shared" si="1898"/>
        <v>48659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>
        <f t="shared" si="1892"/>
        <v>48647</v>
      </c>
      <c r="B4410" s="82">
        <f t="shared" si="1878"/>
        <v>0</v>
      </c>
      <c r="C4410" s="207">
        <f t="shared" si="1896"/>
        <v>0</v>
      </c>
      <c r="D4410" s="83">
        <f t="shared" si="1879"/>
        <v>7286.35</v>
      </c>
      <c r="E4410" s="84">
        <f t="shared" si="1901"/>
        <v>7394.19</v>
      </c>
      <c r="F4410" s="85">
        <f t="shared" si="1902"/>
        <v>48600</v>
      </c>
      <c r="G4410" s="86">
        <f t="shared" si="1880"/>
        <v>1.4800277230712089E-2</v>
      </c>
      <c r="H4410" s="87">
        <f t="shared" si="1881"/>
        <v>48659</v>
      </c>
      <c r="I4410" s="87">
        <f t="shared" si="1882"/>
        <v>48659</v>
      </c>
      <c r="J4410" s="88">
        <f t="shared" si="1893"/>
        <v>18</v>
      </c>
      <c r="K4410" s="88">
        <f t="shared" si="1900"/>
        <v>10</v>
      </c>
      <c r="L4410" s="8">
        <f t="shared" si="1883"/>
        <v>1.0081955199999999</v>
      </c>
      <c r="M4410" s="89">
        <v>1</v>
      </c>
      <c r="N4410" s="89">
        <f t="shared" si="1884"/>
        <v>1</v>
      </c>
      <c r="O4410" s="82">
        <f t="shared" si="1885"/>
        <v>1.0081955199999999</v>
      </c>
      <c r="P4410" s="82">
        <f t="shared" si="1886"/>
        <v>0</v>
      </c>
      <c r="Q4410" s="11">
        <f t="shared" si="1899"/>
        <v>0</v>
      </c>
      <c r="R4410" s="7">
        <f t="shared" si="1894"/>
        <v>0</v>
      </c>
      <c r="S4410" s="82">
        <f t="shared" si="1887"/>
        <v>0</v>
      </c>
      <c r="T4410" s="91">
        <f t="shared" si="1895"/>
        <v>0.08</v>
      </c>
      <c r="U4410" s="90">
        <f t="shared" si="1888"/>
        <v>10</v>
      </c>
      <c r="V4410" s="90">
        <v>252</v>
      </c>
      <c r="W4410" s="89">
        <f t="shared" si="1889"/>
        <v>1.0030586779999999</v>
      </c>
      <c r="X4410" s="82">
        <f t="shared" si="1890"/>
        <v>0</v>
      </c>
      <c r="Y4410" s="82">
        <f t="shared" si="1891"/>
        <v>0</v>
      </c>
      <c r="Z4410" s="94" t="str">
        <f t="shared" si="1897"/>
        <v>A+J=</v>
      </c>
      <c r="AA4410" s="87">
        <f t="shared" si="1898"/>
        <v>48659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>
        <f t="shared" si="1892"/>
        <v>48648</v>
      </c>
      <c r="B4411" s="82">
        <f t="shared" si="1878"/>
        <v>0</v>
      </c>
      <c r="C4411" s="207">
        <f t="shared" si="1896"/>
        <v>0</v>
      </c>
      <c r="D4411" s="83">
        <f t="shared" si="1879"/>
        <v>7286.35</v>
      </c>
      <c r="E4411" s="84">
        <f t="shared" si="1901"/>
        <v>7394.19</v>
      </c>
      <c r="F4411" s="85">
        <f t="shared" si="1902"/>
        <v>48600</v>
      </c>
      <c r="G4411" s="86">
        <f t="shared" si="1880"/>
        <v>1.4800277230712089E-2</v>
      </c>
      <c r="H4411" s="87">
        <f t="shared" si="1881"/>
        <v>48659</v>
      </c>
      <c r="I4411" s="87">
        <f t="shared" si="1882"/>
        <v>48659</v>
      </c>
      <c r="J4411" s="88">
        <f t="shared" si="1893"/>
        <v>18</v>
      </c>
      <c r="K4411" s="88">
        <f t="shared" si="1900"/>
        <v>11</v>
      </c>
      <c r="L4411" s="8">
        <f t="shared" si="1883"/>
        <v>1.00901876</v>
      </c>
      <c r="M4411" s="89">
        <v>1</v>
      </c>
      <c r="N4411" s="89">
        <f t="shared" si="1884"/>
        <v>1</v>
      </c>
      <c r="O4411" s="82">
        <f t="shared" si="1885"/>
        <v>1.00901876</v>
      </c>
      <c r="P4411" s="82">
        <f t="shared" si="1886"/>
        <v>0</v>
      </c>
      <c r="Q4411" s="11">
        <f t="shared" si="1899"/>
        <v>0</v>
      </c>
      <c r="R4411" s="7">
        <f t="shared" si="1894"/>
        <v>0</v>
      </c>
      <c r="S4411" s="82">
        <f t="shared" si="1887"/>
        <v>0</v>
      </c>
      <c r="T4411" s="91">
        <f t="shared" si="1895"/>
        <v>0.08</v>
      </c>
      <c r="U4411" s="90">
        <f t="shared" si="1888"/>
        <v>11</v>
      </c>
      <c r="V4411" s="90">
        <v>252</v>
      </c>
      <c r="W4411" s="89">
        <f t="shared" si="1889"/>
        <v>1.0033650599999999</v>
      </c>
      <c r="X4411" s="82">
        <f t="shared" si="1890"/>
        <v>0</v>
      </c>
      <c r="Y4411" s="82">
        <f t="shared" si="1891"/>
        <v>0</v>
      </c>
      <c r="Z4411" s="94" t="str">
        <f t="shared" si="1897"/>
        <v>A+J=</v>
      </c>
      <c r="AA4411" s="87">
        <f t="shared" si="1898"/>
        <v>48659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>
        <f t="shared" si="1892"/>
        <v>48649</v>
      </c>
      <c r="B4412" s="82">
        <f t="shared" si="1878"/>
        <v>0</v>
      </c>
      <c r="C4412" s="207">
        <f t="shared" si="1896"/>
        <v>0</v>
      </c>
      <c r="D4412" s="83">
        <f t="shared" si="1879"/>
        <v>7286.35</v>
      </c>
      <c r="E4412" s="84">
        <f t="shared" si="1901"/>
        <v>7394.19</v>
      </c>
      <c r="F4412" s="85">
        <f t="shared" si="1902"/>
        <v>48600</v>
      </c>
      <c r="G4412" s="86">
        <f t="shared" si="1880"/>
        <v>1.4800277230712089E-2</v>
      </c>
      <c r="H4412" s="87">
        <f t="shared" si="1881"/>
        <v>48659</v>
      </c>
      <c r="I4412" s="87">
        <f t="shared" si="1882"/>
        <v>48659</v>
      </c>
      <c r="J4412" s="88">
        <f t="shared" si="1893"/>
        <v>18</v>
      </c>
      <c r="K4412" s="88">
        <f t="shared" si="1900"/>
        <v>12</v>
      </c>
      <c r="L4412" s="8">
        <f t="shared" si="1883"/>
        <v>1.0098426700000001</v>
      </c>
      <c r="M4412" s="89">
        <v>1</v>
      </c>
      <c r="N4412" s="89">
        <f t="shared" si="1884"/>
        <v>1</v>
      </c>
      <c r="O4412" s="82">
        <f t="shared" si="1885"/>
        <v>1.0098426700000001</v>
      </c>
      <c r="P4412" s="82">
        <f t="shared" si="1886"/>
        <v>0</v>
      </c>
      <c r="Q4412" s="11">
        <f t="shared" si="1899"/>
        <v>0</v>
      </c>
      <c r="R4412" s="7">
        <f t="shared" si="1894"/>
        <v>0</v>
      </c>
      <c r="S4412" s="82">
        <f t="shared" si="1887"/>
        <v>0</v>
      </c>
      <c r="T4412" s="91">
        <f t="shared" si="1895"/>
        <v>0.08</v>
      </c>
      <c r="U4412" s="90">
        <f t="shared" si="1888"/>
        <v>12</v>
      </c>
      <c r="V4412" s="90">
        <v>252</v>
      </c>
      <c r="W4412" s="89">
        <f t="shared" si="1889"/>
        <v>1.0036715350000001</v>
      </c>
      <c r="X4412" s="82">
        <f t="shared" si="1890"/>
        <v>0</v>
      </c>
      <c r="Y4412" s="82">
        <f t="shared" si="1891"/>
        <v>0</v>
      </c>
      <c r="Z4412" s="94" t="str">
        <f t="shared" si="1897"/>
        <v>A+J=</v>
      </c>
      <c r="AA4412" s="87">
        <f t="shared" si="1898"/>
        <v>48659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>
        <f t="shared" si="1892"/>
        <v>48650</v>
      </c>
      <c r="B4413" s="82">
        <f t="shared" si="1878"/>
        <v>0</v>
      </c>
      <c r="C4413" s="207">
        <f t="shared" si="1896"/>
        <v>0</v>
      </c>
      <c r="D4413" s="83">
        <f t="shared" si="1879"/>
        <v>7286.35</v>
      </c>
      <c r="E4413" s="84">
        <f t="shared" si="1901"/>
        <v>7394.19</v>
      </c>
      <c r="F4413" s="85">
        <f t="shared" si="1902"/>
        <v>48600</v>
      </c>
      <c r="G4413" s="86">
        <f t="shared" si="1880"/>
        <v>1.4800277230712089E-2</v>
      </c>
      <c r="H4413" s="87">
        <f t="shared" si="1881"/>
        <v>48659</v>
      </c>
      <c r="I4413" s="87">
        <f t="shared" si="1882"/>
        <v>48659</v>
      </c>
      <c r="J4413" s="88">
        <f t="shared" si="1893"/>
        <v>18</v>
      </c>
      <c r="K4413" s="88">
        <f t="shared" si="1900"/>
        <v>13</v>
      </c>
      <c r="L4413" s="8">
        <f t="shared" si="1883"/>
        <v>1.01066725</v>
      </c>
      <c r="M4413" s="89">
        <v>1</v>
      </c>
      <c r="N4413" s="89">
        <f t="shared" si="1884"/>
        <v>1</v>
      </c>
      <c r="O4413" s="82">
        <f t="shared" si="1885"/>
        <v>1.01066725</v>
      </c>
      <c r="P4413" s="82">
        <f t="shared" si="1886"/>
        <v>0</v>
      </c>
      <c r="Q4413" s="11">
        <f t="shared" si="1899"/>
        <v>0</v>
      </c>
      <c r="R4413" s="7">
        <f t="shared" si="1894"/>
        <v>0</v>
      </c>
      <c r="S4413" s="82">
        <f t="shared" si="1887"/>
        <v>0</v>
      </c>
      <c r="T4413" s="91">
        <f t="shared" si="1895"/>
        <v>0.08</v>
      </c>
      <c r="U4413" s="90">
        <f t="shared" si="1888"/>
        <v>13</v>
      </c>
      <c r="V4413" s="90">
        <v>252</v>
      </c>
      <c r="W4413" s="89">
        <f t="shared" si="1889"/>
        <v>1.003978104</v>
      </c>
      <c r="X4413" s="82">
        <f t="shared" si="1890"/>
        <v>0</v>
      </c>
      <c r="Y4413" s="82">
        <f t="shared" si="1891"/>
        <v>0</v>
      </c>
      <c r="Z4413" s="94" t="str">
        <f t="shared" si="1897"/>
        <v>A+J=</v>
      </c>
      <c r="AA4413" s="87">
        <f t="shared" si="1898"/>
        <v>48659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>
        <f t="shared" si="1892"/>
        <v>48651</v>
      </c>
      <c r="B4414" s="82">
        <f t="shared" si="1878"/>
        <v>0</v>
      </c>
      <c r="C4414" s="207">
        <f t="shared" si="1896"/>
        <v>0</v>
      </c>
      <c r="D4414" s="83">
        <f t="shared" si="1879"/>
        <v>7286.35</v>
      </c>
      <c r="E4414" s="84">
        <f t="shared" si="1901"/>
        <v>7394.19</v>
      </c>
      <c r="F4414" s="85">
        <f t="shared" si="1902"/>
        <v>48600</v>
      </c>
      <c r="G4414" s="86">
        <f t="shared" si="1880"/>
        <v>1.4800277230712089E-2</v>
      </c>
      <c r="H4414" s="87">
        <f t="shared" si="1881"/>
        <v>48659</v>
      </c>
      <c r="I4414" s="87">
        <f t="shared" si="1882"/>
        <v>48659</v>
      </c>
      <c r="J4414" s="88">
        <f t="shared" si="1893"/>
        <v>18</v>
      </c>
      <c r="K4414" s="88">
        <f t="shared" si="1900"/>
        <v>13</v>
      </c>
      <c r="L4414" s="8">
        <f t="shared" si="1883"/>
        <v>1.01066725</v>
      </c>
      <c r="M4414" s="89">
        <v>1</v>
      </c>
      <c r="N4414" s="89">
        <f t="shared" si="1884"/>
        <v>1</v>
      </c>
      <c r="O4414" s="82">
        <f t="shared" si="1885"/>
        <v>1.01066725</v>
      </c>
      <c r="P4414" s="82">
        <f t="shared" si="1886"/>
        <v>0</v>
      </c>
      <c r="Q4414" s="11">
        <f t="shared" si="1899"/>
        <v>0</v>
      </c>
      <c r="R4414" s="7">
        <f t="shared" si="1894"/>
        <v>0</v>
      </c>
      <c r="S4414" s="82">
        <f t="shared" si="1887"/>
        <v>0</v>
      </c>
      <c r="T4414" s="91">
        <f t="shared" si="1895"/>
        <v>0.08</v>
      </c>
      <c r="U4414" s="90">
        <f t="shared" si="1888"/>
        <v>13</v>
      </c>
      <c r="V4414" s="90">
        <v>252</v>
      </c>
      <c r="W4414" s="89">
        <f t="shared" si="1889"/>
        <v>1.003978104</v>
      </c>
      <c r="X4414" s="82">
        <f t="shared" si="1890"/>
        <v>0</v>
      </c>
      <c r="Y4414" s="82">
        <f t="shared" si="1891"/>
        <v>0</v>
      </c>
      <c r="Z4414" s="94" t="str">
        <f t="shared" si="1897"/>
        <v>A+J=</v>
      </c>
      <c r="AA4414" s="87">
        <f t="shared" si="1898"/>
        <v>48659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>
        <f t="shared" si="1892"/>
        <v>48652</v>
      </c>
      <c r="B4415" s="82">
        <f t="shared" si="1878"/>
        <v>0</v>
      </c>
      <c r="C4415" s="207">
        <f t="shared" si="1896"/>
        <v>0</v>
      </c>
      <c r="D4415" s="83">
        <f t="shared" si="1879"/>
        <v>7286.35</v>
      </c>
      <c r="E4415" s="84">
        <f t="shared" si="1901"/>
        <v>7394.19</v>
      </c>
      <c r="F4415" s="85">
        <f t="shared" si="1902"/>
        <v>48600</v>
      </c>
      <c r="G4415" s="86">
        <f t="shared" si="1880"/>
        <v>1.4800277230712089E-2</v>
      </c>
      <c r="H4415" s="87">
        <f t="shared" si="1881"/>
        <v>48659</v>
      </c>
      <c r="I4415" s="87">
        <f t="shared" si="1882"/>
        <v>48659</v>
      </c>
      <c r="J4415" s="88">
        <f t="shared" si="1893"/>
        <v>18</v>
      </c>
      <c r="K4415" s="88">
        <f t="shared" si="1900"/>
        <v>13</v>
      </c>
      <c r="L4415" s="8">
        <f t="shared" si="1883"/>
        <v>1.01066725</v>
      </c>
      <c r="M4415" s="89">
        <v>1</v>
      </c>
      <c r="N4415" s="89">
        <f t="shared" si="1884"/>
        <v>1</v>
      </c>
      <c r="O4415" s="82">
        <f t="shared" si="1885"/>
        <v>1.01066725</v>
      </c>
      <c r="P4415" s="82">
        <f t="shared" si="1886"/>
        <v>0</v>
      </c>
      <c r="Q4415" s="11">
        <f t="shared" si="1899"/>
        <v>0</v>
      </c>
      <c r="R4415" s="7">
        <f t="shared" si="1894"/>
        <v>0</v>
      </c>
      <c r="S4415" s="82">
        <f t="shared" si="1887"/>
        <v>0</v>
      </c>
      <c r="T4415" s="91">
        <f t="shared" si="1895"/>
        <v>0.08</v>
      </c>
      <c r="U4415" s="90">
        <f t="shared" si="1888"/>
        <v>13</v>
      </c>
      <c r="V4415" s="90">
        <v>252</v>
      </c>
      <c r="W4415" s="89">
        <f t="shared" si="1889"/>
        <v>1.003978104</v>
      </c>
      <c r="X4415" s="82">
        <f t="shared" si="1890"/>
        <v>0</v>
      </c>
      <c r="Y4415" s="82">
        <f t="shared" si="1891"/>
        <v>0</v>
      </c>
      <c r="Z4415" s="94" t="str">
        <f t="shared" si="1897"/>
        <v>A+J=</v>
      </c>
      <c r="AA4415" s="87">
        <f t="shared" si="1898"/>
        <v>48659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>
        <f t="shared" si="1892"/>
        <v>48653</v>
      </c>
      <c r="B4416" s="82">
        <f t="shared" si="1878"/>
        <v>0</v>
      </c>
      <c r="C4416" s="207">
        <f t="shared" si="1896"/>
        <v>0</v>
      </c>
      <c r="D4416" s="83">
        <f t="shared" si="1879"/>
        <v>7286.35</v>
      </c>
      <c r="E4416" s="84">
        <f t="shared" si="1901"/>
        <v>7394.19</v>
      </c>
      <c r="F4416" s="85">
        <f t="shared" si="1902"/>
        <v>48600</v>
      </c>
      <c r="G4416" s="86">
        <f t="shared" si="1880"/>
        <v>1.4800277230712089E-2</v>
      </c>
      <c r="H4416" s="87">
        <f t="shared" si="1881"/>
        <v>48659</v>
      </c>
      <c r="I4416" s="87">
        <f t="shared" si="1882"/>
        <v>48659</v>
      </c>
      <c r="J4416" s="88">
        <f t="shared" si="1893"/>
        <v>18</v>
      </c>
      <c r="K4416" s="88">
        <f t="shared" si="1900"/>
        <v>14</v>
      </c>
      <c r="L4416" s="8">
        <f t="shared" si="1883"/>
        <v>1.0114924999999999</v>
      </c>
      <c r="M4416" s="89">
        <v>1</v>
      </c>
      <c r="N4416" s="89">
        <f t="shared" si="1884"/>
        <v>1</v>
      </c>
      <c r="O4416" s="82">
        <f t="shared" si="1885"/>
        <v>1.0114924999999999</v>
      </c>
      <c r="P4416" s="82">
        <f t="shared" si="1886"/>
        <v>0</v>
      </c>
      <c r="Q4416" s="11">
        <f t="shared" si="1899"/>
        <v>0</v>
      </c>
      <c r="R4416" s="7">
        <f t="shared" si="1894"/>
        <v>0</v>
      </c>
      <c r="S4416" s="82">
        <f t="shared" si="1887"/>
        <v>0</v>
      </c>
      <c r="T4416" s="91">
        <f t="shared" si="1895"/>
        <v>0.08</v>
      </c>
      <c r="U4416" s="90">
        <f t="shared" si="1888"/>
        <v>14</v>
      </c>
      <c r="V4416" s="90">
        <v>252</v>
      </c>
      <c r="W4416" s="89">
        <f t="shared" si="1889"/>
        <v>1.0042847669999999</v>
      </c>
      <c r="X4416" s="82">
        <f t="shared" si="1890"/>
        <v>0</v>
      </c>
      <c r="Y4416" s="82">
        <f t="shared" si="1891"/>
        <v>0</v>
      </c>
      <c r="Z4416" s="94" t="str">
        <f t="shared" si="1897"/>
        <v>A+J=</v>
      </c>
      <c r="AA4416" s="87">
        <f t="shared" si="1898"/>
        <v>48659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>
        <f t="shared" si="1892"/>
        <v>48654</v>
      </c>
      <c r="B4417" s="82">
        <f t="shared" si="1878"/>
        <v>0</v>
      </c>
      <c r="C4417" s="207">
        <f t="shared" si="1896"/>
        <v>0</v>
      </c>
      <c r="D4417" s="83">
        <f t="shared" si="1879"/>
        <v>7286.35</v>
      </c>
      <c r="E4417" s="84">
        <f t="shared" si="1901"/>
        <v>7394.19</v>
      </c>
      <c r="F4417" s="85">
        <f t="shared" si="1902"/>
        <v>48600</v>
      </c>
      <c r="G4417" s="86">
        <f t="shared" si="1880"/>
        <v>1.4800277230712089E-2</v>
      </c>
      <c r="H4417" s="87">
        <f t="shared" si="1881"/>
        <v>48659</v>
      </c>
      <c r="I4417" s="87">
        <f t="shared" si="1882"/>
        <v>48659</v>
      </c>
      <c r="J4417" s="88">
        <f t="shared" si="1893"/>
        <v>18</v>
      </c>
      <c r="K4417" s="88">
        <f t="shared" si="1900"/>
        <v>15</v>
      </c>
      <c r="L4417" s="8">
        <f t="shared" si="1883"/>
        <v>1.0123184300000001</v>
      </c>
      <c r="M4417" s="89">
        <v>1</v>
      </c>
      <c r="N4417" s="89">
        <f t="shared" si="1884"/>
        <v>1</v>
      </c>
      <c r="O4417" s="82">
        <f t="shared" si="1885"/>
        <v>1.0123184300000001</v>
      </c>
      <c r="P4417" s="82">
        <f t="shared" si="1886"/>
        <v>0</v>
      </c>
      <c r="Q4417" s="11">
        <f t="shared" si="1899"/>
        <v>0</v>
      </c>
      <c r="R4417" s="7">
        <f t="shared" si="1894"/>
        <v>0</v>
      </c>
      <c r="S4417" s="82">
        <f t="shared" si="1887"/>
        <v>0</v>
      </c>
      <c r="T4417" s="91">
        <f t="shared" si="1895"/>
        <v>0.08</v>
      </c>
      <c r="U4417" s="90">
        <f t="shared" si="1888"/>
        <v>15</v>
      </c>
      <c r="V4417" s="90">
        <v>252</v>
      </c>
      <c r="W4417" s="89">
        <f t="shared" si="1889"/>
        <v>1.004591523</v>
      </c>
      <c r="X4417" s="82">
        <f t="shared" si="1890"/>
        <v>0</v>
      </c>
      <c r="Y4417" s="82">
        <f t="shared" si="1891"/>
        <v>0</v>
      </c>
      <c r="Z4417" s="94" t="str">
        <f t="shared" si="1897"/>
        <v>A+J=</v>
      </c>
      <c r="AA4417" s="87">
        <f t="shared" si="1898"/>
        <v>48659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>
        <f t="shared" si="1892"/>
        <v>48655</v>
      </c>
      <c r="B4418" s="82">
        <f t="shared" si="1878"/>
        <v>0</v>
      </c>
      <c r="C4418" s="207">
        <f t="shared" si="1896"/>
        <v>0</v>
      </c>
      <c r="D4418" s="83">
        <f t="shared" si="1879"/>
        <v>7286.35</v>
      </c>
      <c r="E4418" s="84">
        <f t="shared" si="1901"/>
        <v>7394.19</v>
      </c>
      <c r="F4418" s="85">
        <f t="shared" si="1902"/>
        <v>48600</v>
      </c>
      <c r="G4418" s="86">
        <f t="shared" si="1880"/>
        <v>1.4800277230712089E-2</v>
      </c>
      <c r="H4418" s="87">
        <f t="shared" si="1881"/>
        <v>48659</v>
      </c>
      <c r="I4418" s="87">
        <f t="shared" si="1882"/>
        <v>48659</v>
      </c>
      <c r="J4418" s="88">
        <f t="shared" si="1893"/>
        <v>18</v>
      </c>
      <c r="K4418" s="88">
        <f t="shared" si="1900"/>
        <v>16</v>
      </c>
      <c r="L4418" s="8">
        <f t="shared" si="1883"/>
        <v>1.0131450399999999</v>
      </c>
      <c r="M4418" s="89">
        <v>1</v>
      </c>
      <c r="N4418" s="89">
        <f t="shared" si="1884"/>
        <v>1</v>
      </c>
      <c r="O4418" s="82">
        <f t="shared" si="1885"/>
        <v>1.0131450399999999</v>
      </c>
      <c r="P4418" s="82">
        <f t="shared" si="1886"/>
        <v>0</v>
      </c>
      <c r="Q4418" s="11">
        <f t="shared" si="1899"/>
        <v>0</v>
      </c>
      <c r="R4418" s="7">
        <f t="shared" si="1894"/>
        <v>0</v>
      </c>
      <c r="S4418" s="82">
        <f t="shared" si="1887"/>
        <v>0</v>
      </c>
      <c r="T4418" s="91">
        <f t="shared" si="1895"/>
        <v>0.08</v>
      </c>
      <c r="U4418" s="90">
        <f t="shared" si="1888"/>
        <v>16</v>
      </c>
      <c r="V4418" s="90">
        <v>252</v>
      </c>
      <c r="W4418" s="89">
        <f t="shared" si="1889"/>
        <v>1.0048983730000001</v>
      </c>
      <c r="X4418" s="82">
        <f t="shared" si="1890"/>
        <v>0</v>
      </c>
      <c r="Y4418" s="82">
        <f t="shared" si="1891"/>
        <v>0</v>
      </c>
      <c r="Z4418" s="94" t="str">
        <f t="shared" si="1897"/>
        <v>A+J=</v>
      </c>
      <c r="AA4418" s="87">
        <f t="shared" si="1898"/>
        <v>48659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>
        <f t="shared" si="1892"/>
        <v>48656</v>
      </c>
      <c r="B4419" s="82">
        <f t="shared" si="1878"/>
        <v>0</v>
      </c>
      <c r="C4419" s="207">
        <f t="shared" si="1896"/>
        <v>0</v>
      </c>
      <c r="D4419" s="83">
        <f t="shared" si="1879"/>
        <v>7286.35</v>
      </c>
      <c r="E4419" s="84">
        <f t="shared" si="1901"/>
        <v>7394.19</v>
      </c>
      <c r="F4419" s="85">
        <f t="shared" si="1902"/>
        <v>48600</v>
      </c>
      <c r="G4419" s="86">
        <f t="shared" si="1880"/>
        <v>1.4800277230712089E-2</v>
      </c>
      <c r="H4419" s="87">
        <f t="shared" si="1881"/>
        <v>48659</v>
      </c>
      <c r="I4419" s="87">
        <f t="shared" si="1882"/>
        <v>48659</v>
      </c>
      <c r="J4419" s="88">
        <f t="shared" si="1893"/>
        <v>18</v>
      </c>
      <c r="K4419" s="88">
        <f t="shared" si="1900"/>
        <v>17</v>
      </c>
      <c r="L4419" s="8">
        <f t="shared" si="1883"/>
        <v>1.0139723199999999</v>
      </c>
      <c r="M4419" s="89">
        <v>1</v>
      </c>
      <c r="N4419" s="89">
        <f t="shared" si="1884"/>
        <v>1</v>
      </c>
      <c r="O4419" s="82">
        <f t="shared" si="1885"/>
        <v>1.0139723199999999</v>
      </c>
      <c r="P4419" s="82">
        <f t="shared" si="1886"/>
        <v>0</v>
      </c>
      <c r="Q4419" s="11">
        <f t="shared" si="1899"/>
        <v>0</v>
      </c>
      <c r="R4419" s="7">
        <f t="shared" si="1894"/>
        <v>0</v>
      </c>
      <c r="S4419" s="82">
        <f t="shared" si="1887"/>
        <v>0</v>
      </c>
      <c r="T4419" s="91">
        <f t="shared" si="1895"/>
        <v>0.08</v>
      </c>
      <c r="U4419" s="90">
        <f t="shared" si="1888"/>
        <v>17</v>
      </c>
      <c r="V4419" s="90">
        <v>252</v>
      </c>
      <c r="W4419" s="89">
        <f t="shared" si="1889"/>
        <v>1.0052053169999999</v>
      </c>
      <c r="X4419" s="82">
        <f t="shared" si="1890"/>
        <v>0</v>
      </c>
      <c r="Y4419" s="82">
        <f t="shared" si="1891"/>
        <v>0</v>
      </c>
      <c r="Z4419" s="94" t="str">
        <f t="shared" si="1897"/>
        <v>A+J=</v>
      </c>
      <c r="AA4419" s="87">
        <f t="shared" si="1898"/>
        <v>48659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>
        <f t="shared" si="1892"/>
        <v>48657</v>
      </c>
      <c r="B4420" s="82">
        <f t="shared" si="1878"/>
        <v>0</v>
      </c>
      <c r="C4420" s="207">
        <f t="shared" si="1896"/>
        <v>0</v>
      </c>
      <c r="D4420" s="83">
        <f t="shared" si="1879"/>
        <v>7286.35</v>
      </c>
      <c r="E4420" s="84">
        <f t="shared" si="1901"/>
        <v>7394.19</v>
      </c>
      <c r="F4420" s="85">
        <f t="shared" si="1902"/>
        <v>48600</v>
      </c>
      <c r="G4420" s="86">
        <f t="shared" si="1880"/>
        <v>1.4800277230712089E-2</v>
      </c>
      <c r="H4420" s="87">
        <f t="shared" si="1881"/>
        <v>48659</v>
      </c>
      <c r="I4420" s="87">
        <f t="shared" si="1882"/>
        <v>48659</v>
      </c>
      <c r="J4420" s="88">
        <f t="shared" si="1893"/>
        <v>18</v>
      </c>
      <c r="K4420" s="88">
        <f t="shared" si="1900"/>
        <v>18</v>
      </c>
      <c r="L4420" s="8">
        <f t="shared" si="1883"/>
        <v>1.0148002700000001</v>
      </c>
      <c r="M4420" s="89">
        <v>1</v>
      </c>
      <c r="N4420" s="89">
        <f t="shared" si="1884"/>
        <v>1</v>
      </c>
      <c r="O4420" s="82">
        <f t="shared" si="1885"/>
        <v>1.0148002700000001</v>
      </c>
      <c r="P4420" s="82">
        <f t="shared" si="1886"/>
        <v>0</v>
      </c>
      <c r="Q4420" s="11">
        <f t="shared" si="1899"/>
        <v>0</v>
      </c>
      <c r="R4420" s="7">
        <f t="shared" si="1894"/>
        <v>0</v>
      </c>
      <c r="S4420" s="82">
        <f t="shared" si="1887"/>
        <v>0</v>
      </c>
      <c r="T4420" s="91">
        <f t="shared" si="1895"/>
        <v>0.08</v>
      </c>
      <c r="U4420" s="90">
        <f t="shared" si="1888"/>
        <v>18</v>
      </c>
      <c r="V4420" s="90">
        <v>252</v>
      </c>
      <c r="W4420" s="89">
        <f t="shared" si="1889"/>
        <v>1.005512355</v>
      </c>
      <c r="X4420" s="82">
        <f t="shared" si="1890"/>
        <v>0</v>
      </c>
      <c r="Y4420" s="82">
        <f t="shared" si="1891"/>
        <v>0</v>
      </c>
      <c r="Z4420" s="94" t="str">
        <f t="shared" si="1897"/>
        <v>A+J=</v>
      </c>
      <c r="AA4420" s="87">
        <f t="shared" si="1898"/>
        <v>48659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>
        <f t="shared" si="1892"/>
        <v>48658</v>
      </c>
      <c r="B4421" s="82">
        <f t="shared" si="1878"/>
        <v>0</v>
      </c>
      <c r="C4421" s="207">
        <f t="shared" si="1896"/>
        <v>0</v>
      </c>
      <c r="D4421" s="83">
        <f t="shared" si="1879"/>
        <v>7286.35</v>
      </c>
      <c r="E4421" s="84">
        <f t="shared" si="1901"/>
        <v>7394.19</v>
      </c>
      <c r="F4421" s="85">
        <f t="shared" si="1902"/>
        <v>48600</v>
      </c>
      <c r="G4421" s="86">
        <f t="shared" si="1880"/>
        <v>1.4800277230712089E-2</v>
      </c>
      <c r="H4421" s="87">
        <f t="shared" si="1881"/>
        <v>48689</v>
      </c>
      <c r="I4421" s="87">
        <f t="shared" si="1882"/>
        <v>48659</v>
      </c>
      <c r="J4421" s="88">
        <f t="shared" si="1893"/>
        <v>18</v>
      </c>
      <c r="K4421" s="88">
        <f t="shared" si="1900"/>
        <v>18</v>
      </c>
      <c r="L4421" s="8">
        <f t="shared" si="1883"/>
        <v>1.0148002700000001</v>
      </c>
      <c r="M4421" s="89">
        <v>1</v>
      </c>
      <c r="N4421" s="89">
        <f t="shared" si="1884"/>
        <v>1</v>
      </c>
      <c r="O4421" s="82">
        <f t="shared" si="1885"/>
        <v>1.0148002700000001</v>
      </c>
      <c r="P4421" s="82">
        <f t="shared" si="1886"/>
        <v>0</v>
      </c>
      <c r="Q4421" s="11">
        <f t="shared" si="1899"/>
        <v>0</v>
      </c>
      <c r="R4421" s="7">
        <f t="shared" si="1894"/>
        <v>0</v>
      </c>
      <c r="S4421" s="82">
        <f t="shared" si="1887"/>
        <v>0</v>
      </c>
      <c r="T4421" s="91">
        <f t="shared" si="1895"/>
        <v>0.08</v>
      </c>
      <c r="U4421" s="90">
        <f t="shared" si="1888"/>
        <v>18</v>
      </c>
      <c r="V4421" s="90">
        <v>252</v>
      </c>
      <c r="W4421" s="89">
        <f t="shared" si="1889"/>
        <v>1.005512355</v>
      </c>
      <c r="X4421" s="82">
        <f t="shared" si="1890"/>
        <v>0</v>
      </c>
      <c r="Y4421" s="82">
        <f t="shared" si="1891"/>
        <v>0</v>
      </c>
      <c r="Z4421" s="94" t="str">
        <f t="shared" si="1897"/>
        <v>A+J=</v>
      </c>
      <c r="AA4421" s="87">
        <f t="shared" si="1898"/>
        <v>48659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>
        <f t="shared" si="1892"/>
        <v>48659</v>
      </c>
      <c r="B4422" s="82">
        <f t="shared" si="1878"/>
        <v>0</v>
      </c>
      <c r="C4422" s="207">
        <f t="shared" si="1896"/>
        <v>0</v>
      </c>
      <c r="D4422" s="83">
        <f t="shared" si="1879"/>
        <v>7286.35</v>
      </c>
      <c r="E4422" s="84">
        <f t="shared" si="1901"/>
        <v>7394.19</v>
      </c>
      <c r="F4422" s="85">
        <f t="shared" si="1902"/>
        <v>48600</v>
      </c>
      <c r="G4422" s="86">
        <f t="shared" si="1880"/>
        <v>1.4800277230712089E-2</v>
      </c>
      <c r="H4422" s="87">
        <f t="shared" si="1881"/>
        <v>48689</v>
      </c>
      <c r="I4422" s="87">
        <f t="shared" si="1882"/>
        <v>48659</v>
      </c>
      <c r="J4422" s="88">
        <f t="shared" si="1893"/>
        <v>18</v>
      </c>
      <c r="K4422" s="88">
        <f t="shared" si="1900"/>
        <v>18</v>
      </c>
      <c r="L4422" s="8">
        <f t="shared" si="1883"/>
        <v>1.0148002700000001</v>
      </c>
      <c r="M4422" s="89">
        <v>1</v>
      </c>
      <c r="N4422" s="89">
        <f t="shared" si="1884"/>
        <v>1</v>
      </c>
      <c r="O4422" s="82">
        <f t="shared" si="1885"/>
        <v>1.0148002700000001</v>
      </c>
      <c r="P4422" s="82">
        <f t="shared" si="1886"/>
        <v>0</v>
      </c>
      <c r="Q4422" s="11">
        <f t="shared" si="1899"/>
        <v>145</v>
      </c>
      <c r="R4422" s="7">
        <f t="shared" si="1894"/>
        <v>0</v>
      </c>
      <c r="S4422" s="82">
        <f t="shared" si="1887"/>
        <v>0</v>
      </c>
      <c r="T4422" s="91">
        <f t="shared" si="1895"/>
        <v>0.08</v>
      </c>
      <c r="U4422" s="90">
        <f t="shared" si="1888"/>
        <v>18</v>
      </c>
      <c r="V4422" s="90">
        <v>252</v>
      </c>
      <c r="W4422" s="89">
        <f t="shared" si="1889"/>
        <v>1.005512355</v>
      </c>
      <c r="X4422" s="82">
        <f t="shared" si="1890"/>
        <v>0</v>
      </c>
      <c r="Y4422" s="82">
        <f t="shared" si="1891"/>
        <v>0</v>
      </c>
      <c r="Z4422" s="94" t="str">
        <f t="shared" si="1897"/>
        <v>A+J=</v>
      </c>
      <c r="AA4422" s="87">
        <f t="shared" si="1898"/>
        <v>48659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>
        <f t="shared" si="1892"/>
        <v>48660</v>
      </c>
      <c r="B4423" s="82">
        <f t="shared" si="1878"/>
        <v>0</v>
      </c>
      <c r="C4423" s="207">
        <f t="shared" si="1896"/>
        <v>0</v>
      </c>
      <c r="D4423" s="83">
        <f t="shared" si="1879"/>
        <v>7286.35</v>
      </c>
      <c r="E4423" s="84">
        <f t="shared" si="1901"/>
        <v>7394.19</v>
      </c>
      <c r="F4423" s="85">
        <f t="shared" si="1902"/>
        <v>48631</v>
      </c>
      <c r="G4423" s="86">
        <f t="shared" si="1880"/>
        <v>1.4800277230712089E-2</v>
      </c>
      <c r="H4423" s="87">
        <f t="shared" si="1881"/>
        <v>48689</v>
      </c>
      <c r="I4423" s="87">
        <f t="shared" si="1882"/>
        <v>48689</v>
      </c>
      <c r="J4423" s="88">
        <f t="shared" si="1893"/>
        <v>21</v>
      </c>
      <c r="K4423" s="88">
        <f t="shared" si="1900"/>
        <v>1</v>
      </c>
      <c r="L4423" s="8">
        <f t="shared" si="1883"/>
        <v>1.0006998499999999</v>
      </c>
      <c r="M4423" s="89">
        <v>1</v>
      </c>
      <c r="N4423" s="89">
        <f t="shared" si="1884"/>
        <v>1</v>
      </c>
      <c r="O4423" s="82">
        <f t="shared" si="1885"/>
        <v>1.0006998499999999</v>
      </c>
      <c r="P4423" s="82">
        <f t="shared" si="1886"/>
        <v>0</v>
      </c>
      <c r="Q4423" s="11">
        <f t="shared" si="1899"/>
        <v>0</v>
      </c>
      <c r="R4423" s="7">
        <f t="shared" si="1894"/>
        <v>0</v>
      </c>
      <c r="S4423" s="82">
        <f t="shared" si="1887"/>
        <v>0</v>
      </c>
      <c r="T4423" s="91">
        <f t="shared" si="1895"/>
        <v>0.08</v>
      </c>
      <c r="U4423" s="90">
        <f t="shared" si="1888"/>
        <v>1</v>
      </c>
      <c r="V4423" s="90">
        <v>252</v>
      </c>
      <c r="W4423" s="89">
        <f t="shared" si="1889"/>
        <v>1.000305448</v>
      </c>
      <c r="X4423" s="82">
        <f t="shared" si="1890"/>
        <v>0</v>
      </c>
      <c r="Y4423" s="82">
        <f t="shared" si="1891"/>
        <v>0</v>
      </c>
      <c r="Z4423" s="94" t="str">
        <f t="shared" si="1897"/>
        <v>A+J=</v>
      </c>
      <c r="AA4423" s="87">
        <f t="shared" si="1898"/>
        <v>48689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>
        <f t="shared" si="1892"/>
        <v>48661</v>
      </c>
      <c r="B4424" s="82">
        <f t="shared" si="1878"/>
        <v>0</v>
      </c>
      <c r="C4424" s="207">
        <f t="shared" si="1896"/>
        <v>0</v>
      </c>
      <c r="D4424" s="83">
        <f t="shared" si="1879"/>
        <v>7286.35</v>
      </c>
      <c r="E4424" s="84">
        <f t="shared" si="1901"/>
        <v>7394.19</v>
      </c>
      <c r="F4424" s="85">
        <f t="shared" si="1902"/>
        <v>48631</v>
      </c>
      <c r="G4424" s="86">
        <f t="shared" si="1880"/>
        <v>1.4800277230712089E-2</v>
      </c>
      <c r="H4424" s="87">
        <f t="shared" si="1881"/>
        <v>48689</v>
      </c>
      <c r="I4424" s="87">
        <f t="shared" si="1882"/>
        <v>48689</v>
      </c>
      <c r="J4424" s="88">
        <f t="shared" si="1893"/>
        <v>21</v>
      </c>
      <c r="K4424" s="88">
        <f t="shared" si="1900"/>
        <v>2</v>
      </c>
      <c r="L4424" s="8">
        <f t="shared" si="1883"/>
        <v>1.0014002</v>
      </c>
      <c r="M4424" s="89">
        <v>1</v>
      </c>
      <c r="N4424" s="89">
        <f t="shared" si="1884"/>
        <v>1</v>
      </c>
      <c r="O4424" s="82">
        <f t="shared" si="1885"/>
        <v>1.0014002</v>
      </c>
      <c r="P4424" s="82">
        <f t="shared" si="1886"/>
        <v>0</v>
      </c>
      <c r="Q4424" s="11">
        <f t="shared" si="1899"/>
        <v>0</v>
      </c>
      <c r="R4424" s="7">
        <f t="shared" si="1894"/>
        <v>0</v>
      </c>
      <c r="S4424" s="82">
        <f t="shared" si="1887"/>
        <v>0</v>
      </c>
      <c r="T4424" s="91">
        <f t="shared" si="1895"/>
        <v>0.08</v>
      </c>
      <c r="U4424" s="90">
        <f t="shared" si="1888"/>
        <v>2</v>
      </c>
      <c r="V4424" s="90">
        <v>252</v>
      </c>
      <c r="W4424" s="89">
        <f t="shared" si="1889"/>
        <v>1.000610988</v>
      </c>
      <c r="X4424" s="82">
        <f t="shared" si="1890"/>
        <v>0</v>
      </c>
      <c r="Y4424" s="82">
        <f t="shared" si="1891"/>
        <v>0</v>
      </c>
      <c r="Z4424" s="94" t="str">
        <f t="shared" si="1897"/>
        <v>A+J=</v>
      </c>
      <c r="AA4424" s="87">
        <f t="shared" si="1898"/>
        <v>48689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>
        <f t="shared" si="1892"/>
        <v>48662</v>
      </c>
      <c r="B4425" s="82">
        <f t="shared" si="1878"/>
        <v>0</v>
      </c>
      <c r="C4425" s="207">
        <f t="shared" si="1896"/>
        <v>0</v>
      </c>
      <c r="D4425" s="83">
        <f t="shared" si="1879"/>
        <v>7286.35</v>
      </c>
      <c r="E4425" s="84">
        <f t="shared" si="1901"/>
        <v>7394.19</v>
      </c>
      <c r="F4425" s="85">
        <f t="shared" si="1902"/>
        <v>48631</v>
      </c>
      <c r="G4425" s="86">
        <f t="shared" si="1880"/>
        <v>1.4800277230712089E-2</v>
      </c>
      <c r="H4425" s="87">
        <f t="shared" si="1881"/>
        <v>48689</v>
      </c>
      <c r="I4425" s="87">
        <f t="shared" si="1882"/>
        <v>48689</v>
      </c>
      <c r="J4425" s="88">
        <f t="shared" si="1893"/>
        <v>21</v>
      </c>
      <c r="K4425" s="88">
        <f t="shared" si="1900"/>
        <v>3</v>
      </c>
      <c r="L4425" s="8">
        <f t="shared" si="1883"/>
        <v>1.0021010299999999</v>
      </c>
      <c r="M4425" s="89">
        <v>1</v>
      </c>
      <c r="N4425" s="89">
        <f t="shared" si="1884"/>
        <v>1</v>
      </c>
      <c r="O4425" s="82">
        <f t="shared" si="1885"/>
        <v>1.0021010299999999</v>
      </c>
      <c r="P4425" s="82">
        <f t="shared" si="1886"/>
        <v>0</v>
      </c>
      <c r="Q4425" s="11">
        <f t="shared" si="1899"/>
        <v>0</v>
      </c>
      <c r="R4425" s="7">
        <f t="shared" si="1894"/>
        <v>0</v>
      </c>
      <c r="S4425" s="82">
        <f t="shared" si="1887"/>
        <v>0</v>
      </c>
      <c r="T4425" s="91">
        <f t="shared" si="1895"/>
        <v>0.08</v>
      </c>
      <c r="U4425" s="90">
        <f t="shared" si="1888"/>
        <v>3</v>
      </c>
      <c r="V4425" s="90">
        <v>252</v>
      </c>
      <c r="W4425" s="89">
        <f t="shared" si="1889"/>
        <v>1.0009166229999999</v>
      </c>
      <c r="X4425" s="82">
        <f t="shared" si="1890"/>
        <v>0</v>
      </c>
      <c r="Y4425" s="82">
        <f t="shared" si="1891"/>
        <v>0</v>
      </c>
      <c r="Z4425" s="94" t="str">
        <f t="shared" si="1897"/>
        <v>A+J=</v>
      </c>
      <c r="AA4425" s="87">
        <f t="shared" si="1898"/>
        <v>48689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>
        <f t="shared" si="1892"/>
        <v>48663</v>
      </c>
      <c r="B4426" s="82">
        <f t="shared" ref="B4426:B4489" si="1903">(P4426+X4426)</f>
        <v>0</v>
      </c>
      <c r="C4426" s="207">
        <f t="shared" si="1896"/>
        <v>0</v>
      </c>
      <c r="D4426" s="83">
        <f t="shared" ref="D4426:D4489" si="1904">IF(E4426=E4425,D4425,E4425)</f>
        <v>7286.35</v>
      </c>
      <c r="E4426" s="84">
        <f t="shared" si="1901"/>
        <v>7394.19</v>
      </c>
      <c r="F4426" s="85">
        <f t="shared" si="1902"/>
        <v>48631</v>
      </c>
      <c r="G4426" s="86">
        <f t="shared" ref="G4426:G4489" si="1905">(E4426/D4426)-1</f>
        <v>1.4800277230712089E-2</v>
      </c>
      <c r="H4426" s="87">
        <f t="shared" ref="H4426:H4489" si="1906">IF(DAY(A4426)=H$9,VLOOKUP(A4426,AH$118:AN$450,4),H4425)</f>
        <v>48689</v>
      </c>
      <c r="I4426" s="87">
        <f t="shared" ref="I4426:I4489" si="1907">IF(A4426&gt;I4425,H4426,I4425)</f>
        <v>48689</v>
      </c>
      <c r="J4426" s="88">
        <f t="shared" si="1893"/>
        <v>21</v>
      </c>
      <c r="K4426" s="88">
        <f t="shared" si="1900"/>
        <v>4</v>
      </c>
      <c r="L4426" s="8">
        <f t="shared" ref="L4426:L4489" si="1908">IF(E4426&lt;D4426,1,TRUNC((E4426/D4426)^TRUNC((K4426/J4426),9),8))</f>
        <v>1.00280236</v>
      </c>
      <c r="M4426" s="89">
        <v>1</v>
      </c>
      <c r="N4426" s="89">
        <f t="shared" ref="N4426:N4489" si="1909">IF(I4426&gt;I4425,N4425*M4426,N4425)</f>
        <v>1</v>
      </c>
      <c r="O4426" s="82">
        <f t="shared" ref="O4426:O4489" si="1910">TRUNC(TRUNC((L4426*N4426),15),8)</f>
        <v>1.00280236</v>
      </c>
      <c r="P4426" s="82">
        <f t="shared" ref="P4426:P4489" si="1911">TRUNC(C4426*O4426,8)</f>
        <v>0</v>
      </c>
      <c r="Q4426" s="11">
        <f t="shared" si="1899"/>
        <v>0</v>
      </c>
      <c r="R4426" s="7">
        <f t="shared" si="1894"/>
        <v>0</v>
      </c>
      <c r="S4426" s="82">
        <f t="shared" ref="S4426:S4489" si="1912">IF(R4426&gt;0,TRUNC(R4426*P4426,8),0)</f>
        <v>0</v>
      </c>
      <c r="T4426" s="91">
        <f t="shared" si="1895"/>
        <v>0.08</v>
      </c>
      <c r="U4426" s="90">
        <f t="shared" ref="U4426:U4489" si="1913">IF(Q4425&gt;0,1,IF(K4426=K4425,U4425,U4425+1))</f>
        <v>4</v>
      </c>
      <c r="V4426" s="90">
        <v>252</v>
      </c>
      <c r="W4426" s="89">
        <f t="shared" ref="W4426:W4489" si="1914">ROUND((1+T4426)^TRUNC((U4426/V4426),9),9)</f>
        <v>1.0012223499999999</v>
      </c>
      <c r="X4426" s="82">
        <f t="shared" ref="X4426:X4489" si="1915">TRUNC((P4426*(W4426-1)),8)</f>
        <v>0</v>
      </c>
      <c r="Y4426" s="82">
        <f t="shared" ref="Y4426:Y4489" si="1916">IF(Q4426&gt;0,S4426+X4426,0)</f>
        <v>0</v>
      </c>
      <c r="Z4426" s="94" t="str">
        <f t="shared" si="1897"/>
        <v>A+J=</v>
      </c>
      <c r="AA4426" s="87">
        <f t="shared" si="1898"/>
        <v>48689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>
        <f t="shared" ref="A4427:A4490" si="1917">(A4426+1)</f>
        <v>48664</v>
      </c>
      <c r="B4427" s="82">
        <f t="shared" si="1903"/>
        <v>0</v>
      </c>
      <c r="C4427" s="207">
        <f t="shared" si="1896"/>
        <v>0</v>
      </c>
      <c r="D4427" s="83">
        <f t="shared" si="1904"/>
        <v>7286.35</v>
      </c>
      <c r="E4427" s="84">
        <f t="shared" si="1901"/>
        <v>7394.19</v>
      </c>
      <c r="F4427" s="85">
        <f t="shared" si="1902"/>
        <v>48631</v>
      </c>
      <c r="G4427" s="86">
        <f t="shared" si="1905"/>
        <v>1.4800277230712089E-2</v>
      </c>
      <c r="H4427" s="87">
        <f t="shared" si="1906"/>
        <v>48689</v>
      </c>
      <c r="I4427" s="87">
        <f t="shared" si="1907"/>
        <v>48689</v>
      </c>
      <c r="J4427" s="88">
        <f t="shared" ref="J4427:J4490" si="1918">IF(I4427=I4426,J4426,NETWORKDAYS(I4426,I4427,$AD$210:$AD$502)-1)</f>
        <v>21</v>
      </c>
      <c r="K4427" s="88">
        <f t="shared" si="1900"/>
        <v>5</v>
      </c>
      <c r="L4427" s="8">
        <f t="shared" si="1908"/>
        <v>1.00350417</v>
      </c>
      <c r="M4427" s="89">
        <v>1</v>
      </c>
      <c r="N4427" s="89">
        <f t="shared" si="1909"/>
        <v>1</v>
      </c>
      <c r="O4427" s="82">
        <f t="shared" si="1910"/>
        <v>1.00350417</v>
      </c>
      <c r="P4427" s="82">
        <f t="shared" si="1911"/>
        <v>0</v>
      </c>
      <c r="Q4427" s="11">
        <f t="shared" si="1899"/>
        <v>0</v>
      </c>
      <c r="R4427" s="7">
        <f t="shared" ref="R4427:R4490" si="1919">IF(Q4427&gt;0,VLOOKUP($A4427,$AD$10:$AI$200,6),0)</f>
        <v>0</v>
      </c>
      <c r="S4427" s="82">
        <f t="shared" si="1912"/>
        <v>0</v>
      </c>
      <c r="T4427" s="91">
        <f t="shared" ref="T4427:T4490" si="1920">(T4426)</f>
        <v>0.08</v>
      </c>
      <c r="U4427" s="90">
        <f t="shared" si="1913"/>
        <v>5</v>
      </c>
      <c r="V4427" s="90">
        <v>252</v>
      </c>
      <c r="W4427" s="89">
        <f t="shared" si="1914"/>
        <v>1.0015281709999999</v>
      </c>
      <c r="X4427" s="82">
        <f t="shared" si="1915"/>
        <v>0</v>
      </c>
      <c r="Y4427" s="82">
        <f t="shared" si="1916"/>
        <v>0</v>
      </c>
      <c r="Z4427" s="94" t="str">
        <f t="shared" si="1897"/>
        <v>A+J=</v>
      </c>
      <c r="AA4427" s="87">
        <f t="shared" si="1898"/>
        <v>48689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>
        <f t="shared" si="1917"/>
        <v>48665</v>
      </c>
      <c r="B4428" s="82">
        <f t="shared" si="1903"/>
        <v>0</v>
      </c>
      <c r="C4428" s="207">
        <f t="shared" ref="C4428:C4491" si="1921">IF(Q4427&gt;0,IF(J4427=K4427,P4427-S4427,C4427-(S4427/O4427)),C4427)</f>
        <v>0</v>
      </c>
      <c r="D4428" s="83">
        <f t="shared" si="1904"/>
        <v>7286.35</v>
      </c>
      <c r="E4428" s="84">
        <f t="shared" si="1901"/>
        <v>7394.19</v>
      </c>
      <c r="F4428" s="85">
        <f t="shared" si="1902"/>
        <v>48631</v>
      </c>
      <c r="G4428" s="86">
        <f t="shared" si="1905"/>
        <v>1.4800277230712089E-2</v>
      </c>
      <c r="H4428" s="87">
        <f t="shared" si="1906"/>
        <v>48689</v>
      </c>
      <c r="I4428" s="87">
        <f t="shared" si="1907"/>
        <v>48689</v>
      </c>
      <c r="J4428" s="88">
        <f t="shared" si="1918"/>
        <v>21</v>
      </c>
      <c r="K4428" s="88">
        <f t="shared" si="1900"/>
        <v>5</v>
      </c>
      <c r="L4428" s="8">
        <f t="shared" si="1908"/>
        <v>1.00350417</v>
      </c>
      <c r="M4428" s="89">
        <v>1</v>
      </c>
      <c r="N4428" s="89">
        <f t="shared" si="1909"/>
        <v>1</v>
      </c>
      <c r="O4428" s="82">
        <f t="shared" si="1910"/>
        <v>1.00350417</v>
      </c>
      <c r="P4428" s="82">
        <f t="shared" si="1911"/>
        <v>0</v>
      </c>
      <c r="Q4428" s="11">
        <f t="shared" si="1899"/>
        <v>0</v>
      </c>
      <c r="R4428" s="7">
        <f t="shared" si="1919"/>
        <v>0</v>
      </c>
      <c r="S4428" s="82">
        <f t="shared" si="1912"/>
        <v>0</v>
      </c>
      <c r="T4428" s="91">
        <f t="shared" si="1920"/>
        <v>0.08</v>
      </c>
      <c r="U4428" s="90">
        <f t="shared" si="1913"/>
        <v>5</v>
      </c>
      <c r="V4428" s="90">
        <v>252</v>
      </c>
      <c r="W4428" s="89">
        <f t="shared" si="1914"/>
        <v>1.0015281709999999</v>
      </c>
      <c r="X4428" s="82">
        <f t="shared" si="1915"/>
        <v>0</v>
      </c>
      <c r="Y4428" s="82">
        <f t="shared" si="1916"/>
        <v>0</v>
      </c>
      <c r="Z4428" s="94" t="str">
        <f t="shared" ref="Z4428:Z4491" si="1922">IF($Q4427&gt;0,VLOOKUP($A4427,$AD$10:$AM$200,9),Z4427)</f>
        <v>A+J=</v>
      </c>
      <c r="AA4428" s="87">
        <f t="shared" ref="AA4428:AA4491" si="1923">IF($Q4427&gt;0,VLOOKUP($A4427,$AD$10:$AM$200,10),AA4427)</f>
        <v>48689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>
        <f t="shared" si="1917"/>
        <v>48666</v>
      </c>
      <c r="B4429" s="82">
        <f t="shared" si="1903"/>
        <v>0</v>
      </c>
      <c r="C4429" s="207">
        <f t="shared" si="1921"/>
        <v>0</v>
      </c>
      <c r="D4429" s="83">
        <f t="shared" si="1904"/>
        <v>7286.35</v>
      </c>
      <c r="E4429" s="84">
        <f t="shared" si="1901"/>
        <v>7394.19</v>
      </c>
      <c r="F4429" s="85">
        <f t="shared" si="1902"/>
        <v>48631</v>
      </c>
      <c r="G4429" s="86">
        <f t="shared" si="1905"/>
        <v>1.4800277230712089E-2</v>
      </c>
      <c r="H4429" s="87">
        <f t="shared" si="1906"/>
        <v>48689</v>
      </c>
      <c r="I4429" s="87">
        <f t="shared" si="1907"/>
        <v>48689</v>
      </c>
      <c r="J4429" s="88">
        <f t="shared" si="1918"/>
        <v>21</v>
      </c>
      <c r="K4429" s="88">
        <f t="shared" si="1900"/>
        <v>5</v>
      </c>
      <c r="L4429" s="8">
        <f t="shared" si="1908"/>
        <v>1.00350417</v>
      </c>
      <c r="M4429" s="89">
        <v>1</v>
      </c>
      <c r="N4429" s="89">
        <f t="shared" si="1909"/>
        <v>1</v>
      </c>
      <c r="O4429" s="82">
        <f t="shared" si="1910"/>
        <v>1.00350417</v>
      </c>
      <c r="P4429" s="82">
        <f t="shared" si="1911"/>
        <v>0</v>
      </c>
      <c r="Q4429" s="11">
        <f t="shared" si="1899"/>
        <v>0</v>
      </c>
      <c r="R4429" s="7">
        <f t="shared" si="1919"/>
        <v>0</v>
      </c>
      <c r="S4429" s="82">
        <f t="shared" si="1912"/>
        <v>0</v>
      </c>
      <c r="T4429" s="91">
        <f t="shared" si="1920"/>
        <v>0.08</v>
      </c>
      <c r="U4429" s="90">
        <f t="shared" si="1913"/>
        <v>5</v>
      </c>
      <c r="V4429" s="90">
        <v>252</v>
      </c>
      <c r="W4429" s="89">
        <f t="shared" si="1914"/>
        <v>1.0015281709999999</v>
      </c>
      <c r="X4429" s="82">
        <f t="shared" si="1915"/>
        <v>0</v>
      </c>
      <c r="Y4429" s="82">
        <f t="shared" si="1916"/>
        <v>0</v>
      </c>
      <c r="Z4429" s="94" t="str">
        <f t="shared" si="1922"/>
        <v>A+J=</v>
      </c>
      <c r="AA4429" s="87">
        <f t="shared" si="1923"/>
        <v>48689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>
        <f t="shared" si="1917"/>
        <v>48667</v>
      </c>
      <c r="B4430" s="82">
        <f t="shared" si="1903"/>
        <v>0</v>
      </c>
      <c r="C4430" s="207">
        <f t="shared" si="1921"/>
        <v>0</v>
      </c>
      <c r="D4430" s="83">
        <f t="shared" si="1904"/>
        <v>7286.35</v>
      </c>
      <c r="E4430" s="84">
        <f t="shared" si="1901"/>
        <v>7394.19</v>
      </c>
      <c r="F4430" s="85">
        <f t="shared" si="1902"/>
        <v>48631</v>
      </c>
      <c r="G4430" s="86">
        <f t="shared" si="1905"/>
        <v>1.4800277230712089E-2</v>
      </c>
      <c r="H4430" s="87">
        <f t="shared" si="1906"/>
        <v>48689</v>
      </c>
      <c r="I4430" s="87">
        <f t="shared" si="1907"/>
        <v>48689</v>
      </c>
      <c r="J4430" s="88">
        <f t="shared" si="1918"/>
        <v>21</v>
      </c>
      <c r="K4430" s="88">
        <f t="shared" si="1900"/>
        <v>6</v>
      </c>
      <c r="L4430" s="8">
        <f t="shared" si="1908"/>
        <v>1.0042064799999999</v>
      </c>
      <c r="M4430" s="89">
        <v>1</v>
      </c>
      <c r="N4430" s="89">
        <f t="shared" si="1909"/>
        <v>1</v>
      </c>
      <c r="O4430" s="82">
        <f t="shared" si="1910"/>
        <v>1.0042064799999999</v>
      </c>
      <c r="P4430" s="82">
        <f t="shared" si="1911"/>
        <v>0</v>
      </c>
      <c r="Q4430" s="11">
        <f t="shared" ref="Q4430:Q4493" si="1924">IF(VLOOKUP(A4430,AD$10:AK$200,8)=VLOOKUP(A4429,AD$10:AK$200,8),0,VLOOKUP(A4430,AD$10:AK$200,8))</f>
        <v>0</v>
      </c>
      <c r="R4430" s="7">
        <f t="shared" si="1919"/>
        <v>0</v>
      </c>
      <c r="S4430" s="82">
        <f t="shared" si="1912"/>
        <v>0</v>
      </c>
      <c r="T4430" s="91">
        <f t="shared" si="1920"/>
        <v>0.08</v>
      </c>
      <c r="U4430" s="90">
        <f t="shared" si="1913"/>
        <v>6</v>
      </c>
      <c r="V4430" s="90">
        <v>252</v>
      </c>
      <c r="W4430" s="89">
        <f t="shared" si="1914"/>
        <v>1.0018340859999999</v>
      </c>
      <c r="X4430" s="82">
        <f t="shared" si="1915"/>
        <v>0</v>
      </c>
      <c r="Y4430" s="82">
        <f t="shared" si="1916"/>
        <v>0</v>
      </c>
      <c r="Z4430" s="94" t="str">
        <f t="shared" si="1922"/>
        <v>A+J=</v>
      </c>
      <c r="AA4430" s="87">
        <f t="shared" si="1923"/>
        <v>48689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>
        <f t="shared" si="1917"/>
        <v>48668</v>
      </c>
      <c r="B4431" s="82">
        <f t="shared" si="1903"/>
        <v>0</v>
      </c>
      <c r="C4431" s="207">
        <f t="shared" si="1921"/>
        <v>0</v>
      </c>
      <c r="D4431" s="83">
        <f t="shared" si="1904"/>
        <v>7286.35</v>
      </c>
      <c r="E4431" s="84">
        <f t="shared" si="1901"/>
        <v>7394.19</v>
      </c>
      <c r="F4431" s="85">
        <f t="shared" si="1902"/>
        <v>48631</v>
      </c>
      <c r="G4431" s="86">
        <f t="shared" si="1905"/>
        <v>1.4800277230712089E-2</v>
      </c>
      <c r="H4431" s="87">
        <f t="shared" si="1906"/>
        <v>48689</v>
      </c>
      <c r="I4431" s="87">
        <f t="shared" si="1907"/>
        <v>48689</v>
      </c>
      <c r="J4431" s="88">
        <f t="shared" si="1918"/>
        <v>21</v>
      </c>
      <c r="K4431" s="88">
        <f t="shared" si="1900"/>
        <v>7</v>
      </c>
      <c r="L4431" s="8">
        <f t="shared" si="1908"/>
        <v>1.0049092799999999</v>
      </c>
      <c r="M4431" s="89">
        <v>1</v>
      </c>
      <c r="N4431" s="89">
        <f t="shared" si="1909"/>
        <v>1</v>
      </c>
      <c r="O4431" s="82">
        <f t="shared" si="1910"/>
        <v>1.0049092799999999</v>
      </c>
      <c r="P4431" s="82">
        <f t="shared" si="1911"/>
        <v>0</v>
      </c>
      <c r="Q4431" s="11">
        <f t="shared" si="1924"/>
        <v>0</v>
      </c>
      <c r="R4431" s="7">
        <f t="shared" si="1919"/>
        <v>0</v>
      </c>
      <c r="S4431" s="82">
        <f t="shared" si="1912"/>
        <v>0</v>
      </c>
      <c r="T4431" s="91">
        <f t="shared" si="1920"/>
        <v>0.08</v>
      </c>
      <c r="U4431" s="90">
        <f t="shared" si="1913"/>
        <v>7</v>
      </c>
      <c r="V4431" s="90">
        <v>252</v>
      </c>
      <c r="W4431" s="89">
        <f t="shared" si="1914"/>
        <v>1.002140093</v>
      </c>
      <c r="X4431" s="82">
        <f t="shared" si="1915"/>
        <v>0</v>
      </c>
      <c r="Y4431" s="82">
        <f t="shared" si="1916"/>
        <v>0</v>
      </c>
      <c r="Z4431" s="94" t="str">
        <f t="shared" si="1922"/>
        <v>A+J=</v>
      </c>
      <c r="AA4431" s="87">
        <f t="shared" si="1923"/>
        <v>48689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>
        <f t="shared" si="1917"/>
        <v>48669</v>
      </c>
      <c r="B4432" s="82">
        <f t="shared" si="1903"/>
        <v>0</v>
      </c>
      <c r="C4432" s="207">
        <f t="shared" si="1921"/>
        <v>0</v>
      </c>
      <c r="D4432" s="83">
        <f t="shared" si="1904"/>
        <v>7286.35</v>
      </c>
      <c r="E4432" s="84">
        <f t="shared" si="1901"/>
        <v>7394.19</v>
      </c>
      <c r="F4432" s="85">
        <f t="shared" si="1902"/>
        <v>48631</v>
      </c>
      <c r="G4432" s="86">
        <f t="shared" si="1905"/>
        <v>1.4800277230712089E-2</v>
      </c>
      <c r="H4432" s="87">
        <f t="shared" si="1906"/>
        <v>48689</v>
      </c>
      <c r="I4432" s="87">
        <f t="shared" si="1907"/>
        <v>48689</v>
      </c>
      <c r="J4432" s="88">
        <f t="shared" si="1918"/>
        <v>21</v>
      </c>
      <c r="K4432" s="88">
        <f t="shared" si="1900"/>
        <v>8</v>
      </c>
      <c r="L4432" s="8">
        <f t="shared" si="1908"/>
        <v>1.00561257</v>
      </c>
      <c r="M4432" s="89">
        <v>1</v>
      </c>
      <c r="N4432" s="89">
        <f t="shared" si="1909"/>
        <v>1</v>
      </c>
      <c r="O4432" s="82">
        <f t="shared" si="1910"/>
        <v>1.00561257</v>
      </c>
      <c r="P4432" s="82">
        <f t="shared" si="1911"/>
        <v>0</v>
      </c>
      <c r="Q4432" s="11">
        <f t="shared" si="1924"/>
        <v>0</v>
      </c>
      <c r="R4432" s="7">
        <f t="shared" si="1919"/>
        <v>0</v>
      </c>
      <c r="S4432" s="82">
        <f t="shared" si="1912"/>
        <v>0</v>
      </c>
      <c r="T4432" s="91">
        <f t="shared" si="1920"/>
        <v>0.08</v>
      </c>
      <c r="U4432" s="90">
        <f t="shared" si="1913"/>
        <v>8</v>
      </c>
      <c r="V4432" s="90">
        <v>252</v>
      </c>
      <c r="W4432" s="89">
        <f t="shared" si="1914"/>
        <v>1.0024461950000001</v>
      </c>
      <c r="X4432" s="82">
        <f t="shared" si="1915"/>
        <v>0</v>
      </c>
      <c r="Y4432" s="82">
        <f t="shared" si="1916"/>
        <v>0</v>
      </c>
      <c r="Z4432" s="94" t="str">
        <f t="shared" si="1922"/>
        <v>A+J=</v>
      </c>
      <c r="AA4432" s="87">
        <f t="shared" si="1923"/>
        <v>48689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>
        <f t="shared" si="1917"/>
        <v>48670</v>
      </c>
      <c r="B4433" s="82">
        <f t="shared" si="1903"/>
        <v>0</v>
      </c>
      <c r="C4433" s="207">
        <f t="shared" si="1921"/>
        <v>0</v>
      </c>
      <c r="D4433" s="83">
        <f t="shared" si="1904"/>
        <v>7286.35</v>
      </c>
      <c r="E4433" s="84">
        <f t="shared" si="1901"/>
        <v>7394.19</v>
      </c>
      <c r="F4433" s="85">
        <f t="shared" si="1902"/>
        <v>48631</v>
      </c>
      <c r="G4433" s="86">
        <f t="shared" si="1905"/>
        <v>1.4800277230712089E-2</v>
      </c>
      <c r="H4433" s="87">
        <f t="shared" si="1906"/>
        <v>48689</v>
      </c>
      <c r="I4433" s="87">
        <f t="shared" si="1907"/>
        <v>48689</v>
      </c>
      <c r="J4433" s="88">
        <f t="shared" si="1918"/>
        <v>21</v>
      </c>
      <c r="K4433" s="88">
        <f t="shared" si="1900"/>
        <v>9</v>
      </c>
      <c r="L4433" s="8">
        <f t="shared" si="1908"/>
        <v>1.0063163500000001</v>
      </c>
      <c r="M4433" s="89">
        <v>1</v>
      </c>
      <c r="N4433" s="89">
        <f t="shared" si="1909"/>
        <v>1</v>
      </c>
      <c r="O4433" s="82">
        <f t="shared" si="1910"/>
        <v>1.0063163500000001</v>
      </c>
      <c r="P4433" s="82">
        <f t="shared" si="1911"/>
        <v>0</v>
      </c>
      <c r="Q4433" s="11">
        <f t="shared" si="1924"/>
        <v>0</v>
      </c>
      <c r="R4433" s="7">
        <f t="shared" si="1919"/>
        <v>0</v>
      </c>
      <c r="S4433" s="82">
        <f t="shared" si="1912"/>
        <v>0</v>
      </c>
      <c r="T4433" s="91">
        <f t="shared" si="1920"/>
        <v>0.08</v>
      </c>
      <c r="U4433" s="90">
        <f t="shared" si="1913"/>
        <v>9</v>
      </c>
      <c r="V4433" s="90">
        <v>252</v>
      </c>
      <c r="W4433" s="89">
        <f t="shared" si="1914"/>
        <v>1.0027523890000001</v>
      </c>
      <c r="X4433" s="82">
        <f t="shared" si="1915"/>
        <v>0</v>
      </c>
      <c r="Y4433" s="82">
        <f t="shared" si="1916"/>
        <v>0</v>
      </c>
      <c r="Z4433" s="94" t="str">
        <f t="shared" si="1922"/>
        <v>A+J=</v>
      </c>
      <c r="AA4433" s="87">
        <f t="shared" si="1923"/>
        <v>48689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>
        <f t="shared" si="1917"/>
        <v>48671</v>
      </c>
      <c r="B4434" s="82">
        <f t="shared" si="1903"/>
        <v>0</v>
      </c>
      <c r="C4434" s="207">
        <f t="shared" si="1921"/>
        <v>0</v>
      </c>
      <c r="D4434" s="83">
        <f t="shared" si="1904"/>
        <v>7286.35</v>
      </c>
      <c r="E4434" s="84">
        <f t="shared" si="1901"/>
        <v>7394.19</v>
      </c>
      <c r="F4434" s="85">
        <f t="shared" si="1902"/>
        <v>48631</v>
      </c>
      <c r="G4434" s="86">
        <f t="shared" si="1905"/>
        <v>1.4800277230712089E-2</v>
      </c>
      <c r="H4434" s="87">
        <f t="shared" si="1906"/>
        <v>48689</v>
      </c>
      <c r="I4434" s="87">
        <f t="shared" si="1907"/>
        <v>48689</v>
      </c>
      <c r="J4434" s="88">
        <f t="shared" si="1918"/>
        <v>21</v>
      </c>
      <c r="K4434" s="88">
        <f t="shared" si="1900"/>
        <v>10</v>
      </c>
      <c r="L4434" s="8">
        <f t="shared" si="1908"/>
        <v>1.00702063</v>
      </c>
      <c r="M4434" s="89">
        <v>1</v>
      </c>
      <c r="N4434" s="89">
        <f t="shared" si="1909"/>
        <v>1</v>
      </c>
      <c r="O4434" s="82">
        <f t="shared" si="1910"/>
        <v>1.00702063</v>
      </c>
      <c r="P4434" s="82">
        <f t="shared" si="1911"/>
        <v>0</v>
      </c>
      <c r="Q4434" s="11">
        <f t="shared" si="1924"/>
        <v>0</v>
      </c>
      <c r="R4434" s="7">
        <f t="shared" si="1919"/>
        <v>0</v>
      </c>
      <c r="S4434" s="82">
        <f t="shared" si="1912"/>
        <v>0</v>
      </c>
      <c r="T4434" s="91">
        <f t="shared" si="1920"/>
        <v>0.08</v>
      </c>
      <c r="U4434" s="90">
        <f t="shared" si="1913"/>
        <v>10</v>
      </c>
      <c r="V4434" s="90">
        <v>252</v>
      </c>
      <c r="W4434" s="89">
        <f t="shared" si="1914"/>
        <v>1.0030586779999999</v>
      </c>
      <c r="X4434" s="82">
        <f t="shared" si="1915"/>
        <v>0</v>
      </c>
      <c r="Y4434" s="82">
        <f t="shared" si="1916"/>
        <v>0</v>
      </c>
      <c r="Z4434" s="94" t="str">
        <f t="shared" si="1922"/>
        <v>A+J=</v>
      </c>
      <c r="AA4434" s="87">
        <f t="shared" si="1923"/>
        <v>48689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>
        <f t="shared" si="1917"/>
        <v>48672</v>
      </c>
      <c r="B4435" s="82">
        <f t="shared" si="1903"/>
        <v>0</v>
      </c>
      <c r="C4435" s="207">
        <f t="shared" si="1921"/>
        <v>0</v>
      </c>
      <c r="D4435" s="83">
        <f t="shared" si="1904"/>
        <v>7286.35</v>
      </c>
      <c r="E4435" s="84">
        <f t="shared" si="1901"/>
        <v>7394.19</v>
      </c>
      <c r="F4435" s="85">
        <f t="shared" si="1902"/>
        <v>48631</v>
      </c>
      <c r="G4435" s="86">
        <f t="shared" si="1905"/>
        <v>1.4800277230712089E-2</v>
      </c>
      <c r="H4435" s="87">
        <f t="shared" si="1906"/>
        <v>48689</v>
      </c>
      <c r="I4435" s="87">
        <f t="shared" si="1907"/>
        <v>48689</v>
      </c>
      <c r="J4435" s="88">
        <f t="shared" si="1918"/>
        <v>21</v>
      </c>
      <c r="K4435" s="88">
        <f t="shared" si="1900"/>
        <v>10</v>
      </c>
      <c r="L4435" s="8">
        <f t="shared" si="1908"/>
        <v>1.00702063</v>
      </c>
      <c r="M4435" s="89">
        <v>1</v>
      </c>
      <c r="N4435" s="89">
        <f t="shared" si="1909"/>
        <v>1</v>
      </c>
      <c r="O4435" s="82">
        <f t="shared" si="1910"/>
        <v>1.00702063</v>
      </c>
      <c r="P4435" s="82">
        <f t="shared" si="1911"/>
        <v>0</v>
      </c>
      <c r="Q4435" s="11">
        <f t="shared" si="1924"/>
        <v>0</v>
      </c>
      <c r="R4435" s="7">
        <f t="shared" si="1919"/>
        <v>0</v>
      </c>
      <c r="S4435" s="82">
        <f t="shared" si="1912"/>
        <v>0</v>
      </c>
      <c r="T4435" s="91">
        <f t="shared" si="1920"/>
        <v>0.08</v>
      </c>
      <c r="U4435" s="90">
        <f t="shared" si="1913"/>
        <v>10</v>
      </c>
      <c r="V4435" s="90">
        <v>252</v>
      </c>
      <c r="W4435" s="89">
        <f t="shared" si="1914"/>
        <v>1.0030586779999999</v>
      </c>
      <c r="X4435" s="82">
        <f t="shared" si="1915"/>
        <v>0</v>
      </c>
      <c r="Y4435" s="82">
        <f t="shared" si="1916"/>
        <v>0</v>
      </c>
      <c r="Z4435" s="94" t="str">
        <f t="shared" si="1922"/>
        <v>A+J=</v>
      </c>
      <c r="AA4435" s="87">
        <f t="shared" si="1923"/>
        <v>48689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>
        <f t="shared" si="1917"/>
        <v>48673</v>
      </c>
      <c r="B4436" s="82">
        <f t="shared" si="1903"/>
        <v>0</v>
      </c>
      <c r="C4436" s="207">
        <f t="shared" si="1921"/>
        <v>0</v>
      </c>
      <c r="D4436" s="83">
        <f t="shared" si="1904"/>
        <v>7286.35</v>
      </c>
      <c r="E4436" s="84">
        <f t="shared" si="1901"/>
        <v>7394.19</v>
      </c>
      <c r="F4436" s="85">
        <f t="shared" si="1902"/>
        <v>48631</v>
      </c>
      <c r="G4436" s="86">
        <f t="shared" si="1905"/>
        <v>1.4800277230712089E-2</v>
      </c>
      <c r="H4436" s="87">
        <f t="shared" si="1906"/>
        <v>48689</v>
      </c>
      <c r="I4436" s="87">
        <f t="shared" si="1907"/>
        <v>48689</v>
      </c>
      <c r="J4436" s="88">
        <f t="shared" si="1918"/>
        <v>21</v>
      </c>
      <c r="K4436" s="88">
        <f t="shared" si="1900"/>
        <v>10</v>
      </c>
      <c r="L4436" s="8">
        <f t="shared" si="1908"/>
        <v>1.00702063</v>
      </c>
      <c r="M4436" s="89">
        <v>1</v>
      </c>
      <c r="N4436" s="89">
        <f t="shared" si="1909"/>
        <v>1</v>
      </c>
      <c r="O4436" s="82">
        <f t="shared" si="1910"/>
        <v>1.00702063</v>
      </c>
      <c r="P4436" s="82">
        <f t="shared" si="1911"/>
        <v>0</v>
      </c>
      <c r="Q4436" s="11">
        <f t="shared" si="1924"/>
        <v>0</v>
      </c>
      <c r="R4436" s="7">
        <f t="shared" si="1919"/>
        <v>0</v>
      </c>
      <c r="S4436" s="82">
        <f t="shared" si="1912"/>
        <v>0</v>
      </c>
      <c r="T4436" s="91">
        <f t="shared" si="1920"/>
        <v>0.08</v>
      </c>
      <c r="U4436" s="90">
        <f t="shared" si="1913"/>
        <v>10</v>
      </c>
      <c r="V4436" s="90">
        <v>252</v>
      </c>
      <c r="W4436" s="89">
        <f t="shared" si="1914"/>
        <v>1.0030586779999999</v>
      </c>
      <c r="X4436" s="82">
        <f t="shared" si="1915"/>
        <v>0</v>
      </c>
      <c r="Y4436" s="82">
        <f t="shared" si="1916"/>
        <v>0</v>
      </c>
      <c r="Z4436" s="94" t="str">
        <f t="shared" si="1922"/>
        <v>A+J=</v>
      </c>
      <c r="AA4436" s="87">
        <f t="shared" si="1923"/>
        <v>48689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>
        <f t="shared" si="1917"/>
        <v>48674</v>
      </c>
      <c r="B4437" s="82">
        <f t="shared" si="1903"/>
        <v>0</v>
      </c>
      <c r="C4437" s="207">
        <f t="shared" si="1921"/>
        <v>0</v>
      </c>
      <c r="D4437" s="83">
        <f t="shared" si="1904"/>
        <v>7286.35</v>
      </c>
      <c r="E4437" s="84">
        <f t="shared" si="1901"/>
        <v>7394.19</v>
      </c>
      <c r="F4437" s="85">
        <f t="shared" si="1902"/>
        <v>48631</v>
      </c>
      <c r="G4437" s="86">
        <f t="shared" si="1905"/>
        <v>1.4800277230712089E-2</v>
      </c>
      <c r="H4437" s="87">
        <f t="shared" si="1906"/>
        <v>48689</v>
      </c>
      <c r="I4437" s="87">
        <f t="shared" si="1907"/>
        <v>48689</v>
      </c>
      <c r="J4437" s="88">
        <f t="shared" si="1918"/>
        <v>21</v>
      </c>
      <c r="K4437" s="88">
        <f t="shared" si="1900"/>
        <v>11</v>
      </c>
      <c r="L4437" s="8">
        <f t="shared" si="1908"/>
        <v>1.0077254</v>
      </c>
      <c r="M4437" s="89">
        <v>1</v>
      </c>
      <c r="N4437" s="89">
        <f t="shared" si="1909"/>
        <v>1</v>
      </c>
      <c r="O4437" s="82">
        <f t="shared" si="1910"/>
        <v>1.0077254</v>
      </c>
      <c r="P4437" s="82">
        <f t="shared" si="1911"/>
        <v>0</v>
      </c>
      <c r="Q4437" s="11">
        <f t="shared" si="1924"/>
        <v>0</v>
      </c>
      <c r="R4437" s="7">
        <f t="shared" si="1919"/>
        <v>0</v>
      </c>
      <c r="S4437" s="82">
        <f t="shared" si="1912"/>
        <v>0</v>
      </c>
      <c r="T4437" s="91">
        <f t="shared" si="1920"/>
        <v>0.08</v>
      </c>
      <c r="U4437" s="90">
        <f t="shared" si="1913"/>
        <v>11</v>
      </c>
      <c r="V4437" s="90">
        <v>252</v>
      </c>
      <c r="W4437" s="89">
        <f t="shared" si="1914"/>
        <v>1.0033650599999999</v>
      </c>
      <c r="X4437" s="82">
        <f t="shared" si="1915"/>
        <v>0</v>
      </c>
      <c r="Y4437" s="82">
        <f t="shared" si="1916"/>
        <v>0</v>
      </c>
      <c r="Z4437" s="94" t="str">
        <f t="shared" si="1922"/>
        <v>A+J=</v>
      </c>
      <c r="AA4437" s="87">
        <f t="shared" si="1923"/>
        <v>48689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>
        <f t="shared" si="1917"/>
        <v>48675</v>
      </c>
      <c r="B4438" s="82">
        <f t="shared" si="1903"/>
        <v>0</v>
      </c>
      <c r="C4438" s="207">
        <f t="shared" si="1921"/>
        <v>0</v>
      </c>
      <c r="D4438" s="83">
        <f t="shared" si="1904"/>
        <v>7286.35</v>
      </c>
      <c r="E4438" s="84">
        <f t="shared" si="1901"/>
        <v>7394.19</v>
      </c>
      <c r="F4438" s="85">
        <f t="shared" si="1902"/>
        <v>48631</v>
      </c>
      <c r="G4438" s="86">
        <f t="shared" si="1905"/>
        <v>1.4800277230712089E-2</v>
      </c>
      <c r="H4438" s="87">
        <f t="shared" si="1906"/>
        <v>48689</v>
      </c>
      <c r="I4438" s="87">
        <f t="shared" si="1907"/>
        <v>48689</v>
      </c>
      <c r="J4438" s="88">
        <f t="shared" si="1918"/>
        <v>21</v>
      </c>
      <c r="K4438" s="88">
        <f t="shared" si="1900"/>
        <v>12</v>
      </c>
      <c r="L4438" s="8">
        <f t="shared" si="1908"/>
        <v>1.0084306599999999</v>
      </c>
      <c r="M4438" s="89">
        <v>1</v>
      </c>
      <c r="N4438" s="89">
        <f t="shared" si="1909"/>
        <v>1</v>
      </c>
      <c r="O4438" s="82">
        <f t="shared" si="1910"/>
        <v>1.0084306599999999</v>
      </c>
      <c r="P4438" s="82">
        <f t="shared" si="1911"/>
        <v>0</v>
      </c>
      <c r="Q4438" s="11">
        <f t="shared" si="1924"/>
        <v>0</v>
      </c>
      <c r="R4438" s="7">
        <f t="shared" si="1919"/>
        <v>0</v>
      </c>
      <c r="S4438" s="82">
        <f t="shared" si="1912"/>
        <v>0</v>
      </c>
      <c r="T4438" s="91">
        <f t="shared" si="1920"/>
        <v>0.08</v>
      </c>
      <c r="U4438" s="90">
        <f t="shared" si="1913"/>
        <v>12</v>
      </c>
      <c r="V4438" s="90">
        <v>252</v>
      </c>
      <c r="W4438" s="89">
        <f t="shared" si="1914"/>
        <v>1.0036715350000001</v>
      </c>
      <c r="X4438" s="82">
        <f t="shared" si="1915"/>
        <v>0</v>
      </c>
      <c r="Y4438" s="82">
        <f t="shared" si="1916"/>
        <v>0</v>
      </c>
      <c r="Z4438" s="94" t="str">
        <f t="shared" si="1922"/>
        <v>A+J=</v>
      </c>
      <c r="AA4438" s="87">
        <f t="shared" si="1923"/>
        <v>48689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>
        <f t="shared" si="1917"/>
        <v>48676</v>
      </c>
      <c r="B4439" s="82">
        <f t="shared" si="1903"/>
        <v>0</v>
      </c>
      <c r="C4439" s="207">
        <f t="shared" si="1921"/>
        <v>0</v>
      </c>
      <c r="D4439" s="83">
        <f t="shared" si="1904"/>
        <v>7286.35</v>
      </c>
      <c r="E4439" s="84">
        <f t="shared" si="1901"/>
        <v>7394.19</v>
      </c>
      <c r="F4439" s="85">
        <f t="shared" si="1902"/>
        <v>48631</v>
      </c>
      <c r="G4439" s="86">
        <f t="shared" si="1905"/>
        <v>1.4800277230712089E-2</v>
      </c>
      <c r="H4439" s="87">
        <f t="shared" si="1906"/>
        <v>48689</v>
      </c>
      <c r="I4439" s="87">
        <f t="shared" si="1907"/>
        <v>48689</v>
      </c>
      <c r="J4439" s="88">
        <f t="shared" si="1918"/>
        <v>21</v>
      </c>
      <c r="K4439" s="88">
        <f t="shared" si="1900"/>
        <v>13</v>
      </c>
      <c r="L4439" s="8">
        <f t="shared" si="1908"/>
        <v>1.0091364199999999</v>
      </c>
      <c r="M4439" s="89">
        <v>1</v>
      </c>
      <c r="N4439" s="89">
        <f t="shared" si="1909"/>
        <v>1</v>
      </c>
      <c r="O4439" s="82">
        <f t="shared" si="1910"/>
        <v>1.0091364199999999</v>
      </c>
      <c r="P4439" s="82">
        <f t="shared" si="1911"/>
        <v>0</v>
      </c>
      <c r="Q4439" s="11">
        <f t="shared" si="1924"/>
        <v>0</v>
      </c>
      <c r="R4439" s="7">
        <f t="shared" si="1919"/>
        <v>0</v>
      </c>
      <c r="S4439" s="82">
        <f t="shared" si="1912"/>
        <v>0</v>
      </c>
      <c r="T4439" s="91">
        <f t="shared" si="1920"/>
        <v>0.08</v>
      </c>
      <c r="U4439" s="90">
        <f t="shared" si="1913"/>
        <v>13</v>
      </c>
      <c r="V4439" s="90">
        <v>252</v>
      </c>
      <c r="W4439" s="89">
        <f t="shared" si="1914"/>
        <v>1.003978104</v>
      </c>
      <c r="X4439" s="82">
        <f t="shared" si="1915"/>
        <v>0</v>
      </c>
      <c r="Y4439" s="82">
        <f t="shared" si="1916"/>
        <v>0</v>
      </c>
      <c r="Z4439" s="94" t="str">
        <f t="shared" si="1922"/>
        <v>A+J=</v>
      </c>
      <c r="AA4439" s="87">
        <f t="shared" si="1923"/>
        <v>48689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>
        <f t="shared" si="1917"/>
        <v>48677</v>
      </c>
      <c r="B4440" s="82">
        <f t="shared" si="1903"/>
        <v>0</v>
      </c>
      <c r="C4440" s="207">
        <f t="shared" si="1921"/>
        <v>0</v>
      </c>
      <c r="D4440" s="83">
        <f t="shared" si="1904"/>
        <v>7286.35</v>
      </c>
      <c r="E4440" s="84">
        <f t="shared" si="1901"/>
        <v>7394.19</v>
      </c>
      <c r="F4440" s="85">
        <f t="shared" si="1902"/>
        <v>48631</v>
      </c>
      <c r="G4440" s="86">
        <f t="shared" si="1905"/>
        <v>1.4800277230712089E-2</v>
      </c>
      <c r="H4440" s="87">
        <f t="shared" si="1906"/>
        <v>48689</v>
      </c>
      <c r="I4440" s="87">
        <f t="shared" si="1907"/>
        <v>48689</v>
      </c>
      <c r="J4440" s="88">
        <f t="shared" si="1918"/>
        <v>21</v>
      </c>
      <c r="K4440" s="88">
        <f t="shared" si="1900"/>
        <v>14</v>
      </c>
      <c r="L4440" s="8">
        <f t="shared" si="1908"/>
        <v>1.0098426700000001</v>
      </c>
      <c r="M4440" s="89">
        <v>1</v>
      </c>
      <c r="N4440" s="89">
        <f t="shared" si="1909"/>
        <v>1</v>
      </c>
      <c r="O4440" s="82">
        <f t="shared" si="1910"/>
        <v>1.0098426700000001</v>
      </c>
      <c r="P4440" s="82">
        <f t="shared" si="1911"/>
        <v>0</v>
      </c>
      <c r="Q4440" s="11">
        <f t="shared" si="1924"/>
        <v>0</v>
      </c>
      <c r="R4440" s="7">
        <f t="shared" si="1919"/>
        <v>0</v>
      </c>
      <c r="S4440" s="82">
        <f t="shared" si="1912"/>
        <v>0</v>
      </c>
      <c r="T4440" s="91">
        <f t="shared" si="1920"/>
        <v>0.08</v>
      </c>
      <c r="U4440" s="90">
        <f t="shared" si="1913"/>
        <v>14</v>
      </c>
      <c r="V4440" s="90">
        <v>252</v>
      </c>
      <c r="W4440" s="89">
        <f t="shared" si="1914"/>
        <v>1.0042847669999999</v>
      </c>
      <c r="X4440" s="82">
        <f t="shared" si="1915"/>
        <v>0</v>
      </c>
      <c r="Y4440" s="82">
        <f t="shared" si="1916"/>
        <v>0</v>
      </c>
      <c r="Z4440" s="94" t="str">
        <f t="shared" si="1922"/>
        <v>A+J=</v>
      </c>
      <c r="AA4440" s="87">
        <f t="shared" si="1923"/>
        <v>48689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>
        <f t="shared" si="1917"/>
        <v>48678</v>
      </c>
      <c r="B4441" s="82">
        <f t="shared" si="1903"/>
        <v>0</v>
      </c>
      <c r="C4441" s="207">
        <f t="shared" si="1921"/>
        <v>0</v>
      </c>
      <c r="D4441" s="83">
        <f t="shared" si="1904"/>
        <v>7286.35</v>
      </c>
      <c r="E4441" s="84">
        <f t="shared" si="1901"/>
        <v>7394.19</v>
      </c>
      <c r="F4441" s="85">
        <f t="shared" si="1902"/>
        <v>48631</v>
      </c>
      <c r="G4441" s="86">
        <f t="shared" si="1905"/>
        <v>1.4800277230712089E-2</v>
      </c>
      <c r="H4441" s="87">
        <f t="shared" si="1906"/>
        <v>48689</v>
      </c>
      <c r="I4441" s="87">
        <f t="shared" si="1907"/>
        <v>48689</v>
      </c>
      <c r="J4441" s="88">
        <f t="shared" si="1918"/>
        <v>21</v>
      </c>
      <c r="K4441" s="88">
        <f t="shared" si="1900"/>
        <v>15</v>
      </c>
      <c r="L4441" s="8">
        <f t="shared" si="1908"/>
        <v>1.0105494100000001</v>
      </c>
      <c r="M4441" s="89">
        <v>1</v>
      </c>
      <c r="N4441" s="89">
        <f t="shared" si="1909"/>
        <v>1</v>
      </c>
      <c r="O4441" s="82">
        <f t="shared" si="1910"/>
        <v>1.0105494100000001</v>
      </c>
      <c r="P4441" s="82">
        <f t="shared" si="1911"/>
        <v>0</v>
      </c>
      <c r="Q4441" s="11">
        <f t="shared" si="1924"/>
        <v>0</v>
      </c>
      <c r="R4441" s="7">
        <f t="shared" si="1919"/>
        <v>0</v>
      </c>
      <c r="S4441" s="82">
        <f t="shared" si="1912"/>
        <v>0</v>
      </c>
      <c r="T4441" s="91">
        <f t="shared" si="1920"/>
        <v>0.08</v>
      </c>
      <c r="U4441" s="90">
        <f t="shared" si="1913"/>
        <v>15</v>
      </c>
      <c r="V4441" s="90">
        <v>252</v>
      </c>
      <c r="W4441" s="89">
        <f t="shared" si="1914"/>
        <v>1.004591523</v>
      </c>
      <c r="X4441" s="82">
        <f t="shared" si="1915"/>
        <v>0</v>
      </c>
      <c r="Y4441" s="82">
        <f t="shared" si="1916"/>
        <v>0</v>
      </c>
      <c r="Z4441" s="94" t="str">
        <f t="shared" si="1922"/>
        <v>A+J=</v>
      </c>
      <c r="AA4441" s="87">
        <f t="shared" si="1923"/>
        <v>48689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>
        <f t="shared" si="1917"/>
        <v>48679</v>
      </c>
      <c r="B4442" s="82">
        <f t="shared" si="1903"/>
        <v>0</v>
      </c>
      <c r="C4442" s="207">
        <f t="shared" si="1921"/>
        <v>0</v>
      </c>
      <c r="D4442" s="83">
        <f t="shared" si="1904"/>
        <v>7286.35</v>
      </c>
      <c r="E4442" s="84">
        <f t="shared" si="1901"/>
        <v>7394.19</v>
      </c>
      <c r="F4442" s="85">
        <f t="shared" si="1902"/>
        <v>48631</v>
      </c>
      <c r="G4442" s="86">
        <f t="shared" si="1905"/>
        <v>1.4800277230712089E-2</v>
      </c>
      <c r="H4442" s="87">
        <f t="shared" si="1906"/>
        <v>48689</v>
      </c>
      <c r="I4442" s="87">
        <f t="shared" si="1907"/>
        <v>48689</v>
      </c>
      <c r="J4442" s="88">
        <f t="shared" si="1918"/>
        <v>21</v>
      </c>
      <c r="K4442" s="88">
        <f t="shared" si="1900"/>
        <v>15</v>
      </c>
      <c r="L4442" s="8">
        <f t="shared" si="1908"/>
        <v>1.0105494100000001</v>
      </c>
      <c r="M4442" s="89">
        <v>1</v>
      </c>
      <c r="N4442" s="89">
        <f t="shared" si="1909"/>
        <v>1</v>
      </c>
      <c r="O4442" s="82">
        <f t="shared" si="1910"/>
        <v>1.0105494100000001</v>
      </c>
      <c r="P4442" s="82">
        <f t="shared" si="1911"/>
        <v>0</v>
      </c>
      <c r="Q4442" s="11">
        <f t="shared" si="1924"/>
        <v>0</v>
      </c>
      <c r="R4442" s="7">
        <f t="shared" si="1919"/>
        <v>0</v>
      </c>
      <c r="S4442" s="82">
        <f t="shared" si="1912"/>
        <v>0</v>
      </c>
      <c r="T4442" s="91">
        <f t="shared" si="1920"/>
        <v>0.08</v>
      </c>
      <c r="U4442" s="90">
        <f t="shared" si="1913"/>
        <v>15</v>
      </c>
      <c r="V4442" s="90">
        <v>252</v>
      </c>
      <c r="W4442" s="89">
        <f t="shared" si="1914"/>
        <v>1.004591523</v>
      </c>
      <c r="X4442" s="82">
        <f t="shared" si="1915"/>
        <v>0</v>
      </c>
      <c r="Y4442" s="82">
        <f t="shared" si="1916"/>
        <v>0</v>
      </c>
      <c r="Z4442" s="94" t="str">
        <f t="shared" si="1922"/>
        <v>A+J=</v>
      </c>
      <c r="AA4442" s="87">
        <f t="shared" si="1923"/>
        <v>48689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>
        <f t="shared" si="1917"/>
        <v>48680</v>
      </c>
      <c r="B4443" s="82">
        <f t="shared" si="1903"/>
        <v>0</v>
      </c>
      <c r="C4443" s="207">
        <f t="shared" si="1921"/>
        <v>0</v>
      </c>
      <c r="D4443" s="83">
        <f t="shared" si="1904"/>
        <v>7286.35</v>
      </c>
      <c r="E4443" s="84">
        <f t="shared" si="1901"/>
        <v>7394.19</v>
      </c>
      <c r="F4443" s="85">
        <f t="shared" si="1902"/>
        <v>48631</v>
      </c>
      <c r="G4443" s="86">
        <f t="shared" si="1905"/>
        <v>1.4800277230712089E-2</v>
      </c>
      <c r="H4443" s="87">
        <f t="shared" si="1906"/>
        <v>48689</v>
      </c>
      <c r="I4443" s="87">
        <f t="shared" si="1907"/>
        <v>48689</v>
      </c>
      <c r="J4443" s="88">
        <f t="shared" si="1918"/>
        <v>21</v>
      </c>
      <c r="K4443" s="88">
        <f t="shared" si="1900"/>
        <v>15</v>
      </c>
      <c r="L4443" s="8">
        <f t="shared" si="1908"/>
        <v>1.0105494100000001</v>
      </c>
      <c r="M4443" s="89">
        <v>1</v>
      </c>
      <c r="N4443" s="89">
        <f t="shared" si="1909"/>
        <v>1</v>
      </c>
      <c r="O4443" s="82">
        <f t="shared" si="1910"/>
        <v>1.0105494100000001</v>
      </c>
      <c r="P4443" s="82">
        <f t="shared" si="1911"/>
        <v>0</v>
      </c>
      <c r="Q4443" s="11">
        <f t="shared" si="1924"/>
        <v>0</v>
      </c>
      <c r="R4443" s="7">
        <f t="shared" si="1919"/>
        <v>0</v>
      </c>
      <c r="S4443" s="82">
        <f t="shared" si="1912"/>
        <v>0</v>
      </c>
      <c r="T4443" s="91">
        <f t="shared" si="1920"/>
        <v>0.08</v>
      </c>
      <c r="U4443" s="90">
        <f t="shared" si="1913"/>
        <v>15</v>
      </c>
      <c r="V4443" s="90">
        <v>252</v>
      </c>
      <c r="W4443" s="89">
        <f t="shared" si="1914"/>
        <v>1.004591523</v>
      </c>
      <c r="X4443" s="82">
        <f t="shared" si="1915"/>
        <v>0</v>
      </c>
      <c r="Y4443" s="82">
        <f t="shared" si="1916"/>
        <v>0</v>
      </c>
      <c r="Z4443" s="94" t="str">
        <f t="shared" si="1922"/>
        <v>A+J=</v>
      </c>
      <c r="AA4443" s="87">
        <f t="shared" si="1923"/>
        <v>48689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>
        <f t="shared" si="1917"/>
        <v>48681</v>
      </c>
      <c r="B4444" s="82">
        <f t="shared" si="1903"/>
        <v>0</v>
      </c>
      <c r="C4444" s="207">
        <f t="shared" si="1921"/>
        <v>0</v>
      </c>
      <c r="D4444" s="83">
        <f t="shared" si="1904"/>
        <v>7286.35</v>
      </c>
      <c r="E4444" s="84">
        <f t="shared" si="1901"/>
        <v>7394.19</v>
      </c>
      <c r="F4444" s="85">
        <f t="shared" si="1902"/>
        <v>48631</v>
      </c>
      <c r="G4444" s="86">
        <f t="shared" si="1905"/>
        <v>1.4800277230712089E-2</v>
      </c>
      <c r="H4444" s="87">
        <f t="shared" si="1906"/>
        <v>48689</v>
      </c>
      <c r="I4444" s="87">
        <f t="shared" si="1907"/>
        <v>48689</v>
      </c>
      <c r="J4444" s="88">
        <f t="shared" si="1918"/>
        <v>21</v>
      </c>
      <c r="K4444" s="88">
        <f t="shared" si="1900"/>
        <v>16</v>
      </c>
      <c r="L4444" s="8">
        <f t="shared" si="1908"/>
        <v>1.01125665</v>
      </c>
      <c r="M4444" s="89">
        <v>1</v>
      </c>
      <c r="N4444" s="89">
        <f t="shared" si="1909"/>
        <v>1</v>
      </c>
      <c r="O4444" s="82">
        <f t="shared" si="1910"/>
        <v>1.01125665</v>
      </c>
      <c r="P4444" s="82">
        <f t="shared" si="1911"/>
        <v>0</v>
      </c>
      <c r="Q4444" s="11">
        <f t="shared" si="1924"/>
        <v>0</v>
      </c>
      <c r="R4444" s="7">
        <f t="shared" si="1919"/>
        <v>0</v>
      </c>
      <c r="S4444" s="82">
        <f t="shared" si="1912"/>
        <v>0</v>
      </c>
      <c r="T4444" s="91">
        <f t="shared" si="1920"/>
        <v>0.08</v>
      </c>
      <c r="U4444" s="90">
        <f t="shared" si="1913"/>
        <v>16</v>
      </c>
      <c r="V4444" s="90">
        <v>252</v>
      </c>
      <c r="W4444" s="89">
        <f t="shared" si="1914"/>
        <v>1.0048983730000001</v>
      </c>
      <c r="X4444" s="82">
        <f t="shared" si="1915"/>
        <v>0</v>
      </c>
      <c r="Y4444" s="82">
        <f t="shared" si="1916"/>
        <v>0</v>
      </c>
      <c r="Z4444" s="94" t="str">
        <f t="shared" si="1922"/>
        <v>A+J=</v>
      </c>
      <c r="AA4444" s="87">
        <f t="shared" si="1923"/>
        <v>48689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>
        <f t="shared" si="1917"/>
        <v>48682</v>
      </c>
      <c r="B4445" s="82">
        <f t="shared" si="1903"/>
        <v>0</v>
      </c>
      <c r="C4445" s="207">
        <f t="shared" si="1921"/>
        <v>0</v>
      </c>
      <c r="D4445" s="83">
        <f t="shared" si="1904"/>
        <v>7286.35</v>
      </c>
      <c r="E4445" s="84">
        <f t="shared" si="1901"/>
        <v>7394.19</v>
      </c>
      <c r="F4445" s="85">
        <f t="shared" si="1902"/>
        <v>48631</v>
      </c>
      <c r="G4445" s="86">
        <f t="shared" si="1905"/>
        <v>1.4800277230712089E-2</v>
      </c>
      <c r="H4445" s="87">
        <f t="shared" si="1906"/>
        <v>48689</v>
      </c>
      <c r="I4445" s="87">
        <f t="shared" si="1907"/>
        <v>48689</v>
      </c>
      <c r="J4445" s="88">
        <f t="shared" si="1918"/>
        <v>21</v>
      </c>
      <c r="K4445" s="88">
        <f t="shared" si="1900"/>
        <v>17</v>
      </c>
      <c r="L4445" s="8">
        <f t="shared" si="1908"/>
        <v>1.01196438</v>
      </c>
      <c r="M4445" s="89">
        <v>1</v>
      </c>
      <c r="N4445" s="89">
        <f t="shared" si="1909"/>
        <v>1</v>
      </c>
      <c r="O4445" s="82">
        <f t="shared" si="1910"/>
        <v>1.01196438</v>
      </c>
      <c r="P4445" s="82">
        <f t="shared" si="1911"/>
        <v>0</v>
      </c>
      <c r="Q4445" s="11">
        <f t="shared" si="1924"/>
        <v>0</v>
      </c>
      <c r="R4445" s="7">
        <f t="shared" si="1919"/>
        <v>0</v>
      </c>
      <c r="S4445" s="82">
        <f t="shared" si="1912"/>
        <v>0</v>
      </c>
      <c r="T4445" s="91">
        <f t="shared" si="1920"/>
        <v>0.08</v>
      </c>
      <c r="U4445" s="90">
        <f t="shared" si="1913"/>
        <v>17</v>
      </c>
      <c r="V4445" s="90">
        <v>252</v>
      </c>
      <c r="W4445" s="89">
        <f t="shared" si="1914"/>
        <v>1.0052053169999999</v>
      </c>
      <c r="X4445" s="82">
        <f t="shared" si="1915"/>
        <v>0</v>
      </c>
      <c r="Y4445" s="82">
        <f t="shared" si="1916"/>
        <v>0</v>
      </c>
      <c r="Z4445" s="94" t="str">
        <f t="shared" si="1922"/>
        <v>A+J=</v>
      </c>
      <c r="AA4445" s="87">
        <f t="shared" si="1923"/>
        <v>48689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>
        <f t="shared" si="1917"/>
        <v>48683</v>
      </c>
      <c r="B4446" s="82">
        <f t="shared" si="1903"/>
        <v>0</v>
      </c>
      <c r="C4446" s="207">
        <f t="shared" si="1921"/>
        <v>0</v>
      </c>
      <c r="D4446" s="83">
        <f t="shared" si="1904"/>
        <v>7286.35</v>
      </c>
      <c r="E4446" s="84">
        <f t="shared" si="1901"/>
        <v>7394.19</v>
      </c>
      <c r="F4446" s="85">
        <f t="shared" si="1902"/>
        <v>48631</v>
      </c>
      <c r="G4446" s="86">
        <f t="shared" si="1905"/>
        <v>1.4800277230712089E-2</v>
      </c>
      <c r="H4446" s="87">
        <f t="shared" si="1906"/>
        <v>48689</v>
      </c>
      <c r="I4446" s="87">
        <f t="shared" si="1907"/>
        <v>48689</v>
      </c>
      <c r="J4446" s="88">
        <f t="shared" si="1918"/>
        <v>21</v>
      </c>
      <c r="K4446" s="88">
        <f t="shared" si="1900"/>
        <v>18</v>
      </c>
      <c r="L4446" s="8">
        <f t="shared" si="1908"/>
        <v>1.0126726100000001</v>
      </c>
      <c r="M4446" s="89">
        <v>1</v>
      </c>
      <c r="N4446" s="89">
        <f t="shared" si="1909"/>
        <v>1</v>
      </c>
      <c r="O4446" s="82">
        <f t="shared" si="1910"/>
        <v>1.0126726100000001</v>
      </c>
      <c r="P4446" s="82">
        <f t="shared" si="1911"/>
        <v>0</v>
      </c>
      <c r="Q4446" s="11">
        <f t="shared" si="1924"/>
        <v>0</v>
      </c>
      <c r="R4446" s="7">
        <f t="shared" si="1919"/>
        <v>0</v>
      </c>
      <c r="S4446" s="82">
        <f t="shared" si="1912"/>
        <v>0</v>
      </c>
      <c r="T4446" s="91">
        <f t="shared" si="1920"/>
        <v>0.08</v>
      </c>
      <c r="U4446" s="90">
        <f t="shared" si="1913"/>
        <v>18</v>
      </c>
      <c r="V4446" s="90">
        <v>252</v>
      </c>
      <c r="W4446" s="89">
        <f t="shared" si="1914"/>
        <v>1.005512355</v>
      </c>
      <c r="X4446" s="82">
        <f t="shared" si="1915"/>
        <v>0</v>
      </c>
      <c r="Y4446" s="82">
        <f t="shared" si="1916"/>
        <v>0</v>
      </c>
      <c r="Z4446" s="94" t="str">
        <f t="shared" si="1922"/>
        <v>A+J=</v>
      </c>
      <c r="AA4446" s="87">
        <f t="shared" si="1923"/>
        <v>48689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>
        <f t="shared" si="1917"/>
        <v>48684</v>
      </c>
      <c r="B4447" s="82">
        <f t="shared" si="1903"/>
        <v>0</v>
      </c>
      <c r="C4447" s="207">
        <f t="shared" si="1921"/>
        <v>0</v>
      </c>
      <c r="D4447" s="83">
        <f t="shared" si="1904"/>
        <v>7286.35</v>
      </c>
      <c r="E4447" s="84">
        <f t="shared" si="1901"/>
        <v>7394.19</v>
      </c>
      <c r="F4447" s="85">
        <f t="shared" si="1902"/>
        <v>48631</v>
      </c>
      <c r="G4447" s="86">
        <f t="shared" si="1905"/>
        <v>1.4800277230712089E-2</v>
      </c>
      <c r="H4447" s="87">
        <f t="shared" si="1906"/>
        <v>48689</v>
      </c>
      <c r="I4447" s="87">
        <f t="shared" si="1907"/>
        <v>48689</v>
      </c>
      <c r="J4447" s="88">
        <f t="shared" si="1918"/>
        <v>21</v>
      </c>
      <c r="K4447" s="88">
        <f t="shared" si="1900"/>
        <v>19</v>
      </c>
      <c r="L4447" s="8">
        <f t="shared" si="1908"/>
        <v>1.01338134</v>
      </c>
      <c r="M4447" s="89">
        <v>1</v>
      </c>
      <c r="N4447" s="89">
        <f t="shared" si="1909"/>
        <v>1</v>
      </c>
      <c r="O4447" s="82">
        <f t="shared" si="1910"/>
        <v>1.01338134</v>
      </c>
      <c r="P4447" s="82">
        <f t="shared" si="1911"/>
        <v>0</v>
      </c>
      <c r="Q4447" s="11">
        <f t="shared" si="1924"/>
        <v>0</v>
      </c>
      <c r="R4447" s="7">
        <f t="shared" si="1919"/>
        <v>0</v>
      </c>
      <c r="S4447" s="82">
        <f t="shared" si="1912"/>
        <v>0</v>
      </c>
      <c r="T4447" s="91">
        <f t="shared" si="1920"/>
        <v>0.08</v>
      </c>
      <c r="U4447" s="90">
        <f t="shared" si="1913"/>
        <v>19</v>
      </c>
      <c r="V4447" s="90">
        <v>252</v>
      </c>
      <c r="W4447" s="89">
        <f t="shared" si="1914"/>
        <v>1.005819486</v>
      </c>
      <c r="X4447" s="82">
        <f t="shared" si="1915"/>
        <v>0</v>
      </c>
      <c r="Y4447" s="82">
        <f t="shared" si="1916"/>
        <v>0</v>
      </c>
      <c r="Z4447" s="94" t="str">
        <f t="shared" si="1922"/>
        <v>A+J=</v>
      </c>
      <c r="AA4447" s="87">
        <f t="shared" si="1923"/>
        <v>48689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>
        <f t="shared" si="1917"/>
        <v>48685</v>
      </c>
      <c r="B4448" s="82">
        <f t="shared" si="1903"/>
        <v>0</v>
      </c>
      <c r="C4448" s="207">
        <f t="shared" si="1921"/>
        <v>0</v>
      </c>
      <c r="D4448" s="83">
        <f t="shared" si="1904"/>
        <v>7286.35</v>
      </c>
      <c r="E4448" s="84">
        <f t="shared" si="1901"/>
        <v>7394.19</v>
      </c>
      <c r="F4448" s="85">
        <f t="shared" si="1902"/>
        <v>48631</v>
      </c>
      <c r="G4448" s="86">
        <f t="shared" si="1905"/>
        <v>1.4800277230712089E-2</v>
      </c>
      <c r="H4448" s="87">
        <f t="shared" si="1906"/>
        <v>48689</v>
      </c>
      <c r="I4448" s="87">
        <f t="shared" si="1907"/>
        <v>48689</v>
      </c>
      <c r="J4448" s="88">
        <f t="shared" si="1918"/>
        <v>21</v>
      </c>
      <c r="K4448" s="88">
        <f t="shared" si="1900"/>
        <v>19</v>
      </c>
      <c r="L4448" s="8">
        <f t="shared" si="1908"/>
        <v>1.01338134</v>
      </c>
      <c r="M4448" s="89">
        <v>1</v>
      </c>
      <c r="N4448" s="89">
        <f t="shared" si="1909"/>
        <v>1</v>
      </c>
      <c r="O4448" s="82">
        <f t="shared" si="1910"/>
        <v>1.01338134</v>
      </c>
      <c r="P4448" s="82">
        <f t="shared" si="1911"/>
        <v>0</v>
      </c>
      <c r="Q4448" s="11">
        <f t="shared" si="1924"/>
        <v>0</v>
      </c>
      <c r="R4448" s="7">
        <f t="shared" si="1919"/>
        <v>0</v>
      </c>
      <c r="S4448" s="82">
        <f t="shared" si="1912"/>
        <v>0</v>
      </c>
      <c r="T4448" s="91">
        <f t="shared" si="1920"/>
        <v>0.08</v>
      </c>
      <c r="U4448" s="90">
        <f t="shared" si="1913"/>
        <v>19</v>
      </c>
      <c r="V4448" s="90">
        <v>252</v>
      </c>
      <c r="W4448" s="89">
        <f t="shared" si="1914"/>
        <v>1.005819486</v>
      </c>
      <c r="X4448" s="82">
        <f t="shared" si="1915"/>
        <v>0</v>
      </c>
      <c r="Y4448" s="82">
        <f t="shared" si="1916"/>
        <v>0</v>
      </c>
      <c r="Z4448" s="94" t="str">
        <f t="shared" si="1922"/>
        <v>A+J=</v>
      </c>
      <c r="AA4448" s="87">
        <f t="shared" si="1923"/>
        <v>48689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>
        <f t="shared" si="1917"/>
        <v>48686</v>
      </c>
      <c r="B4449" s="82">
        <f t="shared" si="1903"/>
        <v>0</v>
      </c>
      <c r="C4449" s="207">
        <f t="shared" si="1921"/>
        <v>0</v>
      </c>
      <c r="D4449" s="83">
        <f t="shared" si="1904"/>
        <v>7286.35</v>
      </c>
      <c r="E4449" s="84">
        <f t="shared" si="1901"/>
        <v>7394.19</v>
      </c>
      <c r="F4449" s="85">
        <f t="shared" si="1902"/>
        <v>48631</v>
      </c>
      <c r="G4449" s="86">
        <f t="shared" si="1905"/>
        <v>1.4800277230712089E-2</v>
      </c>
      <c r="H4449" s="87">
        <f t="shared" si="1906"/>
        <v>48689</v>
      </c>
      <c r="I4449" s="87">
        <f t="shared" si="1907"/>
        <v>48689</v>
      </c>
      <c r="J4449" s="88">
        <f t="shared" si="1918"/>
        <v>21</v>
      </c>
      <c r="K4449" s="88">
        <f t="shared" si="1900"/>
        <v>19</v>
      </c>
      <c r="L4449" s="8">
        <f t="shared" si="1908"/>
        <v>1.01338134</v>
      </c>
      <c r="M4449" s="89">
        <v>1</v>
      </c>
      <c r="N4449" s="89">
        <f t="shared" si="1909"/>
        <v>1</v>
      </c>
      <c r="O4449" s="82">
        <f t="shared" si="1910"/>
        <v>1.01338134</v>
      </c>
      <c r="P4449" s="82">
        <f t="shared" si="1911"/>
        <v>0</v>
      </c>
      <c r="Q4449" s="11">
        <f t="shared" si="1924"/>
        <v>0</v>
      </c>
      <c r="R4449" s="7">
        <f t="shared" si="1919"/>
        <v>0</v>
      </c>
      <c r="S4449" s="82">
        <f t="shared" si="1912"/>
        <v>0</v>
      </c>
      <c r="T4449" s="91">
        <f t="shared" si="1920"/>
        <v>0.08</v>
      </c>
      <c r="U4449" s="90">
        <f t="shared" si="1913"/>
        <v>19</v>
      </c>
      <c r="V4449" s="90">
        <v>252</v>
      </c>
      <c r="W4449" s="89">
        <f t="shared" si="1914"/>
        <v>1.005819486</v>
      </c>
      <c r="X4449" s="82">
        <f t="shared" si="1915"/>
        <v>0</v>
      </c>
      <c r="Y4449" s="82">
        <f t="shared" si="1916"/>
        <v>0</v>
      </c>
      <c r="Z4449" s="94" t="str">
        <f t="shared" si="1922"/>
        <v>A+J=</v>
      </c>
      <c r="AA4449" s="87">
        <f t="shared" si="1923"/>
        <v>48689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>
        <f t="shared" si="1917"/>
        <v>48687</v>
      </c>
      <c r="B4450" s="82">
        <f t="shared" si="1903"/>
        <v>0</v>
      </c>
      <c r="C4450" s="207">
        <f t="shared" si="1921"/>
        <v>0</v>
      </c>
      <c r="D4450" s="83">
        <f t="shared" si="1904"/>
        <v>7286.35</v>
      </c>
      <c r="E4450" s="84">
        <f t="shared" si="1901"/>
        <v>7394.19</v>
      </c>
      <c r="F4450" s="85">
        <f t="shared" si="1902"/>
        <v>48631</v>
      </c>
      <c r="G4450" s="86">
        <f t="shared" si="1905"/>
        <v>1.4800277230712089E-2</v>
      </c>
      <c r="H4450" s="87">
        <f t="shared" si="1906"/>
        <v>48689</v>
      </c>
      <c r="I4450" s="87">
        <f t="shared" si="1907"/>
        <v>48689</v>
      </c>
      <c r="J4450" s="88">
        <f t="shared" si="1918"/>
        <v>21</v>
      </c>
      <c r="K4450" s="88">
        <f t="shared" si="1900"/>
        <v>19</v>
      </c>
      <c r="L4450" s="8">
        <f t="shared" si="1908"/>
        <v>1.01338134</v>
      </c>
      <c r="M4450" s="89">
        <v>1</v>
      </c>
      <c r="N4450" s="89">
        <f t="shared" si="1909"/>
        <v>1</v>
      </c>
      <c r="O4450" s="82">
        <f t="shared" si="1910"/>
        <v>1.01338134</v>
      </c>
      <c r="P4450" s="82">
        <f t="shared" si="1911"/>
        <v>0</v>
      </c>
      <c r="Q4450" s="11">
        <f t="shared" si="1924"/>
        <v>0</v>
      </c>
      <c r="R4450" s="7">
        <f t="shared" si="1919"/>
        <v>0</v>
      </c>
      <c r="S4450" s="82">
        <f t="shared" si="1912"/>
        <v>0</v>
      </c>
      <c r="T4450" s="91">
        <f t="shared" si="1920"/>
        <v>0.08</v>
      </c>
      <c r="U4450" s="90">
        <f t="shared" si="1913"/>
        <v>19</v>
      </c>
      <c r="V4450" s="90">
        <v>252</v>
      </c>
      <c r="W4450" s="89">
        <f t="shared" si="1914"/>
        <v>1.005819486</v>
      </c>
      <c r="X4450" s="82">
        <f t="shared" si="1915"/>
        <v>0</v>
      </c>
      <c r="Y4450" s="82">
        <f t="shared" si="1916"/>
        <v>0</v>
      </c>
      <c r="Z4450" s="94" t="str">
        <f t="shared" si="1922"/>
        <v>A+J=</v>
      </c>
      <c r="AA4450" s="87">
        <f t="shared" si="1923"/>
        <v>48689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>
        <f t="shared" si="1917"/>
        <v>48688</v>
      </c>
      <c r="B4451" s="82">
        <f t="shared" si="1903"/>
        <v>0</v>
      </c>
      <c r="C4451" s="207">
        <f t="shared" si="1921"/>
        <v>0</v>
      </c>
      <c r="D4451" s="83">
        <f t="shared" si="1904"/>
        <v>7286.35</v>
      </c>
      <c r="E4451" s="84">
        <f t="shared" si="1901"/>
        <v>7394.19</v>
      </c>
      <c r="F4451" s="85">
        <f t="shared" si="1902"/>
        <v>48631</v>
      </c>
      <c r="G4451" s="86">
        <f t="shared" si="1905"/>
        <v>1.4800277230712089E-2</v>
      </c>
      <c r="H4451" s="87">
        <f t="shared" si="1906"/>
        <v>48689</v>
      </c>
      <c r="I4451" s="87">
        <f t="shared" si="1907"/>
        <v>48689</v>
      </c>
      <c r="J4451" s="88">
        <f t="shared" si="1918"/>
        <v>21</v>
      </c>
      <c r="K4451" s="88">
        <f t="shared" si="1900"/>
        <v>20</v>
      </c>
      <c r="L4451" s="8">
        <f t="shared" si="1908"/>
        <v>1.0140905600000001</v>
      </c>
      <c r="M4451" s="89">
        <v>1</v>
      </c>
      <c r="N4451" s="89">
        <f t="shared" si="1909"/>
        <v>1</v>
      </c>
      <c r="O4451" s="82">
        <f t="shared" si="1910"/>
        <v>1.0140905600000001</v>
      </c>
      <c r="P4451" s="82">
        <f t="shared" si="1911"/>
        <v>0</v>
      </c>
      <c r="Q4451" s="11">
        <f t="shared" si="1924"/>
        <v>0</v>
      </c>
      <c r="R4451" s="7">
        <f t="shared" si="1919"/>
        <v>0</v>
      </c>
      <c r="S4451" s="82">
        <f t="shared" si="1912"/>
        <v>0</v>
      </c>
      <c r="T4451" s="91">
        <f t="shared" si="1920"/>
        <v>0.08</v>
      </c>
      <c r="U4451" s="90">
        <f t="shared" si="1913"/>
        <v>20</v>
      </c>
      <c r="V4451" s="90">
        <v>252</v>
      </c>
      <c r="W4451" s="89">
        <f t="shared" si="1914"/>
        <v>1.0061267110000001</v>
      </c>
      <c r="X4451" s="82">
        <f t="shared" si="1915"/>
        <v>0</v>
      </c>
      <c r="Y4451" s="82">
        <f t="shared" si="1916"/>
        <v>0</v>
      </c>
      <c r="Z4451" s="94" t="str">
        <f t="shared" si="1922"/>
        <v>A+J=</v>
      </c>
      <c r="AA4451" s="87">
        <f t="shared" si="1923"/>
        <v>48689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>
        <f t="shared" si="1917"/>
        <v>48689</v>
      </c>
      <c r="B4452" s="82">
        <f t="shared" si="1903"/>
        <v>0</v>
      </c>
      <c r="C4452" s="207">
        <f t="shared" si="1921"/>
        <v>0</v>
      </c>
      <c r="D4452" s="83">
        <f t="shared" si="1904"/>
        <v>7286.35</v>
      </c>
      <c r="E4452" s="84">
        <f t="shared" si="1901"/>
        <v>7394.19</v>
      </c>
      <c r="F4452" s="85">
        <f t="shared" si="1902"/>
        <v>48631</v>
      </c>
      <c r="G4452" s="86">
        <f t="shared" si="1905"/>
        <v>1.4800277230712089E-2</v>
      </c>
      <c r="H4452" s="87">
        <f t="shared" si="1906"/>
        <v>48719</v>
      </c>
      <c r="I4452" s="87">
        <f t="shared" si="1907"/>
        <v>48689</v>
      </c>
      <c r="J4452" s="88">
        <f t="shared" si="1918"/>
        <v>21</v>
      </c>
      <c r="K4452" s="88">
        <f t="shared" si="1900"/>
        <v>21</v>
      </c>
      <c r="L4452" s="8">
        <f t="shared" si="1908"/>
        <v>1.0148002700000001</v>
      </c>
      <c r="M4452" s="89">
        <v>1</v>
      </c>
      <c r="N4452" s="89">
        <f t="shared" si="1909"/>
        <v>1</v>
      </c>
      <c r="O4452" s="82">
        <f t="shared" si="1910"/>
        <v>1.0148002700000001</v>
      </c>
      <c r="P4452" s="82">
        <f t="shared" si="1911"/>
        <v>0</v>
      </c>
      <c r="Q4452" s="11">
        <f t="shared" si="1924"/>
        <v>146</v>
      </c>
      <c r="R4452" s="7">
        <f t="shared" si="1919"/>
        <v>0</v>
      </c>
      <c r="S4452" s="82">
        <f t="shared" si="1912"/>
        <v>0</v>
      </c>
      <c r="T4452" s="91">
        <f t="shared" si="1920"/>
        <v>0.08</v>
      </c>
      <c r="U4452" s="90">
        <f t="shared" si="1913"/>
        <v>21</v>
      </c>
      <c r="V4452" s="90">
        <v>252</v>
      </c>
      <c r="W4452" s="89">
        <f t="shared" si="1914"/>
        <v>1.0064340300000001</v>
      </c>
      <c r="X4452" s="82">
        <f t="shared" si="1915"/>
        <v>0</v>
      </c>
      <c r="Y4452" s="82">
        <f t="shared" si="1916"/>
        <v>0</v>
      </c>
      <c r="Z4452" s="94" t="str">
        <f t="shared" si="1922"/>
        <v>A+J=</v>
      </c>
      <c r="AA4452" s="87">
        <f t="shared" si="1923"/>
        <v>48689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>
        <f t="shared" si="1917"/>
        <v>48690</v>
      </c>
      <c r="B4453" s="82">
        <f t="shared" si="1903"/>
        <v>0</v>
      </c>
      <c r="C4453" s="207">
        <f t="shared" si="1921"/>
        <v>0</v>
      </c>
      <c r="D4453" s="83">
        <f t="shared" si="1904"/>
        <v>7286.35</v>
      </c>
      <c r="E4453" s="84">
        <f t="shared" si="1901"/>
        <v>7394.19</v>
      </c>
      <c r="F4453" s="85">
        <f t="shared" si="1902"/>
        <v>48658</v>
      </c>
      <c r="G4453" s="86">
        <f t="shared" si="1905"/>
        <v>1.4800277230712089E-2</v>
      </c>
      <c r="H4453" s="87">
        <f t="shared" si="1906"/>
        <v>48719</v>
      </c>
      <c r="I4453" s="87">
        <f t="shared" si="1907"/>
        <v>48719</v>
      </c>
      <c r="J4453" s="88">
        <f t="shared" si="1918"/>
        <v>21</v>
      </c>
      <c r="K4453" s="88">
        <f t="shared" si="1900"/>
        <v>1</v>
      </c>
      <c r="L4453" s="8">
        <f t="shared" si="1908"/>
        <v>1.0006998499999999</v>
      </c>
      <c r="M4453" s="89">
        <v>1</v>
      </c>
      <c r="N4453" s="89">
        <f t="shared" si="1909"/>
        <v>1</v>
      </c>
      <c r="O4453" s="82">
        <f t="shared" si="1910"/>
        <v>1.0006998499999999</v>
      </c>
      <c r="P4453" s="82">
        <f t="shared" si="1911"/>
        <v>0</v>
      </c>
      <c r="Q4453" s="11">
        <f t="shared" si="1924"/>
        <v>0</v>
      </c>
      <c r="R4453" s="7">
        <f t="shared" si="1919"/>
        <v>0</v>
      </c>
      <c r="S4453" s="82">
        <f t="shared" si="1912"/>
        <v>0</v>
      </c>
      <c r="T4453" s="91">
        <f t="shared" si="1920"/>
        <v>0.08</v>
      </c>
      <c r="U4453" s="90">
        <f t="shared" si="1913"/>
        <v>1</v>
      </c>
      <c r="V4453" s="90">
        <v>252</v>
      </c>
      <c r="W4453" s="89">
        <f t="shared" si="1914"/>
        <v>1.000305448</v>
      </c>
      <c r="X4453" s="82">
        <f t="shared" si="1915"/>
        <v>0</v>
      </c>
      <c r="Y4453" s="82">
        <f t="shared" si="1916"/>
        <v>0</v>
      </c>
      <c r="Z4453" s="94" t="str">
        <f t="shared" si="1922"/>
        <v>A+J=</v>
      </c>
      <c r="AA4453" s="87">
        <f t="shared" si="1923"/>
        <v>48719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>
        <f t="shared" si="1917"/>
        <v>48691</v>
      </c>
      <c r="B4454" s="82">
        <f t="shared" si="1903"/>
        <v>0</v>
      </c>
      <c r="C4454" s="207">
        <f t="shared" si="1921"/>
        <v>0</v>
      </c>
      <c r="D4454" s="83">
        <f t="shared" si="1904"/>
        <v>7286.35</v>
      </c>
      <c r="E4454" s="84">
        <f t="shared" si="1901"/>
        <v>7394.19</v>
      </c>
      <c r="F4454" s="85">
        <f t="shared" si="1902"/>
        <v>48658</v>
      </c>
      <c r="G4454" s="86">
        <f t="shared" si="1905"/>
        <v>1.4800277230712089E-2</v>
      </c>
      <c r="H4454" s="87">
        <f t="shared" si="1906"/>
        <v>48719</v>
      </c>
      <c r="I4454" s="87">
        <f t="shared" si="1907"/>
        <v>48719</v>
      </c>
      <c r="J4454" s="88">
        <f t="shared" si="1918"/>
        <v>21</v>
      </c>
      <c r="K4454" s="88">
        <f t="shared" si="1900"/>
        <v>1</v>
      </c>
      <c r="L4454" s="8">
        <f t="shared" si="1908"/>
        <v>1.0006998499999999</v>
      </c>
      <c r="M4454" s="89">
        <v>1</v>
      </c>
      <c r="N4454" s="89">
        <f t="shared" si="1909"/>
        <v>1</v>
      </c>
      <c r="O4454" s="82">
        <f t="shared" si="1910"/>
        <v>1.0006998499999999</v>
      </c>
      <c r="P4454" s="82">
        <f t="shared" si="1911"/>
        <v>0</v>
      </c>
      <c r="Q4454" s="11">
        <f t="shared" si="1924"/>
        <v>0</v>
      </c>
      <c r="R4454" s="7">
        <f t="shared" si="1919"/>
        <v>0</v>
      </c>
      <c r="S4454" s="82">
        <f t="shared" si="1912"/>
        <v>0</v>
      </c>
      <c r="T4454" s="91">
        <f t="shared" si="1920"/>
        <v>0.08</v>
      </c>
      <c r="U4454" s="90">
        <f t="shared" si="1913"/>
        <v>1</v>
      </c>
      <c r="V4454" s="90">
        <v>252</v>
      </c>
      <c r="W4454" s="89">
        <f t="shared" si="1914"/>
        <v>1.000305448</v>
      </c>
      <c r="X4454" s="82">
        <f t="shared" si="1915"/>
        <v>0</v>
      </c>
      <c r="Y4454" s="82">
        <f t="shared" si="1916"/>
        <v>0</v>
      </c>
      <c r="Z4454" s="94" t="str">
        <f t="shared" si="1922"/>
        <v>A+J=</v>
      </c>
      <c r="AA4454" s="87">
        <f t="shared" si="1923"/>
        <v>48719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>
        <f t="shared" si="1917"/>
        <v>48692</v>
      </c>
      <c r="B4455" s="82">
        <f t="shared" si="1903"/>
        <v>0</v>
      </c>
      <c r="C4455" s="207">
        <f t="shared" si="1921"/>
        <v>0</v>
      </c>
      <c r="D4455" s="83">
        <f t="shared" si="1904"/>
        <v>7286.35</v>
      </c>
      <c r="E4455" s="84">
        <f t="shared" si="1901"/>
        <v>7394.19</v>
      </c>
      <c r="F4455" s="85">
        <f t="shared" si="1902"/>
        <v>48658</v>
      </c>
      <c r="G4455" s="86">
        <f t="shared" si="1905"/>
        <v>1.4800277230712089E-2</v>
      </c>
      <c r="H4455" s="87">
        <f t="shared" si="1906"/>
        <v>48719</v>
      </c>
      <c r="I4455" s="87">
        <f t="shared" si="1907"/>
        <v>48719</v>
      </c>
      <c r="J4455" s="88">
        <f t="shared" si="1918"/>
        <v>21</v>
      </c>
      <c r="K4455" s="88">
        <f t="shared" si="1900"/>
        <v>2</v>
      </c>
      <c r="L4455" s="8">
        <f t="shared" si="1908"/>
        <v>1.0014002</v>
      </c>
      <c r="M4455" s="89">
        <v>1</v>
      </c>
      <c r="N4455" s="89">
        <f t="shared" si="1909"/>
        <v>1</v>
      </c>
      <c r="O4455" s="82">
        <f t="shared" si="1910"/>
        <v>1.0014002</v>
      </c>
      <c r="P4455" s="82">
        <f t="shared" si="1911"/>
        <v>0</v>
      </c>
      <c r="Q4455" s="11">
        <f t="shared" si="1924"/>
        <v>0</v>
      </c>
      <c r="R4455" s="7">
        <f t="shared" si="1919"/>
        <v>0</v>
      </c>
      <c r="S4455" s="82">
        <f t="shared" si="1912"/>
        <v>0</v>
      </c>
      <c r="T4455" s="91">
        <f t="shared" si="1920"/>
        <v>0.08</v>
      </c>
      <c r="U4455" s="90">
        <f t="shared" si="1913"/>
        <v>2</v>
      </c>
      <c r="V4455" s="90">
        <v>252</v>
      </c>
      <c r="W4455" s="89">
        <f t="shared" si="1914"/>
        <v>1.000610988</v>
      </c>
      <c r="X4455" s="82">
        <f t="shared" si="1915"/>
        <v>0</v>
      </c>
      <c r="Y4455" s="82">
        <f t="shared" si="1916"/>
        <v>0</v>
      </c>
      <c r="Z4455" s="94" t="str">
        <f t="shared" si="1922"/>
        <v>A+J=</v>
      </c>
      <c r="AA4455" s="87">
        <f t="shared" si="1923"/>
        <v>48719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>
        <f t="shared" si="1917"/>
        <v>48693</v>
      </c>
      <c r="B4456" s="82">
        <f t="shared" si="1903"/>
        <v>0</v>
      </c>
      <c r="C4456" s="207">
        <f t="shared" si="1921"/>
        <v>0</v>
      </c>
      <c r="D4456" s="83">
        <f t="shared" si="1904"/>
        <v>7286.35</v>
      </c>
      <c r="E4456" s="84">
        <f t="shared" si="1901"/>
        <v>7394.19</v>
      </c>
      <c r="F4456" s="85">
        <f t="shared" si="1902"/>
        <v>48658</v>
      </c>
      <c r="G4456" s="86">
        <f t="shared" si="1905"/>
        <v>1.4800277230712089E-2</v>
      </c>
      <c r="H4456" s="87">
        <f t="shared" si="1906"/>
        <v>48719</v>
      </c>
      <c r="I4456" s="87">
        <f t="shared" si="1907"/>
        <v>48719</v>
      </c>
      <c r="J4456" s="88">
        <f t="shared" si="1918"/>
        <v>21</v>
      </c>
      <c r="K4456" s="88">
        <f t="shared" si="1900"/>
        <v>2</v>
      </c>
      <c r="L4456" s="8">
        <f t="shared" si="1908"/>
        <v>1.0014002</v>
      </c>
      <c r="M4456" s="89">
        <v>1</v>
      </c>
      <c r="N4456" s="89">
        <f t="shared" si="1909"/>
        <v>1</v>
      </c>
      <c r="O4456" s="82">
        <f t="shared" si="1910"/>
        <v>1.0014002</v>
      </c>
      <c r="P4456" s="82">
        <f t="shared" si="1911"/>
        <v>0</v>
      </c>
      <c r="Q4456" s="11">
        <f t="shared" si="1924"/>
        <v>0</v>
      </c>
      <c r="R4456" s="7">
        <f t="shared" si="1919"/>
        <v>0</v>
      </c>
      <c r="S4456" s="82">
        <f t="shared" si="1912"/>
        <v>0</v>
      </c>
      <c r="T4456" s="91">
        <f t="shared" si="1920"/>
        <v>0.08</v>
      </c>
      <c r="U4456" s="90">
        <f t="shared" si="1913"/>
        <v>2</v>
      </c>
      <c r="V4456" s="90">
        <v>252</v>
      </c>
      <c r="W4456" s="89">
        <f t="shared" si="1914"/>
        <v>1.000610988</v>
      </c>
      <c r="X4456" s="82">
        <f t="shared" si="1915"/>
        <v>0</v>
      </c>
      <c r="Y4456" s="82">
        <f t="shared" si="1916"/>
        <v>0</v>
      </c>
      <c r="Z4456" s="94" t="str">
        <f t="shared" si="1922"/>
        <v>A+J=</v>
      </c>
      <c r="AA4456" s="87">
        <f t="shared" si="1923"/>
        <v>48719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>
        <f t="shared" si="1917"/>
        <v>48694</v>
      </c>
      <c r="B4457" s="82">
        <f t="shared" si="1903"/>
        <v>0</v>
      </c>
      <c r="C4457" s="207">
        <f t="shared" si="1921"/>
        <v>0</v>
      </c>
      <c r="D4457" s="83">
        <f t="shared" si="1904"/>
        <v>7286.35</v>
      </c>
      <c r="E4457" s="84">
        <f t="shared" si="1901"/>
        <v>7394.19</v>
      </c>
      <c r="F4457" s="85">
        <f t="shared" si="1902"/>
        <v>48658</v>
      </c>
      <c r="G4457" s="86">
        <f t="shared" si="1905"/>
        <v>1.4800277230712089E-2</v>
      </c>
      <c r="H4457" s="87">
        <f t="shared" si="1906"/>
        <v>48719</v>
      </c>
      <c r="I4457" s="87">
        <f t="shared" si="1907"/>
        <v>48719</v>
      </c>
      <c r="J4457" s="88">
        <f t="shared" si="1918"/>
        <v>21</v>
      </c>
      <c r="K4457" s="88">
        <f t="shared" ref="K4457:K4520" si="1925">(J4457-(NETWORKDAYS(A4457,I4457,AD$210:AD$502)-1))</f>
        <v>2</v>
      </c>
      <c r="L4457" s="8">
        <f t="shared" si="1908"/>
        <v>1.0014002</v>
      </c>
      <c r="M4457" s="89">
        <v>1</v>
      </c>
      <c r="N4457" s="89">
        <f t="shared" si="1909"/>
        <v>1</v>
      </c>
      <c r="O4457" s="82">
        <f t="shared" si="1910"/>
        <v>1.0014002</v>
      </c>
      <c r="P4457" s="82">
        <f t="shared" si="1911"/>
        <v>0</v>
      </c>
      <c r="Q4457" s="11">
        <f t="shared" si="1924"/>
        <v>0</v>
      </c>
      <c r="R4457" s="7">
        <f t="shared" si="1919"/>
        <v>0</v>
      </c>
      <c r="S4457" s="82">
        <f t="shared" si="1912"/>
        <v>0</v>
      </c>
      <c r="T4457" s="91">
        <f t="shared" si="1920"/>
        <v>0.08</v>
      </c>
      <c r="U4457" s="90">
        <f t="shared" si="1913"/>
        <v>2</v>
      </c>
      <c r="V4457" s="90">
        <v>252</v>
      </c>
      <c r="W4457" s="89">
        <f t="shared" si="1914"/>
        <v>1.000610988</v>
      </c>
      <c r="X4457" s="82">
        <f t="shared" si="1915"/>
        <v>0</v>
      </c>
      <c r="Y4457" s="82">
        <f t="shared" si="1916"/>
        <v>0</v>
      </c>
      <c r="Z4457" s="94" t="str">
        <f t="shared" si="1922"/>
        <v>A+J=</v>
      </c>
      <c r="AA4457" s="87">
        <f t="shared" si="1923"/>
        <v>48719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>
        <f t="shared" si="1917"/>
        <v>48695</v>
      </c>
      <c r="B4458" s="82">
        <f t="shared" si="1903"/>
        <v>0</v>
      </c>
      <c r="C4458" s="207">
        <f t="shared" si="1921"/>
        <v>0</v>
      </c>
      <c r="D4458" s="83">
        <f t="shared" si="1904"/>
        <v>7286.35</v>
      </c>
      <c r="E4458" s="84">
        <f t="shared" ref="E4458:E4521" si="1926">IF($K4458=1,VLOOKUP($A4457,$AO$10:$AS$200,4),E4457)</f>
        <v>7394.19</v>
      </c>
      <c r="F4458" s="85">
        <f t="shared" ref="F4458:F4521" si="1927">IF($K4458=1,VLOOKUP($A4457,$AO$10:$AS$200,5),F4457)</f>
        <v>48658</v>
      </c>
      <c r="G4458" s="86">
        <f t="shared" si="1905"/>
        <v>1.4800277230712089E-2</v>
      </c>
      <c r="H4458" s="87">
        <f t="shared" si="1906"/>
        <v>48719</v>
      </c>
      <c r="I4458" s="87">
        <f t="shared" si="1907"/>
        <v>48719</v>
      </c>
      <c r="J4458" s="88">
        <f t="shared" si="1918"/>
        <v>21</v>
      </c>
      <c r="K4458" s="88">
        <f t="shared" si="1925"/>
        <v>3</v>
      </c>
      <c r="L4458" s="8">
        <f t="shared" si="1908"/>
        <v>1.0021010299999999</v>
      </c>
      <c r="M4458" s="89">
        <v>1</v>
      </c>
      <c r="N4458" s="89">
        <f t="shared" si="1909"/>
        <v>1</v>
      </c>
      <c r="O4458" s="82">
        <f t="shared" si="1910"/>
        <v>1.0021010299999999</v>
      </c>
      <c r="P4458" s="82">
        <f t="shared" si="1911"/>
        <v>0</v>
      </c>
      <c r="Q4458" s="11">
        <f t="shared" si="1924"/>
        <v>0</v>
      </c>
      <c r="R4458" s="7">
        <f t="shared" si="1919"/>
        <v>0</v>
      </c>
      <c r="S4458" s="82">
        <f t="shared" si="1912"/>
        <v>0</v>
      </c>
      <c r="T4458" s="91">
        <f t="shared" si="1920"/>
        <v>0.08</v>
      </c>
      <c r="U4458" s="90">
        <f t="shared" si="1913"/>
        <v>3</v>
      </c>
      <c r="V4458" s="90">
        <v>252</v>
      </c>
      <c r="W4458" s="89">
        <f t="shared" si="1914"/>
        <v>1.0009166229999999</v>
      </c>
      <c r="X4458" s="82">
        <f t="shared" si="1915"/>
        <v>0</v>
      </c>
      <c r="Y4458" s="82">
        <f t="shared" si="1916"/>
        <v>0</v>
      </c>
      <c r="Z4458" s="94" t="str">
        <f t="shared" si="1922"/>
        <v>A+J=</v>
      </c>
      <c r="AA4458" s="87">
        <f t="shared" si="1923"/>
        <v>48719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>
        <f t="shared" si="1917"/>
        <v>48696</v>
      </c>
      <c r="B4459" s="82">
        <f t="shared" si="1903"/>
        <v>0</v>
      </c>
      <c r="C4459" s="207">
        <f t="shared" si="1921"/>
        <v>0</v>
      </c>
      <c r="D4459" s="83">
        <f t="shared" si="1904"/>
        <v>7286.35</v>
      </c>
      <c r="E4459" s="84">
        <f t="shared" si="1926"/>
        <v>7394.19</v>
      </c>
      <c r="F4459" s="85">
        <f t="shared" si="1927"/>
        <v>48658</v>
      </c>
      <c r="G4459" s="86">
        <f t="shared" si="1905"/>
        <v>1.4800277230712089E-2</v>
      </c>
      <c r="H4459" s="87">
        <f t="shared" si="1906"/>
        <v>48719</v>
      </c>
      <c r="I4459" s="87">
        <f t="shared" si="1907"/>
        <v>48719</v>
      </c>
      <c r="J4459" s="88">
        <f t="shared" si="1918"/>
        <v>21</v>
      </c>
      <c r="K4459" s="88">
        <f t="shared" si="1925"/>
        <v>4</v>
      </c>
      <c r="L4459" s="8">
        <f t="shared" si="1908"/>
        <v>1.00280236</v>
      </c>
      <c r="M4459" s="89">
        <v>1</v>
      </c>
      <c r="N4459" s="89">
        <f t="shared" si="1909"/>
        <v>1</v>
      </c>
      <c r="O4459" s="82">
        <f t="shared" si="1910"/>
        <v>1.00280236</v>
      </c>
      <c r="P4459" s="82">
        <f t="shared" si="1911"/>
        <v>0</v>
      </c>
      <c r="Q4459" s="11">
        <f t="shared" si="1924"/>
        <v>0</v>
      </c>
      <c r="R4459" s="7">
        <f t="shared" si="1919"/>
        <v>0</v>
      </c>
      <c r="S4459" s="82">
        <f t="shared" si="1912"/>
        <v>0</v>
      </c>
      <c r="T4459" s="91">
        <f t="shared" si="1920"/>
        <v>0.08</v>
      </c>
      <c r="U4459" s="90">
        <f t="shared" si="1913"/>
        <v>4</v>
      </c>
      <c r="V4459" s="90">
        <v>252</v>
      </c>
      <c r="W4459" s="89">
        <f t="shared" si="1914"/>
        <v>1.0012223499999999</v>
      </c>
      <c r="X4459" s="82">
        <f t="shared" si="1915"/>
        <v>0</v>
      </c>
      <c r="Y4459" s="82">
        <f t="shared" si="1916"/>
        <v>0</v>
      </c>
      <c r="Z4459" s="94" t="str">
        <f t="shared" si="1922"/>
        <v>A+J=</v>
      </c>
      <c r="AA4459" s="87">
        <f t="shared" si="1923"/>
        <v>48719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>
        <f t="shared" si="1917"/>
        <v>48697</v>
      </c>
      <c r="B4460" s="82">
        <f t="shared" si="1903"/>
        <v>0</v>
      </c>
      <c r="C4460" s="207">
        <f t="shared" si="1921"/>
        <v>0</v>
      </c>
      <c r="D4460" s="83">
        <f t="shared" si="1904"/>
        <v>7286.35</v>
      </c>
      <c r="E4460" s="84">
        <f t="shared" si="1926"/>
        <v>7394.19</v>
      </c>
      <c r="F4460" s="85">
        <f t="shared" si="1927"/>
        <v>48658</v>
      </c>
      <c r="G4460" s="86">
        <f t="shared" si="1905"/>
        <v>1.4800277230712089E-2</v>
      </c>
      <c r="H4460" s="87">
        <f t="shared" si="1906"/>
        <v>48719</v>
      </c>
      <c r="I4460" s="87">
        <f t="shared" si="1907"/>
        <v>48719</v>
      </c>
      <c r="J4460" s="88">
        <f t="shared" si="1918"/>
        <v>21</v>
      </c>
      <c r="K4460" s="88">
        <f t="shared" si="1925"/>
        <v>5</v>
      </c>
      <c r="L4460" s="8">
        <f t="shared" si="1908"/>
        <v>1.00350417</v>
      </c>
      <c r="M4460" s="89">
        <v>1</v>
      </c>
      <c r="N4460" s="89">
        <f t="shared" si="1909"/>
        <v>1</v>
      </c>
      <c r="O4460" s="82">
        <f t="shared" si="1910"/>
        <v>1.00350417</v>
      </c>
      <c r="P4460" s="82">
        <f t="shared" si="1911"/>
        <v>0</v>
      </c>
      <c r="Q4460" s="11">
        <f t="shared" si="1924"/>
        <v>0</v>
      </c>
      <c r="R4460" s="7">
        <f t="shared" si="1919"/>
        <v>0</v>
      </c>
      <c r="S4460" s="82">
        <f t="shared" si="1912"/>
        <v>0</v>
      </c>
      <c r="T4460" s="91">
        <f t="shared" si="1920"/>
        <v>0.08</v>
      </c>
      <c r="U4460" s="90">
        <f t="shared" si="1913"/>
        <v>5</v>
      </c>
      <c r="V4460" s="90">
        <v>252</v>
      </c>
      <c r="W4460" s="89">
        <f t="shared" si="1914"/>
        <v>1.0015281709999999</v>
      </c>
      <c r="X4460" s="82">
        <f t="shared" si="1915"/>
        <v>0</v>
      </c>
      <c r="Y4460" s="82">
        <f t="shared" si="1916"/>
        <v>0</v>
      </c>
      <c r="Z4460" s="94" t="str">
        <f t="shared" si="1922"/>
        <v>A+J=</v>
      </c>
      <c r="AA4460" s="87">
        <f t="shared" si="1923"/>
        <v>48719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>
        <f t="shared" si="1917"/>
        <v>48698</v>
      </c>
      <c r="B4461" s="82">
        <f t="shared" si="1903"/>
        <v>0</v>
      </c>
      <c r="C4461" s="207">
        <f t="shared" si="1921"/>
        <v>0</v>
      </c>
      <c r="D4461" s="83">
        <f t="shared" si="1904"/>
        <v>7286.35</v>
      </c>
      <c r="E4461" s="84">
        <f t="shared" si="1926"/>
        <v>7394.19</v>
      </c>
      <c r="F4461" s="85">
        <f t="shared" si="1927"/>
        <v>48658</v>
      </c>
      <c r="G4461" s="86">
        <f t="shared" si="1905"/>
        <v>1.4800277230712089E-2</v>
      </c>
      <c r="H4461" s="87">
        <f t="shared" si="1906"/>
        <v>48719</v>
      </c>
      <c r="I4461" s="87">
        <f t="shared" si="1907"/>
        <v>48719</v>
      </c>
      <c r="J4461" s="88">
        <f t="shared" si="1918"/>
        <v>21</v>
      </c>
      <c r="K4461" s="88">
        <f t="shared" si="1925"/>
        <v>6</v>
      </c>
      <c r="L4461" s="8">
        <f t="shared" si="1908"/>
        <v>1.0042064799999999</v>
      </c>
      <c r="M4461" s="89">
        <v>1</v>
      </c>
      <c r="N4461" s="89">
        <f t="shared" si="1909"/>
        <v>1</v>
      </c>
      <c r="O4461" s="82">
        <f t="shared" si="1910"/>
        <v>1.0042064799999999</v>
      </c>
      <c r="P4461" s="82">
        <f t="shared" si="1911"/>
        <v>0</v>
      </c>
      <c r="Q4461" s="11">
        <f t="shared" si="1924"/>
        <v>0</v>
      </c>
      <c r="R4461" s="7">
        <f t="shared" si="1919"/>
        <v>0</v>
      </c>
      <c r="S4461" s="82">
        <f t="shared" si="1912"/>
        <v>0</v>
      </c>
      <c r="T4461" s="91">
        <f t="shared" si="1920"/>
        <v>0.08</v>
      </c>
      <c r="U4461" s="90">
        <f t="shared" si="1913"/>
        <v>6</v>
      </c>
      <c r="V4461" s="90">
        <v>252</v>
      </c>
      <c r="W4461" s="89">
        <f t="shared" si="1914"/>
        <v>1.0018340859999999</v>
      </c>
      <c r="X4461" s="82">
        <f t="shared" si="1915"/>
        <v>0</v>
      </c>
      <c r="Y4461" s="82">
        <f t="shared" si="1916"/>
        <v>0</v>
      </c>
      <c r="Z4461" s="94" t="str">
        <f t="shared" si="1922"/>
        <v>A+J=</v>
      </c>
      <c r="AA4461" s="87">
        <f t="shared" si="1923"/>
        <v>48719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>
        <f t="shared" si="1917"/>
        <v>48699</v>
      </c>
      <c r="B4462" s="82">
        <f t="shared" si="1903"/>
        <v>0</v>
      </c>
      <c r="C4462" s="207">
        <f t="shared" si="1921"/>
        <v>0</v>
      </c>
      <c r="D4462" s="83">
        <f t="shared" si="1904"/>
        <v>7286.35</v>
      </c>
      <c r="E4462" s="84">
        <f t="shared" si="1926"/>
        <v>7394.19</v>
      </c>
      <c r="F4462" s="85">
        <f t="shared" si="1927"/>
        <v>48658</v>
      </c>
      <c r="G4462" s="86">
        <f t="shared" si="1905"/>
        <v>1.4800277230712089E-2</v>
      </c>
      <c r="H4462" s="87">
        <f t="shared" si="1906"/>
        <v>48719</v>
      </c>
      <c r="I4462" s="87">
        <f t="shared" si="1907"/>
        <v>48719</v>
      </c>
      <c r="J4462" s="88">
        <f t="shared" si="1918"/>
        <v>21</v>
      </c>
      <c r="K4462" s="88">
        <f t="shared" si="1925"/>
        <v>7</v>
      </c>
      <c r="L4462" s="8">
        <f t="shared" si="1908"/>
        <v>1.0049092799999999</v>
      </c>
      <c r="M4462" s="89">
        <v>1</v>
      </c>
      <c r="N4462" s="89">
        <f t="shared" si="1909"/>
        <v>1</v>
      </c>
      <c r="O4462" s="82">
        <f t="shared" si="1910"/>
        <v>1.0049092799999999</v>
      </c>
      <c r="P4462" s="82">
        <f t="shared" si="1911"/>
        <v>0</v>
      </c>
      <c r="Q4462" s="11">
        <f t="shared" si="1924"/>
        <v>0</v>
      </c>
      <c r="R4462" s="7">
        <f t="shared" si="1919"/>
        <v>0</v>
      </c>
      <c r="S4462" s="82">
        <f t="shared" si="1912"/>
        <v>0</v>
      </c>
      <c r="T4462" s="91">
        <f t="shared" si="1920"/>
        <v>0.08</v>
      </c>
      <c r="U4462" s="90">
        <f t="shared" si="1913"/>
        <v>7</v>
      </c>
      <c r="V4462" s="90">
        <v>252</v>
      </c>
      <c r="W4462" s="89">
        <f t="shared" si="1914"/>
        <v>1.002140093</v>
      </c>
      <c r="X4462" s="82">
        <f t="shared" si="1915"/>
        <v>0</v>
      </c>
      <c r="Y4462" s="82">
        <f t="shared" si="1916"/>
        <v>0</v>
      </c>
      <c r="Z4462" s="94" t="str">
        <f t="shared" si="1922"/>
        <v>A+J=</v>
      </c>
      <c r="AA4462" s="87">
        <f t="shared" si="1923"/>
        <v>48719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>
        <f t="shared" si="1917"/>
        <v>48700</v>
      </c>
      <c r="B4463" s="82">
        <f t="shared" si="1903"/>
        <v>0</v>
      </c>
      <c r="C4463" s="207">
        <f t="shared" si="1921"/>
        <v>0</v>
      </c>
      <c r="D4463" s="83">
        <f t="shared" si="1904"/>
        <v>7286.35</v>
      </c>
      <c r="E4463" s="84">
        <f t="shared" si="1926"/>
        <v>7394.19</v>
      </c>
      <c r="F4463" s="85">
        <f t="shared" si="1927"/>
        <v>48658</v>
      </c>
      <c r="G4463" s="86">
        <f t="shared" si="1905"/>
        <v>1.4800277230712089E-2</v>
      </c>
      <c r="H4463" s="87">
        <f t="shared" si="1906"/>
        <v>48719</v>
      </c>
      <c r="I4463" s="87">
        <f t="shared" si="1907"/>
        <v>48719</v>
      </c>
      <c r="J4463" s="88">
        <f t="shared" si="1918"/>
        <v>21</v>
      </c>
      <c r="K4463" s="88">
        <f t="shared" si="1925"/>
        <v>7</v>
      </c>
      <c r="L4463" s="8">
        <f t="shared" si="1908"/>
        <v>1.0049092799999999</v>
      </c>
      <c r="M4463" s="89">
        <v>1</v>
      </c>
      <c r="N4463" s="89">
        <f t="shared" si="1909"/>
        <v>1</v>
      </c>
      <c r="O4463" s="82">
        <f t="shared" si="1910"/>
        <v>1.0049092799999999</v>
      </c>
      <c r="P4463" s="82">
        <f t="shared" si="1911"/>
        <v>0</v>
      </c>
      <c r="Q4463" s="11">
        <f t="shared" si="1924"/>
        <v>0</v>
      </c>
      <c r="R4463" s="7">
        <f t="shared" si="1919"/>
        <v>0</v>
      </c>
      <c r="S4463" s="82">
        <f t="shared" si="1912"/>
        <v>0</v>
      </c>
      <c r="T4463" s="91">
        <f t="shared" si="1920"/>
        <v>0.08</v>
      </c>
      <c r="U4463" s="90">
        <f t="shared" si="1913"/>
        <v>7</v>
      </c>
      <c r="V4463" s="90">
        <v>252</v>
      </c>
      <c r="W4463" s="89">
        <f t="shared" si="1914"/>
        <v>1.002140093</v>
      </c>
      <c r="X4463" s="82">
        <f t="shared" si="1915"/>
        <v>0</v>
      </c>
      <c r="Y4463" s="82">
        <f t="shared" si="1916"/>
        <v>0</v>
      </c>
      <c r="Z4463" s="94" t="str">
        <f t="shared" si="1922"/>
        <v>A+J=</v>
      </c>
      <c r="AA4463" s="87">
        <f t="shared" si="1923"/>
        <v>48719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>
        <f t="shared" si="1917"/>
        <v>48701</v>
      </c>
      <c r="B4464" s="82">
        <f t="shared" si="1903"/>
        <v>0</v>
      </c>
      <c r="C4464" s="207">
        <f t="shared" si="1921"/>
        <v>0</v>
      </c>
      <c r="D4464" s="83">
        <f t="shared" si="1904"/>
        <v>7286.35</v>
      </c>
      <c r="E4464" s="84">
        <f t="shared" si="1926"/>
        <v>7394.19</v>
      </c>
      <c r="F4464" s="85">
        <f t="shared" si="1927"/>
        <v>48658</v>
      </c>
      <c r="G4464" s="86">
        <f t="shared" si="1905"/>
        <v>1.4800277230712089E-2</v>
      </c>
      <c r="H4464" s="87">
        <f t="shared" si="1906"/>
        <v>48719</v>
      </c>
      <c r="I4464" s="87">
        <f t="shared" si="1907"/>
        <v>48719</v>
      </c>
      <c r="J4464" s="88">
        <f t="shared" si="1918"/>
        <v>21</v>
      </c>
      <c r="K4464" s="88">
        <f t="shared" si="1925"/>
        <v>7</v>
      </c>
      <c r="L4464" s="8">
        <f t="shared" si="1908"/>
        <v>1.0049092799999999</v>
      </c>
      <c r="M4464" s="89">
        <v>1</v>
      </c>
      <c r="N4464" s="89">
        <f t="shared" si="1909"/>
        <v>1</v>
      </c>
      <c r="O4464" s="82">
        <f t="shared" si="1910"/>
        <v>1.0049092799999999</v>
      </c>
      <c r="P4464" s="82">
        <f t="shared" si="1911"/>
        <v>0</v>
      </c>
      <c r="Q4464" s="11">
        <f t="shared" si="1924"/>
        <v>0</v>
      </c>
      <c r="R4464" s="7">
        <f t="shared" si="1919"/>
        <v>0</v>
      </c>
      <c r="S4464" s="82">
        <f t="shared" si="1912"/>
        <v>0</v>
      </c>
      <c r="T4464" s="91">
        <f t="shared" si="1920"/>
        <v>0.08</v>
      </c>
      <c r="U4464" s="90">
        <f t="shared" si="1913"/>
        <v>7</v>
      </c>
      <c r="V4464" s="90">
        <v>252</v>
      </c>
      <c r="W4464" s="89">
        <f t="shared" si="1914"/>
        <v>1.002140093</v>
      </c>
      <c r="X4464" s="82">
        <f t="shared" si="1915"/>
        <v>0</v>
      </c>
      <c r="Y4464" s="82">
        <f t="shared" si="1916"/>
        <v>0</v>
      </c>
      <c r="Z4464" s="94" t="str">
        <f t="shared" si="1922"/>
        <v>A+J=</v>
      </c>
      <c r="AA4464" s="87">
        <f t="shared" si="1923"/>
        <v>48719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>
        <f t="shared" si="1917"/>
        <v>48702</v>
      </c>
      <c r="B4465" s="82">
        <f t="shared" si="1903"/>
        <v>0</v>
      </c>
      <c r="C4465" s="207">
        <f t="shared" si="1921"/>
        <v>0</v>
      </c>
      <c r="D4465" s="83">
        <f t="shared" si="1904"/>
        <v>7286.35</v>
      </c>
      <c r="E4465" s="84">
        <f t="shared" si="1926"/>
        <v>7394.19</v>
      </c>
      <c r="F4465" s="85">
        <f t="shared" si="1927"/>
        <v>48658</v>
      </c>
      <c r="G4465" s="86">
        <f t="shared" si="1905"/>
        <v>1.4800277230712089E-2</v>
      </c>
      <c r="H4465" s="87">
        <f t="shared" si="1906"/>
        <v>48719</v>
      </c>
      <c r="I4465" s="87">
        <f t="shared" si="1907"/>
        <v>48719</v>
      </c>
      <c r="J4465" s="88">
        <f t="shared" si="1918"/>
        <v>21</v>
      </c>
      <c r="K4465" s="88">
        <f t="shared" si="1925"/>
        <v>8</v>
      </c>
      <c r="L4465" s="8">
        <f t="shared" si="1908"/>
        <v>1.00561257</v>
      </c>
      <c r="M4465" s="89">
        <v>1</v>
      </c>
      <c r="N4465" s="89">
        <f t="shared" si="1909"/>
        <v>1</v>
      </c>
      <c r="O4465" s="82">
        <f t="shared" si="1910"/>
        <v>1.00561257</v>
      </c>
      <c r="P4465" s="82">
        <f t="shared" si="1911"/>
        <v>0</v>
      </c>
      <c r="Q4465" s="11">
        <f t="shared" si="1924"/>
        <v>0</v>
      </c>
      <c r="R4465" s="7">
        <f t="shared" si="1919"/>
        <v>0</v>
      </c>
      <c r="S4465" s="82">
        <f t="shared" si="1912"/>
        <v>0</v>
      </c>
      <c r="T4465" s="91">
        <f t="shared" si="1920"/>
        <v>0.08</v>
      </c>
      <c r="U4465" s="90">
        <f t="shared" si="1913"/>
        <v>8</v>
      </c>
      <c r="V4465" s="90">
        <v>252</v>
      </c>
      <c r="W4465" s="89">
        <f t="shared" si="1914"/>
        <v>1.0024461950000001</v>
      </c>
      <c r="X4465" s="82">
        <f t="shared" si="1915"/>
        <v>0</v>
      </c>
      <c r="Y4465" s="82">
        <f t="shared" si="1916"/>
        <v>0</v>
      </c>
      <c r="Z4465" s="94" t="str">
        <f t="shared" si="1922"/>
        <v>A+J=</v>
      </c>
      <c r="AA4465" s="87">
        <f t="shared" si="1923"/>
        <v>48719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>
        <f t="shared" si="1917"/>
        <v>48703</v>
      </c>
      <c r="B4466" s="82">
        <f t="shared" si="1903"/>
        <v>0</v>
      </c>
      <c r="C4466" s="207">
        <f t="shared" si="1921"/>
        <v>0</v>
      </c>
      <c r="D4466" s="83">
        <f t="shared" si="1904"/>
        <v>7286.35</v>
      </c>
      <c r="E4466" s="84">
        <f t="shared" si="1926"/>
        <v>7394.19</v>
      </c>
      <c r="F4466" s="85">
        <f t="shared" si="1927"/>
        <v>48658</v>
      </c>
      <c r="G4466" s="86">
        <f t="shared" si="1905"/>
        <v>1.4800277230712089E-2</v>
      </c>
      <c r="H4466" s="87">
        <f t="shared" si="1906"/>
        <v>48719</v>
      </c>
      <c r="I4466" s="87">
        <f t="shared" si="1907"/>
        <v>48719</v>
      </c>
      <c r="J4466" s="88">
        <f t="shared" si="1918"/>
        <v>21</v>
      </c>
      <c r="K4466" s="88">
        <f t="shared" si="1925"/>
        <v>9</v>
      </c>
      <c r="L4466" s="8">
        <f t="shared" si="1908"/>
        <v>1.0063163500000001</v>
      </c>
      <c r="M4466" s="89">
        <v>1</v>
      </c>
      <c r="N4466" s="89">
        <f t="shared" si="1909"/>
        <v>1</v>
      </c>
      <c r="O4466" s="82">
        <f t="shared" si="1910"/>
        <v>1.0063163500000001</v>
      </c>
      <c r="P4466" s="82">
        <f t="shared" si="1911"/>
        <v>0</v>
      </c>
      <c r="Q4466" s="11">
        <f t="shared" si="1924"/>
        <v>0</v>
      </c>
      <c r="R4466" s="7">
        <f t="shared" si="1919"/>
        <v>0</v>
      </c>
      <c r="S4466" s="82">
        <f t="shared" si="1912"/>
        <v>0</v>
      </c>
      <c r="T4466" s="91">
        <f t="shared" si="1920"/>
        <v>0.08</v>
      </c>
      <c r="U4466" s="90">
        <f t="shared" si="1913"/>
        <v>9</v>
      </c>
      <c r="V4466" s="90">
        <v>252</v>
      </c>
      <c r="W4466" s="89">
        <f t="shared" si="1914"/>
        <v>1.0027523890000001</v>
      </c>
      <c r="X4466" s="82">
        <f t="shared" si="1915"/>
        <v>0</v>
      </c>
      <c r="Y4466" s="82">
        <f t="shared" si="1916"/>
        <v>0</v>
      </c>
      <c r="Z4466" s="94" t="str">
        <f t="shared" si="1922"/>
        <v>A+J=</v>
      </c>
      <c r="AA4466" s="87">
        <f t="shared" si="1923"/>
        <v>48719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>
        <f t="shared" si="1917"/>
        <v>48704</v>
      </c>
      <c r="B4467" s="82">
        <f t="shared" si="1903"/>
        <v>0</v>
      </c>
      <c r="C4467" s="207">
        <f t="shared" si="1921"/>
        <v>0</v>
      </c>
      <c r="D4467" s="83">
        <f t="shared" si="1904"/>
        <v>7286.35</v>
      </c>
      <c r="E4467" s="84">
        <f t="shared" si="1926"/>
        <v>7394.19</v>
      </c>
      <c r="F4467" s="85">
        <f t="shared" si="1927"/>
        <v>48658</v>
      </c>
      <c r="G4467" s="86">
        <f t="shared" si="1905"/>
        <v>1.4800277230712089E-2</v>
      </c>
      <c r="H4467" s="87">
        <f t="shared" si="1906"/>
        <v>48719</v>
      </c>
      <c r="I4467" s="87">
        <f t="shared" si="1907"/>
        <v>48719</v>
      </c>
      <c r="J4467" s="88">
        <f t="shared" si="1918"/>
        <v>21</v>
      </c>
      <c r="K4467" s="88">
        <f t="shared" si="1925"/>
        <v>10</v>
      </c>
      <c r="L4467" s="8">
        <f t="shared" si="1908"/>
        <v>1.00702063</v>
      </c>
      <c r="M4467" s="89">
        <v>1</v>
      </c>
      <c r="N4467" s="89">
        <f t="shared" si="1909"/>
        <v>1</v>
      </c>
      <c r="O4467" s="82">
        <f t="shared" si="1910"/>
        <v>1.00702063</v>
      </c>
      <c r="P4467" s="82">
        <f t="shared" si="1911"/>
        <v>0</v>
      </c>
      <c r="Q4467" s="11">
        <f t="shared" si="1924"/>
        <v>0</v>
      </c>
      <c r="R4467" s="7">
        <f t="shared" si="1919"/>
        <v>0</v>
      </c>
      <c r="S4467" s="82">
        <f t="shared" si="1912"/>
        <v>0</v>
      </c>
      <c r="T4467" s="91">
        <f t="shared" si="1920"/>
        <v>0.08</v>
      </c>
      <c r="U4467" s="90">
        <f t="shared" si="1913"/>
        <v>10</v>
      </c>
      <c r="V4467" s="90">
        <v>252</v>
      </c>
      <c r="W4467" s="89">
        <f t="shared" si="1914"/>
        <v>1.0030586779999999</v>
      </c>
      <c r="X4467" s="82">
        <f t="shared" si="1915"/>
        <v>0</v>
      </c>
      <c r="Y4467" s="82">
        <f t="shared" si="1916"/>
        <v>0</v>
      </c>
      <c r="Z4467" s="94" t="str">
        <f t="shared" si="1922"/>
        <v>A+J=</v>
      </c>
      <c r="AA4467" s="87">
        <f t="shared" si="1923"/>
        <v>48719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>
        <f t="shared" si="1917"/>
        <v>48705</v>
      </c>
      <c r="B4468" s="82">
        <f t="shared" si="1903"/>
        <v>0</v>
      </c>
      <c r="C4468" s="207">
        <f t="shared" si="1921"/>
        <v>0</v>
      </c>
      <c r="D4468" s="83">
        <f t="shared" si="1904"/>
        <v>7286.35</v>
      </c>
      <c r="E4468" s="84">
        <f t="shared" si="1926"/>
        <v>7394.19</v>
      </c>
      <c r="F4468" s="85">
        <f t="shared" si="1927"/>
        <v>48658</v>
      </c>
      <c r="G4468" s="86">
        <f t="shared" si="1905"/>
        <v>1.4800277230712089E-2</v>
      </c>
      <c r="H4468" s="87">
        <f t="shared" si="1906"/>
        <v>48719</v>
      </c>
      <c r="I4468" s="87">
        <f t="shared" si="1907"/>
        <v>48719</v>
      </c>
      <c r="J4468" s="88">
        <f t="shared" si="1918"/>
        <v>21</v>
      </c>
      <c r="K4468" s="88">
        <f t="shared" si="1925"/>
        <v>11</v>
      </c>
      <c r="L4468" s="8">
        <f t="shared" si="1908"/>
        <v>1.0077254</v>
      </c>
      <c r="M4468" s="89">
        <v>1</v>
      </c>
      <c r="N4468" s="89">
        <f t="shared" si="1909"/>
        <v>1</v>
      </c>
      <c r="O4468" s="82">
        <f t="shared" si="1910"/>
        <v>1.0077254</v>
      </c>
      <c r="P4468" s="82">
        <f t="shared" si="1911"/>
        <v>0</v>
      </c>
      <c r="Q4468" s="11">
        <f t="shared" si="1924"/>
        <v>0</v>
      </c>
      <c r="R4468" s="7">
        <f t="shared" si="1919"/>
        <v>0</v>
      </c>
      <c r="S4468" s="82">
        <f t="shared" si="1912"/>
        <v>0</v>
      </c>
      <c r="T4468" s="91">
        <f t="shared" si="1920"/>
        <v>0.08</v>
      </c>
      <c r="U4468" s="90">
        <f t="shared" si="1913"/>
        <v>11</v>
      </c>
      <c r="V4468" s="90">
        <v>252</v>
      </c>
      <c r="W4468" s="89">
        <f t="shared" si="1914"/>
        <v>1.0033650599999999</v>
      </c>
      <c r="X4468" s="82">
        <f t="shared" si="1915"/>
        <v>0</v>
      </c>
      <c r="Y4468" s="82">
        <f t="shared" si="1916"/>
        <v>0</v>
      </c>
      <c r="Z4468" s="94" t="str">
        <f t="shared" si="1922"/>
        <v>A+J=</v>
      </c>
      <c r="AA4468" s="87">
        <f t="shared" si="1923"/>
        <v>48719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>
        <f t="shared" si="1917"/>
        <v>48706</v>
      </c>
      <c r="B4469" s="82">
        <f t="shared" si="1903"/>
        <v>0</v>
      </c>
      <c r="C4469" s="207">
        <f t="shared" si="1921"/>
        <v>0</v>
      </c>
      <c r="D4469" s="83">
        <f t="shared" si="1904"/>
        <v>7286.35</v>
      </c>
      <c r="E4469" s="84">
        <f t="shared" si="1926"/>
        <v>7394.19</v>
      </c>
      <c r="F4469" s="85">
        <f t="shared" si="1927"/>
        <v>48658</v>
      </c>
      <c r="G4469" s="86">
        <f t="shared" si="1905"/>
        <v>1.4800277230712089E-2</v>
      </c>
      <c r="H4469" s="87">
        <f t="shared" si="1906"/>
        <v>48719</v>
      </c>
      <c r="I4469" s="87">
        <f t="shared" si="1907"/>
        <v>48719</v>
      </c>
      <c r="J4469" s="88">
        <f t="shared" si="1918"/>
        <v>21</v>
      </c>
      <c r="K4469" s="88">
        <f t="shared" si="1925"/>
        <v>12</v>
      </c>
      <c r="L4469" s="8">
        <f t="shared" si="1908"/>
        <v>1.0084306599999999</v>
      </c>
      <c r="M4469" s="89">
        <v>1</v>
      </c>
      <c r="N4469" s="89">
        <f t="shared" si="1909"/>
        <v>1</v>
      </c>
      <c r="O4469" s="82">
        <f t="shared" si="1910"/>
        <v>1.0084306599999999</v>
      </c>
      <c r="P4469" s="82">
        <f t="shared" si="1911"/>
        <v>0</v>
      </c>
      <c r="Q4469" s="11">
        <f t="shared" si="1924"/>
        <v>0</v>
      </c>
      <c r="R4469" s="7">
        <f t="shared" si="1919"/>
        <v>0</v>
      </c>
      <c r="S4469" s="82">
        <f t="shared" si="1912"/>
        <v>0</v>
      </c>
      <c r="T4469" s="91">
        <f t="shared" si="1920"/>
        <v>0.08</v>
      </c>
      <c r="U4469" s="90">
        <f t="shared" si="1913"/>
        <v>12</v>
      </c>
      <c r="V4469" s="90">
        <v>252</v>
      </c>
      <c r="W4469" s="89">
        <f t="shared" si="1914"/>
        <v>1.0036715350000001</v>
      </c>
      <c r="X4469" s="82">
        <f t="shared" si="1915"/>
        <v>0</v>
      </c>
      <c r="Y4469" s="82">
        <f t="shared" si="1916"/>
        <v>0</v>
      </c>
      <c r="Z4469" s="94" t="str">
        <f t="shared" si="1922"/>
        <v>A+J=</v>
      </c>
      <c r="AA4469" s="87">
        <f t="shared" si="1923"/>
        <v>48719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>
        <f t="shared" si="1917"/>
        <v>48707</v>
      </c>
      <c r="B4470" s="82">
        <f t="shared" si="1903"/>
        <v>0</v>
      </c>
      <c r="C4470" s="207">
        <f t="shared" si="1921"/>
        <v>0</v>
      </c>
      <c r="D4470" s="83">
        <f t="shared" si="1904"/>
        <v>7286.35</v>
      </c>
      <c r="E4470" s="84">
        <f t="shared" si="1926"/>
        <v>7394.19</v>
      </c>
      <c r="F4470" s="85">
        <f t="shared" si="1927"/>
        <v>48658</v>
      </c>
      <c r="G4470" s="86">
        <f t="shared" si="1905"/>
        <v>1.4800277230712089E-2</v>
      </c>
      <c r="H4470" s="87">
        <f t="shared" si="1906"/>
        <v>48719</v>
      </c>
      <c r="I4470" s="87">
        <f t="shared" si="1907"/>
        <v>48719</v>
      </c>
      <c r="J4470" s="88">
        <f t="shared" si="1918"/>
        <v>21</v>
      </c>
      <c r="K4470" s="88">
        <f t="shared" si="1925"/>
        <v>12</v>
      </c>
      <c r="L4470" s="8">
        <f t="shared" si="1908"/>
        <v>1.0084306599999999</v>
      </c>
      <c r="M4470" s="89">
        <v>1</v>
      </c>
      <c r="N4470" s="89">
        <f t="shared" si="1909"/>
        <v>1</v>
      </c>
      <c r="O4470" s="82">
        <f t="shared" si="1910"/>
        <v>1.0084306599999999</v>
      </c>
      <c r="P4470" s="82">
        <f t="shared" si="1911"/>
        <v>0</v>
      </c>
      <c r="Q4470" s="11">
        <f t="shared" si="1924"/>
        <v>0</v>
      </c>
      <c r="R4470" s="7">
        <f t="shared" si="1919"/>
        <v>0</v>
      </c>
      <c r="S4470" s="82">
        <f t="shared" si="1912"/>
        <v>0</v>
      </c>
      <c r="T4470" s="91">
        <f t="shared" si="1920"/>
        <v>0.08</v>
      </c>
      <c r="U4470" s="90">
        <f t="shared" si="1913"/>
        <v>12</v>
      </c>
      <c r="V4470" s="90">
        <v>252</v>
      </c>
      <c r="W4470" s="89">
        <f t="shared" si="1914"/>
        <v>1.0036715350000001</v>
      </c>
      <c r="X4470" s="82">
        <f t="shared" si="1915"/>
        <v>0</v>
      </c>
      <c r="Y4470" s="82">
        <f t="shared" si="1916"/>
        <v>0</v>
      </c>
      <c r="Z4470" s="94" t="str">
        <f t="shared" si="1922"/>
        <v>A+J=</v>
      </c>
      <c r="AA4470" s="87">
        <f t="shared" si="1923"/>
        <v>48719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>
        <f t="shared" si="1917"/>
        <v>48708</v>
      </c>
      <c r="B4471" s="82">
        <f t="shared" si="1903"/>
        <v>0</v>
      </c>
      <c r="C4471" s="207">
        <f t="shared" si="1921"/>
        <v>0</v>
      </c>
      <c r="D4471" s="83">
        <f t="shared" si="1904"/>
        <v>7286.35</v>
      </c>
      <c r="E4471" s="84">
        <f t="shared" si="1926"/>
        <v>7394.19</v>
      </c>
      <c r="F4471" s="85">
        <f t="shared" si="1927"/>
        <v>48658</v>
      </c>
      <c r="G4471" s="86">
        <f t="shared" si="1905"/>
        <v>1.4800277230712089E-2</v>
      </c>
      <c r="H4471" s="87">
        <f t="shared" si="1906"/>
        <v>48719</v>
      </c>
      <c r="I4471" s="87">
        <f t="shared" si="1907"/>
        <v>48719</v>
      </c>
      <c r="J4471" s="88">
        <f t="shared" si="1918"/>
        <v>21</v>
      </c>
      <c r="K4471" s="88">
        <f t="shared" si="1925"/>
        <v>12</v>
      </c>
      <c r="L4471" s="8">
        <f t="shared" si="1908"/>
        <v>1.0084306599999999</v>
      </c>
      <c r="M4471" s="89">
        <v>1</v>
      </c>
      <c r="N4471" s="89">
        <f t="shared" si="1909"/>
        <v>1</v>
      </c>
      <c r="O4471" s="82">
        <f t="shared" si="1910"/>
        <v>1.0084306599999999</v>
      </c>
      <c r="P4471" s="82">
        <f t="shared" si="1911"/>
        <v>0</v>
      </c>
      <c r="Q4471" s="11">
        <f t="shared" si="1924"/>
        <v>0</v>
      </c>
      <c r="R4471" s="7">
        <f t="shared" si="1919"/>
        <v>0</v>
      </c>
      <c r="S4471" s="82">
        <f t="shared" si="1912"/>
        <v>0</v>
      </c>
      <c r="T4471" s="91">
        <f t="shared" si="1920"/>
        <v>0.08</v>
      </c>
      <c r="U4471" s="90">
        <f t="shared" si="1913"/>
        <v>12</v>
      </c>
      <c r="V4471" s="90">
        <v>252</v>
      </c>
      <c r="W4471" s="89">
        <f t="shared" si="1914"/>
        <v>1.0036715350000001</v>
      </c>
      <c r="X4471" s="82">
        <f t="shared" si="1915"/>
        <v>0</v>
      </c>
      <c r="Y4471" s="82">
        <f t="shared" si="1916"/>
        <v>0</v>
      </c>
      <c r="Z4471" s="94" t="str">
        <f t="shared" si="1922"/>
        <v>A+J=</v>
      </c>
      <c r="AA4471" s="87">
        <f t="shared" si="1923"/>
        <v>48719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>
        <f t="shared" si="1917"/>
        <v>48709</v>
      </c>
      <c r="B4472" s="82">
        <f t="shared" si="1903"/>
        <v>0</v>
      </c>
      <c r="C4472" s="207">
        <f t="shared" si="1921"/>
        <v>0</v>
      </c>
      <c r="D4472" s="83">
        <f t="shared" si="1904"/>
        <v>7286.35</v>
      </c>
      <c r="E4472" s="84">
        <f t="shared" si="1926"/>
        <v>7394.19</v>
      </c>
      <c r="F4472" s="85">
        <f t="shared" si="1927"/>
        <v>48658</v>
      </c>
      <c r="G4472" s="86">
        <f t="shared" si="1905"/>
        <v>1.4800277230712089E-2</v>
      </c>
      <c r="H4472" s="87">
        <f t="shared" si="1906"/>
        <v>48719</v>
      </c>
      <c r="I4472" s="87">
        <f t="shared" si="1907"/>
        <v>48719</v>
      </c>
      <c r="J4472" s="88">
        <f t="shared" si="1918"/>
        <v>21</v>
      </c>
      <c r="K4472" s="88">
        <f t="shared" si="1925"/>
        <v>13</v>
      </c>
      <c r="L4472" s="8">
        <f t="shared" si="1908"/>
        <v>1.0091364199999999</v>
      </c>
      <c r="M4472" s="89">
        <v>1</v>
      </c>
      <c r="N4472" s="89">
        <f t="shared" si="1909"/>
        <v>1</v>
      </c>
      <c r="O4472" s="82">
        <f t="shared" si="1910"/>
        <v>1.0091364199999999</v>
      </c>
      <c r="P4472" s="82">
        <f t="shared" si="1911"/>
        <v>0</v>
      </c>
      <c r="Q4472" s="11">
        <f t="shared" si="1924"/>
        <v>0</v>
      </c>
      <c r="R4472" s="7">
        <f t="shared" si="1919"/>
        <v>0</v>
      </c>
      <c r="S4472" s="82">
        <f t="shared" si="1912"/>
        <v>0</v>
      </c>
      <c r="T4472" s="91">
        <f t="shared" si="1920"/>
        <v>0.08</v>
      </c>
      <c r="U4472" s="90">
        <f t="shared" si="1913"/>
        <v>13</v>
      </c>
      <c r="V4472" s="90">
        <v>252</v>
      </c>
      <c r="W4472" s="89">
        <f t="shared" si="1914"/>
        <v>1.003978104</v>
      </c>
      <c r="X4472" s="82">
        <f t="shared" si="1915"/>
        <v>0</v>
      </c>
      <c r="Y4472" s="82">
        <f t="shared" si="1916"/>
        <v>0</v>
      </c>
      <c r="Z4472" s="94" t="str">
        <f t="shared" si="1922"/>
        <v>A+J=</v>
      </c>
      <c r="AA4472" s="87">
        <f t="shared" si="1923"/>
        <v>48719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>
        <f t="shared" si="1917"/>
        <v>48710</v>
      </c>
      <c r="B4473" s="82">
        <f t="shared" si="1903"/>
        <v>0</v>
      </c>
      <c r="C4473" s="207">
        <f t="shared" si="1921"/>
        <v>0</v>
      </c>
      <c r="D4473" s="83">
        <f t="shared" si="1904"/>
        <v>7286.35</v>
      </c>
      <c r="E4473" s="84">
        <f t="shared" si="1926"/>
        <v>7394.19</v>
      </c>
      <c r="F4473" s="85">
        <f t="shared" si="1927"/>
        <v>48658</v>
      </c>
      <c r="G4473" s="86">
        <f t="shared" si="1905"/>
        <v>1.4800277230712089E-2</v>
      </c>
      <c r="H4473" s="87">
        <f t="shared" si="1906"/>
        <v>48719</v>
      </c>
      <c r="I4473" s="87">
        <f t="shared" si="1907"/>
        <v>48719</v>
      </c>
      <c r="J4473" s="88">
        <f t="shared" si="1918"/>
        <v>21</v>
      </c>
      <c r="K4473" s="88">
        <f t="shared" si="1925"/>
        <v>14</v>
      </c>
      <c r="L4473" s="8">
        <f t="shared" si="1908"/>
        <v>1.0098426700000001</v>
      </c>
      <c r="M4473" s="89">
        <v>1</v>
      </c>
      <c r="N4473" s="89">
        <f t="shared" si="1909"/>
        <v>1</v>
      </c>
      <c r="O4473" s="82">
        <f t="shared" si="1910"/>
        <v>1.0098426700000001</v>
      </c>
      <c r="P4473" s="82">
        <f t="shared" si="1911"/>
        <v>0</v>
      </c>
      <c r="Q4473" s="11">
        <f t="shared" si="1924"/>
        <v>0</v>
      </c>
      <c r="R4473" s="7">
        <f t="shared" si="1919"/>
        <v>0</v>
      </c>
      <c r="S4473" s="82">
        <f t="shared" si="1912"/>
        <v>0</v>
      </c>
      <c r="T4473" s="91">
        <f t="shared" si="1920"/>
        <v>0.08</v>
      </c>
      <c r="U4473" s="90">
        <f t="shared" si="1913"/>
        <v>14</v>
      </c>
      <c r="V4473" s="90">
        <v>252</v>
      </c>
      <c r="W4473" s="89">
        <f t="shared" si="1914"/>
        <v>1.0042847669999999</v>
      </c>
      <c r="X4473" s="82">
        <f t="shared" si="1915"/>
        <v>0</v>
      </c>
      <c r="Y4473" s="82">
        <f t="shared" si="1916"/>
        <v>0</v>
      </c>
      <c r="Z4473" s="94" t="str">
        <f t="shared" si="1922"/>
        <v>A+J=</v>
      </c>
      <c r="AA4473" s="87">
        <f t="shared" si="1923"/>
        <v>48719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>
        <f t="shared" si="1917"/>
        <v>48711</v>
      </c>
      <c r="B4474" s="82">
        <f t="shared" si="1903"/>
        <v>0</v>
      </c>
      <c r="C4474" s="207">
        <f t="shared" si="1921"/>
        <v>0</v>
      </c>
      <c r="D4474" s="83">
        <f t="shared" si="1904"/>
        <v>7286.35</v>
      </c>
      <c r="E4474" s="84">
        <f t="shared" si="1926"/>
        <v>7394.19</v>
      </c>
      <c r="F4474" s="85">
        <f t="shared" si="1927"/>
        <v>48658</v>
      </c>
      <c r="G4474" s="86">
        <f t="shared" si="1905"/>
        <v>1.4800277230712089E-2</v>
      </c>
      <c r="H4474" s="87">
        <f t="shared" si="1906"/>
        <v>48719</v>
      </c>
      <c r="I4474" s="87">
        <f t="shared" si="1907"/>
        <v>48719</v>
      </c>
      <c r="J4474" s="88">
        <f t="shared" si="1918"/>
        <v>21</v>
      </c>
      <c r="K4474" s="88">
        <f t="shared" si="1925"/>
        <v>15</v>
      </c>
      <c r="L4474" s="8">
        <f t="shared" si="1908"/>
        <v>1.0105494100000001</v>
      </c>
      <c r="M4474" s="89">
        <v>1</v>
      </c>
      <c r="N4474" s="89">
        <f t="shared" si="1909"/>
        <v>1</v>
      </c>
      <c r="O4474" s="82">
        <f t="shared" si="1910"/>
        <v>1.0105494100000001</v>
      </c>
      <c r="P4474" s="82">
        <f t="shared" si="1911"/>
        <v>0</v>
      </c>
      <c r="Q4474" s="11">
        <f t="shared" si="1924"/>
        <v>0</v>
      </c>
      <c r="R4474" s="7">
        <f t="shared" si="1919"/>
        <v>0</v>
      </c>
      <c r="S4474" s="82">
        <f t="shared" si="1912"/>
        <v>0</v>
      </c>
      <c r="T4474" s="91">
        <f t="shared" si="1920"/>
        <v>0.08</v>
      </c>
      <c r="U4474" s="90">
        <f t="shared" si="1913"/>
        <v>15</v>
      </c>
      <c r="V4474" s="90">
        <v>252</v>
      </c>
      <c r="W4474" s="89">
        <f t="shared" si="1914"/>
        <v>1.004591523</v>
      </c>
      <c r="X4474" s="82">
        <f t="shared" si="1915"/>
        <v>0</v>
      </c>
      <c r="Y4474" s="82">
        <f t="shared" si="1916"/>
        <v>0</v>
      </c>
      <c r="Z4474" s="94" t="str">
        <f t="shared" si="1922"/>
        <v>A+J=</v>
      </c>
      <c r="AA4474" s="87">
        <f t="shared" si="1923"/>
        <v>48719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>
        <f t="shared" si="1917"/>
        <v>48712</v>
      </c>
      <c r="B4475" s="82">
        <f t="shared" si="1903"/>
        <v>0</v>
      </c>
      <c r="C4475" s="207">
        <f t="shared" si="1921"/>
        <v>0</v>
      </c>
      <c r="D4475" s="83">
        <f t="shared" si="1904"/>
        <v>7286.35</v>
      </c>
      <c r="E4475" s="84">
        <f t="shared" si="1926"/>
        <v>7394.19</v>
      </c>
      <c r="F4475" s="85">
        <f t="shared" si="1927"/>
        <v>48658</v>
      </c>
      <c r="G4475" s="86">
        <f t="shared" si="1905"/>
        <v>1.4800277230712089E-2</v>
      </c>
      <c r="H4475" s="87">
        <f t="shared" si="1906"/>
        <v>48719</v>
      </c>
      <c r="I4475" s="87">
        <f t="shared" si="1907"/>
        <v>48719</v>
      </c>
      <c r="J4475" s="88">
        <f t="shared" si="1918"/>
        <v>21</v>
      </c>
      <c r="K4475" s="88">
        <f t="shared" si="1925"/>
        <v>16</v>
      </c>
      <c r="L4475" s="8">
        <f t="shared" si="1908"/>
        <v>1.01125665</v>
      </c>
      <c r="M4475" s="89">
        <v>1</v>
      </c>
      <c r="N4475" s="89">
        <f t="shared" si="1909"/>
        <v>1</v>
      </c>
      <c r="O4475" s="82">
        <f t="shared" si="1910"/>
        <v>1.01125665</v>
      </c>
      <c r="P4475" s="82">
        <f t="shared" si="1911"/>
        <v>0</v>
      </c>
      <c r="Q4475" s="11">
        <f t="shared" si="1924"/>
        <v>0</v>
      </c>
      <c r="R4475" s="7">
        <f t="shared" si="1919"/>
        <v>0</v>
      </c>
      <c r="S4475" s="82">
        <f t="shared" si="1912"/>
        <v>0</v>
      </c>
      <c r="T4475" s="91">
        <f t="shared" si="1920"/>
        <v>0.08</v>
      </c>
      <c r="U4475" s="90">
        <f t="shared" si="1913"/>
        <v>16</v>
      </c>
      <c r="V4475" s="90">
        <v>252</v>
      </c>
      <c r="W4475" s="89">
        <f t="shared" si="1914"/>
        <v>1.0048983730000001</v>
      </c>
      <c r="X4475" s="82">
        <f t="shared" si="1915"/>
        <v>0</v>
      </c>
      <c r="Y4475" s="82">
        <f t="shared" si="1916"/>
        <v>0</v>
      </c>
      <c r="Z4475" s="94" t="str">
        <f t="shared" si="1922"/>
        <v>A+J=</v>
      </c>
      <c r="AA4475" s="87">
        <f t="shared" si="1923"/>
        <v>48719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>
        <f t="shared" si="1917"/>
        <v>48713</v>
      </c>
      <c r="B4476" s="82">
        <f t="shared" si="1903"/>
        <v>0</v>
      </c>
      <c r="C4476" s="207">
        <f t="shared" si="1921"/>
        <v>0</v>
      </c>
      <c r="D4476" s="83">
        <f t="shared" si="1904"/>
        <v>7286.35</v>
      </c>
      <c r="E4476" s="84">
        <f t="shared" si="1926"/>
        <v>7394.19</v>
      </c>
      <c r="F4476" s="85">
        <f t="shared" si="1927"/>
        <v>48658</v>
      </c>
      <c r="G4476" s="86">
        <f t="shared" si="1905"/>
        <v>1.4800277230712089E-2</v>
      </c>
      <c r="H4476" s="87">
        <f t="shared" si="1906"/>
        <v>48719</v>
      </c>
      <c r="I4476" s="87">
        <f t="shared" si="1907"/>
        <v>48719</v>
      </c>
      <c r="J4476" s="88">
        <f t="shared" si="1918"/>
        <v>21</v>
      </c>
      <c r="K4476" s="88">
        <f t="shared" si="1925"/>
        <v>17</v>
      </c>
      <c r="L4476" s="8">
        <f t="shared" si="1908"/>
        <v>1.01196438</v>
      </c>
      <c r="M4476" s="89">
        <v>1</v>
      </c>
      <c r="N4476" s="89">
        <f t="shared" si="1909"/>
        <v>1</v>
      </c>
      <c r="O4476" s="82">
        <f t="shared" si="1910"/>
        <v>1.01196438</v>
      </c>
      <c r="P4476" s="82">
        <f t="shared" si="1911"/>
        <v>0</v>
      </c>
      <c r="Q4476" s="11">
        <f t="shared" si="1924"/>
        <v>0</v>
      </c>
      <c r="R4476" s="7">
        <f t="shared" si="1919"/>
        <v>0</v>
      </c>
      <c r="S4476" s="82">
        <f t="shared" si="1912"/>
        <v>0</v>
      </c>
      <c r="T4476" s="91">
        <f t="shared" si="1920"/>
        <v>0.08</v>
      </c>
      <c r="U4476" s="90">
        <f t="shared" si="1913"/>
        <v>17</v>
      </c>
      <c r="V4476" s="90">
        <v>252</v>
      </c>
      <c r="W4476" s="89">
        <f t="shared" si="1914"/>
        <v>1.0052053169999999</v>
      </c>
      <c r="X4476" s="82">
        <f t="shared" si="1915"/>
        <v>0</v>
      </c>
      <c r="Y4476" s="82">
        <f t="shared" si="1916"/>
        <v>0</v>
      </c>
      <c r="Z4476" s="94" t="str">
        <f t="shared" si="1922"/>
        <v>A+J=</v>
      </c>
      <c r="AA4476" s="87">
        <f t="shared" si="1923"/>
        <v>48719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>
        <f t="shared" si="1917"/>
        <v>48714</v>
      </c>
      <c r="B4477" s="82">
        <f t="shared" si="1903"/>
        <v>0</v>
      </c>
      <c r="C4477" s="207">
        <f t="shared" si="1921"/>
        <v>0</v>
      </c>
      <c r="D4477" s="83">
        <f t="shared" si="1904"/>
        <v>7286.35</v>
      </c>
      <c r="E4477" s="84">
        <f t="shared" si="1926"/>
        <v>7394.19</v>
      </c>
      <c r="F4477" s="85">
        <f t="shared" si="1927"/>
        <v>48658</v>
      </c>
      <c r="G4477" s="86">
        <f t="shared" si="1905"/>
        <v>1.4800277230712089E-2</v>
      </c>
      <c r="H4477" s="87">
        <f t="shared" si="1906"/>
        <v>48719</v>
      </c>
      <c r="I4477" s="87">
        <f t="shared" si="1907"/>
        <v>48719</v>
      </c>
      <c r="J4477" s="88">
        <f t="shared" si="1918"/>
        <v>21</v>
      </c>
      <c r="K4477" s="88">
        <f t="shared" si="1925"/>
        <v>17</v>
      </c>
      <c r="L4477" s="8">
        <f t="shared" si="1908"/>
        <v>1.01196438</v>
      </c>
      <c r="M4477" s="89">
        <v>1</v>
      </c>
      <c r="N4477" s="89">
        <f t="shared" si="1909"/>
        <v>1</v>
      </c>
      <c r="O4477" s="82">
        <f t="shared" si="1910"/>
        <v>1.01196438</v>
      </c>
      <c r="P4477" s="82">
        <f t="shared" si="1911"/>
        <v>0</v>
      </c>
      <c r="Q4477" s="11">
        <f t="shared" si="1924"/>
        <v>0</v>
      </c>
      <c r="R4477" s="7">
        <f t="shared" si="1919"/>
        <v>0</v>
      </c>
      <c r="S4477" s="82">
        <f t="shared" si="1912"/>
        <v>0</v>
      </c>
      <c r="T4477" s="91">
        <f t="shared" si="1920"/>
        <v>0.08</v>
      </c>
      <c r="U4477" s="90">
        <f t="shared" si="1913"/>
        <v>17</v>
      </c>
      <c r="V4477" s="90">
        <v>252</v>
      </c>
      <c r="W4477" s="89">
        <f t="shared" si="1914"/>
        <v>1.0052053169999999</v>
      </c>
      <c r="X4477" s="82">
        <f t="shared" si="1915"/>
        <v>0</v>
      </c>
      <c r="Y4477" s="82">
        <f t="shared" si="1916"/>
        <v>0</v>
      </c>
      <c r="Z4477" s="94" t="str">
        <f t="shared" si="1922"/>
        <v>A+J=</v>
      </c>
      <c r="AA4477" s="87">
        <f t="shared" si="1923"/>
        <v>48719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>
        <f t="shared" si="1917"/>
        <v>48715</v>
      </c>
      <c r="B4478" s="82">
        <f t="shared" si="1903"/>
        <v>0</v>
      </c>
      <c r="C4478" s="207">
        <f t="shared" si="1921"/>
        <v>0</v>
      </c>
      <c r="D4478" s="83">
        <f t="shared" si="1904"/>
        <v>7286.35</v>
      </c>
      <c r="E4478" s="84">
        <f t="shared" si="1926"/>
        <v>7394.19</v>
      </c>
      <c r="F4478" s="85">
        <f t="shared" si="1927"/>
        <v>48658</v>
      </c>
      <c r="G4478" s="86">
        <f t="shared" si="1905"/>
        <v>1.4800277230712089E-2</v>
      </c>
      <c r="H4478" s="87">
        <f t="shared" si="1906"/>
        <v>48719</v>
      </c>
      <c r="I4478" s="87">
        <f t="shared" si="1907"/>
        <v>48719</v>
      </c>
      <c r="J4478" s="88">
        <f t="shared" si="1918"/>
        <v>21</v>
      </c>
      <c r="K4478" s="88">
        <f t="shared" si="1925"/>
        <v>17</v>
      </c>
      <c r="L4478" s="8">
        <f t="shared" si="1908"/>
        <v>1.01196438</v>
      </c>
      <c r="M4478" s="89">
        <v>1</v>
      </c>
      <c r="N4478" s="89">
        <f t="shared" si="1909"/>
        <v>1</v>
      </c>
      <c r="O4478" s="82">
        <f t="shared" si="1910"/>
        <v>1.01196438</v>
      </c>
      <c r="P4478" s="82">
        <f t="shared" si="1911"/>
        <v>0</v>
      </c>
      <c r="Q4478" s="11">
        <f t="shared" si="1924"/>
        <v>0</v>
      </c>
      <c r="R4478" s="7">
        <f t="shared" si="1919"/>
        <v>0</v>
      </c>
      <c r="S4478" s="82">
        <f t="shared" si="1912"/>
        <v>0</v>
      </c>
      <c r="T4478" s="91">
        <f t="shared" si="1920"/>
        <v>0.08</v>
      </c>
      <c r="U4478" s="90">
        <f t="shared" si="1913"/>
        <v>17</v>
      </c>
      <c r="V4478" s="90">
        <v>252</v>
      </c>
      <c r="W4478" s="89">
        <f t="shared" si="1914"/>
        <v>1.0052053169999999</v>
      </c>
      <c r="X4478" s="82">
        <f t="shared" si="1915"/>
        <v>0</v>
      </c>
      <c r="Y4478" s="82">
        <f t="shared" si="1916"/>
        <v>0</v>
      </c>
      <c r="Z4478" s="94" t="str">
        <f t="shared" si="1922"/>
        <v>A+J=</v>
      </c>
      <c r="AA4478" s="87">
        <f t="shared" si="1923"/>
        <v>48719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>
        <f t="shared" si="1917"/>
        <v>48716</v>
      </c>
      <c r="B4479" s="82">
        <f t="shared" si="1903"/>
        <v>0</v>
      </c>
      <c r="C4479" s="207">
        <f t="shared" si="1921"/>
        <v>0</v>
      </c>
      <c r="D4479" s="83">
        <f t="shared" si="1904"/>
        <v>7286.35</v>
      </c>
      <c r="E4479" s="84">
        <f t="shared" si="1926"/>
        <v>7394.19</v>
      </c>
      <c r="F4479" s="85">
        <f t="shared" si="1927"/>
        <v>48658</v>
      </c>
      <c r="G4479" s="86">
        <f t="shared" si="1905"/>
        <v>1.4800277230712089E-2</v>
      </c>
      <c r="H4479" s="87">
        <f t="shared" si="1906"/>
        <v>48719</v>
      </c>
      <c r="I4479" s="87">
        <f t="shared" si="1907"/>
        <v>48719</v>
      </c>
      <c r="J4479" s="88">
        <f t="shared" si="1918"/>
        <v>21</v>
      </c>
      <c r="K4479" s="88">
        <f t="shared" si="1925"/>
        <v>18</v>
      </c>
      <c r="L4479" s="8">
        <f t="shared" si="1908"/>
        <v>1.0126726100000001</v>
      </c>
      <c r="M4479" s="89">
        <v>1</v>
      </c>
      <c r="N4479" s="89">
        <f t="shared" si="1909"/>
        <v>1</v>
      </c>
      <c r="O4479" s="82">
        <f t="shared" si="1910"/>
        <v>1.0126726100000001</v>
      </c>
      <c r="P4479" s="82">
        <f t="shared" si="1911"/>
        <v>0</v>
      </c>
      <c r="Q4479" s="11">
        <f t="shared" si="1924"/>
        <v>0</v>
      </c>
      <c r="R4479" s="7">
        <f t="shared" si="1919"/>
        <v>0</v>
      </c>
      <c r="S4479" s="82">
        <f t="shared" si="1912"/>
        <v>0</v>
      </c>
      <c r="T4479" s="91">
        <f t="shared" si="1920"/>
        <v>0.08</v>
      </c>
      <c r="U4479" s="90">
        <f t="shared" si="1913"/>
        <v>18</v>
      </c>
      <c r="V4479" s="90">
        <v>252</v>
      </c>
      <c r="W4479" s="89">
        <f t="shared" si="1914"/>
        <v>1.005512355</v>
      </c>
      <c r="X4479" s="82">
        <f t="shared" si="1915"/>
        <v>0</v>
      </c>
      <c r="Y4479" s="82">
        <f t="shared" si="1916"/>
        <v>0</v>
      </c>
      <c r="Z4479" s="94" t="str">
        <f t="shared" si="1922"/>
        <v>A+J=</v>
      </c>
      <c r="AA4479" s="87">
        <f t="shared" si="1923"/>
        <v>48719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>
        <f t="shared" si="1917"/>
        <v>48717</v>
      </c>
      <c r="B4480" s="82">
        <f t="shared" si="1903"/>
        <v>0</v>
      </c>
      <c r="C4480" s="207">
        <f t="shared" si="1921"/>
        <v>0</v>
      </c>
      <c r="D4480" s="83">
        <f t="shared" si="1904"/>
        <v>7286.35</v>
      </c>
      <c r="E4480" s="84">
        <f t="shared" si="1926"/>
        <v>7394.19</v>
      </c>
      <c r="F4480" s="85">
        <f t="shared" si="1927"/>
        <v>48658</v>
      </c>
      <c r="G4480" s="86">
        <f t="shared" si="1905"/>
        <v>1.4800277230712089E-2</v>
      </c>
      <c r="H4480" s="87">
        <f t="shared" si="1906"/>
        <v>48719</v>
      </c>
      <c r="I4480" s="87">
        <f t="shared" si="1907"/>
        <v>48719</v>
      </c>
      <c r="J4480" s="88">
        <f t="shared" si="1918"/>
        <v>21</v>
      </c>
      <c r="K4480" s="88">
        <f t="shared" si="1925"/>
        <v>19</v>
      </c>
      <c r="L4480" s="8">
        <f t="shared" si="1908"/>
        <v>1.01338134</v>
      </c>
      <c r="M4480" s="89">
        <v>1</v>
      </c>
      <c r="N4480" s="89">
        <f t="shared" si="1909"/>
        <v>1</v>
      </c>
      <c r="O4480" s="82">
        <f t="shared" si="1910"/>
        <v>1.01338134</v>
      </c>
      <c r="P4480" s="82">
        <f t="shared" si="1911"/>
        <v>0</v>
      </c>
      <c r="Q4480" s="11">
        <f t="shared" si="1924"/>
        <v>0</v>
      </c>
      <c r="R4480" s="7">
        <f t="shared" si="1919"/>
        <v>0</v>
      </c>
      <c r="S4480" s="82">
        <f t="shared" si="1912"/>
        <v>0</v>
      </c>
      <c r="T4480" s="91">
        <f t="shared" si="1920"/>
        <v>0.08</v>
      </c>
      <c r="U4480" s="90">
        <f t="shared" si="1913"/>
        <v>19</v>
      </c>
      <c r="V4480" s="90">
        <v>252</v>
      </c>
      <c r="W4480" s="89">
        <f t="shared" si="1914"/>
        <v>1.005819486</v>
      </c>
      <c r="X4480" s="82">
        <f t="shared" si="1915"/>
        <v>0</v>
      </c>
      <c r="Y4480" s="82">
        <f t="shared" si="1916"/>
        <v>0</v>
      </c>
      <c r="Z4480" s="94" t="str">
        <f t="shared" si="1922"/>
        <v>A+J=</v>
      </c>
      <c r="AA4480" s="87">
        <f t="shared" si="1923"/>
        <v>48719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>
        <f t="shared" si="1917"/>
        <v>48718</v>
      </c>
      <c r="B4481" s="82">
        <f t="shared" si="1903"/>
        <v>0</v>
      </c>
      <c r="C4481" s="207">
        <f t="shared" si="1921"/>
        <v>0</v>
      </c>
      <c r="D4481" s="83">
        <f t="shared" si="1904"/>
        <v>7286.35</v>
      </c>
      <c r="E4481" s="84">
        <f t="shared" si="1926"/>
        <v>7394.19</v>
      </c>
      <c r="F4481" s="85">
        <f t="shared" si="1927"/>
        <v>48658</v>
      </c>
      <c r="G4481" s="86">
        <f t="shared" si="1905"/>
        <v>1.4800277230712089E-2</v>
      </c>
      <c r="H4481" s="87">
        <f t="shared" si="1906"/>
        <v>48719</v>
      </c>
      <c r="I4481" s="87">
        <f t="shared" si="1907"/>
        <v>48719</v>
      </c>
      <c r="J4481" s="88">
        <f t="shared" si="1918"/>
        <v>21</v>
      </c>
      <c r="K4481" s="88">
        <f t="shared" si="1925"/>
        <v>20</v>
      </c>
      <c r="L4481" s="8">
        <f t="shared" si="1908"/>
        <v>1.0140905600000001</v>
      </c>
      <c r="M4481" s="89">
        <v>1</v>
      </c>
      <c r="N4481" s="89">
        <f t="shared" si="1909"/>
        <v>1</v>
      </c>
      <c r="O4481" s="82">
        <f t="shared" si="1910"/>
        <v>1.0140905600000001</v>
      </c>
      <c r="P4481" s="82">
        <f t="shared" si="1911"/>
        <v>0</v>
      </c>
      <c r="Q4481" s="11">
        <f t="shared" si="1924"/>
        <v>0</v>
      </c>
      <c r="R4481" s="7">
        <f t="shared" si="1919"/>
        <v>0</v>
      </c>
      <c r="S4481" s="82">
        <f t="shared" si="1912"/>
        <v>0</v>
      </c>
      <c r="T4481" s="91">
        <f t="shared" si="1920"/>
        <v>0.08</v>
      </c>
      <c r="U4481" s="90">
        <f t="shared" si="1913"/>
        <v>20</v>
      </c>
      <c r="V4481" s="90">
        <v>252</v>
      </c>
      <c r="W4481" s="89">
        <f t="shared" si="1914"/>
        <v>1.0061267110000001</v>
      </c>
      <c r="X4481" s="82">
        <f t="shared" si="1915"/>
        <v>0</v>
      </c>
      <c r="Y4481" s="82">
        <f t="shared" si="1916"/>
        <v>0</v>
      </c>
      <c r="Z4481" s="94" t="str">
        <f t="shared" si="1922"/>
        <v>A+J=</v>
      </c>
      <c r="AA4481" s="87">
        <f t="shared" si="1923"/>
        <v>48719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>
        <f t="shared" si="1917"/>
        <v>48719</v>
      </c>
      <c r="B4482" s="82">
        <f t="shared" si="1903"/>
        <v>0</v>
      </c>
      <c r="C4482" s="207">
        <f t="shared" si="1921"/>
        <v>0</v>
      </c>
      <c r="D4482" s="83">
        <f t="shared" si="1904"/>
        <v>7286.35</v>
      </c>
      <c r="E4482" s="84">
        <f t="shared" si="1926"/>
        <v>7394.19</v>
      </c>
      <c r="F4482" s="85">
        <f t="shared" si="1927"/>
        <v>48658</v>
      </c>
      <c r="G4482" s="86">
        <f t="shared" si="1905"/>
        <v>1.4800277230712089E-2</v>
      </c>
      <c r="H4482" s="87">
        <f t="shared" si="1906"/>
        <v>48750</v>
      </c>
      <c r="I4482" s="87">
        <f t="shared" si="1907"/>
        <v>48719</v>
      </c>
      <c r="J4482" s="88">
        <f t="shared" si="1918"/>
        <v>21</v>
      </c>
      <c r="K4482" s="88">
        <f t="shared" si="1925"/>
        <v>21</v>
      </c>
      <c r="L4482" s="8">
        <f t="shared" si="1908"/>
        <v>1.0148002700000001</v>
      </c>
      <c r="M4482" s="89">
        <v>1</v>
      </c>
      <c r="N4482" s="89">
        <f t="shared" si="1909"/>
        <v>1</v>
      </c>
      <c r="O4482" s="82">
        <f t="shared" si="1910"/>
        <v>1.0148002700000001</v>
      </c>
      <c r="P4482" s="82">
        <f t="shared" si="1911"/>
        <v>0</v>
      </c>
      <c r="Q4482" s="11">
        <f t="shared" si="1924"/>
        <v>147</v>
      </c>
      <c r="R4482" s="7">
        <f t="shared" si="1919"/>
        <v>0</v>
      </c>
      <c r="S4482" s="82">
        <f t="shared" si="1912"/>
        <v>0</v>
      </c>
      <c r="T4482" s="91">
        <f t="shared" si="1920"/>
        <v>0.08</v>
      </c>
      <c r="U4482" s="90">
        <f t="shared" si="1913"/>
        <v>21</v>
      </c>
      <c r="V4482" s="90">
        <v>252</v>
      </c>
      <c r="W4482" s="89">
        <f t="shared" si="1914"/>
        <v>1.0064340300000001</v>
      </c>
      <c r="X4482" s="82">
        <f t="shared" si="1915"/>
        <v>0</v>
      </c>
      <c r="Y4482" s="82">
        <f t="shared" si="1916"/>
        <v>0</v>
      </c>
      <c r="Z4482" s="94" t="str">
        <f t="shared" si="1922"/>
        <v>A+J=</v>
      </c>
      <c r="AA4482" s="87">
        <f t="shared" si="1923"/>
        <v>48719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>
        <f t="shared" si="1917"/>
        <v>48720</v>
      </c>
      <c r="B4483" s="82">
        <f t="shared" si="1903"/>
        <v>0</v>
      </c>
      <c r="C4483" s="207">
        <f t="shared" si="1921"/>
        <v>0</v>
      </c>
      <c r="D4483" s="83">
        <f t="shared" si="1904"/>
        <v>7286.35</v>
      </c>
      <c r="E4483" s="84">
        <f t="shared" si="1926"/>
        <v>7394.19</v>
      </c>
      <c r="F4483" s="85">
        <f t="shared" si="1927"/>
        <v>48689</v>
      </c>
      <c r="G4483" s="86">
        <f t="shared" si="1905"/>
        <v>1.4800277230712089E-2</v>
      </c>
      <c r="H4483" s="87">
        <f t="shared" si="1906"/>
        <v>48750</v>
      </c>
      <c r="I4483" s="87">
        <f t="shared" si="1907"/>
        <v>48750</v>
      </c>
      <c r="J4483" s="88">
        <f t="shared" si="1918"/>
        <v>20</v>
      </c>
      <c r="K4483" s="88">
        <f t="shared" si="1925"/>
        <v>1</v>
      </c>
      <c r="L4483" s="8">
        <f t="shared" si="1908"/>
        <v>1.0007348599999999</v>
      </c>
      <c r="M4483" s="89">
        <v>1</v>
      </c>
      <c r="N4483" s="89">
        <f t="shared" si="1909"/>
        <v>1</v>
      </c>
      <c r="O4483" s="82">
        <f t="shared" si="1910"/>
        <v>1.0007348599999999</v>
      </c>
      <c r="P4483" s="82">
        <f t="shared" si="1911"/>
        <v>0</v>
      </c>
      <c r="Q4483" s="11">
        <f t="shared" si="1924"/>
        <v>0</v>
      </c>
      <c r="R4483" s="7">
        <f t="shared" si="1919"/>
        <v>0</v>
      </c>
      <c r="S4483" s="82">
        <f t="shared" si="1912"/>
        <v>0</v>
      </c>
      <c r="T4483" s="91">
        <f t="shared" si="1920"/>
        <v>0.08</v>
      </c>
      <c r="U4483" s="90">
        <f t="shared" si="1913"/>
        <v>1</v>
      </c>
      <c r="V4483" s="90">
        <v>252</v>
      </c>
      <c r="W4483" s="89">
        <f t="shared" si="1914"/>
        <v>1.000305448</v>
      </c>
      <c r="X4483" s="82">
        <f t="shared" si="1915"/>
        <v>0</v>
      </c>
      <c r="Y4483" s="82">
        <f t="shared" si="1916"/>
        <v>0</v>
      </c>
      <c r="Z4483" s="94" t="str">
        <f t="shared" si="1922"/>
        <v>A+J=</v>
      </c>
      <c r="AA4483" s="87">
        <f t="shared" si="1923"/>
        <v>48750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>
        <f t="shared" si="1917"/>
        <v>48721</v>
      </c>
      <c r="B4484" s="82">
        <f t="shared" si="1903"/>
        <v>0</v>
      </c>
      <c r="C4484" s="207">
        <f t="shared" si="1921"/>
        <v>0</v>
      </c>
      <c r="D4484" s="83">
        <f t="shared" si="1904"/>
        <v>7286.35</v>
      </c>
      <c r="E4484" s="84">
        <f t="shared" si="1926"/>
        <v>7394.19</v>
      </c>
      <c r="F4484" s="85">
        <f t="shared" si="1927"/>
        <v>48689</v>
      </c>
      <c r="G4484" s="86">
        <f t="shared" si="1905"/>
        <v>1.4800277230712089E-2</v>
      </c>
      <c r="H4484" s="87">
        <f t="shared" si="1906"/>
        <v>48750</v>
      </c>
      <c r="I4484" s="87">
        <f t="shared" si="1907"/>
        <v>48750</v>
      </c>
      <c r="J4484" s="88">
        <f t="shared" si="1918"/>
        <v>20</v>
      </c>
      <c r="K4484" s="88">
        <f t="shared" si="1925"/>
        <v>1</v>
      </c>
      <c r="L4484" s="8">
        <f t="shared" si="1908"/>
        <v>1.0007348599999999</v>
      </c>
      <c r="M4484" s="89">
        <v>1</v>
      </c>
      <c r="N4484" s="89">
        <f t="shared" si="1909"/>
        <v>1</v>
      </c>
      <c r="O4484" s="82">
        <f t="shared" si="1910"/>
        <v>1.0007348599999999</v>
      </c>
      <c r="P4484" s="82">
        <f t="shared" si="1911"/>
        <v>0</v>
      </c>
      <c r="Q4484" s="11">
        <f t="shared" si="1924"/>
        <v>0</v>
      </c>
      <c r="R4484" s="7">
        <f t="shared" si="1919"/>
        <v>0</v>
      </c>
      <c r="S4484" s="82">
        <f t="shared" si="1912"/>
        <v>0</v>
      </c>
      <c r="T4484" s="91">
        <f t="shared" si="1920"/>
        <v>0.08</v>
      </c>
      <c r="U4484" s="90">
        <f t="shared" si="1913"/>
        <v>1</v>
      </c>
      <c r="V4484" s="90">
        <v>252</v>
      </c>
      <c r="W4484" s="89">
        <f t="shared" si="1914"/>
        <v>1.000305448</v>
      </c>
      <c r="X4484" s="82">
        <f t="shared" si="1915"/>
        <v>0</v>
      </c>
      <c r="Y4484" s="82">
        <f t="shared" si="1916"/>
        <v>0</v>
      </c>
      <c r="Z4484" s="94" t="str">
        <f t="shared" si="1922"/>
        <v>A+J=</v>
      </c>
      <c r="AA4484" s="87">
        <f t="shared" si="1923"/>
        <v>48750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>
        <f t="shared" si="1917"/>
        <v>48722</v>
      </c>
      <c r="B4485" s="82">
        <f t="shared" si="1903"/>
        <v>0</v>
      </c>
      <c r="C4485" s="207">
        <f t="shared" si="1921"/>
        <v>0</v>
      </c>
      <c r="D4485" s="83">
        <f t="shared" si="1904"/>
        <v>7286.35</v>
      </c>
      <c r="E4485" s="84">
        <f t="shared" si="1926"/>
        <v>7394.19</v>
      </c>
      <c r="F4485" s="85">
        <f t="shared" si="1927"/>
        <v>48689</v>
      </c>
      <c r="G4485" s="86">
        <f t="shared" si="1905"/>
        <v>1.4800277230712089E-2</v>
      </c>
      <c r="H4485" s="87">
        <f t="shared" si="1906"/>
        <v>48750</v>
      </c>
      <c r="I4485" s="87">
        <f t="shared" si="1907"/>
        <v>48750</v>
      </c>
      <c r="J4485" s="88">
        <f t="shared" si="1918"/>
        <v>20</v>
      </c>
      <c r="K4485" s="88">
        <f t="shared" si="1925"/>
        <v>1</v>
      </c>
      <c r="L4485" s="8">
        <f t="shared" si="1908"/>
        <v>1.0007348599999999</v>
      </c>
      <c r="M4485" s="89">
        <v>1</v>
      </c>
      <c r="N4485" s="89">
        <f t="shared" si="1909"/>
        <v>1</v>
      </c>
      <c r="O4485" s="82">
        <f t="shared" si="1910"/>
        <v>1.0007348599999999</v>
      </c>
      <c r="P4485" s="82">
        <f t="shared" si="1911"/>
        <v>0</v>
      </c>
      <c r="Q4485" s="11">
        <f t="shared" si="1924"/>
        <v>0</v>
      </c>
      <c r="R4485" s="7">
        <f t="shared" si="1919"/>
        <v>0</v>
      </c>
      <c r="S4485" s="82">
        <f t="shared" si="1912"/>
        <v>0</v>
      </c>
      <c r="T4485" s="91">
        <f t="shared" si="1920"/>
        <v>0.08</v>
      </c>
      <c r="U4485" s="90">
        <f t="shared" si="1913"/>
        <v>1</v>
      </c>
      <c r="V4485" s="90">
        <v>252</v>
      </c>
      <c r="W4485" s="89">
        <f t="shared" si="1914"/>
        <v>1.000305448</v>
      </c>
      <c r="X4485" s="82">
        <f t="shared" si="1915"/>
        <v>0</v>
      </c>
      <c r="Y4485" s="82">
        <f t="shared" si="1916"/>
        <v>0</v>
      </c>
      <c r="Z4485" s="94" t="str">
        <f t="shared" si="1922"/>
        <v>A+J=</v>
      </c>
      <c r="AA4485" s="87">
        <f t="shared" si="1923"/>
        <v>48750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>
        <f t="shared" si="1917"/>
        <v>48723</v>
      </c>
      <c r="B4486" s="82">
        <f t="shared" si="1903"/>
        <v>0</v>
      </c>
      <c r="C4486" s="207">
        <f t="shared" si="1921"/>
        <v>0</v>
      </c>
      <c r="D4486" s="83">
        <f t="shared" si="1904"/>
        <v>7286.35</v>
      </c>
      <c r="E4486" s="84">
        <f t="shared" si="1926"/>
        <v>7394.19</v>
      </c>
      <c r="F4486" s="85">
        <f t="shared" si="1927"/>
        <v>48689</v>
      </c>
      <c r="G4486" s="86">
        <f t="shared" si="1905"/>
        <v>1.4800277230712089E-2</v>
      </c>
      <c r="H4486" s="87">
        <f t="shared" si="1906"/>
        <v>48750</v>
      </c>
      <c r="I4486" s="87">
        <f t="shared" si="1907"/>
        <v>48750</v>
      </c>
      <c r="J4486" s="88">
        <f t="shared" si="1918"/>
        <v>20</v>
      </c>
      <c r="K4486" s="88">
        <f t="shared" si="1925"/>
        <v>2</v>
      </c>
      <c r="L4486" s="8">
        <f t="shared" si="1908"/>
        <v>1.0014702600000001</v>
      </c>
      <c r="M4486" s="89">
        <v>1</v>
      </c>
      <c r="N4486" s="89">
        <f t="shared" si="1909"/>
        <v>1</v>
      </c>
      <c r="O4486" s="82">
        <f t="shared" si="1910"/>
        <v>1.0014702600000001</v>
      </c>
      <c r="P4486" s="82">
        <f t="shared" si="1911"/>
        <v>0</v>
      </c>
      <c r="Q4486" s="11">
        <f t="shared" si="1924"/>
        <v>0</v>
      </c>
      <c r="R4486" s="7">
        <f t="shared" si="1919"/>
        <v>0</v>
      </c>
      <c r="S4486" s="82">
        <f t="shared" si="1912"/>
        <v>0</v>
      </c>
      <c r="T4486" s="91">
        <f t="shared" si="1920"/>
        <v>0.08</v>
      </c>
      <c r="U4486" s="90">
        <f t="shared" si="1913"/>
        <v>2</v>
      </c>
      <c r="V4486" s="90">
        <v>252</v>
      </c>
      <c r="W4486" s="89">
        <f t="shared" si="1914"/>
        <v>1.000610988</v>
      </c>
      <c r="X4486" s="82">
        <f t="shared" si="1915"/>
        <v>0</v>
      </c>
      <c r="Y4486" s="82">
        <f t="shared" si="1916"/>
        <v>0</v>
      </c>
      <c r="Z4486" s="94" t="str">
        <f t="shared" si="1922"/>
        <v>A+J=</v>
      </c>
      <c r="AA4486" s="87">
        <f t="shared" si="1923"/>
        <v>48750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>
        <f t="shared" si="1917"/>
        <v>48724</v>
      </c>
      <c r="B4487" s="82">
        <f t="shared" si="1903"/>
        <v>0</v>
      </c>
      <c r="C4487" s="207">
        <f t="shared" si="1921"/>
        <v>0</v>
      </c>
      <c r="D4487" s="83">
        <f t="shared" si="1904"/>
        <v>7286.35</v>
      </c>
      <c r="E4487" s="84">
        <f t="shared" si="1926"/>
        <v>7394.19</v>
      </c>
      <c r="F4487" s="85">
        <f t="shared" si="1927"/>
        <v>48689</v>
      </c>
      <c r="G4487" s="86">
        <f t="shared" si="1905"/>
        <v>1.4800277230712089E-2</v>
      </c>
      <c r="H4487" s="87">
        <f t="shared" si="1906"/>
        <v>48750</v>
      </c>
      <c r="I4487" s="87">
        <f t="shared" si="1907"/>
        <v>48750</v>
      </c>
      <c r="J4487" s="88">
        <f t="shared" si="1918"/>
        <v>20</v>
      </c>
      <c r="K4487" s="88">
        <f t="shared" si="1925"/>
        <v>3</v>
      </c>
      <c r="L4487" s="8">
        <f t="shared" si="1908"/>
        <v>1.0022062</v>
      </c>
      <c r="M4487" s="89">
        <v>1</v>
      </c>
      <c r="N4487" s="89">
        <f t="shared" si="1909"/>
        <v>1</v>
      </c>
      <c r="O4487" s="82">
        <f t="shared" si="1910"/>
        <v>1.0022062</v>
      </c>
      <c r="P4487" s="82">
        <f t="shared" si="1911"/>
        <v>0</v>
      </c>
      <c r="Q4487" s="11">
        <f t="shared" si="1924"/>
        <v>0</v>
      </c>
      <c r="R4487" s="7">
        <f t="shared" si="1919"/>
        <v>0</v>
      </c>
      <c r="S4487" s="82">
        <f t="shared" si="1912"/>
        <v>0</v>
      </c>
      <c r="T4487" s="91">
        <f t="shared" si="1920"/>
        <v>0.08</v>
      </c>
      <c r="U4487" s="90">
        <f t="shared" si="1913"/>
        <v>3</v>
      </c>
      <c r="V4487" s="90">
        <v>252</v>
      </c>
      <c r="W4487" s="89">
        <f t="shared" si="1914"/>
        <v>1.0009166229999999</v>
      </c>
      <c r="X4487" s="82">
        <f t="shared" si="1915"/>
        <v>0</v>
      </c>
      <c r="Y4487" s="82">
        <f t="shared" si="1916"/>
        <v>0</v>
      </c>
      <c r="Z4487" s="94" t="str">
        <f t="shared" si="1922"/>
        <v>A+J=</v>
      </c>
      <c r="AA4487" s="87">
        <f t="shared" si="1923"/>
        <v>48750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>
        <f t="shared" si="1917"/>
        <v>48725</v>
      </c>
      <c r="B4488" s="82">
        <f t="shared" si="1903"/>
        <v>0</v>
      </c>
      <c r="C4488" s="207">
        <f t="shared" si="1921"/>
        <v>0</v>
      </c>
      <c r="D4488" s="83">
        <f t="shared" si="1904"/>
        <v>7286.35</v>
      </c>
      <c r="E4488" s="84">
        <f t="shared" si="1926"/>
        <v>7394.19</v>
      </c>
      <c r="F4488" s="85">
        <f t="shared" si="1927"/>
        <v>48689</v>
      </c>
      <c r="G4488" s="86">
        <f t="shared" si="1905"/>
        <v>1.4800277230712089E-2</v>
      </c>
      <c r="H4488" s="87">
        <f t="shared" si="1906"/>
        <v>48750</v>
      </c>
      <c r="I4488" s="87">
        <f t="shared" si="1907"/>
        <v>48750</v>
      </c>
      <c r="J4488" s="88">
        <f t="shared" si="1918"/>
        <v>20</v>
      </c>
      <c r="K4488" s="88">
        <f t="shared" si="1925"/>
        <v>4</v>
      </c>
      <c r="L4488" s="8">
        <f t="shared" si="1908"/>
        <v>1.0029426800000001</v>
      </c>
      <c r="M4488" s="89">
        <v>1</v>
      </c>
      <c r="N4488" s="89">
        <f t="shared" si="1909"/>
        <v>1</v>
      </c>
      <c r="O4488" s="82">
        <f t="shared" si="1910"/>
        <v>1.0029426800000001</v>
      </c>
      <c r="P4488" s="82">
        <f t="shared" si="1911"/>
        <v>0</v>
      </c>
      <c r="Q4488" s="11">
        <f t="shared" si="1924"/>
        <v>0</v>
      </c>
      <c r="R4488" s="7">
        <f t="shared" si="1919"/>
        <v>0</v>
      </c>
      <c r="S4488" s="82">
        <f t="shared" si="1912"/>
        <v>0</v>
      </c>
      <c r="T4488" s="91">
        <f t="shared" si="1920"/>
        <v>0.08</v>
      </c>
      <c r="U4488" s="90">
        <f t="shared" si="1913"/>
        <v>4</v>
      </c>
      <c r="V4488" s="90">
        <v>252</v>
      </c>
      <c r="W4488" s="89">
        <f t="shared" si="1914"/>
        <v>1.0012223499999999</v>
      </c>
      <c r="X4488" s="82">
        <f t="shared" si="1915"/>
        <v>0</v>
      </c>
      <c r="Y4488" s="82">
        <f t="shared" si="1916"/>
        <v>0</v>
      </c>
      <c r="Z4488" s="94" t="str">
        <f t="shared" si="1922"/>
        <v>A+J=</v>
      </c>
      <c r="AA4488" s="87">
        <f t="shared" si="1923"/>
        <v>48750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>
        <f t="shared" si="1917"/>
        <v>48726</v>
      </c>
      <c r="B4489" s="82">
        <f t="shared" si="1903"/>
        <v>0</v>
      </c>
      <c r="C4489" s="207">
        <f t="shared" si="1921"/>
        <v>0</v>
      </c>
      <c r="D4489" s="83">
        <f t="shared" si="1904"/>
        <v>7286.35</v>
      </c>
      <c r="E4489" s="84">
        <f t="shared" si="1926"/>
        <v>7394.19</v>
      </c>
      <c r="F4489" s="85">
        <f t="shared" si="1927"/>
        <v>48689</v>
      </c>
      <c r="G4489" s="86">
        <f t="shared" si="1905"/>
        <v>1.4800277230712089E-2</v>
      </c>
      <c r="H4489" s="87">
        <f t="shared" si="1906"/>
        <v>48750</v>
      </c>
      <c r="I4489" s="87">
        <f t="shared" si="1907"/>
        <v>48750</v>
      </c>
      <c r="J4489" s="88">
        <f t="shared" si="1918"/>
        <v>20</v>
      </c>
      <c r="K4489" s="88">
        <f t="shared" si="1925"/>
        <v>5</v>
      </c>
      <c r="L4489" s="8">
        <f t="shared" si="1908"/>
        <v>1.0036797</v>
      </c>
      <c r="M4489" s="89">
        <v>1</v>
      </c>
      <c r="N4489" s="89">
        <f t="shared" si="1909"/>
        <v>1</v>
      </c>
      <c r="O4489" s="82">
        <f t="shared" si="1910"/>
        <v>1.0036797</v>
      </c>
      <c r="P4489" s="82">
        <f t="shared" si="1911"/>
        <v>0</v>
      </c>
      <c r="Q4489" s="11">
        <f t="shared" si="1924"/>
        <v>0</v>
      </c>
      <c r="R4489" s="7">
        <f t="shared" si="1919"/>
        <v>0</v>
      </c>
      <c r="S4489" s="82">
        <f t="shared" si="1912"/>
        <v>0</v>
      </c>
      <c r="T4489" s="91">
        <f t="shared" si="1920"/>
        <v>0.08</v>
      </c>
      <c r="U4489" s="90">
        <f t="shared" si="1913"/>
        <v>5</v>
      </c>
      <c r="V4489" s="90">
        <v>252</v>
      </c>
      <c r="W4489" s="89">
        <f t="shared" si="1914"/>
        <v>1.0015281709999999</v>
      </c>
      <c r="X4489" s="82">
        <f t="shared" si="1915"/>
        <v>0</v>
      </c>
      <c r="Y4489" s="82">
        <f t="shared" si="1916"/>
        <v>0</v>
      </c>
      <c r="Z4489" s="94" t="str">
        <f t="shared" si="1922"/>
        <v>A+J=</v>
      </c>
      <c r="AA4489" s="87">
        <f t="shared" si="1923"/>
        <v>48750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>
        <f t="shared" si="1917"/>
        <v>48727</v>
      </c>
      <c r="B4490" s="82">
        <f t="shared" ref="B4490:B4553" si="1928">(P4490+X4490)</f>
        <v>0</v>
      </c>
      <c r="C4490" s="207">
        <f t="shared" si="1921"/>
        <v>0</v>
      </c>
      <c r="D4490" s="83">
        <f t="shared" ref="D4490:D4553" si="1929">IF(E4490=E4489,D4489,E4489)</f>
        <v>7286.35</v>
      </c>
      <c r="E4490" s="84">
        <f t="shared" si="1926"/>
        <v>7394.19</v>
      </c>
      <c r="F4490" s="85">
        <f t="shared" si="1927"/>
        <v>48689</v>
      </c>
      <c r="G4490" s="86">
        <f t="shared" ref="G4490:G4553" si="1930">(E4490/D4490)-1</f>
        <v>1.4800277230712089E-2</v>
      </c>
      <c r="H4490" s="87">
        <f t="shared" ref="H4490:H4553" si="1931">IF(DAY(A4490)=H$9,VLOOKUP(A4490,AH$118:AN$450,4),H4489)</f>
        <v>48750</v>
      </c>
      <c r="I4490" s="87">
        <f t="shared" ref="I4490:I4553" si="1932">IF(A4490&gt;I4489,H4490,I4489)</f>
        <v>48750</v>
      </c>
      <c r="J4490" s="88">
        <f t="shared" si="1918"/>
        <v>20</v>
      </c>
      <c r="K4490" s="88">
        <f t="shared" si="1925"/>
        <v>6</v>
      </c>
      <c r="L4490" s="8">
        <f t="shared" ref="L4490:L4553" si="1933">IF(E4490&lt;D4490,1,TRUNC((E4490/D4490)^TRUNC((K4490/J4490),9),8))</f>
        <v>1.00441727</v>
      </c>
      <c r="M4490" s="89">
        <v>1</v>
      </c>
      <c r="N4490" s="89">
        <f t="shared" ref="N4490:N4553" si="1934">IF(I4490&gt;I4489,N4489*M4490,N4489)</f>
        <v>1</v>
      </c>
      <c r="O4490" s="82">
        <f t="shared" ref="O4490:O4553" si="1935">TRUNC(TRUNC((L4490*N4490),15),8)</f>
        <v>1.00441727</v>
      </c>
      <c r="P4490" s="82">
        <f t="shared" ref="P4490:P4553" si="1936">TRUNC(C4490*O4490,8)</f>
        <v>0</v>
      </c>
      <c r="Q4490" s="11">
        <f t="shared" si="1924"/>
        <v>0</v>
      </c>
      <c r="R4490" s="7">
        <f t="shared" si="1919"/>
        <v>0</v>
      </c>
      <c r="S4490" s="82">
        <f t="shared" ref="S4490:S4553" si="1937">IF(R4490&gt;0,TRUNC(R4490*P4490,8),0)</f>
        <v>0</v>
      </c>
      <c r="T4490" s="91">
        <f t="shared" si="1920"/>
        <v>0.08</v>
      </c>
      <c r="U4490" s="90">
        <f t="shared" ref="U4490:U4553" si="1938">IF(Q4489&gt;0,1,IF(K4490=K4489,U4489,U4489+1))</f>
        <v>6</v>
      </c>
      <c r="V4490" s="90">
        <v>252</v>
      </c>
      <c r="W4490" s="89">
        <f t="shared" ref="W4490:W4553" si="1939">ROUND((1+T4490)^TRUNC((U4490/V4490),9),9)</f>
        <v>1.0018340859999999</v>
      </c>
      <c r="X4490" s="82">
        <f t="shared" ref="X4490:X4553" si="1940">TRUNC((P4490*(W4490-1)),8)</f>
        <v>0</v>
      </c>
      <c r="Y4490" s="82">
        <f t="shared" ref="Y4490:Y4553" si="1941">IF(Q4490&gt;0,S4490+X4490,0)</f>
        <v>0</v>
      </c>
      <c r="Z4490" s="94" t="str">
        <f t="shared" si="1922"/>
        <v>A+J=</v>
      </c>
      <c r="AA4490" s="87">
        <f t="shared" si="1923"/>
        <v>48750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>
        <f t="shared" ref="A4491:A4554" si="1942">(A4490+1)</f>
        <v>48728</v>
      </c>
      <c r="B4491" s="82">
        <f t="shared" si="1928"/>
        <v>0</v>
      </c>
      <c r="C4491" s="207">
        <f t="shared" si="1921"/>
        <v>0</v>
      </c>
      <c r="D4491" s="83">
        <f t="shared" si="1929"/>
        <v>7286.35</v>
      </c>
      <c r="E4491" s="84">
        <f t="shared" si="1926"/>
        <v>7394.19</v>
      </c>
      <c r="F4491" s="85">
        <f t="shared" si="1927"/>
        <v>48689</v>
      </c>
      <c r="G4491" s="86">
        <f t="shared" si="1930"/>
        <v>1.4800277230712089E-2</v>
      </c>
      <c r="H4491" s="87">
        <f t="shared" si="1931"/>
        <v>48750</v>
      </c>
      <c r="I4491" s="87">
        <f t="shared" si="1932"/>
        <v>48750</v>
      </c>
      <c r="J4491" s="88">
        <f t="shared" ref="J4491:J4554" si="1943">IF(I4491=I4490,J4490,NETWORKDAYS(I4490,I4491,$AD$210:$AD$502)-1)</f>
        <v>20</v>
      </c>
      <c r="K4491" s="88">
        <f t="shared" si="1925"/>
        <v>6</v>
      </c>
      <c r="L4491" s="8">
        <f t="shared" si="1933"/>
        <v>1.00441727</v>
      </c>
      <c r="M4491" s="89">
        <v>1</v>
      </c>
      <c r="N4491" s="89">
        <f t="shared" si="1934"/>
        <v>1</v>
      </c>
      <c r="O4491" s="82">
        <f t="shared" si="1935"/>
        <v>1.00441727</v>
      </c>
      <c r="P4491" s="82">
        <f t="shared" si="1936"/>
        <v>0</v>
      </c>
      <c r="Q4491" s="11">
        <f t="shared" si="1924"/>
        <v>0</v>
      </c>
      <c r="R4491" s="7">
        <f t="shared" ref="R4491:R4554" si="1944">IF(Q4491&gt;0,VLOOKUP($A4491,$AD$10:$AI$200,6),0)</f>
        <v>0</v>
      </c>
      <c r="S4491" s="82">
        <f t="shared" si="1937"/>
        <v>0</v>
      </c>
      <c r="T4491" s="91">
        <f t="shared" ref="T4491:T4554" si="1945">(T4490)</f>
        <v>0.08</v>
      </c>
      <c r="U4491" s="90">
        <f t="shared" si="1938"/>
        <v>6</v>
      </c>
      <c r="V4491" s="90">
        <v>252</v>
      </c>
      <c r="W4491" s="89">
        <f t="shared" si="1939"/>
        <v>1.0018340859999999</v>
      </c>
      <c r="X4491" s="82">
        <f t="shared" si="1940"/>
        <v>0</v>
      </c>
      <c r="Y4491" s="82">
        <f t="shared" si="1941"/>
        <v>0</v>
      </c>
      <c r="Z4491" s="94" t="str">
        <f t="shared" si="1922"/>
        <v>A+J=</v>
      </c>
      <c r="AA4491" s="87">
        <f t="shared" si="1923"/>
        <v>48750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>
        <f t="shared" si="1942"/>
        <v>48729</v>
      </c>
      <c r="B4492" s="82">
        <f t="shared" si="1928"/>
        <v>0</v>
      </c>
      <c r="C4492" s="207">
        <f t="shared" ref="C4492:C4555" si="1946">IF(Q4491&gt;0,IF(J4491=K4491,P4491-S4491,C4491-(S4491/O4491)),C4491)</f>
        <v>0</v>
      </c>
      <c r="D4492" s="83">
        <f t="shared" si="1929"/>
        <v>7286.35</v>
      </c>
      <c r="E4492" s="84">
        <f t="shared" si="1926"/>
        <v>7394.19</v>
      </c>
      <c r="F4492" s="85">
        <f t="shared" si="1927"/>
        <v>48689</v>
      </c>
      <c r="G4492" s="86">
        <f t="shared" si="1930"/>
        <v>1.4800277230712089E-2</v>
      </c>
      <c r="H4492" s="87">
        <f t="shared" si="1931"/>
        <v>48750</v>
      </c>
      <c r="I4492" s="87">
        <f t="shared" si="1932"/>
        <v>48750</v>
      </c>
      <c r="J4492" s="88">
        <f t="shared" si="1943"/>
        <v>20</v>
      </c>
      <c r="K4492" s="88">
        <f t="shared" si="1925"/>
        <v>6</v>
      </c>
      <c r="L4492" s="8">
        <f t="shared" si="1933"/>
        <v>1.00441727</v>
      </c>
      <c r="M4492" s="89">
        <v>1</v>
      </c>
      <c r="N4492" s="89">
        <f t="shared" si="1934"/>
        <v>1</v>
      </c>
      <c r="O4492" s="82">
        <f t="shared" si="1935"/>
        <v>1.00441727</v>
      </c>
      <c r="P4492" s="82">
        <f t="shared" si="1936"/>
        <v>0</v>
      </c>
      <c r="Q4492" s="11">
        <f t="shared" si="1924"/>
        <v>0</v>
      </c>
      <c r="R4492" s="7">
        <f t="shared" si="1944"/>
        <v>0</v>
      </c>
      <c r="S4492" s="82">
        <f t="shared" si="1937"/>
        <v>0</v>
      </c>
      <c r="T4492" s="91">
        <f t="shared" si="1945"/>
        <v>0.08</v>
      </c>
      <c r="U4492" s="90">
        <f t="shared" si="1938"/>
        <v>6</v>
      </c>
      <c r="V4492" s="90">
        <v>252</v>
      </c>
      <c r="W4492" s="89">
        <f t="shared" si="1939"/>
        <v>1.0018340859999999</v>
      </c>
      <c r="X4492" s="82">
        <f t="shared" si="1940"/>
        <v>0</v>
      </c>
      <c r="Y4492" s="82">
        <f t="shared" si="1941"/>
        <v>0</v>
      </c>
      <c r="Z4492" s="94" t="str">
        <f t="shared" ref="Z4492:Z4555" si="1947">IF($Q4491&gt;0,VLOOKUP($A4491,$AD$10:$AM$200,9),Z4491)</f>
        <v>A+J=</v>
      </c>
      <c r="AA4492" s="87">
        <f t="shared" ref="AA4492:AA4555" si="1948">IF($Q4491&gt;0,VLOOKUP($A4491,$AD$10:$AM$200,10),AA4491)</f>
        <v>48750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>
        <f t="shared" si="1942"/>
        <v>48730</v>
      </c>
      <c r="B4493" s="82">
        <f t="shared" si="1928"/>
        <v>0</v>
      </c>
      <c r="C4493" s="207">
        <f t="shared" si="1946"/>
        <v>0</v>
      </c>
      <c r="D4493" s="83">
        <f t="shared" si="1929"/>
        <v>7286.35</v>
      </c>
      <c r="E4493" s="84">
        <f t="shared" si="1926"/>
        <v>7394.19</v>
      </c>
      <c r="F4493" s="85">
        <f t="shared" si="1927"/>
        <v>48689</v>
      </c>
      <c r="G4493" s="86">
        <f t="shared" si="1930"/>
        <v>1.4800277230712089E-2</v>
      </c>
      <c r="H4493" s="87">
        <f t="shared" si="1931"/>
        <v>48750</v>
      </c>
      <c r="I4493" s="87">
        <f t="shared" si="1932"/>
        <v>48750</v>
      </c>
      <c r="J4493" s="88">
        <f t="shared" si="1943"/>
        <v>20</v>
      </c>
      <c r="K4493" s="88">
        <f t="shared" si="1925"/>
        <v>7</v>
      </c>
      <c r="L4493" s="8">
        <f t="shared" si="1933"/>
        <v>1.0051553799999999</v>
      </c>
      <c r="M4493" s="89">
        <v>1</v>
      </c>
      <c r="N4493" s="89">
        <f t="shared" si="1934"/>
        <v>1</v>
      </c>
      <c r="O4493" s="82">
        <f t="shared" si="1935"/>
        <v>1.0051553799999999</v>
      </c>
      <c r="P4493" s="82">
        <f t="shared" si="1936"/>
        <v>0</v>
      </c>
      <c r="Q4493" s="11">
        <f t="shared" si="1924"/>
        <v>0</v>
      </c>
      <c r="R4493" s="7">
        <f t="shared" si="1944"/>
        <v>0</v>
      </c>
      <c r="S4493" s="82">
        <f t="shared" si="1937"/>
        <v>0</v>
      </c>
      <c r="T4493" s="91">
        <f t="shared" si="1945"/>
        <v>0.08</v>
      </c>
      <c r="U4493" s="90">
        <f t="shared" si="1938"/>
        <v>7</v>
      </c>
      <c r="V4493" s="90">
        <v>252</v>
      </c>
      <c r="W4493" s="89">
        <f t="shared" si="1939"/>
        <v>1.002140093</v>
      </c>
      <c r="X4493" s="82">
        <f t="shared" si="1940"/>
        <v>0</v>
      </c>
      <c r="Y4493" s="82">
        <f t="shared" si="1941"/>
        <v>0</v>
      </c>
      <c r="Z4493" s="94" t="str">
        <f t="shared" si="1947"/>
        <v>A+J=</v>
      </c>
      <c r="AA4493" s="87">
        <f t="shared" si="1948"/>
        <v>48750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>
        <f t="shared" si="1942"/>
        <v>48731</v>
      </c>
      <c r="B4494" s="82">
        <f t="shared" si="1928"/>
        <v>0</v>
      </c>
      <c r="C4494" s="207">
        <f t="shared" si="1946"/>
        <v>0</v>
      </c>
      <c r="D4494" s="83">
        <f t="shared" si="1929"/>
        <v>7286.35</v>
      </c>
      <c r="E4494" s="84">
        <f t="shared" si="1926"/>
        <v>7394.19</v>
      </c>
      <c r="F4494" s="85">
        <f t="shared" si="1927"/>
        <v>48689</v>
      </c>
      <c r="G4494" s="86">
        <f t="shared" si="1930"/>
        <v>1.4800277230712089E-2</v>
      </c>
      <c r="H4494" s="87">
        <f t="shared" si="1931"/>
        <v>48750</v>
      </c>
      <c r="I4494" s="87">
        <f t="shared" si="1932"/>
        <v>48750</v>
      </c>
      <c r="J4494" s="88">
        <f t="shared" si="1943"/>
        <v>20</v>
      </c>
      <c r="K4494" s="88">
        <f t="shared" si="1925"/>
        <v>8</v>
      </c>
      <c r="L4494" s="8">
        <f t="shared" si="1933"/>
        <v>1.0058940300000001</v>
      </c>
      <c r="M4494" s="89">
        <v>1</v>
      </c>
      <c r="N4494" s="89">
        <f t="shared" si="1934"/>
        <v>1</v>
      </c>
      <c r="O4494" s="82">
        <f t="shared" si="1935"/>
        <v>1.0058940300000001</v>
      </c>
      <c r="P4494" s="82">
        <f t="shared" si="1936"/>
        <v>0</v>
      </c>
      <c r="Q4494" s="11">
        <f t="shared" ref="Q4494:Q4557" si="1949">IF(VLOOKUP(A4494,AD$10:AK$200,8)=VLOOKUP(A4493,AD$10:AK$200,8),0,VLOOKUP(A4494,AD$10:AK$200,8))</f>
        <v>0</v>
      </c>
      <c r="R4494" s="7">
        <f t="shared" si="1944"/>
        <v>0</v>
      </c>
      <c r="S4494" s="82">
        <f t="shared" si="1937"/>
        <v>0</v>
      </c>
      <c r="T4494" s="91">
        <f t="shared" si="1945"/>
        <v>0.08</v>
      </c>
      <c r="U4494" s="90">
        <f t="shared" si="1938"/>
        <v>8</v>
      </c>
      <c r="V4494" s="90">
        <v>252</v>
      </c>
      <c r="W4494" s="89">
        <f t="shared" si="1939"/>
        <v>1.0024461950000001</v>
      </c>
      <c r="X4494" s="82">
        <f t="shared" si="1940"/>
        <v>0</v>
      </c>
      <c r="Y4494" s="82">
        <f t="shared" si="1941"/>
        <v>0</v>
      </c>
      <c r="Z4494" s="94" t="str">
        <f t="shared" si="1947"/>
        <v>A+J=</v>
      </c>
      <c r="AA4494" s="87">
        <f t="shared" si="1948"/>
        <v>48750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>
        <f t="shared" si="1942"/>
        <v>48732</v>
      </c>
      <c r="B4495" s="82">
        <f t="shared" si="1928"/>
        <v>0</v>
      </c>
      <c r="C4495" s="207">
        <f t="shared" si="1946"/>
        <v>0</v>
      </c>
      <c r="D4495" s="83">
        <f t="shared" si="1929"/>
        <v>7286.35</v>
      </c>
      <c r="E4495" s="84">
        <f t="shared" si="1926"/>
        <v>7394.19</v>
      </c>
      <c r="F4495" s="85">
        <f t="shared" si="1927"/>
        <v>48689</v>
      </c>
      <c r="G4495" s="86">
        <f t="shared" si="1930"/>
        <v>1.4800277230712089E-2</v>
      </c>
      <c r="H4495" s="87">
        <f t="shared" si="1931"/>
        <v>48750</v>
      </c>
      <c r="I4495" s="87">
        <f t="shared" si="1932"/>
        <v>48750</v>
      </c>
      <c r="J4495" s="88">
        <f t="shared" si="1943"/>
        <v>20</v>
      </c>
      <c r="K4495" s="88">
        <f t="shared" si="1925"/>
        <v>9</v>
      </c>
      <c r="L4495" s="8">
        <f t="shared" si="1933"/>
        <v>1.0066332200000001</v>
      </c>
      <c r="M4495" s="89">
        <v>1</v>
      </c>
      <c r="N4495" s="89">
        <f t="shared" si="1934"/>
        <v>1</v>
      </c>
      <c r="O4495" s="82">
        <f t="shared" si="1935"/>
        <v>1.0066332200000001</v>
      </c>
      <c r="P4495" s="82">
        <f t="shared" si="1936"/>
        <v>0</v>
      </c>
      <c r="Q4495" s="11">
        <f t="shared" si="1949"/>
        <v>0</v>
      </c>
      <c r="R4495" s="7">
        <f t="shared" si="1944"/>
        <v>0</v>
      </c>
      <c r="S4495" s="82">
        <f t="shared" si="1937"/>
        <v>0</v>
      </c>
      <c r="T4495" s="91">
        <f t="shared" si="1945"/>
        <v>0.08</v>
      </c>
      <c r="U4495" s="90">
        <f t="shared" si="1938"/>
        <v>9</v>
      </c>
      <c r="V4495" s="90">
        <v>252</v>
      </c>
      <c r="W4495" s="89">
        <f t="shared" si="1939"/>
        <v>1.0027523890000001</v>
      </c>
      <c r="X4495" s="82">
        <f t="shared" si="1940"/>
        <v>0</v>
      </c>
      <c r="Y4495" s="82">
        <f t="shared" si="1941"/>
        <v>0</v>
      </c>
      <c r="Z4495" s="94" t="str">
        <f t="shared" si="1947"/>
        <v>A+J=</v>
      </c>
      <c r="AA4495" s="87">
        <f t="shared" si="1948"/>
        <v>48750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>
        <f t="shared" si="1942"/>
        <v>48733</v>
      </c>
      <c r="B4496" s="82">
        <f t="shared" si="1928"/>
        <v>0</v>
      </c>
      <c r="C4496" s="207">
        <f t="shared" si="1946"/>
        <v>0</v>
      </c>
      <c r="D4496" s="83">
        <f t="shared" si="1929"/>
        <v>7286.35</v>
      </c>
      <c r="E4496" s="84">
        <f t="shared" si="1926"/>
        <v>7394.19</v>
      </c>
      <c r="F4496" s="85">
        <f t="shared" si="1927"/>
        <v>48689</v>
      </c>
      <c r="G4496" s="86">
        <f t="shared" si="1930"/>
        <v>1.4800277230712089E-2</v>
      </c>
      <c r="H4496" s="87">
        <f t="shared" si="1931"/>
        <v>48750</v>
      </c>
      <c r="I4496" s="87">
        <f t="shared" si="1932"/>
        <v>48750</v>
      </c>
      <c r="J4496" s="88">
        <f t="shared" si="1943"/>
        <v>20</v>
      </c>
      <c r="K4496" s="88">
        <f t="shared" si="1925"/>
        <v>10</v>
      </c>
      <c r="L4496" s="8">
        <f t="shared" si="1933"/>
        <v>1.0073729499999999</v>
      </c>
      <c r="M4496" s="89">
        <v>1</v>
      </c>
      <c r="N4496" s="89">
        <f t="shared" si="1934"/>
        <v>1</v>
      </c>
      <c r="O4496" s="82">
        <f t="shared" si="1935"/>
        <v>1.0073729499999999</v>
      </c>
      <c r="P4496" s="82">
        <f t="shared" si="1936"/>
        <v>0</v>
      </c>
      <c r="Q4496" s="11">
        <f t="shared" si="1949"/>
        <v>0</v>
      </c>
      <c r="R4496" s="7">
        <f t="shared" si="1944"/>
        <v>0</v>
      </c>
      <c r="S4496" s="82">
        <f t="shared" si="1937"/>
        <v>0</v>
      </c>
      <c r="T4496" s="91">
        <f t="shared" si="1945"/>
        <v>0.08</v>
      </c>
      <c r="U4496" s="90">
        <f t="shared" si="1938"/>
        <v>10</v>
      </c>
      <c r="V4496" s="90">
        <v>252</v>
      </c>
      <c r="W4496" s="89">
        <f t="shared" si="1939"/>
        <v>1.0030586779999999</v>
      </c>
      <c r="X4496" s="82">
        <f t="shared" si="1940"/>
        <v>0</v>
      </c>
      <c r="Y4496" s="82">
        <f t="shared" si="1941"/>
        <v>0</v>
      </c>
      <c r="Z4496" s="94" t="str">
        <f t="shared" si="1947"/>
        <v>A+J=</v>
      </c>
      <c r="AA4496" s="87">
        <f t="shared" si="1948"/>
        <v>48750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>
        <f t="shared" si="1942"/>
        <v>48734</v>
      </c>
      <c r="B4497" s="82">
        <f t="shared" si="1928"/>
        <v>0</v>
      </c>
      <c r="C4497" s="207">
        <f t="shared" si="1946"/>
        <v>0</v>
      </c>
      <c r="D4497" s="83">
        <f t="shared" si="1929"/>
        <v>7286.35</v>
      </c>
      <c r="E4497" s="84">
        <f t="shared" si="1926"/>
        <v>7394.19</v>
      </c>
      <c r="F4497" s="85">
        <f t="shared" si="1927"/>
        <v>48689</v>
      </c>
      <c r="G4497" s="86">
        <f t="shared" si="1930"/>
        <v>1.4800277230712089E-2</v>
      </c>
      <c r="H4497" s="87">
        <f t="shared" si="1931"/>
        <v>48750</v>
      </c>
      <c r="I4497" s="87">
        <f t="shared" si="1932"/>
        <v>48750</v>
      </c>
      <c r="J4497" s="88">
        <f t="shared" si="1943"/>
        <v>20</v>
      </c>
      <c r="K4497" s="88">
        <f t="shared" si="1925"/>
        <v>11</v>
      </c>
      <c r="L4497" s="8">
        <f t="shared" si="1933"/>
        <v>1.00811323</v>
      </c>
      <c r="M4497" s="89">
        <v>1</v>
      </c>
      <c r="N4497" s="89">
        <f t="shared" si="1934"/>
        <v>1</v>
      </c>
      <c r="O4497" s="82">
        <f t="shared" si="1935"/>
        <v>1.00811323</v>
      </c>
      <c r="P4497" s="82">
        <f t="shared" si="1936"/>
        <v>0</v>
      </c>
      <c r="Q4497" s="11">
        <f t="shared" si="1949"/>
        <v>0</v>
      </c>
      <c r="R4497" s="7">
        <f t="shared" si="1944"/>
        <v>0</v>
      </c>
      <c r="S4497" s="82">
        <f t="shared" si="1937"/>
        <v>0</v>
      </c>
      <c r="T4497" s="91">
        <f t="shared" si="1945"/>
        <v>0.08</v>
      </c>
      <c r="U4497" s="90">
        <f t="shared" si="1938"/>
        <v>11</v>
      </c>
      <c r="V4497" s="90">
        <v>252</v>
      </c>
      <c r="W4497" s="89">
        <f t="shared" si="1939"/>
        <v>1.0033650599999999</v>
      </c>
      <c r="X4497" s="82">
        <f t="shared" si="1940"/>
        <v>0</v>
      </c>
      <c r="Y4497" s="82">
        <f t="shared" si="1941"/>
        <v>0</v>
      </c>
      <c r="Z4497" s="94" t="str">
        <f t="shared" si="1947"/>
        <v>A+J=</v>
      </c>
      <c r="AA4497" s="87">
        <f t="shared" si="1948"/>
        <v>48750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>
        <f t="shared" si="1942"/>
        <v>48735</v>
      </c>
      <c r="B4498" s="82">
        <f t="shared" si="1928"/>
        <v>0</v>
      </c>
      <c r="C4498" s="207">
        <f t="shared" si="1946"/>
        <v>0</v>
      </c>
      <c r="D4498" s="83">
        <f t="shared" si="1929"/>
        <v>7286.35</v>
      </c>
      <c r="E4498" s="84">
        <f t="shared" si="1926"/>
        <v>7394.19</v>
      </c>
      <c r="F4498" s="85">
        <f t="shared" si="1927"/>
        <v>48689</v>
      </c>
      <c r="G4498" s="86">
        <f t="shared" si="1930"/>
        <v>1.4800277230712089E-2</v>
      </c>
      <c r="H4498" s="87">
        <f t="shared" si="1931"/>
        <v>48750</v>
      </c>
      <c r="I4498" s="87">
        <f t="shared" si="1932"/>
        <v>48750</v>
      </c>
      <c r="J4498" s="88">
        <f t="shared" si="1943"/>
        <v>20</v>
      </c>
      <c r="K4498" s="88">
        <f t="shared" si="1925"/>
        <v>11</v>
      </c>
      <c r="L4498" s="8">
        <f t="shared" si="1933"/>
        <v>1.00811323</v>
      </c>
      <c r="M4498" s="89">
        <v>1</v>
      </c>
      <c r="N4498" s="89">
        <f t="shared" si="1934"/>
        <v>1</v>
      </c>
      <c r="O4498" s="82">
        <f t="shared" si="1935"/>
        <v>1.00811323</v>
      </c>
      <c r="P4498" s="82">
        <f t="shared" si="1936"/>
        <v>0</v>
      </c>
      <c r="Q4498" s="11">
        <f t="shared" si="1949"/>
        <v>0</v>
      </c>
      <c r="R4498" s="7">
        <f t="shared" si="1944"/>
        <v>0</v>
      </c>
      <c r="S4498" s="82">
        <f t="shared" si="1937"/>
        <v>0</v>
      </c>
      <c r="T4498" s="91">
        <f t="shared" si="1945"/>
        <v>0.08</v>
      </c>
      <c r="U4498" s="90">
        <f t="shared" si="1938"/>
        <v>11</v>
      </c>
      <c r="V4498" s="90">
        <v>252</v>
      </c>
      <c r="W4498" s="89">
        <f t="shared" si="1939"/>
        <v>1.0033650599999999</v>
      </c>
      <c r="X4498" s="82">
        <f t="shared" si="1940"/>
        <v>0</v>
      </c>
      <c r="Y4498" s="82">
        <f t="shared" si="1941"/>
        <v>0</v>
      </c>
      <c r="Z4498" s="94" t="str">
        <f t="shared" si="1947"/>
        <v>A+J=</v>
      </c>
      <c r="AA4498" s="87">
        <f t="shared" si="1948"/>
        <v>48750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>
        <f t="shared" si="1942"/>
        <v>48736</v>
      </c>
      <c r="B4499" s="82">
        <f t="shared" si="1928"/>
        <v>0</v>
      </c>
      <c r="C4499" s="207">
        <f t="shared" si="1946"/>
        <v>0</v>
      </c>
      <c r="D4499" s="83">
        <f t="shared" si="1929"/>
        <v>7286.35</v>
      </c>
      <c r="E4499" s="84">
        <f t="shared" si="1926"/>
        <v>7394.19</v>
      </c>
      <c r="F4499" s="85">
        <f t="shared" si="1927"/>
        <v>48689</v>
      </c>
      <c r="G4499" s="86">
        <f t="shared" si="1930"/>
        <v>1.4800277230712089E-2</v>
      </c>
      <c r="H4499" s="87">
        <f t="shared" si="1931"/>
        <v>48750</v>
      </c>
      <c r="I4499" s="87">
        <f t="shared" si="1932"/>
        <v>48750</v>
      </c>
      <c r="J4499" s="88">
        <f t="shared" si="1943"/>
        <v>20</v>
      </c>
      <c r="K4499" s="88">
        <f t="shared" si="1925"/>
        <v>11</v>
      </c>
      <c r="L4499" s="8">
        <f t="shared" si="1933"/>
        <v>1.00811323</v>
      </c>
      <c r="M4499" s="89">
        <v>1</v>
      </c>
      <c r="N4499" s="89">
        <f t="shared" si="1934"/>
        <v>1</v>
      </c>
      <c r="O4499" s="82">
        <f t="shared" si="1935"/>
        <v>1.00811323</v>
      </c>
      <c r="P4499" s="82">
        <f t="shared" si="1936"/>
        <v>0</v>
      </c>
      <c r="Q4499" s="11">
        <f t="shared" si="1949"/>
        <v>0</v>
      </c>
      <c r="R4499" s="7">
        <f t="shared" si="1944"/>
        <v>0</v>
      </c>
      <c r="S4499" s="82">
        <f t="shared" si="1937"/>
        <v>0</v>
      </c>
      <c r="T4499" s="91">
        <f t="shared" si="1945"/>
        <v>0.08</v>
      </c>
      <c r="U4499" s="90">
        <f t="shared" si="1938"/>
        <v>11</v>
      </c>
      <c r="V4499" s="90">
        <v>252</v>
      </c>
      <c r="W4499" s="89">
        <f t="shared" si="1939"/>
        <v>1.0033650599999999</v>
      </c>
      <c r="X4499" s="82">
        <f t="shared" si="1940"/>
        <v>0</v>
      </c>
      <c r="Y4499" s="82">
        <f t="shared" si="1941"/>
        <v>0</v>
      </c>
      <c r="Z4499" s="94" t="str">
        <f t="shared" si="1947"/>
        <v>A+J=</v>
      </c>
      <c r="AA4499" s="87">
        <f t="shared" si="1948"/>
        <v>48750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>
        <f t="shared" si="1942"/>
        <v>48737</v>
      </c>
      <c r="B4500" s="82">
        <f t="shared" si="1928"/>
        <v>0</v>
      </c>
      <c r="C4500" s="207">
        <f t="shared" si="1946"/>
        <v>0</v>
      </c>
      <c r="D4500" s="83">
        <f t="shared" si="1929"/>
        <v>7286.35</v>
      </c>
      <c r="E4500" s="84">
        <f t="shared" si="1926"/>
        <v>7394.19</v>
      </c>
      <c r="F4500" s="85">
        <f t="shared" si="1927"/>
        <v>48689</v>
      </c>
      <c r="G4500" s="86">
        <f t="shared" si="1930"/>
        <v>1.4800277230712089E-2</v>
      </c>
      <c r="H4500" s="87">
        <f t="shared" si="1931"/>
        <v>48750</v>
      </c>
      <c r="I4500" s="87">
        <f t="shared" si="1932"/>
        <v>48750</v>
      </c>
      <c r="J4500" s="88">
        <f t="shared" si="1943"/>
        <v>20</v>
      </c>
      <c r="K4500" s="88">
        <f t="shared" si="1925"/>
        <v>12</v>
      </c>
      <c r="L4500" s="8">
        <f t="shared" si="1933"/>
        <v>1.00885406</v>
      </c>
      <c r="M4500" s="89">
        <v>1</v>
      </c>
      <c r="N4500" s="89">
        <f t="shared" si="1934"/>
        <v>1</v>
      </c>
      <c r="O4500" s="82">
        <f t="shared" si="1935"/>
        <v>1.00885406</v>
      </c>
      <c r="P4500" s="82">
        <f t="shared" si="1936"/>
        <v>0</v>
      </c>
      <c r="Q4500" s="11">
        <f t="shared" si="1949"/>
        <v>0</v>
      </c>
      <c r="R4500" s="7">
        <f t="shared" si="1944"/>
        <v>0</v>
      </c>
      <c r="S4500" s="82">
        <f t="shared" si="1937"/>
        <v>0</v>
      </c>
      <c r="T4500" s="91">
        <f t="shared" si="1945"/>
        <v>0.08</v>
      </c>
      <c r="U4500" s="90">
        <f t="shared" si="1938"/>
        <v>12</v>
      </c>
      <c r="V4500" s="90">
        <v>252</v>
      </c>
      <c r="W4500" s="89">
        <f t="shared" si="1939"/>
        <v>1.0036715350000001</v>
      </c>
      <c r="X4500" s="82">
        <f t="shared" si="1940"/>
        <v>0</v>
      </c>
      <c r="Y4500" s="82">
        <f t="shared" si="1941"/>
        <v>0</v>
      </c>
      <c r="Z4500" s="94" t="str">
        <f t="shared" si="1947"/>
        <v>A+J=</v>
      </c>
      <c r="AA4500" s="87">
        <f t="shared" si="1948"/>
        <v>48750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>
        <f t="shared" si="1942"/>
        <v>48738</v>
      </c>
      <c r="B4501" s="82">
        <f t="shared" si="1928"/>
        <v>0</v>
      </c>
      <c r="C4501" s="207">
        <f t="shared" si="1946"/>
        <v>0</v>
      </c>
      <c r="D4501" s="83">
        <f t="shared" si="1929"/>
        <v>7286.35</v>
      </c>
      <c r="E4501" s="84">
        <f t="shared" si="1926"/>
        <v>7394.19</v>
      </c>
      <c r="F4501" s="85">
        <f t="shared" si="1927"/>
        <v>48689</v>
      </c>
      <c r="G4501" s="86">
        <f t="shared" si="1930"/>
        <v>1.4800277230712089E-2</v>
      </c>
      <c r="H4501" s="87">
        <f t="shared" si="1931"/>
        <v>48750</v>
      </c>
      <c r="I4501" s="87">
        <f t="shared" si="1932"/>
        <v>48750</v>
      </c>
      <c r="J4501" s="88">
        <f t="shared" si="1943"/>
        <v>20</v>
      </c>
      <c r="K4501" s="88">
        <f t="shared" si="1925"/>
        <v>13</v>
      </c>
      <c r="L4501" s="8">
        <f t="shared" si="1933"/>
        <v>1.0095954199999999</v>
      </c>
      <c r="M4501" s="89">
        <v>1</v>
      </c>
      <c r="N4501" s="89">
        <f t="shared" si="1934"/>
        <v>1</v>
      </c>
      <c r="O4501" s="82">
        <f t="shared" si="1935"/>
        <v>1.0095954199999999</v>
      </c>
      <c r="P4501" s="82">
        <f t="shared" si="1936"/>
        <v>0</v>
      </c>
      <c r="Q4501" s="11">
        <f t="shared" si="1949"/>
        <v>0</v>
      </c>
      <c r="R4501" s="7">
        <f t="shared" si="1944"/>
        <v>0</v>
      </c>
      <c r="S4501" s="82">
        <f t="shared" si="1937"/>
        <v>0</v>
      </c>
      <c r="T4501" s="91">
        <f t="shared" si="1945"/>
        <v>0.08</v>
      </c>
      <c r="U4501" s="90">
        <f t="shared" si="1938"/>
        <v>13</v>
      </c>
      <c r="V4501" s="90">
        <v>252</v>
      </c>
      <c r="W4501" s="89">
        <f t="shared" si="1939"/>
        <v>1.003978104</v>
      </c>
      <c r="X4501" s="82">
        <f t="shared" si="1940"/>
        <v>0</v>
      </c>
      <c r="Y4501" s="82">
        <f t="shared" si="1941"/>
        <v>0</v>
      </c>
      <c r="Z4501" s="94" t="str">
        <f t="shared" si="1947"/>
        <v>A+J=</v>
      </c>
      <c r="AA4501" s="87">
        <f t="shared" si="1948"/>
        <v>48750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>
        <f t="shared" si="1942"/>
        <v>48739</v>
      </c>
      <c r="B4502" s="82">
        <f t="shared" si="1928"/>
        <v>0</v>
      </c>
      <c r="C4502" s="207">
        <f t="shared" si="1946"/>
        <v>0</v>
      </c>
      <c r="D4502" s="83">
        <f t="shared" si="1929"/>
        <v>7286.35</v>
      </c>
      <c r="E4502" s="84">
        <f t="shared" si="1926"/>
        <v>7394.19</v>
      </c>
      <c r="F4502" s="85">
        <f t="shared" si="1927"/>
        <v>48689</v>
      </c>
      <c r="G4502" s="86">
        <f t="shared" si="1930"/>
        <v>1.4800277230712089E-2</v>
      </c>
      <c r="H4502" s="87">
        <f t="shared" si="1931"/>
        <v>48750</v>
      </c>
      <c r="I4502" s="87">
        <f t="shared" si="1932"/>
        <v>48750</v>
      </c>
      <c r="J4502" s="88">
        <f t="shared" si="1943"/>
        <v>20</v>
      </c>
      <c r="K4502" s="88">
        <f t="shared" si="1925"/>
        <v>14</v>
      </c>
      <c r="L4502" s="8">
        <f t="shared" si="1933"/>
        <v>1.01033734</v>
      </c>
      <c r="M4502" s="89">
        <v>1</v>
      </c>
      <c r="N4502" s="89">
        <f t="shared" si="1934"/>
        <v>1</v>
      </c>
      <c r="O4502" s="82">
        <f t="shared" si="1935"/>
        <v>1.01033734</v>
      </c>
      <c r="P4502" s="82">
        <f t="shared" si="1936"/>
        <v>0</v>
      </c>
      <c r="Q4502" s="11">
        <f t="shared" si="1949"/>
        <v>0</v>
      </c>
      <c r="R4502" s="7">
        <f t="shared" si="1944"/>
        <v>0</v>
      </c>
      <c r="S4502" s="82">
        <f t="shared" si="1937"/>
        <v>0</v>
      </c>
      <c r="T4502" s="91">
        <f t="shared" si="1945"/>
        <v>0.08</v>
      </c>
      <c r="U4502" s="90">
        <f t="shared" si="1938"/>
        <v>14</v>
      </c>
      <c r="V4502" s="90">
        <v>252</v>
      </c>
      <c r="W4502" s="89">
        <f t="shared" si="1939"/>
        <v>1.0042847669999999</v>
      </c>
      <c r="X4502" s="82">
        <f t="shared" si="1940"/>
        <v>0</v>
      </c>
      <c r="Y4502" s="82">
        <f t="shared" si="1941"/>
        <v>0</v>
      </c>
      <c r="Z4502" s="94" t="str">
        <f t="shared" si="1947"/>
        <v>A+J=</v>
      </c>
      <c r="AA4502" s="87">
        <f t="shared" si="1948"/>
        <v>48750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>
        <f t="shared" si="1942"/>
        <v>48740</v>
      </c>
      <c r="B4503" s="82">
        <f t="shared" si="1928"/>
        <v>0</v>
      </c>
      <c r="C4503" s="207">
        <f t="shared" si="1946"/>
        <v>0</v>
      </c>
      <c r="D4503" s="83">
        <f t="shared" si="1929"/>
        <v>7286.35</v>
      </c>
      <c r="E4503" s="84">
        <f t="shared" si="1926"/>
        <v>7394.19</v>
      </c>
      <c r="F4503" s="85">
        <f t="shared" si="1927"/>
        <v>48689</v>
      </c>
      <c r="G4503" s="86">
        <f t="shared" si="1930"/>
        <v>1.4800277230712089E-2</v>
      </c>
      <c r="H4503" s="87">
        <f t="shared" si="1931"/>
        <v>48750</v>
      </c>
      <c r="I4503" s="87">
        <f t="shared" si="1932"/>
        <v>48750</v>
      </c>
      <c r="J4503" s="88">
        <f t="shared" si="1943"/>
        <v>20</v>
      </c>
      <c r="K4503" s="88">
        <f t="shared" si="1925"/>
        <v>15</v>
      </c>
      <c r="L4503" s="8">
        <f t="shared" si="1933"/>
        <v>1.0110797899999999</v>
      </c>
      <c r="M4503" s="89">
        <v>1</v>
      </c>
      <c r="N4503" s="89">
        <f t="shared" si="1934"/>
        <v>1</v>
      </c>
      <c r="O4503" s="82">
        <f t="shared" si="1935"/>
        <v>1.0110797899999999</v>
      </c>
      <c r="P4503" s="82">
        <f t="shared" si="1936"/>
        <v>0</v>
      </c>
      <c r="Q4503" s="11">
        <f t="shared" si="1949"/>
        <v>0</v>
      </c>
      <c r="R4503" s="7">
        <f t="shared" si="1944"/>
        <v>0</v>
      </c>
      <c r="S4503" s="82">
        <f t="shared" si="1937"/>
        <v>0</v>
      </c>
      <c r="T4503" s="91">
        <f t="shared" si="1945"/>
        <v>0.08</v>
      </c>
      <c r="U4503" s="90">
        <f t="shared" si="1938"/>
        <v>15</v>
      </c>
      <c r="V4503" s="90">
        <v>252</v>
      </c>
      <c r="W4503" s="89">
        <f t="shared" si="1939"/>
        <v>1.004591523</v>
      </c>
      <c r="X4503" s="82">
        <f t="shared" si="1940"/>
        <v>0</v>
      </c>
      <c r="Y4503" s="82">
        <f t="shared" si="1941"/>
        <v>0</v>
      </c>
      <c r="Z4503" s="94" t="str">
        <f t="shared" si="1947"/>
        <v>A+J=</v>
      </c>
      <c r="AA4503" s="87">
        <f t="shared" si="1948"/>
        <v>48750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>
        <f t="shared" si="1942"/>
        <v>48741</v>
      </c>
      <c r="B4504" s="82">
        <f t="shared" si="1928"/>
        <v>0</v>
      </c>
      <c r="C4504" s="207">
        <f t="shared" si="1946"/>
        <v>0</v>
      </c>
      <c r="D4504" s="83">
        <f t="shared" si="1929"/>
        <v>7286.35</v>
      </c>
      <c r="E4504" s="84">
        <f t="shared" si="1926"/>
        <v>7394.19</v>
      </c>
      <c r="F4504" s="85">
        <f t="shared" si="1927"/>
        <v>48689</v>
      </c>
      <c r="G4504" s="86">
        <f t="shared" si="1930"/>
        <v>1.4800277230712089E-2</v>
      </c>
      <c r="H4504" s="87">
        <f t="shared" si="1931"/>
        <v>48750</v>
      </c>
      <c r="I4504" s="87">
        <f t="shared" si="1932"/>
        <v>48750</v>
      </c>
      <c r="J4504" s="88">
        <f t="shared" si="1943"/>
        <v>20</v>
      </c>
      <c r="K4504" s="88">
        <f t="shared" si="1925"/>
        <v>16</v>
      </c>
      <c r="L4504" s="8">
        <f t="shared" si="1933"/>
        <v>1.0118228</v>
      </c>
      <c r="M4504" s="89">
        <v>1</v>
      </c>
      <c r="N4504" s="89">
        <f t="shared" si="1934"/>
        <v>1</v>
      </c>
      <c r="O4504" s="82">
        <f t="shared" si="1935"/>
        <v>1.0118228</v>
      </c>
      <c r="P4504" s="82">
        <f t="shared" si="1936"/>
        <v>0</v>
      </c>
      <c r="Q4504" s="11">
        <f t="shared" si="1949"/>
        <v>0</v>
      </c>
      <c r="R4504" s="7">
        <f t="shared" si="1944"/>
        <v>0</v>
      </c>
      <c r="S4504" s="82">
        <f t="shared" si="1937"/>
        <v>0</v>
      </c>
      <c r="T4504" s="91">
        <f t="shared" si="1945"/>
        <v>0.08</v>
      </c>
      <c r="U4504" s="90">
        <f t="shared" si="1938"/>
        <v>16</v>
      </c>
      <c r="V4504" s="90">
        <v>252</v>
      </c>
      <c r="W4504" s="89">
        <f t="shared" si="1939"/>
        <v>1.0048983730000001</v>
      </c>
      <c r="X4504" s="82">
        <f t="shared" si="1940"/>
        <v>0</v>
      </c>
      <c r="Y4504" s="82">
        <f t="shared" si="1941"/>
        <v>0</v>
      </c>
      <c r="Z4504" s="94" t="str">
        <f t="shared" si="1947"/>
        <v>A+J=</v>
      </c>
      <c r="AA4504" s="87">
        <f t="shared" si="1948"/>
        <v>48750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>
        <f t="shared" si="1942"/>
        <v>48742</v>
      </c>
      <c r="B4505" s="82">
        <f t="shared" si="1928"/>
        <v>0</v>
      </c>
      <c r="C4505" s="207">
        <f t="shared" si="1946"/>
        <v>0</v>
      </c>
      <c r="D4505" s="83">
        <f t="shared" si="1929"/>
        <v>7286.35</v>
      </c>
      <c r="E4505" s="84">
        <f t="shared" si="1926"/>
        <v>7394.19</v>
      </c>
      <c r="F4505" s="85">
        <f t="shared" si="1927"/>
        <v>48689</v>
      </c>
      <c r="G4505" s="86">
        <f t="shared" si="1930"/>
        <v>1.4800277230712089E-2</v>
      </c>
      <c r="H4505" s="87">
        <f t="shared" si="1931"/>
        <v>48750</v>
      </c>
      <c r="I4505" s="87">
        <f t="shared" si="1932"/>
        <v>48750</v>
      </c>
      <c r="J4505" s="88">
        <f t="shared" si="1943"/>
        <v>20</v>
      </c>
      <c r="K4505" s="88">
        <f t="shared" si="1925"/>
        <v>16</v>
      </c>
      <c r="L4505" s="8">
        <f t="shared" si="1933"/>
        <v>1.0118228</v>
      </c>
      <c r="M4505" s="89">
        <v>1</v>
      </c>
      <c r="N4505" s="89">
        <f t="shared" si="1934"/>
        <v>1</v>
      </c>
      <c r="O4505" s="82">
        <f t="shared" si="1935"/>
        <v>1.0118228</v>
      </c>
      <c r="P4505" s="82">
        <f t="shared" si="1936"/>
        <v>0</v>
      </c>
      <c r="Q4505" s="11">
        <f t="shared" si="1949"/>
        <v>0</v>
      </c>
      <c r="R4505" s="7">
        <f t="shared" si="1944"/>
        <v>0</v>
      </c>
      <c r="S4505" s="82">
        <f t="shared" si="1937"/>
        <v>0</v>
      </c>
      <c r="T4505" s="91">
        <f t="shared" si="1945"/>
        <v>0.08</v>
      </c>
      <c r="U4505" s="90">
        <f t="shared" si="1938"/>
        <v>16</v>
      </c>
      <c r="V4505" s="90">
        <v>252</v>
      </c>
      <c r="W4505" s="89">
        <f t="shared" si="1939"/>
        <v>1.0048983730000001</v>
      </c>
      <c r="X4505" s="82">
        <f t="shared" si="1940"/>
        <v>0</v>
      </c>
      <c r="Y4505" s="82">
        <f t="shared" si="1941"/>
        <v>0</v>
      </c>
      <c r="Z4505" s="94" t="str">
        <f t="shared" si="1947"/>
        <v>A+J=</v>
      </c>
      <c r="AA4505" s="87">
        <f t="shared" si="1948"/>
        <v>48750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>
        <f t="shared" si="1942"/>
        <v>48743</v>
      </c>
      <c r="B4506" s="82">
        <f t="shared" si="1928"/>
        <v>0</v>
      </c>
      <c r="C4506" s="207">
        <f t="shared" si="1946"/>
        <v>0</v>
      </c>
      <c r="D4506" s="83">
        <f t="shared" si="1929"/>
        <v>7286.35</v>
      </c>
      <c r="E4506" s="84">
        <f t="shared" si="1926"/>
        <v>7394.19</v>
      </c>
      <c r="F4506" s="85">
        <f t="shared" si="1927"/>
        <v>48689</v>
      </c>
      <c r="G4506" s="86">
        <f t="shared" si="1930"/>
        <v>1.4800277230712089E-2</v>
      </c>
      <c r="H4506" s="87">
        <f t="shared" si="1931"/>
        <v>48750</v>
      </c>
      <c r="I4506" s="87">
        <f t="shared" si="1932"/>
        <v>48750</v>
      </c>
      <c r="J4506" s="88">
        <f t="shared" si="1943"/>
        <v>20</v>
      </c>
      <c r="K4506" s="88">
        <f t="shared" si="1925"/>
        <v>16</v>
      </c>
      <c r="L4506" s="8">
        <f t="shared" si="1933"/>
        <v>1.0118228</v>
      </c>
      <c r="M4506" s="89">
        <v>1</v>
      </c>
      <c r="N4506" s="89">
        <f t="shared" si="1934"/>
        <v>1</v>
      </c>
      <c r="O4506" s="82">
        <f t="shared" si="1935"/>
        <v>1.0118228</v>
      </c>
      <c r="P4506" s="82">
        <f t="shared" si="1936"/>
        <v>0</v>
      </c>
      <c r="Q4506" s="11">
        <f t="shared" si="1949"/>
        <v>0</v>
      </c>
      <c r="R4506" s="7">
        <f t="shared" si="1944"/>
        <v>0</v>
      </c>
      <c r="S4506" s="82">
        <f t="shared" si="1937"/>
        <v>0</v>
      </c>
      <c r="T4506" s="91">
        <f t="shared" si="1945"/>
        <v>0.08</v>
      </c>
      <c r="U4506" s="90">
        <f t="shared" si="1938"/>
        <v>16</v>
      </c>
      <c r="V4506" s="90">
        <v>252</v>
      </c>
      <c r="W4506" s="89">
        <f t="shared" si="1939"/>
        <v>1.0048983730000001</v>
      </c>
      <c r="X4506" s="82">
        <f t="shared" si="1940"/>
        <v>0</v>
      </c>
      <c r="Y4506" s="82">
        <f t="shared" si="1941"/>
        <v>0</v>
      </c>
      <c r="Z4506" s="94" t="str">
        <f t="shared" si="1947"/>
        <v>A+J=</v>
      </c>
      <c r="AA4506" s="87">
        <f t="shared" si="1948"/>
        <v>48750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>
        <f t="shared" si="1942"/>
        <v>48744</v>
      </c>
      <c r="B4507" s="82">
        <f t="shared" si="1928"/>
        <v>0</v>
      </c>
      <c r="C4507" s="207">
        <f t="shared" si="1946"/>
        <v>0</v>
      </c>
      <c r="D4507" s="83">
        <f t="shared" si="1929"/>
        <v>7286.35</v>
      </c>
      <c r="E4507" s="84">
        <f t="shared" si="1926"/>
        <v>7394.19</v>
      </c>
      <c r="F4507" s="85">
        <f t="shared" si="1927"/>
        <v>48689</v>
      </c>
      <c r="G4507" s="86">
        <f t="shared" si="1930"/>
        <v>1.4800277230712089E-2</v>
      </c>
      <c r="H4507" s="87">
        <f t="shared" si="1931"/>
        <v>48750</v>
      </c>
      <c r="I4507" s="87">
        <f t="shared" si="1932"/>
        <v>48750</v>
      </c>
      <c r="J4507" s="88">
        <f t="shared" si="1943"/>
        <v>20</v>
      </c>
      <c r="K4507" s="88">
        <f t="shared" si="1925"/>
        <v>17</v>
      </c>
      <c r="L4507" s="8">
        <f t="shared" si="1933"/>
        <v>1.01256634</v>
      </c>
      <c r="M4507" s="89">
        <v>1</v>
      </c>
      <c r="N4507" s="89">
        <f t="shared" si="1934"/>
        <v>1</v>
      </c>
      <c r="O4507" s="82">
        <f t="shared" si="1935"/>
        <v>1.01256634</v>
      </c>
      <c r="P4507" s="82">
        <f t="shared" si="1936"/>
        <v>0</v>
      </c>
      <c r="Q4507" s="11">
        <f t="shared" si="1949"/>
        <v>0</v>
      </c>
      <c r="R4507" s="7">
        <f t="shared" si="1944"/>
        <v>0</v>
      </c>
      <c r="S4507" s="82">
        <f t="shared" si="1937"/>
        <v>0</v>
      </c>
      <c r="T4507" s="91">
        <f t="shared" si="1945"/>
        <v>0.08</v>
      </c>
      <c r="U4507" s="90">
        <f t="shared" si="1938"/>
        <v>17</v>
      </c>
      <c r="V4507" s="90">
        <v>252</v>
      </c>
      <c r="W4507" s="89">
        <f t="shared" si="1939"/>
        <v>1.0052053169999999</v>
      </c>
      <c r="X4507" s="82">
        <f t="shared" si="1940"/>
        <v>0</v>
      </c>
      <c r="Y4507" s="82">
        <f t="shared" si="1941"/>
        <v>0</v>
      </c>
      <c r="Z4507" s="94" t="str">
        <f t="shared" si="1947"/>
        <v>A+J=</v>
      </c>
      <c r="AA4507" s="87">
        <f t="shared" si="1948"/>
        <v>48750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>
        <f t="shared" si="1942"/>
        <v>48745</v>
      </c>
      <c r="B4508" s="82">
        <f t="shared" si="1928"/>
        <v>0</v>
      </c>
      <c r="C4508" s="207">
        <f t="shared" si="1946"/>
        <v>0</v>
      </c>
      <c r="D4508" s="83">
        <f t="shared" si="1929"/>
        <v>7286.35</v>
      </c>
      <c r="E4508" s="84">
        <f t="shared" si="1926"/>
        <v>7394.19</v>
      </c>
      <c r="F4508" s="85">
        <f t="shared" si="1927"/>
        <v>48689</v>
      </c>
      <c r="G4508" s="86">
        <f t="shared" si="1930"/>
        <v>1.4800277230712089E-2</v>
      </c>
      <c r="H4508" s="87">
        <f t="shared" si="1931"/>
        <v>48750</v>
      </c>
      <c r="I4508" s="87">
        <f t="shared" si="1932"/>
        <v>48750</v>
      </c>
      <c r="J4508" s="88">
        <f t="shared" si="1943"/>
        <v>20</v>
      </c>
      <c r="K4508" s="88">
        <f t="shared" si="1925"/>
        <v>18</v>
      </c>
      <c r="L4508" s="8">
        <f t="shared" si="1933"/>
        <v>1.0133104399999999</v>
      </c>
      <c r="M4508" s="89">
        <v>1</v>
      </c>
      <c r="N4508" s="89">
        <f t="shared" si="1934"/>
        <v>1</v>
      </c>
      <c r="O4508" s="82">
        <f t="shared" si="1935"/>
        <v>1.0133104399999999</v>
      </c>
      <c r="P4508" s="82">
        <f t="shared" si="1936"/>
        <v>0</v>
      </c>
      <c r="Q4508" s="11">
        <f t="shared" si="1949"/>
        <v>0</v>
      </c>
      <c r="R4508" s="7">
        <f t="shared" si="1944"/>
        <v>0</v>
      </c>
      <c r="S4508" s="82">
        <f t="shared" si="1937"/>
        <v>0</v>
      </c>
      <c r="T4508" s="91">
        <f t="shared" si="1945"/>
        <v>0.08</v>
      </c>
      <c r="U4508" s="90">
        <f t="shared" si="1938"/>
        <v>18</v>
      </c>
      <c r="V4508" s="90">
        <v>252</v>
      </c>
      <c r="W4508" s="89">
        <f t="shared" si="1939"/>
        <v>1.005512355</v>
      </c>
      <c r="X4508" s="82">
        <f t="shared" si="1940"/>
        <v>0</v>
      </c>
      <c r="Y4508" s="82">
        <f t="shared" si="1941"/>
        <v>0</v>
      </c>
      <c r="Z4508" s="94" t="str">
        <f t="shared" si="1947"/>
        <v>A+J=</v>
      </c>
      <c r="AA4508" s="87">
        <f t="shared" si="1948"/>
        <v>48750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>
        <f t="shared" si="1942"/>
        <v>48746</v>
      </c>
      <c r="B4509" s="82">
        <f t="shared" si="1928"/>
        <v>0</v>
      </c>
      <c r="C4509" s="207">
        <f t="shared" si="1946"/>
        <v>0</v>
      </c>
      <c r="D4509" s="83">
        <f t="shared" si="1929"/>
        <v>7286.35</v>
      </c>
      <c r="E4509" s="84">
        <f t="shared" si="1926"/>
        <v>7394.19</v>
      </c>
      <c r="F4509" s="85">
        <f t="shared" si="1927"/>
        <v>48689</v>
      </c>
      <c r="G4509" s="86">
        <f t="shared" si="1930"/>
        <v>1.4800277230712089E-2</v>
      </c>
      <c r="H4509" s="87">
        <f t="shared" si="1931"/>
        <v>48750</v>
      </c>
      <c r="I4509" s="87">
        <f t="shared" si="1932"/>
        <v>48750</v>
      </c>
      <c r="J4509" s="88">
        <f t="shared" si="1943"/>
        <v>20</v>
      </c>
      <c r="K4509" s="88">
        <f t="shared" si="1925"/>
        <v>19</v>
      </c>
      <c r="L4509" s="8">
        <f t="shared" si="1933"/>
        <v>1.0140550800000001</v>
      </c>
      <c r="M4509" s="89">
        <v>1</v>
      </c>
      <c r="N4509" s="89">
        <f t="shared" si="1934"/>
        <v>1</v>
      </c>
      <c r="O4509" s="82">
        <f t="shared" si="1935"/>
        <v>1.0140550800000001</v>
      </c>
      <c r="P4509" s="82">
        <f t="shared" si="1936"/>
        <v>0</v>
      </c>
      <c r="Q4509" s="11">
        <f t="shared" si="1949"/>
        <v>0</v>
      </c>
      <c r="R4509" s="7">
        <f t="shared" si="1944"/>
        <v>0</v>
      </c>
      <c r="S4509" s="82">
        <f t="shared" si="1937"/>
        <v>0</v>
      </c>
      <c r="T4509" s="91">
        <f t="shared" si="1945"/>
        <v>0.08</v>
      </c>
      <c r="U4509" s="90">
        <f t="shared" si="1938"/>
        <v>19</v>
      </c>
      <c r="V4509" s="90">
        <v>252</v>
      </c>
      <c r="W4509" s="89">
        <f t="shared" si="1939"/>
        <v>1.005819486</v>
      </c>
      <c r="X4509" s="82">
        <f t="shared" si="1940"/>
        <v>0</v>
      </c>
      <c r="Y4509" s="82">
        <f t="shared" si="1941"/>
        <v>0</v>
      </c>
      <c r="Z4509" s="94" t="str">
        <f t="shared" si="1947"/>
        <v>A+J=</v>
      </c>
      <c r="AA4509" s="87">
        <f t="shared" si="1948"/>
        <v>48750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>
        <f t="shared" si="1942"/>
        <v>48747</v>
      </c>
      <c r="B4510" s="82">
        <f t="shared" si="1928"/>
        <v>0</v>
      </c>
      <c r="C4510" s="207">
        <f t="shared" si="1946"/>
        <v>0</v>
      </c>
      <c r="D4510" s="83">
        <f t="shared" si="1929"/>
        <v>7286.35</v>
      </c>
      <c r="E4510" s="84">
        <f t="shared" si="1926"/>
        <v>7394.19</v>
      </c>
      <c r="F4510" s="85">
        <f t="shared" si="1927"/>
        <v>48689</v>
      </c>
      <c r="G4510" s="86">
        <f t="shared" si="1930"/>
        <v>1.4800277230712089E-2</v>
      </c>
      <c r="H4510" s="87">
        <f t="shared" si="1931"/>
        <v>48750</v>
      </c>
      <c r="I4510" s="87">
        <f t="shared" si="1932"/>
        <v>48750</v>
      </c>
      <c r="J4510" s="88">
        <f t="shared" si="1943"/>
        <v>20</v>
      </c>
      <c r="K4510" s="88">
        <f t="shared" si="1925"/>
        <v>19</v>
      </c>
      <c r="L4510" s="8">
        <f t="shared" si="1933"/>
        <v>1.0140550800000001</v>
      </c>
      <c r="M4510" s="89">
        <v>1</v>
      </c>
      <c r="N4510" s="89">
        <f t="shared" si="1934"/>
        <v>1</v>
      </c>
      <c r="O4510" s="82">
        <f t="shared" si="1935"/>
        <v>1.0140550800000001</v>
      </c>
      <c r="P4510" s="82">
        <f t="shared" si="1936"/>
        <v>0</v>
      </c>
      <c r="Q4510" s="11">
        <f t="shared" si="1949"/>
        <v>0</v>
      </c>
      <c r="R4510" s="7">
        <f t="shared" si="1944"/>
        <v>0</v>
      </c>
      <c r="S4510" s="82">
        <f t="shared" si="1937"/>
        <v>0</v>
      </c>
      <c r="T4510" s="91">
        <f t="shared" si="1945"/>
        <v>0.08</v>
      </c>
      <c r="U4510" s="90">
        <f t="shared" si="1938"/>
        <v>19</v>
      </c>
      <c r="V4510" s="90">
        <v>252</v>
      </c>
      <c r="W4510" s="89">
        <f t="shared" si="1939"/>
        <v>1.005819486</v>
      </c>
      <c r="X4510" s="82">
        <f t="shared" si="1940"/>
        <v>0</v>
      </c>
      <c r="Y4510" s="82">
        <f t="shared" si="1941"/>
        <v>0</v>
      </c>
      <c r="Z4510" s="94" t="str">
        <f t="shared" si="1947"/>
        <v>A+J=</v>
      </c>
      <c r="AA4510" s="87">
        <f t="shared" si="1948"/>
        <v>48750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>
        <f t="shared" si="1942"/>
        <v>48748</v>
      </c>
      <c r="B4511" s="82">
        <f t="shared" si="1928"/>
        <v>0</v>
      </c>
      <c r="C4511" s="207">
        <f t="shared" si="1946"/>
        <v>0</v>
      </c>
      <c r="D4511" s="83">
        <f t="shared" si="1929"/>
        <v>7286.35</v>
      </c>
      <c r="E4511" s="84">
        <f t="shared" si="1926"/>
        <v>7394.19</v>
      </c>
      <c r="F4511" s="85">
        <f t="shared" si="1927"/>
        <v>48689</v>
      </c>
      <c r="G4511" s="86">
        <f t="shared" si="1930"/>
        <v>1.4800277230712089E-2</v>
      </c>
      <c r="H4511" s="87">
        <f t="shared" si="1931"/>
        <v>48750</v>
      </c>
      <c r="I4511" s="87">
        <f t="shared" si="1932"/>
        <v>48750</v>
      </c>
      <c r="J4511" s="88">
        <f t="shared" si="1943"/>
        <v>20</v>
      </c>
      <c r="K4511" s="88">
        <f t="shared" si="1925"/>
        <v>20</v>
      </c>
      <c r="L4511" s="8">
        <f t="shared" si="1933"/>
        <v>1.0148002700000001</v>
      </c>
      <c r="M4511" s="89">
        <v>1</v>
      </c>
      <c r="N4511" s="89">
        <f t="shared" si="1934"/>
        <v>1</v>
      </c>
      <c r="O4511" s="82">
        <f t="shared" si="1935"/>
        <v>1.0148002700000001</v>
      </c>
      <c r="P4511" s="82">
        <f t="shared" si="1936"/>
        <v>0</v>
      </c>
      <c r="Q4511" s="11">
        <f t="shared" si="1949"/>
        <v>0</v>
      </c>
      <c r="R4511" s="7">
        <f t="shared" si="1944"/>
        <v>0</v>
      </c>
      <c r="S4511" s="82">
        <f t="shared" si="1937"/>
        <v>0</v>
      </c>
      <c r="T4511" s="91">
        <f t="shared" si="1945"/>
        <v>0.08</v>
      </c>
      <c r="U4511" s="90">
        <f t="shared" si="1938"/>
        <v>20</v>
      </c>
      <c r="V4511" s="90">
        <v>252</v>
      </c>
      <c r="W4511" s="89">
        <f t="shared" si="1939"/>
        <v>1.0061267110000001</v>
      </c>
      <c r="X4511" s="82">
        <f t="shared" si="1940"/>
        <v>0</v>
      </c>
      <c r="Y4511" s="82">
        <f t="shared" si="1941"/>
        <v>0</v>
      </c>
      <c r="Z4511" s="94" t="str">
        <f t="shared" si="1947"/>
        <v>A+J=</v>
      </c>
      <c r="AA4511" s="87">
        <f t="shared" si="1948"/>
        <v>48750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>
        <f t="shared" si="1942"/>
        <v>48749</v>
      </c>
      <c r="B4512" s="82">
        <f t="shared" si="1928"/>
        <v>0</v>
      </c>
      <c r="C4512" s="207">
        <f t="shared" si="1946"/>
        <v>0</v>
      </c>
      <c r="D4512" s="83">
        <f t="shared" si="1929"/>
        <v>7286.35</v>
      </c>
      <c r="E4512" s="84">
        <f t="shared" si="1926"/>
        <v>7394.19</v>
      </c>
      <c r="F4512" s="85">
        <f t="shared" si="1927"/>
        <v>48689</v>
      </c>
      <c r="G4512" s="86">
        <f t="shared" si="1930"/>
        <v>1.4800277230712089E-2</v>
      </c>
      <c r="H4512" s="87">
        <f t="shared" si="1931"/>
        <v>48750</v>
      </c>
      <c r="I4512" s="87">
        <f t="shared" si="1932"/>
        <v>48750</v>
      </c>
      <c r="J4512" s="88">
        <f t="shared" si="1943"/>
        <v>20</v>
      </c>
      <c r="K4512" s="88">
        <f t="shared" si="1925"/>
        <v>20</v>
      </c>
      <c r="L4512" s="8">
        <f t="shared" si="1933"/>
        <v>1.0148002700000001</v>
      </c>
      <c r="M4512" s="89">
        <v>1</v>
      </c>
      <c r="N4512" s="89">
        <f t="shared" si="1934"/>
        <v>1</v>
      </c>
      <c r="O4512" s="82">
        <f t="shared" si="1935"/>
        <v>1.0148002700000001</v>
      </c>
      <c r="P4512" s="82">
        <f t="shared" si="1936"/>
        <v>0</v>
      </c>
      <c r="Q4512" s="11">
        <f t="shared" si="1949"/>
        <v>0</v>
      </c>
      <c r="R4512" s="7">
        <f t="shared" si="1944"/>
        <v>0</v>
      </c>
      <c r="S4512" s="82">
        <f t="shared" si="1937"/>
        <v>0</v>
      </c>
      <c r="T4512" s="91">
        <f t="shared" si="1945"/>
        <v>0.08</v>
      </c>
      <c r="U4512" s="90">
        <f t="shared" si="1938"/>
        <v>20</v>
      </c>
      <c r="V4512" s="90">
        <v>252</v>
      </c>
      <c r="W4512" s="89">
        <f t="shared" si="1939"/>
        <v>1.0061267110000001</v>
      </c>
      <c r="X4512" s="82">
        <f t="shared" si="1940"/>
        <v>0</v>
      </c>
      <c r="Y4512" s="82">
        <f t="shared" si="1941"/>
        <v>0</v>
      </c>
      <c r="Z4512" s="94" t="str">
        <f t="shared" si="1947"/>
        <v>A+J=</v>
      </c>
      <c r="AA4512" s="87">
        <f t="shared" si="1948"/>
        <v>48750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>
        <f t="shared" si="1942"/>
        <v>48750</v>
      </c>
      <c r="B4513" s="82">
        <f t="shared" si="1928"/>
        <v>0</v>
      </c>
      <c r="C4513" s="207">
        <f t="shared" si="1946"/>
        <v>0</v>
      </c>
      <c r="D4513" s="83">
        <f t="shared" si="1929"/>
        <v>7286.35</v>
      </c>
      <c r="E4513" s="84">
        <f t="shared" si="1926"/>
        <v>7394.19</v>
      </c>
      <c r="F4513" s="85">
        <f t="shared" si="1927"/>
        <v>48689</v>
      </c>
      <c r="G4513" s="86">
        <f t="shared" si="1930"/>
        <v>1.4800277230712089E-2</v>
      </c>
      <c r="H4513" s="87">
        <f t="shared" si="1931"/>
        <v>48780</v>
      </c>
      <c r="I4513" s="87">
        <f t="shared" si="1932"/>
        <v>48750</v>
      </c>
      <c r="J4513" s="88">
        <f t="shared" si="1943"/>
        <v>20</v>
      </c>
      <c r="K4513" s="88">
        <f t="shared" si="1925"/>
        <v>20</v>
      </c>
      <c r="L4513" s="8">
        <f t="shared" si="1933"/>
        <v>1.0148002700000001</v>
      </c>
      <c r="M4513" s="89">
        <v>1</v>
      </c>
      <c r="N4513" s="89">
        <f t="shared" si="1934"/>
        <v>1</v>
      </c>
      <c r="O4513" s="82">
        <f t="shared" si="1935"/>
        <v>1.0148002700000001</v>
      </c>
      <c r="P4513" s="82">
        <f t="shared" si="1936"/>
        <v>0</v>
      </c>
      <c r="Q4513" s="11">
        <f t="shared" si="1949"/>
        <v>148</v>
      </c>
      <c r="R4513" s="7">
        <f t="shared" si="1944"/>
        <v>0</v>
      </c>
      <c r="S4513" s="82">
        <f t="shared" si="1937"/>
        <v>0</v>
      </c>
      <c r="T4513" s="91">
        <f t="shared" si="1945"/>
        <v>0.08</v>
      </c>
      <c r="U4513" s="90">
        <f t="shared" si="1938"/>
        <v>20</v>
      </c>
      <c r="V4513" s="90">
        <v>252</v>
      </c>
      <c r="W4513" s="89">
        <f t="shared" si="1939"/>
        <v>1.0061267110000001</v>
      </c>
      <c r="X4513" s="82">
        <f t="shared" si="1940"/>
        <v>0</v>
      </c>
      <c r="Y4513" s="82">
        <f t="shared" si="1941"/>
        <v>0</v>
      </c>
      <c r="Z4513" s="94" t="str">
        <f t="shared" si="1947"/>
        <v>A+J=</v>
      </c>
      <c r="AA4513" s="87">
        <f t="shared" si="1948"/>
        <v>48750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>
        <f t="shared" si="1942"/>
        <v>48751</v>
      </c>
      <c r="B4514" s="82">
        <f t="shared" si="1928"/>
        <v>0</v>
      </c>
      <c r="C4514" s="207">
        <f t="shared" si="1946"/>
        <v>0</v>
      </c>
      <c r="D4514" s="83">
        <f t="shared" si="1929"/>
        <v>7286.35</v>
      </c>
      <c r="E4514" s="84">
        <f t="shared" si="1926"/>
        <v>7394.19</v>
      </c>
      <c r="F4514" s="85">
        <f t="shared" si="1927"/>
        <v>48719</v>
      </c>
      <c r="G4514" s="86">
        <f t="shared" si="1930"/>
        <v>1.4800277230712089E-2</v>
      </c>
      <c r="H4514" s="87">
        <f t="shared" si="1931"/>
        <v>48780</v>
      </c>
      <c r="I4514" s="87">
        <f t="shared" si="1932"/>
        <v>48780</v>
      </c>
      <c r="J4514" s="88">
        <f t="shared" si="1943"/>
        <v>22</v>
      </c>
      <c r="K4514" s="88">
        <f t="shared" si="1925"/>
        <v>1</v>
      </c>
      <c r="L4514" s="8">
        <f t="shared" si="1933"/>
        <v>1.0006680299999999</v>
      </c>
      <c r="M4514" s="89">
        <v>1</v>
      </c>
      <c r="N4514" s="89">
        <f t="shared" si="1934"/>
        <v>1</v>
      </c>
      <c r="O4514" s="82">
        <f t="shared" si="1935"/>
        <v>1.0006680299999999</v>
      </c>
      <c r="P4514" s="82">
        <f t="shared" si="1936"/>
        <v>0</v>
      </c>
      <c r="Q4514" s="11">
        <f t="shared" si="1949"/>
        <v>0</v>
      </c>
      <c r="R4514" s="7">
        <f t="shared" si="1944"/>
        <v>0</v>
      </c>
      <c r="S4514" s="82">
        <f t="shared" si="1937"/>
        <v>0</v>
      </c>
      <c r="T4514" s="91">
        <f t="shared" si="1945"/>
        <v>0.08</v>
      </c>
      <c r="U4514" s="90">
        <f t="shared" si="1938"/>
        <v>1</v>
      </c>
      <c r="V4514" s="90">
        <v>252</v>
      </c>
      <c r="W4514" s="89">
        <f t="shared" si="1939"/>
        <v>1.000305448</v>
      </c>
      <c r="X4514" s="82">
        <f t="shared" si="1940"/>
        <v>0</v>
      </c>
      <c r="Y4514" s="82">
        <f t="shared" si="1941"/>
        <v>0</v>
      </c>
      <c r="Z4514" s="94" t="str">
        <f t="shared" si="1947"/>
        <v>A+J=</v>
      </c>
      <c r="AA4514" s="87">
        <f t="shared" si="1948"/>
        <v>48780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>
        <f t="shared" si="1942"/>
        <v>48752</v>
      </c>
      <c r="B4515" s="82">
        <f t="shared" si="1928"/>
        <v>0</v>
      </c>
      <c r="C4515" s="207">
        <f t="shared" si="1946"/>
        <v>0</v>
      </c>
      <c r="D4515" s="83">
        <f t="shared" si="1929"/>
        <v>7286.35</v>
      </c>
      <c r="E4515" s="84">
        <f t="shared" si="1926"/>
        <v>7394.19</v>
      </c>
      <c r="F4515" s="85">
        <f t="shared" si="1927"/>
        <v>48719</v>
      </c>
      <c r="G4515" s="86">
        <f t="shared" si="1930"/>
        <v>1.4800277230712089E-2</v>
      </c>
      <c r="H4515" s="87">
        <f t="shared" si="1931"/>
        <v>48780</v>
      </c>
      <c r="I4515" s="87">
        <f t="shared" si="1932"/>
        <v>48780</v>
      </c>
      <c r="J4515" s="88">
        <f t="shared" si="1943"/>
        <v>22</v>
      </c>
      <c r="K4515" s="88">
        <f t="shared" si="1925"/>
        <v>2</v>
      </c>
      <c r="L4515" s="8">
        <f t="shared" si="1933"/>
        <v>1.00133651</v>
      </c>
      <c r="M4515" s="89">
        <v>1</v>
      </c>
      <c r="N4515" s="89">
        <f t="shared" si="1934"/>
        <v>1</v>
      </c>
      <c r="O4515" s="82">
        <f t="shared" si="1935"/>
        <v>1.00133651</v>
      </c>
      <c r="P4515" s="82">
        <f t="shared" si="1936"/>
        <v>0</v>
      </c>
      <c r="Q4515" s="11">
        <f t="shared" si="1949"/>
        <v>0</v>
      </c>
      <c r="R4515" s="7">
        <f t="shared" si="1944"/>
        <v>0</v>
      </c>
      <c r="S4515" s="82">
        <f t="shared" si="1937"/>
        <v>0</v>
      </c>
      <c r="T4515" s="91">
        <f t="shared" si="1945"/>
        <v>0.08</v>
      </c>
      <c r="U4515" s="90">
        <f t="shared" si="1938"/>
        <v>2</v>
      </c>
      <c r="V4515" s="90">
        <v>252</v>
      </c>
      <c r="W4515" s="89">
        <f t="shared" si="1939"/>
        <v>1.000610988</v>
      </c>
      <c r="X4515" s="82">
        <f t="shared" si="1940"/>
        <v>0</v>
      </c>
      <c r="Y4515" s="82">
        <f t="shared" si="1941"/>
        <v>0</v>
      </c>
      <c r="Z4515" s="94" t="str">
        <f t="shared" si="1947"/>
        <v>A+J=</v>
      </c>
      <c r="AA4515" s="87">
        <f t="shared" si="1948"/>
        <v>48780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>
        <f t="shared" si="1942"/>
        <v>48753</v>
      </c>
      <c r="B4516" s="82">
        <f t="shared" si="1928"/>
        <v>0</v>
      </c>
      <c r="C4516" s="207">
        <f t="shared" si="1946"/>
        <v>0</v>
      </c>
      <c r="D4516" s="83">
        <f t="shared" si="1929"/>
        <v>7286.35</v>
      </c>
      <c r="E4516" s="84">
        <f t="shared" si="1926"/>
        <v>7394.19</v>
      </c>
      <c r="F4516" s="85">
        <f t="shared" si="1927"/>
        <v>48719</v>
      </c>
      <c r="G4516" s="86">
        <f t="shared" si="1930"/>
        <v>1.4800277230712089E-2</v>
      </c>
      <c r="H4516" s="87">
        <f t="shared" si="1931"/>
        <v>48780</v>
      </c>
      <c r="I4516" s="87">
        <f t="shared" si="1932"/>
        <v>48780</v>
      </c>
      <c r="J4516" s="88">
        <f t="shared" si="1943"/>
        <v>22</v>
      </c>
      <c r="K4516" s="88">
        <f t="shared" si="1925"/>
        <v>3</v>
      </c>
      <c r="L4516" s="8">
        <f t="shared" si="1933"/>
        <v>1.0020054300000001</v>
      </c>
      <c r="M4516" s="89">
        <v>1</v>
      </c>
      <c r="N4516" s="89">
        <f t="shared" si="1934"/>
        <v>1</v>
      </c>
      <c r="O4516" s="82">
        <f t="shared" si="1935"/>
        <v>1.0020054300000001</v>
      </c>
      <c r="P4516" s="82">
        <f t="shared" si="1936"/>
        <v>0</v>
      </c>
      <c r="Q4516" s="11">
        <f t="shared" si="1949"/>
        <v>0</v>
      </c>
      <c r="R4516" s="7">
        <f t="shared" si="1944"/>
        <v>0</v>
      </c>
      <c r="S4516" s="82">
        <f t="shared" si="1937"/>
        <v>0</v>
      </c>
      <c r="T4516" s="91">
        <f t="shared" si="1945"/>
        <v>0.08</v>
      </c>
      <c r="U4516" s="90">
        <f t="shared" si="1938"/>
        <v>3</v>
      </c>
      <c r="V4516" s="90">
        <v>252</v>
      </c>
      <c r="W4516" s="89">
        <f t="shared" si="1939"/>
        <v>1.0009166229999999</v>
      </c>
      <c r="X4516" s="82">
        <f t="shared" si="1940"/>
        <v>0</v>
      </c>
      <c r="Y4516" s="82">
        <f t="shared" si="1941"/>
        <v>0</v>
      </c>
      <c r="Z4516" s="94" t="str">
        <f t="shared" si="1947"/>
        <v>A+J=</v>
      </c>
      <c r="AA4516" s="87">
        <f t="shared" si="1948"/>
        <v>48780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>
        <f t="shared" si="1942"/>
        <v>48754</v>
      </c>
      <c r="B4517" s="82">
        <f t="shared" si="1928"/>
        <v>0</v>
      </c>
      <c r="C4517" s="207">
        <f t="shared" si="1946"/>
        <v>0</v>
      </c>
      <c r="D4517" s="83">
        <f t="shared" si="1929"/>
        <v>7286.35</v>
      </c>
      <c r="E4517" s="84">
        <f t="shared" si="1926"/>
        <v>7394.19</v>
      </c>
      <c r="F4517" s="85">
        <f t="shared" si="1927"/>
        <v>48719</v>
      </c>
      <c r="G4517" s="86">
        <f t="shared" si="1930"/>
        <v>1.4800277230712089E-2</v>
      </c>
      <c r="H4517" s="87">
        <f t="shared" si="1931"/>
        <v>48780</v>
      </c>
      <c r="I4517" s="87">
        <f t="shared" si="1932"/>
        <v>48780</v>
      </c>
      <c r="J4517" s="88">
        <f t="shared" si="1943"/>
        <v>22</v>
      </c>
      <c r="K4517" s="88">
        <f t="shared" si="1925"/>
        <v>4</v>
      </c>
      <c r="L4517" s="8">
        <f t="shared" si="1933"/>
        <v>1.00267481</v>
      </c>
      <c r="M4517" s="89">
        <v>1</v>
      </c>
      <c r="N4517" s="89">
        <f t="shared" si="1934"/>
        <v>1</v>
      </c>
      <c r="O4517" s="82">
        <f t="shared" si="1935"/>
        <v>1.00267481</v>
      </c>
      <c r="P4517" s="82">
        <f t="shared" si="1936"/>
        <v>0</v>
      </c>
      <c r="Q4517" s="11">
        <f t="shared" si="1949"/>
        <v>0</v>
      </c>
      <c r="R4517" s="7">
        <f t="shared" si="1944"/>
        <v>0</v>
      </c>
      <c r="S4517" s="82">
        <f t="shared" si="1937"/>
        <v>0</v>
      </c>
      <c r="T4517" s="91">
        <f t="shared" si="1945"/>
        <v>0.08</v>
      </c>
      <c r="U4517" s="90">
        <f t="shared" si="1938"/>
        <v>4</v>
      </c>
      <c r="V4517" s="90">
        <v>252</v>
      </c>
      <c r="W4517" s="89">
        <f t="shared" si="1939"/>
        <v>1.0012223499999999</v>
      </c>
      <c r="X4517" s="82">
        <f t="shared" si="1940"/>
        <v>0</v>
      </c>
      <c r="Y4517" s="82">
        <f t="shared" si="1941"/>
        <v>0</v>
      </c>
      <c r="Z4517" s="94" t="str">
        <f t="shared" si="1947"/>
        <v>A+J=</v>
      </c>
      <c r="AA4517" s="87">
        <f t="shared" si="1948"/>
        <v>48780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>
        <f t="shared" si="1942"/>
        <v>48755</v>
      </c>
      <c r="B4518" s="82">
        <f t="shared" si="1928"/>
        <v>0</v>
      </c>
      <c r="C4518" s="207">
        <f t="shared" si="1946"/>
        <v>0</v>
      </c>
      <c r="D4518" s="83">
        <f t="shared" si="1929"/>
        <v>7286.35</v>
      </c>
      <c r="E4518" s="84">
        <f t="shared" si="1926"/>
        <v>7394.19</v>
      </c>
      <c r="F4518" s="85">
        <f t="shared" si="1927"/>
        <v>48719</v>
      </c>
      <c r="G4518" s="86">
        <f t="shared" si="1930"/>
        <v>1.4800277230712089E-2</v>
      </c>
      <c r="H4518" s="87">
        <f t="shared" si="1931"/>
        <v>48780</v>
      </c>
      <c r="I4518" s="87">
        <f t="shared" si="1932"/>
        <v>48780</v>
      </c>
      <c r="J4518" s="88">
        <f t="shared" si="1943"/>
        <v>22</v>
      </c>
      <c r="K4518" s="88">
        <f t="shared" si="1925"/>
        <v>5</v>
      </c>
      <c r="L4518" s="8">
        <f t="shared" si="1933"/>
        <v>1.00334463</v>
      </c>
      <c r="M4518" s="89">
        <v>1</v>
      </c>
      <c r="N4518" s="89">
        <f t="shared" si="1934"/>
        <v>1</v>
      </c>
      <c r="O4518" s="82">
        <f t="shared" si="1935"/>
        <v>1.00334463</v>
      </c>
      <c r="P4518" s="82">
        <f t="shared" si="1936"/>
        <v>0</v>
      </c>
      <c r="Q4518" s="11">
        <f t="shared" si="1949"/>
        <v>0</v>
      </c>
      <c r="R4518" s="7">
        <f t="shared" si="1944"/>
        <v>0</v>
      </c>
      <c r="S4518" s="82">
        <f t="shared" si="1937"/>
        <v>0</v>
      </c>
      <c r="T4518" s="91">
        <f t="shared" si="1945"/>
        <v>0.08</v>
      </c>
      <c r="U4518" s="90">
        <f t="shared" si="1938"/>
        <v>5</v>
      </c>
      <c r="V4518" s="90">
        <v>252</v>
      </c>
      <c r="W4518" s="89">
        <f t="shared" si="1939"/>
        <v>1.0015281709999999</v>
      </c>
      <c r="X4518" s="82">
        <f t="shared" si="1940"/>
        <v>0</v>
      </c>
      <c r="Y4518" s="82">
        <f t="shared" si="1941"/>
        <v>0</v>
      </c>
      <c r="Z4518" s="94" t="str">
        <f t="shared" si="1947"/>
        <v>A+J=</v>
      </c>
      <c r="AA4518" s="87">
        <f t="shared" si="1948"/>
        <v>48780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>
        <f t="shared" si="1942"/>
        <v>48756</v>
      </c>
      <c r="B4519" s="82">
        <f t="shared" si="1928"/>
        <v>0</v>
      </c>
      <c r="C4519" s="207">
        <f t="shared" si="1946"/>
        <v>0</v>
      </c>
      <c r="D4519" s="83">
        <f t="shared" si="1929"/>
        <v>7286.35</v>
      </c>
      <c r="E4519" s="84">
        <f t="shared" si="1926"/>
        <v>7394.19</v>
      </c>
      <c r="F4519" s="85">
        <f t="shared" si="1927"/>
        <v>48719</v>
      </c>
      <c r="G4519" s="86">
        <f t="shared" si="1930"/>
        <v>1.4800277230712089E-2</v>
      </c>
      <c r="H4519" s="87">
        <f t="shared" si="1931"/>
        <v>48780</v>
      </c>
      <c r="I4519" s="87">
        <f t="shared" si="1932"/>
        <v>48780</v>
      </c>
      <c r="J4519" s="88">
        <f t="shared" si="1943"/>
        <v>22</v>
      </c>
      <c r="K4519" s="88">
        <f t="shared" si="1925"/>
        <v>5</v>
      </c>
      <c r="L4519" s="8">
        <f t="shared" si="1933"/>
        <v>1.00334463</v>
      </c>
      <c r="M4519" s="89">
        <v>1</v>
      </c>
      <c r="N4519" s="89">
        <f t="shared" si="1934"/>
        <v>1</v>
      </c>
      <c r="O4519" s="82">
        <f t="shared" si="1935"/>
        <v>1.00334463</v>
      </c>
      <c r="P4519" s="82">
        <f t="shared" si="1936"/>
        <v>0</v>
      </c>
      <c r="Q4519" s="11">
        <f t="shared" si="1949"/>
        <v>0</v>
      </c>
      <c r="R4519" s="7">
        <f t="shared" si="1944"/>
        <v>0</v>
      </c>
      <c r="S4519" s="82">
        <f t="shared" si="1937"/>
        <v>0</v>
      </c>
      <c r="T4519" s="91">
        <f t="shared" si="1945"/>
        <v>0.08</v>
      </c>
      <c r="U4519" s="90">
        <f t="shared" si="1938"/>
        <v>5</v>
      </c>
      <c r="V4519" s="90">
        <v>252</v>
      </c>
      <c r="W4519" s="89">
        <f t="shared" si="1939"/>
        <v>1.0015281709999999</v>
      </c>
      <c r="X4519" s="82">
        <f t="shared" si="1940"/>
        <v>0</v>
      </c>
      <c r="Y4519" s="82">
        <f t="shared" si="1941"/>
        <v>0</v>
      </c>
      <c r="Z4519" s="94" t="str">
        <f t="shared" si="1947"/>
        <v>A+J=</v>
      </c>
      <c r="AA4519" s="87">
        <f t="shared" si="1948"/>
        <v>48780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>
        <f t="shared" si="1942"/>
        <v>48757</v>
      </c>
      <c r="B4520" s="82">
        <f t="shared" si="1928"/>
        <v>0</v>
      </c>
      <c r="C4520" s="207">
        <f t="shared" si="1946"/>
        <v>0</v>
      </c>
      <c r="D4520" s="83">
        <f t="shared" si="1929"/>
        <v>7286.35</v>
      </c>
      <c r="E4520" s="84">
        <f t="shared" si="1926"/>
        <v>7394.19</v>
      </c>
      <c r="F4520" s="85">
        <f t="shared" si="1927"/>
        <v>48719</v>
      </c>
      <c r="G4520" s="86">
        <f t="shared" si="1930"/>
        <v>1.4800277230712089E-2</v>
      </c>
      <c r="H4520" s="87">
        <f t="shared" si="1931"/>
        <v>48780</v>
      </c>
      <c r="I4520" s="87">
        <f t="shared" si="1932"/>
        <v>48780</v>
      </c>
      <c r="J4520" s="88">
        <f t="shared" si="1943"/>
        <v>22</v>
      </c>
      <c r="K4520" s="88">
        <f t="shared" si="1925"/>
        <v>5</v>
      </c>
      <c r="L4520" s="8">
        <f t="shared" si="1933"/>
        <v>1.00334463</v>
      </c>
      <c r="M4520" s="89">
        <v>1</v>
      </c>
      <c r="N4520" s="89">
        <f t="shared" si="1934"/>
        <v>1</v>
      </c>
      <c r="O4520" s="82">
        <f t="shared" si="1935"/>
        <v>1.00334463</v>
      </c>
      <c r="P4520" s="82">
        <f t="shared" si="1936"/>
        <v>0</v>
      </c>
      <c r="Q4520" s="11">
        <f t="shared" si="1949"/>
        <v>0</v>
      </c>
      <c r="R4520" s="7">
        <f t="shared" si="1944"/>
        <v>0</v>
      </c>
      <c r="S4520" s="82">
        <f t="shared" si="1937"/>
        <v>0</v>
      </c>
      <c r="T4520" s="91">
        <f t="shared" si="1945"/>
        <v>0.08</v>
      </c>
      <c r="U4520" s="90">
        <f t="shared" si="1938"/>
        <v>5</v>
      </c>
      <c r="V4520" s="90">
        <v>252</v>
      </c>
      <c r="W4520" s="89">
        <f t="shared" si="1939"/>
        <v>1.0015281709999999</v>
      </c>
      <c r="X4520" s="82">
        <f t="shared" si="1940"/>
        <v>0</v>
      </c>
      <c r="Y4520" s="82">
        <f t="shared" si="1941"/>
        <v>0</v>
      </c>
      <c r="Z4520" s="94" t="str">
        <f t="shared" si="1947"/>
        <v>A+J=</v>
      </c>
      <c r="AA4520" s="87">
        <f t="shared" si="1948"/>
        <v>48780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>
        <f t="shared" si="1942"/>
        <v>48758</v>
      </c>
      <c r="B4521" s="82">
        <f t="shared" si="1928"/>
        <v>0</v>
      </c>
      <c r="C4521" s="207">
        <f t="shared" si="1946"/>
        <v>0</v>
      </c>
      <c r="D4521" s="83">
        <f t="shared" si="1929"/>
        <v>7286.35</v>
      </c>
      <c r="E4521" s="84">
        <f t="shared" si="1926"/>
        <v>7394.19</v>
      </c>
      <c r="F4521" s="85">
        <f t="shared" si="1927"/>
        <v>48719</v>
      </c>
      <c r="G4521" s="86">
        <f t="shared" si="1930"/>
        <v>1.4800277230712089E-2</v>
      </c>
      <c r="H4521" s="87">
        <f t="shared" si="1931"/>
        <v>48780</v>
      </c>
      <c r="I4521" s="87">
        <f t="shared" si="1932"/>
        <v>48780</v>
      </c>
      <c r="J4521" s="88">
        <f t="shared" si="1943"/>
        <v>22</v>
      </c>
      <c r="K4521" s="88">
        <f t="shared" ref="K4521:K4584" si="1950">(J4521-(NETWORKDAYS(A4521,I4521,AD$210:AD$502)-1))</f>
        <v>6</v>
      </c>
      <c r="L4521" s="8">
        <f t="shared" si="1933"/>
        <v>1.0040148900000001</v>
      </c>
      <c r="M4521" s="89">
        <v>1</v>
      </c>
      <c r="N4521" s="89">
        <f t="shared" si="1934"/>
        <v>1</v>
      </c>
      <c r="O4521" s="82">
        <f t="shared" si="1935"/>
        <v>1.0040148900000001</v>
      </c>
      <c r="P4521" s="82">
        <f t="shared" si="1936"/>
        <v>0</v>
      </c>
      <c r="Q4521" s="11">
        <f t="shared" si="1949"/>
        <v>0</v>
      </c>
      <c r="R4521" s="7">
        <f t="shared" si="1944"/>
        <v>0</v>
      </c>
      <c r="S4521" s="82">
        <f t="shared" si="1937"/>
        <v>0</v>
      </c>
      <c r="T4521" s="91">
        <f t="shared" si="1945"/>
        <v>0.08</v>
      </c>
      <c r="U4521" s="90">
        <f t="shared" si="1938"/>
        <v>6</v>
      </c>
      <c r="V4521" s="90">
        <v>252</v>
      </c>
      <c r="W4521" s="89">
        <f t="shared" si="1939"/>
        <v>1.0018340859999999</v>
      </c>
      <c r="X4521" s="82">
        <f t="shared" si="1940"/>
        <v>0</v>
      </c>
      <c r="Y4521" s="82">
        <f t="shared" si="1941"/>
        <v>0</v>
      </c>
      <c r="Z4521" s="94" t="str">
        <f t="shared" si="1947"/>
        <v>A+J=</v>
      </c>
      <c r="AA4521" s="87">
        <f t="shared" si="1948"/>
        <v>48780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>
        <f t="shared" si="1942"/>
        <v>48759</v>
      </c>
      <c r="B4522" s="82">
        <f t="shared" si="1928"/>
        <v>0</v>
      </c>
      <c r="C4522" s="207">
        <f t="shared" si="1946"/>
        <v>0</v>
      </c>
      <c r="D4522" s="83">
        <f t="shared" si="1929"/>
        <v>7286.35</v>
      </c>
      <c r="E4522" s="84">
        <f t="shared" ref="E4522:E4585" si="1951">IF($K4522=1,VLOOKUP($A4521,$AO$10:$AS$200,4),E4521)</f>
        <v>7394.19</v>
      </c>
      <c r="F4522" s="85">
        <f t="shared" ref="F4522:F4585" si="1952">IF($K4522=1,VLOOKUP($A4521,$AO$10:$AS$200,5),F4521)</f>
        <v>48719</v>
      </c>
      <c r="G4522" s="86">
        <f t="shared" si="1930"/>
        <v>1.4800277230712089E-2</v>
      </c>
      <c r="H4522" s="87">
        <f t="shared" si="1931"/>
        <v>48780</v>
      </c>
      <c r="I4522" s="87">
        <f t="shared" si="1932"/>
        <v>48780</v>
      </c>
      <c r="J4522" s="88">
        <f t="shared" si="1943"/>
        <v>22</v>
      </c>
      <c r="K4522" s="88">
        <f t="shared" si="1950"/>
        <v>7</v>
      </c>
      <c r="L4522" s="8">
        <f t="shared" si="1933"/>
        <v>1.0046856099999999</v>
      </c>
      <c r="M4522" s="89">
        <v>1</v>
      </c>
      <c r="N4522" s="89">
        <f t="shared" si="1934"/>
        <v>1</v>
      </c>
      <c r="O4522" s="82">
        <f t="shared" si="1935"/>
        <v>1.0046856099999999</v>
      </c>
      <c r="P4522" s="82">
        <f t="shared" si="1936"/>
        <v>0</v>
      </c>
      <c r="Q4522" s="11">
        <f t="shared" si="1949"/>
        <v>0</v>
      </c>
      <c r="R4522" s="7">
        <f t="shared" si="1944"/>
        <v>0</v>
      </c>
      <c r="S4522" s="82">
        <f t="shared" si="1937"/>
        <v>0</v>
      </c>
      <c r="T4522" s="91">
        <f t="shared" si="1945"/>
        <v>0.08</v>
      </c>
      <c r="U4522" s="90">
        <f t="shared" si="1938"/>
        <v>7</v>
      </c>
      <c r="V4522" s="90">
        <v>252</v>
      </c>
      <c r="W4522" s="89">
        <f t="shared" si="1939"/>
        <v>1.002140093</v>
      </c>
      <c r="X4522" s="82">
        <f t="shared" si="1940"/>
        <v>0</v>
      </c>
      <c r="Y4522" s="82">
        <f t="shared" si="1941"/>
        <v>0</v>
      </c>
      <c r="Z4522" s="94" t="str">
        <f t="shared" si="1947"/>
        <v>A+J=</v>
      </c>
      <c r="AA4522" s="87">
        <f t="shared" si="1948"/>
        <v>48780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>
        <f t="shared" si="1942"/>
        <v>48760</v>
      </c>
      <c r="B4523" s="82">
        <f t="shared" si="1928"/>
        <v>0</v>
      </c>
      <c r="C4523" s="207">
        <f t="shared" si="1946"/>
        <v>0</v>
      </c>
      <c r="D4523" s="83">
        <f t="shared" si="1929"/>
        <v>7286.35</v>
      </c>
      <c r="E4523" s="84">
        <f t="shared" si="1951"/>
        <v>7394.19</v>
      </c>
      <c r="F4523" s="85">
        <f t="shared" si="1952"/>
        <v>48719</v>
      </c>
      <c r="G4523" s="86">
        <f t="shared" si="1930"/>
        <v>1.4800277230712089E-2</v>
      </c>
      <c r="H4523" s="87">
        <f t="shared" si="1931"/>
        <v>48780</v>
      </c>
      <c r="I4523" s="87">
        <f t="shared" si="1932"/>
        <v>48780</v>
      </c>
      <c r="J4523" s="88">
        <f t="shared" si="1943"/>
        <v>22</v>
      </c>
      <c r="K4523" s="88">
        <f t="shared" si="1950"/>
        <v>8</v>
      </c>
      <c r="L4523" s="8">
        <f t="shared" si="1933"/>
        <v>1.0053567699999999</v>
      </c>
      <c r="M4523" s="89">
        <v>1</v>
      </c>
      <c r="N4523" s="89">
        <f t="shared" si="1934"/>
        <v>1</v>
      </c>
      <c r="O4523" s="82">
        <f t="shared" si="1935"/>
        <v>1.0053567699999999</v>
      </c>
      <c r="P4523" s="82">
        <f t="shared" si="1936"/>
        <v>0</v>
      </c>
      <c r="Q4523" s="11">
        <f t="shared" si="1949"/>
        <v>0</v>
      </c>
      <c r="R4523" s="7">
        <f t="shared" si="1944"/>
        <v>0</v>
      </c>
      <c r="S4523" s="82">
        <f t="shared" si="1937"/>
        <v>0</v>
      </c>
      <c r="T4523" s="91">
        <f t="shared" si="1945"/>
        <v>0.08</v>
      </c>
      <c r="U4523" s="90">
        <f t="shared" si="1938"/>
        <v>8</v>
      </c>
      <c r="V4523" s="90">
        <v>252</v>
      </c>
      <c r="W4523" s="89">
        <f t="shared" si="1939"/>
        <v>1.0024461950000001</v>
      </c>
      <c r="X4523" s="82">
        <f t="shared" si="1940"/>
        <v>0</v>
      </c>
      <c r="Y4523" s="82">
        <f t="shared" si="1941"/>
        <v>0</v>
      </c>
      <c r="Z4523" s="94" t="str">
        <f t="shared" si="1947"/>
        <v>A+J=</v>
      </c>
      <c r="AA4523" s="87">
        <f t="shared" si="1948"/>
        <v>48780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>
        <f t="shared" si="1942"/>
        <v>48761</v>
      </c>
      <c r="B4524" s="82">
        <f t="shared" si="1928"/>
        <v>0</v>
      </c>
      <c r="C4524" s="207">
        <f t="shared" si="1946"/>
        <v>0</v>
      </c>
      <c r="D4524" s="83">
        <f t="shared" si="1929"/>
        <v>7286.35</v>
      </c>
      <c r="E4524" s="84">
        <f t="shared" si="1951"/>
        <v>7394.19</v>
      </c>
      <c r="F4524" s="85">
        <f t="shared" si="1952"/>
        <v>48719</v>
      </c>
      <c r="G4524" s="86">
        <f t="shared" si="1930"/>
        <v>1.4800277230712089E-2</v>
      </c>
      <c r="H4524" s="87">
        <f t="shared" si="1931"/>
        <v>48780</v>
      </c>
      <c r="I4524" s="87">
        <f t="shared" si="1932"/>
        <v>48780</v>
      </c>
      <c r="J4524" s="88">
        <f t="shared" si="1943"/>
        <v>22</v>
      </c>
      <c r="K4524" s="88">
        <f t="shared" si="1950"/>
        <v>9</v>
      </c>
      <c r="L4524" s="8">
        <f t="shared" si="1933"/>
        <v>1.0060283800000001</v>
      </c>
      <c r="M4524" s="89">
        <v>1</v>
      </c>
      <c r="N4524" s="89">
        <f t="shared" si="1934"/>
        <v>1</v>
      </c>
      <c r="O4524" s="82">
        <f t="shared" si="1935"/>
        <v>1.0060283800000001</v>
      </c>
      <c r="P4524" s="82">
        <f t="shared" si="1936"/>
        <v>0</v>
      </c>
      <c r="Q4524" s="11">
        <f t="shared" si="1949"/>
        <v>0</v>
      </c>
      <c r="R4524" s="7">
        <f t="shared" si="1944"/>
        <v>0</v>
      </c>
      <c r="S4524" s="82">
        <f t="shared" si="1937"/>
        <v>0</v>
      </c>
      <c r="T4524" s="91">
        <f t="shared" si="1945"/>
        <v>0.08</v>
      </c>
      <c r="U4524" s="90">
        <f t="shared" si="1938"/>
        <v>9</v>
      </c>
      <c r="V4524" s="90">
        <v>252</v>
      </c>
      <c r="W4524" s="89">
        <f t="shared" si="1939"/>
        <v>1.0027523890000001</v>
      </c>
      <c r="X4524" s="82">
        <f t="shared" si="1940"/>
        <v>0</v>
      </c>
      <c r="Y4524" s="82">
        <f t="shared" si="1941"/>
        <v>0</v>
      </c>
      <c r="Z4524" s="94" t="str">
        <f t="shared" si="1947"/>
        <v>A+J=</v>
      </c>
      <c r="AA4524" s="87">
        <f t="shared" si="1948"/>
        <v>48780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>
        <f t="shared" si="1942"/>
        <v>48762</v>
      </c>
      <c r="B4525" s="82">
        <f t="shared" si="1928"/>
        <v>0</v>
      </c>
      <c r="C4525" s="207">
        <f t="shared" si="1946"/>
        <v>0</v>
      </c>
      <c r="D4525" s="83">
        <f t="shared" si="1929"/>
        <v>7286.35</v>
      </c>
      <c r="E4525" s="84">
        <f t="shared" si="1951"/>
        <v>7394.19</v>
      </c>
      <c r="F4525" s="85">
        <f t="shared" si="1952"/>
        <v>48719</v>
      </c>
      <c r="G4525" s="86">
        <f t="shared" si="1930"/>
        <v>1.4800277230712089E-2</v>
      </c>
      <c r="H4525" s="87">
        <f t="shared" si="1931"/>
        <v>48780</v>
      </c>
      <c r="I4525" s="87">
        <f t="shared" si="1932"/>
        <v>48780</v>
      </c>
      <c r="J4525" s="88">
        <f t="shared" si="1943"/>
        <v>22</v>
      </c>
      <c r="K4525" s="88">
        <f t="shared" si="1950"/>
        <v>10</v>
      </c>
      <c r="L4525" s="8">
        <f t="shared" si="1933"/>
        <v>1.0067004399999999</v>
      </c>
      <c r="M4525" s="89">
        <v>1</v>
      </c>
      <c r="N4525" s="89">
        <f t="shared" si="1934"/>
        <v>1</v>
      </c>
      <c r="O4525" s="82">
        <f t="shared" si="1935"/>
        <v>1.0067004399999999</v>
      </c>
      <c r="P4525" s="82">
        <f t="shared" si="1936"/>
        <v>0</v>
      </c>
      <c r="Q4525" s="11">
        <f t="shared" si="1949"/>
        <v>0</v>
      </c>
      <c r="R4525" s="7">
        <f t="shared" si="1944"/>
        <v>0</v>
      </c>
      <c r="S4525" s="82">
        <f t="shared" si="1937"/>
        <v>0</v>
      </c>
      <c r="T4525" s="91">
        <f t="shared" si="1945"/>
        <v>0.08</v>
      </c>
      <c r="U4525" s="90">
        <f t="shared" si="1938"/>
        <v>10</v>
      </c>
      <c r="V4525" s="90">
        <v>252</v>
      </c>
      <c r="W4525" s="89">
        <f t="shared" si="1939"/>
        <v>1.0030586779999999</v>
      </c>
      <c r="X4525" s="82">
        <f t="shared" si="1940"/>
        <v>0</v>
      </c>
      <c r="Y4525" s="82">
        <f t="shared" si="1941"/>
        <v>0</v>
      </c>
      <c r="Z4525" s="94" t="str">
        <f t="shared" si="1947"/>
        <v>A+J=</v>
      </c>
      <c r="AA4525" s="87">
        <f t="shared" si="1948"/>
        <v>48780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>
        <f t="shared" si="1942"/>
        <v>48763</v>
      </c>
      <c r="B4526" s="82">
        <f t="shared" si="1928"/>
        <v>0</v>
      </c>
      <c r="C4526" s="207">
        <f t="shared" si="1946"/>
        <v>0</v>
      </c>
      <c r="D4526" s="83">
        <f t="shared" si="1929"/>
        <v>7286.35</v>
      </c>
      <c r="E4526" s="84">
        <f t="shared" si="1951"/>
        <v>7394.19</v>
      </c>
      <c r="F4526" s="85">
        <f t="shared" si="1952"/>
        <v>48719</v>
      </c>
      <c r="G4526" s="86">
        <f t="shared" si="1930"/>
        <v>1.4800277230712089E-2</v>
      </c>
      <c r="H4526" s="87">
        <f t="shared" si="1931"/>
        <v>48780</v>
      </c>
      <c r="I4526" s="87">
        <f t="shared" si="1932"/>
        <v>48780</v>
      </c>
      <c r="J4526" s="88">
        <f t="shared" si="1943"/>
        <v>22</v>
      </c>
      <c r="K4526" s="88">
        <f t="shared" si="1950"/>
        <v>10</v>
      </c>
      <c r="L4526" s="8">
        <f t="shared" si="1933"/>
        <v>1.0067004399999999</v>
      </c>
      <c r="M4526" s="89">
        <v>1</v>
      </c>
      <c r="N4526" s="89">
        <f t="shared" si="1934"/>
        <v>1</v>
      </c>
      <c r="O4526" s="82">
        <f t="shared" si="1935"/>
        <v>1.0067004399999999</v>
      </c>
      <c r="P4526" s="82">
        <f t="shared" si="1936"/>
        <v>0</v>
      </c>
      <c r="Q4526" s="11">
        <f t="shared" si="1949"/>
        <v>0</v>
      </c>
      <c r="R4526" s="7">
        <f t="shared" si="1944"/>
        <v>0</v>
      </c>
      <c r="S4526" s="82">
        <f t="shared" si="1937"/>
        <v>0</v>
      </c>
      <c r="T4526" s="91">
        <f t="shared" si="1945"/>
        <v>0.08</v>
      </c>
      <c r="U4526" s="90">
        <f t="shared" si="1938"/>
        <v>10</v>
      </c>
      <c r="V4526" s="90">
        <v>252</v>
      </c>
      <c r="W4526" s="89">
        <f t="shared" si="1939"/>
        <v>1.0030586779999999</v>
      </c>
      <c r="X4526" s="82">
        <f t="shared" si="1940"/>
        <v>0</v>
      </c>
      <c r="Y4526" s="82">
        <f t="shared" si="1941"/>
        <v>0</v>
      </c>
      <c r="Z4526" s="94" t="str">
        <f t="shared" si="1947"/>
        <v>A+J=</v>
      </c>
      <c r="AA4526" s="87">
        <f t="shared" si="1948"/>
        <v>48780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>
        <f t="shared" si="1942"/>
        <v>48764</v>
      </c>
      <c r="B4527" s="82">
        <f t="shared" si="1928"/>
        <v>0</v>
      </c>
      <c r="C4527" s="207">
        <f t="shared" si="1946"/>
        <v>0</v>
      </c>
      <c r="D4527" s="83">
        <f t="shared" si="1929"/>
        <v>7286.35</v>
      </c>
      <c r="E4527" s="84">
        <f t="shared" si="1951"/>
        <v>7394.19</v>
      </c>
      <c r="F4527" s="85">
        <f t="shared" si="1952"/>
        <v>48719</v>
      </c>
      <c r="G4527" s="86">
        <f t="shared" si="1930"/>
        <v>1.4800277230712089E-2</v>
      </c>
      <c r="H4527" s="87">
        <f t="shared" si="1931"/>
        <v>48780</v>
      </c>
      <c r="I4527" s="87">
        <f t="shared" si="1932"/>
        <v>48780</v>
      </c>
      <c r="J4527" s="88">
        <f t="shared" si="1943"/>
        <v>22</v>
      </c>
      <c r="K4527" s="88">
        <f t="shared" si="1950"/>
        <v>10</v>
      </c>
      <c r="L4527" s="8">
        <f t="shared" si="1933"/>
        <v>1.0067004399999999</v>
      </c>
      <c r="M4527" s="89">
        <v>1</v>
      </c>
      <c r="N4527" s="89">
        <f t="shared" si="1934"/>
        <v>1</v>
      </c>
      <c r="O4527" s="82">
        <f t="shared" si="1935"/>
        <v>1.0067004399999999</v>
      </c>
      <c r="P4527" s="82">
        <f t="shared" si="1936"/>
        <v>0</v>
      </c>
      <c r="Q4527" s="11">
        <f t="shared" si="1949"/>
        <v>0</v>
      </c>
      <c r="R4527" s="7">
        <f t="shared" si="1944"/>
        <v>0</v>
      </c>
      <c r="S4527" s="82">
        <f t="shared" si="1937"/>
        <v>0</v>
      </c>
      <c r="T4527" s="91">
        <f t="shared" si="1945"/>
        <v>0.08</v>
      </c>
      <c r="U4527" s="90">
        <f t="shared" si="1938"/>
        <v>10</v>
      </c>
      <c r="V4527" s="90">
        <v>252</v>
      </c>
      <c r="W4527" s="89">
        <f t="shared" si="1939"/>
        <v>1.0030586779999999</v>
      </c>
      <c r="X4527" s="82">
        <f t="shared" si="1940"/>
        <v>0</v>
      </c>
      <c r="Y4527" s="82">
        <f t="shared" si="1941"/>
        <v>0</v>
      </c>
      <c r="Z4527" s="94" t="str">
        <f t="shared" si="1947"/>
        <v>A+J=</v>
      </c>
      <c r="AA4527" s="87">
        <f t="shared" si="1948"/>
        <v>48780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>
        <f t="shared" si="1942"/>
        <v>48765</v>
      </c>
      <c r="B4528" s="82">
        <f t="shared" si="1928"/>
        <v>0</v>
      </c>
      <c r="C4528" s="207">
        <f t="shared" si="1946"/>
        <v>0</v>
      </c>
      <c r="D4528" s="83">
        <f t="shared" si="1929"/>
        <v>7286.35</v>
      </c>
      <c r="E4528" s="84">
        <f t="shared" si="1951"/>
        <v>7394.19</v>
      </c>
      <c r="F4528" s="85">
        <f t="shared" si="1952"/>
        <v>48719</v>
      </c>
      <c r="G4528" s="86">
        <f t="shared" si="1930"/>
        <v>1.4800277230712089E-2</v>
      </c>
      <c r="H4528" s="87">
        <f t="shared" si="1931"/>
        <v>48780</v>
      </c>
      <c r="I4528" s="87">
        <f t="shared" si="1932"/>
        <v>48780</v>
      </c>
      <c r="J4528" s="88">
        <f t="shared" si="1943"/>
        <v>22</v>
      </c>
      <c r="K4528" s="88">
        <f t="shared" si="1950"/>
        <v>11</v>
      </c>
      <c r="L4528" s="8">
        <f t="shared" si="1933"/>
        <v>1.0073729499999999</v>
      </c>
      <c r="M4528" s="89">
        <v>1</v>
      </c>
      <c r="N4528" s="89">
        <f t="shared" si="1934"/>
        <v>1</v>
      </c>
      <c r="O4528" s="82">
        <f t="shared" si="1935"/>
        <v>1.0073729499999999</v>
      </c>
      <c r="P4528" s="82">
        <f t="shared" si="1936"/>
        <v>0</v>
      </c>
      <c r="Q4528" s="11">
        <f t="shared" si="1949"/>
        <v>0</v>
      </c>
      <c r="R4528" s="7">
        <f t="shared" si="1944"/>
        <v>0</v>
      </c>
      <c r="S4528" s="82">
        <f t="shared" si="1937"/>
        <v>0</v>
      </c>
      <c r="T4528" s="91">
        <f t="shared" si="1945"/>
        <v>0.08</v>
      </c>
      <c r="U4528" s="90">
        <f t="shared" si="1938"/>
        <v>11</v>
      </c>
      <c r="V4528" s="90">
        <v>252</v>
      </c>
      <c r="W4528" s="89">
        <f t="shared" si="1939"/>
        <v>1.0033650599999999</v>
      </c>
      <c r="X4528" s="82">
        <f t="shared" si="1940"/>
        <v>0</v>
      </c>
      <c r="Y4528" s="82">
        <f t="shared" si="1941"/>
        <v>0</v>
      </c>
      <c r="Z4528" s="94" t="str">
        <f t="shared" si="1947"/>
        <v>A+J=</v>
      </c>
      <c r="AA4528" s="87">
        <f t="shared" si="1948"/>
        <v>48780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>
        <f t="shared" si="1942"/>
        <v>48766</v>
      </c>
      <c r="B4529" s="82">
        <f t="shared" si="1928"/>
        <v>0</v>
      </c>
      <c r="C4529" s="207">
        <f t="shared" si="1946"/>
        <v>0</v>
      </c>
      <c r="D4529" s="83">
        <f t="shared" si="1929"/>
        <v>7286.35</v>
      </c>
      <c r="E4529" s="84">
        <f t="shared" si="1951"/>
        <v>7394.19</v>
      </c>
      <c r="F4529" s="85">
        <f t="shared" si="1952"/>
        <v>48719</v>
      </c>
      <c r="G4529" s="86">
        <f t="shared" si="1930"/>
        <v>1.4800277230712089E-2</v>
      </c>
      <c r="H4529" s="87">
        <f t="shared" si="1931"/>
        <v>48780</v>
      </c>
      <c r="I4529" s="87">
        <f t="shared" si="1932"/>
        <v>48780</v>
      </c>
      <c r="J4529" s="88">
        <f t="shared" si="1943"/>
        <v>22</v>
      </c>
      <c r="K4529" s="88">
        <f t="shared" si="1950"/>
        <v>12</v>
      </c>
      <c r="L4529" s="8">
        <f t="shared" si="1933"/>
        <v>1.0080459100000001</v>
      </c>
      <c r="M4529" s="89">
        <v>1</v>
      </c>
      <c r="N4529" s="89">
        <f t="shared" si="1934"/>
        <v>1</v>
      </c>
      <c r="O4529" s="82">
        <f t="shared" si="1935"/>
        <v>1.0080459100000001</v>
      </c>
      <c r="P4529" s="82">
        <f t="shared" si="1936"/>
        <v>0</v>
      </c>
      <c r="Q4529" s="11">
        <f t="shared" si="1949"/>
        <v>0</v>
      </c>
      <c r="R4529" s="7">
        <f t="shared" si="1944"/>
        <v>0</v>
      </c>
      <c r="S4529" s="82">
        <f t="shared" si="1937"/>
        <v>0</v>
      </c>
      <c r="T4529" s="91">
        <f t="shared" si="1945"/>
        <v>0.08</v>
      </c>
      <c r="U4529" s="90">
        <f t="shared" si="1938"/>
        <v>12</v>
      </c>
      <c r="V4529" s="90">
        <v>252</v>
      </c>
      <c r="W4529" s="89">
        <f t="shared" si="1939"/>
        <v>1.0036715350000001</v>
      </c>
      <c r="X4529" s="82">
        <f t="shared" si="1940"/>
        <v>0</v>
      </c>
      <c r="Y4529" s="82">
        <f t="shared" si="1941"/>
        <v>0</v>
      </c>
      <c r="Z4529" s="94" t="str">
        <f t="shared" si="1947"/>
        <v>A+J=</v>
      </c>
      <c r="AA4529" s="87">
        <f t="shared" si="1948"/>
        <v>48780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>
        <f t="shared" si="1942"/>
        <v>48767</v>
      </c>
      <c r="B4530" s="82">
        <f t="shared" si="1928"/>
        <v>0</v>
      </c>
      <c r="C4530" s="207">
        <f t="shared" si="1946"/>
        <v>0</v>
      </c>
      <c r="D4530" s="83">
        <f t="shared" si="1929"/>
        <v>7286.35</v>
      </c>
      <c r="E4530" s="84">
        <f t="shared" si="1951"/>
        <v>7394.19</v>
      </c>
      <c r="F4530" s="85">
        <f t="shared" si="1952"/>
        <v>48719</v>
      </c>
      <c r="G4530" s="86">
        <f t="shared" si="1930"/>
        <v>1.4800277230712089E-2</v>
      </c>
      <c r="H4530" s="87">
        <f t="shared" si="1931"/>
        <v>48780</v>
      </c>
      <c r="I4530" s="87">
        <f t="shared" si="1932"/>
        <v>48780</v>
      </c>
      <c r="J4530" s="88">
        <f t="shared" si="1943"/>
        <v>22</v>
      </c>
      <c r="K4530" s="88">
        <f t="shared" si="1950"/>
        <v>13</v>
      </c>
      <c r="L4530" s="8">
        <f t="shared" si="1933"/>
        <v>1.00871932</v>
      </c>
      <c r="M4530" s="89">
        <v>1</v>
      </c>
      <c r="N4530" s="89">
        <f t="shared" si="1934"/>
        <v>1</v>
      </c>
      <c r="O4530" s="82">
        <f t="shared" si="1935"/>
        <v>1.00871932</v>
      </c>
      <c r="P4530" s="82">
        <f t="shared" si="1936"/>
        <v>0</v>
      </c>
      <c r="Q4530" s="11">
        <f t="shared" si="1949"/>
        <v>0</v>
      </c>
      <c r="R4530" s="7">
        <f t="shared" si="1944"/>
        <v>0</v>
      </c>
      <c r="S4530" s="82">
        <f t="shared" si="1937"/>
        <v>0</v>
      </c>
      <c r="T4530" s="91">
        <f t="shared" si="1945"/>
        <v>0.08</v>
      </c>
      <c r="U4530" s="90">
        <f t="shared" si="1938"/>
        <v>13</v>
      </c>
      <c r="V4530" s="90">
        <v>252</v>
      </c>
      <c r="W4530" s="89">
        <f t="shared" si="1939"/>
        <v>1.003978104</v>
      </c>
      <c r="X4530" s="82">
        <f t="shared" si="1940"/>
        <v>0</v>
      </c>
      <c r="Y4530" s="82">
        <f t="shared" si="1941"/>
        <v>0</v>
      </c>
      <c r="Z4530" s="94" t="str">
        <f t="shared" si="1947"/>
        <v>A+J=</v>
      </c>
      <c r="AA4530" s="87">
        <f t="shared" si="1948"/>
        <v>48780</v>
      </c>
    </row>
    <row r="4531" spans="1:129" ht="12.75" x14ac:dyDescent="0.2">
      <c r="A4531" s="81">
        <f t="shared" si="1942"/>
        <v>48768</v>
      </c>
      <c r="B4531" s="82">
        <f t="shared" si="1928"/>
        <v>0</v>
      </c>
      <c r="C4531" s="207">
        <f t="shared" si="1946"/>
        <v>0</v>
      </c>
      <c r="D4531" s="83">
        <f t="shared" si="1929"/>
        <v>7286.35</v>
      </c>
      <c r="E4531" s="84">
        <f t="shared" si="1951"/>
        <v>7394.19</v>
      </c>
      <c r="F4531" s="85">
        <f t="shared" si="1952"/>
        <v>48719</v>
      </c>
      <c r="G4531" s="86">
        <f t="shared" si="1930"/>
        <v>1.4800277230712089E-2</v>
      </c>
      <c r="H4531" s="87">
        <f t="shared" si="1931"/>
        <v>48780</v>
      </c>
      <c r="I4531" s="87">
        <f t="shared" si="1932"/>
        <v>48780</v>
      </c>
      <c r="J4531" s="88">
        <f t="shared" si="1943"/>
        <v>22</v>
      </c>
      <c r="K4531" s="88">
        <f t="shared" si="1950"/>
        <v>14</v>
      </c>
      <c r="L4531" s="8">
        <f t="shared" si="1933"/>
        <v>1.00939318</v>
      </c>
      <c r="M4531" s="89">
        <v>1</v>
      </c>
      <c r="N4531" s="89">
        <f t="shared" si="1934"/>
        <v>1</v>
      </c>
      <c r="O4531" s="82">
        <f t="shared" si="1935"/>
        <v>1.00939318</v>
      </c>
      <c r="P4531" s="82">
        <f t="shared" si="1936"/>
        <v>0</v>
      </c>
      <c r="Q4531" s="11">
        <f t="shared" si="1949"/>
        <v>0</v>
      </c>
      <c r="R4531" s="7">
        <f t="shared" si="1944"/>
        <v>0</v>
      </c>
      <c r="S4531" s="82">
        <f t="shared" si="1937"/>
        <v>0</v>
      </c>
      <c r="T4531" s="91">
        <f t="shared" si="1945"/>
        <v>0.08</v>
      </c>
      <c r="U4531" s="90">
        <f t="shared" si="1938"/>
        <v>14</v>
      </c>
      <c r="V4531" s="90">
        <v>252</v>
      </c>
      <c r="W4531" s="89">
        <f t="shared" si="1939"/>
        <v>1.0042847669999999</v>
      </c>
      <c r="X4531" s="82">
        <f t="shared" si="1940"/>
        <v>0</v>
      </c>
      <c r="Y4531" s="82">
        <f t="shared" si="1941"/>
        <v>0</v>
      </c>
      <c r="Z4531" s="94" t="str">
        <f t="shared" si="1947"/>
        <v>A+J=</v>
      </c>
      <c r="AA4531" s="87">
        <f t="shared" si="1948"/>
        <v>48780</v>
      </c>
    </row>
    <row r="4532" spans="1:129" ht="12.75" x14ac:dyDescent="0.2">
      <c r="A4532" s="81">
        <f t="shared" si="1942"/>
        <v>48769</v>
      </c>
      <c r="B4532" s="82">
        <f t="shared" si="1928"/>
        <v>0</v>
      </c>
      <c r="C4532" s="207">
        <f t="shared" si="1946"/>
        <v>0</v>
      </c>
      <c r="D4532" s="83">
        <f t="shared" si="1929"/>
        <v>7286.35</v>
      </c>
      <c r="E4532" s="84">
        <f t="shared" si="1951"/>
        <v>7394.19</v>
      </c>
      <c r="F4532" s="85">
        <f t="shared" si="1952"/>
        <v>48719</v>
      </c>
      <c r="G4532" s="86">
        <f t="shared" si="1930"/>
        <v>1.4800277230712089E-2</v>
      </c>
      <c r="H4532" s="87">
        <f t="shared" si="1931"/>
        <v>48780</v>
      </c>
      <c r="I4532" s="87">
        <f t="shared" si="1932"/>
        <v>48780</v>
      </c>
      <c r="J4532" s="88">
        <f t="shared" si="1943"/>
        <v>22</v>
      </c>
      <c r="K4532" s="88">
        <f t="shared" si="1950"/>
        <v>15</v>
      </c>
      <c r="L4532" s="8">
        <f t="shared" si="1933"/>
        <v>1.01006749</v>
      </c>
      <c r="M4532" s="89">
        <v>1</v>
      </c>
      <c r="N4532" s="89">
        <f t="shared" si="1934"/>
        <v>1</v>
      </c>
      <c r="O4532" s="82">
        <f t="shared" si="1935"/>
        <v>1.01006749</v>
      </c>
      <c r="P4532" s="82">
        <f t="shared" si="1936"/>
        <v>0</v>
      </c>
      <c r="Q4532" s="11">
        <f t="shared" si="1949"/>
        <v>0</v>
      </c>
      <c r="R4532" s="7">
        <f t="shared" si="1944"/>
        <v>0</v>
      </c>
      <c r="S4532" s="82">
        <f t="shared" si="1937"/>
        <v>0</v>
      </c>
      <c r="T4532" s="91">
        <f t="shared" si="1945"/>
        <v>0.08</v>
      </c>
      <c r="U4532" s="90">
        <f t="shared" si="1938"/>
        <v>15</v>
      </c>
      <c r="V4532" s="90">
        <v>252</v>
      </c>
      <c r="W4532" s="89">
        <f t="shared" si="1939"/>
        <v>1.004591523</v>
      </c>
      <c r="X4532" s="82">
        <f t="shared" si="1940"/>
        <v>0</v>
      </c>
      <c r="Y4532" s="82">
        <f t="shared" si="1941"/>
        <v>0</v>
      </c>
      <c r="Z4532" s="94" t="str">
        <f t="shared" si="1947"/>
        <v>A+J=</v>
      </c>
      <c r="AA4532" s="87">
        <f t="shared" si="1948"/>
        <v>48780</v>
      </c>
    </row>
    <row r="4533" spans="1:129" ht="12.75" x14ac:dyDescent="0.2">
      <c r="A4533" s="81">
        <f t="shared" si="1942"/>
        <v>48770</v>
      </c>
      <c r="B4533" s="82">
        <f t="shared" si="1928"/>
        <v>0</v>
      </c>
      <c r="C4533" s="207">
        <f t="shared" si="1946"/>
        <v>0</v>
      </c>
      <c r="D4533" s="83">
        <f t="shared" si="1929"/>
        <v>7286.35</v>
      </c>
      <c r="E4533" s="84">
        <f t="shared" si="1951"/>
        <v>7394.19</v>
      </c>
      <c r="F4533" s="85">
        <f t="shared" si="1952"/>
        <v>48719</v>
      </c>
      <c r="G4533" s="86">
        <f t="shared" si="1930"/>
        <v>1.4800277230712089E-2</v>
      </c>
      <c r="H4533" s="87">
        <f t="shared" si="1931"/>
        <v>48780</v>
      </c>
      <c r="I4533" s="87">
        <f t="shared" si="1932"/>
        <v>48780</v>
      </c>
      <c r="J4533" s="88">
        <f t="shared" si="1943"/>
        <v>22</v>
      </c>
      <c r="K4533" s="88">
        <f t="shared" si="1950"/>
        <v>15</v>
      </c>
      <c r="L4533" s="8">
        <f t="shared" si="1933"/>
        <v>1.01006749</v>
      </c>
      <c r="M4533" s="89">
        <v>1</v>
      </c>
      <c r="N4533" s="89">
        <f t="shared" si="1934"/>
        <v>1</v>
      </c>
      <c r="O4533" s="82">
        <f t="shared" si="1935"/>
        <v>1.01006749</v>
      </c>
      <c r="P4533" s="82">
        <f t="shared" si="1936"/>
        <v>0</v>
      </c>
      <c r="Q4533" s="11">
        <f t="shared" si="1949"/>
        <v>0</v>
      </c>
      <c r="R4533" s="7">
        <f t="shared" si="1944"/>
        <v>0</v>
      </c>
      <c r="S4533" s="82">
        <f t="shared" si="1937"/>
        <v>0</v>
      </c>
      <c r="T4533" s="91">
        <f t="shared" si="1945"/>
        <v>0.08</v>
      </c>
      <c r="U4533" s="90">
        <f t="shared" si="1938"/>
        <v>15</v>
      </c>
      <c r="V4533" s="90">
        <v>252</v>
      </c>
      <c r="W4533" s="89">
        <f t="shared" si="1939"/>
        <v>1.004591523</v>
      </c>
      <c r="X4533" s="82">
        <f t="shared" si="1940"/>
        <v>0</v>
      </c>
      <c r="Y4533" s="82">
        <f t="shared" si="1941"/>
        <v>0</v>
      </c>
      <c r="Z4533" s="94" t="str">
        <f t="shared" si="1947"/>
        <v>A+J=</v>
      </c>
      <c r="AA4533" s="87">
        <f t="shared" si="1948"/>
        <v>48780</v>
      </c>
    </row>
    <row r="4534" spans="1:129" ht="12.75" x14ac:dyDescent="0.2">
      <c r="A4534" s="81">
        <f t="shared" si="1942"/>
        <v>48771</v>
      </c>
      <c r="B4534" s="82">
        <f t="shared" si="1928"/>
        <v>0</v>
      </c>
      <c r="C4534" s="207">
        <f t="shared" si="1946"/>
        <v>0</v>
      </c>
      <c r="D4534" s="83">
        <f t="shared" si="1929"/>
        <v>7286.35</v>
      </c>
      <c r="E4534" s="84">
        <f t="shared" si="1951"/>
        <v>7394.19</v>
      </c>
      <c r="F4534" s="85">
        <f t="shared" si="1952"/>
        <v>48719</v>
      </c>
      <c r="G4534" s="86">
        <f t="shared" si="1930"/>
        <v>1.4800277230712089E-2</v>
      </c>
      <c r="H4534" s="87">
        <f t="shared" si="1931"/>
        <v>48780</v>
      </c>
      <c r="I4534" s="87">
        <f t="shared" si="1932"/>
        <v>48780</v>
      </c>
      <c r="J4534" s="88">
        <f t="shared" si="1943"/>
        <v>22</v>
      </c>
      <c r="K4534" s="88">
        <f t="shared" si="1950"/>
        <v>15</v>
      </c>
      <c r="L4534" s="8">
        <f t="shared" si="1933"/>
        <v>1.01006749</v>
      </c>
      <c r="M4534" s="89">
        <v>1</v>
      </c>
      <c r="N4534" s="89">
        <f t="shared" si="1934"/>
        <v>1</v>
      </c>
      <c r="O4534" s="82">
        <f t="shared" si="1935"/>
        <v>1.01006749</v>
      </c>
      <c r="P4534" s="82">
        <f t="shared" si="1936"/>
        <v>0</v>
      </c>
      <c r="Q4534" s="11">
        <f t="shared" si="1949"/>
        <v>0</v>
      </c>
      <c r="R4534" s="7">
        <f t="shared" si="1944"/>
        <v>0</v>
      </c>
      <c r="S4534" s="82">
        <f t="shared" si="1937"/>
        <v>0</v>
      </c>
      <c r="T4534" s="91">
        <f t="shared" si="1945"/>
        <v>0.08</v>
      </c>
      <c r="U4534" s="90">
        <f t="shared" si="1938"/>
        <v>15</v>
      </c>
      <c r="V4534" s="90">
        <v>252</v>
      </c>
      <c r="W4534" s="89">
        <f t="shared" si="1939"/>
        <v>1.004591523</v>
      </c>
      <c r="X4534" s="82">
        <f t="shared" si="1940"/>
        <v>0</v>
      </c>
      <c r="Y4534" s="82">
        <f t="shared" si="1941"/>
        <v>0</v>
      </c>
      <c r="Z4534" s="94" t="str">
        <f t="shared" si="1947"/>
        <v>A+J=</v>
      </c>
      <c r="AA4534" s="87">
        <f t="shared" si="1948"/>
        <v>48780</v>
      </c>
    </row>
    <row r="4535" spans="1:129" ht="12.75" x14ac:dyDescent="0.2">
      <c r="A4535" s="81">
        <f t="shared" si="1942"/>
        <v>48772</v>
      </c>
      <c r="B4535" s="82">
        <f t="shared" si="1928"/>
        <v>0</v>
      </c>
      <c r="C4535" s="207">
        <f t="shared" si="1946"/>
        <v>0</v>
      </c>
      <c r="D4535" s="83">
        <f t="shared" si="1929"/>
        <v>7286.35</v>
      </c>
      <c r="E4535" s="84">
        <f t="shared" si="1951"/>
        <v>7394.19</v>
      </c>
      <c r="F4535" s="85">
        <f t="shared" si="1952"/>
        <v>48719</v>
      </c>
      <c r="G4535" s="86">
        <f t="shared" si="1930"/>
        <v>1.4800277230712089E-2</v>
      </c>
      <c r="H4535" s="87">
        <f t="shared" si="1931"/>
        <v>48780</v>
      </c>
      <c r="I4535" s="87">
        <f t="shared" si="1932"/>
        <v>48780</v>
      </c>
      <c r="J4535" s="88">
        <f t="shared" si="1943"/>
        <v>22</v>
      </c>
      <c r="K4535" s="88">
        <f t="shared" si="1950"/>
        <v>16</v>
      </c>
      <c r="L4535" s="8">
        <f t="shared" si="1933"/>
        <v>1.0107422399999999</v>
      </c>
      <c r="M4535" s="89">
        <v>1</v>
      </c>
      <c r="N4535" s="89">
        <f t="shared" si="1934"/>
        <v>1</v>
      </c>
      <c r="O4535" s="82">
        <f t="shared" si="1935"/>
        <v>1.0107422399999999</v>
      </c>
      <c r="P4535" s="82">
        <f t="shared" si="1936"/>
        <v>0</v>
      </c>
      <c r="Q4535" s="11">
        <f t="shared" si="1949"/>
        <v>0</v>
      </c>
      <c r="R4535" s="7">
        <f t="shared" si="1944"/>
        <v>0</v>
      </c>
      <c r="S4535" s="82">
        <f t="shared" si="1937"/>
        <v>0</v>
      </c>
      <c r="T4535" s="91">
        <f t="shared" si="1945"/>
        <v>0.08</v>
      </c>
      <c r="U4535" s="90">
        <f t="shared" si="1938"/>
        <v>16</v>
      </c>
      <c r="V4535" s="90">
        <v>252</v>
      </c>
      <c r="W4535" s="89">
        <f t="shared" si="1939"/>
        <v>1.0048983730000001</v>
      </c>
      <c r="X4535" s="82">
        <f t="shared" si="1940"/>
        <v>0</v>
      </c>
      <c r="Y4535" s="82">
        <f t="shared" si="1941"/>
        <v>0</v>
      </c>
      <c r="Z4535" s="94" t="str">
        <f t="shared" si="1947"/>
        <v>A+J=</v>
      </c>
      <c r="AA4535" s="87">
        <f t="shared" si="1948"/>
        <v>48780</v>
      </c>
    </row>
    <row r="4536" spans="1:129" ht="12.75" x14ac:dyDescent="0.2">
      <c r="A4536" s="81">
        <f t="shared" si="1942"/>
        <v>48773</v>
      </c>
      <c r="B4536" s="82">
        <f t="shared" si="1928"/>
        <v>0</v>
      </c>
      <c r="C4536" s="207">
        <f t="shared" si="1946"/>
        <v>0</v>
      </c>
      <c r="D4536" s="83">
        <f t="shared" si="1929"/>
        <v>7286.35</v>
      </c>
      <c r="E4536" s="84">
        <f t="shared" si="1951"/>
        <v>7394.19</v>
      </c>
      <c r="F4536" s="85">
        <f t="shared" si="1952"/>
        <v>48719</v>
      </c>
      <c r="G4536" s="86">
        <f t="shared" si="1930"/>
        <v>1.4800277230712089E-2</v>
      </c>
      <c r="H4536" s="87">
        <f t="shared" si="1931"/>
        <v>48780</v>
      </c>
      <c r="I4536" s="87">
        <f t="shared" si="1932"/>
        <v>48780</v>
      </c>
      <c r="J4536" s="88">
        <f t="shared" si="1943"/>
        <v>22</v>
      </c>
      <c r="K4536" s="88">
        <f t="shared" si="1950"/>
        <v>17</v>
      </c>
      <c r="L4536" s="8">
        <f t="shared" si="1933"/>
        <v>1.0114174499999999</v>
      </c>
      <c r="M4536" s="89">
        <v>1</v>
      </c>
      <c r="N4536" s="89">
        <f t="shared" si="1934"/>
        <v>1</v>
      </c>
      <c r="O4536" s="82">
        <f t="shared" si="1935"/>
        <v>1.0114174499999999</v>
      </c>
      <c r="P4536" s="82">
        <f t="shared" si="1936"/>
        <v>0</v>
      </c>
      <c r="Q4536" s="11">
        <f t="shared" si="1949"/>
        <v>0</v>
      </c>
      <c r="R4536" s="7">
        <f t="shared" si="1944"/>
        <v>0</v>
      </c>
      <c r="S4536" s="82">
        <f t="shared" si="1937"/>
        <v>0</v>
      </c>
      <c r="T4536" s="91">
        <f t="shared" si="1945"/>
        <v>0.08</v>
      </c>
      <c r="U4536" s="90">
        <f t="shared" si="1938"/>
        <v>17</v>
      </c>
      <c r="V4536" s="90">
        <v>252</v>
      </c>
      <c r="W4536" s="89">
        <f t="shared" si="1939"/>
        <v>1.0052053169999999</v>
      </c>
      <c r="X4536" s="82">
        <f t="shared" si="1940"/>
        <v>0</v>
      </c>
      <c r="Y4536" s="82">
        <f t="shared" si="1941"/>
        <v>0</v>
      </c>
      <c r="Z4536" s="94" t="str">
        <f t="shared" si="1947"/>
        <v>A+J=</v>
      </c>
      <c r="AA4536" s="87">
        <f t="shared" si="1948"/>
        <v>48780</v>
      </c>
    </row>
    <row r="4537" spans="1:129" ht="12.75" x14ac:dyDescent="0.2">
      <c r="A4537" s="81">
        <f t="shared" si="1942"/>
        <v>48774</v>
      </c>
      <c r="B4537" s="82">
        <f t="shared" si="1928"/>
        <v>0</v>
      </c>
      <c r="C4537" s="207">
        <f t="shared" si="1946"/>
        <v>0</v>
      </c>
      <c r="D4537" s="83">
        <f t="shared" si="1929"/>
        <v>7286.35</v>
      </c>
      <c r="E4537" s="84">
        <f t="shared" si="1951"/>
        <v>7394.19</v>
      </c>
      <c r="F4537" s="85">
        <f t="shared" si="1952"/>
        <v>48719</v>
      </c>
      <c r="G4537" s="86">
        <f t="shared" si="1930"/>
        <v>1.4800277230712089E-2</v>
      </c>
      <c r="H4537" s="87">
        <f t="shared" si="1931"/>
        <v>48780</v>
      </c>
      <c r="I4537" s="87">
        <f t="shared" si="1932"/>
        <v>48780</v>
      </c>
      <c r="J4537" s="88">
        <f t="shared" si="1943"/>
        <v>22</v>
      </c>
      <c r="K4537" s="88">
        <f t="shared" si="1950"/>
        <v>18</v>
      </c>
      <c r="L4537" s="8">
        <f t="shared" si="1933"/>
        <v>1.0120931099999999</v>
      </c>
      <c r="M4537" s="89">
        <v>1</v>
      </c>
      <c r="N4537" s="89">
        <f t="shared" si="1934"/>
        <v>1</v>
      </c>
      <c r="O4537" s="82">
        <f t="shared" si="1935"/>
        <v>1.0120931099999999</v>
      </c>
      <c r="P4537" s="82">
        <f t="shared" si="1936"/>
        <v>0</v>
      </c>
      <c r="Q4537" s="11">
        <f t="shared" si="1949"/>
        <v>0</v>
      </c>
      <c r="R4537" s="7">
        <f t="shared" si="1944"/>
        <v>0</v>
      </c>
      <c r="S4537" s="82">
        <f t="shared" si="1937"/>
        <v>0</v>
      </c>
      <c r="T4537" s="91">
        <f t="shared" si="1945"/>
        <v>0.08</v>
      </c>
      <c r="U4537" s="90">
        <f t="shared" si="1938"/>
        <v>18</v>
      </c>
      <c r="V4537" s="90">
        <v>252</v>
      </c>
      <c r="W4537" s="89">
        <f t="shared" si="1939"/>
        <v>1.005512355</v>
      </c>
      <c r="X4537" s="82">
        <f t="shared" si="1940"/>
        <v>0</v>
      </c>
      <c r="Y4537" s="82">
        <f t="shared" si="1941"/>
        <v>0</v>
      </c>
      <c r="Z4537" s="94" t="str">
        <f t="shared" si="1947"/>
        <v>A+J=</v>
      </c>
      <c r="AA4537" s="87">
        <f t="shared" si="1948"/>
        <v>48780</v>
      </c>
    </row>
    <row r="4538" spans="1:129" ht="12.75" x14ac:dyDescent="0.2">
      <c r="A4538" s="81">
        <f t="shared" si="1942"/>
        <v>48775</v>
      </c>
      <c r="B4538" s="82">
        <f t="shared" si="1928"/>
        <v>0</v>
      </c>
      <c r="C4538" s="207">
        <f t="shared" si="1946"/>
        <v>0</v>
      </c>
      <c r="D4538" s="83">
        <f t="shared" si="1929"/>
        <v>7286.35</v>
      </c>
      <c r="E4538" s="84">
        <f t="shared" si="1951"/>
        <v>7394.19</v>
      </c>
      <c r="F4538" s="85">
        <f t="shared" si="1952"/>
        <v>48719</v>
      </c>
      <c r="G4538" s="86">
        <f t="shared" si="1930"/>
        <v>1.4800277230712089E-2</v>
      </c>
      <c r="H4538" s="87">
        <f t="shared" si="1931"/>
        <v>48780</v>
      </c>
      <c r="I4538" s="87">
        <f t="shared" si="1932"/>
        <v>48780</v>
      </c>
      <c r="J4538" s="88">
        <f t="shared" si="1943"/>
        <v>22</v>
      </c>
      <c r="K4538" s="88">
        <f t="shared" si="1950"/>
        <v>19</v>
      </c>
      <c r="L4538" s="8">
        <f t="shared" si="1933"/>
        <v>1.01276923</v>
      </c>
      <c r="M4538" s="89">
        <v>1</v>
      </c>
      <c r="N4538" s="89">
        <f t="shared" si="1934"/>
        <v>1</v>
      </c>
      <c r="O4538" s="82">
        <f t="shared" si="1935"/>
        <v>1.01276923</v>
      </c>
      <c r="P4538" s="82">
        <f t="shared" si="1936"/>
        <v>0</v>
      </c>
      <c r="Q4538" s="11">
        <f t="shared" si="1949"/>
        <v>0</v>
      </c>
      <c r="R4538" s="7">
        <f t="shared" si="1944"/>
        <v>0</v>
      </c>
      <c r="S4538" s="82">
        <f t="shared" si="1937"/>
        <v>0</v>
      </c>
      <c r="T4538" s="91">
        <f t="shared" si="1945"/>
        <v>0.08</v>
      </c>
      <c r="U4538" s="90">
        <f t="shared" si="1938"/>
        <v>19</v>
      </c>
      <c r="V4538" s="90">
        <v>252</v>
      </c>
      <c r="W4538" s="89">
        <f t="shared" si="1939"/>
        <v>1.005819486</v>
      </c>
      <c r="X4538" s="82">
        <f t="shared" si="1940"/>
        <v>0</v>
      </c>
      <c r="Y4538" s="82">
        <f t="shared" si="1941"/>
        <v>0</v>
      </c>
      <c r="Z4538" s="94" t="str">
        <f t="shared" si="1947"/>
        <v>A+J=</v>
      </c>
      <c r="AA4538" s="87">
        <f t="shared" si="1948"/>
        <v>48780</v>
      </c>
    </row>
    <row r="4539" spans="1:129" ht="12.75" x14ac:dyDescent="0.2">
      <c r="A4539" s="81">
        <f t="shared" si="1942"/>
        <v>48776</v>
      </c>
      <c r="B4539" s="82">
        <f t="shared" si="1928"/>
        <v>0</v>
      </c>
      <c r="C4539" s="207">
        <f t="shared" si="1946"/>
        <v>0</v>
      </c>
      <c r="D4539" s="83">
        <f t="shared" si="1929"/>
        <v>7286.35</v>
      </c>
      <c r="E4539" s="84">
        <f t="shared" si="1951"/>
        <v>7394.19</v>
      </c>
      <c r="F4539" s="85">
        <f t="shared" si="1952"/>
        <v>48719</v>
      </c>
      <c r="G4539" s="86">
        <f t="shared" si="1930"/>
        <v>1.4800277230712089E-2</v>
      </c>
      <c r="H4539" s="87">
        <f t="shared" si="1931"/>
        <v>48780</v>
      </c>
      <c r="I4539" s="87">
        <f t="shared" si="1932"/>
        <v>48780</v>
      </c>
      <c r="J4539" s="88">
        <f t="shared" si="1943"/>
        <v>22</v>
      </c>
      <c r="K4539" s="88">
        <f t="shared" si="1950"/>
        <v>20</v>
      </c>
      <c r="L4539" s="8">
        <f t="shared" si="1933"/>
        <v>1.01344579</v>
      </c>
      <c r="M4539" s="89">
        <v>1</v>
      </c>
      <c r="N4539" s="89">
        <f t="shared" si="1934"/>
        <v>1</v>
      </c>
      <c r="O4539" s="82">
        <f t="shared" si="1935"/>
        <v>1.01344579</v>
      </c>
      <c r="P4539" s="82">
        <f t="shared" si="1936"/>
        <v>0</v>
      </c>
      <c r="Q4539" s="11">
        <f t="shared" si="1949"/>
        <v>0</v>
      </c>
      <c r="R4539" s="7">
        <f t="shared" si="1944"/>
        <v>0</v>
      </c>
      <c r="S4539" s="82">
        <f t="shared" si="1937"/>
        <v>0</v>
      </c>
      <c r="T4539" s="91">
        <f t="shared" si="1945"/>
        <v>0.08</v>
      </c>
      <c r="U4539" s="90">
        <f t="shared" si="1938"/>
        <v>20</v>
      </c>
      <c r="V4539" s="90">
        <v>252</v>
      </c>
      <c r="W4539" s="89">
        <f t="shared" si="1939"/>
        <v>1.0061267110000001</v>
      </c>
      <c r="X4539" s="82">
        <f t="shared" si="1940"/>
        <v>0</v>
      </c>
      <c r="Y4539" s="82">
        <f t="shared" si="1941"/>
        <v>0</v>
      </c>
      <c r="Z4539" s="94" t="str">
        <f t="shared" si="1947"/>
        <v>A+J=</v>
      </c>
      <c r="AA4539" s="87">
        <f t="shared" si="1948"/>
        <v>48780</v>
      </c>
    </row>
    <row r="4540" spans="1:129" ht="12.75" x14ac:dyDescent="0.2">
      <c r="A4540" s="81">
        <f t="shared" si="1942"/>
        <v>48777</v>
      </c>
      <c r="B4540" s="82">
        <f t="shared" si="1928"/>
        <v>0</v>
      </c>
      <c r="C4540" s="207">
        <f t="shared" si="1946"/>
        <v>0</v>
      </c>
      <c r="D4540" s="83">
        <f t="shared" si="1929"/>
        <v>7286.35</v>
      </c>
      <c r="E4540" s="84">
        <f t="shared" si="1951"/>
        <v>7394.19</v>
      </c>
      <c r="F4540" s="85">
        <f t="shared" si="1952"/>
        <v>48719</v>
      </c>
      <c r="G4540" s="86">
        <f t="shared" si="1930"/>
        <v>1.4800277230712089E-2</v>
      </c>
      <c r="H4540" s="87">
        <f t="shared" si="1931"/>
        <v>48780</v>
      </c>
      <c r="I4540" s="87">
        <f t="shared" si="1932"/>
        <v>48780</v>
      </c>
      <c r="J4540" s="88">
        <f t="shared" si="1943"/>
        <v>22</v>
      </c>
      <c r="K4540" s="88">
        <f t="shared" si="1950"/>
        <v>20</v>
      </c>
      <c r="L4540" s="8">
        <f t="shared" si="1933"/>
        <v>1.01344579</v>
      </c>
      <c r="M4540" s="89">
        <v>1</v>
      </c>
      <c r="N4540" s="89">
        <f t="shared" si="1934"/>
        <v>1</v>
      </c>
      <c r="O4540" s="82">
        <f t="shared" si="1935"/>
        <v>1.01344579</v>
      </c>
      <c r="P4540" s="82">
        <f t="shared" si="1936"/>
        <v>0</v>
      </c>
      <c r="Q4540" s="11">
        <f t="shared" si="1949"/>
        <v>0</v>
      </c>
      <c r="R4540" s="7">
        <f t="shared" si="1944"/>
        <v>0</v>
      </c>
      <c r="S4540" s="82">
        <f t="shared" si="1937"/>
        <v>0</v>
      </c>
      <c r="T4540" s="91">
        <f t="shared" si="1945"/>
        <v>0.08</v>
      </c>
      <c r="U4540" s="90">
        <f t="shared" si="1938"/>
        <v>20</v>
      </c>
      <c r="V4540" s="90">
        <v>252</v>
      </c>
      <c r="W4540" s="89">
        <f t="shared" si="1939"/>
        <v>1.0061267110000001</v>
      </c>
      <c r="X4540" s="82">
        <f t="shared" si="1940"/>
        <v>0</v>
      </c>
      <c r="Y4540" s="82">
        <f t="shared" si="1941"/>
        <v>0</v>
      </c>
      <c r="Z4540" s="94" t="str">
        <f t="shared" si="1947"/>
        <v>A+J=</v>
      </c>
      <c r="AA4540" s="87">
        <f t="shared" si="1948"/>
        <v>48780</v>
      </c>
    </row>
    <row r="4541" spans="1:129" ht="12.75" x14ac:dyDescent="0.2">
      <c r="A4541" s="81">
        <f t="shared" si="1942"/>
        <v>48778</v>
      </c>
      <c r="B4541" s="82">
        <f t="shared" si="1928"/>
        <v>0</v>
      </c>
      <c r="C4541" s="207">
        <f t="shared" si="1946"/>
        <v>0</v>
      </c>
      <c r="D4541" s="83">
        <f t="shared" si="1929"/>
        <v>7286.35</v>
      </c>
      <c r="E4541" s="84">
        <f t="shared" si="1951"/>
        <v>7394.19</v>
      </c>
      <c r="F4541" s="85">
        <f t="shared" si="1952"/>
        <v>48719</v>
      </c>
      <c r="G4541" s="86">
        <f t="shared" si="1930"/>
        <v>1.4800277230712089E-2</v>
      </c>
      <c r="H4541" s="87">
        <f t="shared" si="1931"/>
        <v>48780</v>
      </c>
      <c r="I4541" s="87">
        <f t="shared" si="1932"/>
        <v>48780</v>
      </c>
      <c r="J4541" s="88">
        <f t="shared" si="1943"/>
        <v>22</v>
      </c>
      <c r="K4541" s="88">
        <f t="shared" si="1950"/>
        <v>20</v>
      </c>
      <c r="L4541" s="8">
        <f t="shared" si="1933"/>
        <v>1.01344579</v>
      </c>
      <c r="M4541" s="89">
        <v>1</v>
      </c>
      <c r="N4541" s="89">
        <f t="shared" si="1934"/>
        <v>1</v>
      </c>
      <c r="O4541" s="82">
        <f t="shared" si="1935"/>
        <v>1.01344579</v>
      </c>
      <c r="P4541" s="82">
        <f t="shared" si="1936"/>
        <v>0</v>
      </c>
      <c r="Q4541" s="11">
        <f t="shared" si="1949"/>
        <v>0</v>
      </c>
      <c r="R4541" s="7">
        <f t="shared" si="1944"/>
        <v>0</v>
      </c>
      <c r="S4541" s="82">
        <f t="shared" si="1937"/>
        <v>0</v>
      </c>
      <c r="T4541" s="91">
        <f t="shared" si="1945"/>
        <v>0.08</v>
      </c>
      <c r="U4541" s="90">
        <f t="shared" si="1938"/>
        <v>20</v>
      </c>
      <c r="V4541" s="90">
        <v>252</v>
      </c>
      <c r="W4541" s="89">
        <f t="shared" si="1939"/>
        <v>1.0061267110000001</v>
      </c>
      <c r="X4541" s="82">
        <f t="shared" si="1940"/>
        <v>0</v>
      </c>
      <c r="Y4541" s="82">
        <f t="shared" si="1941"/>
        <v>0</v>
      </c>
      <c r="Z4541" s="94" t="str">
        <f t="shared" si="1947"/>
        <v>A+J=</v>
      </c>
      <c r="AA4541" s="87">
        <f t="shared" si="1948"/>
        <v>48780</v>
      </c>
    </row>
    <row r="4542" spans="1:129" ht="12.75" x14ac:dyDescent="0.2">
      <c r="A4542" s="81">
        <f t="shared" si="1942"/>
        <v>48779</v>
      </c>
      <c r="B4542" s="82">
        <f t="shared" si="1928"/>
        <v>0</v>
      </c>
      <c r="C4542" s="207">
        <f t="shared" si="1946"/>
        <v>0</v>
      </c>
      <c r="D4542" s="83">
        <f t="shared" si="1929"/>
        <v>7286.35</v>
      </c>
      <c r="E4542" s="84">
        <f t="shared" si="1951"/>
        <v>7394.19</v>
      </c>
      <c r="F4542" s="85">
        <f t="shared" si="1952"/>
        <v>48719</v>
      </c>
      <c r="G4542" s="86">
        <f t="shared" si="1930"/>
        <v>1.4800277230712089E-2</v>
      </c>
      <c r="H4542" s="87">
        <f t="shared" si="1931"/>
        <v>48780</v>
      </c>
      <c r="I4542" s="87">
        <f t="shared" si="1932"/>
        <v>48780</v>
      </c>
      <c r="J4542" s="88">
        <f t="shared" si="1943"/>
        <v>22</v>
      </c>
      <c r="K4542" s="88">
        <f t="shared" si="1950"/>
        <v>21</v>
      </c>
      <c r="L4542" s="8">
        <f t="shared" si="1933"/>
        <v>1.0141228</v>
      </c>
      <c r="M4542" s="89">
        <v>1</v>
      </c>
      <c r="N4542" s="89">
        <f t="shared" si="1934"/>
        <v>1</v>
      </c>
      <c r="O4542" s="82">
        <f t="shared" si="1935"/>
        <v>1.0141228</v>
      </c>
      <c r="P4542" s="82">
        <f t="shared" si="1936"/>
        <v>0</v>
      </c>
      <c r="Q4542" s="11">
        <f t="shared" si="1949"/>
        <v>0</v>
      </c>
      <c r="R4542" s="7">
        <f t="shared" si="1944"/>
        <v>0</v>
      </c>
      <c r="S4542" s="82">
        <f t="shared" si="1937"/>
        <v>0</v>
      </c>
      <c r="T4542" s="91">
        <f t="shared" si="1945"/>
        <v>0.08</v>
      </c>
      <c r="U4542" s="90">
        <f t="shared" si="1938"/>
        <v>21</v>
      </c>
      <c r="V4542" s="90">
        <v>252</v>
      </c>
      <c r="W4542" s="89">
        <f t="shared" si="1939"/>
        <v>1.0064340300000001</v>
      </c>
      <c r="X4542" s="82">
        <f t="shared" si="1940"/>
        <v>0</v>
      </c>
      <c r="Y4542" s="82">
        <f t="shared" si="1941"/>
        <v>0</v>
      </c>
      <c r="Z4542" s="94" t="str">
        <f t="shared" si="1947"/>
        <v>A+J=</v>
      </c>
      <c r="AA4542" s="87">
        <f t="shared" si="1948"/>
        <v>48780</v>
      </c>
    </row>
    <row r="4543" spans="1:129" ht="12.75" x14ac:dyDescent="0.2">
      <c r="A4543" s="81">
        <f t="shared" si="1942"/>
        <v>48780</v>
      </c>
      <c r="B4543" s="82">
        <f t="shared" si="1928"/>
        <v>0</v>
      </c>
      <c r="C4543" s="207">
        <f t="shared" si="1946"/>
        <v>0</v>
      </c>
      <c r="D4543" s="83">
        <f t="shared" si="1929"/>
        <v>7286.35</v>
      </c>
      <c r="E4543" s="84">
        <f t="shared" si="1951"/>
        <v>7394.19</v>
      </c>
      <c r="F4543" s="85">
        <f t="shared" si="1952"/>
        <v>48719</v>
      </c>
      <c r="G4543" s="86">
        <f t="shared" si="1930"/>
        <v>1.4800277230712089E-2</v>
      </c>
      <c r="H4543" s="87">
        <f t="shared" si="1931"/>
        <v>48813</v>
      </c>
      <c r="I4543" s="87">
        <f t="shared" si="1932"/>
        <v>48780</v>
      </c>
      <c r="J4543" s="88">
        <f t="shared" si="1943"/>
        <v>22</v>
      </c>
      <c r="K4543" s="88">
        <f t="shared" si="1950"/>
        <v>22</v>
      </c>
      <c r="L4543" s="8">
        <f t="shared" si="1933"/>
        <v>1.0148002700000001</v>
      </c>
      <c r="M4543" s="89">
        <v>1</v>
      </c>
      <c r="N4543" s="89">
        <f t="shared" si="1934"/>
        <v>1</v>
      </c>
      <c r="O4543" s="82">
        <f t="shared" si="1935"/>
        <v>1.0148002700000001</v>
      </c>
      <c r="P4543" s="82">
        <f t="shared" si="1936"/>
        <v>0</v>
      </c>
      <c r="Q4543" s="11">
        <f t="shared" si="1949"/>
        <v>149</v>
      </c>
      <c r="R4543" s="7">
        <f t="shared" si="1944"/>
        <v>0</v>
      </c>
      <c r="S4543" s="82">
        <f t="shared" si="1937"/>
        <v>0</v>
      </c>
      <c r="T4543" s="91">
        <f t="shared" si="1945"/>
        <v>0.08</v>
      </c>
      <c r="U4543" s="90">
        <f t="shared" si="1938"/>
        <v>22</v>
      </c>
      <c r="V4543" s="90">
        <v>252</v>
      </c>
      <c r="W4543" s="89">
        <f t="shared" si="1939"/>
        <v>1.0067414429999999</v>
      </c>
      <c r="X4543" s="82">
        <f t="shared" si="1940"/>
        <v>0</v>
      </c>
      <c r="Y4543" s="82">
        <f t="shared" si="1941"/>
        <v>0</v>
      </c>
      <c r="Z4543" s="94" t="str">
        <f t="shared" si="1947"/>
        <v>A+J=</v>
      </c>
      <c r="AA4543" s="87">
        <f t="shared" si="1948"/>
        <v>48780</v>
      </c>
    </row>
    <row r="4544" spans="1:129" ht="12.75" x14ac:dyDescent="0.2">
      <c r="A4544" s="81">
        <f t="shared" si="1942"/>
        <v>48781</v>
      </c>
      <c r="B4544" s="82">
        <f t="shared" si="1928"/>
        <v>0</v>
      </c>
      <c r="C4544" s="207">
        <f t="shared" si="1946"/>
        <v>0</v>
      </c>
      <c r="D4544" s="83">
        <f t="shared" si="1929"/>
        <v>7286.35</v>
      </c>
      <c r="E4544" s="84">
        <f t="shared" si="1951"/>
        <v>7394.19</v>
      </c>
      <c r="F4544" s="85">
        <f t="shared" si="1952"/>
        <v>48750</v>
      </c>
      <c r="G4544" s="86">
        <f t="shared" si="1930"/>
        <v>1.4800277230712089E-2</v>
      </c>
      <c r="H4544" s="87">
        <f t="shared" si="1931"/>
        <v>48813</v>
      </c>
      <c r="I4544" s="87">
        <f t="shared" si="1932"/>
        <v>48813</v>
      </c>
      <c r="J4544" s="88">
        <f t="shared" si="1943"/>
        <v>23</v>
      </c>
      <c r="K4544" s="88">
        <f t="shared" si="1950"/>
        <v>1</v>
      </c>
      <c r="L4544" s="8">
        <f t="shared" si="1933"/>
        <v>1.00063897</v>
      </c>
      <c r="M4544" s="89">
        <v>1</v>
      </c>
      <c r="N4544" s="89">
        <f t="shared" si="1934"/>
        <v>1</v>
      </c>
      <c r="O4544" s="82">
        <f t="shared" si="1935"/>
        <v>1.00063897</v>
      </c>
      <c r="P4544" s="82">
        <f t="shared" si="1936"/>
        <v>0</v>
      </c>
      <c r="Q4544" s="11">
        <f t="shared" si="1949"/>
        <v>0</v>
      </c>
      <c r="R4544" s="7">
        <f t="shared" si="1944"/>
        <v>0</v>
      </c>
      <c r="S4544" s="82">
        <f t="shared" si="1937"/>
        <v>0</v>
      </c>
      <c r="T4544" s="91">
        <f t="shared" si="1945"/>
        <v>0.08</v>
      </c>
      <c r="U4544" s="90">
        <f t="shared" si="1938"/>
        <v>1</v>
      </c>
      <c r="V4544" s="90">
        <v>252</v>
      </c>
      <c r="W4544" s="89">
        <f t="shared" si="1939"/>
        <v>1.000305448</v>
      </c>
      <c r="X4544" s="82">
        <f t="shared" si="1940"/>
        <v>0</v>
      </c>
      <c r="Y4544" s="82">
        <f t="shared" si="1941"/>
        <v>0</v>
      </c>
      <c r="Z4544" s="94" t="str">
        <f t="shared" si="1947"/>
        <v>A+J=</v>
      </c>
      <c r="AA4544" s="87">
        <f t="shared" si="1948"/>
        <v>48813</v>
      </c>
    </row>
    <row r="4545" spans="1:27" ht="12.75" x14ac:dyDescent="0.2">
      <c r="A4545" s="81">
        <f t="shared" si="1942"/>
        <v>48782</v>
      </c>
      <c r="B4545" s="82">
        <f t="shared" si="1928"/>
        <v>0</v>
      </c>
      <c r="C4545" s="207">
        <f t="shared" si="1946"/>
        <v>0</v>
      </c>
      <c r="D4545" s="83">
        <f t="shared" si="1929"/>
        <v>7286.35</v>
      </c>
      <c r="E4545" s="84">
        <f t="shared" si="1951"/>
        <v>7394.19</v>
      </c>
      <c r="F4545" s="85">
        <f t="shared" si="1952"/>
        <v>48750</v>
      </c>
      <c r="G4545" s="86">
        <f t="shared" si="1930"/>
        <v>1.4800277230712089E-2</v>
      </c>
      <c r="H4545" s="87">
        <f t="shared" si="1931"/>
        <v>48813</v>
      </c>
      <c r="I4545" s="87">
        <f t="shared" si="1932"/>
        <v>48813</v>
      </c>
      <c r="J4545" s="88">
        <f t="shared" si="1943"/>
        <v>23</v>
      </c>
      <c r="K4545" s="88">
        <f t="shared" si="1950"/>
        <v>2</v>
      </c>
      <c r="L4545" s="8">
        <f t="shared" si="1933"/>
        <v>1.0012783599999999</v>
      </c>
      <c r="M4545" s="89">
        <v>1</v>
      </c>
      <c r="N4545" s="89">
        <f t="shared" si="1934"/>
        <v>1</v>
      </c>
      <c r="O4545" s="82">
        <f t="shared" si="1935"/>
        <v>1.0012783599999999</v>
      </c>
      <c r="P4545" s="82">
        <f t="shared" si="1936"/>
        <v>0</v>
      </c>
      <c r="Q4545" s="11">
        <f t="shared" si="1949"/>
        <v>0</v>
      </c>
      <c r="R4545" s="7">
        <f t="shared" si="1944"/>
        <v>0</v>
      </c>
      <c r="S4545" s="82">
        <f t="shared" si="1937"/>
        <v>0</v>
      </c>
      <c r="T4545" s="91">
        <f t="shared" si="1945"/>
        <v>0.08</v>
      </c>
      <c r="U4545" s="90">
        <f t="shared" si="1938"/>
        <v>2</v>
      </c>
      <c r="V4545" s="90">
        <v>252</v>
      </c>
      <c r="W4545" s="89">
        <f t="shared" si="1939"/>
        <v>1.000610988</v>
      </c>
      <c r="X4545" s="82">
        <f t="shared" si="1940"/>
        <v>0</v>
      </c>
      <c r="Y4545" s="82">
        <f t="shared" si="1941"/>
        <v>0</v>
      </c>
      <c r="Z4545" s="94" t="str">
        <f t="shared" si="1947"/>
        <v>A+J=</v>
      </c>
      <c r="AA4545" s="87">
        <f t="shared" si="1948"/>
        <v>48813</v>
      </c>
    </row>
    <row r="4546" spans="1:27" ht="12.75" x14ac:dyDescent="0.2">
      <c r="A4546" s="81">
        <f t="shared" si="1942"/>
        <v>48783</v>
      </c>
      <c r="B4546" s="82">
        <f t="shared" si="1928"/>
        <v>0</v>
      </c>
      <c r="C4546" s="207">
        <f t="shared" si="1946"/>
        <v>0</v>
      </c>
      <c r="D4546" s="83">
        <f t="shared" si="1929"/>
        <v>7286.35</v>
      </c>
      <c r="E4546" s="84">
        <f t="shared" si="1951"/>
        <v>7394.19</v>
      </c>
      <c r="F4546" s="85">
        <f t="shared" si="1952"/>
        <v>48750</v>
      </c>
      <c r="G4546" s="86">
        <f t="shared" si="1930"/>
        <v>1.4800277230712089E-2</v>
      </c>
      <c r="H4546" s="87">
        <f t="shared" si="1931"/>
        <v>48813</v>
      </c>
      <c r="I4546" s="87">
        <f t="shared" si="1932"/>
        <v>48813</v>
      </c>
      <c r="J4546" s="88">
        <f t="shared" si="1943"/>
        <v>23</v>
      </c>
      <c r="K4546" s="88">
        <f t="shared" si="1950"/>
        <v>3</v>
      </c>
      <c r="L4546" s="8">
        <f t="shared" si="1933"/>
        <v>1.00191816</v>
      </c>
      <c r="M4546" s="89">
        <v>1</v>
      </c>
      <c r="N4546" s="89">
        <f t="shared" si="1934"/>
        <v>1</v>
      </c>
      <c r="O4546" s="82">
        <f t="shared" si="1935"/>
        <v>1.00191816</v>
      </c>
      <c r="P4546" s="82">
        <f t="shared" si="1936"/>
        <v>0</v>
      </c>
      <c r="Q4546" s="11">
        <f t="shared" si="1949"/>
        <v>0</v>
      </c>
      <c r="R4546" s="7">
        <f t="shared" si="1944"/>
        <v>0</v>
      </c>
      <c r="S4546" s="82">
        <f t="shared" si="1937"/>
        <v>0</v>
      </c>
      <c r="T4546" s="91">
        <f t="shared" si="1945"/>
        <v>0.08</v>
      </c>
      <c r="U4546" s="90">
        <f t="shared" si="1938"/>
        <v>3</v>
      </c>
      <c r="V4546" s="90">
        <v>252</v>
      </c>
      <c r="W4546" s="89">
        <f t="shared" si="1939"/>
        <v>1.0009166229999999</v>
      </c>
      <c r="X4546" s="82">
        <f t="shared" si="1940"/>
        <v>0</v>
      </c>
      <c r="Y4546" s="82">
        <f t="shared" si="1941"/>
        <v>0</v>
      </c>
      <c r="Z4546" s="94" t="str">
        <f t="shared" si="1947"/>
        <v>A+J=</v>
      </c>
      <c r="AA4546" s="87">
        <f t="shared" si="1948"/>
        <v>48813</v>
      </c>
    </row>
    <row r="4547" spans="1:27" ht="12.75" x14ac:dyDescent="0.2">
      <c r="A4547" s="81">
        <f t="shared" si="1942"/>
        <v>48784</v>
      </c>
      <c r="B4547" s="82">
        <f t="shared" si="1928"/>
        <v>0</v>
      </c>
      <c r="C4547" s="207">
        <f t="shared" si="1946"/>
        <v>0</v>
      </c>
      <c r="D4547" s="83">
        <f t="shared" si="1929"/>
        <v>7286.35</v>
      </c>
      <c r="E4547" s="84">
        <f t="shared" si="1951"/>
        <v>7394.19</v>
      </c>
      <c r="F4547" s="85">
        <f t="shared" si="1952"/>
        <v>48750</v>
      </c>
      <c r="G4547" s="86">
        <f t="shared" si="1930"/>
        <v>1.4800277230712089E-2</v>
      </c>
      <c r="H4547" s="87">
        <f t="shared" si="1931"/>
        <v>48813</v>
      </c>
      <c r="I4547" s="87">
        <f t="shared" si="1932"/>
        <v>48813</v>
      </c>
      <c r="J4547" s="88">
        <f t="shared" si="1943"/>
        <v>23</v>
      </c>
      <c r="K4547" s="88">
        <f t="shared" si="1950"/>
        <v>3</v>
      </c>
      <c r="L4547" s="8">
        <f t="shared" si="1933"/>
        <v>1.00191816</v>
      </c>
      <c r="M4547" s="89">
        <v>1</v>
      </c>
      <c r="N4547" s="89">
        <f t="shared" si="1934"/>
        <v>1</v>
      </c>
      <c r="O4547" s="82">
        <f t="shared" si="1935"/>
        <v>1.00191816</v>
      </c>
      <c r="P4547" s="82">
        <f t="shared" si="1936"/>
        <v>0</v>
      </c>
      <c r="Q4547" s="11">
        <f t="shared" si="1949"/>
        <v>0</v>
      </c>
      <c r="R4547" s="7">
        <f t="shared" si="1944"/>
        <v>0</v>
      </c>
      <c r="S4547" s="82">
        <f t="shared" si="1937"/>
        <v>0</v>
      </c>
      <c r="T4547" s="91">
        <f t="shared" si="1945"/>
        <v>0.08</v>
      </c>
      <c r="U4547" s="90">
        <f t="shared" si="1938"/>
        <v>3</v>
      </c>
      <c r="V4547" s="90">
        <v>252</v>
      </c>
      <c r="W4547" s="89">
        <f t="shared" si="1939"/>
        <v>1.0009166229999999</v>
      </c>
      <c r="X4547" s="82">
        <f t="shared" si="1940"/>
        <v>0</v>
      </c>
      <c r="Y4547" s="82">
        <f t="shared" si="1941"/>
        <v>0</v>
      </c>
      <c r="Z4547" s="94" t="str">
        <f t="shared" si="1947"/>
        <v>A+J=</v>
      </c>
      <c r="AA4547" s="87">
        <f t="shared" si="1948"/>
        <v>48813</v>
      </c>
    </row>
    <row r="4548" spans="1:27" ht="12.75" x14ac:dyDescent="0.2">
      <c r="A4548" s="81">
        <f t="shared" si="1942"/>
        <v>48785</v>
      </c>
      <c r="B4548" s="82">
        <f t="shared" si="1928"/>
        <v>0</v>
      </c>
      <c r="C4548" s="207">
        <f t="shared" si="1946"/>
        <v>0</v>
      </c>
      <c r="D4548" s="83">
        <f t="shared" si="1929"/>
        <v>7286.35</v>
      </c>
      <c r="E4548" s="84">
        <f t="shared" si="1951"/>
        <v>7394.19</v>
      </c>
      <c r="F4548" s="85">
        <f t="shared" si="1952"/>
        <v>48750</v>
      </c>
      <c r="G4548" s="86">
        <f t="shared" si="1930"/>
        <v>1.4800277230712089E-2</v>
      </c>
      <c r="H4548" s="87">
        <f t="shared" si="1931"/>
        <v>48813</v>
      </c>
      <c r="I4548" s="87">
        <f t="shared" si="1932"/>
        <v>48813</v>
      </c>
      <c r="J4548" s="88">
        <f t="shared" si="1943"/>
        <v>23</v>
      </c>
      <c r="K4548" s="88">
        <f t="shared" si="1950"/>
        <v>3</v>
      </c>
      <c r="L4548" s="8">
        <f t="shared" si="1933"/>
        <v>1.00191816</v>
      </c>
      <c r="M4548" s="89">
        <v>1</v>
      </c>
      <c r="N4548" s="89">
        <f t="shared" si="1934"/>
        <v>1</v>
      </c>
      <c r="O4548" s="82">
        <f t="shared" si="1935"/>
        <v>1.00191816</v>
      </c>
      <c r="P4548" s="82">
        <f t="shared" si="1936"/>
        <v>0</v>
      </c>
      <c r="Q4548" s="11">
        <f t="shared" si="1949"/>
        <v>0</v>
      </c>
      <c r="R4548" s="7">
        <f t="shared" si="1944"/>
        <v>0</v>
      </c>
      <c r="S4548" s="82">
        <f t="shared" si="1937"/>
        <v>0</v>
      </c>
      <c r="T4548" s="91">
        <f t="shared" si="1945"/>
        <v>0.08</v>
      </c>
      <c r="U4548" s="90">
        <f t="shared" si="1938"/>
        <v>3</v>
      </c>
      <c r="V4548" s="90">
        <v>252</v>
      </c>
      <c r="W4548" s="89">
        <f t="shared" si="1939"/>
        <v>1.0009166229999999</v>
      </c>
      <c r="X4548" s="82">
        <f t="shared" si="1940"/>
        <v>0</v>
      </c>
      <c r="Y4548" s="82">
        <f t="shared" si="1941"/>
        <v>0</v>
      </c>
      <c r="Z4548" s="94" t="str">
        <f t="shared" si="1947"/>
        <v>A+J=</v>
      </c>
      <c r="AA4548" s="87">
        <f t="shared" si="1948"/>
        <v>48813</v>
      </c>
    </row>
    <row r="4549" spans="1:27" ht="12.75" x14ac:dyDescent="0.2">
      <c r="A4549" s="81">
        <f t="shared" si="1942"/>
        <v>48786</v>
      </c>
      <c r="B4549" s="82">
        <f t="shared" si="1928"/>
        <v>0</v>
      </c>
      <c r="C4549" s="207">
        <f t="shared" si="1946"/>
        <v>0</v>
      </c>
      <c r="D4549" s="83">
        <f t="shared" si="1929"/>
        <v>7286.35</v>
      </c>
      <c r="E4549" s="84">
        <f t="shared" si="1951"/>
        <v>7394.19</v>
      </c>
      <c r="F4549" s="85">
        <f t="shared" si="1952"/>
        <v>48750</v>
      </c>
      <c r="G4549" s="86">
        <f t="shared" si="1930"/>
        <v>1.4800277230712089E-2</v>
      </c>
      <c r="H4549" s="87">
        <f t="shared" si="1931"/>
        <v>48813</v>
      </c>
      <c r="I4549" s="87">
        <f t="shared" si="1932"/>
        <v>48813</v>
      </c>
      <c r="J4549" s="88">
        <f t="shared" si="1943"/>
        <v>23</v>
      </c>
      <c r="K4549" s="88">
        <f t="shared" si="1950"/>
        <v>4</v>
      </c>
      <c r="L4549" s="8">
        <f t="shared" si="1933"/>
        <v>1.0025583600000001</v>
      </c>
      <c r="M4549" s="89">
        <v>1</v>
      </c>
      <c r="N4549" s="89">
        <f t="shared" si="1934"/>
        <v>1</v>
      </c>
      <c r="O4549" s="82">
        <f t="shared" si="1935"/>
        <v>1.0025583600000001</v>
      </c>
      <c r="P4549" s="82">
        <f t="shared" si="1936"/>
        <v>0</v>
      </c>
      <c r="Q4549" s="11">
        <f t="shared" si="1949"/>
        <v>0</v>
      </c>
      <c r="R4549" s="7">
        <f t="shared" si="1944"/>
        <v>0</v>
      </c>
      <c r="S4549" s="82">
        <f t="shared" si="1937"/>
        <v>0</v>
      </c>
      <c r="T4549" s="91">
        <f t="shared" si="1945"/>
        <v>0.08</v>
      </c>
      <c r="U4549" s="90">
        <f t="shared" si="1938"/>
        <v>4</v>
      </c>
      <c r="V4549" s="90">
        <v>252</v>
      </c>
      <c r="W4549" s="89">
        <f t="shared" si="1939"/>
        <v>1.0012223499999999</v>
      </c>
      <c r="X4549" s="82">
        <f t="shared" si="1940"/>
        <v>0</v>
      </c>
      <c r="Y4549" s="82">
        <f t="shared" si="1941"/>
        <v>0</v>
      </c>
      <c r="Z4549" s="94" t="str">
        <f t="shared" si="1947"/>
        <v>A+J=</v>
      </c>
      <c r="AA4549" s="87">
        <f t="shared" si="1948"/>
        <v>48813</v>
      </c>
    </row>
    <row r="4550" spans="1:27" ht="12.75" x14ac:dyDescent="0.2">
      <c r="A4550" s="81">
        <f t="shared" si="1942"/>
        <v>48787</v>
      </c>
      <c r="B4550" s="82">
        <f t="shared" si="1928"/>
        <v>0</v>
      </c>
      <c r="C4550" s="207">
        <f t="shared" si="1946"/>
        <v>0</v>
      </c>
      <c r="D4550" s="83">
        <f t="shared" si="1929"/>
        <v>7286.35</v>
      </c>
      <c r="E4550" s="84">
        <f t="shared" si="1951"/>
        <v>7394.19</v>
      </c>
      <c r="F4550" s="85">
        <f t="shared" si="1952"/>
        <v>48750</v>
      </c>
      <c r="G4550" s="86">
        <f t="shared" si="1930"/>
        <v>1.4800277230712089E-2</v>
      </c>
      <c r="H4550" s="87">
        <f t="shared" si="1931"/>
        <v>48813</v>
      </c>
      <c r="I4550" s="87">
        <f t="shared" si="1932"/>
        <v>48813</v>
      </c>
      <c r="J4550" s="88">
        <f t="shared" si="1943"/>
        <v>23</v>
      </c>
      <c r="K4550" s="88">
        <f t="shared" si="1950"/>
        <v>5</v>
      </c>
      <c r="L4550" s="8">
        <f t="shared" si="1933"/>
        <v>1.0031989800000001</v>
      </c>
      <c r="M4550" s="89">
        <v>1</v>
      </c>
      <c r="N4550" s="89">
        <f t="shared" si="1934"/>
        <v>1</v>
      </c>
      <c r="O4550" s="82">
        <f t="shared" si="1935"/>
        <v>1.0031989800000001</v>
      </c>
      <c r="P4550" s="82">
        <f t="shared" si="1936"/>
        <v>0</v>
      </c>
      <c r="Q4550" s="11">
        <f t="shared" si="1949"/>
        <v>0</v>
      </c>
      <c r="R4550" s="7">
        <f t="shared" si="1944"/>
        <v>0</v>
      </c>
      <c r="S4550" s="82">
        <f t="shared" si="1937"/>
        <v>0</v>
      </c>
      <c r="T4550" s="91">
        <f t="shared" si="1945"/>
        <v>0.08</v>
      </c>
      <c r="U4550" s="90">
        <f t="shared" si="1938"/>
        <v>5</v>
      </c>
      <c r="V4550" s="90">
        <v>252</v>
      </c>
      <c r="W4550" s="89">
        <f t="shared" si="1939"/>
        <v>1.0015281709999999</v>
      </c>
      <c r="X4550" s="82">
        <f t="shared" si="1940"/>
        <v>0</v>
      </c>
      <c r="Y4550" s="82">
        <f t="shared" si="1941"/>
        <v>0</v>
      </c>
      <c r="Z4550" s="94" t="str">
        <f t="shared" si="1947"/>
        <v>A+J=</v>
      </c>
      <c r="AA4550" s="87">
        <f t="shared" si="1948"/>
        <v>48813</v>
      </c>
    </row>
    <row r="4551" spans="1:27" ht="12.75" x14ac:dyDescent="0.2">
      <c r="A4551" s="81">
        <f t="shared" si="1942"/>
        <v>48788</v>
      </c>
      <c r="B4551" s="82">
        <f t="shared" si="1928"/>
        <v>0</v>
      </c>
      <c r="C4551" s="207">
        <f t="shared" si="1946"/>
        <v>0</v>
      </c>
      <c r="D4551" s="83">
        <f t="shared" si="1929"/>
        <v>7286.35</v>
      </c>
      <c r="E4551" s="84">
        <f t="shared" si="1951"/>
        <v>7394.19</v>
      </c>
      <c r="F4551" s="85">
        <f t="shared" si="1952"/>
        <v>48750</v>
      </c>
      <c r="G4551" s="86">
        <f t="shared" si="1930"/>
        <v>1.4800277230712089E-2</v>
      </c>
      <c r="H4551" s="87">
        <f t="shared" si="1931"/>
        <v>48813</v>
      </c>
      <c r="I4551" s="87">
        <f t="shared" si="1932"/>
        <v>48813</v>
      </c>
      <c r="J4551" s="88">
        <f t="shared" si="1943"/>
        <v>23</v>
      </c>
      <c r="K4551" s="88">
        <f t="shared" si="1950"/>
        <v>6</v>
      </c>
      <c r="L4551" s="8">
        <f t="shared" si="1933"/>
        <v>1.0038400000000001</v>
      </c>
      <c r="M4551" s="89">
        <v>1</v>
      </c>
      <c r="N4551" s="89">
        <f t="shared" si="1934"/>
        <v>1</v>
      </c>
      <c r="O4551" s="82">
        <f t="shared" si="1935"/>
        <v>1.0038400000000001</v>
      </c>
      <c r="P4551" s="82">
        <f t="shared" si="1936"/>
        <v>0</v>
      </c>
      <c r="Q4551" s="11">
        <f t="shared" si="1949"/>
        <v>0</v>
      </c>
      <c r="R4551" s="7">
        <f t="shared" si="1944"/>
        <v>0</v>
      </c>
      <c r="S4551" s="82">
        <f t="shared" si="1937"/>
        <v>0</v>
      </c>
      <c r="T4551" s="91">
        <f t="shared" si="1945"/>
        <v>0.08</v>
      </c>
      <c r="U4551" s="90">
        <f t="shared" si="1938"/>
        <v>6</v>
      </c>
      <c r="V4551" s="90">
        <v>252</v>
      </c>
      <c r="W4551" s="89">
        <f t="shared" si="1939"/>
        <v>1.0018340859999999</v>
      </c>
      <c r="X4551" s="82">
        <f t="shared" si="1940"/>
        <v>0</v>
      </c>
      <c r="Y4551" s="82">
        <f t="shared" si="1941"/>
        <v>0</v>
      </c>
      <c r="Z4551" s="94" t="str">
        <f t="shared" si="1947"/>
        <v>A+J=</v>
      </c>
      <c r="AA4551" s="87">
        <f t="shared" si="1948"/>
        <v>48813</v>
      </c>
    </row>
    <row r="4552" spans="1:27" ht="12.75" x14ac:dyDescent="0.2">
      <c r="A4552" s="81">
        <f t="shared" si="1942"/>
        <v>48789</v>
      </c>
      <c r="B4552" s="82">
        <f t="shared" si="1928"/>
        <v>0</v>
      </c>
      <c r="C4552" s="207">
        <f t="shared" si="1946"/>
        <v>0</v>
      </c>
      <c r="D4552" s="83">
        <f t="shared" si="1929"/>
        <v>7286.35</v>
      </c>
      <c r="E4552" s="84">
        <f t="shared" si="1951"/>
        <v>7394.19</v>
      </c>
      <c r="F4552" s="85">
        <f t="shared" si="1952"/>
        <v>48750</v>
      </c>
      <c r="G4552" s="86">
        <f t="shared" si="1930"/>
        <v>1.4800277230712089E-2</v>
      </c>
      <c r="H4552" s="87">
        <f t="shared" si="1931"/>
        <v>48813</v>
      </c>
      <c r="I4552" s="87">
        <f t="shared" si="1932"/>
        <v>48813</v>
      </c>
      <c r="J4552" s="88">
        <f t="shared" si="1943"/>
        <v>23</v>
      </c>
      <c r="K4552" s="88">
        <f t="shared" si="1950"/>
        <v>7</v>
      </c>
      <c r="L4552" s="8">
        <f t="shared" si="1933"/>
        <v>1.00448143</v>
      </c>
      <c r="M4552" s="89">
        <v>1</v>
      </c>
      <c r="N4552" s="89">
        <f t="shared" si="1934"/>
        <v>1</v>
      </c>
      <c r="O4552" s="82">
        <f t="shared" si="1935"/>
        <v>1.00448143</v>
      </c>
      <c r="P4552" s="82">
        <f t="shared" si="1936"/>
        <v>0</v>
      </c>
      <c r="Q4552" s="11">
        <f t="shared" si="1949"/>
        <v>0</v>
      </c>
      <c r="R4552" s="7">
        <f t="shared" si="1944"/>
        <v>0</v>
      </c>
      <c r="S4552" s="82">
        <f t="shared" si="1937"/>
        <v>0</v>
      </c>
      <c r="T4552" s="91">
        <f t="shared" si="1945"/>
        <v>0.08</v>
      </c>
      <c r="U4552" s="90">
        <f t="shared" si="1938"/>
        <v>7</v>
      </c>
      <c r="V4552" s="90">
        <v>252</v>
      </c>
      <c r="W4552" s="89">
        <f t="shared" si="1939"/>
        <v>1.002140093</v>
      </c>
      <c r="X4552" s="82">
        <f t="shared" si="1940"/>
        <v>0</v>
      </c>
      <c r="Y4552" s="82">
        <f t="shared" si="1941"/>
        <v>0</v>
      </c>
      <c r="Z4552" s="94" t="str">
        <f t="shared" si="1947"/>
        <v>A+J=</v>
      </c>
      <c r="AA4552" s="87">
        <f t="shared" si="1948"/>
        <v>48813</v>
      </c>
    </row>
    <row r="4553" spans="1:27" ht="12.75" x14ac:dyDescent="0.2">
      <c r="A4553" s="81">
        <f t="shared" si="1942"/>
        <v>48790</v>
      </c>
      <c r="B4553" s="82">
        <f t="shared" si="1928"/>
        <v>0</v>
      </c>
      <c r="C4553" s="207">
        <f t="shared" si="1946"/>
        <v>0</v>
      </c>
      <c r="D4553" s="83">
        <f t="shared" si="1929"/>
        <v>7286.35</v>
      </c>
      <c r="E4553" s="84">
        <f t="shared" si="1951"/>
        <v>7394.19</v>
      </c>
      <c r="F4553" s="85">
        <f t="shared" si="1952"/>
        <v>48750</v>
      </c>
      <c r="G4553" s="86">
        <f t="shared" si="1930"/>
        <v>1.4800277230712089E-2</v>
      </c>
      <c r="H4553" s="87">
        <f t="shared" si="1931"/>
        <v>48813</v>
      </c>
      <c r="I4553" s="87">
        <f t="shared" si="1932"/>
        <v>48813</v>
      </c>
      <c r="J4553" s="88">
        <f t="shared" si="1943"/>
        <v>23</v>
      </c>
      <c r="K4553" s="88">
        <f t="shared" si="1950"/>
        <v>8</v>
      </c>
      <c r="L4553" s="8">
        <f t="shared" si="1933"/>
        <v>1.0051232699999999</v>
      </c>
      <c r="M4553" s="89">
        <v>1</v>
      </c>
      <c r="N4553" s="89">
        <f t="shared" si="1934"/>
        <v>1</v>
      </c>
      <c r="O4553" s="82">
        <f t="shared" si="1935"/>
        <v>1.0051232699999999</v>
      </c>
      <c r="P4553" s="82">
        <f t="shared" si="1936"/>
        <v>0</v>
      </c>
      <c r="Q4553" s="11">
        <f t="shared" si="1949"/>
        <v>0</v>
      </c>
      <c r="R4553" s="7">
        <f t="shared" si="1944"/>
        <v>0</v>
      </c>
      <c r="S4553" s="82">
        <f t="shared" si="1937"/>
        <v>0</v>
      </c>
      <c r="T4553" s="91">
        <f t="shared" si="1945"/>
        <v>0.08</v>
      </c>
      <c r="U4553" s="90">
        <f t="shared" si="1938"/>
        <v>8</v>
      </c>
      <c r="V4553" s="90">
        <v>252</v>
      </c>
      <c r="W4553" s="89">
        <f t="shared" si="1939"/>
        <v>1.0024461950000001</v>
      </c>
      <c r="X4553" s="82">
        <f t="shared" si="1940"/>
        <v>0</v>
      </c>
      <c r="Y4553" s="82">
        <f t="shared" si="1941"/>
        <v>0</v>
      </c>
      <c r="Z4553" s="94" t="str">
        <f t="shared" si="1947"/>
        <v>A+J=</v>
      </c>
      <c r="AA4553" s="87">
        <f t="shared" si="1948"/>
        <v>48813</v>
      </c>
    </row>
    <row r="4554" spans="1:27" ht="12.75" x14ac:dyDescent="0.2">
      <c r="A4554" s="81">
        <f t="shared" si="1942"/>
        <v>48791</v>
      </c>
      <c r="B4554" s="82">
        <f t="shared" ref="B4554:B4617" si="1953">(P4554+X4554)</f>
        <v>0</v>
      </c>
      <c r="C4554" s="207">
        <f t="shared" si="1946"/>
        <v>0</v>
      </c>
      <c r="D4554" s="83">
        <f t="shared" ref="D4554:D4617" si="1954">IF(E4554=E4553,D4553,E4553)</f>
        <v>7286.35</v>
      </c>
      <c r="E4554" s="84">
        <f t="shared" si="1951"/>
        <v>7394.19</v>
      </c>
      <c r="F4554" s="85">
        <f t="shared" si="1952"/>
        <v>48750</v>
      </c>
      <c r="G4554" s="86">
        <f t="shared" ref="G4554:G4617" si="1955">(E4554/D4554)-1</f>
        <v>1.4800277230712089E-2</v>
      </c>
      <c r="H4554" s="87">
        <f t="shared" ref="H4554:H4617" si="1956">IF(DAY(A4554)=H$9,VLOOKUP(A4554,AH$118:AN$450,4),H4553)</f>
        <v>48813</v>
      </c>
      <c r="I4554" s="87">
        <f t="shared" ref="I4554:I4617" si="1957">IF(A4554&gt;I4553,H4554,I4553)</f>
        <v>48813</v>
      </c>
      <c r="J4554" s="88">
        <f t="shared" si="1943"/>
        <v>23</v>
      </c>
      <c r="K4554" s="88">
        <f t="shared" si="1950"/>
        <v>8</v>
      </c>
      <c r="L4554" s="8">
        <f t="shared" ref="L4554:L4617" si="1958">IF(E4554&lt;D4554,1,TRUNC((E4554/D4554)^TRUNC((K4554/J4554),9),8))</f>
        <v>1.0051232699999999</v>
      </c>
      <c r="M4554" s="89">
        <v>1</v>
      </c>
      <c r="N4554" s="89">
        <f t="shared" ref="N4554:N4617" si="1959">IF(I4554&gt;I4553,N4553*M4554,N4553)</f>
        <v>1</v>
      </c>
      <c r="O4554" s="82">
        <f t="shared" ref="O4554:O4617" si="1960">TRUNC(TRUNC((L4554*N4554),15),8)</f>
        <v>1.0051232699999999</v>
      </c>
      <c r="P4554" s="82">
        <f t="shared" ref="P4554:P4617" si="1961">TRUNC(C4554*O4554,8)</f>
        <v>0</v>
      </c>
      <c r="Q4554" s="11">
        <f t="shared" si="1949"/>
        <v>0</v>
      </c>
      <c r="R4554" s="7">
        <f t="shared" si="1944"/>
        <v>0</v>
      </c>
      <c r="S4554" s="82">
        <f t="shared" ref="S4554:S4617" si="1962">IF(R4554&gt;0,TRUNC(R4554*P4554,8),0)</f>
        <v>0</v>
      </c>
      <c r="T4554" s="91">
        <f t="shared" si="1945"/>
        <v>0.08</v>
      </c>
      <c r="U4554" s="90">
        <f t="shared" ref="U4554:U4617" si="1963">IF(Q4553&gt;0,1,IF(K4554=K4553,U4553,U4553+1))</f>
        <v>8</v>
      </c>
      <c r="V4554" s="90">
        <v>252</v>
      </c>
      <c r="W4554" s="89">
        <f t="shared" ref="W4554:W4617" si="1964">ROUND((1+T4554)^TRUNC((U4554/V4554),9),9)</f>
        <v>1.0024461950000001</v>
      </c>
      <c r="X4554" s="82">
        <f t="shared" ref="X4554:X4617" si="1965">TRUNC((P4554*(W4554-1)),8)</f>
        <v>0</v>
      </c>
      <c r="Y4554" s="82">
        <f t="shared" ref="Y4554:Y4617" si="1966">IF(Q4554&gt;0,S4554+X4554,0)</f>
        <v>0</v>
      </c>
      <c r="Z4554" s="94" t="str">
        <f t="shared" si="1947"/>
        <v>A+J=</v>
      </c>
      <c r="AA4554" s="87">
        <f t="shared" si="1948"/>
        <v>48813</v>
      </c>
    </row>
    <row r="4555" spans="1:27" ht="12.75" x14ac:dyDescent="0.2">
      <c r="A4555" s="81">
        <f t="shared" ref="A4555:A4618" si="1967">(A4554+1)</f>
        <v>48792</v>
      </c>
      <c r="B4555" s="82">
        <f t="shared" si="1953"/>
        <v>0</v>
      </c>
      <c r="C4555" s="207">
        <f t="shared" si="1946"/>
        <v>0</v>
      </c>
      <c r="D4555" s="83">
        <f t="shared" si="1954"/>
        <v>7286.35</v>
      </c>
      <c r="E4555" s="84">
        <f t="shared" si="1951"/>
        <v>7394.19</v>
      </c>
      <c r="F4555" s="85">
        <f t="shared" si="1952"/>
        <v>48750</v>
      </c>
      <c r="G4555" s="86">
        <f t="shared" si="1955"/>
        <v>1.4800277230712089E-2</v>
      </c>
      <c r="H4555" s="87">
        <f t="shared" si="1956"/>
        <v>48813</v>
      </c>
      <c r="I4555" s="87">
        <f t="shared" si="1957"/>
        <v>48813</v>
      </c>
      <c r="J4555" s="88">
        <f t="shared" ref="J4555:J4618" si="1968">IF(I4555=I4554,J4554,NETWORKDAYS(I4554,I4555,$AD$210:$AD$502)-1)</f>
        <v>23</v>
      </c>
      <c r="K4555" s="88">
        <f t="shared" si="1950"/>
        <v>8</v>
      </c>
      <c r="L4555" s="8">
        <f t="shared" si="1958"/>
        <v>1.0051232699999999</v>
      </c>
      <c r="M4555" s="89">
        <v>1</v>
      </c>
      <c r="N4555" s="89">
        <f t="shared" si="1959"/>
        <v>1</v>
      </c>
      <c r="O4555" s="82">
        <f t="shared" si="1960"/>
        <v>1.0051232699999999</v>
      </c>
      <c r="P4555" s="82">
        <f t="shared" si="1961"/>
        <v>0</v>
      </c>
      <c r="Q4555" s="11">
        <f t="shared" si="1949"/>
        <v>0</v>
      </c>
      <c r="R4555" s="7">
        <f t="shared" ref="R4555:R4618" si="1969">IF(Q4555&gt;0,VLOOKUP($A4555,$AD$10:$AI$200,6),0)</f>
        <v>0</v>
      </c>
      <c r="S4555" s="82">
        <f t="shared" si="1962"/>
        <v>0</v>
      </c>
      <c r="T4555" s="91">
        <f t="shared" ref="T4555:T4618" si="1970">(T4554)</f>
        <v>0.08</v>
      </c>
      <c r="U4555" s="90">
        <f t="shared" si="1963"/>
        <v>8</v>
      </c>
      <c r="V4555" s="90">
        <v>252</v>
      </c>
      <c r="W4555" s="89">
        <f t="shared" si="1964"/>
        <v>1.0024461950000001</v>
      </c>
      <c r="X4555" s="82">
        <f t="shared" si="1965"/>
        <v>0</v>
      </c>
      <c r="Y4555" s="82">
        <f t="shared" si="1966"/>
        <v>0</v>
      </c>
      <c r="Z4555" s="94" t="str">
        <f t="shared" si="1947"/>
        <v>A+J=</v>
      </c>
      <c r="AA4555" s="87">
        <f t="shared" si="1948"/>
        <v>48813</v>
      </c>
    </row>
    <row r="4556" spans="1:27" ht="12.75" x14ac:dyDescent="0.2">
      <c r="A4556" s="81">
        <f t="shared" si="1967"/>
        <v>48793</v>
      </c>
      <c r="B4556" s="82">
        <f t="shared" si="1953"/>
        <v>0</v>
      </c>
      <c r="C4556" s="207">
        <f t="shared" ref="C4556:C4619" si="1971">IF(Q4555&gt;0,IF(J4555=K4555,P4555-S4555,C4555-(S4555/O4555)),C4555)</f>
        <v>0</v>
      </c>
      <c r="D4556" s="83">
        <f t="shared" si="1954"/>
        <v>7286.35</v>
      </c>
      <c r="E4556" s="84">
        <f t="shared" si="1951"/>
        <v>7394.19</v>
      </c>
      <c r="F4556" s="85">
        <f t="shared" si="1952"/>
        <v>48750</v>
      </c>
      <c r="G4556" s="86">
        <f t="shared" si="1955"/>
        <v>1.4800277230712089E-2</v>
      </c>
      <c r="H4556" s="87">
        <f t="shared" si="1956"/>
        <v>48813</v>
      </c>
      <c r="I4556" s="87">
        <f t="shared" si="1957"/>
        <v>48813</v>
      </c>
      <c r="J4556" s="88">
        <f t="shared" si="1968"/>
        <v>23</v>
      </c>
      <c r="K4556" s="88">
        <f t="shared" si="1950"/>
        <v>9</v>
      </c>
      <c r="L4556" s="8">
        <f t="shared" si="1958"/>
        <v>1.0057655299999999</v>
      </c>
      <c r="M4556" s="89">
        <v>1</v>
      </c>
      <c r="N4556" s="89">
        <f t="shared" si="1959"/>
        <v>1</v>
      </c>
      <c r="O4556" s="82">
        <f t="shared" si="1960"/>
        <v>1.0057655299999999</v>
      </c>
      <c r="P4556" s="82">
        <f t="shared" si="1961"/>
        <v>0</v>
      </c>
      <c r="Q4556" s="11">
        <f t="shared" si="1949"/>
        <v>0</v>
      </c>
      <c r="R4556" s="7">
        <f t="shared" si="1969"/>
        <v>0</v>
      </c>
      <c r="S4556" s="82">
        <f t="shared" si="1962"/>
        <v>0</v>
      </c>
      <c r="T4556" s="91">
        <f t="shared" si="1970"/>
        <v>0.08</v>
      </c>
      <c r="U4556" s="90">
        <f t="shared" si="1963"/>
        <v>9</v>
      </c>
      <c r="V4556" s="90">
        <v>252</v>
      </c>
      <c r="W4556" s="89">
        <f t="shared" si="1964"/>
        <v>1.0027523890000001</v>
      </c>
      <c r="X4556" s="82">
        <f t="shared" si="1965"/>
        <v>0</v>
      </c>
      <c r="Y4556" s="82">
        <f t="shared" si="1966"/>
        <v>0</v>
      </c>
      <c r="Z4556" s="94" t="str">
        <f t="shared" ref="Z4556:Z4619" si="1972">IF($Q4555&gt;0,VLOOKUP($A4555,$AD$10:$AM$200,9),Z4555)</f>
        <v>A+J=</v>
      </c>
      <c r="AA4556" s="87">
        <f t="shared" ref="AA4556:AA4619" si="1973">IF($Q4555&gt;0,VLOOKUP($A4555,$AD$10:$AM$200,10),AA4555)</f>
        <v>48813</v>
      </c>
    </row>
    <row r="4557" spans="1:27" ht="12.75" x14ac:dyDescent="0.2">
      <c r="A4557" s="81">
        <f t="shared" si="1967"/>
        <v>48794</v>
      </c>
      <c r="B4557" s="82">
        <f t="shared" si="1953"/>
        <v>0</v>
      </c>
      <c r="C4557" s="207">
        <f t="shared" si="1971"/>
        <v>0</v>
      </c>
      <c r="D4557" s="83">
        <f t="shared" si="1954"/>
        <v>7286.35</v>
      </c>
      <c r="E4557" s="84">
        <f t="shared" si="1951"/>
        <v>7394.19</v>
      </c>
      <c r="F4557" s="85">
        <f t="shared" si="1952"/>
        <v>48750</v>
      </c>
      <c r="G4557" s="86">
        <f t="shared" si="1955"/>
        <v>1.4800277230712089E-2</v>
      </c>
      <c r="H4557" s="87">
        <f t="shared" si="1956"/>
        <v>48813</v>
      </c>
      <c r="I4557" s="87">
        <f t="shared" si="1957"/>
        <v>48813</v>
      </c>
      <c r="J4557" s="88">
        <f t="shared" si="1968"/>
        <v>23</v>
      </c>
      <c r="K4557" s="88">
        <f t="shared" si="1950"/>
        <v>10</v>
      </c>
      <c r="L4557" s="8">
        <f t="shared" si="1958"/>
        <v>1.0064081899999999</v>
      </c>
      <c r="M4557" s="89">
        <v>1</v>
      </c>
      <c r="N4557" s="89">
        <f t="shared" si="1959"/>
        <v>1</v>
      </c>
      <c r="O4557" s="82">
        <f t="shared" si="1960"/>
        <v>1.0064081899999999</v>
      </c>
      <c r="P4557" s="82">
        <f t="shared" si="1961"/>
        <v>0</v>
      </c>
      <c r="Q4557" s="11">
        <f t="shared" si="1949"/>
        <v>0</v>
      </c>
      <c r="R4557" s="7">
        <f t="shared" si="1969"/>
        <v>0</v>
      </c>
      <c r="S4557" s="82">
        <f t="shared" si="1962"/>
        <v>0</v>
      </c>
      <c r="T4557" s="91">
        <f t="shared" si="1970"/>
        <v>0.08</v>
      </c>
      <c r="U4557" s="90">
        <f t="shared" si="1963"/>
        <v>10</v>
      </c>
      <c r="V4557" s="90">
        <v>252</v>
      </c>
      <c r="W4557" s="89">
        <f t="shared" si="1964"/>
        <v>1.0030586779999999</v>
      </c>
      <c r="X4557" s="82">
        <f t="shared" si="1965"/>
        <v>0</v>
      </c>
      <c r="Y4557" s="82">
        <f t="shared" si="1966"/>
        <v>0</v>
      </c>
      <c r="Z4557" s="94" t="str">
        <f t="shared" si="1972"/>
        <v>A+J=</v>
      </c>
      <c r="AA4557" s="87">
        <f t="shared" si="1973"/>
        <v>48813</v>
      </c>
    </row>
    <row r="4558" spans="1:27" ht="12.75" x14ac:dyDescent="0.2">
      <c r="A4558" s="81">
        <f t="shared" si="1967"/>
        <v>48795</v>
      </c>
      <c r="B4558" s="82">
        <f t="shared" si="1953"/>
        <v>0</v>
      </c>
      <c r="C4558" s="207">
        <f t="shared" si="1971"/>
        <v>0</v>
      </c>
      <c r="D4558" s="83">
        <f t="shared" si="1954"/>
        <v>7286.35</v>
      </c>
      <c r="E4558" s="84">
        <f t="shared" si="1951"/>
        <v>7394.19</v>
      </c>
      <c r="F4558" s="85">
        <f t="shared" si="1952"/>
        <v>48750</v>
      </c>
      <c r="G4558" s="86">
        <f t="shared" si="1955"/>
        <v>1.4800277230712089E-2</v>
      </c>
      <c r="H4558" s="87">
        <f t="shared" si="1956"/>
        <v>48813</v>
      </c>
      <c r="I4558" s="87">
        <f t="shared" si="1957"/>
        <v>48813</v>
      </c>
      <c r="J4558" s="88">
        <f t="shared" si="1968"/>
        <v>23</v>
      </c>
      <c r="K4558" s="88">
        <f t="shared" si="1950"/>
        <v>11</v>
      </c>
      <c r="L4558" s="8">
        <f t="shared" si="1958"/>
        <v>1.0070512599999999</v>
      </c>
      <c r="M4558" s="89">
        <v>1</v>
      </c>
      <c r="N4558" s="89">
        <f t="shared" si="1959"/>
        <v>1</v>
      </c>
      <c r="O4558" s="82">
        <f t="shared" si="1960"/>
        <v>1.0070512599999999</v>
      </c>
      <c r="P4558" s="82">
        <f t="shared" si="1961"/>
        <v>0</v>
      </c>
      <c r="Q4558" s="11">
        <f t="shared" ref="Q4558:Q4621" si="1974">IF(VLOOKUP(A4558,AD$10:AK$200,8)=VLOOKUP(A4557,AD$10:AK$200,8),0,VLOOKUP(A4558,AD$10:AK$200,8))</f>
        <v>0</v>
      </c>
      <c r="R4558" s="7">
        <f t="shared" si="1969"/>
        <v>0</v>
      </c>
      <c r="S4558" s="82">
        <f t="shared" si="1962"/>
        <v>0</v>
      </c>
      <c r="T4558" s="91">
        <f t="shared" si="1970"/>
        <v>0.08</v>
      </c>
      <c r="U4558" s="90">
        <f t="shared" si="1963"/>
        <v>11</v>
      </c>
      <c r="V4558" s="90">
        <v>252</v>
      </c>
      <c r="W4558" s="89">
        <f t="shared" si="1964"/>
        <v>1.0033650599999999</v>
      </c>
      <c r="X4558" s="82">
        <f t="shared" si="1965"/>
        <v>0</v>
      </c>
      <c r="Y4558" s="82">
        <f t="shared" si="1966"/>
        <v>0</v>
      </c>
      <c r="Z4558" s="94" t="str">
        <f t="shared" si="1972"/>
        <v>A+J=</v>
      </c>
      <c r="AA4558" s="87">
        <f t="shared" si="1973"/>
        <v>48813</v>
      </c>
    </row>
    <row r="4559" spans="1:27" ht="12.75" x14ac:dyDescent="0.2">
      <c r="A4559" s="81">
        <f t="shared" si="1967"/>
        <v>48796</v>
      </c>
      <c r="B4559" s="82">
        <f t="shared" si="1953"/>
        <v>0</v>
      </c>
      <c r="C4559" s="207">
        <f t="shared" si="1971"/>
        <v>0</v>
      </c>
      <c r="D4559" s="83">
        <f t="shared" si="1954"/>
        <v>7286.35</v>
      </c>
      <c r="E4559" s="84">
        <f t="shared" si="1951"/>
        <v>7394.19</v>
      </c>
      <c r="F4559" s="85">
        <f t="shared" si="1952"/>
        <v>48750</v>
      </c>
      <c r="G4559" s="86">
        <f t="shared" si="1955"/>
        <v>1.4800277230712089E-2</v>
      </c>
      <c r="H4559" s="87">
        <f t="shared" si="1956"/>
        <v>48813</v>
      </c>
      <c r="I4559" s="87">
        <f t="shared" si="1957"/>
        <v>48813</v>
      </c>
      <c r="J4559" s="88">
        <f t="shared" si="1968"/>
        <v>23</v>
      </c>
      <c r="K4559" s="88">
        <f t="shared" si="1950"/>
        <v>12</v>
      </c>
      <c r="L4559" s="8">
        <f t="shared" si="1958"/>
        <v>1.00769475</v>
      </c>
      <c r="M4559" s="89">
        <v>1</v>
      </c>
      <c r="N4559" s="89">
        <f t="shared" si="1959"/>
        <v>1</v>
      </c>
      <c r="O4559" s="82">
        <f t="shared" si="1960"/>
        <v>1.00769475</v>
      </c>
      <c r="P4559" s="82">
        <f t="shared" si="1961"/>
        <v>0</v>
      </c>
      <c r="Q4559" s="11">
        <f t="shared" si="1974"/>
        <v>0</v>
      </c>
      <c r="R4559" s="7">
        <f t="shared" si="1969"/>
        <v>0</v>
      </c>
      <c r="S4559" s="82">
        <f t="shared" si="1962"/>
        <v>0</v>
      </c>
      <c r="T4559" s="91">
        <f t="shared" si="1970"/>
        <v>0.08</v>
      </c>
      <c r="U4559" s="90">
        <f t="shared" si="1963"/>
        <v>12</v>
      </c>
      <c r="V4559" s="90">
        <v>252</v>
      </c>
      <c r="W4559" s="89">
        <f t="shared" si="1964"/>
        <v>1.0036715350000001</v>
      </c>
      <c r="X4559" s="82">
        <f t="shared" si="1965"/>
        <v>0</v>
      </c>
      <c r="Y4559" s="82">
        <f t="shared" si="1966"/>
        <v>0</v>
      </c>
      <c r="Z4559" s="94" t="str">
        <f t="shared" si="1972"/>
        <v>A+J=</v>
      </c>
      <c r="AA4559" s="87">
        <f t="shared" si="1973"/>
        <v>48813</v>
      </c>
    </row>
    <row r="4560" spans="1:27" ht="12.75" x14ac:dyDescent="0.2">
      <c r="A4560" s="81">
        <f t="shared" si="1967"/>
        <v>48797</v>
      </c>
      <c r="B4560" s="82">
        <f t="shared" si="1953"/>
        <v>0</v>
      </c>
      <c r="C4560" s="207">
        <f t="shared" si="1971"/>
        <v>0</v>
      </c>
      <c r="D4560" s="83">
        <f t="shared" si="1954"/>
        <v>7286.35</v>
      </c>
      <c r="E4560" s="84">
        <f t="shared" si="1951"/>
        <v>7394.19</v>
      </c>
      <c r="F4560" s="85">
        <f t="shared" si="1952"/>
        <v>48750</v>
      </c>
      <c r="G4560" s="86">
        <f t="shared" si="1955"/>
        <v>1.4800277230712089E-2</v>
      </c>
      <c r="H4560" s="87">
        <f t="shared" si="1956"/>
        <v>48813</v>
      </c>
      <c r="I4560" s="87">
        <f t="shared" si="1957"/>
        <v>48813</v>
      </c>
      <c r="J4560" s="88">
        <f t="shared" si="1968"/>
        <v>23</v>
      </c>
      <c r="K4560" s="88">
        <f t="shared" si="1950"/>
        <v>13</v>
      </c>
      <c r="L4560" s="8">
        <f t="shared" si="1958"/>
        <v>1.0083386400000001</v>
      </c>
      <c r="M4560" s="89">
        <v>1</v>
      </c>
      <c r="N4560" s="89">
        <f t="shared" si="1959"/>
        <v>1</v>
      </c>
      <c r="O4560" s="82">
        <f t="shared" si="1960"/>
        <v>1.0083386400000001</v>
      </c>
      <c r="P4560" s="82">
        <f t="shared" si="1961"/>
        <v>0</v>
      </c>
      <c r="Q4560" s="11">
        <f t="shared" si="1974"/>
        <v>0</v>
      </c>
      <c r="R4560" s="7">
        <f t="shared" si="1969"/>
        <v>0</v>
      </c>
      <c r="S4560" s="82">
        <f t="shared" si="1962"/>
        <v>0</v>
      </c>
      <c r="T4560" s="91">
        <f t="shared" si="1970"/>
        <v>0.08</v>
      </c>
      <c r="U4560" s="90">
        <f t="shared" si="1963"/>
        <v>13</v>
      </c>
      <c r="V4560" s="90">
        <v>252</v>
      </c>
      <c r="W4560" s="89">
        <f t="shared" si="1964"/>
        <v>1.003978104</v>
      </c>
      <c r="X4560" s="82">
        <f t="shared" si="1965"/>
        <v>0</v>
      </c>
      <c r="Y4560" s="82">
        <f t="shared" si="1966"/>
        <v>0</v>
      </c>
      <c r="Z4560" s="94" t="str">
        <f t="shared" si="1972"/>
        <v>A+J=</v>
      </c>
      <c r="AA4560" s="87">
        <f t="shared" si="1973"/>
        <v>48813</v>
      </c>
    </row>
    <row r="4561" spans="1:27" ht="12.75" x14ac:dyDescent="0.2">
      <c r="A4561" s="81">
        <f t="shared" si="1967"/>
        <v>48798</v>
      </c>
      <c r="B4561" s="82">
        <f t="shared" si="1953"/>
        <v>0</v>
      </c>
      <c r="C4561" s="207">
        <f t="shared" si="1971"/>
        <v>0</v>
      </c>
      <c r="D4561" s="83">
        <f t="shared" si="1954"/>
        <v>7286.35</v>
      </c>
      <c r="E4561" s="84">
        <f t="shared" si="1951"/>
        <v>7394.19</v>
      </c>
      <c r="F4561" s="85">
        <f t="shared" si="1952"/>
        <v>48750</v>
      </c>
      <c r="G4561" s="86">
        <f t="shared" si="1955"/>
        <v>1.4800277230712089E-2</v>
      </c>
      <c r="H4561" s="87">
        <f t="shared" si="1956"/>
        <v>48813</v>
      </c>
      <c r="I4561" s="87">
        <f t="shared" si="1957"/>
        <v>48813</v>
      </c>
      <c r="J4561" s="88">
        <f t="shared" si="1968"/>
        <v>23</v>
      </c>
      <c r="K4561" s="88">
        <f t="shared" si="1950"/>
        <v>13</v>
      </c>
      <c r="L4561" s="8">
        <f t="shared" si="1958"/>
        <v>1.0083386400000001</v>
      </c>
      <c r="M4561" s="89">
        <v>1</v>
      </c>
      <c r="N4561" s="89">
        <f t="shared" si="1959"/>
        <v>1</v>
      </c>
      <c r="O4561" s="82">
        <f t="shared" si="1960"/>
        <v>1.0083386400000001</v>
      </c>
      <c r="P4561" s="82">
        <f t="shared" si="1961"/>
        <v>0</v>
      </c>
      <c r="Q4561" s="11">
        <f t="shared" si="1974"/>
        <v>0</v>
      </c>
      <c r="R4561" s="7">
        <f t="shared" si="1969"/>
        <v>0</v>
      </c>
      <c r="S4561" s="82">
        <f t="shared" si="1962"/>
        <v>0</v>
      </c>
      <c r="T4561" s="91">
        <f t="shared" si="1970"/>
        <v>0.08</v>
      </c>
      <c r="U4561" s="90">
        <f t="shared" si="1963"/>
        <v>13</v>
      </c>
      <c r="V4561" s="90">
        <v>252</v>
      </c>
      <c r="W4561" s="89">
        <f t="shared" si="1964"/>
        <v>1.003978104</v>
      </c>
      <c r="X4561" s="82">
        <f t="shared" si="1965"/>
        <v>0</v>
      </c>
      <c r="Y4561" s="82">
        <f t="shared" si="1966"/>
        <v>0</v>
      </c>
      <c r="Z4561" s="94" t="str">
        <f t="shared" si="1972"/>
        <v>A+J=</v>
      </c>
      <c r="AA4561" s="87">
        <f t="shared" si="1973"/>
        <v>48813</v>
      </c>
    </row>
    <row r="4562" spans="1:27" ht="12.75" x14ac:dyDescent="0.2">
      <c r="A4562" s="81">
        <f t="shared" si="1967"/>
        <v>48799</v>
      </c>
      <c r="B4562" s="82">
        <f t="shared" si="1953"/>
        <v>0</v>
      </c>
      <c r="C4562" s="207">
        <f t="shared" si="1971"/>
        <v>0</v>
      </c>
      <c r="D4562" s="83">
        <f t="shared" si="1954"/>
        <v>7286.35</v>
      </c>
      <c r="E4562" s="84">
        <f t="shared" si="1951"/>
        <v>7394.19</v>
      </c>
      <c r="F4562" s="85">
        <f t="shared" si="1952"/>
        <v>48750</v>
      </c>
      <c r="G4562" s="86">
        <f t="shared" si="1955"/>
        <v>1.4800277230712089E-2</v>
      </c>
      <c r="H4562" s="87">
        <f t="shared" si="1956"/>
        <v>48813</v>
      </c>
      <c r="I4562" s="87">
        <f t="shared" si="1957"/>
        <v>48813</v>
      </c>
      <c r="J4562" s="88">
        <f t="shared" si="1968"/>
        <v>23</v>
      </c>
      <c r="K4562" s="88">
        <f t="shared" si="1950"/>
        <v>13</v>
      </c>
      <c r="L4562" s="8">
        <f t="shared" si="1958"/>
        <v>1.0083386400000001</v>
      </c>
      <c r="M4562" s="89">
        <v>1</v>
      </c>
      <c r="N4562" s="89">
        <f t="shared" si="1959"/>
        <v>1</v>
      </c>
      <c r="O4562" s="82">
        <f t="shared" si="1960"/>
        <v>1.0083386400000001</v>
      </c>
      <c r="P4562" s="82">
        <f t="shared" si="1961"/>
        <v>0</v>
      </c>
      <c r="Q4562" s="11">
        <f t="shared" si="1974"/>
        <v>0</v>
      </c>
      <c r="R4562" s="7">
        <f t="shared" si="1969"/>
        <v>0</v>
      </c>
      <c r="S4562" s="82">
        <f t="shared" si="1962"/>
        <v>0</v>
      </c>
      <c r="T4562" s="91">
        <f t="shared" si="1970"/>
        <v>0.08</v>
      </c>
      <c r="U4562" s="90">
        <f t="shared" si="1963"/>
        <v>13</v>
      </c>
      <c r="V4562" s="90">
        <v>252</v>
      </c>
      <c r="W4562" s="89">
        <f t="shared" si="1964"/>
        <v>1.003978104</v>
      </c>
      <c r="X4562" s="82">
        <f t="shared" si="1965"/>
        <v>0</v>
      </c>
      <c r="Y4562" s="82">
        <f t="shared" si="1966"/>
        <v>0</v>
      </c>
      <c r="Z4562" s="94" t="str">
        <f t="shared" si="1972"/>
        <v>A+J=</v>
      </c>
      <c r="AA4562" s="87">
        <f t="shared" si="1973"/>
        <v>48813</v>
      </c>
    </row>
    <row r="4563" spans="1:27" ht="12.75" x14ac:dyDescent="0.2">
      <c r="A4563" s="81">
        <f t="shared" si="1967"/>
        <v>48800</v>
      </c>
      <c r="B4563" s="82">
        <f t="shared" si="1953"/>
        <v>0</v>
      </c>
      <c r="C4563" s="207">
        <f t="shared" si="1971"/>
        <v>0</v>
      </c>
      <c r="D4563" s="83">
        <f t="shared" si="1954"/>
        <v>7286.35</v>
      </c>
      <c r="E4563" s="84">
        <f t="shared" si="1951"/>
        <v>7394.19</v>
      </c>
      <c r="F4563" s="85">
        <f t="shared" si="1952"/>
        <v>48750</v>
      </c>
      <c r="G4563" s="86">
        <f t="shared" si="1955"/>
        <v>1.4800277230712089E-2</v>
      </c>
      <c r="H4563" s="87">
        <f t="shared" si="1956"/>
        <v>48813</v>
      </c>
      <c r="I4563" s="87">
        <f t="shared" si="1957"/>
        <v>48813</v>
      </c>
      <c r="J4563" s="88">
        <f t="shared" si="1968"/>
        <v>23</v>
      </c>
      <c r="K4563" s="88">
        <f t="shared" si="1950"/>
        <v>14</v>
      </c>
      <c r="L4563" s="8">
        <f t="shared" si="1958"/>
        <v>1.00898295</v>
      </c>
      <c r="M4563" s="89">
        <v>1</v>
      </c>
      <c r="N4563" s="89">
        <f t="shared" si="1959"/>
        <v>1</v>
      </c>
      <c r="O4563" s="82">
        <f t="shared" si="1960"/>
        <v>1.00898295</v>
      </c>
      <c r="P4563" s="82">
        <f t="shared" si="1961"/>
        <v>0</v>
      </c>
      <c r="Q4563" s="11">
        <f t="shared" si="1974"/>
        <v>0</v>
      </c>
      <c r="R4563" s="7">
        <f t="shared" si="1969"/>
        <v>0</v>
      </c>
      <c r="S4563" s="82">
        <f t="shared" si="1962"/>
        <v>0</v>
      </c>
      <c r="T4563" s="91">
        <f t="shared" si="1970"/>
        <v>0.08</v>
      </c>
      <c r="U4563" s="90">
        <f t="shared" si="1963"/>
        <v>14</v>
      </c>
      <c r="V4563" s="90">
        <v>252</v>
      </c>
      <c r="W4563" s="89">
        <f t="shared" si="1964"/>
        <v>1.0042847669999999</v>
      </c>
      <c r="X4563" s="82">
        <f t="shared" si="1965"/>
        <v>0</v>
      </c>
      <c r="Y4563" s="82">
        <f t="shared" si="1966"/>
        <v>0</v>
      </c>
      <c r="Z4563" s="94" t="str">
        <f t="shared" si="1972"/>
        <v>A+J=</v>
      </c>
      <c r="AA4563" s="87">
        <f t="shared" si="1973"/>
        <v>48813</v>
      </c>
    </row>
    <row r="4564" spans="1:27" ht="12.75" x14ac:dyDescent="0.2">
      <c r="A4564" s="81">
        <f t="shared" si="1967"/>
        <v>48801</v>
      </c>
      <c r="B4564" s="82">
        <f t="shared" si="1953"/>
        <v>0</v>
      </c>
      <c r="C4564" s="207">
        <f t="shared" si="1971"/>
        <v>0</v>
      </c>
      <c r="D4564" s="83">
        <f t="shared" si="1954"/>
        <v>7286.35</v>
      </c>
      <c r="E4564" s="84">
        <f t="shared" si="1951"/>
        <v>7394.19</v>
      </c>
      <c r="F4564" s="85">
        <f t="shared" si="1952"/>
        <v>48750</v>
      </c>
      <c r="G4564" s="86">
        <f t="shared" si="1955"/>
        <v>1.4800277230712089E-2</v>
      </c>
      <c r="H4564" s="87">
        <f t="shared" si="1956"/>
        <v>48813</v>
      </c>
      <c r="I4564" s="87">
        <f t="shared" si="1957"/>
        <v>48813</v>
      </c>
      <c r="J4564" s="88">
        <f t="shared" si="1968"/>
        <v>23</v>
      </c>
      <c r="K4564" s="88">
        <f t="shared" si="1950"/>
        <v>15</v>
      </c>
      <c r="L4564" s="8">
        <f t="shared" si="1958"/>
        <v>1.00962767</v>
      </c>
      <c r="M4564" s="89">
        <v>1</v>
      </c>
      <c r="N4564" s="89">
        <f t="shared" si="1959"/>
        <v>1</v>
      </c>
      <c r="O4564" s="82">
        <f t="shared" si="1960"/>
        <v>1.00962767</v>
      </c>
      <c r="P4564" s="82">
        <f t="shared" si="1961"/>
        <v>0</v>
      </c>
      <c r="Q4564" s="11">
        <f t="shared" si="1974"/>
        <v>0</v>
      </c>
      <c r="R4564" s="7">
        <f t="shared" si="1969"/>
        <v>0</v>
      </c>
      <c r="S4564" s="82">
        <f t="shared" si="1962"/>
        <v>0</v>
      </c>
      <c r="T4564" s="91">
        <f t="shared" si="1970"/>
        <v>0.08</v>
      </c>
      <c r="U4564" s="90">
        <f t="shared" si="1963"/>
        <v>15</v>
      </c>
      <c r="V4564" s="90">
        <v>252</v>
      </c>
      <c r="W4564" s="89">
        <f t="shared" si="1964"/>
        <v>1.004591523</v>
      </c>
      <c r="X4564" s="82">
        <f t="shared" si="1965"/>
        <v>0</v>
      </c>
      <c r="Y4564" s="82">
        <f t="shared" si="1966"/>
        <v>0</v>
      </c>
      <c r="Z4564" s="94" t="str">
        <f t="shared" si="1972"/>
        <v>A+J=</v>
      </c>
      <c r="AA4564" s="87">
        <f t="shared" si="1973"/>
        <v>48813</v>
      </c>
    </row>
    <row r="4565" spans="1:27" ht="12.75" x14ac:dyDescent="0.2">
      <c r="A4565" s="81">
        <f t="shared" si="1967"/>
        <v>48802</v>
      </c>
      <c r="B4565" s="82">
        <f t="shared" si="1953"/>
        <v>0</v>
      </c>
      <c r="C4565" s="207">
        <f t="shared" si="1971"/>
        <v>0</v>
      </c>
      <c r="D4565" s="83">
        <f t="shared" si="1954"/>
        <v>7286.35</v>
      </c>
      <c r="E4565" s="84">
        <f t="shared" si="1951"/>
        <v>7394.19</v>
      </c>
      <c r="F4565" s="85">
        <f t="shared" si="1952"/>
        <v>48750</v>
      </c>
      <c r="G4565" s="86">
        <f t="shared" si="1955"/>
        <v>1.4800277230712089E-2</v>
      </c>
      <c r="H4565" s="87">
        <f t="shared" si="1956"/>
        <v>48813</v>
      </c>
      <c r="I4565" s="87">
        <f t="shared" si="1957"/>
        <v>48813</v>
      </c>
      <c r="J4565" s="88">
        <f t="shared" si="1968"/>
        <v>23</v>
      </c>
      <c r="K4565" s="88">
        <f t="shared" si="1950"/>
        <v>16</v>
      </c>
      <c r="L4565" s="8">
        <f t="shared" si="1958"/>
        <v>1.0102728000000001</v>
      </c>
      <c r="M4565" s="89">
        <v>1</v>
      </c>
      <c r="N4565" s="89">
        <f t="shared" si="1959"/>
        <v>1</v>
      </c>
      <c r="O4565" s="82">
        <f t="shared" si="1960"/>
        <v>1.0102728000000001</v>
      </c>
      <c r="P4565" s="82">
        <f t="shared" si="1961"/>
        <v>0</v>
      </c>
      <c r="Q4565" s="11">
        <f t="shared" si="1974"/>
        <v>0</v>
      </c>
      <c r="R4565" s="7">
        <f t="shared" si="1969"/>
        <v>0</v>
      </c>
      <c r="S4565" s="82">
        <f t="shared" si="1962"/>
        <v>0</v>
      </c>
      <c r="T4565" s="91">
        <f t="shared" si="1970"/>
        <v>0.08</v>
      </c>
      <c r="U4565" s="90">
        <f t="shared" si="1963"/>
        <v>16</v>
      </c>
      <c r="V4565" s="90">
        <v>252</v>
      </c>
      <c r="W4565" s="89">
        <f t="shared" si="1964"/>
        <v>1.0048983730000001</v>
      </c>
      <c r="X4565" s="82">
        <f t="shared" si="1965"/>
        <v>0</v>
      </c>
      <c r="Y4565" s="82">
        <f t="shared" si="1966"/>
        <v>0</v>
      </c>
      <c r="Z4565" s="94" t="str">
        <f t="shared" si="1972"/>
        <v>A+J=</v>
      </c>
      <c r="AA4565" s="87">
        <f t="shared" si="1973"/>
        <v>48813</v>
      </c>
    </row>
    <row r="4566" spans="1:27" ht="12.75" x14ac:dyDescent="0.2">
      <c r="A4566" s="81">
        <f t="shared" si="1967"/>
        <v>48803</v>
      </c>
      <c r="B4566" s="82">
        <f t="shared" si="1953"/>
        <v>0</v>
      </c>
      <c r="C4566" s="207">
        <f t="shared" si="1971"/>
        <v>0</v>
      </c>
      <c r="D4566" s="83">
        <f t="shared" si="1954"/>
        <v>7286.35</v>
      </c>
      <c r="E4566" s="84">
        <f t="shared" si="1951"/>
        <v>7394.19</v>
      </c>
      <c r="F4566" s="85">
        <f t="shared" si="1952"/>
        <v>48750</v>
      </c>
      <c r="G4566" s="86">
        <f t="shared" si="1955"/>
        <v>1.4800277230712089E-2</v>
      </c>
      <c r="H4566" s="87">
        <f t="shared" si="1956"/>
        <v>48813</v>
      </c>
      <c r="I4566" s="87">
        <f t="shared" si="1957"/>
        <v>48813</v>
      </c>
      <c r="J4566" s="88">
        <f t="shared" si="1968"/>
        <v>23</v>
      </c>
      <c r="K4566" s="88">
        <f t="shared" si="1950"/>
        <v>17</v>
      </c>
      <c r="L4566" s="8">
        <f t="shared" si="1958"/>
        <v>1.0109183399999999</v>
      </c>
      <c r="M4566" s="89">
        <v>1</v>
      </c>
      <c r="N4566" s="89">
        <f t="shared" si="1959"/>
        <v>1</v>
      </c>
      <c r="O4566" s="82">
        <f t="shared" si="1960"/>
        <v>1.0109183399999999</v>
      </c>
      <c r="P4566" s="82">
        <f t="shared" si="1961"/>
        <v>0</v>
      </c>
      <c r="Q4566" s="11">
        <f t="shared" si="1974"/>
        <v>0</v>
      </c>
      <c r="R4566" s="7">
        <f t="shared" si="1969"/>
        <v>0</v>
      </c>
      <c r="S4566" s="82">
        <f t="shared" si="1962"/>
        <v>0</v>
      </c>
      <c r="T4566" s="91">
        <f t="shared" si="1970"/>
        <v>0.08</v>
      </c>
      <c r="U4566" s="90">
        <f t="shared" si="1963"/>
        <v>17</v>
      </c>
      <c r="V4566" s="90">
        <v>252</v>
      </c>
      <c r="W4566" s="89">
        <f t="shared" si="1964"/>
        <v>1.0052053169999999</v>
      </c>
      <c r="X4566" s="82">
        <f t="shared" si="1965"/>
        <v>0</v>
      </c>
      <c r="Y4566" s="82">
        <f t="shared" si="1966"/>
        <v>0</v>
      </c>
      <c r="Z4566" s="94" t="str">
        <f t="shared" si="1972"/>
        <v>A+J=</v>
      </c>
      <c r="AA4566" s="87">
        <f t="shared" si="1973"/>
        <v>48813</v>
      </c>
    </row>
    <row r="4567" spans="1:27" ht="12.75" x14ac:dyDescent="0.2">
      <c r="A4567" s="81">
        <f t="shared" si="1967"/>
        <v>48804</v>
      </c>
      <c r="B4567" s="82">
        <f t="shared" si="1953"/>
        <v>0</v>
      </c>
      <c r="C4567" s="207">
        <f t="shared" si="1971"/>
        <v>0</v>
      </c>
      <c r="D4567" s="83">
        <f t="shared" si="1954"/>
        <v>7286.35</v>
      </c>
      <c r="E4567" s="84">
        <f t="shared" si="1951"/>
        <v>7394.19</v>
      </c>
      <c r="F4567" s="85">
        <f t="shared" si="1952"/>
        <v>48750</v>
      </c>
      <c r="G4567" s="86">
        <f t="shared" si="1955"/>
        <v>1.4800277230712089E-2</v>
      </c>
      <c r="H4567" s="87">
        <f t="shared" si="1956"/>
        <v>48813</v>
      </c>
      <c r="I4567" s="87">
        <f t="shared" si="1957"/>
        <v>48813</v>
      </c>
      <c r="J4567" s="88">
        <f t="shared" si="1968"/>
        <v>23</v>
      </c>
      <c r="K4567" s="88">
        <f t="shared" si="1950"/>
        <v>18</v>
      </c>
      <c r="L4567" s="8">
        <f t="shared" si="1958"/>
        <v>1.0115643000000001</v>
      </c>
      <c r="M4567" s="89">
        <v>1</v>
      </c>
      <c r="N4567" s="89">
        <f t="shared" si="1959"/>
        <v>1</v>
      </c>
      <c r="O4567" s="82">
        <f t="shared" si="1960"/>
        <v>1.0115643000000001</v>
      </c>
      <c r="P4567" s="82">
        <f t="shared" si="1961"/>
        <v>0</v>
      </c>
      <c r="Q4567" s="11">
        <f t="shared" si="1974"/>
        <v>0</v>
      </c>
      <c r="R4567" s="7">
        <f t="shared" si="1969"/>
        <v>0</v>
      </c>
      <c r="S4567" s="82">
        <f t="shared" si="1962"/>
        <v>0</v>
      </c>
      <c r="T4567" s="91">
        <f t="shared" si="1970"/>
        <v>0.08</v>
      </c>
      <c r="U4567" s="90">
        <f t="shared" si="1963"/>
        <v>18</v>
      </c>
      <c r="V4567" s="90">
        <v>252</v>
      </c>
      <c r="W4567" s="89">
        <f t="shared" si="1964"/>
        <v>1.005512355</v>
      </c>
      <c r="X4567" s="82">
        <f t="shared" si="1965"/>
        <v>0</v>
      </c>
      <c r="Y4567" s="82">
        <f t="shared" si="1966"/>
        <v>0</v>
      </c>
      <c r="Z4567" s="94" t="str">
        <f t="shared" si="1972"/>
        <v>A+J=</v>
      </c>
      <c r="AA4567" s="87">
        <f t="shared" si="1973"/>
        <v>48813</v>
      </c>
    </row>
    <row r="4568" spans="1:27" ht="12.75" x14ac:dyDescent="0.2">
      <c r="A4568" s="81">
        <f t="shared" si="1967"/>
        <v>48805</v>
      </c>
      <c r="B4568" s="82">
        <f t="shared" si="1953"/>
        <v>0</v>
      </c>
      <c r="C4568" s="207">
        <f t="shared" si="1971"/>
        <v>0</v>
      </c>
      <c r="D4568" s="83">
        <f t="shared" si="1954"/>
        <v>7286.35</v>
      </c>
      <c r="E4568" s="84">
        <f t="shared" si="1951"/>
        <v>7394.19</v>
      </c>
      <c r="F4568" s="85">
        <f t="shared" si="1952"/>
        <v>48750</v>
      </c>
      <c r="G4568" s="86">
        <f t="shared" si="1955"/>
        <v>1.4800277230712089E-2</v>
      </c>
      <c r="H4568" s="87">
        <f t="shared" si="1956"/>
        <v>48813</v>
      </c>
      <c r="I4568" s="87">
        <f t="shared" si="1957"/>
        <v>48813</v>
      </c>
      <c r="J4568" s="88">
        <f t="shared" si="1968"/>
        <v>23</v>
      </c>
      <c r="K4568" s="88">
        <f t="shared" si="1950"/>
        <v>18</v>
      </c>
      <c r="L4568" s="8">
        <f t="shared" si="1958"/>
        <v>1.0115643000000001</v>
      </c>
      <c r="M4568" s="89">
        <v>1</v>
      </c>
      <c r="N4568" s="89">
        <f t="shared" si="1959"/>
        <v>1</v>
      </c>
      <c r="O4568" s="82">
        <f t="shared" si="1960"/>
        <v>1.0115643000000001</v>
      </c>
      <c r="P4568" s="82">
        <f t="shared" si="1961"/>
        <v>0</v>
      </c>
      <c r="Q4568" s="11">
        <f t="shared" si="1974"/>
        <v>0</v>
      </c>
      <c r="R4568" s="7">
        <f t="shared" si="1969"/>
        <v>0</v>
      </c>
      <c r="S4568" s="82">
        <f t="shared" si="1962"/>
        <v>0</v>
      </c>
      <c r="T4568" s="91">
        <f t="shared" si="1970"/>
        <v>0.08</v>
      </c>
      <c r="U4568" s="90">
        <f t="shared" si="1963"/>
        <v>18</v>
      </c>
      <c r="V4568" s="90">
        <v>252</v>
      </c>
      <c r="W4568" s="89">
        <f t="shared" si="1964"/>
        <v>1.005512355</v>
      </c>
      <c r="X4568" s="82">
        <f t="shared" si="1965"/>
        <v>0</v>
      </c>
      <c r="Y4568" s="82">
        <f t="shared" si="1966"/>
        <v>0</v>
      </c>
      <c r="Z4568" s="94" t="str">
        <f t="shared" si="1972"/>
        <v>A+J=</v>
      </c>
      <c r="AA4568" s="87">
        <f t="shared" si="1973"/>
        <v>48813</v>
      </c>
    </row>
    <row r="4569" spans="1:27" ht="12.75" x14ac:dyDescent="0.2">
      <c r="A4569" s="81">
        <f t="shared" si="1967"/>
        <v>48806</v>
      </c>
      <c r="B4569" s="82">
        <f t="shared" si="1953"/>
        <v>0</v>
      </c>
      <c r="C4569" s="207">
        <f t="shared" si="1971"/>
        <v>0</v>
      </c>
      <c r="D4569" s="83">
        <f t="shared" si="1954"/>
        <v>7286.35</v>
      </c>
      <c r="E4569" s="84">
        <f t="shared" si="1951"/>
        <v>7394.19</v>
      </c>
      <c r="F4569" s="85">
        <f t="shared" si="1952"/>
        <v>48750</v>
      </c>
      <c r="G4569" s="86">
        <f t="shared" si="1955"/>
        <v>1.4800277230712089E-2</v>
      </c>
      <c r="H4569" s="87">
        <f t="shared" si="1956"/>
        <v>48813</v>
      </c>
      <c r="I4569" s="87">
        <f t="shared" si="1957"/>
        <v>48813</v>
      </c>
      <c r="J4569" s="88">
        <f t="shared" si="1968"/>
        <v>23</v>
      </c>
      <c r="K4569" s="88">
        <f t="shared" si="1950"/>
        <v>18</v>
      </c>
      <c r="L4569" s="8">
        <f t="shared" si="1958"/>
        <v>1.0115643000000001</v>
      </c>
      <c r="M4569" s="89">
        <v>1</v>
      </c>
      <c r="N4569" s="89">
        <f t="shared" si="1959"/>
        <v>1</v>
      </c>
      <c r="O4569" s="82">
        <f t="shared" si="1960"/>
        <v>1.0115643000000001</v>
      </c>
      <c r="P4569" s="82">
        <f t="shared" si="1961"/>
        <v>0</v>
      </c>
      <c r="Q4569" s="11">
        <f t="shared" si="1974"/>
        <v>0</v>
      </c>
      <c r="R4569" s="7">
        <f t="shared" si="1969"/>
        <v>0</v>
      </c>
      <c r="S4569" s="82">
        <f t="shared" si="1962"/>
        <v>0</v>
      </c>
      <c r="T4569" s="91">
        <f t="shared" si="1970"/>
        <v>0.08</v>
      </c>
      <c r="U4569" s="90">
        <f t="shared" si="1963"/>
        <v>18</v>
      </c>
      <c r="V4569" s="90">
        <v>252</v>
      </c>
      <c r="W4569" s="89">
        <f t="shared" si="1964"/>
        <v>1.005512355</v>
      </c>
      <c r="X4569" s="82">
        <f t="shared" si="1965"/>
        <v>0</v>
      </c>
      <c r="Y4569" s="82">
        <f t="shared" si="1966"/>
        <v>0</v>
      </c>
      <c r="Z4569" s="94" t="str">
        <f t="shared" si="1972"/>
        <v>A+J=</v>
      </c>
      <c r="AA4569" s="87">
        <f t="shared" si="1973"/>
        <v>48813</v>
      </c>
    </row>
    <row r="4570" spans="1:27" ht="12.75" x14ac:dyDescent="0.2">
      <c r="A4570" s="81">
        <f t="shared" si="1967"/>
        <v>48807</v>
      </c>
      <c r="B4570" s="82">
        <f t="shared" si="1953"/>
        <v>0</v>
      </c>
      <c r="C4570" s="207">
        <f t="shared" si="1971"/>
        <v>0</v>
      </c>
      <c r="D4570" s="83">
        <f t="shared" si="1954"/>
        <v>7286.35</v>
      </c>
      <c r="E4570" s="84">
        <f t="shared" si="1951"/>
        <v>7394.19</v>
      </c>
      <c r="F4570" s="85">
        <f t="shared" si="1952"/>
        <v>48750</v>
      </c>
      <c r="G4570" s="86">
        <f t="shared" si="1955"/>
        <v>1.4800277230712089E-2</v>
      </c>
      <c r="H4570" s="87">
        <f t="shared" si="1956"/>
        <v>48813</v>
      </c>
      <c r="I4570" s="87">
        <f t="shared" si="1957"/>
        <v>48813</v>
      </c>
      <c r="J4570" s="88">
        <f t="shared" si="1968"/>
        <v>23</v>
      </c>
      <c r="K4570" s="88">
        <f t="shared" si="1950"/>
        <v>19</v>
      </c>
      <c r="L4570" s="8">
        <f t="shared" si="1958"/>
        <v>1.01221067</v>
      </c>
      <c r="M4570" s="89">
        <v>1</v>
      </c>
      <c r="N4570" s="89">
        <f t="shared" si="1959"/>
        <v>1</v>
      </c>
      <c r="O4570" s="82">
        <f t="shared" si="1960"/>
        <v>1.01221067</v>
      </c>
      <c r="P4570" s="82">
        <f t="shared" si="1961"/>
        <v>0</v>
      </c>
      <c r="Q4570" s="11">
        <f t="shared" si="1974"/>
        <v>0</v>
      </c>
      <c r="R4570" s="7">
        <f t="shared" si="1969"/>
        <v>0</v>
      </c>
      <c r="S4570" s="82">
        <f t="shared" si="1962"/>
        <v>0</v>
      </c>
      <c r="T4570" s="91">
        <f t="shared" si="1970"/>
        <v>0.08</v>
      </c>
      <c r="U4570" s="90">
        <f t="shared" si="1963"/>
        <v>19</v>
      </c>
      <c r="V4570" s="90">
        <v>252</v>
      </c>
      <c r="W4570" s="89">
        <f t="shared" si="1964"/>
        <v>1.005819486</v>
      </c>
      <c r="X4570" s="82">
        <f t="shared" si="1965"/>
        <v>0</v>
      </c>
      <c r="Y4570" s="82">
        <f t="shared" si="1966"/>
        <v>0</v>
      </c>
      <c r="Z4570" s="94" t="str">
        <f t="shared" si="1972"/>
        <v>A+J=</v>
      </c>
      <c r="AA4570" s="87">
        <f t="shared" si="1973"/>
        <v>48813</v>
      </c>
    </row>
    <row r="4571" spans="1:27" ht="12.75" x14ac:dyDescent="0.2">
      <c r="A4571" s="81">
        <f t="shared" si="1967"/>
        <v>48808</v>
      </c>
      <c r="B4571" s="82">
        <f t="shared" si="1953"/>
        <v>0</v>
      </c>
      <c r="C4571" s="207">
        <f t="shared" si="1971"/>
        <v>0</v>
      </c>
      <c r="D4571" s="83">
        <f t="shared" si="1954"/>
        <v>7286.35</v>
      </c>
      <c r="E4571" s="84">
        <f t="shared" si="1951"/>
        <v>7394.19</v>
      </c>
      <c r="F4571" s="85">
        <f t="shared" si="1952"/>
        <v>48750</v>
      </c>
      <c r="G4571" s="86">
        <f t="shared" si="1955"/>
        <v>1.4800277230712089E-2</v>
      </c>
      <c r="H4571" s="87">
        <f t="shared" si="1956"/>
        <v>48813</v>
      </c>
      <c r="I4571" s="87">
        <f t="shared" si="1957"/>
        <v>48813</v>
      </c>
      <c r="J4571" s="88">
        <f t="shared" si="1968"/>
        <v>23</v>
      </c>
      <c r="K4571" s="88">
        <f t="shared" si="1950"/>
        <v>20</v>
      </c>
      <c r="L4571" s="8">
        <f t="shared" si="1958"/>
        <v>1.01285745</v>
      </c>
      <c r="M4571" s="89">
        <v>1</v>
      </c>
      <c r="N4571" s="89">
        <f t="shared" si="1959"/>
        <v>1</v>
      </c>
      <c r="O4571" s="82">
        <f t="shared" si="1960"/>
        <v>1.01285745</v>
      </c>
      <c r="P4571" s="82">
        <f t="shared" si="1961"/>
        <v>0</v>
      </c>
      <c r="Q4571" s="11">
        <f t="shared" si="1974"/>
        <v>0</v>
      </c>
      <c r="R4571" s="7">
        <f t="shared" si="1969"/>
        <v>0</v>
      </c>
      <c r="S4571" s="82">
        <f t="shared" si="1962"/>
        <v>0</v>
      </c>
      <c r="T4571" s="91">
        <f t="shared" si="1970"/>
        <v>0.08</v>
      </c>
      <c r="U4571" s="90">
        <f t="shared" si="1963"/>
        <v>20</v>
      </c>
      <c r="V4571" s="90">
        <v>252</v>
      </c>
      <c r="W4571" s="89">
        <f t="shared" si="1964"/>
        <v>1.0061267110000001</v>
      </c>
      <c r="X4571" s="82">
        <f t="shared" si="1965"/>
        <v>0</v>
      </c>
      <c r="Y4571" s="82">
        <f t="shared" si="1966"/>
        <v>0</v>
      </c>
      <c r="Z4571" s="94" t="str">
        <f t="shared" si="1972"/>
        <v>A+J=</v>
      </c>
      <c r="AA4571" s="87">
        <f t="shared" si="1973"/>
        <v>48813</v>
      </c>
    </row>
    <row r="4572" spans="1:27" ht="12.75" x14ac:dyDescent="0.2">
      <c r="A4572" s="81">
        <f t="shared" si="1967"/>
        <v>48809</v>
      </c>
      <c r="B4572" s="82">
        <f t="shared" si="1953"/>
        <v>0</v>
      </c>
      <c r="C4572" s="207">
        <f t="shared" si="1971"/>
        <v>0</v>
      </c>
      <c r="D4572" s="83">
        <f t="shared" si="1954"/>
        <v>7286.35</v>
      </c>
      <c r="E4572" s="84">
        <f t="shared" si="1951"/>
        <v>7394.19</v>
      </c>
      <c r="F4572" s="85">
        <f t="shared" si="1952"/>
        <v>48750</v>
      </c>
      <c r="G4572" s="86">
        <f t="shared" si="1955"/>
        <v>1.4800277230712089E-2</v>
      </c>
      <c r="H4572" s="87">
        <f t="shared" si="1956"/>
        <v>48813</v>
      </c>
      <c r="I4572" s="87">
        <f t="shared" si="1957"/>
        <v>48813</v>
      </c>
      <c r="J4572" s="88">
        <f t="shared" si="1968"/>
        <v>23</v>
      </c>
      <c r="K4572" s="88">
        <f t="shared" si="1950"/>
        <v>21</v>
      </c>
      <c r="L4572" s="8">
        <f t="shared" si="1958"/>
        <v>1.0135046400000001</v>
      </c>
      <c r="M4572" s="89">
        <v>1</v>
      </c>
      <c r="N4572" s="89">
        <f t="shared" si="1959"/>
        <v>1</v>
      </c>
      <c r="O4572" s="82">
        <f t="shared" si="1960"/>
        <v>1.0135046400000001</v>
      </c>
      <c r="P4572" s="82">
        <f t="shared" si="1961"/>
        <v>0</v>
      </c>
      <c r="Q4572" s="11">
        <f t="shared" si="1974"/>
        <v>0</v>
      </c>
      <c r="R4572" s="7">
        <f t="shared" si="1969"/>
        <v>0</v>
      </c>
      <c r="S4572" s="82">
        <f t="shared" si="1962"/>
        <v>0</v>
      </c>
      <c r="T4572" s="91">
        <f t="shared" si="1970"/>
        <v>0.08</v>
      </c>
      <c r="U4572" s="90">
        <f t="shared" si="1963"/>
        <v>21</v>
      </c>
      <c r="V4572" s="90">
        <v>252</v>
      </c>
      <c r="W4572" s="89">
        <f t="shared" si="1964"/>
        <v>1.0064340300000001</v>
      </c>
      <c r="X4572" s="82">
        <f t="shared" si="1965"/>
        <v>0</v>
      </c>
      <c r="Y4572" s="82">
        <f t="shared" si="1966"/>
        <v>0</v>
      </c>
      <c r="Z4572" s="94" t="str">
        <f t="shared" si="1972"/>
        <v>A+J=</v>
      </c>
      <c r="AA4572" s="87">
        <f t="shared" si="1973"/>
        <v>48813</v>
      </c>
    </row>
    <row r="4573" spans="1:27" ht="12.75" x14ac:dyDescent="0.2">
      <c r="A4573" s="81">
        <f t="shared" si="1967"/>
        <v>48810</v>
      </c>
      <c r="B4573" s="82">
        <f t="shared" si="1953"/>
        <v>0</v>
      </c>
      <c r="C4573" s="207">
        <f t="shared" si="1971"/>
        <v>0</v>
      </c>
      <c r="D4573" s="83">
        <f t="shared" si="1954"/>
        <v>7286.35</v>
      </c>
      <c r="E4573" s="84">
        <f t="shared" si="1951"/>
        <v>7394.19</v>
      </c>
      <c r="F4573" s="85">
        <f t="shared" si="1952"/>
        <v>48750</v>
      </c>
      <c r="G4573" s="86">
        <f t="shared" si="1955"/>
        <v>1.4800277230712089E-2</v>
      </c>
      <c r="H4573" s="87">
        <f t="shared" si="1956"/>
        <v>48813</v>
      </c>
      <c r="I4573" s="87">
        <f t="shared" si="1957"/>
        <v>48813</v>
      </c>
      <c r="J4573" s="88">
        <f t="shared" si="1968"/>
        <v>23</v>
      </c>
      <c r="K4573" s="88">
        <f t="shared" si="1950"/>
        <v>22</v>
      </c>
      <c r="L4573" s="8">
        <f t="shared" si="1958"/>
        <v>1.01415225</v>
      </c>
      <c r="M4573" s="89">
        <v>1</v>
      </c>
      <c r="N4573" s="89">
        <f t="shared" si="1959"/>
        <v>1</v>
      </c>
      <c r="O4573" s="82">
        <f t="shared" si="1960"/>
        <v>1.01415225</v>
      </c>
      <c r="P4573" s="82">
        <f t="shared" si="1961"/>
        <v>0</v>
      </c>
      <c r="Q4573" s="11">
        <f t="shared" si="1974"/>
        <v>0</v>
      </c>
      <c r="R4573" s="7">
        <f t="shared" si="1969"/>
        <v>0</v>
      </c>
      <c r="S4573" s="82">
        <f t="shared" si="1962"/>
        <v>0</v>
      </c>
      <c r="T4573" s="91">
        <f t="shared" si="1970"/>
        <v>0.08</v>
      </c>
      <c r="U4573" s="90">
        <f t="shared" si="1963"/>
        <v>22</v>
      </c>
      <c r="V4573" s="90">
        <v>252</v>
      </c>
      <c r="W4573" s="89">
        <f t="shared" si="1964"/>
        <v>1.0067414429999999</v>
      </c>
      <c r="X4573" s="82">
        <f t="shared" si="1965"/>
        <v>0</v>
      </c>
      <c r="Y4573" s="82">
        <f t="shared" si="1966"/>
        <v>0</v>
      </c>
      <c r="Z4573" s="94" t="str">
        <f t="shared" si="1972"/>
        <v>A+J=</v>
      </c>
      <c r="AA4573" s="87">
        <f t="shared" si="1973"/>
        <v>48813</v>
      </c>
    </row>
    <row r="4574" spans="1:27" ht="12.75" x14ac:dyDescent="0.2">
      <c r="A4574" s="81">
        <f t="shared" si="1967"/>
        <v>48811</v>
      </c>
      <c r="B4574" s="82">
        <f t="shared" si="1953"/>
        <v>0</v>
      </c>
      <c r="C4574" s="207">
        <f t="shared" si="1971"/>
        <v>0</v>
      </c>
      <c r="D4574" s="83">
        <f t="shared" si="1954"/>
        <v>7286.35</v>
      </c>
      <c r="E4574" s="84">
        <f t="shared" si="1951"/>
        <v>7394.19</v>
      </c>
      <c r="F4574" s="85">
        <f t="shared" si="1952"/>
        <v>48750</v>
      </c>
      <c r="G4574" s="86">
        <f t="shared" si="1955"/>
        <v>1.4800277230712089E-2</v>
      </c>
      <c r="H4574" s="87">
        <f t="shared" si="1956"/>
        <v>48842</v>
      </c>
      <c r="I4574" s="87">
        <f t="shared" si="1957"/>
        <v>48813</v>
      </c>
      <c r="J4574" s="88">
        <f t="shared" si="1968"/>
        <v>23</v>
      </c>
      <c r="K4574" s="88">
        <f t="shared" si="1950"/>
        <v>23</v>
      </c>
      <c r="L4574" s="8">
        <f t="shared" si="1958"/>
        <v>1.0148002700000001</v>
      </c>
      <c r="M4574" s="89">
        <v>1</v>
      </c>
      <c r="N4574" s="89">
        <f t="shared" si="1959"/>
        <v>1</v>
      </c>
      <c r="O4574" s="82">
        <f t="shared" si="1960"/>
        <v>1.0148002700000001</v>
      </c>
      <c r="P4574" s="82">
        <f t="shared" si="1961"/>
        <v>0</v>
      </c>
      <c r="Q4574" s="11">
        <f t="shared" si="1974"/>
        <v>0</v>
      </c>
      <c r="R4574" s="7">
        <f t="shared" si="1969"/>
        <v>0</v>
      </c>
      <c r="S4574" s="82">
        <f t="shared" si="1962"/>
        <v>0</v>
      </c>
      <c r="T4574" s="91">
        <f t="shared" si="1970"/>
        <v>0.08</v>
      </c>
      <c r="U4574" s="90">
        <f t="shared" si="1963"/>
        <v>23</v>
      </c>
      <c r="V4574" s="90">
        <v>252</v>
      </c>
      <c r="W4574" s="89">
        <f t="shared" si="1964"/>
        <v>1.0070489499999999</v>
      </c>
      <c r="X4574" s="82">
        <f t="shared" si="1965"/>
        <v>0</v>
      </c>
      <c r="Y4574" s="82">
        <f t="shared" si="1966"/>
        <v>0</v>
      </c>
      <c r="Z4574" s="94" t="str">
        <f t="shared" si="1972"/>
        <v>A+J=</v>
      </c>
      <c r="AA4574" s="87">
        <f t="shared" si="1973"/>
        <v>48813</v>
      </c>
    </row>
    <row r="4575" spans="1:27" ht="12.75" x14ac:dyDescent="0.2">
      <c r="A4575" s="81">
        <f t="shared" si="1967"/>
        <v>48812</v>
      </c>
      <c r="B4575" s="82">
        <f t="shared" si="1953"/>
        <v>0</v>
      </c>
      <c r="C4575" s="207">
        <f t="shared" si="1971"/>
        <v>0</v>
      </c>
      <c r="D4575" s="83">
        <f t="shared" si="1954"/>
        <v>7286.35</v>
      </c>
      <c r="E4575" s="84">
        <f t="shared" si="1951"/>
        <v>7394.19</v>
      </c>
      <c r="F4575" s="85">
        <f t="shared" si="1952"/>
        <v>48750</v>
      </c>
      <c r="G4575" s="86">
        <f t="shared" si="1955"/>
        <v>1.4800277230712089E-2</v>
      </c>
      <c r="H4575" s="87">
        <f t="shared" si="1956"/>
        <v>48842</v>
      </c>
      <c r="I4575" s="87">
        <f t="shared" si="1957"/>
        <v>48813</v>
      </c>
      <c r="J4575" s="88">
        <f t="shared" si="1968"/>
        <v>23</v>
      </c>
      <c r="K4575" s="88">
        <f t="shared" si="1950"/>
        <v>23</v>
      </c>
      <c r="L4575" s="8">
        <f t="shared" si="1958"/>
        <v>1.0148002700000001</v>
      </c>
      <c r="M4575" s="89">
        <v>1</v>
      </c>
      <c r="N4575" s="89">
        <f t="shared" si="1959"/>
        <v>1</v>
      </c>
      <c r="O4575" s="82">
        <f t="shared" si="1960"/>
        <v>1.0148002700000001</v>
      </c>
      <c r="P4575" s="82">
        <f t="shared" si="1961"/>
        <v>0</v>
      </c>
      <c r="Q4575" s="11">
        <f t="shared" si="1974"/>
        <v>0</v>
      </c>
      <c r="R4575" s="7">
        <f t="shared" si="1969"/>
        <v>0</v>
      </c>
      <c r="S4575" s="82">
        <f t="shared" si="1962"/>
        <v>0</v>
      </c>
      <c r="T4575" s="91">
        <f t="shared" si="1970"/>
        <v>0.08</v>
      </c>
      <c r="U4575" s="90">
        <f t="shared" si="1963"/>
        <v>23</v>
      </c>
      <c r="V4575" s="90">
        <v>252</v>
      </c>
      <c r="W4575" s="89">
        <f t="shared" si="1964"/>
        <v>1.0070489499999999</v>
      </c>
      <c r="X4575" s="82">
        <f t="shared" si="1965"/>
        <v>0</v>
      </c>
      <c r="Y4575" s="82">
        <f t="shared" si="1966"/>
        <v>0</v>
      </c>
      <c r="Z4575" s="94" t="str">
        <f t="shared" si="1972"/>
        <v>A+J=</v>
      </c>
      <c r="AA4575" s="87">
        <f t="shared" si="1973"/>
        <v>48813</v>
      </c>
    </row>
    <row r="4576" spans="1:27" ht="12.75" x14ac:dyDescent="0.2">
      <c r="A4576" s="81">
        <f t="shared" si="1967"/>
        <v>48813</v>
      </c>
      <c r="B4576" s="82">
        <f t="shared" si="1953"/>
        <v>0</v>
      </c>
      <c r="C4576" s="207">
        <f t="shared" si="1971"/>
        <v>0</v>
      </c>
      <c r="D4576" s="83">
        <f t="shared" si="1954"/>
        <v>7286.35</v>
      </c>
      <c r="E4576" s="84">
        <f t="shared" si="1951"/>
        <v>7394.19</v>
      </c>
      <c r="F4576" s="85">
        <f t="shared" si="1952"/>
        <v>48750</v>
      </c>
      <c r="G4576" s="86">
        <f t="shared" si="1955"/>
        <v>1.4800277230712089E-2</v>
      </c>
      <c r="H4576" s="87">
        <f t="shared" si="1956"/>
        <v>48842</v>
      </c>
      <c r="I4576" s="87">
        <f t="shared" si="1957"/>
        <v>48813</v>
      </c>
      <c r="J4576" s="88">
        <f t="shared" si="1968"/>
        <v>23</v>
      </c>
      <c r="K4576" s="88">
        <f t="shared" si="1950"/>
        <v>23</v>
      </c>
      <c r="L4576" s="8">
        <f t="shared" si="1958"/>
        <v>1.0148002700000001</v>
      </c>
      <c r="M4576" s="89">
        <v>1</v>
      </c>
      <c r="N4576" s="89">
        <f t="shared" si="1959"/>
        <v>1</v>
      </c>
      <c r="O4576" s="82">
        <f t="shared" si="1960"/>
        <v>1.0148002700000001</v>
      </c>
      <c r="P4576" s="82">
        <f t="shared" si="1961"/>
        <v>0</v>
      </c>
      <c r="Q4576" s="11">
        <f t="shared" si="1974"/>
        <v>150</v>
      </c>
      <c r="R4576" s="7">
        <f t="shared" si="1969"/>
        <v>0</v>
      </c>
      <c r="S4576" s="82">
        <f t="shared" si="1962"/>
        <v>0</v>
      </c>
      <c r="T4576" s="91">
        <f t="shared" si="1970"/>
        <v>0.08</v>
      </c>
      <c r="U4576" s="90">
        <f t="shared" si="1963"/>
        <v>23</v>
      </c>
      <c r="V4576" s="90">
        <v>252</v>
      </c>
      <c r="W4576" s="89">
        <f t="shared" si="1964"/>
        <v>1.0070489499999999</v>
      </c>
      <c r="X4576" s="82">
        <f t="shared" si="1965"/>
        <v>0</v>
      </c>
      <c r="Y4576" s="82">
        <f t="shared" si="1966"/>
        <v>0</v>
      </c>
      <c r="Z4576" s="94" t="str">
        <f t="shared" si="1972"/>
        <v>A+J=</v>
      </c>
      <c r="AA4576" s="87">
        <f t="shared" si="1973"/>
        <v>48813</v>
      </c>
    </row>
    <row r="4577" spans="1:27" ht="12.75" x14ac:dyDescent="0.2">
      <c r="A4577" s="81">
        <f t="shared" si="1967"/>
        <v>48814</v>
      </c>
      <c r="B4577" s="82">
        <f t="shared" si="1953"/>
        <v>0</v>
      </c>
      <c r="C4577" s="207">
        <f t="shared" si="1971"/>
        <v>0</v>
      </c>
      <c r="D4577" s="83">
        <f t="shared" si="1954"/>
        <v>7286.35</v>
      </c>
      <c r="E4577" s="84">
        <f t="shared" si="1951"/>
        <v>7394.19</v>
      </c>
      <c r="F4577" s="85">
        <f t="shared" si="1952"/>
        <v>48782</v>
      </c>
      <c r="G4577" s="86">
        <f t="shared" si="1955"/>
        <v>1.4800277230712089E-2</v>
      </c>
      <c r="H4577" s="87">
        <f t="shared" si="1956"/>
        <v>48842</v>
      </c>
      <c r="I4577" s="87">
        <f t="shared" si="1957"/>
        <v>48842</v>
      </c>
      <c r="J4577" s="88">
        <f t="shared" si="1968"/>
        <v>20</v>
      </c>
      <c r="K4577" s="88">
        <f t="shared" si="1950"/>
        <v>1</v>
      </c>
      <c r="L4577" s="8">
        <f t="shared" si="1958"/>
        <v>1.0007348599999999</v>
      </c>
      <c r="M4577" s="89">
        <v>1</v>
      </c>
      <c r="N4577" s="89">
        <f t="shared" si="1959"/>
        <v>1</v>
      </c>
      <c r="O4577" s="82">
        <f t="shared" si="1960"/>
        <v>1.0007348599999999</v>
      </c>
      <c r="P4577" s="82">
        <f t="shared" si="1961"/>
        <v>0</v>
      </c>
      <c r="Q4577" s="11">
        <f t="shared" si="1974"/>
        <v>0</v>
      </c>
      <c r="R4577" s="7">
        <f t="shared" si="1969"/>
        <v>0</v>
      </c>
      <c r="S4577" s="82">
        <f t="shared" si="1962"/>
        <v>0</v>
      </c>
      <c r="T4577" s="91">
        <f t="shared" si="1970"/>
        <v>0.08</v>
      </c>
      <c r="U4577" s="90">
        <f t="shared" si="1963"/>
        <v>1</v>
      </c>
      <c r="V4577" s="90">
        <v>252</v>
      </c>
      <c r="W4577" s="89">
        <f t="shared" si="1964"/>
        <v>1.000305448</v>
      </c>
      <c r="X4577" s="82">
        <f t="shared" si="1965"/>
        <v>0</v>
      </c>
      <c r="Y4577" s="82">
        <f t="shared" si="1966"/>
        <v>0</v>
      </c>
      <c r="Z4577" s="94" t="str">
        <f t="shared" si="1972"/>
        <v>A+J=</v>
      </c>
      <c r="AA4577" s="87">
        <f t="shared" si="1973"/>
        <v>48842</v>
      </c>
    </row>
    <row r="4578" spans="1:27" ht="12.75" x14ac:dyDescent="0.2">
      <c r="A4578" s="81">
        <f t="shared" si="1967"/>
        <v>48815</v>
      </c>
      <c r="B4578" s="82">
        <f t="shared" si="1953"/>
        <v>0</v>
      </c>
      <c r="C4578" s="207">
        <f t="shared" si="1971"/>
        <v>0</v>
      </c>
      <c r="D4578" s="83">
        <f t="shared" si="1954"/>
        <v>7286.35</v>
      </c>
      <c r="E4578" s="84">
        <f t="shared" si="1951"/>
        <v>7394.19</v>
      </c>
      <c r="F4578" s="85">
        <f t="shared" si="1952"/>
        <v>48782</v>
      </c>
      <c r="G4578" s="86">
        <f t="shared" si="1955"/>
        <v>1.4800277230712089E-2</v>
      </c>
      <c r="H4578" s="87">
        <f t="shared" si="1956"/>
        <v>48842</v>
      </c>
      <c r="I4578" s="87">
        <f t="shared" si="1957"/>
        <v>48842</v>
      </c>
      <c r="J4578" s="88">
        <f t="shared" si="1968"/>
        <v>20</v>
      </c>
      <c r="K4578" s="88">
        <f t="shared" si="1950"/>
        <v>2</v>
      </c>
      <c r="L4578" s="8">
        <f t="shared" si="1958"/>
        <v>1.0014702600000001</v>
      </c>
      <c r="M4578" s="89">
        <v>1</v>
      </c>
      <c r="N4578" s="89">
        <f t="shared" si="1959"/>
        <v>1</v>
      </c>
      <c r="O4578" s="82">
        <f t="shared" si="1960"/>
        <v>1.0014702600000001</v>
      </c>
      <c r="P4578" s="82">
        <f t="shared" si="1961"/>
        <v>0</v>
      </c>
      <c r="Q4578" s="11">
        <f t="shared" si="1974"/>
        <v>0</v>
      </c>
      <c r="R4578" s="7">
        <f t="shared" si="1969"/>
        <v>0</v>
      </c>
      <c r="S4578" s="82">
        <f t="shared" si="1962"/>
        <v>0</v>
      </c>
      <c r="T4578" s="91">
        <f t="shared" si="1970"/>
        <v>0.08</v>
      </c>
      <c r="U4578" s="90">
        <f t="shared" si="1963"/>
        <v>2</v>
      </c>
      <c r="V4578" s="90">
        <v>252</v>
      </c>
      <c r="W4578" s="89">
        <f t="shared" si="1964"/>
        <v>1.000610988</v>
      </c>
      <c r="X4578" s="82">
        <f t="shared" si="1965"/>
        <v>0</v>
      </c>
      <c r="Y4578" s="82">
        <f t="shared" si="1966"/>
        <v>0</v>
      </c>
      <c r="Z4578" s="94" t="str">
        <f t="shared" si="1972"/>
        <v>A+J=</v>
      </c>
      <c r="AA4578" s="87">
        <f t="shared" si="1973"/>
        <v>48842</v>
      </c>
    </row>
    <row r="4579" spans="1:27" ht="12.75" x14ac:dyDescent="0.2">
      <c r="A4579" s="81">
        <f t="shared" si="1967"/>
        <v>48816</v>
      </c>
      <c r="B4579" s="82">
        <f t="shared" si="1953"/>
        <v>0</v>
      </c>
      <c r="C4579" s="207">
        <f t="shared" si="1971"/>
        <v>0</v>
      </c>
      <c r="D4579" s="83">
        <f t="shared" si="1954"/>
        <v>7286.35</v>
      </c>
      <c r="E4579" s="84">
        <f t="shared" si="1951"/>
        <v>7394.19</v>
      </c>
      <c r="F4579" s="85">
        <f t="shared" si="1952"/>
        <v>48782</v>
      </c>
      <c r="G4579" s="86">
        <f t="shared" si="1955"/>
        <v>1.4800277230712089E-2</v>
      </c>
      <c r="H4579" s="87">
        <f t="shared" si="1956"/>
        <v>48842</v>
      </c>
      <c r="I4579" s="87">
        <f t="shared" si="1957"/>
        <v>48842</v>
      </c>
      <c r="J4579" s="88">
        <f t="shared" si="1968"/>
        <v>20</v>
      </c>
      <c r="K4579" s="88">
        <f t="shared" si="1950"/>
        <v>3</v>
      </c>
      <c r="L4579" s="8">
        <f t="shared" si="1958"/>
        <v>1.0022062</v>
      </c>
      <c r="M4579" s="89">
        <v>1</v>
      </c>
      <c r="N4579" s="89">
        <f t="shared" si="1959"/>
        <v>1</v>
      </c>
      <c r="O4579" s="82">
        <f t="shared" si="1960"/>
        <v>1.0022062</v>
      </c>
      <c r="P4579" s="82">
        <f t="shared" si="1961"/>
        <v>0</v>
      </c>
      <c r="Q4579" s="11">
        <f t="shared" si="1974"/>
        <v>0</v>
      </c>
      <c r="R4579" s="7">
        <f t="shared" si="1969"/>
        <v>0</v>
      </c>
      <c r="S4579" s="82">
        <f t="shared" si="1962"/>
        <v>0</v>
      </c>
      <c r="T4579" s="91">
        <f t="shared" si="1970"/>
        <v>0.08</v>
      </c>
      <c r="U4579" s="90">
        <f t="shared" si="1963"/>
        <v>3</v>
      </c>
      <c r="V4579" s="90">
        <v>252</v>
      </c>
      <c r="W4579" s="89">
        <f t="shared" si="1964"/>
        <v>1.0009166229999999</v>
      </c>
      <c r="X4579" s="82">
        <f t="shared" si="1965"/>
        <v>0</v>
      </c>
      <c r="Y4579" s="82">
        <f t="shared" si="1966"/>
        <v>0</v>
      </c>
      <c r="Z4579" s="94" t="str">
        <f t="shared" si="1972"/>
        <v>A+J=</v>
      </c>
      <c r="AA4579" s="87">
        <f t="shared" si="1973"/>
        <v>48842</v>
      </c>
    </row>
    <row r="4580" spans="1:27" ht="12.75" x14ac:dyDescent="0.2">
      <c r="A4580" s="81">
        <f t="shared" si="1967"/>
        <v>48817</v>
      </c>
      <c r="B4580" s="82">
        <f t="shared" si="1953"/>
        <v>0</v>
      </c>
      <c r="C4580" s="207">
        <f t="shared" si="1971"/>
        <v>0</v>
      </c>
      <c r="D4580" s="83">
        <f t="shared" si="1954"/>
        <v>7286.35</v>
      </c>
      <c r="E4580" s="84">
        <f t="shared" si="1951"/>
        <v>7394.19</v>
      </c>
      <c r="F4580" s="85">
        <f t="shared" si="1952"/>
        <v>48782</v>
      </c>
      <c r="G4580" s="86">
        <f t="shared" si="1955"/>
        <v>1.4800277230712089E-2</v>
      </c>
      <c r="H4580" s="87">
        <f t="shared" si="1956"/>
        <v>48842</v>
      </c>
      <c r="I4580" s="87">
        <f t="shared" si="1957"/>
        <v>48842</v>
      </c>
      <c r="J4580" s="88">
        <f t="shared" si="1968"/>
        <v>20</v>
      </c>
      <c r="K4580" s="88">
        <f t="shared" si="1950"/>
        <v>4</v>
      </c>
      <c r="L4580" s="8">
        <f t="shared" si="1958"/>
        <v>1.0029426800000001</v>
      </c>
      <c r="M4580" s="89">
        <v>1</v>
      </c>
      <c r="N4580" s="89">
        <f t="shared" si="1959"/>
        <v>1</v>
      </c>
      <c r="O4580" s="82">
        <f t="shared" si="1960"/>
        <v>1.0029426800000001</v>
      </c>
      <c r="P4580" s="82">
        <f t="shared" si="1961"/>
        <v>0</v>
      </c>
      <c r="Q4580" s="11">
        <f t="shared" si="1974"/>
        <v>0</v>
      </c>
      <c r="R4580" s="7">
        <f t="shared" si="1969"/>
        <v>0</v>
      </c>
      <c r="S4580" s="82">
        <f t="shared" si="1962"/>
        <v>0</v>
      </c>
      <c r="T4580" s="91">
        <f t="shared" si="1970"/>
        <v>0.08</v>
      </c>
      <c r="U4580" s="90">
        <f t="shared" si="1963"/>
        <v>4</v>
      </c>
      <c r="V4580" s="90">
        <v>252</v>
      </c>
      <c r="W4580" s="89">
        <f t="shared" si="1964"/>
        <v>1.0012223499999999</v>
      </c>
      <c r="X4580" s="82">
        <f t="shared" si="1965"/>
        <v>0</v>
      </c>
      <c r="Y4580" s="82">
        <f t="shared" si="1966"/>
        <v>0</v>
      </c>
      <c r="Z4580" s="94" t="str">
        <f t="shared" si="1972"/>
        <v>A+J=</v>
      </c>
      <c r="AA4580" s="87">
        <f t="shared" si="1973"/>
        <v>48842</v>
      </c>
    </row>
    <row r="4581" spans="1:27" ht="12.75" x14ac:dyDescent="0.2">
      <c r="A4581" s="81">
        <f t="shared" si="1967"/>
        <v>48818</v>
      </c>
      <c r="B4581" s="82">
        <f t="shared" si="1953"/>
        <v>0</v>
      </c>
      <c r="C4581" s="207">
        <f t="shared" si="1971"/>
        <v>0</v>
      </c>
      <c r="D4581" s="83">
        <f t="shared" si="1954"/>
        <v>7286.35</v>
      </c>
      <c r="E4581" s="84">
        <f t="shared" si="1951"/>
        <v>7394.19</v>
      </c>
      <c r="F4581" s="85">
        <f t="shared" si="1952"/>
        <v>48782</v>
      </c>
      <c r="G4581" s="86">
        <f t="shared" si="1955"/>
        <v>1.4800277230712089E-2</v>
      </c>
      <c r="H4581" s="87">
        <f t="shared" si="1956"/>
        <v>48842</v>
      </c>
      <c r="I4581" s="87">
        <f t="shared" si="1957"/>
        <v>48842</v>
      </c>
      <c r="J4581" s="88">
        <f t="shared" si="1968"/>
        <v>20</v>
      </c>
      <c r="K4581" s="88">
        <f t="shared" si="1950"/>
        <v>5</v>
      </c>
      <c r="L4581" s="8">
        <f t="shared" si="1958"/>
        <v>1.0036797</v>
      </c>
      <c r="M4581" s="89">
        <v>1</v>
      </c>
      <c r="N4581" s="89">
        <f t="shared" si="1959"/>
        <v>1</v>
      </c>
      <c r="O4581" s="82">
        <f t="shared" si="1960"/>
        <v>1.0036797</v>
      </c>
      <c r="P4581" s="82">
        <f t="shared" si="1961"/>
        <v>0</v>
      </c>
      <c r="Q4581" s="11">
        <f t="shared" si="1974"/>
        <v>0</v>
      </c>
      <c r="R4581" s="7">
        <f t="shared" si="1969"/>
        <v>0</v>
      </c>
      <c r="S4581" s="82">
        <f t="shared" si="1962"/>
        <v>0</v>
      </c>
      <c r="T4581" s="91">
        <f t="shared" si="1970"/>
        <v>0.08</v>
      </c>
      <c r="U4581" s="90">
        <f t="shared" si="1963"/>
        <v>5</v>
      </c>
      <c r="V4581" s="90">
        <v>252</v>
      </c>
      <c r="W4581" s="89">
        <f t="shared" si="1964"/>
        <v>1.0015281709999999</v>
      </c>
      <c r="X4581" s="82">
        <f t="shared" si="1965"/>
        <v>0</v>
      </c>
      <c r="Y4581" s="82">
        <f t="shared" si="1966"/>
        <v>0</v>
      </c>
      <c r="Z4581" s="94" t="str">
        <f t="shared" si="1972"/>
        <v>A+J=</v>
      </c>
      <c r="AA4581" s="87">
        <f t="shared" si="1973"/>
        <v>48842</v>
      </c>
    </row>
    <row r="4582" spans="1:27" ht="12.75" x14ac:dyDescent="0.2">
      <c r="A4582" s="81">
        <f t="shared" si="1967"/>
        <v>48819</v>
      </c>
      <c r="B4582" s="82">
        <f t="shared" si="1953"/>
        <v>0</v>
      </c>
      <c r="C4582" s="207">
        <f t="shared" si="1971"/>
        <v>0</v>
      </c>
      <c r="D4582" s="83">
        <f t="shared" si="1954"/>
        <v>7286.35</v>
      </c>
      <c r="E4582" s="84">
        <f t="shared" si="1951"/>
        <v>7394.19</v>
      </c>
      <c r="F4582" s="85">
        <f t="shared" si="1952"/>
        <v>48782</v>
      </c>
      <c r="G4582" s="86">
        <f t="shared" si="1955"/>
        <v>1.4800277230712089E-2</v>
      </c>
      <c r="H4582" s="87">
        <f t="shared" si="1956"/>
        <v>48842</v>
      </c>
      <c r="I4582" s="87">
        <f t="shared" si="1957"/>
        <v>48842</v>
      </c>
      <c r="J4582" s="88">
        <f t="shared" si="1968"/>
        <v>20</v>
      </c>
      <c r="K4582" s="88">
        <f t="shared" si="1950"/>
        <v>5</v>
      </c>
      <c r="L4582" s="8">
        <f t="shared" si="1958"/>
        <v>1.0036797</v>
      </c>
      <c r="M4582" s="89">
        <v>1</v>
      </c>
      <c r="N4582" s="89">
        <f t="shared" si="1959"/>
        <v>1</v>
      </c>
      <c r="O4582" s="82">
        <f t="shared" si="1960"/>
        <v>1.0036797</v>
      </c>
      <c r="P4582" s="82">
        <f t="shared" si="1961"/>
        <v>0</v>
      </c>
      <c r="Q4582" s="11">
        <f t="shared" si="1974"/>
        <v>0</v>
      </c>
      <c r="R4582" s="7">
        <f t="shared" si="1969"/>
        <v>0</v>
      </c>
      <c r="S4582" s="82">
        <f t="shared" si="1962"/>
        <v>0</v>
      </c>
      <c r="T4582" s="91">
        <f t="shared" si="1970"/>
        <v>0.08</v>
      </c>
      <c r="U4582" s="90">
        <f t="shared" si="1963"/>
        <v>5</v>
      </c>
      <c r="V4582" s="90">
        <v>252</v>
      </c>
      <c r="W4582" s="89">
        <f t="shared" si="1964"/>
        <v>1.0015281709999999</v>
      </c>
      <c r="X4582" s="82">
        <f t="shared" si="1965"/>
        <v>0</v>
      </c>
      <c r="Y4582" s="82">
        <f t="shared" si="1966"/>
        <v>0</v>
      </c>
      <c r="Z4582" s="94" t="str">
        <f t="shared" si="1972"/>
        <v>A+J=</v>
      </c>
      <c r="AA4582" s="87">
        <f t="shared" si="1973"/>
        <v>48842</v>
      </c>
    </row>
    <row r="4583" spans="1:27" ht="12.75" x14ac:dyDescent="0.2">
      <c r="A4583" s="81">
        <f t="shared" si="1967"/>
        <v>48820</v>
      </c>
      <c r="B4583" s="82">
        <f t="shared" si="1953"/>
        <v>0</v>
      </c>
      <c r="C4583" s="207">
        <f t="shared" si="1971"/>
        <v>0</v>
      </c>
      <c r="D4583" s="83">
        <f t="shared" si="1954"/>
        <v>7286.35</v>
      </c>
      <c r="E4583" s="84">
        <f t="shared" si="1951"/>
        <v>7394.19</v>
      </c>
      <c r="F4583" s="85">
        <f t="shared" si="1952"/>
        <v>48782</v>
      </c>
      <c r="G4583" s="86">
        <f t="shared" si="1955"/>
        <v>1.4800277230712089E-2</v>
      </c>
      <c r="H4583" s="87">
        <f t="shared" si="1956"/>
        <v>48842</v>
      </c>
      <c r="I4583" s="87">
        <f t="shared" si="1957"/>
        <v>48842</v>
      </c>
      <c r="J4583" s="88">
        <f t="shared" si="1968"/>
        <v>20</v>
      </c>
      <c r="K4583" s="88">
        <f t="shared" si="1950"/>
        <v>5</v>
      </c>
      <c r="L4583" s="8">
        <f t="shared" si="1958"/>
        <v>1.0036797</v>
      </c>
      <c r="M4583" s="89">
        <v>1</v>
      </c>
      <c r="N4583" s="89">
        <f t="shared" si="1959"/>
        <v>1</v>
      </c>
      <c r="O4583" s="82">
        <f t="shared" si="1960"/>
        <v>1.0036797</v>
      </c>
      <c r="P4583" s="82">
        <f t="shared" si="1961"/>
        <v>0</v>
      </c>
      <c r="Q4583" s="11">
        <f t="shared" si="1974"/>
        <v>0</v>
      </c>
      <c r="R4583" s="7">
        <f t="shared" si="1969"/>
        <v>0</v>
      </c>
      <c r="S4583" s="82">
        <f t="shared" si="1962"/>
        <v>0</v>
      </c>
      <c r="T4583" s="91">
        <f t="shared" si="1970"/>
        <v>0.08</v>
      </c>
      <c r="U4583" s="90">
        <f t="shared" si="1963"/>
        <v>5</v>
      </c>
      <c r="V4583" s="90">
        <v>252</v>
      </c>
      <c r="W4583" s="89">
        <f t="shared" si="1964"/>
        <v>1.0015281709999999</v>
      </c>
      <c r="X4583" s="82">
        <f t="shared" si="1965"/>
        <v>0</v>
      </c>
      <c r="Y4583" s="82">
        <f t="shared" si="1966"/>
        <v>0</v>
      </c>
      <c r="Z4583" s="94" t="str">
        <f t="shared" si="1972"/>
        <v>A+J=</v>
      </c>
      <c r="AA4583" s="87">
        <f t="shared" si="1973"/>
        <v>48842</v>
      </c>
    </row>
    <row r="4584" spans="1:27" ht="12.75" x14ac:dyDescent="0.2">
      <c r="A4584" s="81">
        <f t="shared" si="1967"/>
        <v>48821</v>
      </c>
      <c r="B4584" s="82">
        <f t="shared" si="1953"/>
        <v>0</v>
      </c>
      <c r="C4584" s="207">
        <f t="shared" si="1971"/>
        <v>0</v>
      </c>
      <c r="D4584" s="83">
        <f t="shared" si="1954"/>
        <v>7286.35</v>
      </c>
      <c r="E4584" s="84">
        <f t="shared" si="1951"/>
        <v>7394.19</v>
      </c>
      <c r="F4584" s="85">
        <f t="shared" si="1952"/>
        <v>48782</v>
      </c>
      <c r="G4584" s="86">
        <f t="shared" si="1955"/>
        <v>1.4800277230712089E-2</v>
      </c>
      <c r="H4584" s="87">
        <f t="shared" si="1956"/>
        <v>48842</v>
      </c>
      <c r="I4584" s="87">
        <f t="shared" si="1957"/>
        <v>48842</v>
      </c>
      <c r="J4584" s="88">
        <f t="shared" si="1968"/>
        <v>20</v>
      </c>
      <c r="K4584" s="88">
        <f t="shared" si="1950"/>
        <v>6</v>
      </c>
      <c r="L4584" s="8">
        <f t="shared" si="1958"/>
        <v>1.00441727</v>
      </c>
      <c r="M4584" s="89">
        <v>1</v>
      </c>
      <c r="N4584" s="89">
        <f t="shared" si="1959"/>
        <v>1</v>
      </c>
      <c r="O4584" s="82">
        <f t="shared" si="1960"/>
        <v>1.00441727</v>
      </c>
      <c r="P4584" s="82">
        <f t="shared" si="1961"/>
        <v>0</v>
      </c>
      <c r="Q4584" s="11">
        <f t="shared" si="1974"/>
        <v>0</v>
      </c>
      <c r="R4584" s="7">
        <f t="shared" si="1969"/>
        <v>0</v>
      </c>
      <c r="S4584" s="82">
        <f t="shared" si="1962"/>
        <v>0</v>
      </c>
      <c r="T4584" s="91">
        <f t="shared" si="1970"/>
        <v>0.08</v>
      </c>
      <c r="U4584" s="90">
        <f t="shared" si="1963"/>
        <v>6</v>
      </c>
      <c r="V4584" s="90">
        <v>252</v>
      </c>
      <c r="W4584" s="89">
        <f t="shared" si="1964"/>
        <v>1.0018340859999999</v>
      </c>
      <c r="X4584" s="82">
        <f t="shared" si="1965"/>
        <v>0</v>
      </c>
      <c r="Y4584" s="82">
        <f t="shared" si="1966"/>
        <v>0</v>
      </c>
      <c r="Z4584" s="94" t="str">
        <f t="shared" si="1972"/>
        <v>A+J=</v>
      </c>
      <c r="AA4584" s="87">
        <f t="shared" si="1973"/>
        <v>48842</v>
      </c>
    </row>
    <row r="4585" spans="1:27" ht="12.75" x14ac:dyDescent="0.2">
      <c r="A4585" s="81">
        <f t="shared" si="1967"/>
        <v>48822</v>
      </c>
      <c r="B4585" s="82">
        <f t="shared" si="1953"/>
        <v>0</v>
      </c>
      <c r="C4585" s="207">
        <f t="shared" si="1971"/>
        <v>0</v>
      </c>
      <c r="D4585" s="83">
        <f t="shared" si="1954"/>
        <v>7286.35</v>
      </c>
      <c r="E4585" s="84">
        <f t="shared" si="1951"/>
        <v>7394.19</v>
      </c>
      <c r="F4585" s="85">
        <f t="shared" si="1952"/>
        <v>48782</v>
      </c>
      <c r="G4585" s="86">
        <f t="shared" si="1955"/>
        <v>1.4800277230712089E-2</v>
      </c>
      <c r="H4585" s="87">
        <f t="shared" si="1956"/>
        <v>48842</v>
      </c>
      <c r="I4585" s="87">
        <f t="shared" si="1957"/>
        <v>48842</v>
      </c>
      <c r="J4585" s="88">
        <f t="shared" si="1968"/>
        <v>20</v>
      </c>
      <c r="K4585" s="88">
        <f t="shared" ref="K4585:K4648" si="1975">(J4585-(NETWORKDAYS(A4585,I4585,AD$210:AD$502)-1))</f>
        <v>7</v>
      </c>
      <c r="L4585" s="8">
        <f t="shared" si="1958"/>
        <v>1.0051553799999999</v>
      </c>
      <c r="M4585" s="89">
        <v>1</v>
      </c>
      <c r="N4585" s="89">
        <f t="shared" si="1959"/>
        <v>1</v>
      </c>
      <c r="O4585" s="82">
        <f t="shared" si="1960"/>
        <v>1.0051553799999999</v>
      </c>
      <c r="P4585" s="82">
        <f t="shared" si="1961"/>
        <v>0</v>
      </c>
      <c r="Q4585" s="11">
        <f t="shared" si="1974"/>
        <v>0</v>
      </c>
      <c r="R4585" s="7">
        <f t="shared" si="1969"/>
        <v>0</v>
      </c>
      <c r="S4585" s="82">
        <f t="shared" si="1962"/>
        <v>0</v>
      </c>
      <c r="T4585" s="91">
        <f t="shared" si="1970"/>
        <v>0.08</v>
      </c>
      <c r="U4585" s="90">
        <f t="shared" si="1963"/>
        <v>7</v>
      </c>
      <c r="V4585" s="90">
        <v>252</v>
      </c>
      <c r="W4585" s="89">
        <f t="shared" si="1964"/>
        <v>1.002140093</v>
      </c>
      <c r="X4585" s="82">
        <f t="shared" si="1965"/>
        <v>0</v>
      </c>
      <c r="Y4585" s="82">
        <f t="shared" si="1966"/>
        <v>0</v>
      </c>
      <c r="Z4585" s="94" t="str">
        <f t="shared" si="1972"/>
        <v>A+J=</v>
      </c>
      <c r="AA4585" s="87">
        <f t="shared" si="1973"/>
        <v>48842</v>
      </c>
    </row>
    <row r="4586" spans="1:27" ht="12.75" x14ac:dyDescent="0.2">
      <c r="A4586" s="81">
        <f t="shared" si="1967"/>
        <v>48823</v>
      </c>
      <c r="B4586" s="82">
        <f t="shared" si="1953"/>
        <v>0</v>
      </c>
      <c r="C4586" s="207">
        <f t="shared" si="1971"/>
        <v>0</v>
      </c>
      <c r="D4586" s="83">
        <f t="shared" si="1954"/>
        <v>7286.35</v>
      </c>
      <c r="E4586" s="84">
        <f t="shared" ref="E4586:E4649" si="1976">IF($K4586=1,VLOOKUP($A4585,$AO$10:$AS$200,4),E4585)</f>
        <v>7394.19</v>
      </c>
      <c r="F4586" s="85">
        <f t="shared" ref="F4586:F4649" si="1977">IF($K4586=1,VLOOKUP($A4585,$AO$10:$AS$200,5),F4585)</f>
        <v>48782</v>
      </c>
      <c r="G4586" s="86">
        <f t="shared" si="1955"/>
        <v>1.4800277230712089E-2</v>
      </c>
      <c r="H4586" s="87">
        <f t="shared" si="1956"/>
        <v>48842</v>
      </c>
      <c r="I4586" s="87">
        <f t="shared" si="1957"/>
        <v>48842</v>
      </c>
      <c r="J4586" s="88">
        <f t="shared" si="1968"/>
        <v>20</v>
      </c>
      <c r="K4586" s="88">
        <f t="shared" si="1975"/>
        <v>8</v>
      </c>
      <c r="L4586" s="8">
        <f t="shared" si="1958"/>
        <v>1.0058940300000001</v>
      </c>
      <c r="M4586" s="89">
        <v>1</v>
      </c>
      <c r="N4586" s="89">
        <f t="shared" si="1959"/>
        <v>1</v>
      </c>
      <c r="O4586" s="82">
        <f t="shared" si="1960"/>
        <v>1.0058940300000001</v>
      </c>
      <c r="P4586" s="82">
        <f t="shared" si="1961"/>
        <v>0</v>
      </c>
      <c r="Q4586" s="11">
        <f t="shared" si="1974"/>
        <v>0</v>
      </c>
      <c r="R4586" s="7">
        <f t="shared" si="1969"/>
        <v>0</v>
      </c>
      <c r="S4586" s="82">
        <f t="shared" si="1962"/>
        <v>0</v>
      </c>
      <c r="T4586" s="91">
        <f t="shared" si="1970"/>
        <v>0.08</v>
      </c>
      <c r="U4586" s="90">
        <f t="shared" si="1963"/>
        <v>8</v>
      </c>
      <c r="V4586" s="90">
        <v>252</v>
      </c>
      <c r="W4586" s="89">
        <f t="shared" si="1964"/>
        <v>1.0024461950000001</v>
      </c>
      <c r="X4586" s="82">
        <f t="shared" si="1965"/>
        <v>0</v>
      </c>
      <c r="Y4586" s="82">
        <f t="shared" si="1966"/>
        <v>0</v>
      </c>
      <c r="Z4586" s="94" t="str">
        <f t="shared" si="1972"/>
        <v>A+J=</v>
      </c>
      <c r="AA4586" s="87">
        <f t="shared" si="1973"/>
        <v>48842</v>
      </c>
    </row>
    <row r="4587" spans="1:27" ht="12.75" x14ac:dyDescent="0.2">
      <c r="A4587" s="81">
        <f t="shared" si="1967"/>
        <v>48824</v>
      </c>
      <c r="B4587" s="82">
        <f t="shared" si="1953"/>
        <v>0</v>
      </c>
      <c r="C4587" s="207">
        <f t="shared" si="1971"/>
        <v>0</v>
      </c>
      <c r="D4587" s="83">
        <f t="shared" si="1954"/>
        <v>7286.35</v>
      </c>
      <c r="E4587" s="84">
        <f t="shared" si="1976"/>
        <v>7394.19</v>
      </c>
      <c r="F4587" s="85">
        <f t="shared" si="1977"/>
        <v>48782</v>
      </c>
      <c r="G4587" s="86">
        <f t="shared" si="1955"/>
        <v>1.4800277230712089E-2</v>
      </c>
      <c r="H4587" s="87">
        <f t="shared" si="1956"/>
        <v>48842</v>
      </c>
      <c r="I4587" s="87">
        <f t="shared" si="1957"/>
        <v>48842</v>
      </c>
      <c r="J4587" s="88">
        <f t="shared" si="1968"/>
        <v>20</v>
      </c>
      <c r="K4587" s="88">
        <f t="shared" si="1975"/>
        <v>9</v>
      </c>
      <c r="L4587" s="8">
        <f t="shared" si="1958"/>
        <v>1.0066332200000001</v>
      </c>
      <c r="M4587" s="89">
        <v>1</v>
      </c>
      <c r="N4587" s="89">
        <f t="shared" si="1959"/>
        <v>1</v>
      </c>
      <c r="O4587" s="82">
        <f t="shared" si="1960"/>
        <v>1.0066332200000001</v>
      </c>
      <c r="P4587" s="82">
        <f t="shared" si="1961"/>
        <v>0</v>
      </c>
      <c r="Q4587" s="11">
        <f t="shared" si="1974"/>
        <v>0</v>
      </c>
      <c r="R4587" s="7">
        <f t="shared" si="1969"/>
        <v>0</v>
      </c>
      <c r="S4587" s="82">
        <f t="shared" si="1962"/>
        <v>0</v>
      </c>
      <c r="T4587" s="91">
        <f t="shared" si="1970"/>
        <v>0.08</v>
      </c>
      <c r="U4587" s="90">
        <f t="shared" si="1963"/>
        <v>9</v>
      </c>
      <c r="V4587" s="90">
        <v>252</v>
      </c>
      <c r="W4587" s="89">
        <f t="shared" si="1964"/>
        <v>1.0027523890000001</v>
      </c>
      <c r="X4587" s="82">
        <f t="shared" si="1965"/>
        <v>0</v>
      </c>
      <c r="Y4587" s="82">
        <f t="shared" si="1966"/>
        <v>0</v>
      </c>
      <c r="Z4587" s="94" t="str">
        <f t="shared" si="1972"/>
        <v>A+J=</v>
      </c>
      <c r="AA4587" s="87">
        <f t="shared" si="1973"/>
        <v>48842</v>
      </c>
    </row>
    <row r="4588" spans="1:27" ht="12.75" x14ac:dyDescent="0.2">
      <c r="A4588" s="81">
        <f t="shared" si="1967"/>
        <v>48825</v>
      </c>
      <c r="B4588" s="82">
        <f t="shared" si="1953"/>
        <v>0</v>
      </c>
      <c r="C4588" s="207">
        <f t="shared" si="1971"/>
        <v>0</v>
      </c>
      <c r="D4588" s="83">
        <f t="shared" si="1954"/>
        <v>7286.35</v>
      </c>
      <c r="E4588" s="84">
        <f t="shared" si="1976"/>
        <v>7394.19</v>
      </c>
      <c r="F4588" s="85">
        <f t="shared" si="1977"/>
        <v>48782</v>
      </c>
      <c r="G4588" s="86">
        <f t="shared" si="1955"/>
        <v>1.4800277230712089E-2</v>
      </c>
      <c r="H4588" s="87">
        <f t="shared" si="1956"/>
        <v>48842</v>
      </c>
      <c r="I4588" s="87">
        <f t="shared" si="1957"/>
        <v>48842</v>
      </c>
      <c r="J4588" s="88">
        <f t="shared" si="1968"/>
        <v>20</v>
      </c>
      <c r="K4588" s="88">
        <f t="shared" si="1975"/>
        <v>10</v>
      </c>
      <c r="L4588" s="8">
        <f t="shared" si="1958"/>
        <v>1.0073729499999999</v>
      </c>
      <c r="M4588" s="89">
        <v>1</v>
      </c>
      <c r="N4588" s="89">
        <f t="shared" si="1959"/>
        <v>1</v>
      </c>
      <c r="O4588" s="82">
        <f t="shared" si="1960"/>
        <v>1.0073729499999999</v>
      </c>
      <c r="P4588" s="82">
        <f t="shared" si="1961"/>
        <v>0</v>
      </c>
      <c r="Q4588" s="11">
        <f t="shared" si="1974"/>
        <v>0</v>
      </c>
      <c r="R4588" s="7">
        <f t="shared" si="1969"/>
        <v>0</v>
      </c>
      <c r="S4588" s="82">
        <f t="shared" si="1962"/>
        <v>0</v>
      </c>
      <c r="T4588" s="91">
        <f t="shared" si="1970"/>
        <v>0.08</v>
      </c>
      <c r="U4588" s="90">
        <f t="shared" si="1963"/>
        <v>10</v>
      </c>
      <c r="V4588" s="90">
        <v>252</v>
      </c>
      <c r="W4588" s="89">
        <f t="shared" si="1964"/>
        <v>1.0030586779999999</v>
      </c>
      <c r="X4588" s="82">
        <f t="shared" si="1965"/>
        <v>0</v>
      </c>
      <c r="Y4588" s="82">
        <f t="shared" si="1966"/>
        <v>0</v>
      </c>
      <c r="Z4588" s="94" t="str">
        <f t="shared" si="1972"/>
        <v>A+J=</v>
      </c>
      <c r="AA4588" s="87">
        <f t="shared" si="1973"/>
        <v>48842</v>
      </c>
    </row>
    <row r="4589" spans="1:27" ht="12.75" x14ac:dyDescent="0.2">
      <c r="A4589" s="81">
        <f t="shared" si="1967"/>
        <v>48826</v>
      </c>
      <c r="B4589" s="82">
        <f t="shared" si="1953"/>
        <v>0</v>
      </c>
      <c r="C4589" s="207">
        <f t="shared" si="1971"/>
        <v>0</v>
      </c>
      <c r="D4589" s="83">
        <f t="shared" si="1954"/>
        <v>7286.35</v>
      </c>
      <c r="E4589" s="84">
        <f t="shared" si="1976"/>
        <v>7394.19</v>
      </c>
      <c r="F4589" s="85">
        <f t="shared" si="1977"/>
        <v>48782</v>
      </c>
      <c r="G4589" s="86">
        <f t="shared" si="1955"/>
        <v>1.4800277230712089E-2</v>
      </c>
      <c r="H4589" s="87">
        <f t="shared" si="1956"/>
        <v>48842</v>
      </c>
      <c r="I4589" s="87">
        <f t="shared" si="1957"/>
        <v>48842</v>
      </c>
      <c r="J4589" s="88">
        <f t="shared" si="1968"/>
        <v>20</v>
      </c>
      <c r="K4589" s="88">
        <f t="shared" si="1975"/>
        <v>10</v>
      </c>
      <c r="L4589" s="8">
        <f t="shared" si="1958"/>
        <v>1.0073729499999999</v>
      </c>
      <c r="M4589" s="89">
        <v>1</v>
      </c>
      <c r="N4589" s="89">
        <f t="shared" si="1959"/>
        <v>1</v>
      </c>
      <c r="O4589" s="82">
        <f t="shared" si="1960"/>
        <v>1.0073729499999999</v>
      </c>
      <c r="P4589" s="82">
        <f t="shared" si="1961"/>
        <v>0</v>
      </c>
      <c r="Q4589" s="11">
        <f t="shared" si="1974"/>
        <v>0</v>
      </c>
      <c r="R4589" s="7">
        <f t="shared" si="1969"/>
        <v>0</v>
      </c>
      <c r="S4589" s="82">
        <f t="shared" si="1962"/>
        <v>0</v>
      </c>
      <c r="T4589" s="91">
        <f t="shared" si="1970"/>
        <v>0.08</v>
      </c>
      <c r="U4589" s="90">
        <f t="shared" si="1963"/>
        <v>10</v>
      </c>
      <c r="V4589" s="90">
        <v>252</v>
      </c>
      <c r="W4589" s="89">
        <f t="shared" si="1964"/>
        <v>1.0030586779999999</v>
      </c>
      <c r="X4589" s="82">
        <f t="shared" si="1965"/>
        <v>0</v>
      </c>
      <c r="Y4589" s="82">
        <f t="shared" si="1966"/>
        <v>0</v>
      </c>
      <c r="Z4589" s="94" t="str">
        <f t="shared" si="1972"/>
        <v>A+J=</v>
      </c>
      <c r="AA4589" s="87">
        <f t="shared" si="1973"/>
        <v>48842</v>
      </c>
    </row>
    <row r="4590" spans="1:27" ht="12.75" x14ac:dyDescent="0.2">
      <c r="A4590" s="81">
        <f t="shared" si="1967"/>
        <v>48827</v>
      </c>
      <c r="B4590" s="82">
        <f t="shared" si="1953"/>
        <v>0</v>
      </c>
      <c r="C4590" s="207">
        <f t="shared" si="1971"/>
        <v>0</v>
      </c>
      <c r="D4590" s="83">
        <f t="shared" si="1954"/>
        <v>7286.35</v>
      </c>
      <c r="E4590" s="84">
        <f t="shared" si="1976"/>
        <v>7394.19</v>
      </c>
      <c r="F4590" s="85">
        <f t="shared" si="1977"/>
        <v>48782</v>
      </c>
      <c r="G4590" s="86">
        <f t="shared" si="1955"/>
        <v>1.4800277230712089E-2</v>
      </c>
      <c r="H4590" s="87">
        <f t="shared" si="1956"/>
        <v>48842</v>
      </c>
      <c r="I4590" s="87">
        <f t="shared" si="1957"/>
        <v>48842</v>
      </c>
      <c r="J4590" s="88">
        <f t="shared" si="1968"/>
        <v>20</v>
      </c>
      <c r="K4590" s="88">
        <f t="shared" si="1975"/>
        <v>10</v>
      </c>
      <c r="L4590" s="8">
        <f t="shared" si="1958"/>
        <v>1.0073729499999999</v>
      </c>
      <c r="M4590" s="89">
        <v>1</v>
      </c>
      <c r="N4590" s="89">
        <f t="shared" si="1959"/>
        <v>1</v>
      </c>
      <c r="O4590" s="82">
        <f t="shared" si="1960"/>
        <v>1.0073729499999999</v>
      </c>
      <c r="P4590" s="82">
        <f t="shared" si="1961"/>
        <v>0</v>
      </c>
      <c r="Q4590" s="11">
        <f t="shared" si="1974"/>
        <v>0</v>
      </c>
      <c r="R4590" s="7">
        <f t="shared" si="1969"/>
        <v>0</v>
      </c>
      <c r="S4590" s="82">
        <f t="shared" si="1962"/>
        <v>0</v>
      </c>
      <c r="T4590" s="91">
        <f t="shared" si="1970"/>
        <v>0.08</v>
      </c>
      <c r="U4590" s="90">
        <f t="shared" si="1963"/>
        <v>10</v>
      </c>
      <c r="V4590" s="90">
        <v>252</v>
      </c>
      <c r="W4590" s="89">
        <f t="shared" si="1964"/>
        <v>1.0030586779999999</v>
      </c>
      <c r="X4590" s="82">
        <f t="shared" si="1965"/>
        <v>0</v>
      </c>
      <c r="Y4590" s="82">
        <f t="shared" si="1966"/>
        <v>0</v>
      </c>
      <c r="Z4590" s="94" t="str">
        <f t="shared" si="1972"/>
        <v>A+J=</v>
      </c>
      <c r="AA4590" s="87">
        <f t="shared" si="1973"/>
        <v>48842</v>
      </c>
    </row>
    <row r="4591" spans="1:27" ht="12.75" x14ac:dyDescent="0.2">
      <c r="A4591" s="81">
        <f t="shared" si="1967"/>
        <v>48828</v>
      </c>
      <c r="B4591" s="82">
        <f t="shared" si="1953"/>
        <v>0</v>
      </c>
      <c r="C4591" s="207">
        <f t="shared" si="1971"/>
        <v>0</v>
      </c>
      <c r="D4591" s="83">
        <f t="shared" si="1954"/>
        <v>7286.35</v>
      </c>
      <c r="E4591" s="84">
        <f t="shared" si="1976"/>
        <v>7394.19</v>
      </c>
      <c r="F4591" s="85">
        <f t="shared" si="1977"/>
        <v>48782</v>
      </c>
      <c r="G4591" s="86">
        <f t="shared" si="1955"/>
        <v>1.4800277230712089E-2</v>
      </c>
      <c r="H4591" s="87">
        <f t="shared" si="1956"/>
        <v>48842</v>
      </c>
      <c r="I4591" s="87">
        <f t="shared" si="1957"/>
        <v>48842</v>
      </c>
      <c r="J4591" s="88">
        <f t="shared" si="1968"/>
        <v>20</v>
      </c>
      <c r="K4591" s="88">
        <f t="shared" si="1975"/>
        <v>11</v>
      </c>
      <c r="L4591" s="8">
        <f t="shared" si="1958"/>
        <v>1.00811323</v>
      </c>
      <c r="M4591" s="89">
        <v>1</v>
      </c>
      <c r="N4591" s="89">
        <f t="shared" si="1959"/>
        <v>1</v>
      </c>
      <c r="O4591" s="82">
        <f t="shared" si="1960"/>
        <v>1.00811323</v>
      </c>
      <c r="P4591" s="82">
        <f t="shared" si="1961"/>
        <v>0</v>
      </c>
      <c r="Q4591" s="11">
        <f t="shared" si="1974"/>
        <v>0</v>
      </c>
      <c r="R4591" s="7">
        <f t="shared" si="1969"/>
        <v>0</v>
      </c>
      <c r="S4591" s="82">
        <f t="shared" si="1962"/>
        <v>0</v>
      </c>
      <c r="T4591" s="91">
        <f t="shared" si="1970"/>
        <v>0.08</v>
      </c>
      <c r="U4591" s="90">
        <f t="shared" si="1963"/>
        <v>11</v>
      </c>
      <c r="V4591" s="90">
        <v>252</v>
      </c>
      <c r="W4591" s="89">
        <f t="shared" si="1964"/>
        <v>1.0033650599999999</v>
      </c>
      <c r="X4591" s="82">
        <f t="shared" si="1965"/>
        <v>0</v>
      </c>
      <c r="Y4591" s="82">
        <f t="shared" si="1966"/>
        <v>0</v>
      </c>
      <c r="Z4591" s="94" t="str">
        <f t="shared" si="1972"/>
        <v>A+J=</v>
      </c>
      <c r="AA4591" s="87">
        <f t="shared" si="1973"/>
        <v>48842</v>
      </c>
    </row>
    <row r="4592" spans="1:27" ht="12.75" x14ac:dyDescent="0.2">
      <c r="A4592" s="81">
        <f t="shared" si="1967"/>
        <v>48829</v>
      </c>
      <c r="B4592" s="82">
        <f t="shared" si="1953"/>
        <v>0</v>
      </c>
      <c r="C4592" s="207">
        <f t="shared" si="1971"/>
        <v>0</v>
      </c>
      <c r="D4592" s="83">
        <f t="shared" si="1954"/>
        <v>7286.35</v>
      </c>
      <c r="E4592" s="84">
        <f t="shared" si="1976"/>
        <v>7394.19</v>
      </c>
      <c r="F4592" s="85">
        <f t="shared" si="1977"/>
        <v>48782</v>
      </c>
      <c r="G4592" s="86">
        <f t="shared" si="1955"/>
        <v>1.4800277230712089E-2</v>
      </c>
      <c r="H4592" s="87">
        <f t="shared" si="1956"/>
        <v>48842</v>
      </c>
      <c r="I4592" s="87">
        <f t="shared" si="1957"/>
        <v>48842</v>
      </c>
      <c r="J4592" s="88">
        <f t="shared" si="1968"/>
        <v>20</v>
      </c>
      <c r="K4592" s="88">
        <f t="shared" si="1975"/>
        <v>12</v>
      </c>
      <c r="L4592" s="8">
        <f t="shared" si="1958"/>
        <v>1.00885406</v>
      </c>
      <c r="M4592" s="89">
        <v>1</v>
      </c>
      <c r="N4592" s="89">
        <f t="shared" si="1959"/>
        <v>1</v>
      </c>
      <c r="O4592" s="82">
        <f t="shared" si="1960"/>
        <v>1.00885406</v>
      </c>
      <c r="P4592" s="82">
        <f t="shared" si="1961"/>
        <v>0</v>
      </c>
      <c r="Q4592" s="11">
        <f t="shared" si="1974"/>
        <v>0</v>
      </c>
      <c r="R4592" s="7">
        <f t="shared" si="1969"/>
        <v>0</v>
      </c>
      <c r="S4592" s="82">
        <f t="shared" si="1962"/>
        <v>0</v>
      </c>
      <c r="T4592" s="91">
        <f t="shared" si="1970"/>
        <v>0.08</v>
      </c>
      <c r="U4592" s="90">
        <f t="shared" si="1963"/>
        <v>12</v>
      </c>
      <c r="V4592" s="90">
        <v>252</v>
      </c>
      <c r="W4592" s="89">
        <f t="shared" si="1964"/>
        <v>1.0036715350000001</v>
      </c>
      <c r="X4592" s="82">
        <f t="shared" si="1965"/>
        <v>0</v>
      </c>
      <c r="Y4592" s="82">
        <f t="shared" si="1966"/>
        <v>0</v>
      </c>
      <c r="Z4592" s="94" t="str">
        <f t="shared" si="1972"/>
        <v>A+J=</v>
      </c>
      <c r="AA4592" s="87">
        <f t="shared" si="1973"/>
        <v>48842</v>
      </c>
    </row>
    <row r="4593" spans="1:27" ht="12.75" x14ac:dyDescent="0.2">
      <c r="A4593" s="81">
        <f t="shared" si="1967"/>
        <v>48830</v>
      </c>
      <c r="B4593" s="82">
        <f t="shared" si="1953"/>
        <v>0</v>
      </c>
      <c r="C4593" s="207">
        <f t="shared" si="1971"/>
        <v>0</v>
      </c>
      <c r="D4593" s="83">
        <f t="shared" si="1954"/>
        <v>7286.35</v>
      </c>
      <c r="E4593" s="84">
        <f t="shared" si="1976"/>
        <v>7394.19</v>
      </c>
      <c r="F4593" s="85">
        <f t="shared" si="1977"/>
        <v>48782</v>
      </c>
      <c r="G4593" s="86">
        <f t="shared" si="1955"/>
        <v>1.4800277230712089E-2</v>
      </c>
      <c r="H4593" s="87">
        <f t="shared" si="1956"/>
        <v>48842</v>
      </c>
      <c r="I4593" s="87">
        <f t="shared" si="1957"/>
        <v>48842</v>
      </c>
      <c r="J4593" s="88">
        <f t="shared" si="1968"/>
        <v>20</v>
      </c>
      <c r="K4593" s="88">
        <f t="shared" si="1975"/>
        <v>12</v>
      </c>
      <c r="L4593" s="8">
        <f t="shared" si="1958"/>
        <v>1.00885406</v>
      </c>
      <c r="M4593" s="89">
        <v>1</v>
      </c>
      <c r="N4593" s="89">
        <f t="shared" si="1959"/>
        <v>1</v>
      </c>
      <c r="O4593" s="82">
        <f t="shared" si="1960"/>
        <v>1.00885406</v>
      </c>
      <c r="P4593" s="82">
        <f t="shared" si="1961"/>
        <v>0</v>
      </c>
      <c r="Q4593" s="11">
        <f t="shared" si="1974"/>
        <v>0</v>
      </c>
      <c r="R4593" s="7">
        <f t="shared" si="1969"/>
        <v>0</v>
      </c>
      <c r="S4593" s="82">
        <f t="shared" si="1962"/>
        <v>0</v>
      </c>
      <c r="T4593" s="91">
        <f t="shared" si="1970"/>
        <v>0.08</v>
      </c>
      <c r="U4593" s="90">
        <f t="shared" si="1963"/>
        <v>12</v>
      </c>
      <c r="V4593" s="90">
        <v>252</v>
      </c>
      <c r="W4593" s="89">
        <f t="shared" si="1964"/>
        <v>1.0036715350000001</v>
      </c>
      <c r="X4593" s="82">
        <f t="shared" si="1965"/>
        <v>0</v>
      </c>
      <c r="Y4593" s="82">
        <f t="shared" si="1966"/>
        <v>0</v>
      </c>
      <c r="Z4593" s="94" t="str">
        <f t="shared" si="1972"/>
        <v>A+J=</v>
      </c>
      <c r="AA4593" s="87">
        <f t="shared" si="1973"/>
        <v>48842</v>
      </c>
    </row>
    <row r="4594" spans="1:27" ht="12.75" x14ac:dyDescent="0.2">
      <c r="A4594" s="81">
        <f t="shared" si="1967"/>
        <v>48831</v>
      </c>
      <c r="B4594" s="82">
        <f t="shared" si="1953"/>
        <v>0</v>
      </c>
      <c r="C4594" s="207">
        <f t="shared" si="1971"/>
        <v>0</v>
      </c>
      <c r="D4594" s="83">
        <f t="shared" si="1954"/>
        <v>7286.35</v>
      </c>
      <c r="E4594" s="84">
        <f t="shared" si="1976"/>
        <v>7394.19</v>
      </c>
      <c r="F4594" s="85">
        <f t="shared" si="1977"/>
        <v>48782</v>
      </c>
      <c r="G4594" s="86">
        <f t="shared" si="1955"/>
        <v>1.4800277230712089E-2</v>
      </c>
      <c r="H4594" s="87">
        <f t="shared" si="1956"/>
        <v>48842</v>
      </c>
      <c r="I4594" s="87">
        <f t="shared" si="1957"/>
        <v>48842</v>
      </c>
      <c r="J4594" s="88">
        <f t="shared" si="1968"/>
        <v>20</v>
      </c>
      <c r="K4594" s="88">
        <f t="shared" si="1975"/>
        <v>13</v>
      </c>
      <c r="L4594" s="8">
        <f t="shared" si="1958"/>
        <v>1.0095954199999999</v>
      </c>
      <c r="M4594" s="89">
        <v>1</v>
      </c>
      <c r="N4594" s="89">
        <f t="shared" si="1959"/>
        <v>1</v>
      </c>
      <c r="O4594" s="82">
        <f t="shared" si="1960"/>
        <v>1.0095954199999999</v>
      </c>
      <c r="P4594" s="82">
        <f t="shared" si="1961"/>
        <v>0</v>
      </c>
      <c r="Q4594" s="11">
        <f t="shared" si="1974"/>
        <v>0</v>
      </c>
      <c r="R4594" s="7">
        <f t="shared" si="1969"/>
        <v>0</v>
      </c>
      <c r="S4594" s="82">
        <f t="shared" si="1962"/>
        <v>0</v>
      </c>
      <c r="T4594" s="91">
        <f t="shared" si="1970"/>
        <v>0.08</v>
      </c>
      <c r="U4594" s="90">
        <f t="shared" si="1963"/>
        <v>13</v>
      </c>
      <c r="V4594" s="90">
        <v>252</v>
      </c>
      <c r="W4594" s="89">
        <f t="shared" si="1964"/>
        <v>1.003978104</v>
      </c>
      <c r="X4594" s="82">
        <f t="shared" si="1965"/>
        <v>0</v>
      </c>
      <c r="Y4594" s="82">
        <f t="shared" si="1966"/>
        <v>0</v>
      </c>
      <c r="Z4594" s="94" t="str">
        <f t="shared" si="1972"/>
        <v>A+J=</v>
      </c>
      <c r="AA4594" s="87">
        <f t="shared" si="1973"/>
        <v>48842</v>
      </c>
    </row>
    <row r="4595" spans="1:27" ht="12.75" x14ac:dyDescent="0.2">
      <c r="A4595" s="81">
        <f t="shared" si="1967"/>
        <v>48832</v>
      </c>
      <c r="B4595" s="82">
        <f t="shared" si="1953"/>
        <v>0</v>
      </c>
      <c r="C4595" s="207">
        <f t="shared" si="1971"/>
        <v>0</v>
      </c>
      <c r="D4595" s="83">
        <f t="shared" si="1954"/>
        <v>7286.35</v>
      </c>
      <c r="E4595" s="84">
        <f t="shared" si="1976"/>
        <v>7394.19</v>
      </c>
      <c r="F4595" s="85">
        <f t="shared" si="1977"/>
        <v>48782</v>
      </c>
      <c r="G4595" s="86">
        <f t="shared" si="1955"/>
        <v>1.4800277230712089E-2</v>
      </c>
      <c r="H4595" s="87">
        <f t="shared" si="1956"/>
        <v>48842</v>
      </c>
      <c r="I4595" s="87">
        <f t="shared" si="1957"/>
        <v>48842</v>
      </c>
      <c r="J4595" s="88">
        <f t="shared" si="1968"/>
        <v>20</v>
      </c>
      <c r="K4595" s="88">
        <f t="shared" si="1975"/>
        <v>14</v>
      </c>
      <c r="L4595" s="8">
        <f t="shared" si="1958"/>
        <v>1.01033734</v>
      </c>
      <c r="M4595" s="89">
        <v>1</v>
      </c>
      <c r="N4595" s="89">
        <f t="shared" si="1959"/>
        <v>1</v>
      </c>
      <c r="O4595" s="82">
        <f t="shared" si="1960"/>
        <v>1.01033734</v>
      </c>
      <c r="P4595" s="82">
        <f t="shared" si="1961"/>
        <v>0</v>
      </c>
      <c r="Q4595" s="11">
        <f t="shared" si="1974"/>
        <v>0</v>
      </c>
      <c r="R4595" s="7">
        <f t="shared" si="1969"/>
        <v>0</v>
      </c>
      <c r="S4595" s="82">
        <f t="shared" si="1962"/>
        <v>0</v>
      </c>
      <c r="T4595" s="91">
        <f t="shared" si="1970"/>
        <v>0.08</v>
      </c>
      <c r="U4595" s="90">
        <f t="shared" si="1963"/>
        <v>14</v>
      </c>
      <c r="V4595" s="90">
        <v>252</v>
      </c>
      <c r="W4595" s="89">
        <f t="shared" si="1964"/>
        <v>1.0042847669999999</v>
      </c>
      <c r="X4595" s="82">
        <f t="shared" si="1965"/>
        <v>0</v>
      </c>
      <c r="Y4595" s="82">
        <f t="shared" si="1966"/>
        <v>0</v>
      </c>
      <c r="Z4595" s="94" t="str">
        <f t="shared" si="1972"/>
        <v>A+J=</v>
      </c>
      <c r="AA4595" s="87">
        <f t="shared" si="1973"/>
        <v>48842</v>
      </c>
    </row>
    <row r="4596" spans="1:27" ht="12.75" x14ac:dyDescent="0.2">
      <c r="A4596" s="81">
        <f t="shared" si="1967"/>
        <v>48833</v>
      </c>
      <c r="B4596" s="82">
        <f t="shared" si="1953"/>
        <v>0</v>
      </c>
      <c r="C4596" s="207">
        <f t="shared" si="1971"/>
        <v>0</v>
      </c>
      <c r="D4596" s="83">
        <f t="shared" si="1954"/>
        <v>7286.35</v>
      </c>
      <c r="E4596" s="84">
        <f t="shared" si="1976"/>
        <v>7394.19</v>
      </c>
      <c r="F4596" s="85">
        <f t="shared" si="1977"/>
        <v>48782</v>
      </c>
      <c r="G4596" s="86">
        <f t="shared" si="1955"/>
        <v>1.4800277230712089E-2</v>
      </c>
      <c r="H4596" s="87">
        <f t="shared" si="1956"/>
        <v>48842</v>
      </c>
      <c r="I4596" s="87">
        <f t="shared" si="1957"/>
        <v>48842</v>
      </c>
      <c r="J4596" s="88">
        <f t="shared" si="1968"/>
        <v>20</v>
      </c>
      <c r="K4596" s="88">
        <f t="shared" si="1975"/>
        <v>14</v>
      </c>
      <c r="L4596" s="8">
        <f t="shared" si="1958"/>
        <v>1.01033734</v>
      </c>
      <c r="M4596" s="89">
        <v>1</v>
      </c>
      <c r="N4596" s="89">
        <f t="shared" si="1959"/>
        <v>1</v>
      </c>
      <c r="O4596" s="82">
        <f t="shared" si="1960"/>
        <v>1.01033734</v>
      </c>
      <c r="P4596" s="82">
        <f t="shared" si="1961"/>
        <v>0</v>
      </c>
      <c r="Q4596" s="11">
        <f t="shared" si="1974"/>
        <v>0</v>
      </c>
      <c r="R4596" s="7">
        <f t="shared" si="1969"/>
        <v>0</v>
      </c>
      <c r="S4596" s="82">
        <f t="shared" si="1962"/>
        <v>0</v>
      </c>
      <c r="T4596" s="91">
        <f t="shared" si="1970"/>
        <v>0.08</v>
      </c>
      <c r="U4596" s="90">
        <f t="shared" si="1963"/>
        <v>14</v>
      </c>
      <c r="V4596" s="90">
        <v>252</v>
      </c>
      <c r="W4596" s="89">
        <f t="shared" si="1964"/>
        <v>1.0042847669999999</v>
      </c>
      <c r="X4596" s="82">
        <f t="shared" si="1965"/>
        <v>0</v>
      </c>
      <c r="Y4596" s="82">
        <f t="shared" si="1966"/>
        <v>0</v>
      </c>
      <c r="Z4596" s="94" t="str">
        <f t="shared" si="1972"/>
        <v>A+J=</v>
      </c>
      <c r="AA4596" s="87">
        <f t="shared" si="1973"/>
        <v>48842</v>
      </c>
    </row>
    <row r="4597" spans="1:27" ht="12.75" x14ac:dyDescent="0.2">
      <c r="A4597" s="81">
        <f t="shared" si="1967"/>
        <v>48834</v>
      </c>
      <c r="B4597" s="82">
        <f t="shared" si="1953"/>
        <v>0</v>
      </c>
      <c r="C4597" s="207">
        <f t="shared" si="1971"/>
        <v>0</v>
      </c>
      <c r="D4597" s="83">
        <f t="shared" si="1954"/>
        <v>7286.35</v>
      </c>
      <c r="E4597" s="84">
        <f t="shared" si="1976"/>
        <v>7394.19</v>
      </c>
      <c r="F4597" s="85">
        <f t="shared" si="1977"/>
        <v>48782</v>
      </c>
      <c r="G4597" s="86">
        <f t="shared" si="1955"/>
        <v>1.4800277230712089E-2</v>
      </c>
      <c r="H4597" s="87">
        <f t="shared" si="1956"/>
        <v>48842</v>
      </c>
      <c r="I4597" s="87">
        <f t="shared" si="1957"/>
        <v>48842</v>
      </c>
      <c r="J4597" s="88">
        <f t="shared" si="1968"/>
        <v>20</v>
      </c>
      <c r="K4597" s="88">
        <f t="shared" si="1975"/>
        <v>14</v>
      </c>
      <c r="L4597" s="8">
        <f t="shared" si="1958"/>
        <v>1.01033734</v>
      </c>
      <c r="M4597" s="89">
        <v>1</v>
      </c>
      <c r="N4597" s="89">
        <f t="shared" si="1959"/>
        <v>1</v>
      </c>
      <c r="O4597" s="82">
        <f t="shared" si="1960"/>
        <v>1.01033734</v>
      </c>
      <c r="P4597" s="82">
        <f t="shared" si="1961"/>
        <v>0</v>
      </c>
      <c r="Q4597" s="11">
        <f t="shared" si="1974"/>
        <v>0</v>
      </c>
      <c r="R4597" s="7">
        <f t="shared" si="1969"/>
        <v>0</v>
      </c>
      <c r="S4597" s="82">
        <f t="shared" si="1962"/>
        <v>0</v>
      </c>
      <c r="T4597" s="91">
        <f t="shared" si="1970"/>
        <v>0.08</v>
      </c>
      <c r="U4597" s="90">
        <f t="shared" si="1963"/>
        <v>14</v>
      </c>
      <c r="V4597" s="90">
        <v>252</v>
      </c>
      <c r="W4597" s="89">
        <f t="shared" si="1964"/>
        <v>1.0042847669999999</v>
      </c>
      <c r="X4597" s="82">
        <f t="shared" si="1965"/>
        <v>0</v>
      </c>
      <c r="Y4597" s="82">
        <f t="shared" si="1966"/>
        <v>0</v>
      </c>
      <c r="Z4597" s="94" t="str">
        <f t="shared" si="1972"/>
        <v>A+J=</v>
      </c>
      <c r="AA4597" s="87">
        <f t="shared" si="1973"/>
        <v>48842</v>
      </c>
    </row>
    <row r="4598" spans="1:27" ht="12.75" x14ac:dyDescent="0.2">
      <c r="A4598" s="81">
        <f t="shared" si="1967"/>
        <v>48835</v>
      </c>
      <c r="B4598" s="82">
        <f t="shared" si="1953"/>
        <v>0</v>
      </c>
      <c r="C4598" s="207">
        <f t="shared" si="1971"/>
        <v>0</v>
      </c>
      <c r="D4598" s="83">
        <f t="shared" si="1954"/>
        <v>7286.35</v>
      </c>
      <c r="E4598" s="84">
        <f t="shared" si="1976"/>
        <v>7394.19</v>
      </c>
      <c r="F4598" s="85">
        <f t="shared" si="1977"/>
        <v>48782</v>
      </c>
      <c r="G4598" s="86">
        <f t="shared" si="1955"/>
        <v>1.4800277230712089E-2</v>
      </c>
      <c r="H4598" s="87">
        <f t="shared" si="1956"/>
        <v>48842</v>
      </c>
      <c r="I4598" s="87">
        <f t="shared" si="1957"/>
        <v>48842</v>
      </c>
      <c r="J4598" s="88">
        <f t="shared" si="1968"/>
        <v>20</v>
      </c>
      <c r="K4598" s="88">
        <f t="shared" si="1975"/>
        <v>15</v>
      </c>
      <c r="L4598" s="8">
        <f t="shared" si="1958"/>
        <v>1.0110797899999999</v>
      </c>
      <c r="M4598" s="89">
        <v>1</v>
      </c>
      <c r="N4598" s="89">
        <f t="shared" si="1959"/>
        <v>1</v>
      </c>
      <c r="O4598" s="82">
        <f t="shared" si="1960"/>
        <v>1.0110797899999999</v>
      </c>
      <c r="P4598" s="82">
        <f t="shared" si="1961"/>
        <v>0</v>
      </c>
      <c r="Q4598" s="11">
        <f t="shared" si="1974"/>
        <v>0</v>
      </c>
      <c r="R4598" s="7">
        <f t="shared" si="1969"/>
        <v>0</v>
      </c>
      <c r="S4598" s="82">
        <f t="shared" si="1962"/>
        <v>0</v>
      </c>
      <c r="T4598" s="91">
        <f t="shared" si="1970"/>
        <v>0.08</v>
      </c>
      <c r="U4598" s="90">
        <f t="shared" si="1963"/>
        <v>15</v>
      </c>
      <c r="V4598" s="90">
        <v>252</v>
      </c>
      <c r="W4598" s="89">
        <f t="shared" si="1964"/>
        <v>1.004591523</v>
      </c>
      <c r="X4598" s="82">
        <f t="shared" si="1965"/>
        <v>0</v>
      </c>
      <c r="Y4598" s="82">
        <f t="shared" si="1966"/>
        <v>0</v>
      </c>
      <c r="Z4598" s="94" t="str">
        <f t="shared" si="1972"/>
        <v>A+J=</v>
      </c>
      <c r="AA4598" s="87">
        <f t="shared" si="1973"/>
        <v>48842</v>
      </c>
    </row>
    <row r="4599" spans="1:27" ht="12.75" x14ac:dyDescent="0.2">
      <c r="A4599" s="81">
        <f t="shared" si="1967"/>
        <v>48836</v>
      </c>
      <c r="B4599" s="82">
        <f t="shared" si="1953"/>
        <v>0</v>
      </c>
      <c r="C4599" s="207">
        <f t="shared" si="1971"/>
        <v>0</v>
      </c>
      <c r="D4599" s="83">
        <f t="shared" si="1954"/>
        <v>7286.35</v>
      </c>
      <c r="E4599" s="84">
        <f t="shared" si="1976"/>
        <v>7394.19</v>
      </c>
      <c r="F4599" s="85">
        <f t="shared" si="1977"/>
        <v>48782</v>
      </c>
      <c r="G4599" s="86">
        <f t="shared" si="1955"/>
        <v>1.4800277230712089E-2</v>
      </c>
      <c r="H4599" s="87">
        <f t="shared" si="1956"/>
        <v>48842</v>
      </c>
      <c r="I4599" s="87">
        <f t="shared" si="1957"/>
        <v>48842</v>
      </c>
      <c r="J4599" s="88">
        <f t="shared" si="1968"/>
        <v>20</v>
      </c>
      <c r="K4599" s="88">
        <f t="shared" si="1975"/>
        <v>16</v>
      </c>
      <c r="L4599" s="8">
        <f t="shared" si="1958"/>
        <v>1.0118228</v>
      </c>
      <c r="M4599" s="89">
        <v>1</v>
      </c>
      <c r="N4599" s="89">
        <f t="shared" si="1959"/>
        <v>1</v>
      </c>
      <c r="O4599" s="82">
        <f t="shared" si="1960"/>
        <v>1.0118228</v>
      </c>
      <c r="P4599" s="82">
        <f t="shared" si="1961"/>
        <v>0</v>
      </c>
      <c r="Q4599" s="11">
        <f t="shared" si="1974"/>
        <v>0</v>
      </c>
      <c r="R4599" s="7">
        <f t="shared" si="1969"/>
        <v>0</v>
      </c>
      <c r="S4599" s="82">
        <f t="shared" si="1962"/>
        <v>0</v>
      </c>
      <c r="T4599" s="91">
        <f t="shared" si="1970"/>
        <v>0.08</v>
      </c>
      <c r="U4599" s="90">
        <f t="shared" si="1963"/>
        <v>16</v>
      </c>
      <c r="V4599" s="90">
        <v>252</v>
      </c>
      <c r="W4599" s="89">
        <f t="shared" si="1964"/>
        <v>1.0048983730000001</v>
      </c>
      <c r="X4599" s="82">
        <f t="shared" si="1965"/>
        <v>0</v>
      </c>
      <c r="Y4599" s="82">
        <f t="shared" si="1966"/>
        <v>0</v>
      </c>
      <c r="Z4599" s="94" t="str">
        <f t="shared" si="1972"/>
        <v>A+J=</v>
      </c>
      <c r="AA4599" s="87">
        <f t="shared" si="1973"/>
        <v>48842</v>
      </c>
    </row>
    <row r="4600" spans="1:27" ht="12.75" x14ac:dyDescent="0.2">
      <c r="A4600" s="81">
        <f t="shared" si="1967"/>
        <v>48837</v>
      </c>
      <c r="B4600" s="82">
        <f t="shared" si="1953"/>
        <v>0</v>
      </c>
      <c r="C4600" s="207">
        <f t="shared" si="1971"/>
        <v>0</v>
      </c>
      <c r="D4600" s="83">
        <f t="shared" si="1954"/>
        <v>7286.35</v>
      </c>
      <c r="E4600" s="84">
        <f t="shared" si="1976"/>
        <v>7394.19</v>
      </c>
      <c r="F4600" s="85">
        <f t="shared" si="1977"/>
        <v>48782</v>
      </c>
      <c r="G4600" s="86">
        <f t="shared" si="1955"/>
        <v>1.4800277230712089E-2</v>
      </c>
      <c r="H4600" s="87">
        <f t="shared" si="1956"/>
        <v>48842</v>
      </c>
      <c r="I4600" s="87">
        <f t="shared" si="1957"/>
        <v>48842</v>
      </c>
      <c r="J4600" s="88">
        <f t="shared" si="1968"/>
        <v>20</v>
      </c>
      <c r="K4600" s="88">
        <f t="shared" si="1975"/>
        <v>17</v>
      </c>
      <c r="L4600" s="8">
        <f t="shared" si="1958"/>
        <v>1.01256634</v>
      </c>
      <c r="M4600" s="89">
        <v>1</v>
      </c>
      <c r="N4600" s="89">
        <f t="shared" si="1959"/>
        <v>1</v>
      </c>
      <c r="O4600" s="82">
        <f t="shared" si="1960"/>
        <v>1.01256634</v>
      </c>
      <c r="P4600" s="82">
        <f t="shared" si="1961"/>
        <v>0</v>
      </c>
      <c r="Q4600" s="11">
        <f t="shared" si="1974"/>
        <v>0</v>
      </c>
      <c r="R4600" s="7">
        <f t="shared" si="1969"/>
        <v>0</v>
      </c>
      <c r="S4600" s="82">
        <f t="shared" si="1962"/>
        <v>0</v>
      </c>
      <c r="T4600" s="91">
        <f t="shared" si="1970"/>
        <v>0.08</v>
      </c>
      <c r="U4600" s="90">
        <f t="shared" si="1963"/>
        <v>17</v>
      </c>
      <c r="V4600" s="90">
        <v>252</v>
      </c>
      <c r="W4600" s="89">
        <f t="shared" si="1964"/>
        <v>1.0052053169999999</v>
      </c>
      <c r="X4600" s="82">
        <f t="shared" si="1965"/>
        <v>0</v>
      </c>
      <c r="Y4600" s="82">
        <f t="shared" si="1966"/>
        <v>0</v>
      </c>
      <c r="Z4600" s="94" t="str">
        <f t="shared" si="1972"/>
        <v>A+J=</v>
      </c>
      <c r="AA4600" s="87">
        <f t="shared" si="1973"/>
        <v>48842</v>
      </c>
    </row>
    <row r="4601" spans="1:27" ht="12.75" x14ac:dyDescent="0.2">
      <c r="A4601" s="81">
        <f t="shared" si="1967"/>
        <v>48838</v>
      </c>
      <c r="B4601" s="82">
        <f t="shared" si="1953"/>
        <v>0</v>
      </c>
      <c r="C4601" s="207">
        <f t="shared" si="1971"/>
        <v>0</v>
      </c>
      <c r="D4601" s="83">
        <f t="shared" si="1954"/>
        <v>7286.35</v>
      </c>
      <c r="E4601" s="84">
        <f t="shared" si="1976"/>
        <v>7394.19</v>
      </c>
      <c r="F4601" s="85">
        <f t="shared" si="1977"/>
        <v>48782</v>
      </c>
      <c r="G4601" s="86">
        <f t="shared" si="1955"/>
        <v>1.4800277230712089E-2</v>
      </c>
      <c r="H4601" s="87">
        <f t="shared" si="1956"/>
        <v>48842</v>
      </c>
      <c r="I4601" s="87">
        <f t="shared" si="1957"/>
        <v>48842</v>
      </c>
      <c r="J4601" s="88">
        <f t="shared" si="1968"/>
        <v>20</v>
      </c>
      <c r="K4601" s="88">
        <f t="shared" si="1975"/>
        <v>18</v>
      </c>
      <c r="L4601" s="8">
        <f t="shared" si="1958"/>
        <v>1.0133104399999999</v>
      </c>
      <c r="M4601" s="89">
        <v>1</v>
      </c>
      <c r="N4601" s="89">
        <f t="shared" si="1959"/>
        <v>1</v>
      </c>
      <c r="O4601" s="82">
        <f t="shared" si="1960"/>
        <v>1.0133104399999999</v>
      </c>
      <c r="P4601" s="82">
        <f t="shared" si="1961"/>
        <v>0</v>
      </c>
      <c r="Q4601" s="11">
        <f t="shared" si="1974"/>
        <v>0</v>
      </c>
      <c r="R4601" s="7">
        <f t="shared" si="1969"/>
        <v>0</v>
      </c>
      <c r="S4601" s="82">
        <f t="shared" si="1962"/>
        <v>0</v>
      </c>
      <c r="T4601" s="91">
        <f t="shared" si="1970"/>
        <v>0.08</v>
      </c>
      <c r="U4601" s="90">
        <f t="shared" si="1963"/>
        <v>18</v>
      </c>
      <c r="V4601" s="90">
        <v>252</v>
      </c>
      <c r="W4601" s="89">
        <f t="shared" si="1964"/>
        <v>1.005512355</v>
      </c>
      <c r="X4601" s="82">
        <f t="shared" si="1965"/>
        <v>0</v>
      </c>
      <c r="Y4601" s="82">
        <f t="shared" si="1966"/>
        <v>0</v>
      </c>
      <c r="Z4601" s="94" t="str">
        <f t="shared" si="1972"/>
        <v>A+J=</v>
      </c>
      <c r="AA4601" s="87">
        <f t="shared" si="1973"/>
        <v>48842</v>
      </c>
    </row>
    <row r="4602" spans="1:27" ht="12.75" x14ac:dyDescent="0.2">
      <c r="A4602" s="81">
        <f t="shared" si="1967"/>
        <v>48839</v>
      </c>
      <c r="B4602" s="82">
        <f t="shared" si="1953"/>
        <v>0</v>
      </c>
      <c r="C4602" s="207">
        <f t="shared" si="1971"/>
        <v>0</v>
      </c>
      <c r="D4602" s="83">
        <f t="shared" si="1954"/>
        <v>7286.35</v>
      </c>
      <c r="E4602" s="84">
        <f t="shared" si="1976"/>
        <v>7394.19</v>
      </c>
      <c r="F4602" s="85">
        <f t="shared" si="1977"/>
        <v>48782</v>
      </c>
      <c r="G4602" s="86">
        <f t="shared" si="1955"/>
        <v>1.4800277230712089E-2</v>
      </c>
      <c r="H4602" s="87">
        <f t="shared" si="1956"/>
        <v>48842</v>
      </c>
      <c r="I4602" s="87">
        <f t="shared" si="1957"/>
        <v>48842</v>
      </c>
      <c r="J4602" s="88">
        <f t="shared" si="1968"/>
        <v>20</v>
      </c>
      <c r="K4602" s="88">
        <f t="shared" si="1975"/>
        <v>19</v>
      </c>
      <c r="L4602" s="8">
        <f t="shared" si="1958"/>
        <v>1.0140550800000001</v>
      </c>
      <c r="M4602" s="89">
        <v>1</v>
      </c>
      <c r="N4602" s="89">
        <f t="shared" si="1959"/>
        <v>1</v>
      </c>
      <c r="O4602" s="82">
        <f t="shared" si="1960"/>
        <v>1.0140550800000001</v>
      </c>
      <c r="P4602" s="82">
        <f t="shared" si="1961"/>
        <v>0</v>
      </c>
      <c r="Q4602" s="11">
        <f t="shared" si="1974"/>
        <v>0</v>
      </c>
      <c r="R4602" s="7">
        <f t="shared" si="1969"/>
        <v>0</v>
      </c>
      <c r="S4602" s="82">
        <f t="shared" si="1962"/>
        <v>0</v>
      </c>
      <c r="T4602" s="91">
        <f t="shared" si="1970"/>
        <v>0.08</v>
      </c>
      <c r="U4602" s="90">
        <f t="shared" si="1963"/>
        <v>19</v>
      </c>
      <c r="V4602" s="90">
        <v>252</v>
      </c>
      <c r="W4602" s="89">
        <f t="shared" si="1964"/>
        <v>1.005819486</v>
      </c>
      <c r="X4602" s="82">
        <f t="shared" si="1965"/>
        <v>0</v>
      </c>
      <c r="Y4602" s="82">
        <f t="shared" si="1966"/>
        <v>0</v>
      </c>
      <c r="Z4602" s="94" t="str">
        <f t="shared" si="1972"/>
        <v>A+J=</v>
      </c>
      <c r="AA4602" s="87">
        <f t="shared" si="1973"/>
        <v>48842</v>
      </c>
    </row>
    <row r="4603" spans="1:27" ht="12.75" x14ac:dyDescent="0.2">
      <c r="A4603" s="81">
        <f t="shared" si="1967"/>
        <v>48840</v>
      </c>
      <c r="B4603" s="82">
        <f t="shared" si="1953"/>
        <v>0</v>
      </c>
      <c r="C4603" s="207">
        <f t="shared" si="1971"/>
        <v>0</v>
      </c>
      <c r="D4603" s="83">
        <f t="shared" si="1954"/>
        <v>7286.35</v>
      </c>
      <c r="E4603" s="84">
        <f t="shared" si="1976"/>
        <v>7394.19</v>
      </c>
      <c r="F4603" s="85">
        <f t="shared" si="1977"/>
        <v>48782</v>
      </c>
      <c r="G4603" s="86">
        <f t="shared" si="1955"/>
        <v>1.4800277230712089E-2</v>
      </c>
      <c r="H4603" s="87">
        <f t="shared" si="1956"/>
        <v>48842</v>
      </c>
      <c r="I4603" s="87">
        <f t="shared" si="1957"/>
        <v>48842</v>
      </c>
      <c r="J4603" s="88">
        <f t="shared" si="1968"/>
        <v>20</v>
      </c>
      <c r="K4603" s="88">
        <f t="shared" si="1975"/>
        <v>19</v>
      </c>
      <c r="L4603" s="8">
        <f t="shared" si="1958"/>
        <v>1.0140550800000001</v>
      </c>
      <c r="M4603" s="89">
        <v>1</v>
      </c>
      <c r="N4603" s="89">
        <f t="shared" si="1959"/>
        <v>1</v>
      </c>
      <c r="O4603" s="82">
        <f t="shared" si="1960"/>
        <v>1.0140550800000001</v>
      </c>
      <c r="P4603" s="82">
        <f t="shared" si="1961"/>
        <v>0</v>
      </c>
      <c r="Q4603" s="11">
        <f t="shared" si="1974"/>
        <v>0</v>
      </c>
      <c r="R4603" s="7">
        <f t="shared" si="1969"/>
        <v>0</v>
      </c>
      <c r="S4603" s="82">
        <f t="shared" si="1962"/>
        <v>0</v>
      </c>
      <c r="T4603" s="91">
        <f t="shared" si="1970"/>
        <v>0.08</v>
      </c>
      <c r="U4603" s="90">
        <f t="shared" si="1963"/>
        <v>19</v>
      </c>
      <c r="V4603" s="90">
        <v>252</v>
      </c>
      <c r="W4603" s="89">
        <f t="shared" si="1964"/>
        <v>1.005819486</v>
      </c>
      <c r="X4603" s="82">
        <f t="shared" si="1965"/>
        <v>0</v>
      </c>
      <c r="Y4603" s="82">
        <f t="shared" si="1966"/>
        <v>0</v>
      </c>
      <c r="Z4603" s="94" t="str">
        <f t="shared" si="1972"/>
        <v>A+J=</v>
      </c>
      <c r="AA4603" s="87">
        <f t="shared" si="1973"/>
        <v>48842</v>
      </c>
    </row>
    <row r="4604" spans="1:27" ht="12.75" x14ac:dyDescent="0.2">
      <c r="A4604" s="81">
        <f t="shared" si="1967"/>
        <v>48841</v>
      </c>
      <c r="B4604" s="82">
        <f t="shared" si="1953"/>
        <v>0</v>
      </c>
      <c r="C4604" s="207">
        <f t="shared" si="1971"/>
        <v>0</v>
      </c>
      <c r="D4604" s="83">
        <f t="shared" si="1954"/>
        <v>7286.35</v>
      </c>
      <c r="E4604" s="84">
        <f t="shared" si="1976"/>
        <v>7394.19</v>
      </c>
      <c r="F4604" s="85">
        <f t="shared" si="1977"/>
        <v>48782</v>
      </c>
      <c r="G4604" s="86">
        <f t="shared" si="1955"/>
        <v>1.4800277230712089E-2</v>
      </c>
      <c r="H4604" s="87">
        <f t="shared" si="1956"/>
        <v>48842</v>
      </c>
      <c r="I4604" s="87">
        <f t="shared" si="1957"/>
        <v>48842</v>
      </c>
      <c r="J4604" s="88">
        <f t="shared" si="1968"/>
        <v>20</v>
      </c>
      <c r="K4604" s="88">
        <f t="shared" si="1975"/>
        <v>19</v>
      </c>
      <c r="L4604" s="8">
        <f t="shared" si="1958"/>
        <v>1.0140550800000001</v>
      </c>
      <c r="M4604" s="89">
        <v>1</v>
      </c>
      <c r="N4604" s="89">
        <f t="shared" si="1959"/>
        <v>1</v>
      </c>
      <c r="O4604" s="82">
        <f t="shared" si="1960"/>
        <v>1.0140550800000001</v>
      </c>
      <c r="P4604" s="82">
        <f t="shared" si="1961"/>
        <v>0</v>
      </c>
      <c r="Q4604" s="11">
        <f t="shared" si="1974"/>
        <v>0</v>
      </c>
      <c r="R4604" s="7">
        <f t="shared" si="1969"/>
        <v>0</v>
      </c>
      <c r="S4604" s="82">
        <f t="shared" si="1962"/>
        <v>0</v>
      </c>
      <c r="T4604" s="91">
        <f t="shared" si="1970"/>
        <v>0.08</v>
      </c>
      <c r="U4604" s="90">
        <f t="shared" si="1963"/>
        <v>19</v>
      </c>
      <c r="V4604" s="90">
        <v>252</v>
      </c>
      <c r="W4604" s="89">
        <f t="shared" si="1964"/>
        <v>1.005819486</v>
      </c>
      <c r="X4604" s="82">
        <f t="shared" si="1965"/>
        <v>0</v>
      </c>
      <c r="Y4604" s="82">
        <f t="shared" si="1966"/>
        <v>0</v>
      </c>
      <c r="Z4604" s="94" t="str">
        <f t="shared" si="1972"/>
        <v>A+J=</v>
      </c>
      <c r="AA4604" s="87">
        <f t="shared" si="1973"/>
        <v>48842</v>
      </c>
    </row>
    <row r="4605" spans="1:27" ht="12.75" x14ac:dyDescent="0.2">
      <c r="A4605" s="81">
        <f t="shared" si="1967"/>
        <v>48842</v>
      </c>
      <c r="B4605" s="82">
        <f t="shared" si="1953"/>
        <v>0</v>
      </c>
      <c r="C4605" s="207">
        <f t="shared" si="1971"/>
        <v>0</v>
      </c>
      <c r="D4605" s="83">
        <f t="shared" si="1954"/>
        <v>7286.35</v>
      </c>
      <c r="E4605" s="84">
        <f t="shared" si="1976"/>
        <v>7394.19</v>
      </c>
      <c r="F4605" s="85">
        <f t="shared" si="1977"/>
        <v>48782</v>
      </c>
      <c r="G4605" s="86">
        <f t="shared" si="1955"/>
        <v>1.4800277230712089E-2</v>
      </c>
      <c r="H4605" s="87">
        <f t="shared" si="1956"/>
        <v>48872</v>
      </c>
      <c r="I4605" s="87">
        <f t="shared" si="1957"/>
        <v>48842</v>
      </c>
      <c r="J4605" s="88">
        <f t="shared" si="1968"/>
        <v>20</v>
      </c>
      <c r="K4605" s="88">
        <f t="shared" si="1975"/>
        <v>20</v>
      </c>
      <c r="L4605" s="8">
        <f t="shared" si="1958"/>
        <v>1.0148002700000001</v>
      </c>
      <c r="M4605" s="89">
        <v>1</v>
      </c>
      <c r="N4605" s="89">
        <f t="shared" si="1959"/>
        <v>1</v>
      </c>
      <c r="O4605" s="82">
        <f t="shared" si="1960"/>
        <v>1.0148002700000001</v>
      </c>
      <c r="P4605" s="82">
        <f t="shared" si="1961"/>
        <v>0</v>
      </c>
      <c r="Q4605" s="11">
        <f t="shared" si="1974"/>
        <v>151</v>
      </c>
      <c r="R4605" s="7">
        <f t="shared" si="1969"/>
        <v>0</v>
      </c>
      <c r="S4605" s="82">
        <f t="shared" si="1962"/>
        <v>0</v>
      </c>
      <c r="T4605" s="91">
        <f t="shared" si="1970"/>
        <v>0.08</v>
      </c>
      <c r="U4605" s="90">
        <f t="shared" si="1963"/>
        <v>20</v>
      </c>
      <c r="V4605" s="90">
        <v>252</v>
      </c>
      <c r="W4605" s="89">
        <f t="shared" si="1964"/>
        <v>1.0061267110000001</v>
      </c>
      <c r="X4605" s="82">
        <f t="shared" si="1965"/>
        <v>0</v>
      </c>
      <c r="Y4605" s="82">
        <f t="shared" si="1966"/>
        <v>0</v>
      </c>
      <c r="Z4605" s="94" t="str">
        <f t="shared" si="1972"/>
        <v>A+J=</v>
      </c>
      <c r="AA4605" s="87">
        <f t="shared" si="1973"/>
        <v>48842</v>
      </c>
    </row>
    <row r="4606" spans="1:27" ht="12.75" x14ac:dyDescent="0.2">
      <c r="A4606" s="81">
        <f t="shared" si="1967"/>
        <v>48843</v>
      </c>
      <c r="B4606" s="82">
        <f t="shared" si="1953"/>
        <v>0</v>
      </c>
      <c r="C4606" s="207">
        <f t="shared" si="1971"/>
        <v>0</v>
      </c>
      <c r="D4606" s="83">
        <f t="shared" si="1954"/>
        <v>7286.35</v>
      </c>
      <c r="E4606" s="84">
        <f t="shared" si="1976"/>
        <v>7394.19</v>
      </c>
      <c r="F4606" s="85">
        <f t="shared" si="1977"/>
        <v>48811</v>
      </c>
      <c r="G4606" s="86">
        <f t="shared" si="1955"/>
        <v>1.4800277230712089E-2</v>
      </c>
      <c r="H4606" s="87">
        <f t="shared" si="1956"/>
        <v>48872</v>
      </c>
      <c r="I4606" s="87">
        <f t="shared" si="1957"/>
        <v>48872</v>
      </c>
      <c r="J4606" s="88">
        <f t="shared" si="1968"/>
        <v>21</v>
      </c>
      <c r="K4606" s="88">
        <f t="shared" si="1975"/>
        <v>1</v>
      </c>
      <c r="L4606" s="8">
        <f t="shared" si="1958"/>
        <v>1.0006998499999999</v>
      </c>
      <c r="M4606" s="89">
        <v>1</v>
      </c>
      <c r="N4606" s="89">
        <f t="shared" si="1959"/>
        <v>1</v>
      </c>
      <c r="O4606" s="82">
        <f t="shared" si="1960"/>
        <v>1.0006998499999999</v>
      </c>
      <c r="P4606" s="82">
        <f t="shared" si="1961"/>
        <v>0</v>
      </c>
      <c r="Q4606" s="11">
        <f t="shared" si="1974"/>
        <v>0</v>
      </c>
      <c r="R4606" s="7">
        <f t="shared" si="1969"/>
        <v>0</v>
      </c>
      <c r="S4606" s="82">
        <f t="shared" si="1962"/>
        <v>0</v>
      </c>
      <c r="T4606" s="91">
        <f t="shared" si="1970"/>
        <v>0.08</v>
      </c>
      <c r="U4606" s="90">
        <f t="shared" si="1963"/>
        <v>1</v>
      </c>
      <c r="V4606" s="90">
        <v>252</v>
      </c>
      <c r="W4606" s="89">
        <f t="shared" si="1964"/>
        <v>1.000305448</v>
      </c>
      <c r="X4606" s="82">
        <f t="shared" si="1965"/>
        <v>0</v>
      </c>
      <c r="Y4606" s="82">
        <f t="shared" si="1966"/>
        <v>0</v>
      </c>
      <c r="Z4606" s="94" t="str">
        <f t="shared" si="1972"/>
        <v>A+J=</v>
      </c>
      <c r="AA4606" s="87">
        <f t="shared" si="1973"/>
        <v>48872</v>
      </c>
    </row>
    <row r="4607" spans="1:27" ht="12.75" x14ac:dyDescent="0.2">
      <c r="A4607" s="81">
        <f t="shared" si="1967"/>
        <v>48844</v>
      </c>
      <c r="B4607" s="82">
        <f t="shared" si="1953"/>
        <v>0</v>
      </c>
      <c r="C4607" s="207">
        <f t="shared" si="1971"/>
        <v>0</v>
      </c>
      <c r="D4607" s="83">
        <f t="shared" si="1954"/>
        <v>7286.35</v>
      </c>
      <c r="E4607" s="84">
        <f t="shared" si="1976"/>
        <v>7394.19</v>
      </c>
      <c r="F4607" s="85">
        <f t="shared" si="1977"/>
        <v>48811</v>
      </c>
      <c r="G4607" s="86">
        <f t="shared" si="1955"/>
        <v>1.4800277230712089E-2</v>
      </c>
      <c r="H4607" s="87">
        <f t="shared" si="1956"/>
        <v>48872</v>
      </c>
      <c r="I4607" s="87">
        <f t="shared" si="1957"/>
        <v>48872</v>
      </c>
      <c r="J4607" s="88">
        <f t="shared" si="1968"/>
        <v>21</v>
      </c>
      <c r="K4607" s="88">
        <f t="shared" si="1975"/>
        <v>2</v>
      </c>
      <c r="L4607" s="8">
        <f t="shared" si="1958"/>
        <v>1.0014002</v>
      </c>
      <c r="M4607" s="89">
        <v>1</v>
      </c>
      <c r="N4607" s="89">
        <f t="shared" si="1959"/>
        <v>1</v>
      </c>
      <c r="O4607" s="82">
        <f t="shared" si="1960"/>
        <v>1.0014002</v>
      </c>
      <c r="P4607" s="82">
        <f t="shared" si="1961"/>
        <v>0</v>
      </c>
      <c r="Q4607" s="11">
        <f t="shared" si="1974"/>
        <v>0</v>
      </c>
      <c r="R4607" s="7">
        <f t="shared" si="1969"/>
        <v>0</v>
      </c>
      <c r="S4607" s="82">
        <f t="shared" si="1962"/>
        <v>0</v>
      </c>
      <c r="T4607" s="91">
        <f t="shared" si="1970"/>
        <v>0.08</v>
      </c>
      <c r="U4607" s="90">
        <f t="shared" si="1963"/>
        <v>2</v>
      </c>
      <c r="V4607" s="90">
        <v>252</v>
      </c>
      <c r="W4607" s="89">
        <f t="shared" si="1964"/>
        <v>1.000610988</v>
      </c>
      <c r="X4607" s="82">
        <f t="shared" si="1965"/>
        <v>0</v>
      </c>
      <c r="Y4607" s="82">
        <f t="shared" si="1966"/>
        <v>0</v>
      </c>
      <c r="Z4607" s="94" t="str">
        <f t="shared" si="1972"/>
        <v>A+J=</v>
      </c>
      <c r="AA4607" s="87">
        <f t="shared" si="1973"/>
        <v>48872</v>
      </c>
    </row>
    <row r="4608" spans="1:27" ht="12.75" x14ac:dyDescent="0.2">
      <c r="A4608" s="81">
        <f t="shared" si="1967"/>
        <v>48845</v>
      </c>
      <c r="B4608" s="82">
        <f t="shared" si="1953"/>
        <v>0</v>
      </c>
      <c r="C4608" s="207">
        <f t="shared" si="1971"/>
        <v>0</v>
      </c>
      <c r="D4608" s="83">
        <f t="shared" si="1954"/>
        <v>7286.35</v>
      </c>
      <c r="E4608" s="84">
        <f t="shared" si="1976"/>
        <v>7394.19</v>
      </c>
      <c r="F4608" s="85">
        <f t="shared" si="1977"/>
        <v>48811</v>
      </c>
      <c r="G4608" s="86">
        <f t="shared" si="1955"/>
        <v>1.4800277230712089E-2</v>
      </c>
      <c r="H4608" s="87">
        <f t="shared" si="1956"/>
        <v>48872</v>
      </c>
      <c r="I4608" s="87">
        <f t="shared" si="1957"/>
        <v>48872</v>
      </c>
      <c r="J4608" s="88">
        <f t="shared" si="1968"/>
        <v>21</v>
      </c>
      <c r="K4608" s="88">
        <f t="shared" si="1975"/>
        <v>3</v>
      </c>
      <c r="L4608" s="8">
        <f t="shared" si="1958"/>
        <v>1.0021010299999999</v>
      </c>
      <c r="M4608" s="89">
        <v>1</v>
      </c>
      <c r="N4608" s="89">
        <f t="shared" si="1959"/>
        <v>1</v>
      </c>
      <c r="O4608" s="82">
        <f t="shared" si="1960"/>
        <v>1.0021010299999999</v>
      </c>
      <c r="P4608" s="82">
        <f t="shared" si="1961"/>
        <v>0</v>
      </c>
      <c r="Q4608" s="11">
        <f t="shared" si="1974"/>
        <v>0</v>
      </c>
      <c r="R4608" s="7">
        <f t="shared" si="1969"/>
        <v>0</v>
      </c>
      <c r="S4608" s="82">
        <f t="shared" si="1962"/>
        <v>0</v>
      </c>
      <c r="T4608" s="91">
        <f t="shared" si="1970"/>
        <v>0.08</v>
      </c>
      <c r="U4608" s="90">
        <f t="shared" si="1963"/>
        <v>3</v>
      </c>
      <c r="V4608" s="90">
        <v>252</v>
      </c>
      <c r="W4608" s="89">
        <f t="shared" si="1964"/>
        <v>1.0009166229999999</v>
      </c>
      <c r="X4608" s="82">
        <f t="shared" si="1965"/>
        <v>0</v>
      </c>
      <c r="Y4608" s="82">
        <f t="shared" si="1966"/>
        <v>0</v>
      </c>
      <c r="Z4608" s="94" t="str">
        <f t="shared" si="1972"/>
        <v>A+J=</v>
      </c>
      <c r="AA4608" s="87">
        <f t="shared" si="1973"/>
        <v>48872</v>
      </c>
    </row>
    <row r="4609" spans="1:27" ht="12.75" x14ac:dyDescent="0.2">
      <c r="A4609" s="81">
        <f t="shared" si="1967"/>
        <v>48846</v>
      </c>
      <c r="B4609" s="82">
        <f t="shared" si="1953"/>
        <v>0</v>
      </c>
      <c r="C4609" s="207">
        <f t="shared" si="1971"/>
        <v>0</v>
      </c>
      <c r="D4609" s="83">
        <f t="shared" si="1954"/>
        <v>7286.35</v>
      </c>
      <c r="E4609" s="84">
        <f t="shared" si="1976"/>
        <v>7394.19</v>
      </c>
      <c r="F4609" s="85">
        <f t="shared" si="1977"/>
        <v>48811</v>
      </c>
      <c r="G4609" s="86">
        <f t="shared" si="1955"/>
        <v>1.4800277230712089E-2</v>
      </c>
      <c r="H4609" s="87">
        <f t="shared" si="1956"/>
        <v>48872</v>
      </c>
      <c r="I4609" s="87">
        <f t="shared" si="1957"/>
        <v>48872</v>
      </c>
      <c r="J4609" s="88">
        <f t="shared" si="1968"/>
        <v>21</v>
      </c>
      <c r="K4609" s="88">
        <f t="shared" si="1975"/>
        <v>4</v>
      </c>
      <c r="L4609" s="8">
        <f t="shared" si="1958"/>
        <v>1.00280236</v>
      </c>
      <c r="M4609" s="89">
        <v>1</v>
      </c>
      <c r="N4609" s="89">
        <f t="shared" si="1959"/>
        <v>1</v>
      </c>
      <c r="O4609" s="82">
        <f t="shared" si="1960"/>
        <v>1.00280236</v>
      </c>
      <c r="P4609" s="82">
        <f t="shared" si="1961"/>
        <v>0</v>
      </c>
      <c r="Q4609" s="11">
        <f t="shared" si="1974"/>
        <v>0</v>
      </c>
      <c r="R4609" s="7">
        <f t="shared" si="1969"/>
        <v>0</v>
      </c>
      <c r="S4609" s="82">
        <f t="shared" si="1962"/>
        <v>0</v>
      </c>
      <c r="T4609" s="91">
        <f t="shared" si="1970"/>
        <v>0.08</v>
      </c>
      <c r="U4609" s="90">
        <f t="shared" si="1963"/>
        <v>4</v>
      </c>
      <c r="V4609" s="90">
        <v>252</v>
      </c>
      <c r="W4609" s="89">
        <f t="shared" si="1964"/>
        <v>1.0012223499999999</v>
      </c>
      <c r="X4609" s="82">
        <f t="shared" si="1965"/>
        <v>0</v>
      </c>
      <c r="Y4609" s="82">
        <f t="shared" si="1966"/>
        <v>0</v>
      </c>
      <c r="Z4609" s="94" t="str">
        <f t="shared" si="1972"/>
        <v>A+J=</v>
      </c>
      <c r="AA4609" s="87">
        <f t="shared" si="1973"/>
        <v>48872</v>
      </c>
    </row>
    <row r="4610" spans="1:27" ht="12.75" x14ac:dyDescent="0.2">
      <c r="A4610" s="81">
        <f t="shared" si="1967"/>
        <v>48847</v>
      </c>
      <c r="B4610" s="82">
        <f t="shared" si="1953"/>
        <v>0</v>
      </c>
      <c r="C4610" s="207">
        <f t="shared" si="1971"/>
        <v>0</v>
      </c>
      <c r="D4610" s="83">
        <f t="shared" si="1954"/>
        <v>7286.35</v>
      </c>
      <c r="E4610" s="84">
        <f t="shared" si="1976"/>
        <v>7394.19</v>
      </c>
      <c r="F4610" s="85">
        <f t="shared" si="1977"/>
        <v>48811</v>
      </c>
      <c r="G4610" s="86">
        <f t="shared" si="1955"/>
        <v>1.4800277230712089E-2</v>
      </c>
      <c r="H4610" s="87">
        <f t="shared" si="1956"/>
        <v>48872</v>
      </c>
      <c r="I4610" s="87">
        <f t="shared" si="1957"/>
        <v>48872</v>
      </c>
      <c r="J4610" s="88">
        <f t="shared" si="1968"/>
        <v>21</v>
      </c>
      <c r="K4610" s="88">
        <f t="shared" si="1975"/>
        <v>4</v>
      </c>
      <c r="L4610" s="8">
        <f t="shared" si="1958"/>
        <v>1.00280236</v>
      </c>
      <c r="M4610" s="89">
        <v>1</v>
      </c>
      <c r="N4610" s="89">
        <f t="shared" si="1959"/>
        <v>1</v>
      </c>
      <c r="O4610" s="82">
        <f t="shared" si="1960"/>
        <v>1.00280236</v>
      </c>
      <c r="P4610" s="82">
        <f t="shared" si="1961"/>
        <v>0</v>
      </c>
      <c r="Q4610" s="11">
        <f t="shared" si="1974"/>
        <v>0</v>
      </c>
      <c r="R4610" s="7">
        <f t="shared" si="1969"/>
        <v>0</v>
      </c>
      <c r="S4610" s="82">
        <f t="shared" si="1962"/>
        <v>0</v>
      </c>
      <c r="T4610" s="91">
        <f t="shared" si="1970"/>
        <v>0.08</v>
      </c>
      <c r="U4610" s="90">
        <f t="shared" si="1963"/>
        <v>4</v>
      </c>
      <c r="V4610" s="90">
        <v>252</v>
      </c>
      <c r="W4610" s="89">
        <f t="shared" si="1964"/>
        <v>1.0012223499999999</v>
      </c>
      <c r="X4610" s="82">
        <f t="shared" si="1965"/>
        <v>0</v>
      </c>
      <c r="Y4610" s="82">
        <f t="shared" si="1966"/>
        <v>0</v>
      </c>
      <c r="Z4610" s="94" t="str">
        <f t="shared" si="1972"/>
        <v>A+J=</v>
      </c>
      <c r="AA4610" s="87">
        <f t="shared" si="1973"/>
        <v>48872</v>
      </c>
    </row>
    <row r="4611" spans="1:27" ht="12.75" x14ac:dyDescent="0.2">
      <c r="A4611" s="81">
        <f t="shared" si="1967"/>
        <v>48848</v>
      </c>
      <c r="B4611" s="82">
        <f t="shared" si="1953"/>
        <v>0</v>
      </c>
      <c r="C4611" s="207">
        <f t="shared" si="1971"/>
        <v>0</v>
      </c>
      <c r="D4611" s="83">
        <f t="shared" si="1954"/>
        <v>7286.35</v>
      </c>
      <c r="E4611" s="84">
        <f t="shared" si="1976"/>
        <v>7394.19</v>
      </c>
      <c r="F4611" s="85">
        <f t="shared" si="1977"/>
        <v>48811</v>
      </c>
      <c r="G4611" s="86">
        <f t="shared" si="1955"/>
        <v>1.4800277230712089E-2</v>
      </c>
      <c r="H4611" s="87">
        <f t="shared" si="1956"/>
        <v>48872</v>
      </c>
      <c r="I4611" s="87">
        <f t="shared" si="1957"/>
        <v>48872</v>
      </c>
      <c r="J4611" s="88">
        <f t="shared" si="1968"/>
        <v>21</v>
      </c>
      <c r="K4611" s="88">
        <f t="shared" si="1975"/>
        <v>4</v>
      </c>
      <c r="L4611" s="8">
        <f t="shared" si="1958"/>
        <v>1.00280236</v>
      </c>
      <c r="M4611" s="89">
        <v>1</v>
      </c>
      <c r="N4611" s="89">
        <f t="shared" si="1959"/>
        <v>1</v>
      </c>
      <c r="O4611" s="82">
        <f t="shared" si="1960"/>
        <v>1.00280236</v>
      </c>
      <c r="P4611" s="82">
        <f t="shared" si="1961"/>
        <v>0</v>
      </c>
      <c r="Q4611" s="11">
        <f t="shared" si="1974"/>
        <v>0</v>
      </c>
      <c r="R4611" s="7">
        <f t="shared" si="1969"/>
        <v>0</v>
      </c>
      <c r="S4611" s="82">
        <f t="shared" si="1962"/>
        <v>0</v>
      </c>
      <c r="T4611" s="91">
        <f t="shared" si="1970"/>
        <v>0.08</v>
      </c>
      <c r="U4611" s="90">
        <f t="shared" si="1963"/>
        <v>4</v>
      </c>
      <c r="V4611" s="90">
        <v>252</v>
      </c>
      <c r="W4611" s="89">
        <f t="shared" si="1964"/>
        <v>1.0012223499999999</v>
      </c>
      <c r="X4611" s="82">
        <f t="shared" si="1965"/>
        <v>0</v>
      </c>
      <c r="Y4611" s="82">
        <f t="shared" si="1966"/>
        <v>0</v>
      </c>
      <c r="Z4611" s="94" t="str">
        <f t="shared" si="1972"/>
        <v>A+J=</v>
      </c>
      <c r="AA4611" s="87">
        <f t="shared" si="1973"/>
        <v>48872</v>
      </c>
    </row>
    <row r="4612" spans="1:27" ht="12.75" x14ac:dyDescent="0.2">
      <c r="A4612" s="81">
        <f t="shared" si="1967"/>
        <v>48849</v>
      </c>
      <c r="B4612" s="82">
        <f t="shared" si="1953"/>
        <v>0</v>
      </c>
      <c r="C4612" s="207">
        <f t="shared" si="1971"/>
        <v>0</v>
      </c>
      <c r="D4612" s="83">
        <f t="shared" si="1954"/>
        <v>7286.35</v>
      </c>
      <c r="E4612" s="84">
        <f t="shared" si="1976"/>
        <v>7394.19</v>
      </c>
      <c r="F4612" s="85">
        <f t="shared" si="1977"/>
        <v>48811</v>
      </c>
      <c r="G4612" s="86">
        <f t="shared" si="1955"/>
        <v>1.4800277230712089E-2</v>
      </c>
      <c r="H4612" s="87">
        <f t="shared" si="1956"/>
        <v>48872</v>
      </c>
      <c r="I4612" s="87">
        <f t="shared" si="1957"/>
        <v>48872</v>
      </c>
      <c r="J4612" s="88">
        <f t="shared" si="1968"/>
        <v>21</v>
      </c>
      <c r="K4612" s="88">
        <f t="shared" si="1975"/>
        <v>5</v>
      </c>
      <c r="L4612" s="8">
        <f t="shared" si="1958"/>
        <v>1.00350417</v>
      </c>
      <c r="M4612" s="89">
        <v>1</v>
      </c>
      <c r="N4612" s="89">
        <f t="shared" si="1959"/>
        <v>1</v>
      </c>
      <c r="O4612" s="82">
        <f t="shared" si="1960"/>
        <v>1.00350417</v>
      </c>
      <c r="P4612" s="82">
        <f t="shared" si="1961"/>
        <v>0</v>
      </c>
      <c r="Q4612" s="11">
        <f t="shared" si="1974"/>
        <v>0</v>
      </c>
      <c r="R4612" s="7">
        <f t="shared" si="1969"/>
        <v>0</v>
      </c>
      <c r="S4612" s="82">
        <f t="shared" si="1962"/>
        <v>0</v>
      </c>
      <c r="T4612" s="91">
        <f t="shared" si="1970"/>
        <v>0.08</v>
      </c>
      <c r="U4612" s="90">
        <f t="shared" si="1963"/>
        <v>5</v>
      </c>
      <c r="V4612" s="90">
        <v>252</v>
      </c>
      <c r="W4612" s="89">
        <f t="shared" si="1964"/>
        <v>1.0015281709999999</v>
      </c>
      <c r="X4612" s="82">
        <f t="shared" si="1965"/>
        <v>0</v>
      </c>
      <c r="Y4612" s="82">
        <f t="shared" si="1966"/>
        <v>0</v>
      </c>
      <c r="Z4612" s="94" t="str">
        <f t="shared" si="1972"/>
        <v>A+J=</v>
      </c>
      <c r="AA4612" s="87">
        <f t="shared" si="1973"/>
        <v>48872</v>
      </c>
    </row>
    <row r="4613" spans="1:27" ht="12.75" x14ac:dyDescent="0.2">
      <c r="A4613" s="81">
        <f t="shared" si="1967"/>
        <v>48850</v>
      </c>
      <c r="B4613" s="82">
        <f t="shared" si="1953"/>
        <v>0</v>
      </c>
      <c r="C4613" s="207">
        <f t="shared" si="1971"/>
        <v>0</v>
      </c>
      <c r="D4613" s="83">
        <f t="shared" si="1954"/>
        <v>7286.35</v>
      </c>
      <c r="E4613" s="84">
        <f t="shared" si="1976"/>
        <v>7394.19</v>
      </c>
      <c r="F4613" s="85">
        <f t="shared" si="1977"/>
        <v>48811</v>
      </c>
      <c r="G4613" s="86">
        <f t="shared" si="1955"/>
        <v>1.4800277230712089E-2</v>
      </c>
      <c r="H4613" s="87">
        <f t="shared" si="1956"/>
        <v>48872</v>
      </c>
      <c r="I4613" s="87">
        <f t="shared" si="1957"/>
        <v>48872</v>
      </c>
      <c r="J4613" s="88">
        <f t="shared" si="1968"/>
        <v>21</v>
      </c>
      <c r="K4613" s="88">
        <f t="shared" si="1975"/>
        <v>6</v>
      </c>
      <c r="L4613" s="8">
        <f t="shared" si="1958"/>
        <v>1.0042064799999999</v>
      </c>
      <c r="M4613" s="89">
        <v>1</v>
      </c>
      <c r="N4613" s="89">
        <f t="shared" si="1959"/>
        <v>1</v>
      </c>
      <c r="O4613" s="82">
        <f t="shared" si="1960"/>
        <v>1.0042064799999999</v>
      </c>
      <c r="P4613" s="82">
        <f t="shared" si="1961"/>
        <v>0</v>
      </c>
      <c r="Q4613" s="11">
        <f t="shared" si="1974"/>
        <v>0</v>
      </c>
      <c r="R4613" s="7">
        <f t="shared" si="1969"/>
        <v>0</v>
      </c>
      <c r="S4613" s="82">
        <f t="shared" si="1962"/>
        <v>0</v>
      </c>
      <c r="T4613" s="91">
        <f t="shared" si="1970"/>
        <v>0.08</v>
      </c>
      <c r="U4613" s="90">
        <f t="shared" si="1963"/>
        <v>6</v>
      </c>
      <c r="V4613" s="90">
        <v>252</v>
      </c>
      <c r="W4613" s="89">
        <f t="shared" si="1964"/>
        <v>1.0018340859999999</v>
      </c>
      <c r="X4613" s="82">
        <f t="shared" si="1965"/>
        <v>0</v>
      </c>
      <c r="Y4613" s="82">
        <f t="shared" si="1966"/>
        <v>0</v>
      </c>
      <c r="Z4613" s="94" t="str">
        <f t="shared" si="1972"/>
        <v>A+J=</v>
      </c>
      <c r="AA4613" s="87">
        <f t="shared" si="1973"/>
        <v>48872</v>
      </c>
    </row>
    <row r="4614" spans="1:27" ht="12.75" x14ac:dyDescent="0.2">
      <c r="A4614" s="81">
        <f t="shared" si="1967"/>
        <v>48851</v>
      </c>
      <c r="B4614" s="82">
        <f t="shared" si="1953"/>
        <v>0</v>
      </c>
      <c r="C4614" s="207">
        <f t="shared" si="1971"/>
        <v>0</v>
      </c>
      <c r="D4614" s="83">
        <f t="shared" si="1954"/>
        <v>7286.35</v>
      </c>
      <c r="E4614" s="84">
        <f t="shared" si="1976"/>
        <v>7394.19</v>
      </c>
      <c r="F4614" s="85">
        <f t="shared" si="1977"/>
        <v>48811</v>
      </c>
      <c r="G4614" s="86">
        <f t="shared" si="1955"/>
        <v>1.4800277230712089E-2</v>
      </c>
      <c r="H4614" s="87">
        <f t="shared" si="1956"/>
        <v>48872</v>
      </c>
      <c r="I4614" s="87">
        <f t="shared" si="1957"/>
        <v>48872</v>
      </c>
      <c r="J4614" s="88">
        <f t="shared" si="1968"/>
        <v>21</v>
      </c>
      <c r="K4614" s="88">
        <f t="shared" si="1975"/>
        <v>7</v>
      </c>
      <c r="L4614" s="8">
        <f t="shared" si="1958"/>
        <v>1.0049092799999999</v>
      </c>
      <c r="M4614" s="89">
        <v>1</v>
      </c>
      <c r="N4614" s="89">
        <f t="shared" si="1959"/>
        <v>1</v>
      </c>
      <c r="O4614" s="82">
        <f t="shared" si="1960"/>
        <v>1.0049092799999999</v>
      </c>
      <c r="P4614" s="82">
        <f t="shared" si="1961"/>
        <v>0</v>
      </c>
      <c r="Q4614" s="11">
        <f t="shared" si="1974"/>
        <v>0</v>
      </c>
      <c r="R4614" s="7">
        <f t="shared" si="1969"/>
        <v>0</v>
      </c>
      <c r="S4614" s="82">
        <f t="shared" si="1962"/>
        <v>0</v>
      </c>
      <c r="T4614" s="91">
        <f t="shared" si="1970"/>
        <v>0.08</v>
      </c>
      <c r="U4614" s="90">
        <f t="shared" si="1963"/>
        <v>7</v>
      </c>
      <c r="V4614" s="90">
        <v>252</v>
      </c>
      <c r="W4614" s="89">
        <f t="shared" si="1964"/>
        <v>1.002140093</v>
      </c>
      <c r="X4614" s="82">
        <f t="shared" si="1965"/>
        <v>0</v>
      </c>
      <c r="Y4614" s="82">
        <f t="shared" si="1966"/>
        <v>0</v>
      </c>
      <c r="Z4614" s="94" t="str">
        <f t="shared" si="1972"/>
        <v>A+J=</v>
      </c>
      <c r="AA4614" s="87">
        <f t="shared" si="1973"/>
        <v>48872</v>
      </c>
    </row>
    <row r="4615" spans="1:27" ht="12.75" x14ac:dyDescent="0.2">
      <c r="A4615" s="81">
        <f t="shared" si="1967"/>
        <v>48852</v>
      </c>
      <c r="B4615" s="82">
        <f t="shared" si="1953"/>
        <v>0</v>
      </c>
      <c r="C4615" s="207">
        <f t="shared" si="1971"/>
        <v>0</v>
      </c>
      <c r="D4615" s="83">
        <f t="shared" si="1954"/>
        <v>7286.35</v>
      </c>
      <c r="E4615" s="84">
        <f t="shared" si="1976"/>
        <v>7394.19</v>
      </c>
      <c r="F4615" s="85">
        <f t="shared" si="1977"/>
        <v>48811</v>
      </c>
      <c r="G4615" s="86">
        <f t="shared" si="1955"/>
        <v>1.4800277230712089E-2</v>
      </c>
      <c r="H4615" s="87">
        <f t="shared" si="1956"/>
        <v>48872</v>
      </c>
      <c r="I4615" s="87">
        <f t="shared" si="1957"/>
        <v>48872</v>
      </c>
      <c r="J4615" s="88">
        <f t="shared" si="1968"/>
        <v>21</v>
      </c>
      <c r="K4615" s="88">
        <f t="shared" si="1975"/>
        <v>8</v>
      </c>
      <c r="L4615" s="8">
        <f t="shared" si="1958"/>
        <v>1.00561257</v>
      </c>
      <c r="M4615" s="89">
        <v>1</v>
      </c>
      <c r="N4615" s="89">
        <f t="shared" si="1959"/>
        <v>1</v>
      </c>
      <c r="O4615" s="82">
        <f t="shared" si="1960"/>
        <v>1.00561257</v>
      </c>
      <c r="P4615" s="82">
        <f t="shared" si="1961"/>
        <v>0</v>
      </c>
      <c r="Q4615" s="11">
        <f t="shared" si="1974"/>
        <v>0</v>
      </c>
      <c r="R4615" s="7">
        <f t="shared" si="1969"/>
        <v>0</v>
      </c>
      <c r="S4615" s="82">
        <f t="shared" si="1962"/>
        <v>0</v>
      </c>
      <c r="T4615" s="91">
        <f t="shared" si="1970"/>
        <v>0.08</v>
      </c>
      <c r="U4615" s="90">
        <f t="shared" si="1963"/>
        <v>8</v>
      </c>
      <c r="V4615" s="90">
        <v>252</v>
      </c>
      <c r="W4615" s="89">
        <f t="shared" si="1964"/>
        <v>1.0024461950000001</v>
      </c>
      <c r="X4615" s="82">
        <f t="shared" si="1965"/>
        <v>0</v>
      </c>
      <c r="Y4615" s="82">
        <f t="shared" si="1966"/>
        <v>0</v>
      </c>
      <c r="Z4615" s="94" t="str">
        <f t="shared" si="1972"/>
        <v>A+J=</v>
      </c>
      <c r="AA4615" s="87">
        <f t="shared" si="1973"/>
        <v>48872</v>
      </c>
    </row>
    <row r="4616" spans="1:27" ht="12.75" x14ac:dyDescent="0.2">
      <c r="A4616" s="81">
        <f t="shared" si="1967"/>
        <v>48853</v>
      </c>
      <c r="B4616" s="82">
        <f t="shared" si="1953"/>
        <v>0</v>
      </c>
      <c r="C4616" s="207">
        <f t="shared" si="1971"/>
        <v>0</v>
      </c>
      <c r="D4616" s="83">
        <f t="shared" si="1954"/>
        <v>7286.35</v>
      </c>
      <c r="E4616" s="84">
        <f t="shared" si="1976"/>
        <v>7394.19</v>
      </c>
      <c r="F4616" s="85">
        <f t="shared" si="1977"/>
        <v>48811</v>
      </c>
      <c r="G4616" s="86">
        <f t="shared" si="1955"/>
        <v>1.4800277230712089E-2</v>
      </c>
      <c r="H4616" s="87">
        <f t="shared" si="1956"/>
        <v>48872</v>
      </c>
      <c r="I4616" s="87">
        <f t="shared" si="1957"/>
        <v>48872</v>
      </c>
      <c r="J4616" s="88">
        <f t="shared" si="1968"/>
        <v>21</v>
      </c>
      <c r="K4616" s="88">
        <f t="shared" si="1975"/>
        <v>9</v>
      </c>
      <c r="L4616" s="8">
        <f t="shared" si="1958"/>
        <v>1.0063163500000001</v>
      </c>
      <c r="M4616" s="89">
        <v>1</v>
      </c>
      <c r="N4616" s="89">
        <f t="shared" si="1959"/>
        <v>1</v>
      </c>
      <c r="O4616" s="82">
        <f t="shared" si="1960"/>
        <v>1.0063163500000001</v>
      </c>
      <c r="P4616" s="82">
        <f t="shared" si="1961"/>
        <v>0</v>
      </c>
      <c r="Q4616" s="11">
        <f t="shared" si="1974"/>
        <v>0</v>
      </c>
      <c r="R4616" s="7">
        <f t="shared" si="1969"/>
        <v>0</v>
      </c>
      <c r="S4616" s="82">
        <f t="shared" si="1962"/>
        <v>0</v>
      </c>
      <c r="T4616" s="91">
        <f t="shared" si="1970"/>
        <v>0.08</v>
      </c>
      <c r="U4616" s="90">
        <f t="shared" si="1963"/>
        <v>9</v>
      </c>
      <c r="V4616" s="90">
        <v>252</v>
      </c>
      <c r="W4616" s="89">
        <f t="shared" si="1964"/>
        <v>1.0027523890000001</v>
      </c>
      <c r="X4616" s="82">
        <f t="shared" si="1965"/>
        <v>0</v>
      </c>
      <c r="Y4616" s="82">
        <f t="shared" si="1966"/>
        <v>0</v>
      </c>
      <c r="Z4616" s="94" t="str">
        <f t="shared" si="1972"/>
        <v>A+J=</v>
      </c>
      <c r="AA4616" s="87">
        <f t="shared" si="1973"/>
        <v>48872</v>
      </c>
    </row>
    <row r="4617" spans="1:27" ht="12.75" x14ac:dyDescent="0.2">
      <c r="A4617" s="81">
        <f t="shared" si="1967"/>
        <v>48854</v>
      </c>
      <c r="B4617" s="82">
        <f t="shared" si="1953"/>
        <v>0</v>
      </c>
      <c r="C4617" s="207">
        <f t="shared" si="1971"/>
        <v>0</v>
      </c>
      <c r="D4617" s="83">
        <f t="shared" si="1954"/>
        <v>7286.35</v>
      </c>
      <c r="E4617" s="84">
        <f t="shared" si="1976"/>
        <v>7394.19</v>
      </c>
      <c r="F4617" s="85">
        <f t="shared" si="1977"/>
        <v>48811</v>
      </c>
      <c r="G4617" s="86">
        <f t="shared" si="1955"/>
        <v>1.4800277230712089E-2</v>
      </c>
      <c r="H4617" s="87">
        <f t="shared" si="1956"/>
        <v>48872</v>
      </c>
      <c r="I4617" s="87">
        <f t="shared" si="1957"/>
        <v>48872</v>
      </c>
      <c r="J4617" s="88">
        <f t="shared" si="1968"/>
        <v>21</v>
      </c>
      <c r="K4617" s="88">
        <f t="shared" si="1975"/>
        <v>9</v>
      </c>
      <c r="L4617" s="8">
        <f t="shared" si="1958"/>
        <v>1.0063163500000001</v>
      </c>
      <c r="M4617" s="89">
        <v>1</v>
      </c>
      <c r="N4617" s="89">
        <f t="shared" si="1959"/>
        <v>1</v>
      </c>
      <c r="O4617" s="82">
        <f t="shared" si="1960"/>
        <v>1.0063163500000001</v>
      </c>
      <c r="P4617" s="82">
        <f t="shared" si="1961"/>
        <v>0</v>
      </c>
      <c r="Q4617" s="11">
        <f t="shared" si="1974"/>
        <v>0</v>
      </c>
      <c r="R4617" s="7">
        <f t="shared" si="1969"/>
        <v>0</v>
      </c>
      <c r="S4617" s="82">
        <f t="shared" si="1962"/>
        <v>0</v>
      </c>
      <c r="T4617" s="91">
        <f t="shared" si="1970"/>
        <v>0.08</v>
      </c>
      <c r="U4617" s="90">
        <f t="shared" si="1963"/>
        <v>9</v>
      </c>
      <c r="V4617" s="90">
        <v>252</v>
      </c>
      <c r="W4617" s="89">
        <f t="shared" si="1964"/>
        <v>1.0027523890000001</v>
      </c>
      <c r="X4617" s="82">
        <f t="shared" si="1965"/>
        <v>0</v>
      </c>
      <c r="Y4617" s="82">
        <f t="shared" si="1966"/>
        <v>0</v>
      </c>
      <c r="Z4617" s="94" t="str">
        <f t="shared" si="1972"/>
        <v>A+J=</v>
      </c>
      <c r="AA4617" s="87">
        <f t="shared" si="1973"/>
        <v>48872</v>
      </c>
    </row>
    <row r="4618" spans="1:27" ht="12.75" x14ac:dyDescent="0.2">
      <c r="A4618" s="81">
        <f t="shared" si="1967"/>
        <v>48855</v>
      </c>
      <c r="B4618" s="82">
        <f t="shared" ref="B4618:B4681" si="1978">(P4618+X4618)</f>
        <v>0</v>
      </c>
      <c r="C4618" s="207">
        <f t="shared" si="1971"/>
        <v>0</v>
      </c>
      <c r="D4618" s="83">
        <f t="shared" ref="D4618:D4681" si="1979">IF(E4618=E4617,D4617,E4617)</f>
        <v>7286.35</v>
      </c>
      <c r="E4618" s="84">
        <f t="shared" si="1976"/>
        <v>7394.19</v>
      </c>
      <c r="F4618" s="85">
        <f t="shared" si="1977"/>
        <v>48811</v>
      </c>
      <c r="G4618" s="86">
        <f t="shared" ref="G4618:G4681" si="1980">(E4618/D4618)-1</f>
        <v>1.4800277230712089E-2</v>
      </c>
      <c r="H4618" s="87">
        <f t="shared" ref="H4618:H4681" si="1981">IF(DAY(A4618)=H$9,VLOOKUP(A4618,AH$118:AN$450,4),H4617)</f>
        <v>48872</v>
      </c>
      <c r="I4618" s="87">
        <f t="shared" ref="I4618:I4681" si="1982">IF(A4618&gt;I4617,H4618,I4617)</f>
        <v>48872</v>
      </c>
      <c r="J4618" s="88">
        <f t="shared" si="1968"/>
        <v>21</v>
      </c>
      <c r="K4618" s="88">
        <f t="shared" si="1975"/>
        <v>9</v>
      </c>
      <c r="L4618" s="8">
        <f t="shared" ref="L4618:L4681" si="1983">IF(E4618&lt;D4618,1,TRUNC((E4618/D4618)^TRUNC((K4618/J4618),9),8))</f>
        <v>1.0063163500000001</v>
      </c>
      <c r="M4618" s="89">
        <v>1</v>
      </c>
      <c r="N4618" s="89">
        <f t="shared" ref="N4618:N4681" si="1984">IF(I4618&gt;I4617,N4617*M4618,N4617)</f>
        <v>1</v>
      </c>
      <c r="O4618" s="82">
        <f t="shared" ref="O4618:O4681" si="1985">TRUNC(TRUNC((L4618*N4618),15),8)</f>
        <v>1.0063163500000001</v>
      </c>
      <c r="P4618" s="82">
        <f t="shared" ref="P4618:P4681" si="1986">TRUNC(C4618*O4618,8)</f>
        <v>0</v>
      </c>
      <c r="Q4618" s="11">
        <f t="shared" si="1974"/>
        <v>0</v>
      </c>
      <c r="R4618" s="7">
        <f t="shared" si="1969"/>
        <v>0</v>
      </c>
      <c r="S4618" s="82">
        <f t="shared" ref="S4618:S4681" si="1987">IF(R4618&gt;0,TRUNC(R4618*P4618,8),0)</f>
        <v>0</v>
      </c>
      <c r="T4618" s="91">
        <f t="shared" si="1970"/>
        <v>0.08</v>
      </c>
      <c r="U4618" s="90">
        <f t="shared" ref="U4618:U4681" si="1988">IF(Q4617&gt;0,1,IF(K4618=K4617,U4617,U4617+1))</f>
        <v>9</v>
      </c>
      <c r="V4618" s="90">
        <v>252</v>
      </c>
      <c r="W4618" s="89">
        <f t="shared" ref="W4618:W4681" si="1989">ROUND((1+T4618)^TRUNC((U4618/V4618),9),9)</f>
        <v>1.0027523890000001</v>
      </c>
      <c r="X4618" s="82">
        <f t="shared" ref="X4618:X4681" si="1990">TRUNC((P4618*(W4618-1)),8)</f>
        <v>0</v>
      </c>
      <c r="Y4618" s="82">
        <f t="shared" ref="Y4618:Y4681" si="1991">IF(Q4618&gt;0,S4618+X4618,0)</f>
        <v>0</v>
      </c>
      <c r="Z4618" s="94" t="str">
        <f t="shared" si="1972"/>
        <v>A+J=</v>
      </c>
      <c r="AA4618" s="87">
        <f t="shared" si="1973"/>
        <v>48872</v>
      </c>
    </row>
    <row r="4619" spans="1:27" ht="12.75" x14ac:dyDescent="0.2">
      <c r="A4619" s="81">
        <f t="shared" ref="A4619:A4682" si="1992">(A4618+1)</f>
        <v>48856</v>
      </c>
      <c r="B4619" s="82">
        <f t="shared" si="1978"/>
        <v>0</v>
      </c>
      <c r="C4619" s="207">
        <f t="shared" si="1971"/>
        <v>0</v>
      </c>
      <c r="D4619" s="83">
        <f t="shared" si="1979"/>
        <v>7286.35</v>
      </c>
      <c r="E4619" s="84">
        <f t="shared" si="1976"/>
        <v>7394.19</v>
      </c>
      <c r="F4619" s="85">
        <f t="shared" si="1977"/>
        <v>48811</v>
      </c>
      <c r="G4619" s="86">
        <f t="shared" si="1980"/>
        <v>1.4800277230712089E-2</v>
      </c>
      <c r="H4619" s="87">
        <f t="shared" si="1981"/>
        <v>48872</v>
      </c>
      <c r="I4619" s="87">
        <f t="shared" si="1982"/>
        <v>48872</v>
      </c>
      <c r="J4619" s="88">
        <f t="shared" ref="J4619:J4682" si="1993">IF(I4619=I4618,J4618,NETWORKDAYS(I4618,I4619,$AD$210:$AD$502)-1)</f>
        <v>21</v>
      </c>
      <c r="K4619" s="88">
        <f t="shared" si="1975"/>
        <v>10</v>
      </c>
      <c r="L4619" s="8">
        <f t="shared" si="1983"/>
        <v>1.00702063</v>
      </c>
      <c r="M4619" s="89">
        <v>1</v>
      </c>
      <c r="N4619" s="89">
        <f t="shared" si="1984"/>
        <v>1</v>
      </c>
      <c r="O4619" s="82">
        <f t="shared" si="1985"/>
        <v>1.00702063</v>
      </c>
      <c r="P4619" s="82">
        <f t="shared" si="1986"/>
        <v>0</v>
      </c>
      <c r="Q4619" s="11">
        <f t="shared" si="1974"/>
        <v>0</v>
      </c>
      <c r="R4619" s="7">
        <f t="shared" ref="R4619:R4682" si="1994">IF(Q4619&gt;0,VLOOKUP($A4619,$AD$10:$AI$200,6),0)</f>
        <v>0</v>
      </c>
      <c r="S4619" s="82">
        <f t="shared" si="1987"/>
        <v>0</v>
      </c>
      <c r="T4619" s="91">
        <f t="shared" ref="T4619:T4682" si="1995">(T4618)</f>
        <v>0.08</v>
      </c>
      <c r="U4619" s="90">
        <f t="shared" si="1988"/>
        <v>10</v>
      </c>
      <c r="V4619" s="90">
        <v>252</v>
      </c>
      <c r="W4619" s="89">
        <f t="shared" si="1989"/>
        <v>1.0030586779999999</v>
      </c>
      <c r="X4619" s="82">
        <f t="shared" si="1990"/>
        <v>0</v>
      </c>
      <c r="Y4619" s="82">
        <f t="shared" si="1991"/>
        <v>0</v>
      </c>
      <c r="Z4619" s="94" t="str">
        <f t="shared" si="1972"/>
        <v>A+J=</v>
      </c>
      <c r="AA4619" s="87">
        <f t="shared" si="1973"/>
        <v>48872</v>
      </c>
    </row>
    <row r="4620" spans="1:27" ht="12.75" x14ac:dyDescent="0.2">
      <c r="A4620" s="81">
        <f t="shared" si="1992"/>
        <v>48857</v>
      </c>
      <c r="B4620" s="82">
        <f t="shared" si="1978"/>
        <v>0</v>
      </c>
      <c r="C4620" s="207">
        <f t="shared" ref="C4620:C4683" si="1996">IF(Q4619&gt;0,IF(J4619=K4619,P4619-S4619,C4619-(S4619/O4619)),C4619)</f>
        <v>0</v>
      </c>
      <c r="D4620" s="83">
        <f t="shared" si="1979"/>
        <v>7286.35</v>
      </c>
      <c r="E4620" s="84">
        <f t="shared" si="1976"/>
        <v>7394.19</v>
      </c>
      <c r="F4620" s="85">
        <f t="shared" si="1977"/>
        <v>48811</v>
      </c>
      <c r="G4620" s="86">
        <f t="shared" si="1980"/>
        <v>1.4800277230712089E-2</v>
      </c>
      <c r="H4620" s="87">
        <f t="shared" si="1981"/>
        <v>48872</v>
      </c>
      <c r="I4620" s="87">
        <f t="shared" si="1982"/>
        <v>48872</v>
      </c>
      <c r="J4620" s="88">
        <f t="shared" si="1993"/>
        <v>21</v>
      </c>
      <c r="K4620" s="88">
        <f t="shared" si="1975"/>
        <v>11</v>
      </c>
      <c r="L4620" s="8">
        <f t="shared" si="1983"/>
        <v>1.0077254</v>
      </c>
      <c r="M4620" s="89">
        <v>1</v>
      </c>
      <c r="N4620" s="89">
        <f t="shared" si="1984"/>
        <v>1</v>
      </c>
      <c r="O4620" s="82">
        <f t="shared" si="1985"/>
        <v>1.0077254</v>
      </c>
      <c r="P4620" s="82">
        <f t="shared" si="1986"/>
        <v>0</v>
      </c>
      <c r="Q4620" s="11">
        <f t="shared" si="1974"/>
        <v>0</v>
      </c>
      <c r="R4620" s="7">
        <f t="shared" si="1994"/>
        <v>0</v>
      </c>
      <c r="S4620" s="82">
        <f t="shared" si="1987"/>
        <v>0</v>
      </c>
      <c r="T4620" s="91">
        <f t="shared" si="1995"/>
        <v>0.08</v>
      </c>
      <c r="U4620" s="90">
        <f t="shared" si="1988"/>
        <v>11</v>
      </c>
      <c r="V4620" s="90">
        <v>252</v>
      </c>
      <c r="W4620" s="89">
        <f t="shared" si="1989"/>
        <v>1.0033650599999999</v>
      </c>
      <c r="X4620" s="82">
        <f t="shared" si="1990"/>
        <v>0</v>
      </c>
      <c r="Y4620" s="82">
        <f t="shared" si="1991"/>
        <v>0</v>
      </c>
      <c r="Z4620" s="94" t="str">
        <f t="shared" ref="Z4620:Z4683" si="1997">IF($Q4619&gt;0,VLOOKUP($A4619,$AD$10:$AM$200,9),Z4619)</f>
        <v>A+J=</v>
      </c>
      <c r="AA4620" s="87">
        <f t="shared" ref="AA4620:AA4683" si="1998">IF($Q4619&gt;0,VLOOKUP($A4619,$AD$10:$AM$200,10),AA4619)</f>
        <v>48872</v>
      </c>
    </row>
    <row r="4621" spans="1:27" ht="12.75" x14ac:dyDescent="0.2">
      <c r="A4621" s="81">
        <f t="shared" si="1992"/>
        <v>48858</v>
      </c>
      <c r="B4621" s="82">
        <f t="shared" si="1978"/>
        <v>0</v>
      </c>
      <c r="C4621" s="207">
        <f t="shared" si="1996"/>
        <v>0</v>
      </c>
      <c r="D4621" s="83">
        <f t="shared" si="1979"/>
        <v>7286.35</v>
      </c>
      <c r="E4621" s="84">
        <f t="shared" si="1976"/>
        <v>7394.19</v>
      </c>
      <c r="F4621" s="85">
        <f t="shared" si="1977"/>
        <v>48811</v>
      </c>
      <c r="G4621" s="86">
        <f t="shared" si="1980"/>
        <v>1.4800277230712089E-2</v>
      </c>
      <c r="H4621" s="87">
        <f t="shared" si="1981"/>
        <v>48872</v>
      </c>
      <c r="I4621" s="87">
        <f t="shared" si="1982"/>
        <v>48872</v>
      </c>
      <c r="J4621" s="88">
        <f t="shared" si="1993"/>
        <v>21</v>
      </c>
      <c r="K4621" s="88">
        <f t="shared" si="1975"/>
        <v>12</v>
      </c>
      <c r="L4621" s="8">
        <f t="shared" si="1983"/>
        <v>1.0084306599999999</v>
      </c>
      <c r="M4621" s="89">
        <v>1</v>
      </c>
      <c r="N4621" s="89">
        <f t="shared" si="1984"/>
        <v>1</v>
      </c>
      <c r="O4621" s="82">
        <f t="shared" si="1985"/>
        <v>1.0084306599999999</v>
      </c>
      <c r="P4621" s="82">
        <f t="shared" si="1986"/>
        <v>0</v>
      </c>
      <c r="Q4621" s="11">
        <f t="shared" si="1974"/>
        <v>0</v>
      </c>
      <c r="R4621" s="7">
        <f t="shared" si="1994"/>
        <v>0</v>
      </c>
      <c r="S4621" s="82">
        <f t="shared" si="1987"/>
        <v>0</v>
      </c>
      <c r="T4621" s="91">
        <f t="shared" si="1995"/>
        <v>0.08</v>
      </c>
      <c r="U4621" s="90">
        <f t="shared" si="1988"/>
        <v>12</v>
      </c>
      <c r="V4621" s="90">
        <v>252</v>
      </c>
      <c r="W4621" s="89">
        <f t="shared" si="1989"/>
        <v>1.0036715350000001</v>
      </c>
      <c r="X4621" s="82">
        <f t="shared" si="1990"/>
        <v>0</v>
      </c>
      <c r="Y4621" s="82">
        <f t="shared" si="1991"/>
        <v>0</v>
      </c>
      <c r="Z4621" s="94" t="str">
        <f t="shared" si="1997"/>
        <v>A+J=</v>
      </c>
      <c r="AA4621" s="87">
        <f t="shared" si="1998"/>
        <v>48872</v>
      </c>
    </row>
    <row r="4622" spans="1:27" ht="12.75" x14ac:dyDescent="0.2">
      <c r="A4622" s="81">
        <f t="shared" si="1992"/>
        <v>48859</v>
      </c>
      <c r="B4622" s="82">
        <f t="shared" si="1978"/>
        <v>0</v>
      </c>
      <c r="C4622" s="207">
        <f t="shared" si="1996"/>
        <v>0</v>
      </c>
      <c r="D4622" s="83">
        <f t="shared" si="1979"/>
        <v>7286.35</v>
      </c>
      <c r="E4622" s="84">
        <f t="shared" si="1976"/>
        <v>7394.19</v>
      </c>
      <c r="F4622" s="85">
        <f t="shared" si="1977"/>
        <v>48811</v>
      </c>
      <c r="G4622" s="86">
        <f t="shared" si="1980"/>
        <v>1.4800277230712089E-2</v>
      </c>
      <c r="H4622" s="87">
        <f t="shared" si="1981"/>
        <v>48872</v>
      </c>
      <c r="I4622" s="87">
        <f t="shared" si="1982"/>
        <v>48872</v>
      </c>
      <c r="J4622" s="88">
        <f t="shared" si="1993"/>
        <v>21</v>
      </c>
      <c r="K4622" s="88">
        <f t="shared" si="1975"/>
        <v>13</v>
      </c>
      <c r="L4622" s="8">
        <f t="shared" si="1983"/>
        <v>1.0091364199999999</v>
      </c>
      <c r="M4622" s="89">
        <v>1</v>
      </c>
      <c r="N4622" s="89">
        <f t="shared" si="1984"/>
        <v>1</v>
      </c>
      <c r="O4622" s="82">
        <f t="shared" si="1985"/>
        <v>1.0091364199999999</v>
      </c>
      <c r="P4622" s="82">
        <f t="shared" si="1986"/>
        <v>0</v>
      </c>
      <c r="Q4622" s="11">
        <f t="shared" ref="Q4622:Q4685" si="1999">IF(VLOOKUP(A4622,AD$10:AK$200,8)=VLOOKUP(A4621,AD$10:AK$200,8),0,VLOOKUP(A4622,AD$10:AK$200,8))</f>
        <v>0</v>
      </c>
      <c r="R4622" s="7">
        <f t="shared" si="1994"/>
        <v>0</v>
      </c>
      <c r="S4622" s="82">
        <f t="shared" si="1987"/>
        <v>0</v>
      </c>
      <c r="T4622" s="91">
        <f t="shared" si="1995"/>
        <v>0.08</v>
      </c>
      <c r="U4622" s="90">
        <f t="shared" si="1988"/>
        <v>13</v>
      </c>
      <c r="V4622" s="90">
        <v>252</v>
      </c>
      <c r="W4622" s="89">
        <f t="shared" si="1989"/>
        <v>1.003978104</v>
      </c>
      <c r="X4622" s="82">
        <f t="shared" si="1990"/>
        <v>0</v>
      </c>
      <c r="Y4622" s="82">
        <f t="shared" si="1991"/>
        <v>0</v>
      </c>
      <c r="Z4622" s="94" t="str">
        <f t="shared" si="1997"/>
        <v>A+J=</v>
      </c>
      <c r="AA4622" s="87">
        <f t="shared" si="1998"/>
        <v>48872</v>
      </c>
    </row>
    <row r="4623" spans="1:27" ht="12.75" x14ac:dyDescent="0.2">
      <c r="A4623" s="81">
        <f t="shared" si="1992"/>
        <v>48860</v>
      </c>
      <c r="B4623" s="82">
        <f t="shared" si="1978"/>
        <v>0</v>
      </c>
      <c r="C4623" s="207">
        <f t="shared" si="1996"/>
        <v>0</v>
      </c>
      <c r="D4623" s="83">
        <f t="shared" si="1979"/>
        <v>7286.35</v>
      </c>
      <c r="E4623" s="84">
        <f t="shared" si="1976"/>
        <v>7394.19</v>
      </c>
      <c r="F4623" s="85">
        <f t="shared" si="1977"/>
        <v>48811</v>
      </c>
      <c r="G4623" s="86">
        <f t="shared" si="1980"/>
        <v>1.4800277230712089E-2</v>
      </c>
      <c r="H4623" s="87">
        <f t="shared" si="1981"/>
        <v>48872</v>
      </c>
      <c r="I4623" s="87">
        <f t="shared" si="1982"/>
        <v>48872</v>
      </c>
      <c r="J4623" s="88">
        <f t="shared" si="1993"/>
        <v>21</v>
      </c>
      <c r="K4623" s="88">
        <f t="shared" si="1975"/>
        <v>14</v>
      </c>
      <c r="L4623" s="8">
        <f t="shared" si="1983"/>
        <v>1.0098426700000001</v>
      </c>
      <c r="M4623" s="89">
        <v>1</v>
      </c>
      <c r="N4623" s="89">
        <f t="shared" si="1984"/>
        <v>1</v>
      </c>
      <c r="O4623" s="82">
        <f t="shared" si="1985"/>
        <v>1.0098426700000001</v>
      </c>
      <c r="P4623" s="82">
        <f t="shared" si="1986"/>
        <v>0</v>
      </c>
      <c r="Q4623" s="11">
        <f t="shared" si="1999"/>
        <v>0</v>
      </c>
      <c r="R4623" s="7">
        <f t="shared" si="1994"/>
        <v>0</v>
      </c>
      <c r="S4623" s="82">
        <f t="shared" si="1987"/>
        <v>0</v>
      </c>
      <c r="T4623" s="91">
        <f t="shared" si="1995"/>
        <v>0.08</v>
      </c>
      <c r="U4623" s="90">
        <f t="shared" si="1988"/>
        <v>14</v>
      </c>
      <c r="V4623" s="90">
        <v>252</v>
      </c>
      <c r="W4623" s="89">
        <f t="shared" si="1989"/>
        <v>1.0042847669999999</v>
      </c>
      <c r="X4623" s="82">
        <f t="shared" si="1990"/>
        <v>0</v>
      </c>
      <c r="Y4623" s="82">
        <f t="shared" si="1991"/>
        <v>0</v>
      </c>
      <c r="Z4623" s="94" t="str">
        <f t="shared" si="1997"/>
        <v>A+J=</v>
      </c>
      <c r="AA4623" s="87">
        <f t="shared" si="1998"/>
        <v>48872</v>
      </c>
    </row>
    <row r="4624" spans="1:27" ht="12.75" x14ac:dyDescent="0.2">
      <c r="A4624" s="81">
        <f t="shared" si="1992"/>
        <v>48861</v>
      </c>
      <c r="B4624" s="82">
        <f t="shared" si="1978"/>
        <v>0</v>
      </c>
      <c r="C4624" s="207">
        <f t="shared" si="1996"/>
        <v>0</v>
      </c>
      <c r="D4624" s="83">
        <f t="shared" si="1979"/>
        <v>7286.35</v>
      </c>
      <c r="E4624" s="84">
        <f t="shared" si="1976"/>
        <v>7394.19</v>
      </c>
      <c r="F4624" s="85">
        <f t="shared" si="1977"/>
        <v>48811</v>
      </c>
      <c r="G4624" s="86">
        <f t="shared" si="1980"/>
        <v>1.4800277230712089E-2</v>
      </c>
      <c r="H4624" s="87">
        <f t="shared" si="1981"/>
        <v>48872</v>
      </c>
      <c r="I4624" s="87">
        <f t="shared" si="1982"/>
        <v>48872</v>
      </c>
      <c r="J4624" s="88">
        <f t="shared" si="1993"/>
        <v>21</v>
      </c>
      <c r="K4624" s="88">
        <f t="shared" si="1975"/>
        <v>14</v>
      </c>
      <c r="L4624" s="8">
        <f t="shared" si="1983"/>
        <v>1.0098426700000001</v>
      </c>
      <c r="M4624" s="89">
        <v>1</v>
      </c>
      <c r="N4624" s="89">
        <f t="shared" si="1984"/>
        <v>1</v>
      </c>
      <c r="O4624" s="82">
        <f t="shared" si="1985"/>
        <v>1.0098426700000001</v>
      </c>
      <c r="P4624" s="82">
        <f t="shared" si="1986"/>
        <v>0</v>
      </c>
      <c r="Q4624" s="11">
        <f t="shared" si="1999"/>
        <v>0</v>
      </c>
      <c r="R4624" s="7">
        <f t="shared" si="1994"/>
        <v>0</v>
      </c>
      <c r="S4624" s="82">
        <f t="shared" si="1987"/>
        <v>0</v>
      </c>
      <c r="T4624" s="91">
        <f t="shared" si="1995"/>
        <v>0.08</v>
      </c>
      <c r="U4624" s="90">
        <f t="shared" si="1988"/>
        <v>14</v>
      </c>
      <c r="V4624" s="90">
        <v>252</v>
      </c>
      <c r="W4624" s="89">
        <f t="shared" si="1989"/>
        <v>1.0042847669999999</v>
      </c>
      <c r="X4624" s="82">
        <f t="shared" si="1990"/>
        <v>0</v>
      </c>
      <c r="Y4624" s="82">
        <f t="shared" si="1991"/>
        <v>0</v>
      </c>
      <c r="Z4624" s="94" t="str">
        <f t="shared" si="1997"/>
        <v>A+J=</v>
      </c>
      <c r="AA4624" s="87">
        <f t="shared" si="1998"/>
        <v>48872</v>
      </c>
    </row>
    <row r="4625" spans="1:27" ht="12.75" x14ac:dyDescent="0.2">
      <c r="A4625" s="81">
        <f t="shared" si="1992"/>
        <v>48862</v>
      </c>
      <c r="B4625" s="82">
        <f t="shared" si="1978"/>
        <v>0</v>
      </c>
      <c r="C4625" s="207">
        <f t="shared" si="1996"/>
        <v>0</v>
      </c>
      <c r="D4625" s="83">
        <f t="shared" si="1979"/>
        <v>7286.35</v>
      </c>
      <c r="E4625" s="84">
        <f t="shared" si="1976"/>
        <v>7394.19</v>
      </c>
      <c r="F4625" s="85">
        <f t="shared" si="1977"/>
        <v>48811</v>
      </c>
      <c r="G4625" s="86">
        <f t="shared" si="1980"/>
        <v>1.4800277230712089E-2</v>
      </c>
      <c r="H4625" s="87">
        <f t="shared" si="1981"/>
        <v>48872</v>
      </c>
      <c r="I4625" s="87">
        <f t="shared" si="1982"/>
        <v>48872</v>
      </c>
      <c r="J4625" s="88">
        <f t="shared" si="1993"/>
        <v>21</v>
      </c>
      <c r="K4625" s="88">
        <f t="shared" si="1975"/>
        <v>14</v>
      </c>
      <c r="L4625" s="8">
        <f t="shared" si="1983"/>
        <v>1.0098426700000001</v>
      </c>
      <c r="M4625" s="89">
        <v>1</v>
      </c>
      <c r="N4625" s="89">
        <f t="shared" si="1984"/>
        <v>1</v>
      </c>
      <c r="O4625" s="82">
        <f t="shared" si="1985"/>
        <v>1.0098426700000001</v>
      </c>
      <c r="P4625" s="82">
        <f t="shared" si="1986"/>
        <v>0</v>
      </c>
      <c r="Q4625" s="11">
        <f t="shared" si="1999"/>
        <v>0</v>
      </c>
      <c r="R4625" s="7">
        <f t="shared" si="1994"/>
        <v>0</v>
      </c>
      <c r="S4625" s="82">
        <f t="shared" si="1987"/>
        <v>0</v>
      </c>
      <c r="T4625" s="91">
        <f t="shared" si="1995"/>
        <v>0.08</v>
      </c>
      <c r="U4625" s="90">
        <f t="shared" si="1988"/>
        <v>14</v>
      </c>
      <c r="V4625" s="90">
        <v>252</v>
      </c>
      <c r="W4625" s="89">
        <f t="shared" si="1989"/>
        <v>1.0042847669999999</v>
      </c>
      <c r="X4625" s="82">
        <f t="shared" si="1990"/>
        <v>0</v>
      </c>
      <c r="Y4625" s="82">
        <f t="shared" si="1991"/>
        <v>0</v>
      </c>
      <c r="Z4625" s="94" t="str">
        <f t="shared" si="1997"/>
        <v>A+J=</v>
      </c>
      <c r="AA4625" s="87">
        <f t="shared" si="1998"/>
        <v>48872</v>
      </c>
    </row>
    <row r="4626" spans="1:27" ht="12.75" x14ac:dyDescent="0.2">
      <c r="A4626" s="81">
        <f t="shared" si="1992"/>
        <v>48863</v>
      </c>
      <c r="B4626" s="82">
        <f t="shared" si="1978"/>
        <v>0</v>
      </c>
      <c r="C4626" s="207">
        <f t="shared" si="1996"/>
        <v>0</v>
      </c>
      <c r="D4626" s="83">
        <f t="shared" si="1979"/>
        <v>7286.35</v>
      </c>
      <c r="E4626" s="84">
        <f t="shared" si="1976"/>
        <v>7394.19</v>
      </c>
      <c r="F4626" s="85">
        <f t="shared" si="1977"/>
        <v>48811</v>
      </c>
      <c r="G4626" s="86">
        <f t="shared" si="1980"/>
        <v>1.4800277230712089E-2</v>
      </c>
      <c r="H4626" s="87">
        <f t="shared" si="1981"/>
        <v>48872</v>
      </c>
      <c r="I4626" s="87">
        <f t="shared" si="1982"/>
        <v>48872</v>
      </c>
      <c r="J4626" s="88">
        <f t="shared" si="1993"/>
        <v>21</v>
      </c>
      <c r="K4626" s="88">
        <f t="shared" si="1975"/>
        <v>15</v>
      </c>
      <c r="L4626" s="8">
        <f t="shared" si="1983"/>
        <v>1.0105494100000001</v>
      </c>
      <c r="M4626" s="89">
        <v>1</v>
      </c>
      <c r="N4626" s="89">
        <f t="shared" si="1984"/>
        <v>1</v>
      </c>
      <c r="O4626" s="82">
        <f t="shared" si="1985"/>
        <v>1.0105494100000001</v>
      </c>
      <c r="P4626" s="82">
        <f t="shared" si="1986"/>
        <v>0</v>
      </c>
      <c r="Q4626" s="11">
        <f t="shared" si="1999"/>
        <v>0</v>
      </c>
      <c r="R4626" s="7">
        <f t="shared" si="1994"/>
        <v>0</v>
      </c>
      <c r="S4626" s="82">
        <f t="shared" si="1987"/>
        <v>0</v>
      </c>
      <c r="T4626" s="91">
        <f t="shared" si="1995"/>
        <v>0.08</v>
      </c>
      <c r="U4626" s="90">
        <f t="shared" si="1988"/>
        <v>15</v>
      </c>
      <c r="V4626" s="90">
        <v>252</v>
      </c>
      <c r="W4626" s="89">
        <f t="shared" si="1989"/>
        <v>1.004591523</v>
      </c>
      <c r="X4626" s="82">
        <f t="shared" si="1990"/>
        <v>0</v>
      </c>
      <c r="Y4626" s="82">
        <f t="shared" si="1991"/>
        <v>0</v>
      </c>
      <c r="Z4626" s="94" t="str">
        <f t="shared" si="1997"/>
        <v>A+J=</v>
      </c>
      <c r="AA4626" s="87">
        <f t="shared" si="1998"/>
        <v>48872</v>
      </c>
    </row>
    <row r="4627" spans="1:27" ht="12.75" x14ac:dyDescent="0.2">
      <c r="A4627" s="81">
        <f t="shared" si="1992"/>
        <v>48864</v>
      </c>
      <c r="B4627" s="82">
        <f t="shared" si="1978"/>
        <v>0</v>
      </c>
      <c r="C4627" s="207">
        <f t="shared" si="1996"/>
        <v>0</v>
      </c>
      <c r="D4627" s="83">
        <f t="shared" si="1979"/>
        <v>7286.35</v>
      </c>
      <c r="E4627" s="84">
        <f t="shared" si="1976"/>
        <v>7394.19</v>
      </c>
      <c r="F4627" s="85">
        <f t="shared" si="1977"/>
        <v>48811</v>
      </c>
      <c r="G4627" s="86">
        <f t="shared" si="1980"/>
        <v>1.4800277230712089E-2</v>
      </c>
      <c r="H4627" s="87">
        <f t="shared" si="1981"/>
        <v>48872</v>
      </c>
      <c r="I4627" s="87">
        <f t="shared" si="1982"/>
        <v>48872</v>
      </c>
      <c r="J4627" s="88">
        <f t="shared" si="1993"/>
        <v>21</v>
      </c>
      <c r="K4627" s="88">
        <f t="shared" si="1975"/>
        <v>16</v>
      </c>
      <c r="L4627" s="8">
        <f t="shared" si="1983"/>
        <v>1.01125665</v>
      </c>
      <c r="M4627" s="89">
        <v>1</v>
      </c>
      <c r="N4627" s="89">
        <f t="shared" si="1984"/>
        <v>1</v>
      </c>
      <c r="O4627" s="82">
        <f t="shared" si="1985"/>
        <v>1.01125665</v>
      </c>
      <c r="P4627" s="82">
        <f t="shared" si="1986"/>
        <v>0</v>
      </c>
      <c r="Q4627" s="11">
        <f t="shared" si="1999"/>
        <v>0</v>
      </c>
      <c r="R4627" s="7">
        <f t="shared" si="1994"/>
        <v>0</v>
      </c>
      <c r="S4627" s="82">
        <f t="shared" si="1987"/>
        <v>0</v>
      </c>
      <c r="T4627" s="91">
        <f t="shared" si="1995"/>
        <v>0.08</v>
      </c>
      <c r="U4627" s="90">
        <f t="shared" si="1988"/>
        <v>16</v>
      </c>
      <c r="V4627" s="90">
        <v>252</v>
      </c>
      <c r="W4627" s="89">
        <f t="shared" si="1989"/>
        <v>1.0048983730000001</v>
      </c>
      <c r="X4627" s="82">
        <f t="shared" si="1990"/>
        <v>0</v>
      </c>
      <c r="Y4627" s="82">
        <f t="shared" si="1991"/>
        <v>0</v>
      </c>
      <c r="Z4627" s="94" t="str">
        <f t="shared" si="1997"/>
        <v>A+J=</v>
      </c>
      <c r="AA4627" s="87">
        <f t="shared" si="1998"/>
        <v>48872</v>
      </c>
    </row>
    <row r="4628" spans="1:27" ht="12.75" x14ac:dyDescent="0.2">
      <c r="A4628" s="81">
        <f t="shared" si="1992"/>
        <v>48865</v>
      </c>
      <c r="B4628" s="82">
        <f t="shared" si="1978"/>
        <v>0</v>
      </c>
      <c r="C4628" s="207">
        <f t="shared" si="1996"/>
        <v>0</v>
      </c>
      <c r="D4628" s="83">
        <f t="shared" si="1979"/>
        <v>7286.35</v>
      </c>
      <c r="E4628" s="84">
        <f t="shared" si="1976"/>
        <v>7394.19</v>
      </c>
      <c r="F4628" s="85">
        <f t="shared" si="1977"/>
        <v>48811</v>
      </c>
      <c r="G4628" s="86">
        <f t="shared" si="1980"/>
        <v>1.4800277230712089E-2</v>
      </c>
      <c r="H4628" s="87">
        <f t="shared" si="1981"/>
        <v>48872</v>
      </c>
      <c r="I4628" s="87">
        <f t="shared" si="1982"/>
        <v>48872</v>
      </c>
      <c r="J4628" s="88">
        <f t="shared" si="1993"/>
        <v>21</v>
      </c>
      <c r="K4628" s="88">
        <f t="shared" si="1975"/>
        <v>16</v>
      </c>
      <c r="L4628" s="8">
        <f t="shared" si="1983"/>
        <v>1.01125665</v>
      </c>
      <c r="M4628" s="89">
        <v>1</v>
      </c>
      <c r="N4628" s="89">
        <f t="shared" si="1984"/>
        <v>1</v>
      </c>
      <c r="O4628" s="82">
        <f t="shared" si="1985"/>
        <v>1.01125665</v>
      </c>
      <c r="P4628" s="82">
        <f t="shared" si="1986"/>
        <v>0</v>
      </c>
      <c r="Q4628" s="11">
        <f t="shared" si="1999"/>
        <v>0</v>
      </c>
      <c r="R4628" s="7">
        <f t="shared" si="1994"/>
        <v>0</v>
      </c>
      <c r="S4628" s="82">
        <f t="shared" si="1987"/>
        <v>0</v>
      </c>
      <c r="T4628" s="91">
        <f t="shared" si="1995"/>
        <v>0.08</v>
      </c>
      <c r="U4628" s="90">
        <f t="shared" si="1988"/>
        <v>16</v>
      </c>
      <c r="V4628" s="90">
        <v>252</v>
      </c>
      <c r="W4628" s="89">
        <f t="shared" si="1989"/>
        <v>1.0048983730000001</v>
      </c>
      <c r="X4628" s="82">
        <f t="shared" si="1990"/>
        <v>0</v>
      </c>
      <c r="Y4628" s="82">
        <f t="shared" si="1991"/>
        <v>0</v>
      </c>
      <c r="Z4628" s="94" t="str">
        <f t="shared" si="1997"/>
        <v>A+J=</v>
      </c>
      <c r="AA4628" s="87">
        <f t="shared" si="1998"/>
        <v>48872</v>
      </c>
    </row>
    <row r="4629" spans="1:27" ht="12.75" x14ac:dyDescent="0.2">
      <c r="A4629" s="81">
        <f t="shared" si="1992"/>
        <v>48866</v>
      </c>
      <c r="B4629" s="82">
        <f t="shared" si="1978"/>
        <v>0</v>
      </c>
      <c r="C4629" s="207">
        <f t="shared" si="1996"/>
        <v>0</v>
      </c>
      <c r="D4629" s="83">
        <f t="shared" si="1979"/>
        <v>7286.35</v>
      </c>
      <c r="E4629" s="84">
        <f t="shared" si="1976"/>
        <v>7394.19</v>
      </c>
      <c r="F4629" s="85">
        <f t="shared" si="1977"/>
        <v>48811</v>
      </c>
      <c r="G4629" s="86">
        <f t="shared" si="1980"/>
        <v>1.4800277230712089E-2</v>
      </c>
      <c r="H4629" s="87">
        <f t="shared" si="1981"/>
        <v>48872</v>
      </c>
      <c r="I4629" s="87">
        <f t="shared" si="1982"/>
        <v>48872</v>
      </c>
      <c r="J4629" s="88">
        <f t="shared" si="1993"/>
        <v>21</v>
      </c>
      <c r="K4629" s="88">
        <f t="shared" si="1975"/>
        <v>17</v>
      </c>
      <c r="L4629" s="8">
        <f t="shared" si="1983"/>
        <v>1.01196438</v>
      </c>
      <c r="M4629" s="89">
        <v>1</v>
      </c>
      <c r="N4629" s="89">
        <f t="shared" si="1984"/>
        <v>1</v>
      </c>
      <c r="O4629" s="82">
        <f t="shared" si="1985"/>
        <v>1.01196438</v>
      </c>
      <c r="P4629" s="82">
        <f t="shared" si="1986"/>
        <v>0</v>
      </c>
      <c r="Q4629" s="11">
        <f t="shared" si="1999"/>
        <v>0</v>
      </c>
      <c r="R4629" s="7">
        <f t="shared" si="1994"/>
        <v>0</v>
      </c>
      <c r="S4629" s="82">
        <f t="shared" si="1987"/>
        <v>0</v>
      </c>
      <c r="T4629" s="91">
        <f t="shared" si="1995"/>
        <v>0.08</v>
      </c>
      <c r="U4629" s="90">
        <f t="shared" si="1988"/>
        <v>17</v>
      </c>
      <c r="V4629" s="90">
        <v>252</v>
      </c>
      <c r="W4629" s="89">
        <f t="shared" si="1989"/>
        <v>1.0052053169999999</v>
      </c>
      <c r="X4629" s="82">
        <f t="shared" si="1990"/>
        <v>0</v>
      </c>
      <c r="Y4629" s="82">
        <f t="shared" si="1991"/>
        <v>0</v>
      </c>
      <c r="Z4629" s="94" t="str">
        <f t="shared" si="1997"/>
        <v>A+J=</v>
      </c>
      <c r="AA4629" s="87">
        <f t="shared" si="1998"/>
        <v>48872</v>
      </c>
    </row>
    <row r="4630" spans="1:27" ht="12.75" x14ac:dyDescent="0.2">
      <c r="A4630" s="81">
        <f t="shared" si="1992"/>
        <v>48867</v>
      </c>
      <c r="B4630" s="82">
        <f t="shared" si="1978"/>
        <v>0</v>
      </c>
      <c r="C4630" s="207">
        <f t="shared" si="1996"/>
        <v>0</v>
      </c>
      <c r="D4630" s="83">
        <f t="shared" si="1979"/>
        <v>7286.35</v>
      </c>
      <c r="E4630" s="84">
        <f t="shared" si="1976"/>
        <v>7394.19</v>
      </c>
      <c r="F4630" s="85">
        <f t="shared" si="1977"/>
        <v>48811</v>
      </c>
      <c r="G4630" s="86">
        <f t="shared" si="1980"/>
        <v>1.4800277230712089E-2</v>
      </c>
      <c r="H4630" s="87">
        <f t="shared" si="1981"/>
        <v>48872</v>
      </c>
      <c r="I4630" s="87">
        <f t="shared" si="1982"/>
        <v>48872</v>
      </c>
      <c r="J4630" s="88">
        <f t="shared" si="1993"/>
        <v>21</v>
      </c>
      <c r="K4630" s="88">
        <f t="shared" si="1975"/>
        <v>18</v>
      </c>
      <c r="L4630" s="8">
        <f t="shared" si="1983"/>
        <v>1.0126726100000001</v>
      </c>
      <c r="M4630" s="89">
        <v>1</v>
      </c>
      <c r="N4630" s="89">
        <f t="shared" si="1984"/>
        <v>1</v>
      </c>
      <c r="O4630" s="82">
        <f t="shared" si="1985"/>
        <v>1.0126726100000001</v>
      </c>
      <c r="P4630" s="82">
        <f t="shared" si="1986"/>
        <v>0</v>
      </c>
      <c r="Q4630" s="11">
        <f t="shared" si="1999"/>
        <v>0</v>
      </c>
      <c r="R4630" s="7">
        <f t="shared" si="1994"/>
        <v>0</v>
      </c>
      <c r="S4630" s="82">
        <f t="shared" si="1987"/>
        <v>0</v>
      </c>
      <c r="T4630" s="91">
        <f t="shared" si="1995"/>
        <v>0.08</v>
      </c>
      <c r="U4630" s="90">
        <f t="shared" si="1988"/>
        <v>18</v>
      </c>
      <c r="V4630" s="90">
        <v>252</v>
      </c>
      <c r="W4630" s="89">
        <f t="shared" si="1989"/>
        <v>1.005512355</v>
      </c>
      <c r="X4630" s="82">
        <f t="shared" si="1990"/>
        <v>0</v>
      </c>
      <c r="Y4630" s="82">
        <f t="shared" si="1991"/>
        <v>0</v>
      </c>
      <c r="Z4630" s="94" t="str">
        <f t="shared" si="1997"/>
        <v>A+J=</v>
      </c>
      <c r="AA4630" s="87">
        <f t="shared" si="1998"/>
        <v>48872</v>
      </c>
    </row>
    <row r="4631" spans="1:27" ht="12.75" x14ac:dyDescent="0.2">
      <c r="A4631" s="81">
        <f t="shared" si="1992"/>
        <v>48868</v>
      </c>
      <c r="B4631" s="82">
        <f t="shared" si="1978"/>
        <v>0</v>
      </c>
      <c r="C4631" s="207">
        <f t="shared" si="1996"/>
        <v>0</v>
      </c>
      <c r="D4631" s="83">
        <f t="shared" si="1979"/>
        <v>7286.35</v>
      </c>
      <c r="E4631" s="84">
        <f t="shared" si="1976"/>
        <v>7394.19</v>
      </c>
      <c r="F4631" s="85">
        <f t="shared" si="1977"/>
        <v>48811</v>
      </c>
      <c r="G4631" s="86">
        <f t="shared" si="1980"/>
        <v>1.4800277230712089E-2</v>
      </c>
      <c r="H4631" s="87">
        <f t="shared" si="1981"/>
        <v>48872</v>
      </c>
      <c r="I4631" s="87">
        <f t="shared" si="1982"/>
        <v>48872</v>
      </c>
      <c r="J4631" s="88">
        <f t="shared" si="1993"/>
        <v>21</v>
      </c>
      <c r="K4631" s="88">
        <f t="shared" si="1975"/>
        <v>18</v>
      </c>
      <c r="L4631" s="8">
        <f t="shared" si="1983"/>
        <v>1.0126726100000001</v>
      </c>
      <c r="M4631" s="89">
        <v>1</v>
      </c>
      <c r="N4631" s="89">
        <f t="shared" si="1984"/>
        <v>1</v>
      </c>
      <c r="O4631" s="82">
        <f t="shared" si="1985"/>
        <v>1.0126726100000001</v>
      </c>
      <c r="P4631" s="82">
        <f t="shared" si="1986"/>
        <v>0</v>
      </c>
      <c r="Q4631" s="11">
        <f t="shared" si="1999"/>
        <v>0</v>
      </c>
      <c r="R4631" s="7">
        <f t="shared" si="1994"/>
        <v>0</v>
      </c>
      <c r="S4631" s="82">
        <f t="shared" si="1987"/>
        <v>0</v>
      </c>
      <c r="T4631" s="91">
        <f t="shared" si="1995"/>
        <v>0.08</v>
      </c>
      <c r="U4631" s="90">
        <f t="shared" si="1988"/>
        <v>18</v>
      </c>
      <c r="V4631" s="90">
        <v>252</v>
      </c>
      <c r="W4631" s="89">
        <f t="shared" si="1989"/>
        <v>1.005512355</v>
      </c>
      <c r="X4631" s="82">
        <f t="shared" si="1990"/>
        <v>0</v>
      </c>
      <c r="Y4631" s="82">
        <f t="shared" si="1991"/>
        <v>0</v>
      </c>
      <c r="Z4631" s="94" t="str">
        <f t="shared" si="1997"/>
        <v>A+J=</v>
      </c>
      <c r="AA4631" s="87">
        <f t="shared" si="1998"/>
        <v>48872</v>
      </c>
    </row>
    <row r="4632" spans="1:27" ht="12.75" x14ac:dyDescent="0.2">
      <c r="A4632" s="81">
        <f t="shared" si="1992"/>
        <v>48869</v>
      </c>
      <c r="B4632" s="82">
        <f t="shared" si="1978"/>
        <v>0</v>
      </c>
      <c r="C4632" s="207">
        <f t="shared" si="1996"/>
        <v>0</v>
      </c>
      <c r="D4632" s="83">
        <f t="shared" si="1979"/>
        <v>7286.35</v>
      </c>
      <c r="E4632" s="84">
        <f t="shared" si="1976"/>
        <v>7394.19</v>
      </c>
      <c r="F4632" s="85">
        <f t="shared" si="1977"/>
        <v>48811</v>
      </c>
      <c r="G4632" s="86">
        <f t="shared" si="1980"/>
        <v>1.4800277230712089E-2</v>
      </c>
      <c r="H4632" s="87">
        <f t="shared" si="1981"/>
        <v>48872</v>
      </c>
      <c r="I4632" s="87">
        <f t="shared" si="1982"/>
        <v>48872</v>
      </c>
      <c r="J4632" s="88">
        <f t="shared" si="1993"/>
        <v>21</v>
      </c>
      <c r="K4632" s="88">
        <f t="shared" si="1975"/>
        <v>18</v>
      </c>
      <c r="L4632" s="8">
        <f t="shared" si="1983"/>
        <v>1.0126726100000001</v>
      </c>
      <c r="M4632" s="89">
        <v>1</v>
      </c>
      <c r="N4632" s="89">
        <f t="shared" si="1984"/>
        <v>1</v>
      </c>
      <c r="O4632" s="82">
        <f t="shared" si="1985"/>
        <v>1.0126726100000001</v>
      </c>
      <c r="P4632" s="82">
        <f t="shared" si="1986"/>
        <v>0</v>
      </c>
      <c r="Q4632" s="11">
        <f t="shared" si="1999"/>
        <v>0</v>
      </c>
      <c r="R4632" s="7">
        <f t="shared" si="1994"/>
        <v>0</v>
      </c>
      <c r="S4632" s="82">
        <f t="shared" si="1987"/>
        <v>0</v>
      </c>
      <c r="T4632" s="91">
        <f t="shared" si="1995"/>
        <v>0.08</v>
      </c>
      <c r="U4632" s="90">
        <f t="shared" si="1988"/>
        <v>18</v>
      </c>
      <c r="V4632" s="90">
        <v>252</v>
      </c>
      <c r="W4632" s="89">
        <f t="shared" si="1989"/>
        <v>1.005512355</v>
      </c>
      <c r="X4632" s="82">
        <f t="shared" si="1990"/>
        <v>0</v>
      </c>
      <c r="Y4632" s="82">
        <f t="shared" si="1991"/>
        <v>0</v>
      </c>
      <c r="Z4632" s="94" t="str">
        <f t="shared" si="1997"/>
        <v>A+J=</v>
      </c>
      <c r="AA4632" s="87">
        <f t="shared" si="1998"/>
        <v>48872</v>
      </c>
    </row>
    <row r="4633" spans="1:27" ht="12.75" x14ac:dyDescent="0.2">
      <c r="A4633" s="81">
        <f t="shared" si="1992"/>
        <v>48870</v>
      </c>
      <c r="B4633" s="82">
        <f t="shared" si="1978"/>
        <v>0</v>
      </c>
      <c r="C4633" s="207">
        <f t="shared" si="1996"/>
        <v>0</v>
      </c>
      <c r="D4633" s="83">
        <f t="shared" si="1979"/>
        <v>7286.35</v>
      </c>
      <c r="E4633" s="84">
        <f t="shared" si="1976"/>
        <v>7394.19</v>
      </c>
      <c r="F4633" s="85">
        <f t="shared" si="1977"/>
        <v>48811</v>
      </c>
      <c r="G4633" s="86">
        <f t="shared" si="1980"/>
        <v>1.4800277230712089E-2</v>
      </c>
      <c r="H4633" s="87">
        <f t="shared" si="1981"/>
        <v>48872</v>
      </c>
      <c r="I4633" s="87">
        <f t="shared" si="1982"/>
        <v>48872</v>
      </c>
      <c r="J4633" s="88">
        <f t="shared" si="1993"/>
        <v>21</v>
      </c>
      <c r="K4633" s="88">
        <f t="shared" si="1975"/>
        <v>19</v>
      </c>
      <c r="L4633" s="8">
        <f t="shared" si="1983"/>
        <v>1.01338134</v>
      </c>
      <c r="M4633" s="89">
        <v>1</v>
      </c>
      <c r="N4633" s="89">
        <f t="shared" si="1984"/>
        <v>1</v>
      </c>
      <c r="O4633" s="82">
        <f t="shared" si="1985"/>
        <v>1.01338134</v>
      </c>
      <c r="P4633" s="82">
        <f t="shared" si="1986"/>
        <v>0</v>
      </c>
      <c r="Q4633" s="11">
        <f t="shared" si="1999"/>
        <v>0</v>
      </c>
      <c r="R4633" s="7">
        <f t="shared" si="1994"/>
        <v>0</v>
      </c>
      <c r="S4633" s="82">
        <f t="shared" si="1987"/>
        <v>0</v>
      </c>
      <c r="T4633" s="91">
        <f t="shared" si="1995"/>
        <v>0.08</v>
      </c>
      <c r="U4633" s="90">
        <f t="shared" si="1988"/>
        <v>19</v>
      </c>
      <c r="V4633" s="90">
        <v>252</v>
      </c>
      <c r="W4633" s="89">
        <f t="shared" si="1989"/>
        <v>1.005819486</v>
      </c>
      <c r="X4633" s="82">
        <f t="shared" si="1990"/>
        <v>0</v>
      </c>
      <c r="Y4633" s="82">
        <f t="shared" si="1991"/>
        <v>0</v>
      </c>
      <c r="Z4633" s="94" t="str">
        <f t="shared" si="1997"/>
        <v>A+J=</v>
      </c>
      <c r="AA4633" s="87">
        <f t="shared" si="1998"/>
        <v>48872</v>
      </c>
    </row>
    <row r="4634" spans="1:27" ht="12.75" x14ac:dyDescent="0.2">
      <c r="A4634" s="81">
        <f t="shared" si="1992"/>
        <v>48871</v>
      </c>
      <c r="B4634" s="82">
        <f t="shared" si="1978"/>
        <v>0</v>
      </c>
      <c r="C4634" s="207">
        <f t="shared" si="1996"/>
        <v>0</v>
      </c>
      <c r="D4634" s="83">
        <f t="shared" si="1979"/>
        <v>7286.35</v>
      </c>
      <c r="E4634" s="84">
        <f t="shared" si="1976"/>
        <v>7394.19</v>
      </c>
      <c r="F4634" s="85">
        <f t="shared" si="1977"/>
        <v>48811</v>
      </c>
      <c r="G4634" s="86">
        <f t="shared" si="1980"/>
        <v>1.4800277230712089E-2</v>
      </c>
      <c r="H4634" s="87">
        <f t="shared" si="1981"/>
        <v>48872</v>
      </c>
      <c r="I4634" s="87">
        <f t="shared" si="1982"/>
        <v>48872</v>
      </c>
      <c r="J4634" s="88">
        <f t="shared" si="1993"/>
        <v>21</v>
      </c>
      <c r="K4634" s="88">
        <f t="shared" si="1975"/>
        <v>20</v>
      </c>
      <c r="L4634" s="8">
        <f t="shared" si="1983"/>
        <v>1.0140905600000001</v>
      </c>
      <c r="M4634" s="89">
        <v>1</v>
      </c>
      <c r="N4634" s="89">
        <f t="shared" si="1984"/>
        <v>1</v>
      </c>
      <c r="O4634" s="82">
        <f t="shared" si="1985"/>
        <v>1.0140905600000001</v>
      </c>
      <c r="P4634" s="82">
        <f t="shared" si="1986"/>
        <v>0</v>
      </c>
      <c r="Q4634" s="11">
        <f t="shared" si="1999"/>
        <v>0</v>
      </c>
      <c r="R4634" s="7">
        <f t="shared" si="1994"/>
        <v>0</v>
      </c>
      <c r="S4634" s="82">
        <f t="shared" si="1987"/>
        <v>0</v>
      </c>
      <c r="T4634" s="91">
        <f t="shared" si="1995"/>
        <v>0.08</v>
      </c>
      <c r="U4634" s="90">
        <f t="shared" si="1988"/>
        <v>20</v>
      </c>
      <c r="V4634" s="90">
        <v>252</v>
      </c>
      <c r="W4634" s="89">
        <f t="shared" si="1989"/>
        <v>1.0061267110000001</v>
      </c>
      <c r="X4634" s="82">
        <f t="shared" si="1990"/>
        <v>0</v>
      </c>
      <c r="Y4634" s="82">
        <f t="shared" si="1991"/>
        <v>0</v>
      </c>
      <c r="Z4634" s="94" t="str">
        <f t="shared" si="1997"/>
        <v>A+J=</v>
      </c>
      <c r="AA4634" s="87">
        <f t="shared" si="1998"/>
        <v>48872</v>
      </c>
    </row>
    <row r="4635" spans="1:27" ht="12.75" x14ac:dyDescent="0.2">
      <c r="A4635" s="81">
        <f t="shared" si="1992"/>
        <v>48872</v>
      </c>
      <c r="B4635" s="82">
        <f t="shared" si="1978"/>
        <v>0</v>
      </c>
      <c r="C4635" s="207">
        <f t="shared" si="1996"/>
        <v>0</v>
      </c>
      <c r="D4635" s="83">
        <f t="shared" si="1979"/>
        <v>7286.35</v>
      </c>
      <c r="E4635" s="84">
        <f t="shared" si="1976"/>
        <v>7394.19</v>
      </c>
      <c r="F4635" s="85">
        <f t="shared" si="1977"/>
        <v>48811</v>
      </c>
      <c r="G4635" s="86">
        <f t="shared" si="1980"/>
        <v>1.4800277230712089E-2</v>
      </c>
      <c r="H4635" s="87">
        <f t="shared" si="1981"/>
        <v>48904</v>
      </c>
      <c r="I4635" s="87">
        <f t="shared" si="1982"/>
        <v>48872</v>
      </c>
      <c r="J4635" s="88">
        <f t="shared" si="1993"/>
        <v>21</v>
      </c>
      <c r="K4635" s="88">
        <f t="shared" si="1975"/>
        <v>21</v>
      </c>
      <c r="L4635" s="8">
        <f t="shared" si="1983"/>
        <v>1.0148002700000001</v>
      </c>
      <c r="M4635" s="89">
        <v>1</v>
      </c>
      <c r="N4635" s="89">
        <f t="shared" si="1984"/>
        <v>1</v>
      </c>
      <c r="O4635" s="82">
        <f t="shared" si="1985"/>
        <v>1.0148002700000001</v>
      </c>
      <c r="P4635" s="82">
        <f t="shared" si="1986"/>
        <v>0</v>
      </c>
      <c r="Q4635" s="11">
        <f t="shared" si="1999"/>
        <v>152</v>
      </c>
      <c r="R4635" s="7">
        <f t="shared" si="1994"/>
        <v>0</v>
      </c>
      <c r="S4635" s="82">
        <f t="shared" si="1987"/>
        <v>0</v>
      </c>
      <c r="T4635" s="91">
        <f t="shared" si="1995"/>
        <v>0.08</v>
      </c>
      <c r="U4635" s="90">
        <f t="shared" si="1988"/>
        <v>21</v>
      </c>
      <c r="V4635" s="90">
        <v>252</v>
      </c>
      <c r="W4635" s="89">
        <f t="shared" si="1989"/>
        <v>1.0064340300000001</v>
      </c>
      <c r="X4635" s="82">
        <f t="shared" si="1990"/>
        <v>0</v>
      </c>
      <c r="Y4635" s="82">
        <f t="shared" si="1991"/>
        <v>0</v>
      </c>
      <c r="Z4635" s="94" t="str">
        <f t="shared" si="1997"/>
        <v>A+J=</v>
      </c>
      <c r="AA4635" s="87">
        <f t="shared" si="1998"/>
        <v>48872</v>
      </c>
    </row>
    <row r="4636" spans="1:27" ht="12.75" x14ac:dyDescent="0.2">
      <c r="A4636" s="81">
        <f t="shared" si="1992"/>
        <v>48873</v>
      </c>
      <c r="B4636" s="82">
        <f t="shared" si="1978"/>
        <v>0</v>
      </c>
      <c r="C4636" s="207">
        <f t="shared" si="1996"/>
        <v>0</v>
      </c>
      <c r="D4636" s="83">
        <f t="shared" si="1979"/>
        <v>7286.35</v>
      </c>
      <c r="E4636" s="84">
        <f t="shared" si="1976"/>
        <v>7394.19</v>
      </c>
      <c r="F4636" s="85">
        <f t="shared" si="1977"/>
        <v>48842</v>
      </c>
      <c r="G4636" s="86">
        <f t="shared" si="1980"/>
        <v>1.4800277230712089E-2</v>
      </c>
      <c r="H4636" s="87">
        <f t="shared" si="1981"/>
        <v>48904</v>
      </c>
      <c r="I4636" s="87">
        <f t="shared" si="1982"/>
        <v>48904</v>
      </c>
      <c r="J4636" s="88">
        <f t="shared" si="1993"/>
        <v>20</v>
      </c>
      <c r="K4636" s="88">
        <f t="shared" si="1975"/>
        <v>1</v>
      </c>
      <c r="L4636" s="8">
        <f t="shared" si="1983"/>
        <v>1.0007348599999999</v>
      </c>
      <c r="M4636" s="89">
        <v>1</v>
      </c>
      <c r="N4636" s="89">
        <f t="shared" si="1984"/>
        <v>1</v>
      </c>
      <c r="O4636" s="82">
        <f t="shared" si="1985"/>
        <v>1.0007348599999999</v>
      </c>
      <c r="P4636" s="82">
        <f t="shared" si="1986"/>
        <v>0</v>
      </c>
      <c r="Q4636" s="11">
        <f t="shared" si="1999"/>
        <v>0</v>
      </c>
      <c r="R4636" s="7">
        <f t="shared" si="1994"/>
        <v>0</v>
      </c>
      <c r="S4636" s="82">
        <f t="shared" si="1987"/>
        <v>0</v>
      </c>
      <c r="T4636" s="91">
        <f t="shared" si="1995"/>
        <v>0.08</v>
      </c>
      <c r="U4636" s="90">
        <f t="shared" si="1988"/>
        <v>1</v>
      </c>
      <c r="V4636" s="90">
        <v>252</v>
      </c>
      <c r="W4636" s="89">
        <f t="shared" si="1989"/>
        <v>1.000305448</v>
      </c>
      <c r="X4636" s="82">
        <f t="shared" si="1990"/>
        <v>0</v>
      </c>
      <c r="Y4636" s="82">
        <f t="shared" si="1991"/>
        <v>0</v>
      </c>
      <c r="Z4636" s="94" t="str">
        <f t="shared" si="1997"/>
        <v>A+J=</v>
      </c>
      <c r="AA4636" s="87">
        <f t="shared" si="1998"/>
        <v>48904</v>
      </c>
    </row>
    <row r="4637" spans="1:27" ht="12.75" x14ac:dyDescent="0.2">
      <c r="A4637" s="81">
        <f t="shared" si="1992"/>
        <v>48874</v>
      </c>
      <c r="B4637" s="82">
        <f t="shared" si="1978"/>
        <v>0</v>
      </c>
      <c r="C4637" s="207">
        <f t="shared" si="1996"/>
        <v>0</v>
      </c>
      <c r="D4637" s="83">
        <f t="shared" si="1979"/>
        <v>7286.35</v>
      </c>
      <c r="E4637" s="84">
        <f t="shared" si="1976"/>
        <v>7394.19</v>
      </c>
      <c r="F4637" s="85">
        <f t="shared" si="1977"/>
        <v>48842</v>
      </c>
      <c r="G4637" s="86">
        <f t="shared" si="1980"/>
        <v>1.4800277230712089E-2</v>
      </c>
      <c r="H4637" s="87">
        <f t="shared" si="1981"/>
        <v>48904</v>
      </c>
      <c r="I4637" s="87">
        <f t="shared" si="1982"/>
        <v>48904</v>
      </c>
      <c r="J4637" s="88">
        <f t="shared" si="1993"/>
        <v>20</v>
      </c>
      <c r="K4637" s="88">
        <f t="shared" si="1975"/>
        <v>2</v>
      </c>
      <c r="L4637" s="8">
        <f t="shared" si="1983"/>
        <v>1.0014702600000001</v>
      </c>
      <c r="M4637" s="89">
        <v>1</v>
      </c>
      <c r="N4637" s="89">
        <f t="shared" si="1984"/>
        <v>1</v>
      </c>
      <c r="O4637" s="82">
        <f t="shared" si="1985"/>
        <v>1.0014702600000001</v>
      </c>
      <c r="P4637" s="82">
        <f t="shared" si="1986"/>
        <v>0</v>
      </c>
      <c r="Q4637" s="11">
        <f t="shared" si="1999"/>
        <v>0</v>
      </c>
      <c r="R4637" s="7">
        <f t="shared" si="1994"/>
        <v>0</v>
      </c>
      <c r="S4637" s="82">
        <f t="shared" si="1987"/>
        <v>0</v>
      </c>
      <c r="T4637" s="91">
        <f t="shared" si="1995"/>
        <v>0.08</v>
      </c>
      <c r="U4637" s="90">
        <f t="shared" si="1988"/>
        <v>2</v>
      </c>
      <c r="V4637" s="90">
        <v>252</v>
      </c>
      <c r="W4637" s="89">
        <f t="shared" si="1989"/>
        <v>1.000610988</v>
      </c>
      <c r="X4637" s="82">
        <f t="shared" si="1990"/>
        <v>0</v>
      </c>
      <c r="Y4637" s="82">
        <f t="shared" si="1991"/>
        <v>0</v>
      </c>
      <c r="Z4637" s="94" t="str">
        <f t="shared" si="1997"/>
        <v>A+J=</v>
      </c>
      <c r="AA4637" s="87">
        <f t="shared" si="1998"/>
        <v>48904</v>
      </c>
    </row>
    <row r="4638" spans="1:27" ht="12.75" x14ac:dyDescent="0.2">
      <c r="A4638" s="81">
        <f t="shared" si="1992"/>
        <v>48875</v>
      </c>
      <c r="B4638" s="82">
        <f t="shared" si="1978"/>
        <v>0</v>
      </c>
      <c r="C4638" s="207">
        <f t="shared" si="1996"/>
        <v>0</v>
      </c>
      <c r="D4638" s="83">
        <f t="shared" si="1979"/>
        <v>7286.35</v>
      </c>
      <c r="E4638" s="84">
        <f t="shared" si="1976"/>
        <v>7394.19</v>
      </c>
      <c r="F4638" s="85">
        <f t="shared" si="1977"/>
        <v>48842</v>
      </c>
      <c r="G4638" s="86">
        <f t="shared" si="1980"/>
        <v>1.4800277230712089E-2</v>
      </c>
      <c r="H4638" s="87">
        <f t="shared" si="1981"/>
        <v>48904</v>
      </c>
      <c r="I4638" s="87">
        <f t="shared" si="1982"/>
        <v>48904</v>
      </c>
      <c r="J4638" s="88">
        <f t="shared" si="1993"/>
        <v>20</v>
      </c>
      <c r="K4638" s="88">
        <f t="shared" si="1975"/>
        <v>2</v>
      </c>
      <c r="L4638" s="8">
        <f t="shared" si="1983"/>
        <v>1.0014702600000001</v>
      </c>
      <c r="M4638" s="89">
        <v>1</v>
      </c>
      <c r="N4638" s="89">
        <f t="shared" si="1984"/>
        <v>1</v>
      </c>
      <c r="O4638" s="82">
        <f t="shared" si="1985"/>
        <v>1.0014702600000001</v>
      </c>
      <c r="P4638" s="82">
        <f t="shared" si="1986"/>
        <v>0</v>
      </c>
      <c r="Q4638" s="11">
        <f t="shared" si="1999"/>
        <v>0</v>
      </c>
      <c r="R4638" s="7">
        <f t="shared" si="1994"/>
        <v>0</v>
      </c>
      <c r="S4638" s="82">
        <f t="shared" si="1987"/>
        <v>0</v>
      </c>
      <c r="T4638" s="91">
        <f t="shared" si="1995"/>
        <v>0.08</v>
      </c>
      <c r="U4638" s="90">
        <f t="shared" si="1988"/>
        <v>2</v>
      </c>
      <c r="V4638" s="90">
        <v>252</v>
      </c>
      <c r="W4638" s="89">
        <f t="shared" si="1989"/>
        <v>1.000610988</v>
      </c>
      <c r="X4638" s="82">
        <f t="shared" si="1990"/>
        <v>0</v>
      </c>
      <c r="Y4638" s="82">
        <f t="shared" si="1991"/>
        <v>0</v>
      </c>
      <c r="Z4638" s="94" t="str">
        <f t="shared" si="1997"/>
        <v>A+J=</v>
      </c>
      <c r="AA4638" s="87">
        <f t="shared" si="1998"/>
        <v>48904</v>
      </c>
    </row>
    <row r="4639" spans="1:27" ht="12.75" x14ac:dyDescent="0.2">
      <c r="A4639" s="81">
        <f t="shared" si="1992"/>
        <v>48876</v>
      </c>
      <c r="B4639" s="82">
        <f t="shared" si="1978"/>
        <v>0</v>
      </c>
      <c r="C4639" s="207">
        <f t="shared" si="1996"/>
        <v>0</v>
      </c>
      <c r="D4639" s="83">
        <f t="shared" si="1979"/>
        <v>7286.35</v>
      </c>
      <c r="E4639" s="84">
        <f t="shared" si="1976"/>
        <v>7394.19</v>
      </c>
      <c r="F4639" s="85">
        <f t="shared" si="1977"/>
        <v>48842</v>
      </c>
      <c r="G4639" s="86">
        <f t="shared" si="1980"/>
        <v>1.4800277230712089E-2</v>
      </c>
      <c r="H4639" s="87">
        <f t="shared" si="1981"/>
        <v>48904</v>
      </c>
      <c r="I4639" s="87">
        <f t="shared" si="1982"/>
        <v>48904</v>
      </c>
      <c r="J4639" s="88">
        <f t="shared" si="1993"/>
        <v>20</v>
      </c>
      <c r="K4639" s="88">
        <f t="shared" si="1975"/>
        <v>2</v>
      </c>
      <c r="L4639" s="8">
        <f t="shared" si="1983"/>
        <v>1.0014702600000001</v>
      </c>
      <c r="M4639" s="89">
        <v>1</v>
      </c>
      <c r="N4639" s="89">
        <f t="shared" si="1984"/>
        <v>1</v>
      </c>
      <c r="O4639" s="82">
        <f t="shared" si="1985"/>
        <v>1.0014702600000001</v>
      </c>
      <c r="P4639" s="82">
        <f t="shared" si="1986"/>
        <v>0</v>
      </c>
      <c r="Q4639" s="11">
        <f t="shared" si="1999"/>
        <v>0</v>
      </c>
      <c r="R4639" s="7">
        <f t="shared" si="1994"/>
        <v>0</v>
      </c>
      <c r="S4639" s="82">
        <f t="shared" si="1987"/>
        <v>0</v>
      </c>
      <c r="T4639" s="91">
        <f t="shared" si="1995"/>
        <v>0.08</v>
      </c>
      <c r="U4639" s="90">
        <f t="shared" si="1988"/>
        <v>2</v>
      </c>
      <c r="V4639" s="90">
        <v>252</v>
      </c>
      <c r="W4639" s="89">
        <f t="shared" si="1989"/>
        <v>1.000610988</v>
      </c>
      <c r="X4639" s="82">
        <f t="shared" si="1990"/>
        <v>0</v>
      </c>
      <c r="Y4639" s="82">
        <f t="shared" si="1991"/>
        <v>0</v>
      </c>
      <c r="Z4639" s="94" t="str">
        <f t="shared" si="1997"/>
        <v>A+J=</v>
      </c>
      <c r="AA4639" s="87">
        <f t="shared" si="1998"/>
        <v>48904</v>
      </c>
    </row>
    <row r="4640" spans="1:27" ht="12.75" x14ac:dyDescent="0.2">
      <c r="A4640" s="81">
        <f t="shared" si="1992"/>
        <v>48877</v>
      </c>
      <c r="B4640" s="82">
        <f t="shared" si="1978"/>
        <v>0</v>
      </c>
      <c r="C4640" s="207">
        <f t="shared" si="1996"/>
        <v>0</v>
      </c>
      <c r="D4640" s="83">
        <f t="shared" si="1979"/>
        <v>7286.35</v>
      </c>
      <c r="E4640" s="84">
        <f t="shared" si="1976"/>
        <v>7394.19</v>
      </c>
      <c r="F4640" s="85">
        <f t="shared" si="1977"/>
        <v>48842</v>
      </c>
      <c r="G4640" s="86">
        <f t="shared" si="1980"/>
        <v>1.4800277230712089E-2</v>
      </c>
      <c r="H4640" s="87">
        <f t="shared" si="1981"/>
        <v>48904</v>
      </c>
      <c r="I4640" s="87">
        <f t="shared" si="1982"/>
        <v>48904</v>
      </c>
      <c r="J4640" s="88">
        <f t="shared" si="1993"/>
        <v>20</v>
      </c>
      <c r="K4640" s="88">
        <f t="shared" si="1975"/>
        <v>3</v>
      </c>
      <c r="L4640" s="8">
        <f t="shared" si="1983"/>
        <v>1.0022062</v>
      </c>
      <c r="M4640" s="89">
        <v>1</v>
      </c>
      <c r="N4640" s="89">
        <f t="shared" si="1984"/>
        <v>1</v>
      </c>
      <c r="O4640" s="82">
        <f t="shared" si="1985"/>
        <v>1.0022062</v>
      </c>
      <c r="P4640" s="82">
        <f t="shared" si="1986"/>
        <v>0</v>
      </c>
      <c r="Q4640" s="11">
        <f t="shared" si="1999"/>
        <v>0</v>
      </c>
      <c r="R4640" s="7">
        <f t="shared" si="1994"/>
        <v>0</v>
      </c>
      <c r="S4640" s="82">
        <f t="shared" si="1987"/>
        <v>0</v>
      </c>
      <c r="T4640" s="91">
        <f t="shared" si="1995"/>
        <v>0.08</v>
      </c>
      <c r="U4640" s="90">
        <f t="shared" si="1988"/>
        <v>3</v>
      </c>
      <c r="V4640" s="90">
        <v>252</v>
      </c>
      <c r="W4640" s="89">
        <f t="shared" si="1989"/>
        <v>1.0009166229999999</v>
      </c>
      <c r="X4640" s="82">
        <f t="shared" si="1990"/>
        <v>0</v>
      </c>
      <c r="Y4640" s="82">
        <f t="shared" si="1991"/>
        <v>0</v>
      </c>
      <c r="Z4640" s="94" t="str">
        <f t="shared" si="1997"/>
        <v>A+J=</v>
      </c>
      <c r="AA4640" s="87">
        <f t="shared" si="1998"/>
        <v>48904</v>
      </c>
    </row>
    <row r="4641" spans="1:27" ht="12.75" x14ac:dyDescent="0.2">
      <c r="A4641" s="81">
        <f t="shared" si="1992"/>
        <v>48878</v>
      </c>
      <c r="B4641" s="82">
        <f t="shared" si="1978"/>
        <v>0</v>
      </c>
      <c r="C4641" s="207">
        <f t="shared" si="1996"/>
        <v>0</v>
      </c>
      <c r="D4641" s="83">
        <f t="shared" si="1979"/>
        <v>7286.35</v>
      </c>
      <c r="E4641" s="84">
        <f t="shared" si="1976"/>
        <v>7394.19</v>
      </c>
      <c r="F4641" s="85">
        <f t="shared" si="1977"/>
        <v>48842</v>
      </c>
      <c r="G4641" s="86">
        <f t="shared" si="1980"/>
        <v>1.4800277230712089E-2</v>
      </c>
      <c r="H4641" s="87">
        <f t="shared" si="1981"/>
        <v>48904</v>
      </c>
      <c r="I4641" s="87">
        <f t="shared" si="1982"/>
        <v>48904</v>
      </c>
      <c r="J4641" s="88">
        <f t="shared" si="1993"/>
        <v>20</v>
      </c>
      <c r="K4641" s="88">
        <f t="shared" si="1975"/>
        <v>4</v>
      </c>
      <c r="L4641" s="8">
        <f t="shared" si="1983"/>
        <v>1.0029426800000001</v>
      </c>
      <c r="M4641" s="89">
        <v>1</v>
      </c>
      <c r="N4641" s="89">
        <f t="shared" si="1984"/>
        <v>1</v>
      </c>
      <c r="O4641" s="82">
        <f t="shared" si="1985"/>
        <v>1.0029426800000001</v>
      </c>
      <c r="P4641" s="82">
        <f t="shared" si="1986"/>
        <v>0</v>
      </c>
      <c r="Q4641" s="11">
        <f t="shared" si="1999"/>
        <v>0</v>
      </c>
      <c r="R4641" s="7">
        <f t="shared" si="1994"/>
        <v>0</v>
      </c>
      <c r="S4641" s="82">
        <f t="shared" si="1987"/>
        <v>0</v>
      </c>
      <c r="T4641" s="91">
        <f t="shared" si="1995"/>
        <v>0.08</v>
      </c>
      <c r="U4641" s="90">
        <f t="shared" si="1988"/>
        <v>4</v>
      </c>
      <c r="V4641" s="90">
        <v>252</v>
      </c>
      <c r="W4641" s="89">
        <f t="shared" si="1989"/>
        <v>1.0012223499999999</v>
      </c>
      <c r="X4641" s="82">
        <f t="shared" si="1990"/>
        <v>0</v>
      </c>
      <c r="Y4641" s="82">
        <f t="shared" si="1991"/>
        <v>0</v>
      </c>
      <c r="Z4641" s="94" t="str">
        <f t="shared" si="1997"/>
        <v>A+J=</v>
      </c>
      <c r="AA4641" s="87">
        <f t="shared" si="1998"/>
        <v>48904</v>
      </c>
    </row>
    <row r="4642" spans="1:27" ht="12.75" x14ac:dyDescent="0.2">
      <c r="A4642" s="81">
        <f t="shared" si="1992"/>
        <v>48879</v>
      </c>
      <c r="B4642" s="82">
        <f t="shared" si="1978"/>
        <v>0</v>
      </c>
      <c r="C4642" s="207">
        <f t="shared" si="1996"/>
        <v>0</v>
      </c>
      <c r="D4642" s="83">
        <f t="shared" si="1979"/>
        <v>7286.35</v>
      </c>
      <c r="E4642" s="84">
        <f t="shared" si="1976"/>
        <v>7394.19</v>
      </c>
      <c r="F4642" s="85">
        <f t="shared" si="1977"/>
        <v>48842</v>
      </c>
      <c r="G4642" s="86">
        <f t="shared" si="1980"/>
        <v>1.4800277230712089E-2</v>
      </c>
      <c r="H4642" s="87">
        <f t="shared" si="1981"/>
        <v>48904</v>
      </c>
      <c r="I4642" s="87">
        <f t="shared" si="1982"/>
        <v>48904</v>
      </c>
      <c r="J4642" s="88">
        <f t="shared" si="1993"/>
        <v>20</v>
      </c>
      <c r="K4642" s="88">
        <f t="shared" si="1975"/>
        <v>5</v>
      </c>
      <c r="L4642" s="8">
        <f t="shared" si="1983"/>
        <v>1.0036797</v>
      </c>
      <c r="M4642" s="89">
        <v>1</v>
      </c>
      <c r="N4642" s="89">
        <f t="shared" si="1984"/>
        <v>1</v>
      </c>
      <c r="O4642" s="82">
        <f t="shared" si="1985"/>
        <v>1.0036797</v>
      </c>
      <c r="P4642" s="82">
        <f t="shared" si="1986"/>
        <v>0</v>
      </c>
      <c r="Q4642" s="11">
        <f t="shared" si="1999"/>
        <v>0</v>
      </c>
      <c r="R4642" s="7">
        <f t="shared" si="1994"/>
        <v>0</v>
      </c>
      <c r="S4642" s="82">
        <f t="shared" si="1987"/>
        <v>0</v>
      </c>
      <c r="T4642" s="91">
        <f t="shared" si="1995"/>
        <v>0.08</v>
      </c>
      <c r="U4642" s="90">
        <f t="shared" si="1988"/>
        <v>5</v>
      </c>
      <c r="V4642" s="90">
        <v>252</v>
      </c>
      <c r="W4642" s="89">
        <f t="shared" si="1989"/>
        <v>1.0015281709999999</v>
      </c>
      <c r="X4642" s="82">
        <f t="shared" si="1990"/>
        <v>0</v>
      </c>
      <c r="Y4642" s="82">
        <f t="shared" si="1991"/>
        <v>0</v>
      </c>
      <c r="Z4642" s="94" t="str">
        <f t="shared" si="1997"/>
        <v>A+J=</v>
      </c>
      <c r="AA4642" s="87">
        <f t="shared" si="1998"/>
        <v>48904</v>
      </c>
    </row>
    <row r="4643" spans="1:27" ht="12.75" x14ac:dyDescent="0.2">
      <c r="A4643" s="81">
        <f t="shared" si="1992"/>
        <v>48880</v>
      </c>
      <c r="B4643" s="82">
        <f t="shared" si="1978"/>
        <v>0</v>
      </c>
      <c r="C4643" s="207">
        <f t="shared" si="1996"/>
        <v>0</v>
      </c>
      <c r="D4643" s="83">
        <f t="shared" si="1979"/>
        <v>7286.35</v>
      </c>
      <c r="E4643" s="84">
        <f t="shared" si="1976"/>
        <v>7394.19</v>
      </c>
      <c r="F4643" s="85">
        <f t="shared" si="1977"/>
        <v>48842</v>
      </c>
      <c r="G4643" s="86">
        <f t="shared" si="1980"/>
        <v>1.4800277230712089E-2</v>
      </c>
      <c r="H4643" s="87">
        <f t="shared" si="1981"/>
        <v>48904</v>
      </c>
      <c r="I4643" s="87">
        <f t="shared" si="1982"/>
        <v>48904</v>
      </c>
      <c r="J4643" s="88">
        <f t="shared" si="1993"/>
        <v>20</v>
      </c>
      <c r="K4643" s="88">
        <f t="shared" si="1975"/>
        <v>6</v>
      </c>
      <c r="L4643" s="8">
        <f t="shared" si="1983"/>
        <v>1.00441727</v>
      </c>
      <c r="M4643" s="89">
        <v>1</v>
      </c>
      <c r="N4643" s="89">
        <f t="shared" si="1984"/>
        <v>1</v>
      </c>
      <c r="O4643" s="82">
        <f t="shared" si="1985"/>
        <v>1.00441727</v>
      </c>
      <c r="P4643" s="82">
        <f t="shared" si="1986"/>
        <v>0</v>
      </c>
      <c r="Q4643" s="11">
        <f t="shared" si="1999"/>
        <v>0</v>
      </c>
      <c r="R4643" s="7">
        <f t="shared" si="1994"/>
        <v>0</v>
      </c>
      <c r="S4643" s="82">
        <f t="shared" si="1987"/>
        <v>0</v>
      </c>
      <c r="T4643" s="91">
        <f t="shared" si="1995"/>
        <v>0.08</v>
      </c>
      <c r="U4643" s="90">
        <f t="shared" si="1988"/>
        <v>6</v>
      </c>
      <c r="V4643" s="90">
        <v>252</v>
      </c>
      <c r="W4643" s="89">
        <f t="shared" si="1989"/>
        <v>1.0018340859999999</v>
      </c>
      <c r="X4643" s="82">
        <f t="shared" si="1990"/>
        <v>0</v>
      </c>
      <c r="Y4643" s="82">
        <f t="shared" si="1991"/>
        <v>0</v>
      </c>
      <c r="Z4643" s="94" t="str">
        <f t="shared" si="1997"/>
        <v>A+J=</v>
      </c>
      <c r="AA4643" s="87">
        <f t="shared" si="1998"/>
        <v>48904</v>
      </c>
    </row>
    <row r="4644" spans="1:27" ht="12.75" x14ac:dyDescent="0.2">
      <c r="A4644" s="81">
        <f t="shared" si="1992"/>
        <v>48881</v>
      </c>
      <c r="B4644" s="82">
        <f t="shared" si="1978"/>
        <v>0</v>
      </c>
      <c r="C4644" s="207">
        <f t="shared" si="1996"/>
        <v>0</v>
      </c>
      <c r="D4644" s="83">
        <f t="shared" si="1979"/>
        <v>7286.35</v>
      </c>
      <c r="E4644" s="84">
        <f t="shared" si="1976"/>
        <v>7394.19</v>
      </c>
      <c r="F4644" s="85">
        <f t="shared" si="1977"/>
        <v>48842</v>
      </c>
      <c r="G4644" s="86">
        <f t="shared" si="1980"/>
        <v>1.4800277230712089E-2</v>
      </c>
      <c r="H4644" s="87">
        <f t="shared" si="1981"/>
        <v>48904</v>
      </c>
      <c r="I4644" s="87">
        <f t="shared" si="1982"/>
        <v>48904</v>
      </c>
      <c r="J4644" s="88">
        <f t="shared" si="1993"/>
        <v>20</v>
      </c>
      <c r="K4644" s="88">
        <f t="shared" si="1975"/>
        <v>7</v>
      </c>
      <c r="L4644" s="8">
        <f t="shared" si="1983"/>
        <v>1.0051553799999999</v>
      </c>
      <c r="M4644" s="89">
        <v>1</v>
      </c>
      <c r="N4644" s="89">
        <f t="shared" si="1984"/>
        <v>1</v>
      </c>
      <c r="O4644" s="82">
        <f t="shared" si="1985"/>
        <v>1.0051553799999999</v>
      </c>
      <c r="P4644" s="82">
        <f t="shared" si="1986"/>
        <v>0</v>
      </c>
      <c r="Q4644" s="11">
        <f t="shared" si="1999"/>
        <v>0</v>
      </c>
      <c r="R4644" s="7">
        <f t="shared" si="1994"/>
        <v>0</v>
      </c>
      <c r="S4644" s="82">
        <f t="shared" si="1987"/>
        <v>0</v>
      </c>
      <c r="T4644" s="91">
        <f t="shared" si="1995"/>
        <v>0.08</v>
      </c>
      <c r="U4644" s="90">
        <f t="shared" si="1988"/>
        <v>7</v>
      </c>
      <c r="V4644" s="90">
        <v>252</v>
      </c>
      <c r="W4644" s="89">
        <f t="shared" si="1989"/>
        <v>1.002140093</v>
      </c>
      <c r="X4644" s="82">
        <f t="shared" si="1990"/>
        <v>0</v>
      </c>
      <c r="Y4644" s="82">
        <f t="shared" si="1991"/>
        <v>0</v>
      </c>
      <c r="Z4644" s="94" t="str">
        <f t="shared" si="1997"/>
        <v>A+J=</v>
      </c>
      <c r="AA4644" s="87">
        <f t="shared" si="1998"/>
        <v>48904</v>
      </c>
    </row>
    <row r="4645" spans="1:27" ht="12.75" x14ac:dyDescent="0.2">
      <c r="A4645" s="81">
        <f t="shared" si="1992"/>
        <v>48882</v>
      </c>
      <c r="B4645" s="82">
        <f t="shared" si="1978"/>
        <v>0</v>
      </c>
      <c r="C4645" s="207">
        <f t="shared" si="1996"/>
        <v>0</v>
      </c>
      <c r="D4645" s="83">
        <f t="shared" si="1979"/>
        <v>7286.35</v>
      </c>
      <c r="E4645" s="84">
        <f t="shared" si="1976"/>
        <v>7394.19</v>
      </c>
      <c r="F4645" s="85">
        <f t="shared" si="1977"/>
        <v>48842</v>
      </c>
      <c r="G4645" s="86">
        <f t="shared" si="1980"/>
        <v>1.4800277230712089E-2</v>
      </c>
      <c r="H4645" s="87">
        <f t="shared" si="1981"/>
        <v>48904</v>
      </c>
      <c r="I4645" s="87">
        <f t="shared" si="1982"/>
        <v>48904</v>
      </c>
      <c r="J4645" s="88">
        <f t="shared" si="1993"/>
        <v>20</v>
      </c>
      <c r="K4645" s="88">
        <f t="shared" si="1975"/>
        <v>7</v>
      </c>
      <c r="L4645" s="8">
        <f t="shared" si="1983"/>
        <v>1.0051553799999999</v>
      </c>
      <c r="M4645" s="89">
        <v>1</v>
      </c>
      <c r="N4645" s="89">
        <f t="shared" si="1984"/>
        <v>1</v>
      </c>
      <c r="O4645" s="82">
        <f t="shared" si="1985"/>
        <v>1.0051553799999999</v>
      </c>
      <c r="P4645" s="82">
        <f t="shared" si="1986"/>
        <v>0</v>
      </c>
      <c r="Q4645" s="11">
        <f t="shared" si="1999"/>
        <v>0</v>
      </c>
      <c r="R4645" s="7">
        <f t="shared" si="1994"/>
        <v>0</v>
      </c>
      <c r="S4645" s="82">
        <f t="shared" si="1987"/>
        <v>0</v>
      </c>
      <c r="T4645" s="91">
        <f t="shared" si="1995"/>
        <v>0.08</v>
      </c>
      <c r="U4645" s="90">
        <f t="shared" si="1988"/>
        <v>7</v>
      </c>
      <c r="V4645" s="90">
        <v>252</v>
      </c>
      <c r="W4645" s="89">
        <f t="shared" si="1989"/>
        <v>1.002140093</v>
      </c>
      <c r="X4645" s="82">
        <f t="shared" si="1990"/>
        <v>0</v>
      </c>
      <c r="Y4645" s="82">
        <f t="shared" si="1991"/>
        <v>0</v>
      </c>
      <c r="Z4645" s="94" t="str">
        <f t="shared" si="1997"/>
        <v>A+J=</v>
      </c>
      <c r="AA4645" s="87">
        <f t="shared" si="1998"/>
        <v>48904</v>
      </c>
    </row>
    <row r="4646" spans="1:27" ht="12.75" x14ac:dyDescent="0.2">
      <c r="A4646" s="81">
        <f t="shared" si="1992"/>
        <v>48883</v>
      </c>
      <c r="B4646" s="82">
        <f t="shared" si="1978"/>
        <v>0</v>
      </c>
      <c r="C4646" s="207">
        <f t="shared" si="1996"/>
        <v>0</v>
      </c>
      <c r="D4646" s="83">
        <f t="shared" si="1979"/>
        <v>7286.35</v>
      </c>
      <c r="E4646" s="84">
        <f t="shared" si="1976"/>
        <v>7394.19</v>
      </c>
      <c r="F4646" s="85">
        <f t="shared" si="1977"/>
        <v>48842</v>
      </c>
      <c r="G4646" s="86">
        <f t="shared" si="1980"/>
        <v>1.4800277230712089E-2</v>
      </c>
      <c r="H4646" s="87">
        <f t="shared" si="1981"/>
        <v>48904</v>
      </c>
      <c r="I4646" s="87">
        <f t="shared" si="1982"/>
        <v>48904</v>
      </c>
      <c r="J4646" s="88">
        <f t="shared" si="1993"/>
        <v>20</v>
      </c>
      <c r="K4646" s="88">
        <f t="shared" si="1975"/>
        <v>7</v>
      </c>
      <c r="L4646" s="8">
        <f t="shared" si="1983"/>
        <v>1.0051553799999999</v>
      </c>
      <c r="M4646" s="89">
        <v>1</v>
      </c>
      <c r="N4646" s="89">
        <f t="shared" si="1984"/>
        <v>1</v>
      </c>
      <c r="O4646" s="82">
        <f t="shared" si="1985"/>
        <v>1.0051553799999999</v>
      </c>
      <c r="P4646" s="82">
        <f t="shared" si="1986"/>
        <v>0</v>
      </c>
      <c r="Q4646" s="11">
        <f t="shared" si="1999"/>
        <v>0</v>
      </c>
      <c r="R4646" s="7">
        <f t="shared" si="1994"/>
        <v>0</v>
      </c>
      <c r="S4646" s="82">
        <f t="shared" si="1987"/>
        <v>0</v>
      </c>
      <c r="T4646" s="91">
        <f t="shared" si="1995"/>
        <v>0.08</v>
      </c>
      <c r="U4646" s="90">
        <f t="shared" si="1988"/>
        <v>7</v>
      </c>
      <c r="V4646" s="90">
        <v>252</v>
      </c>
      <c r="W4646" s="89">
        <f t="shared" si="1989"/>
        <v>1.002140093</v>
      </c>
      <c r="X4646" s="82">
        <f t="shared" si="1990"/>
        <v>0</v>
      </c>
      <c r="Y4646" s="82">
        <f t="shared" si="1991"/>
        <v>0</v>
      </c>
      <c r="Z4646" s="94" t="str">
        <f t="shared" si="1997"/>
        <v>A+J=</v>
      </c>
      <c r="AA4646" s="87">
        <f t="shared" si="1998"/>
        <v>48904</v>
      </c>
    </row>
    <row r="4647" spans="1:27" ht="12.75" x14ac:dyDescent="0.2">
      <c r="A4647" s="81">
        <f t="shared" si="1992"/>
        <v>48884</v>
      </c>
      <c r="B4647" s="82">
        <f t="shared" si="1978"/>
        <v>0</v>
      </c>
      <c r="C4647" s="207">
        <f t="shared" si="1996"/>
        <v>0</v>
      </c>
      <c r="D4647" s="83">
        <f t="shared" si="1979"/>
        <v>7286.35</v>
      </c>
      <c r="E4647" s="84">
        <f t="shared" si="1976"/>
        <v>7394.19</v>
      </c>
      <c r="F4647" s="85">
        <f t="shared" si="1977"/>
        <v>48842</v>
      </c>
      <c r="G4647" s="86">
        <f t="shared" si="1980"/>
        <v>1.4800277230712089E-2</v>
      </c>
      <c r="H4647" s="87">
        <f t="shared" si="1981"/>
        <v>48904</v>
      </c>
      <c r="I4647" s="87">
        <f t="shared" si="1982"/>
        <v>48904</v>
      </c>
      <c r="J4647" s="88">
        <f t="shared" si="1993"/>
        <v>20</v>
      </c>
      <c r="K4647" s="88">
        <f t="shared" si="1975"/>
        <v>8</v>
      </c>
      <c r="L4647" s="8">
        <f t="shared" si="1983"/>
        <v>1.0058940300000001</v>
      </c>
      <c r="M4647" s="89">
        <v>1</v>
      </c>
      <c r="N4647" s="89">
        <f t="shared" si="1984"/>
        <v>1</v>
      </c>
      <c r="O4647" s="82">
        <f t="shared" si="1985"/>
        <v>1.0058940300000001</v>
      </c>
      <c r="P4647" s="82">
        <f t="shared" si="1986"/>
        <v>0</v>
      </c>
      <c r="Q4647" s="11">
        <f t="shared" si="1999"/>
        <v>0</v>
      </c>
      <c r="R4647" s="7">
        <f t="shared" si="1994"/>
        <v>0</v>
      </c>
      <c r="S4647" s="82">
        <f t="shared" si="1987"/>
        <v>0</v>
      </c>
      <c r="T4647" s="91">
        <f t="shared" si="1995"/>
        <v>0.08</v>
      </c>
      <c r="U4647" s="90">
        <f t="shared" si="1988"/>
        <v>8</v>
      </c>
      <c r="V4647" s="90">
        <v>252</v>
      </c>
      <c r="W4647" s="89">
        <f t="shared" si="1989"/>
        <v>1.0024461950000001</v>
      </c>
      <c r="X4647" s="82">
        <f t="shared" si="1990"/>
        <v>0</v>
      </c>
      <c r="Y4647" s="82">
        <f t="shared" si="1991"/>
        <v>0</v>
      </c>
      <c r="Z4647" s="94" t="str">
        <f t="shared" si="1997"/>
        <v>A+J=</v>
      </c>
      <c r="AA4647" s="87">
        <f t="shared" si="1998"/>
        <v>48904</v>
      </c>
    </row>
    <row r="4648" spans="1:27" ht="12.75" x14ac:dyDescent="0.2">
      <c r="A4648" s="81">
        <f t="shared" si="1992"/>
        <v>48885</v>
      </c>
      <c r="B4648" s="82">
        <f t="shared" si="1978"/>
        <v>0</v>
      </c>
      <c r="C4648" s="207">
        <f t="shared" si="1996"/>
        <v>0</v>
      </c>
      <c r="D4648" s="83">
        <f t="shared" si="1979"/>
        <v>7286.35</v>
      </c>
      <c r="E4648" s="84">
        <f t="shared" si="1976"/>
        <v>7394.19</v>
      </c>
      <c r="F4648" s="85">
        <f t="shared" si="1977"/>
        <v>48842</v>
      </c>
      <c r="G4648" s="86">
        <f t="shared" si="1980"/>
        <v>1.4800277230712089E-2</v>
      </c>
      <c r="H4648" s="87">
        <f t="shared" si="1981"/>
        <v>48904</v>
      </c>
      <c r="I4648" s="87">
        <f t="shared" si="1982"/>
        <v>48904</v>
      </c>
      <c r="J4648" s="88">
        <f t="shared" si="1993"/>
        <v>20</v>
      </c>
      <c r="K4648" s="88">
        <f t="shared" si="1975"/>
        <v>9</v>
      </c>
      <c r="L4648" s="8">
        <f t="shared" si="1983"/>
        <v>1.0066332200000001</v>
      </c>
      <c r="M4648" s="89">
        <v>1</v>
      </c>
      <c r="N4648" s="89">
        <f t="shared" si="1984"/>
        <v>1</v>
      </c>
      <c r="O4648" s="82">
        <f t="shared" si="1985"/>
        <v>1.0066332200000001</v>
      </c>
      <c r="P4648" s="82">
        <f t="shared" si="1986"/>
        <v>0</v>
      </c>
      <c r="Q4648" s="11">
        <f t="shared" si="1999"/>
        <v>0</v>
      </c>
      <c r="R4648" s="7">
        <f t="shared" si="1994"/>
        <v>0</v>
      </c>
      <c r="S4648" s="82">
        <f t="shared" si="1987"/>
        <v>0</v>
      </c>
      <c r="T4648" s="91">
        <f t="shared" si="1995"/>
        <v>0.08</v>
      </c>
      <c r="U4648" s="90">
        <f t="shared" si="1988"/>
        <v>9</v>
      </c>
      <c r="V4648" s="90">
        <v>252</v>
      </c>
      <c r="W4648" s="89">
        <f t="shared" si="1989"/>
        <v>1.0027523890000001</v>
      </c>
      <c r="X4648" s="82">
        <f t="shared" si="1990"/>
        <v>0</v>
      </c>
      <c r="Y4648" s="82">
        <f t="shared" si="1991"/>
        <v>0</v>
      </c>
      <c r="Z4648" s="94" t="str">
        <f t="shared" si="1997"/>
        <v>A+J=</v>
      </c>
      <c r="AA4648" s="87">
        <f t="shared" si="1998"/>
        <v>48904</v>
      </c>
    </row>
    <row r="4649" spans="1:27" ht="12.75" x14ac:dyDescent="0.2">
      <c r="A4649" s="81">
        <f t="shared" si="1992"/>
        <v>48886</v>
      </c>
      <c r="B4649" s="82">
        <f t="shared" si="1978"/>
        <v>0</v>
      </c>
      <c r="C4649" s="207">
        <f t="shared" si="1996"/>
        <v>0</v>
      </c>
      <c r="D4649" s="83">
        <f t="shared" si="1979"/>
        <v>7286.35</v>
      </c>
      <c r="E4649" s="84">
        <f t="shared" si="1976"/>
        <v>7394.19</v>
      </c>
      <c r="F4649" s="85">
        <f t="shared" si="1977"/>
        <v>48842</v>
      </c>
      <c r="G4649" s="86">
        <f t="shared" si="1980"/>
        <v>1.4800277230712089E-2</v>
      </c>
      <c r="H4649" s="87">
        <f t="shared" si="1981"/>
        <v>48904</v>
      </c>
      <c r="I4649" s="87">
        <f t="shared" si="1982"/>
        <v>48904</v>
      </c>
      <c r="J4649" s="88">
        <f t="shared" si="1993"/>
        <v>20</v>
      </c>
      <c r="K4649" s="88">
        <f t="shared" ref="K4649:K4712" si="2000">(J4649-(NETWORKDAYS(A4649,I4649,AD$210:AD$502)-1))</f>
        <v>9</v>
      </c>
      <c r="L4649" s="8">
        <f t="shared" si="1983"/>
        <v>1.0066332200000001</v>
      </c>
      <c r="M4649" s="89">
        <v>1</v>
      </c>
      <c r="N4649" s="89">
        <f t="shared" si="1984"/>
        <v>1</v>
      </c>
      <c r="O4649" s="82">
        <f t="shared" si="1985"/>
        <v>1.0066332200000001</v>
      </c>
      <c r="P4649" s="82">
        <f t="shared" si="1986"/>
        <v>0</v>
      </c>
      <c r="Q4649" s="11">
        <f t="shared" si="1999"/>
        <v>0</v>
      </c>
      <c r="R4649" s="7">
        <f t="shared" si="1994"/>
        <v>0</v>
      </c>
      <c r="S4649" s="82">
        <f t="shared" si="1987"/>
        <v>0</v>
      </c>
      <c r="T4649" s="91">
        <f t="shared" si="1995"/>
        <v>0.08</v>
      </c>
      <c r="U4649" s="90">
        <f t="shared" si="1988"/>
        <v>9</v>
      </c>
      <c r="V4649" s="90">
        <v>252</v>
      </c>
      <c r="W4649" s="89">
        <f t="shared" si="1989"/>
        <v>1.0027523890000001</v>
      </c>
      <c r="X4649" s="82">
        <f t="shared" si="1990"/>
        <v>0</v>
      </c>
      <c r="Y4649" s="82">
        <f t="shared" si="1991"/>
        <v>0</v>
      </c>
      <c r="Z4649" s="94" t="str">
        <f t="shared" si="1997"/>
        <v>A+J=</v>
      </c>
      <c r="AA4649" s="87">
        <f t="shared" si="1998"/>
        <v>48904</v>
      </c>
    </row>
    <row r="4650" spans="1:27" ht="12.75" x14ac:dyDescent="0.2">
      <c r="A4650" s="81">
        <f t="shared" si="1992"/>
        <v>48887</v>
      </c>
      <c r="B4650" s="82">
        <f t="shared" si="1978"/>
        <v>0</v>
      </c>
      <c r="C4650" s="207">
        <f t="shared" si="1996"/>
        <v>0</v>
      </c>
      <c r="D4650" s="83">
        <f t="shared" si="1979"/>
        <v>7286.35</v>
      </c>
      <c r="E4650" s="84">
        <f t="shared" ref="E4650:E4713" si="2001">IF($K4650=1,VLOOKUP($A4649,$AO$10:$AS$200,4),E4649)</f>
        <v>7394.19</v>
      </c>
      <c r="F4650" s="85">
        <f t="shared" ref="F4650:F4713" si="2002">IF($K4650=1,VLOOKUP($A4649,$AO$10:$AS$200,5),F4649)</f>
        <v>48842</v>
      </c>
      <c r="G4650" s="86">
        <f t="shared" si="1980"/>
        <v>1.4800277230712089E-2</v>
      </c>
      <c r="H4650" s="87">
        <f t="shared" si="1981"/>
        <v>48904</v>
      </c>
      <c r="I4650" s="87">
        <f t="shared" si="1982"/>
        <v>48904</v>
      </c>
      <c r="J4650" s="88">
        <f t="shared" si="1993"/>
        <v>20</v>
      </c>
      <c r="K4650" s="88">
        <f t="shared" si="2000"/>
        <v>10</v>
      </c>
      <c r="L4650" s="8">
        <f t="shared" si="1983"/>
        <v>1.0073729499999999</v>
      </c>
      <c r="M4650" s="89">
        <v>1</v>
      </c>
      <c r="N4650" s="89">
        <f t="shared" si="1984"/>
        <v>1</v>
      </c>
      <c r="O4650" s="82">
        <f t="shared" si="1985"/>
        <v>1.0073729499999999</v>
      </c>
      <c r="P4650" s="82">
        <f t="shared" si="1986"/>
        <v>0</v>
      </c>
      <c r="Q4650" s="11">
        <f t="shared" si="1999"/>
        <v>0</v>
      </c>
      <c r="R4650" s="7">
        <f t="shared" si="1994"/>
        <v>0</v>
      </c>
      <c r="S4650" s="82">
        <f t="shared" si="1987"/>
        <v>0</v>
      </c>
      <c r="T4650" s="91">
        <f t="shared" si="1995"/>
        <v>0.08</v>
      </c>
      <c r="U4650" s="90">
        <f t="shared" si="1988"/>
        <v>10</v>
      </c>
      <c r="V4650" s="90">
        <v>252</v>
      </c>
      <c r="W4650" s="89">
        <f t="shared" si="1989"/>
        <v>1.0030586779999999</v>
      </c>
      <c r="X4650" s="82">
        <f t="shared" si="1990"/>
        <v>0</v>
      </c>
      <c r="Y4650" s="82">
        <f t="shared" si="1991"/>
        <v>0</v>
      </c>
      <c r="Z4650" s="94" t="str">
        <f t="shared" si="1997"/>
        <v>A+J=</v>
      </c>
      <c r="AA4650" s="87">
        <f t="shared" si="1998"/>
        <v>48904</v>
      </c>
    </row>
    <row r="4651" spans="1:27" ht="12.75" x14ac:dyDescent="0.2">
      <c r="A4651" s="81">
        <f t="shared" si="1992"/>
        <v>48888</v>
      </c>
      <c r="B4651" s="82">
        <f t="shared" si="1978"/>
        <v>0</v>
      </c>
      <c r="C4651" s="207">
        <f t="shared" si="1996"/>
        <v>0</v>
      </c>
      <c r="D4651" s="83">
        <f t="shared" si="1979"/>
        <v>7286.35</v>
      </c>
      <c r="E4651" s="84">
        <f t="shared" si="2001"/>
        <v>7394.19</v>
      </c>
      <c r="F4651" s="85">
        <f t="shared" si="2002"/>
        <v>48842</v>
      </c>
      <c r="G4651" s="86">
        <f t="shared" si="1980"/>
        <v>1.4800277230712089E-2</v>
      </c>
      <c r="H4651" s="87">
        <f t="shared" si="1981"/>
        <v>48904</v>
      </c>
      <c r="I4651" s="87">
        <f t="shared" si="1982"/>
        <v>48904</v>
      </c>
      <c r="J4651" s="88">
        <f t="shared" si="1993"/>
        <v>20</v>
      </c>
      <c r="K4651" s="88">
        <f t="shared" si="2000"/>
        <v>11</v>
      </c>
      <c r="L4651" s="8">
        <f t="shared" si="1983"/>
        <v>1.00811323</v>
      </c>
      <c r="M4651" s="89">
        <v>1</v>
      </c>
      <c r="N4651" s="89">
        <f t="shared" si="1984"/>
        <v>1</v>
      </c>
      <c r="O4651" s="82">
        <f t="shared" si="1985"/>
        <v>1.00811323</v>
      </c>
      <c r="P4651" s="82">
        <f t="shared" si="1986"/>
        <v>0</v>
      </c>
      <c r="Q4651" s="11">
        <f t="shared" si="1999"/>
        <v>0</v>
      </c>
      <c r="R4651" s="7">
        <f t="shared" si="1994"/>
        <v>0</v>
      </c>
      <c r="S4651" s="82">
        <f t="shared" si="1987"/>
        <v>0</v>
      </c>
      <c r="T4651" s="91">
        <f t="shared" si="1995"/>
        <v>0.08</v>
      </c>
      <c r="U4651" s="90">
        <f t="shared" si="1988"/>
        <v>11</v>
      </c>
      <c r="V4651" s="90">
        <v>252</v>
      </c>
      <c r="W4651" s="89">
        <f t="shared" si="1989"/>
        <v>1.0033650599999999</v>
      </c>
      <c r="X4651" s="82">
        <f t="shared" si="1990"/>
        <v>0</v>
      </c>
      <c r="Y4651" s="82">
        <f t="shared" si="1991"/>
        <v>0</v>
      </c>
      <c r="Z4651" s="94" t="str">
        <f t="shared" si="1997"/>
        <v>A+J=</v>
      </c>
      <c r="AA4651" s="87">
        <f t="shared" si="1998"/>
        <v>48904</v>
      </c>
    </row>
    <row r="4652" spans="1:27" ht="12.75" x14ac:dyDescent="0.2">
      <c r="A4652" s="81">
        <f t="shared" si="1992"/>
        <v>48889</v>
      </c>
      <c r="B4652" s="82">
        <f t="shared" si="1978"/>
        <v>0</v>
      </c>
      <c r="C4652" s="207">
        <f t="shared" si="1996"/>
        <v>0</v>
      </c>
      <c r="D4652" s="83">
        <f t="shared" si="1979"/>
        <v>7286.35</v>
      </c>
      <c r="E4652" s="84">
        <f t="shared" si="2001"/>
        <v>7394.19</v>
      </c>
      <c r="F4652" s="85">
        <f t="shared" si="2002"/>
        <v>48842</v>
      </c>
      <c r="G4652" s="86">
        <f t="shared" si="1980"/>
        <v>1.4800277230712089E-2</v>
      </c>
      <c r="H4652" s="87">
        <f t="shared" si="1981"/>
        <v>48904</v>
      </c>
      <c r="I4652" s="87">
        <f t="shared" si="1982"/>
        <v>48904</v>
      </c>
      <c r="J4652" s="88">
        <f t="shared" si="1993"/>
        <v>20</v>
      </c>
      <c r="K4652" s="88">
        <f t="shared" si="2000"/>
        <v>11</v>
      </c>
      <c r="L4652" s="8">
        <f t="shared" si="1983"/>
        <v>1.00811323</v>
      </c>
      <c r="M4652" s="89">
        <v>1</v>
      </c>
      <c r="N4652" s="89">
        <f t="shared" si="1984"/>
        <v>1</v>
      </c>
      <c r="O4652" s="82">
        <f t="shared" si="1985"/>
        <v>1.00811323</v>
      </c>
      <c r="P4652" s="82">
        <f t="shared" si="1986"/>
        <v>0</v>
      </c>
      <c r="Q4652" s="11">
        <f t="shared" si="1999"/>
        <v>0</v>
      </c>
      <c r="R4652" s="7">
        <f t="shared" si="1994"/>
        <v>0</v>
      </c>
      <c r="S4652" s="82">
        <f t="shared" si="1987"/>
        <v>0</v>
      </c>
      <c r="T4652" s="91">
        <f t="shared" si="1995"/>
        <v>0.08</v>
      </c>
      <c r="U4652" s="90">
        <f t="shared" si="1988"/>
        <v>11</v>
      </c>
      <c r="V4652" s="90">
        <v>252</v>
      </c>
      <c r="W4652" s="89">
        <f t="shared" si="1989"/>
        <v>1.0033650599999999</v>
      </c>
      <c r="X4652" s="82">
        <f t="shared" si="1990"/>
        <v>0</v>
      </c>
      <c r="Y4652" s="82">
        <f t="shared" si="1991"/>
        <v>0</v>
      </c>
      <c r="Z4652" s="94" t="str">
        <f t="shared" si="1997"/>
        <v>A+J=</v>
      </c>
      <c r="AA4652" s="87">
        <f t="shared" si="1998"/>
        <v>48904</v>
      </c>
    </row>
    <row r="4653" spans="1:27" ht="12.75" x14ac:dyDescent="0.2">
      <c r="A4653" s="81">
        <f t="shared" si="1992"/>
        <v>48890</v>
      </c>
      <c r="B4653" s="82">
        <f t="shared" si="1978"/>
        <v>0</v>
      </c>
      <c r="C4653" s="207">
        <f t="shared" si="1996"/>
        <v>0</v>
      </c>
      <c r="D4653" s="83">
        <f t="shared" si="1979"/>
        <v>7286.35</v>
      </c>
      <c r="E4653" s="84">
        <f t="shared" si="2001"/>
        <v>7394.19</v>
      </c>
      <c r="F4653" s="85">
        <f t="shared" si="2002"/>
        <v>48842</v>
      </c>
      <c r="G4653" s="86">
        <f t="shared" si="1980"/>
        <v>1.4800277230712089E-2</v>
      </c>
      <c r="H4653" s="87">
        <f t="shared" si="1981"/>
        <v>48904</v>
      </c>
      <c r="I4653" s="87">
        <f t="shared" si="1982"/>
        <v>48904</v>
      </c>
      <c r="J4653" s="88">
        <f t="shared" si="1993"/>
        <v>20</v>
      </c>
      <c r="K4653" s="88">
        <f t="shared" si="2000"/>
        <v>11</v>
      </c>
      <c r="L4653" s="8">
        <f t="shared" si="1983"/>
        <v>1.00811323</v>
      </c>
      <c r="M4653" s="89">
        <v>1</v>
      </c>
      <c r="N4653" s="89">
        <f t="shared" si="1984"/>
        <v>1</v>
      </c>
      <c r="O4653" s="82">
        <f t="shared" si="1985"/>
        <v>1.00811323</v>
      </c>
      <c r="P4653" s="82">
        <f t="shared" si="1986"/>
        <v>0</v>
      </c>
      <c r="Q4653" s="11">
        <f t="shared" si="1999"/>
        <v>0</v>
      </c>
      <c r="R4653" s="7">
        <f t="shared" si="1994"/>
        <v>0</v>
      </c>
      <c r="S4653" s="82">
        <f t="shared" si="1987"/>
        <v>0</v>
      </c>
      <c r="T4653" s="91">
        <f t="shared" si="1995"/>
        <v>0.08</v>
      </c>
      <c r="U4653" s="90">
        <f t="shared" si="1988"/>
        <v>11</v>
      </c>
      <c r="V4653" s="90">
        <v>252</v>
      </c>
      <c r="W4653" s="89">
        <f t="shared" si="1989"/>
        <v>1.0033650599999999</v>
      </c>
      <c r="X4653" s="82">
        <f t="shared" si="1990"/>
        <v>0</v>
      </c>
      <c r="Y4653" s="82">
        <f t="shared" si="1991"/>
        <v>0</v>
      </c>
      <c r="Z4653" s="94" t="str">
        <f t="shared" si="1997"/>
        <v>A+J=</v>
      </c>
      <c r="AA4653" s="87">
        <f t="shared" si="1998"/>
        <v>48904</v>
      </c>
    </row>
    <row r="4654" spans="1:27" ht="12.75" x14ac:dyDescent="0.2">
      <c r="A4654" s="81">
        <f t="shared" si="1992"/>
        <v>48891</v>
      </c>
      <c r="B4654" s="82">
        <f t="shared" si="1978"/>
        <v>0</v>
      </c>
      <c r="C4654" s="207">
        <f t="shared" si="1996"/>
        <v>0</v>
      </c>
      <c r="D4654" s="83">
        <f t="shared" si="1979"/>
        <v>7286.35</v>
      </c>
      <c r="E4654" s="84">
        <f t="shared" si="2001"/>
        <v>7394.19</v>
      </c>
      <c r="F4654" s="85">
        <f t="shared" si="2002"/>
        <v>48842</v>
      </c>
      <c r="G4654" s="86">
        <f t="shared" si="1980"/>
        <v>1.4800277230712089E-2</v>
      </c>
      <c r="H4654" s="87">
        <f t="shared" si="1981"/>
        <v>48904</v>
      </c>
      <c r="I4654" s="87">
        <f t="shared" si="1982"/>
        <v>48904</v>
      </c>
      <c r="J4654" s="88">
        <f t="shared" si="1993"/>
        <v>20</v>
      </c>
      <c r="K4654" s="88">
        <f t="shared" si="2000"/>
        <v>12</v>
      </c>
      <c r="L4654" s="8">
        <f t="shared" si="1983"/>
        <v>1.00885406</v>
      </c>
      <c r="M4654" s="89">
        <v>1</v>
      </c>
      <c r="N4654" s="89">
        <f t="shared" si="1984"/>
        <v>1</v>
      </c>
      <c r="O4654" s="82">
        <f t="shared" si="1985"/>
        <v>1.00885406</v>
      </c>
      <c r="P4654" s="82">
        <f t="shared" si="1986"/>
        <v>0</v>
      </c>
      <c r="Q4654" s="11">
        <f t="shared" si="1999"/>
        <v>0</v>
      </c>
      <c r="R4654" s="7">
        <f t="shared" si="1994"/>
        <v>0</v>
      </c>
      <c r="S4654" s="82">
        <f t="shared" si="1987"/>
        <v>0</v>
      </c>
      <c r="T4654" s="91">
        <f t="shared" si="1995"/>
        <v>0.08</v>
      </c>
      <c r="U4654" s="90">
        <f t="shared" si="1988"/>
        <v>12</v>
      </c>
      <c r="V4654" s="90">
        <v>252</v>
      </c>
      <c r="W4654" s="89">
        <f t="shared" si="1989"/>
        <v>1.0036715350000001</v>
      </c>
      <c r="X4654" s="82">
        <f t="shared" si="1990"/>
        <v>0</v>
      </c>
      <c r="Y4654" s="82">
        <f t="shared" si="1991"/>
        <v>0</v>
      </c>
      <c r="Z4654" s="94" t="str">
        <f t="shared" si="1997"/>
        <v>A+J=</v>
      </c>
      <c r="AA4654" s="87">
        <f t="shared" si="1998"/>
        <v>48904</v>
      </c>
    </row>
    <row r="4655" spans="1:27" ht="12.75" x14ac:dyDescent="0.2">
      <c r="A4655" s="81">
        <f t="shared" si="1992"/>
        <v>48892</v>
      </c>
      <c r="B4655" s="82">
        <f t="shared" si="1978"/>
        <v>0</v>
      </c>
      <c r="C4655" s="207">
        <f t="shared" si="1996"/>
        <v>0</v>
      </c>
      <c r="D4655" s="83">
        <f t="shared" si="1979"/>
        <v>7286.35</v>
      </c>
      <c r="E4655" s="84">
        <f t="shared" si="2001"/>
        <v>7394.19</v>
      </c>
      <c r="F4655" s="85">
        <f t="shared" si="2002"/>
        <v>48842</v>
      </c>
      <c r="G4655" s="86">
        <f t="shared" si="1980"/>
        <v>1.4800277230712089E-2</v>
      </c>
      <c r="H4655" s="87">
        <f t="shared" si="1981"/>
        <v>48904</v>
      </c>
      <c r="I4655" s="87">
        <f t="shared" si="1982"/>
        <v>48904</v>
      </c>
      <c r="J4655" s="88">
        <f t="shared" si="1993"/>
        <v>20</v>
      </c>
      <c r="K4655" s="88">
        <f t="shared" si="2000"/>
        <v>13</v>
      </c>
      <c r="L4655" s="8">
        <f t="shared" si="1983"/>
        <v>1.0095954199999999</v>
      </c>
      <c r="M4655" s="89">
        <v>1</v>
      </c>
      <c r="N4655" s="89">
        <f t="shared" si="1984"/>
        <v>1</v>
      </c>
      <c r="O4655" s="82">
        <f t="shared" si="1985"/>
        <v>1.0095954199999999</v>
      </c>
      <c r="P4655" s="82">
        <f t="shared" si="1986"/>
        <v>0</v>
      </c>
      <c r="Q4655" s="11">
        <f t="shared" si="1999"/>
        <v>0</v>
      </c>
      <c r="R4655" s="7">
        <f t="shared" si="1994"/>
        <v>0</v>
      </c>
      <c r="S4655" s="82">
        <f t="shared" si="1987"/>
        <v>0</v>
      </c>
      <c r="T4655" s="91">
        <f t="shared" si="1995"/>
        <v>0.08</v>
      </c>
      <c r="U4655" s="90">
        <f t="shared" si="1988"/>
        <v>13</v>
      </c>
      <c r="V4655" s="90">
        <v>252</v>
      </c>
      <c r="W4655" s="89">
        <f t="shared" si="1989"/>
        <v>1.003978104</v>
      </c>
      <c r="X4655" s="82">
        <f t="shared" si="1990"/>
        <v>0</v>
      </c>
      <c r="Y4655" s="82">
        <f t="shared" si="1991"/>
        <v>0</v>
      </c>
      <c r="Z4655" s="94" t="str">
        <f t="shared" si="1997"/>
        <v>A+J=</v>
      </c>
      <c r="AA4655" s="87">
        <f t="shared" si="1998"/>
        <v>48904</v>
      </c>
    </row>
    <row r="4656" spans="1:27" ht="12.75" x14ac:dyDescent="0.2">
      <c r="A4656" s="81">
        <f t="shared" si="1992"/>
        <v>48893</v>
      </c>
      <c r="B4656" s="82">
        <f t="shared" si="1978"/>
        <v>0</v>
      </c>
      <c r="C4656" s="207">
        <f t="shared" si="1996"/>
        <v>0</v>
      </c>
      <c r="D4656" s="83">
        <f t="shared" si="1979"/>
        <v>7286.35</v>
      </c>
      <c r="E4656" s="84">
        <f t="shared" si="2001"/>
        <v>7394.19</v>
      </c>
      <c r="F4656" s="85">
        <f t="shared" si="2002"/>
        <v>48842</v>
      </c>
      <c r="G4656" s="86">
        <f t="shared" si="1980"/>
        <v>1.4800277230712089E-2</v>
      </c>
      <c r="H4656" s="87">
        <f t="shared" si="1981"/>
        <v>48904</v>
      </c>
      <c r="I4656" s="87">
        <f t="shared" si="1982"/>
        <v>48904</v>
      </c>
      <c r="J4656" s="88">
        <f t="shared" si="1993"/>
        <v>20</v>
      </c>
      <c r="K4656" s="88">
        <f t="shared" si="2000"/>
        <v>14</v>
      </c>
      <c r="L4656" s="8">
        <f t="shared" si="1983"/>
        <v>1.01033734</v>
      </c>
      <c r="M4656" s="89">
        <v>1</v>
      </c>
      <c r="N4656" s="89">
        <f t="shared" si="1984"/>
        <v>1</v>
      </c>
      <c r="O4656" s="82">
        <f t="shared" si="1985"/>
        <v>1.01033734</v>
      </c>
      <c r="P4656" s="82">
        <f t="shared" si="1986"/>
        <v>0</v>
      </c>
      <c r="Q4656" s="11">
        <f t="shared" si="1999"/>
        <v>0</v>
      </c>
      <c r="R4656" s="7">
        <f t="shared" si="1994"/>
        <v>0</v>
      </c>
      <c r="S4656" s="82">
        <f t="shared" si="1987"/>
        <v>0</v>
      </c>
      <c r="T4656" s="91">
        <f t="shared" si="1995"/>
        <v>0.08</v>
      </c>
      <c r="U4656" s="90">
        <f t="shared" si="1988"/>
        <v>14</v>
      </c>
      <c r="V4656" s="90">
        <v>252</v>
      </c>
      <c r="W4656" s="89">
        <f t="shared" si="1989"/>
        <v>1.0042847669999999</v>
      </c>
      <c r="X4656" s="82">
        <f t="shared" si="1990"/>
        <v>0</v>
      </c>
      <c r="Y4656" s="82">
        <f t="shared" si="1991"/>
        <v>0</v>
      </c>
      <c r="Z4656" s="94" t="str">
        <f t="shared" si="1997"/>
        <v>A+J=</v>
      </c>
      <c r="AA4656" s="87">
        <f t="shared" si="1998"/>
        <v>48904</v>
      </c>
    </row>
    <row r="4657" spans="1:27" ht="12.75" x14ac:dyDescent="0.2">
      <c r="A4657" s="81">
        <f t="shared" si="1992"/>
        <v>48894</v>
      </c>
      <c r="B4657" s="82">
        <f t="shared" si="1978"/>
        <v>0</v>
      </c>
      <c r="C4657" s="207">
        <f t="shared" si="1996"/>
        <v>0</v>
      </c>
      <c r="D4657" s="83">
        <f t="shared" si="1979"/>
        <v>7286.35</v>
      </c>
      <c r="E4657" s="84">
        <f t="shared" si="2001"/>
        <v>7394.19</v>
      </c>
      <c r="F4657" s="85">
        <f t="shared" si="2002"/>
        <v>48842</v>
      </c>
      <c r="G4657" s="86">
        <f t="shared" si="1980"/>
        <v>1.4800277230712089E-2</v>
      </c>
      <c r="H4657" s="87">
        <f t="shared" si="1981"/>
        <v>48904</v>
      </c>
      <c r="I4657" s="87">
        <f t="shared" si="1982"/>
        <v>48904</v>
      </c>
      <c r="J4657" s="88">
        <f t="shared" si="1993"/>
        <v>20</v>
      </c>
      <c r="K4657" s="88">
        <f t="shared" si="2000"/>
        <v>15</v>
      </c>
      <c r="L4657" s="8">
        <f t="shared" si="1983"/>
        <v>1.0110797899999999</v>
      </c>
      <c r="M4657" s="89">
        <v>1</v>
      </c>
      <c r="N4657" s="89">
        <f t="shared" si="1984"/>
        <v>1</v>
      </c>
      <c r="O4657" s="82">
        <f t="shared" si="1985"/>
        <v>1.0110797899999999</v>
      </c>
      <c r="P4657" s="82">
        <f t="shared" si="1986"/>
        <v>0</v>
      </c>
      <c r="Q4657" s="11">
        <f t="shared" si="1999"/>
        <v>0</v>
      </c>
      <c r="R4657" s="7">
        <f t="shared" si="1994"/>
        <v>0</v>
      </c>
      <c r="S4657" s="82">
        <f t="shared" si="1987"/>
        <v>0</v>
      </c>
      <c r="T4657" s="91">
        <f t="shared" si="1995"/>
        <v>0.08</v>
      </c>
      <c r="U4657" s="90">
        <f t="shared" si="1988"/>
        <v>15</v>
      </c>
      <c r="V4657" s="90">
        <v>252</v>
      </c>
      <c r="W4657" s="89">
        <f t="shared" si="1989"/>
        <v>1.004591523</v>
      </c>
      <c r="X4657" s="82">
        <f t="shared" si="1990"/>
        <v>0</v>
      </c>
      <c r="Y4657" s="82">
        <f t="shared" si="1991"/>
        <v>0</v>
      </c>
      <c r="Z4657" s="94" t="str">
        <f t="shared" si="1997"/>
        <v>A+J=</v>
      </c>
      <c r="AA4657" s="87">
        <f t="shared" si="1998"/>
        <v>48904</v>
      </c>
    </row>
    <row r="4658" spans="1:27" ht="12.75" x14ac:dyDescent="0.2">
      <c r="A4658" s="81">
        <f t="shared" si="1992"/>
        <v>48895</v>
      </c>
      <c r="B4658" s="82">
        <f t="shared" si="1978"/>
        <v>0</v>
      </c>
      <c r="C4658" s="207">
        <f t="shared" si="1996"/>
        <v>0</v>
      </c>
      <c r="D4658" s="83">
        <f t="shared" si="1979"/>
        <v>7286.35</v>
      </c>
      <c r="E4658" s="84">
        <f t="shared" si="2001"/>
        <v>7394.19</v>
      </c>
      <c r="F4658" s="85">
        <f t="shared" si="2002"/>
        <v>48842</v>
      </c>
      <c r="G4658" s="86">
        <f t="shared" si="1980"/>
        <v>1.4800277230712089E-2</v>
      </c>
      <c r="H4658" s="87">
        <f t="shared" si="1981"/>
        <v>48904</v>
      </c>
      <c r="I4658" s="87">
        <f t="shared" si="1982"/>
        <v>48904</v>
      </c>
      <c r="J4658" s="88">
        <f t="shared" si="1993"/>
        <v>20</v>
      </c>
      <c r="K4658" s="88">
        <f t="shared" si="2000"/>
        <v>16</v>
      </c>
      <c r="L4658" s="8">
        <f t="shared" si="1983"/>
        <v>1.0118228</v>
      </c>
      <c r="M4658" s="89">
        <v>1</v>
      </c>
      <c r="N4658" s="89">
        <f t="shared" si="1984"/>
        <v>1</v>
      </c>
      <c r="O4658" s="82">
        <f t="shared" si="1985"/>
        <v>1.0118228</v>
      </c>
      <c r="P4658" s="82">
        <f t="shared" si="1986"/>
        <v>0</v>
      </c>
      <c r="Q4658" s="11">
        <f t="shared" si="1999"/>
        <v>0</v>
      </c>
      <c r="R4658" s="7">
        <f t="shared" si="1994"/>
        <v>0</v>
      </c>
      <c r="S4658" s="82">
        <f t="shared" si="1987"/>
        <v>0</v>
      </c>
      <c r="T4658" s="91">
        <f t="shared" si="1995"/>
        <v>0.08</v>
      </c>
      <c r="U4658" s="90">
        <f t="shared" si="1988"/>
        <v>16</v>
      </c>
      <c r="V4658" s="90">
        <v>252</v>
      </c>
      <c r="W4658" s="89">
        <f t="shared" si="1989"/>
        <v>1.0048983730000001</v>
      </c>
      <c r="X4658" s="82">
        <f t="shared" si="1990"/>
        <v>0</v>
      </c>
      <c r="Y4658" s="82">
        <f t="shared" si="1991"/>
        <v>0</v>
      </c>
      <c r="Z4658" s="94" t="str">
        <f t="shared" si="1997"/>
        <v>A+J=</v>
      </c>
      <c r="AA4658" s="87">
        <f t="shared" si="1998"/>
        <v>48904</v>
      </c>
    </row>
    <row r="4659" spans="1:27" ht="12.75" x14ac:dyDescent="0.2">
      <c r="A4659" s="81">
        <f t="shared" si="1992"/>
        <v>48896</v>
      </c>
      <c r="B4659" s="82">
        <f t="shared" si="1978"/>
        <v>0</v>
      </c>
      <c r="C4659" s="207">
        <f t="shared" si="1996"/>
        <v>0</v>
      </c>
      <c r="D4659" s="83">
        <f t="shared" si="1979"/>
        <v>7286.35</v>
      </c>
      <c r="E4659" s="84">
        <f t="shared" si="2001"/>
        <v>7394.19</v>
      </c>
      <c r="F4659" s="85">
        <f t="shared" si="2002"/>
        <v>48842</v>
      </c>
      <c r="G4659" s="86">
        <f t="shared" si="1980"/>
        <v>1.4800277230712089E-2</v>
      </c>
      <c r="H4659" s="87">
        <f t="shared" si="1981"/>
        <v>48904</v>
      </c>
      <c r="I4659" s="87">
        <f t="shared" si="1982"/>
        <v>48904</v>
      </c>
      <c r="J4659" s="88">
        <f t="shared" si="1993"/>
        <v>20</v>
      </c>
      <c r="K4659" s="88">
        <f t="shared" si="2000"/>
        <v>16</v>
      </c>
      <c r="L4659" s="8">
        <f t="shared" si="1983"/>
        <v>1.0118228</v>
      </c>
      <c r="M4659" s="89">
        <v>1</v>
      </c>
      <c r="N4659" s="89">
        <f t="shared" si="1984"/>
        <v>1</v>
      </c>
      <c r="O4659" s="82">
        <f t="shared" si="1985"/>
        <v>1.0118228</v>
      </c>
      <c r="P4659" s="82">
        <f t="shared" si="1986"/>
        <v>0</v>
      </c>
      <c r="Q4659" s="11">
        <f t="shared" si="1999"/>
        <v>0</v>
      </c>
      <c r="R4659" s="7">
        <f t="shared" si="1994"/>
        <v>0</v>
      </c>
      <c r="S4659" s="82">
        <f t="shared" si="1987"/>
        <v>0</v>
      </c>
      <c r="T4659" s="91">
        <f t="shared" si="1995"/>
        <v>0.08</v>
      </c>
      <c r="U4659" s="90">
        <f t="shared" si="1988"/>
        <v>16</v>
      </c>
      <c r="V4659" s="90">
        <v>252</v>
      </c>
      <c r="W4659" s="89">
        <f t="shared" si="1989"/>
        <v>1.0048983730000001</v>
      </c>
      <c r="X4659" s="82">
        <f t="shared" si="1990"/>
        <v>0</v>
      </c>
      <c r="Y4659" s="82">
        <f t="shared" si="1991"/>
        <v>0</v>
      </c>
      <c r="Z4659" s="94" t="str">
        <f t="shared" si="1997"/>
        <v>A+J=</v>
      </c>
      <c r="AA4659" s="87">
        <f t="shared" si="1998"/>
        <v>48904</v>
      </c>
    </row>
    <row r="4660" spans="1:27" ht="12.75" x14ac:dyDescent="0.2">
      <c r="A4660" s="81">
        <f t="shared" si="1992"/>
        <v>48897</v>
      </c>
      <c r="B4660" s="82">
        <f t="shared" si="1978"/>
        <v>0</v>
      </c>
      <c r="C4660" s="207">
        <f t="shared" si="1996"/>
        <v>0</v>
      </c>
      <c r="D4660" s="83">
        <f t="shared" si="1979"/>
        <v>7286.35</v>
      </c>
      <c r="E4660" s="84">
        <f t="shared" si="2001"/>
        <v>7394.19</v>
      </c>
      <c r="F4660" s="85">
        <f t="shared" si="2002"/>
        <v>48842</v>
      </c>
      <c r="G4660" s="86">
        <f t="shared" si="1980"/>
        <v>1.4800277230712089E-2</v>
      </c>
      <c r="H4660" s="87">
        <f t="shared" si="1981"/>
        <v>48904</v>
      </c>
      <c r="I4660" s="87">
        <f t="shared" si="1982"/>
        <v>48904</v>
      </c>
      <c r="J4660" s="88">
        <f t="shared" si="1993"/>
        <v>20</v>
      </c>
      <c r="K4660" s="88">
        <f t="shared" si="2000"/>
        <v>16</v>
      </c>
      <c r="L4660" s="8">
        <f t="shared" si="1983"/>
        <v>1.0118228</v>
      </c>
      <c r="M4660" s="89">
        <v>1</v>
      </c>
      <c r="N4660" s="89">
        <f t="shared" si="1984"/>
        <v>1</v>
      </c>
      <c r="O4660" s="82">
        <f t="shared" si="1985"/>
        <v>1.0118228</v>
      </c>
      <c r="P4660" s="82">
        <f t="shared" si="1986"/>
        <v>0</v>
      </c>
      <c r="Q4660" s="11">
        <f t="shared" si="1999"/>
        <v>0</v>
      </c>
      <c r="R4660" s="7">
        <f t="shared" si="1994"/>
        <v>0</v>
      </c>
      <c r="S4660" s="82">
        <f t="shared" si="1987"/>
        <v>0</v>
      </c>
      <c r="T4660" s="91">
        <f t="shared" si="1995"/>
        <v>0.08</v>
      </c>
      <c r="U4660" s="90">
        <f t="shared" si="1988"/>
        <v>16</v>
      </c>
      <c r="V4660" s="90">
        <v>252</v>
      </c>
      <c r="W4660" s="89">
        <f t="shared" si="1989"/>
        <v>1.0048983730000001</v>
      </c>
      <c r="X4660" s="82">
        <f t="shared" si="1990"/>
        <v>0</v>
      </c>
      <c r="Y4660" s="82">
        <f t="shared" si="1991"/>
        <v>0</v>
      </c>
      <c r="Z4660" s="94" t="str">
        <f t="shared" si="1997"/>
        <v>A+J=</v>
      </c>
      <c r="AA4660" s="87">
        <f t="shared" si="1998"/>
        <v>48904</v>
      </c>
    </row>
    <row r="4661" spans="1:27" ht="12.75" x14ac:dyDescent="0.2">
      <c r="A4661" s="81">
        <f t="shared" si="1992"/>
        <v>48898</v>
      </c>
      <c r="B4661" s="82">
        <f t="shared" si="1978"/>
        <v>0</v>
      </c>
      <c r="C4661" s="207">
        <f t="shared" si="1996"/>
        <v>0</v>
      </c>
      <c r="D4661" s="83">
        <f t="shared" si="1979"/>
        <v>7286.35</v>
      </c>
      <c r="E4661" s="84">
        <f t="shared" si="2001"/>
        <v>7394.19</v>
      </c>
      <c r="F4661" s="85">
        <f t="shared" si="2002"/>
        <v>48842</v>
      </c>
      <c r="G4661" s="86">
        <f t="shared" si="1980"/>
        <v>1.4800277230712089E-2</v>
      </c>
      <c r="H4661" s="87">
        <f t="shared" si="1981"/>
        <v>48904</v>
      </c>
      <c r="I4661" s="87">
        <f t="shared" si="1982"/>
        <v>48904</v>
      </c>
      <c r="J4661" s="88">
        <f t="shared" si="1993"/>
        <v>20</v>
      </c>
      <c r="K4661" s="88">
        <f t="shared" si="2000"/>
        <v>17</v>
      </c>
      <c r="L4661" s="8">
        <f t="shared" si="1983"/>
        <v>1.01256634</v>
      </c>
      <c r="M4661" s="89">
        <v>1</v>
      </c>
      <c r="N4661" s="89">
        <f t="shared" si="1984"/>
        <v>1</v>
      </c>
      <c r="O4661" s="82">
        <f t="shared" si="1985"/>
        <v>1.01256634</v>
      </c>
      <c r="P4661" s="82">
        <f t="shared" si="1986"/>
        <v>0</v>
      </c>
      <c r="Q4661" s="11">
        <f t="shared" si="1999"/>
        <v>0</v>
      </c>
      <c r="R4661" s="7">
        <f t="shared" si="1994"/>
        <v>0</v>
      </c>
      <c r="S4661" s="82">
        <f t="shared" si="1987"/>
        <v>0</v>
      </c>
      <c r="T4661" s="91">
        <f t="shared" si="1995"/>
        <v>0.08</v>
      </c>
      <c r="U4661" s="90">
        <f t="shared" si="1988"/>
        <v>17</v>
      </c>
      <c r="V4661" s="90">
        <v>252</v>
      </c>
      <c r="W4661" s="89">
        <f t="shared" si="1989"/>
        <v>1.0052053169999999</v>
      </c>
      <c r="X4661" s="82">
        <f t="shared" si="1990"/>
        <v>0</v>
      </c>
      <c r="Y4661" s="82">
        <f t="shared" si="1991"/>
        <v>0</v>
      </c>
      <c r="Z4661" s="94" t="str">
        <f t="shared" si="1997"/>
        <v>A+J=</v>
      </c>
      <c r="AA4661" s="87">
        <f t="shared" si="1998"/>
        <v>48904</v>
      </c>
    </row>
    <row r="4662" spans="1:27" ht="12.75" x14ac:dyDescent="0.2">
      <c r="A4662" s="81">
        <f t="shared" si="1992"/>
        <v>48899</v>
      </c>
      <c r="B4662" s="82">
        <f t="shared" si="1978"/>
        <v>0</v>
      </c>
      <c r="C4662" s="207">
        <f t="shared" si="1996"/>
        <v>0</v>
      </c>
      <c r="D4662" s="83">
        <f t="shared" si="1979"/>
        <v>7286.35</v>
      </c>
      <c r="E4662" s="84">
        <f t="shared" si="2001"/>
        <v>7394.19</v>
      </c>
      <c r="F4662" s="85">
        <f t="shared" si="2002"/>
        <v>48842</v>
      </c>
      <c r="G4662" s="86">
        <f t="shared" si="1980"/>
        <v>1.4800277230712089E-2</v>
      </c>
      <c r="H4662" s="87">
        <f t="shared" si="1981"/>
        <v>48904</v>
      </c>
      <c r="I4662" s="87">
        <f t="shared" si="1982"/>
        <v>48904</v>
      </c>
      <c r="J4662" s="88">
        <f t="shared" si="1993"/>
        <v>20</v>
      </c>
      <c r="K4662" s="88">
        <f t="shared" si="2000"/>
        <v>17</v>
      </c>
      <c r="L4662" s="8">
        <f t="shared" si="1983"/>
        <v>1.01256634</v>
      </c>
      <c r="M4662" s="89">
        <v>1</v>
      </c>
      <c r="N4662" s="89">
        <f t="shared" si="1984"/>
        <v>1</v>
      </c>
      <c r="O4662" s="82">
        <f t="shared" si="1985"/>
        <v>1.01256634</v>
      </c>
      <c r="P4662" s="82">
        <f t="shared" si="1986"/>
        <v>0</v>
      </c>
      <c r="Q4662" s="11">
        <f t="shared" si="1999"/>
        <v>0</v>
      </c>
      <c r="R4662" s="7">
        <f t="shared" si="1994"/>
        <v>0</v>
      </c>
      <c r="S4662" s="82">
        <f t="shared" si="1987"/>
        <v>0</v>
      </c>
      <c r="T4662" s="91">
        <f t="shared" si="1995"/>
        <v>0.08</v>
      </c>
      <c r="U4662" s="90">
        <f t="shared" si="1988"/>
        <v>17</v>
      </c>
      <c r="V4662" s="90">
        <v>252</v>
      </c>
      <c r="W4662" s="89">
        <f t="shared" si="1989"/>
        <v>1.0052053169999999</v>
      </c>
      <c r="X4662" s="82">
        <f t="shared" si="1990"/>
        <v>0</v>
      </c>
      <c r="Y4662" s="82">
        <f t="shared" si="1991"/>
        <v>0</v>
      </c>
      <c r="Z4662" s="94" t="str">
        <f t="shared" si="1997"/>
        <v>A+J=</v>
      </c>
      <c r="AA4662" s="87">
        <f t="shared" si="1998"/>
        <v>48904</v>
      </c>
    </row>
    <row r="4663" spans="1:27" ht="12.75" x14ac:dyDescent="0.2">
      <c r="A4663" s="81">
        <f t="shared" si="1992"/>
        <v>48900</v>
      </c>
      <c r="B4663" s="82">
        <f t="shared" si="1978"/>
        <v>0</v>
      </c>
      <c r="C4663" s="207">
        <f t="shared" si="1996"/>
        <v>0</v>
      </c>
      <c r="D4663" s="83">
        <f t="shared" si="1979"/>
        <v>7286.35</v>
      </c>
      <c r="E4663" s="84">
        <f t="shared" si="2001"/>
        <v>7394.19</v>
      </c>
      <c r="F4663" s="85">
        <f t="shared" si="2002"/>
        <v>48842</v>
      </c>
      <c r="G4663" s="86">
        <f t="shared" si="1980"/>
        <v>1.4800277230712089E-2</v>
      </c>
      <c r="H4663" s="87">
        <f t="shared" si="1981"/>
        <v>48904</v>
      </c>
      <c r="I4663" s="87">
        <f t="shared" si="1982"/>
        <v>48904</v>
      </c>
      <c r="J4663" s="88">
        <f t="shared" si="1993"/>
        <v>20</v>
      </c>
      <c r="K4663" s="88">
        <f t="shared" si="2000"/>
        <v>18</v>
      </c>
      <c r="L4663" s="8">
        <f t="shared" si="1983"/>
        <v>1.0133104399999999</v>
      </c>
      <c r="M4663" s="89">
        <v>1</v>
      </c>
      <c r="N4663" s="89">
        <f t="shared" si="1984"/>
        <v>1</v>
      </c>
      <c r="O4663" s="82">
        <f t="shared" si="1985"/>
        <v>1.0133104399999999</v>
      </c>
      <c r="P4663" s="82">
        <f t="shared" si="1986"/>
        <v>0</v>
      </c>
      <c r="Q4663" s="11">
        <f t="shared" si="1999"/>
        <v>0</v>
      </c>
      <c r="R4663" s="7">
        <f t="shared" si="1994"/>
        <v>0</v>
      </c>
      <c r="S4663" s="82">
        <f t="shared" si="1987"/>
        <v>0</v>
      </c>
      <c r="T4663" s="91">
        <f t="shared" si="1995"/>
        <v>0.08</v>
      </c>
      <c r="U4663" s="90">
        <f t="shared" si="1988"/>
        <v>18</v>
      </c>
      <c r="V4663" s="90">
        <v>252</v>
      </c>
      <c r="W4663" s="89">
        <f t="shared" si="1989"/>
        <v>1.005512355</v>
      </c>
      <c r="X4663" s="82">
        <f t="shared" si="1990"/>
        <v>0</v>
      </c>
      <c r="Y4663" s="82">
        <f t="shared" si="1991"/>
        <v>0</v>
      </c>
      <c r="Z4663" s="94" t="str">
        <f t="shared" si="1997"/>
        <v>A+J=</v>
      </c>
      <c r="AA4663" s="87">
        <f t="shared" si="1998"/>
        <v>48904</v>
      </c>
    </row>
    <row r="4664" spans="1:27" ht="12.75" x14ac:dyDescent="0.2">
      <c r="A4664" s="81">
        <f t="shared" si="1992"/>
        <v>48901</v>
      </c>
      <c r="B4664" s="82">
        <f t="shared" si="1978"/>
        <v>0</v>
      </c>
      <c r="C4664" s="207">
        <f t="shared" si="1996"/>
        <v>0</v>
      </c>
      <c r="D4664" s="83">
        <f t="shared" si="1979"/>
        <v>7286.35</v>
      </c>
      <c r="E4664" s="84">
        <f t="shared" si="2001"/>
        <v>7394.19</v>
      </c>
      <c r="F4664" s="85">
        <f t="shared" si="2002"/>
        <v>48842</v>
      </c>
      <c r="G4664" s="86">
        <f t="shared" si="1980"/>
        <v>1.4800277230712089E-2</v>
      </c>
      <c r="H4664" s="87">
        <f t="shared" si="1981"/>
        <v>48904</v>
      </c>
      <c r="I4664" s="87">
        <f t="shared" si="1982"/>
        <v>48904</v>
      </c>
      <c r="J4664" s="88">
        <f t="shared" si="1993"/>
        <v>20</v>
      </c>
      <c r="K4664" s="88">
        <f t="shared" si="2000"/>
        <v>19</v>
      </c>
      <c r="L4664" s="8">
        <f t="shared" si="1983"/>
        <v>1.0140550800000001</v>
      </c>
      <c r="M4664" s="89">
        <v>1</v>
      </c>
      <c r="N4664" s="89">
        <f t="shared" si="1984"/>
        <v>1</v>
      </c>
      <c r="O4664" s="82">
        <f t="shared" si="1985"/>
        <v>1.0140550800000001</v>
      </c>
      <c r="P4664" s="82">
        <f t="shared" si="1986"/>
        <v>0</v>
      </c>
      <c r="Q4664" s="11">
        <f t="shared" si="1999"/>
        <v>0</v>
      </c>
      <c r="R4664" s="7">
        <f t="shared" si="1994"/>
        <v>0</v>
      </c>
      <c r="S4664" s="82">
        <f t="shared" si="1987"/>
        <v>0</v>
      </c>
      <c r="T4664" s="91">
        <f t="shared" si="1995"/>
        <v>0.08</v>
      </c>
      <c r="U4664" s="90">
        <f t="shared" si="1988"/>
        <v>19</v>
      </c>
      <c r="V4664" s="90">
        <v>252</v>
      </c>
      <c r="W4664" s="89">
        <f t="shared" si="1989"/>
        <v>1.005819486</v>
      </c>
      <c r="X4664" s="82">
        <f t="shared" si="1990"/>
        <v>0</v>
      </c>
      <c r="Y4664" s="82">
        <f t="shared" si="1991"/>
        <v>0</v>
      </c>
      <c r="Z4664" s="94" t="str">
        <f t="shared" si="1997"/>
        <v>A+J=</v>
      </c>
      <c r="AA4664" s="87">
        <f t="shared" si="1998"/>
        <v>48904</v>
      </c>
    </row>
    <row r="4665" spans="1:27" ht="12.75" x14ac:dyDescent="0.2">
      <c r="A4665" s="81">
        <f t="shared" si="1992"/>
        <v>48902</v>
      </c>
      <c r="B4665" s="82">
        <f t="shared" si="1978"/>
        <v>0</v>
      </c>
      <c r="C4665" s="207">
        <f t="shared" si="1996"/>
        <v>0</v>
      </c>
      <c r="D4665" s="83">
        <f t="shared" si="1979"/>
        <v>7286.35</v>
      </c>
      <c r="E4665" s="84">
        <f t="shared" si="2001"/>
        <v>7394.19</v>
      </c>
      <c r="F4665" s="85">
        <f t="shared" si="2002"/>
        <v>48842</v>
      </c>
      <c r="G4665" s="86">
        <f t="shared" si="1980"/>
        <v>1.4800277230712089E-2</v>
      </c>
      <c r="H4665" s="87">
        <f t="shared" si="1981"/>
        <v>48904</v>
      </c>
      <c r="I4665" s="87">
        <f t="shared" si="1982"/>
        <v>48904</v>
      </c>
      <c r="J4665" s="88">
        <f t="shared" si="1993"/>
        <v>20</v>
      </c>
      <c r="K4665" s="88">
        <f t="shared" si="2000"/>
        <v>20</v>
      </c>
      <c r="L4665" s="8">
        <f t="shared" si="1983"/>
        <v>1.0148002700000001</v>
      </c>
      <c r="M4665" s="89">
        <v>1</v>
      </c>
      <c r="N4665" s="89">
        <f t="shared" si="1984"/>
        <v>1</v>
      </c>
      <c r="O4665" s="82">
        <f t="shared" si="1985"/>
        <v>1.0148002700000001</v>
      </c>
      <c r="P4665" s="82">
        <f t="shared" si="1986"/>
        <v>0</v>
      </c>
      <c r="Q4665" s="11">
        <f t="shared" si="1999"/>
        <v>0</v>
      </c>
      <c r="R4665" s="7">
        <f t="shared" si="1994"/>
        <v>0</v>
      </c>
      <c r="S4665" s="82">
        <f t="shared" si="1987"/>
        <v>0</v>
      </c>
      <c r="T4665" s="91">
        <f t="shared" si="1995"/>
        <v>0.08</v>
      </c>
      <c r="U4665" s="90">
        <f t="shared" si="1988"/>
        <v>20</v>
      </c>
      <c r="V4665" s="90">
        <v>252</v>
      </c>
      <c r="W4665" s="89">
        <f t="shared" si="1989"/>
        <v>1.0061267110000001</v>
      </c>
      <c r="X4665" s="82">
        <f t="shared" si="1990"/>
        <v>0</v>
      </c>
      <c r="Y4665" s="82">
        <f t="shared" si="1991"/>
        <v>0</v>
      </c>
      <c r="Z4665" s="94" t="str">
        <f t="shared" si="1997"/>
        <v>A+J=</v>
      </c>
      <c r="AA4665" s="87">
        <f t="shared" si="1998"/>
        <v>48904</v>
      </c>
    </row>
    <row r="4666" spans="1:27" ht="12.75" x14ac:dyDescent="0.2">
      <c r="A4666" s="81">
        <f t="shared" si="1992"/>
        <v>48903</v>
      </c>
      <c r="B4666" s="82">
        <f t="shared" si="1978"/>
        <v>0</v>
      </c>
      <c r="C4666" s="207">
        <f t="shared" si="1996"/>
        <v>0</v>
      </c>
      <c r="D4666" s="83">
        <f t="shared" si="1979"/>
        <v>7286.35</v>
      </c>
      <c r="E4666" s="84">
        <f t="shared" si="2001"/>
        <v>7394.19</v>
      </c>
      <c r="F4666" s="85">
        <f t="shared" si="2002"/>
        <v>48842</v>
      </c>
      <c r="G4666" s="86">
        <f t="shared" si="1980"/>
        <v>1.4800277230712089E-2</v>
      </c>
      <c r="H4666" s="87">
        <f t="shared" si="1981"/>
        <v>48933</v>
      </c>
      <c r="I4666" s="87">
        <f t="shared" si="1982"/>
        <v>48904</v>
      </c>
      <c r="J4666" s="88">
        <f t="shared" si="1993"/>
        <v>20</v>
      </c>
      <c r="K4666" s="88">
        <f t="shared" si="2000"/>
        <v>20</v>
      </c>
      <c r="L4666" s="8">
        <f t="shared" si="1983"/>
        <v>1.0148002700000001</v>
      </c>
      <c r="M4666" s="89">
        <v>1</v>
      </c>
      <c r="N4666" s="89">
        <f t="shared" si="1984"/>
        <v>1</v>
      </c>
      <c r="O4666" s="82">
        <f t="shared" si="1985"/>
        <v>1.0148002700000001</v>
      </c>
      <c r="P4666" s="82">
        <f t="shared" si="1986"/>
        <v>0</v>
      </c>
      <c r="Q4666" s="11">
        <f t="shared" si="1999"/>
        <v>0</v>
      </c>
      <c r="R4666" s="7">
        <f t="shared" si="1994"/>
        <v>0</v>
      </c>
      <c r="S4666" s="82">
        <f t="shared" si="1987"/>
        <v>0</v>
      </c>
      <c r="T4666" s="91">
        <f t="shared" si="1995"/>
        <v>0.08</v>
      </c>
      <c r="U4666" s="90">
        <f t="shared" si="1988"/>
        <v>20</v>
      </c>
      <c r="V4666" s="90">
        <v>252</v>
      </c>
      <c r="W4666" s="89">
        <f t="shared" si="1989"/>
        <v>1.0061267110000001</v>
      </c>
      <c r="X4666" s="82">
        <f t="shared" si="1990"/>
        <v>0</v>
      </c>
      <c r="Y4666" s="82">
        <f t="shared" si="1991"/>
        <v>0</v>
      </c>
      <c r="Z4666" s="94" t="str">
        <f t="shared" si="1997"/>
        <v>A+J=</v>
      </c>
      <c r="AA4666" s="87">
        <f t="shared" si="1998"/>
        <v>48904</v>
      </c>
    </row>
    <row r="4667" spans="1:27" ht="12.75" x14ac:dyDescent="0.2">
      <c r="A4667" s="81">
        <f t="shared" si="1992"/>
        <v>48904</v>
      </c>
      <c r="B4667" s="82">
        <f t="shared" si="1978"/>
        <v>0</v>
      </c>
      <c r="C4667" s="207">
        <f t="shared" si="1996"/>
        <v>0</v>
      </c>
      <c r="D4667" s="83">
        <f t="shared" si="1979"/>
        <v>7286.35</v>
      </c>
      <c r="E4667" s="84">
        <f t="shared" si="2001"/>
        <v>7394.19</v>
      </c>
      <c r="F4667" s="85">
        <f t="shared" si="2002"/>
        <v>48842</v>
      </c>
      <c r="G4667" s="86">
        <f t="shared" si="1980"/>
        <v>1.4800277230712089E-2</v>
      </c>
      <c r="H4667" s="87">
        <f t="shared" si="1981"/>
        <v>48933</v>
      </c>
      <c r="I4667" s="87">
        <f t="shared" si="1982"/>
        <v>48904</v>
      </c>
      <c r="J4667" s="88">
        <f t="shared" si="1993"/>
        <v>20</v>
      </c>
      <c r="K4667" s="88">
        <f t="shared" si="2000"/>
        <v>20</v>
      </c>
      <c r="L4667" s="8">
        <f t="shared" si="1983"/>
        <v>1.0148002700000001</v>
      </c>
      <c r="M4667" s="89">
        <v>1</v>
      </c>
      <c r="N4667" s="89">
        <f t="shared" si="1984"/>
        <v>1</v>
      </c>
      <c r="O4667" s="82">
        <f t="shared" si="1985"/>
        <v>1.0148002700000001</v>
      </c>
      <c r="P4667" s="82">
        <f t="shared" si="1986"/>
        <v>0</v>
      </c>
      <c r="Q4667" s="11">
        <f t="shared" si="1999"/>
        <v>153</v>
      </c>
      <c r="R4667" s="7">
        <f t="shared" si="1994"/>
        <v>0</v>
      </c>
      <c r="S4667" s="82">
        <f t="shared" si="1987"/>
        <v>0</v>
      </c>
      <c r="T4667" s="91">
        <f t="shared" si="1995"/>
        <v>0.08</v>
      </c>
      <c r="U4667" s="90">
        <f t="shared" si="1988"/>
        <v>20</v>
      </c>
      <c r="V4667" s="90">
        <v>252</v>
      </c>
      <c r="W4667" s="89">
        <f t="shared" si="1989"/>
        <v>1.0061267110000001</v>
      </c>
      <c r="X4667" s="82">
        <f t="shared" si="1990"/>
        <v>0</v>
      </c>
      <c r="Y4667" s="82">
        <f t="shared" si="1991"/>
        <v>0</v>
      </c>
      <c r="Z4667" s="94" t="str">
        <f t="shared" si="1997"/>
        <v>A+J=</v>
      </c>
      <c r="AA4667" s="87">
        <f t="shared" si="1998"/>
        <v>48904</v>
      </c>
    </row>
    <row r="4668" spans="1:27" ht="12.75" x14ac:dyDescent="0.2">
      <c r="A4668" s="81">
        <f t="shared" si="1992"/>
        <v>48905</v>
      </c>
      <c r="B4668" s="82">
        <f t="shared" si="1978"/>
        <v>0</v>
      </c>
      <c r="C4668" s="207">
        <f t="shared" si="1996"/>
        <v>0</v>
      </c>
      <c r="D4668" s="83">
        <f t="shared" si="1979"/>
        <v>7286.35</v>
      </c>
      <c r="E4668" s="84">
        <f t="shared" si="2001"/>
        <v>7394.19</v>
      </c>
      <c r="F4668" s="85">
        <f t="shared" si="2002"/>
        <v>48873</v>
      </c>
      <c r="G4668" s="86">
        <f t="shared" si="1980"/>
        <v>1.4800277230712089E-2</v>
      </c>
      <c r="H4668" s="87">
        <f t="shared" si="1981"/>
        <v>48933</v>
      </c>
      <c r="I4668" s="87">
        <f t="shared" si="1982"/>
        <v>48933</v>
      </c>
      <c r="J4668" s="88">
        <f t="shared" si="1993"/>
        <v>21</v>
      </c>
      <c r="K4668" s="88">
        <f t="shared" si="2000"/>
        <v>1</v>
      </c>
      <c r="L4668" s="8">
        <f t="shared" si="1983"/>
        <v>1.0006998499999999</v>
      </c>
      <c r="M4668" s="89">
        <v>1</v>
      </c>
      <c r="N4668" s="89">
        <f t="shared" si="1984"/>
        <v>1</v>
      </c>
      <c r="O4668" s="82">
        <f t="shared" si="1985"/>
        <v>1.0006998499999999</v>
      </c>
      <c r="P4668" s="82">
        <f t="shared" si="1986"/>
        <v>0</v>
      </c>
      <c r="Q4668" s="11">
        <f t="shared" si="1999"/>
        <v>0</v>
      </c>
      <c r="R4668" s="7">
        <f t="shared" si="1994"/>
        <v>0</v>
      </c>
      <c r="S4668" s="82">
        <f t="shared" si="1987"/>
        <v>0</v>
      </c>
      <c r="T4668" s="91">
        <f t="shared" si="1995"/>
        <v>0.08</v>
      </c>
      <c r="U4668" s="90">
        <f t="shared" si="1988"/>
        <v>1</v>
      </c>
      <c r="V4668" s="90">
        <v>252</v>
      </c>
      <c r="W4668" s="89">
        <f t="shared" si="1989"/>
        <v>1.000305448</v>
      </c>
      <c r="X4668" s="82">
        <f t="shared" si="1990"/>
        <v>0</v>
      </c>
      <c r="Y4668" s="82">
        <f t="shared" si="1991"/>
        <v>0</v>
      </c>
      <c r="Z4668" s="94" t="str">
        <f t="shared" si="1997"/>
        <v>A+J=</v>
      </c>
      <c r="AA4668" s="87">
        <f t="shared" si="1998"/>
        <v>48933</v>
      </c>
    </row>
    <row r="4669" spans="1:27" ht="12.75" x14ac:dyDescent="0.2">
      <c r="A4669" s="81">
        <f t="shared" si="1992"/>
        <v>48906</v>
      </c>
      <c r="B4669" s="82">
        <f t="shared" si="1978"/>
        <v>0</v>
      </c>
      <c r="C4669" s="207">
        <f t="shared" si="1996"/>
        <v>0</v>
      </c>
      <c r="D4669" s="83">
        <f t="shared" si="1979"/>
        <v>7286.35</v>
      </c>
      <c r="E4669" s="84">
        <f t="shared" si="2001"/>
        <v>7394.19</v>
      </c>
      <c r="F4669" s="85">
        <f t="shared" si="2002"/>
        <v>48873</v>
      </c>
      <c r="G4669" s="86">
        <f t="shared" si="1980"/>
        <v>1.4800277230712089E-2</v>
      </c>
      <c r="H4669" s="87">
        <f t="shared" si="1981"/>
        <v>48933</v>
      </c>
      <c r="I4669" s="87">
        <f t="shared" si="1982"/>
        <v>48933</v>
      </c>
      <c r="J4669" s="88">
        <f t="shared" si="1993"/>
        <v>21</v>
      </c>
      <c r="K4669" s="88">
        <f t="shared" si="2000"/>
        <v>2</v>
      </c>
      <c r="L4669" s="8">
        <f t="shared" si="1983"/>
        <v>1.0014002</v>
      </c>
      <c r="M4669" s="89">
        <v>1</v>
      </c>
      <c r="N4669" s="89">
        <f t="shared" si="1984"/>
        <v>1</v>
      </c>
      <c r="O4669" s="82">
        <f t="shared" si="1985"/>
        <v>1.0014002</v>
      </c>
      <c r="P4669" s="82">
        <f t="shared" si="1986"/>
        <v>0</v>
      </c>
      <c r="Q4669" s="11">
        <f t="shared" si="1999"/>
        <v>0</v>
      </c>
      <c r="R4669" s="7">
        <f t="shared" si="1994"/>
        <v>0</v>
      </c>
      <c r="S4669" s="82">
        <f t="shared" si="1987"/>
        <v>0</v>
      </c>
      <c r="T4669" s="91">
        <f t="shared" si="1995"/>
        <v>0.08</v>
      </c>
      <c r="U4669" s="90">
        <f t="shared" si="1988"/>
        <v>2</v>
      </c>
      <c r="V4669" s="90">
        <v>252</v>
      </c>
      <c r="W4669" s="89">
        <f t="shared" si="1989"/>
        <v>1.000610988</v>
      </c>
      <c r="X4669" s="82">
        <f t="shared" si="1990"/>
        <v>0</v>
      </c>
      <c r="Y4669" s="82">
        <f t="shared" si="1991"/>
        <v>0</v>
      </c>
      <c r="Z4669" s="94" t="str">
        <f t="shared" si="1997"/>
        <v>A+J=</v>
      </c>
      <c r="AA4669" s="87">
        <f t="shared" si="1998"/>
        <v>48933</v>
      </c>
    </row>
    <row r="4670" spans="1:27" ht="12.75" x14ac:dyDescent="0.2">
      <c r="A4670" s="81">
        <f t="shared" si="1992"/>
        <v>48907</v>
      </c>
      <c r="B4670" s="82">
        <f t="shared" si="1978"/>
        <v>0</v>
      </c>
      <c r="C4670" s="207">
        <f t="shared" si="1996"/>
        <v>0</v>
      </c>
      <c r="D4670" s="83">
        <f t="shared" si="1979"/>
        <v>7286.35</v>
      </c>
      <c r="E4670" s="84">
        <f t="shared" si="2001"/>
        <v>7394.19</v>
      </c>
      <c r="F4670" s="85">
        <f t="shared" si="2002"/>
        <v>48873</v>
      </c>
      <c r="G4670" s="86">
        <f t="shared" si="1980"/>
        <v>1.4800277230712089E-2</v>
      </c>
      <c r="H4670" s="87">
        <f t="shared" si="1981"/>
        <v>48933</v>
      </c>
      <c r="I4670" s="87">
        <f t="shared" si="1982"/>
        <v>48933</v>
      </c>
      <c r="J4670" s="88">
        <f t="shared" si="1993"/>
        <v>21</v>
      </c>
      <c r="K4670" s="88">
        <f t="shared" si="2000"/>
        <v>3</v>
      </c>
      <c r="L4670" s="8">
        <f t="shared" si="1983"/>
        <v>1.0021010299999999</v>
      </c>
      <c r="M4670" s="89">
        <v>1</v>
      </c>
      <c r="N4670" s="89">
        <f t="shared" si="1984"/>
        <v>1</v>
      </c>
      <c r="O4670" s="82">
        <f t="shared" si="1985"/>
        <v>1.0021010299999999</v>
      </c>
      <c r="P4670" s="82">
        <f t="shared" si="1986"/>
        <v>0</v>
      </c>
      <c r="Q4670" s="11">
        <f t="shared" si="1999"/>
        <v>0</v>
      </c>
      <c r="R4670" s="7">
        <f t="shared" si="1994"/>
        <v>0</v>
      </c>
      <c r="S4670" s="82">
        <f t="shared" si="1987"/>
        <v>0</v>
      </c>
      <c r="T4670" s="91">
        <f t="shared" si="1995"/>
        <v>0.08</v>
      </c>
      <c r="U4670" s="90">
        <f t="shared" si="1988"/>
        <v>3</v>
      </c>
      <c r="V4670" s="90">
        <v>252</v>
      </c>
      <c r="W4670" s="89">
        <f t="shared" si="1989"/>
        <v>1.0009166229999999</v>
      </c>
      <c r="X4670" s="82">
        <f t="shared" si="1990"/>
        <v>0</v>
      </c>
      <c r="Y4670" s="82">
        <f t="shared" si="1991"/>
        <v>0</v>
      </c>
      <c r="Z4670" s="94" t="str">
        <f t="shared" si="1997"/>
        <v>A+J=</v>
      </c>
      <c r="AA4670" s="87">
        <f t="shared" si="1998"/>
        <v>48933</v>
      </c>
    </row>
    <row r="4671" spans="1:27" ht="12.75" x14ac:dyDescent="0.2">
      <c r="A4671" s="81">
        <f t="shared" si="1992"/>
        <v>48908</v>
      </c>
      <c r="B4671" s="82">
        <f t="shared" si="1978"/>
        <v>0</v>
      </c>
      <c r="C4671" s="207">
        <f t="shared" si="1996"/>
        <v>0</v>
      </c>
      <c r="D4671" s="83">
        <f t="shared" si="1979"/>
        <v>7286.35</v>
      </c>
      <c r="E4671" s="84">
        <f t="shared" si="2001"/>
        <v>7394.19</v>
      </c>
      <c r="F4671" s="85">
        <f t="shared" si="2002"/>
        <v>48873</v>
      </c>
      <c r="G4671" s="86">
        <f t="shared" si="1980"/>
        <v>1.4800277230712089E-2</v>
      </c>
      <c r="H4671" s="87">
        <f t="shared" si="1981"/>
        <v>48933</v>
      </c>
      <c r="I4671" s="87">
        <f t="shared" si="1982"/>
        <v>48933</v>
      </c>
      <c r="J4671" s="88">
        <f t="shared" si="1993"/>
        <v>21</v>
      </c>
      <c r="K4671" s="88">
        <f t="shared" si="2000"/>
        <v>4</v>
      </c>
      <c r="L4671" s="8">
        <f t="shared" si="1983"/>
        <v>1.00280236</v>
      </c>
      <c r="M4671" s="89">
        <v>1</v>
      </c>
      <c r="N4671" s="89">
        <f t="shared" si="1984"/>
        <v>1</v>
      </c>
      <c r="O4671" s="82">
        <f t="shared" si="1985"/>
        <v>1.00280236</v>
      </c>
      <c r="P4671" s="82">
        <f t="shared" si="1986"/>
        <v>0</v>
      </c>
      <c r="Q4671" s="11">
        <f t="shared" si="1999"/>
        <v>0</v>
      </c>
      <c r="R4671" s="7">
        <f t="shared" si="1994"/>
        <v>0</v>
      </c>
      <c r="S4671" s="82">
        <f t="shared" si="1987"/>
        <v>0</v>
      </c>
      <c r="T4671" s="91">
        <f t="shared" si="1995"/>
        <v>0.08</v>
      </c>
      <c r="U4671" s="90">
        <f t="shared" si="1988"/>
        <v>4</v>
      </c>
      <c r="V4671" s="90">
        <v>252</v>
      </c>
      <c r="W4671" s="89">
        <f t="shared" si="1989"/>
        <v>1.0012223499999999</v>
      </c>
      <c r="X4671" s="82">
        <f t="shared" si="1990"/>
        <v>0</v>
      </c>
      <c r="Y4671" s="82">
        <f t="shared" si="1991"/>
        <v>0</v>
      </c>
      <c r="Z4671" s="94" t="str">
        <f t="shared" si="1997"/>
        <v>A+J=</v>
      </c>
      <c r="AA4671" s="87">
        <f t="shared" si="1998"/>
        <v>48933</v>
      </c>
    </row>
    <row r="4672" spans="1:27" ht="12.75" x14ac:dyDescent="0.2">
      <c r="A4672" s="81">
        <f t="shared" si="1992"/>
        <v>48909</v>
      </c>
      <c r="B4672" s="82">
        <f t="shared" si="1978"/>
        <v>0</v>
      </c>
      <c r="C4672" s="207">
        <f t="shared" si="1996"/>
        <v>0</v>
      </c>
      <c r="D4672" s="83">
        <f t="shared" si="1979"/>
        <v>7286.35</v>
      </c>
      <c r="E4672" s="84">
        <f t="shared" si="2001"/>
        <v>7394.19</v>
      </c>
      <c r="F4672" s="85">
        <f t="shared" si="2002"/>
        <v>48873</v>
      </c>
      <c r="G4672" s="86">
        <f t="shared" si="1980"/>
        <v>1.4800277230712089E-2</v>
      </c>
      <c r="H4672" s="87">
        <f t="shared" si="1981"/>
        <v>48933</v>
      </c>
      <c r="I4672" s="87">
        <f t="shared" si="1982"/>
        <v>48933</v>
      </c>
      <c r="J4672" s="88">
        <f t="shared" si="1993"/>
        <v>21</v>
      </c>
      <c r="K4672" s="88">
        <f t="shared" si="2000"/>
        <v>5</v>
      </c>
      <c r="L4672" s="8">
        <f t="shared" si="1983"/>
        <v>1.00350417</v>
      </c>
      <c r="M4672" s="89">
        <v>1</v>
      </c>
      <c r="N4672" s="89">
        <f t="shared" si="1984"/>
        <v>1</v>
      </c>
      <c r="O4672" s="82">
        <f t="shared" si="1985"/>
        <v>1.00350417</v>
      </c>
      <c r="P4672" s="82">
        <f t="shared" si="1986"/>
        <v>0</v>
      </c>
      <c r="Q4672" s="11">
        <f t="shared" si="1999"/>
        <v>0</v>
      </c>
      <c r="R4672" s="7">
        <f t="shared" si="1994"/>
        <v>0</v>
      </c>
      <c r="S4672" s="82">
        <f t="shared" si="1987"/>
        <v>0</v>
      </c>
      <c r="T4672" s="91">
        <f t="shared" si="1995"/>
        <v>0.08</v>
      </c>
      <c r="U4672" s="90">
        <f t="shared" si="1988"/>
        <v>5</v>
      </c>
      <c r="V4672" s="90">
        <v>252</v>
      </c>
      <c r="W4672" s="89">
        <f t="shared" si="1989"/>
        <v>1.0015281709999999</v>
      </c>
      <c r="X4672" s="82">
        <f t="shared" si="1990"/>
        <v>0</v>
      </c>
      <c r="Y4672" s="82">
        <f t="shared" si="1991"/>
        <v>0</v>
      </c>
      <c r="Z4672" s="94" t="str">
        <f t="shared" si="1997"/>
        <v>A+J=</v>
      </c>
      <c r="AA4672" s="87">
        <f t="shared" si="1998"/>
        <v>48933</v>
      </c>
    </row>
    <row r="4673" spans="1:27" ht="12.75" x14ac:dyDescent="0.2">
      <c r="A4673" s="81">
        <f t="shared" si="1992"/>
        <v>48910</v>
      </c>
      <c r="B4673" s="82">
        <f t="shared" si="1978"/>
        <v>0</v>
      </c>
      <c r="C4673" s="207">
        <f t="shared" si="1996"/>
        <v>0</v>
      </c>
      <c r="D4673" s="83">
        <f t="shared" si="1979"/>
        <v>7286.35</v>
      </c>
      <c r="E4673" s="84">
        <f t="shared" si="2001"/>
        <v>7394.19</v>
      </c>
      <c r="F4673" s="85">
        <f t="shared" si="2002"/>
        <v>48873</v>
      </c>
      <c r="G4673" s="86">
        <f t="shared" si="1980"/>
        <v>1.4800277230712089E-2</v>
      </c>
      <c r="H4673" s="87">
        <f t="shared" si="1981"/>
        <v>48933</v>
      </c>
      <c r="I4673" s="87">
        <f t="shared" si="1982"/>
        <v>48933</v>
      </c>
      <c r="J4673" s="88">
        <f t="shared" si="1993"/>
        <v>21</v>
      </c>
      <c r="K4673" s="88">
        <f t="shared" si="2000"/>
        <v>5</v>
      </c>
      <c r="L4673" s="8">
        <f t="shared" si="1983"/>
        <v>1.00350417</v>
      </c>
      <c r="M4673" s="89">
        <v>1</v>
      </c>
      <c r="N4673" s="89">
        <f t="shared" si="1984"/>
        <v>1</v>
      </c>
      <c r="O4673" s="82">
        <f t="shared" si="1985"/>
        <v>1.00350417</v>
      </c>
      <c r="P4673" s="82">
        <f t="shared" si="1986"/>
        <v>0</v>
      </c>
      <c r="Q4673" s="11">
        <f t="shared" si="1999"/>
        <v>0</v>
      </c>
      <c r="R4673" s="7">
        <f t="shared" si="1994"/>
        <v>0</v>
      </c>
      <c r="S4673" s="82">
        <f t="shared" si="1987"/>
        <v>0</v>
      </c>
      <c r="T4673" s="91">
        <f t="shared" si="1995"/>
        <v>0.08</v>
      </c>
      <c r="U4673" s="90">
        <f t="shared" si="1988"/>
        <v>5</v>
      </c>
      <c r="V4673" s="90">
        <v>252</v>
      </c>
      <c r="W4673" s="89">
        <f t="shared" si="1989"/>
        <v>1.0015281709999999</v>
      </c>
      <c r="X4673" s="82">
        <f t="shared" si="1990"/>
        <v>0</v>
      </c>
      <c r="Y4673" s="82">
        <f t="shared" si="1991"/>
        <v>0</v>
      </c>
      <c r="Z4673" s="94" t="str">
        <f t="shared" si="1997"/>
        <v>A+J=</v>
      </c>
      <c r="AA4673" s="87">
        <f t="shared" si="1998"/>
        <v>48933</v>
      </c>
    </row>
    <row r="4674" spans="1:27" ht="12.75" x14ac:dyDescent="0.2">
      <c r="A4674" s="81">
        <f t="shared" si="1992"/>
        <v>48911</v>
      </c>
      <c r="B4674" s="82">
        <f t="shared" si="1978"/>
        <v>0</v>
      </c>
      <c r="C4674" s="207">
        <f t="shared" si="1996"/>
        <v>0</v>
      </c>
      <c r="D4674" s="83">
        <f t="shared" si="1979"/>
        <v>7286.35</v>
      </c>
      <c r="E4674" s="84">
        <f t="shared" si="2001"/>
        <v>7394.19</v>
      </c>
      <c r="F4674" s="85">
        <f t="shared" si="2002"/>
        <v>48873</v>
      </c>
      <c r="G4674" s="86">
        <f t="shared" si="1980"/>
        <v>1.4800277230712089E-2</v>
      </c>
      <c r="H4674" s="87">
        <f t="shared" si="1981"/>
        <v>48933</v>
      </c>
      <c r="I4674" s="87">
        <f t="shared" si="1982"/>
        <v>48933</v>
      </c>
      <c r="J4674" s="88">
        <f t="shared" si="1993"/>
        <v>21</v>
      </c>
      <c r="K4674" s="88">
        <f t="shared" si="2000"/>
        <v>5</v>
      </c>
      <c r="L4674" s="8">
        <f t="shared" si="1983"/>
        <v>1.00350417</v>
      </c>
      <c r="M4674" s="89">
        <v>1</v>
      </c>
      <c r="N4674" s="89">
        <f t="shared" si="1984"/>
        <v>1</v>
      </c>
      <c r="O4674" s="82">
        <f t="shared" si="1985"/>
        <v>1.00350417</v>
      </c>
      <c r="P4674" s="82">
        <f t="shared" si="1986"/>
        <v>0</v>
      </c>
      <c r="Q4674" s="11">
        <f t="shared" si="1999"/>
        <v>0</v>
      </c>
      <c r="R4674" s="7">
        <f t="shared" si="1994"/>
        <v>0</v>
      </c>
      <c r="S4674" s="82">
        <f t="shared" si="1987"/>
        <v>0</v>
      </c>
      <c r="T4674" s="91">
        <f t="shared" si="1995"/>
        <v>0.08</v>
      </c>
      <c r="U4674" s="90">
        <f t="shared" si="1988"/>
        <v>5</v>
      </c>
      <c r="V4674" s="90">
        <v>252</v>
      </c>
      <c r="W4674" s="89">
        <f t="shared" si="1989"/>
        <v>1.0015281709999999</v>
      </c>
      <c r="X4674" s="82">
        <f t="shared" si="1990"/>
        <v>0</v>
      </c>
      <c r="Y4674" s="82">
        <f t="shared" si="1991"/>
        <v>0</v>
      </c>
      <c r="Z4674" s="94" t="str">
        <f t="shared" si="1997"/>
        <v>A+J=</v>
      </c>
      <c r="AA4674" s="87">
        <f t="shared" si="1998"/>
        <v>48933</v>
      </c>
    </row>
    <row r="4675" spans="1:27" ht="12.75" x14ac:dyDescent="0.2">
      <c r="A4675" s="81">
        <f t="shared" si="1992"/>
        <v>48912</v>
      </c>
      <c r="B4675" s="82">
        <f t="shared" si="1978"/>
        <v>0</v>
      </c>
      <c r="C4675" s="207">
        <f t="shared" si="1996"/>
        <v>0</v>
      </c>
      <c r="D4675" s="83">
        <f t="shared" si="1979"/>
        <v>7286.35</v>
      </c>
      <c r="E4675" s="84">
        <f t="shared" si="2001"/>
        <v>7394.19</v>
      </c>
      <c r="F4675" s="85">
        <f t="shared" si="2002"/>
        <v>48873</v>
      </c>
      <c r="G4675" s="86">
        <f t="shared" si="1980"/>
        <v>1.4800277230712089E-2</v>
      </c>
      <c r="H4675" s="87">
        <f t="shared" si="1981"/>
        <v>48933</v>
      </c>
      <c r="I4675" s="87">
        <f t="shared" si="1982"/>
        <v>48933</v>
      </c>
      <c r="J4675" s="88">
        <f t="shared" si="1993"/>
        <v>21</v>
      </c>
      <c r="K4675" s="88">
        <f t="shared" si="2000"/>
        <v>6</v>
      </c>
      <c r="L4675" s="8">
        <f t="shared" si="1983"/>
        <v>1.0042064799999999</v>
      </c>
      <c r="M4675" s="89">
        <v>1</v>
      </c>
      <c r="N4675" s="89">
        <f t="shared" si="1984"/>
        <v>1</v>
      </c>
      <c r="O4675" s="82">
        <f t="shared" si="1985"/>
        <v>1.0042064799999999</v>
      </c>
      <c r="P4675" s="82">
        <f t="shared" si="1986"/>
        <v>0</v>
      </c>
      <c r="Q4675" s="11">
        <f t="shared" si="1999"/>
        <v>0</v>
      </c>
      <c r="R4675" s="7">
        <f t="shared" si="1994"/>
        <v>0</v>
      </c>
      <c r="S4675" s="82">
        <f t="shared" si="1987"/>
        <v>0</v>
      </c>
      <c r="T4675" s="91">
        <f t="shared" si="1995"/>
        <v>0.08</v>
      </c>
      <c r="U4675" s="90">
        <f t="shared" si="1988"/>
        <v>6</v>
      </c>
      <c r="V4675" s="90">
        <v>252</v>
      </c>
      <c r="W4675" s="89">
        <f t="shared" si="1989"/>
        <v>1.0018340859999999</v>
      </c>
      <c r="X4675" s="82">
        <f t="shared" si="1990"/>
        <v>0</v>
      </c>
      <c r="Y4675" s="82">
        <f t="shared" si="1991"/>
        <v>0</v>
      </c>
      <c r="Z4675" s="94" t="str">
        <f t="shared" si="1997"/>
        <v>A+J=</v>
      </c>
      <c r="AA4675" s="87">
        <f t="shared" si="1998"/>
        <v>48933</v>
      </c>
    </row>
    <row r="4676" spans="1:27" ht="12.75" x14ac:dyDescent="0.2">
      <c r="A4676" s="81">
        <f t="shared" si="1992"/>
        <v>48913</v>
      </c>
      <c r="B4676" s="82">
        <f t="shared" si="1978"/>
        <v>0</v>
      </c>
      <c r="C4676" s="207">
        <f t="shared" si="1996"/>
        <v>0</v>
      </c>
      <c r="D4676" s="83">
        <f t="shared" si="1979"/>
        <v>7286.35</v>
      </c>
      <c r="E4676" s="84">
        <f t="shared" si="2001"/>
        <v>7394.19</v>
      </c>
      <c r="F4676" s="85">
        <f t="shared" si="2002"/>
        <v>48873</v>
      </c>
      <c r="G4676" s="86">
        <f t="shared" si="1980"/>
        <v>1.4800277230712089E-2</v>
      </c>
      <c r="H4676" s="87">
        <f t="shared" si="1981"/>
        <v>48933</v>
      </c>
      <c r="I4676" s="87">
        <f t="shared" si="1982"/>
        <v>48933</v>
      </c>
      <c r="J4676" s="88">
        <f t="shared" si="1993"/>
        <v>21</v>
      </c>
      <c r="K4676" s="88">
        <f t="shared" si="2000"/>
        <v>7</v>
      </c>
      <c r="L4676" s="8">
        <f t="shared" si="1983"/>
        <v>1.0049092799999999</v>
      </c>
      <c r="M4676" s="89">
        <v>1</v>
      </c>
      <c r="N4676" s="89">
        <f t="shared" si="1984"/>
        <v>1</v>
      </c>
      <c r="O4676" s="82">
        <f t="shared" si="1985"/>
        <v>1.0049092799999999</v>
      </c>
      <c r="P4676" s="82">
        <f t="shared" si="1986"/>
        <v>0</v>
      </c>
      <c r="Q4676" s="11">
        <f t="shared" si="1999"/>
        <v>0</v>
      </c>
      <c r="R4676" s="7">
        <f t="shared" si="1994"/>
        <v>0</v>
      </c>
      <c r="S4676" s="82">
        <f t="shared" si="1987"/>
        <v>0</v>
      </c>
      <c r="T4676" s="91">
        <f t="shared" si="1995"/>
        <v>0.08</v>
      </c>
      <c r="U4676" s="90">
        <f t="shared" si="1988"/>
        <v>7</v>
      </c>
      <c r="V4676" s="90">
        <v>252</v>
      </c>
      <c r="W4676" s="89">
        <f t="shared" si="1989"/>
        <v>1.002140093</v>
      </c>
      <c r="X4676" s="82">
        <f t="shared" si="1990"/>
        <v>0</v>
      </c>
      <c r="Y4676" s="82">
        <f t="shared" si="1991"/>
        <v>0</v>
      </c>
      <c r="Z4676" s="94" t="str">
        <f t="shared" si="1997"/>
        <v>A+J=</v>
      </c>
      <c r="AA4676" s="87">
        <f t="shared" si="1998"/>
        <v>48933</v>
      </c>
    </row>
    <row r="4677" spans="1:27" ht="12.75" x14ac:dyDescent="0.2">
      <c r="A4677" s="81">
        <f t="shared" si="1992"/>
        <v>48914</v>
      </c>
      <c r="B4677" s="82">
        <f t="shared" si="1978"/>
        <v>0</v>
      </c>
      <c r="C4677" s="207">
        <f t="shared" si="1996"/>
        <v>0</v>
      </c>
      <c r="D4677" s="83">
        <f t="shared" si="1979"/>
        <v>7286.35</v>
      </c>
      <c r="E4677" s="84">
        <f t="shared" si="2001"/>
        <v>7394.19</v>
      </c>
      <c r="F4677" s="85">
        <f t="shared" si="2002"/>
        <v>48873</v>
      </c>
      <c r="G4677" s="86">
        <f t="shared" si="1980"/>
        <v>1.4800277230712089E-2</v>
      </c>
      <c r="H4677" s="87">
        <f t="shared" si="1981"/>
        <v>48933</v>
      </c>
      <c r="I4677" s="87">
        <f t="shared" si="1982"/>
        <v>48933</v>
      </c>
      <c r="J4677" s="88">
        <f t="shared" si="1993"/>
        <v>21</v>
      </c>
      <c r="K4677" s="88">
        <f t="shared" si="2000"/>
        <v>8</v>
      </c>
      <c r="L4677" s="8">
        <f t="shared" si="1983"/>
        <v>1.00561257</v>
      </c>
      <c r="M4677" s="89">
        <v>1</v>
      </c>
      <c r="N4677" s="89">
        <f t="shared" si="1984"/>
        <v>1</v>
      </c>
      <c r="O4677" s="82">
        <f t="shared" si="1985"/>
        <v>1.00561257</v>
      </c>
      <c r="P4677" s="82">
        <f t="shared" si="1986"/>
        <v>0</v>
      </c>
      <c r="Q4677" s="11">
        <f t="shared" si="1999"/>
        <v>0</v>
      </c>
      <c r="R4677" s="7">
        <f t="shared" si="1994"/>
        <v>0</v>
      </c>
      <c r="S4677" s="82">
        <f t="shared" si="1987"/>
        <v>0</v>
      </c>
      <c r="T4677" s="91">
        <f t="shared" si="1995"/>
        <v>0.08</v>
      </c>
      <c r="U4677" s="90">
        <f t="shared" si="1988"/>
        <v>8</v>
      </c>
      <c r="V4677" s="90">
        <v>252</v>
      </c>
      <c r="W4677" s="89">
        <f t="shared" si="1989"/>
        <v>1.0024461950000001</v>
      </c>
      <c r="X4677" s="82">
        <f t="shared" si="1990"/>
        <v>0</v>
      </c>
      <c r="Y4677" s="82">
        <f t="shared" si="1991"/>
        <v>0</v>
      </c>
      <c r="Z4677" s="94" t="str">
        <f t="shared" si="1997"/>
        <v>A+J=</v>
      </c>
      <c r="AA4677" s="87">
        <f t="shared" si="1998"/>
        <v>48933</v>
      </c>
    </row>
    <row r="4678" spans="1:27" ht="12.75" x14ac:dyDescent="0.2">
      <c r="A4678" s="81">
        <f t="shared" si="1992"/>
        <v>48915</v>
      </c>
      <c r="B4678" s="82">
        <f t="shared" si="1978"/>
        <v>0</v>
      </c>
      <c r="C4678" s="207">
        <f t="shared" si="1996"/>
        <v>0</v>
      </c>
      <c r="D4678" s="83">
        <f t="shared" si="1979"/>
        <v>7286.35</v>
      </c>
      <c r="E4678" s="84">
        <f t="shared" si="2001"/>
        <v>7394.19</v>
      </c>
      <c r="F4678" s="85">
        <f t="shared" si="2002"/>
        <v>48873</v>
      </c>
      <c r="G4678" s="86">
        <f t="shared" si="1980"/>
        <v>1.4800277230712089E-2</v>
      </c>
      <c r="H4678" s="87">
        <f t="shared" si="1981"/>
        <v>48933</v>
      </c>
      <c r="I4678" s="87">
        <f t="shared" si="1982"/>
        <v>48933</v>
      </c>
      <c r="J4678" s="88">
        <f t="shared" si="1993"/>
        <v>21</v>
      </c>
      <c r="K4678" s="88">
        <f t="shared" si="2000"/>
        <v>9</v>
      </c>
      <c r="L4678" s="8">
        <f t="shared" si="1983"/>
        <v>1.0063163500000001</v>
      </c>
      <c r="M4678" s="89">
        <v>1</v>
      </c>
      <c r="N4678" s="89">
        <f t="shared" si="1984"/>
        <v>1</v>
      </c>
      <c r="O4678" s="82">
        <f t="shared" si="1985"/>
        <v>1.0063163500000001</v>
      </c>
      <c r="P4678" s="82">
        <f t="shared" si="1986"/>
        <v>0</v>
      </c>
      <c r="Q4678" s="11">
        <f t="shared" si="1999"/>
        <v>0</v>
      </c>
      <c r="R4678" s="7">
        <f t="shared" si="1994"/>
        <v>0</v>
      </c>
      <c r="S4678" s="82">
        <f t="shared" si="1987"/>
        <v>0</v>
      </c>
      <c r="T4678" s="91">
        <f t="shared" si="1995"/>
        <v>0.08</v>
      </c>
      <c r="U4678" s="90">
        <f t="shared" si="1988"/>
        <v>9</v>
      </c>
      <c r="V4678" s="90">
        <v>252</v>
      </c>
      <c r="W4678" s="89">
        <f t="shared" si="1989"/>
        <v>1.0027523890000001</v>
      </c>
      <c r="X4678" s="82">
        <f t="shared" si="1990"/>
        <v>0</v>
      </c>
      <c r="Y4678" s="82">
        <f t="shared" si="1991"/>
        <v>0</v>
      </c>
      <c r="Z4678" s="94" t="str">
        <f t="shared" si="1997"/>
        <v>A+J=</v>
      </c>
      <c r="AA4678" s="87">
        <f t="shared" si="1998"/>
        <v>48933</v>
      </c>
    </row>
    <row r="4679" spans="1:27" ht="12.75" x14ac:dyDescent="0.2">
      <c r="A4679" s="81">
        <f t="shared" si="1992"/>
        <v>48916</v>
      </c>
      <c r="B4679" s="82">
        <f t="shared" si="1978"/>
        <v>0</v>
      </c>
      <c r="C4679" s="207">
        <f t="shared" si="1996"/>
        <v>0</v>
      </c>
      <c r="D4679" s="83">
        <f t="shared" si="1979"/>
        <v>7286.35</v>
      </c>
      <c r="E4679" s="84">
        <f t="shared" si="2001"/>
        <v>7394.19</v>
      </c>
      <c r="F4679" s="85">
        <f t="shared" si="2002"/>
        <v>48873</v>
      </c>
      <c r="G4679" s="86">
        <f t="shared" si="1980"/>
        <v>1.4800277230712089E-2</v>
      </c>
      <c r="H4679" s="87">
        <f t="shared" si="1981"/>
        <v>48933</v>
      </c>
      <c r="I4679" s="87">
        <f t="shared" si="1982"/>
        <v>48933</v>
      </c>
      <c r="J4679" s="88">
        <f t="shared" si="1993"/>
        <v>21</v>
      </c>
      <c r="K4679" s="88">
        <f t="shared" si="2000"/>
        <v>10</v>
      </c>
      <c r="L4679" s="8">
        <f t="shared" si="1983"/>
        <v>1.00702063</v>
      </c>
      <c r="M4679" s="89">
        <v>1</v>
      </c>
      <c r="N4679" s="89">
        <f t="shared" si="1984"/>
        <v>1</v>
      </c>
      <c r="O4679" s="82">
        <f t="shared" si="1985"/>
        <v>1.00702063</v>
      </c>
      <c r="P4679" s="82">
        <f t="shared" si="1986"/>
        <v>0</v>
      </c>
      <c r="Q4679" s="11">
        <f t="shared" si="1999"/>
        <v>0</v>
      </c>
      <c r="R4679" s="7">
        <f t="shared" si="1994"/>
        <v>0</v>
      </c>
      <c r="S4679" s="82">
        <f t="shared" si="1987"/>
        <v>0</v>
      </c>
      <c r="T4679" s="91">
        <f t="shared" si="1995"/>
        <v>0.08</v>
      </c>
      <c r="U4679" s="90">
        <f t="shared" si="1988"/>
        <v>10</v>
      </c>
      <c r="V4679" s="90">
        <v>252</v>
      </c>
      <c r="W4679" s="89">
        <f t="shared" si="1989"/>
        <v>1.0030586779999999</v>
      </c>
      <c r="X4679" s="82">
        <f t="shared" si="1990"/>
        <v>0</v>
      </c>
      <c r="Y4679" s="82">
        <f t="shared" si="1991"/>
        <v>0</v>
      </c>
      <c r="Z4679" s="94" t="str">
        <f t="shared" si="1997"/>
        <v>A+J=</v>
      </c>
      <c r="AA4679" s="87">
        <f t="shared" si="1998"/>
        <v>48933</v>
      </c>
    </row>
    <row r="4680" spans="1:27" ht="12.75" x14ac:dyDescent="0.2">
      <c r="A4680" s="81">
        <f t="shared" si="1992"/>
        <v>48917</v>
      </c>
      <c r="B4680" s="82">
        <f t="shared" si="1978"/>
        <v>0</v>
      </c>
      <c r="C4680" s="207">
        <f t="shared" si="1996"/>
        <v>0</v>
      </c>
      <c r="D4680" s="83">
        <f t="shared" si="1979"/>
        <v>7286.35</v>
      </c>
      <c r="E4680" s="84">
        <f t="shared" si="2001"/>
        <v>7394.19</v>
      </c>
      <c r="F4680" s="85">
        <f t="shared" si="2002"/>
        <v>48873</v>
      </c>
      <c r="G4680" s="86">
        <f t="shared" si="1980"/>
        <v>1.4800277230712089E-2</v>
      </c>
      <c r="H4680" s="87">
        <f t="shared" si="1981"/>
        <v>48933</v>
      </c>
      <c r="I4680" s="87">
        <f t="shared" si="1982"/>
        <v>48933</v>
      </c>
      <c r="J4680" s="88">
        <f t="shared" si="1993"/>
        <v>21</v>
      </c>
      <c r="K4680" s="88">
        <f t="shared" si="2000"/>
        <v>10</v>
      </c>
      <c r="L4680" s="8">
        <f t="shared" si="1983"/>
        <v>1.00702063</v>
      </c>
      <c r="M4680" s="89">
        <v>1</v>
      </c>
      <c r="N4680" s="89">
        <f t="shared" si="1984"/>
        <v>1</v>
      </c>
      <c r="O4680" s="82">
        <f t="shared" si="1985"/>
        <v>1.00702063</v>
      </c>
      <c r="P4680" s="82">
        <f t="shared" si="1986"/>
        <v>0</v>
      </c>
      <c r="Q4680" s="11">
        <f t="shared" si="1999"/>
        <v>0</v>
      </c>
      <c r="R4680" s="7">
        <f t="shared" si="1994"/>
        <v>0</v>
      </c>
      <c r="S4680" s="82">
        <f t="shared" si="1987"/>
        <v>0</v>
      </c>
      <c r="T4680" s="91">
        <f t="shared" si="1995"/>
        <v>0.08</v>
      </c>
      <c r="U4680" s="90">
        <f t="shared" si="1988"/>
        <v>10</v>
      </c>
      <c r="V4680" s="90">
        <v>252</v>
      </c>
      <c r="W4680" s="89">
        <f t="shared" si="1989"/>
        <v>1.0030586779999999</v>
      </c>
      <c r="X4680" s="82">
        <f t="shared" si="1990"/>
        <v>0</v>
      </c>
      <c r="Y4680" s="82">
        <f t="shared" si="1991"/>
        <v>0</v>
      </c>
      <c r="Z4680" s="94" t="str">
        <f t="shared" si="1997"/>
        <v>A+J=</v>
      </c>
      <c r="AA4680" s="87">
        <f t="shared" si="1998"/>
        <v>48933</v>
      </c>
    </row>
    <row r="4681" spans="1:27" ht="12.75" x14ac:dyDescent="0.2">
      <c r="A4681" s="81">
        <f t="shared" si="1992"/>
        <v>48918</v>
      </c>
      <c r="B4681" s="82">
        <f t="shared" si="1978"/>
        <v>0</v>
      </c>
      <c r="C4681" s="207">
        <f t="shared" si="1996"/>
        <v>0</v>
      </c>
      <c r="D4681" s="83">
        <f t="shared" si="1979"/>
        <v>7286.35</v>
      </c>
      <c r="E4681" s="84">
        <f t="shared" si="2001"/>
        <v>7394.19</v>
      </c>
      <c r="F4681" s="85">
        <f t="shared" si="2002"/>
        <v>48873</v>
      </c>
      <c r="G4681" s="86">
        <f t="shared" si="1980"/>
        <v>1.4800277230712089E-2</v>
      </c>
      <c r="H4681" s="87">
        <f t="shared" si="1981"/>
        <v>48933</v>
      </c>
      <c r="I4681" s="87">
        <f t="shared" si="1982"/>
        <v>48933</v>
      </c>
      <c r="J4681" s="88">
        <f t="shared" si="1993"/>
        <v>21</v>
      </c>
      <c r="K4681" s="88">
        <f t="shared" si="2000"/>
        <v>10</v>
      </c>
      <c r="L4681" s="8">
        <f t="shared" si="1983"/>
        <v>1.00702063</v>
      </c>
      <c r="M4681" s="89">
        <v>1</v>
      </c>
      <c r="N4681" s="89">
        <f t="shared" si="1984"/>
        <v>1</v>
      </c>
      <c r="O4681" s="82">
        <f t="shared" si="1985"/>
        <v>1.00702063</v>
      </c>
      <c r="P4681" s="82">
        <f t="shared" si="1986"/>
        <v>0</v>
      </c>
      <c r="Q4681" s="11">
        <f t="shared" si="1999"/>
        <v>0</v>
      </c>
      <c r="R4681" s="7">
        <f t="shared" si="1994"/>
        <v>0</v>
      </c>
      <c r="S4681" s="82">
        <f t="shared" si="1987"/>
        <v>0</v>
      </c>
      <c r="T4681" s="91">
        <f t="shared" si="1995"/>
        <v>0.08</v>
      </c>
      <c r="U4681" s="90">
        <f t="shared" si="1988"/>
        <v>10</v>
      </c>
      <c r="V4681" s="90">
        <v>252</v>
      </c>
      <c r="W4681" s="89">
        <f t="shared" si="1989"/>
        <v>1.0030586779999999</v>
      </c>
      <c r="X4681" s="82">
        <f t="shared" si="1990"/>
        <v>0</v>
      </c>
      <c r="Y4681" s="82">
        <f t="shared" si="1991"/>
        <v>0</v>
      </c>
      <c r="Z4681" s="94" t="str">
        <f t="shared" si="1997"/>
        <v>A+J=</v>
      </c>
      <c r="AA4681" s="87">
        <f t="shared" si="1998"/>
        <v>48933</v>
      </c>
    </row>
    <row r="4682" spans="1:27" ht="12.75" x14ac:dyDescent="0.2">
      <c r="A4682" s="81">
        <f t="shared" si="1992"/>
        <v>48919</v>
      </c>
      <c r="B4682" s="82">
        <f t="shared" ref="B4682:B4745" si="2003">(P4682+X4682)</f>
        <v>0</v>
      </c>
      <c r="C4682" s="207">
        <f t="shared" si="1996"/>
        <v>0</v>
      </c>
      <c r="D4682" s="83">
        <f t="shared" ref="D4682:D4745" si="2004">IF(E4682=E4681,D4681,E4681)</f>
        <v>7286.35</v>
      </c>
      <c r="E4682" s="84">
        <f t="shared" si="2001"/>
        <v>7394.19</v>
      </c>
      <c r="F4682" s="85">
        <f t="shared" si="2002"/>
        <v>48873</v>
      </c>
      <c r="G4682" s="86">
        <f t="shared" ref="G4682:G4745" si="2005">(E4682/D4682)-1</f>
        <v>1.4800277230712089E-2</v>
      </c>
      <c r="H4682" s="87">
        <f t="shared" ref="H4682:H4745" si="2006">IF(DAY(A4682)=H$9,VLOOKUP(A4682,AH$118:AN$450,4),H4681)</f>
        <v>48933</v>
      </c>
      <c r="I4682" s="87">
        <f t="shared" ref="I4682:I4745" si="2007">IF(A4682&gt;I4681,H4682,I4681)</f>
        <v>48933</v>
      </c>
      <c r="J4682" s="88">
        <f t="shared" si="1993"/>
        <v>21</v>
      </c>
      <c r="K4682" s="88">
        <f t="shared" si="2000"/>
        <v>11</v>
      </c>
      <c r="L4682" s="8">
        <f t="shared" ref="L4682:L4745" si="2008">IF(E4682&lt;D4682,1,TRUNC((E4682/D4682)^TRUNC((K4682/J4682),9),8))</f>
        <v>1.0077254</v>
      </c>
      <c r="M4682" s="89">
        <v>1</v>
      </c>
      <c r="N4682" s="89">
        <f t="shared" ref="N4682:N4745" si="2009">IF(I4682&gt;I4681,N4681*M4682,N4681)</f>
        <v>1</v>
      </c>
      <c r="O4682" s="82">
        <f t="shared" ref="O4682:O4745" si="2010">TRUNC(TRUNC((L4682*N4682),15),8)</f>
        <v>1.0077254</v>
      </c>
      <c r="P4682" s="82">
        <f t="shared" ref="P4682:P4745" si="2011">TRUNC(C4682*O4682,8)</f>
        <v>0</v>
      </c>
      <c r="Q4682" s="11">
        <f t="shared" si="1999"/>
        <v>0</v>
      </c>
      <c r="R4682" s="7">
        <f t="shared" si="1994"/>
        <v>0</v>
      </c>
      <c r="S4682" s="82">
        <f t="shared" ref="S4682:S4745" si="2012">IF(R4682&gt;0,TRUNC(R4682*P4682,8),0)</f>
        <v>0</v>
      </c>
      <c r="T4682" s="91">
        <f t="shared" si="1995"/>
        <v>0.08</v>
      </c>
      <c r="U4682" s="90">
        <f t="shared" ref="U4682:U4745" si="2013">IF(Q4681&gt;0,1,IF(K4682=K4681,U4681,U4681+1))</f>
        <v>11</v>
      </c>
      <c r="V4682" s="90">
        <v>252</v>
      </c>
      <c r="W4682" s="89">
        <f t="shared" ref="W4682:W4745" si="2014">ROUND((1+T4682)^TRUNC((U4682/V4682),9),9)</f>
        <v>1.0033650599999999</v>
      </c>
      <c r="X4682" s="82">
        <f t="shared" ref="X4682:X4745" si="2015">TRUNC((P4682*(W4682-1)),8)</f>
        <v>0</v>
      </c>
      <c r="Y4682" s="82">
        <f t="shared" ref="Y4682:Y4745" si="2016">IF(Q4682&gt;0,S4682+X4682,0)</f>
        <v>0</v>
      </c>
      <c r="Z4682" s="94" t="str">
        <f t="shared" si="1997"/>
        <v>A+J=</v>
      </c>
      <c r="AA4682" s="87">
        <f t="shared" si="1998"/>
        <v>48933</v>
      </c>
    </row>
    <row r="4683" spans="1:27" ht="12.75" x14ac:dyDescent="0.2">
      <c r="A4683" s="81">
        <f t="shared" ref="A4683:A4746" si="2017">(A4682+1)</f>
        <v>48920</v>
      </c>
      <c r="B4683" s="82">
        <f t="shared" si="2003"/>
        <v>0</v>
      </c>
      <c r="C4683" s="207">
        <f t="shared" si="1996"/>
        <v>0</v>
      </c>
      <c r="D4683" s="83">
        <f t="shared" si="2004"/>
        <v>7286.35</v>
      </c>
      <c r="E4683" s="84">
        <f t="shared" si="2001"/>
        <v>7394.19</v>
      </c>
      <c r="F4683" s="85">
        <f t="shared" si="2002"/>
        <v>48873</v>
      </c>
      <c r="G4683" s="86">
        <f t="shared" si="2005"/>
        <v>1.4800277230712089E-2</v>
      </c>
      <c r="H4683" s="87">
        <f t="shared" si="2006"/>
        <v>48933</v>
      </c>
      <c r="I4683" s="87">
        <f t="shared" si="2007"/>
        <v>48933</v>
      </c>
      <c r="J4683" s="88">
        <f t="shared" ref="J4683:J4746" si="2018">IF(I4683=I4682,J4682,NETWORKDAYS(I4682,I4683,$AD$210:$AD$502)-1)</f>
        <v>21</v>
      </c>
      <c r="K4683" s="88">
        <f t="shared" si="2000"/>
        <v>12</v>
      </c>
      <c r="L4683" s="8">
        <f t="shared" si="2008"/>
        <v>1.0084306599999999</v>
      </c>
      <c r="M4683" s="89">
        <v>1</v>
      </c>
      <c r="N4683" s="89">
        <f t="shared" si="2009"/>
        <v>1</v>
      </c>
      <c r="O4683" s="82">
        <f t="shared" si="2010"/>
        <v>1.0084306599999999</v>
      </c>
      <c r="P4683" s="82">
        <f t="shared" si="2011"/>
        <v>0</v>
      </c>
      <c r="Q4683" s="11">
        <f t="shared" si="1999"/>
        <v>0</v>
      </c>
      <c r="R4683" s="7">
        <f t="shared" ref="R4683:R4746" si="2019">IF(Q4683&gt;0,VLOOKUP($A4683,$AD$10:$AI$200,6),0)</f>
        <v>0</v>
      </c>
      <c r="S4683" s="82">
        <f t="shared" si="2012"/>
        <v>0</v>
      </c>
      <c r="T4683" s="91">
        <f t="shared" ref="T4683:T4746" si="2020">(T4682)</f>
        <v>0.08</v>
      </c>
      <c r="U4683" s="90">
        <f t="shared" si="2013"/>
        <v>12</v>
      </c>
      <c r="V4683" s="90">
        <v>252</v>
      </c>
      <c r="W4683" s="89">
        <f t="shared" si="2014"/>
        <v>1.0036715350000001</v>
      </c>
      <c r="X4683" s="82">
        <f t="shared" si="2015"/>
        <v>0</v>
      </c>
      <c r="Y4683" s="82">
        <f t="shared" si="2016"/>
        <v>0</v>
      </c>
      <c r="Z4683" s="94" t="str">
        <f t="shared" si="1997"/>
        <v>A+J=</v>
      </c>
      <c r="AA4683" s="87">
        <f t="shared" si="1998"/>
        <v>48933</v>
      </c>
    </row>
    <row r="4684" spans="1:27" ht="12.75" x14ac:dyDescent="0.2">
      <c r="A4684" s="81">
        <f t="shared" si="2017"/>
        <v>48921</v>
      </c>
      <c r="B4684" s="82">
        <f t="shared" si="2003"/>
        <v>0</v>
      </c>
      <c r="C4684" s="207">
        <f t="shared" ref="C4684:C4747" si="2021">IF(Q4683&gt;0,IF(J4683=K4683,P4683-S4683,C4683-(S4683/O4683)),C4683)</f>
        <v>0</v>
      </c>
      <c r="D4684" s="83">
        <f t="shared" si="2004"/>
        <v>7286.35</v>
      </c>
      <c r="E4684" s="84">
        <f t="shared" si="2001"/>
        <v>7394.19</v>
      </c>
      <c r="F4684" s="85">
        <f t="shared" si="2002"/>
        <v>48873</v>
      </c>
      <c r="G4684" s="86">
        <f t="shared" si="2005"/>
        <v>1.4800277230712089E-2</v>
      </c>
      <c r="H4684" s="87">
        <f t="shared" si="2006"/>
        <v>48933</v>
      </c>
      <c r="I4684" s="87">
        <f t="shared" si="2007"/>
        <v>48933</v>
      </c>
      <c r="J4684" s="88">
        <f t="shared" si="2018"/>
        <v>21</v>
      </c>
      <c r="K4684" s="88">
        <f t="shared" si="2000"/>
        <v>13</v>
      </c>
      <c r="L4684" s="8">
        <f t="shared" si="2008"/>
        <v>1.0091364199999999</v>
      </c>
      <c r="M4684" s="89">
        <v>1</v>
      </c>
      <c r="N4684" s="89">
        <f t="shared" si="2009"/>
        <v>1</v>
      </c>
      <c r="O4684" s="82">
        <f t="shared" si="2010"/>
        <v>1.0091364199999999</v>
      </c>
      <c r="P4684" s="82">
        <f t="shared" si="2011"/>
        <v>0</v>
      </c>
      <c r="Q4684" s="11">
        <f t="shared" si="1999"/>
        <v>0</v>
      </c>
      <c r="R4684" s="7">
        <f t="shared" si="2019"/>
        <v>0</v>
      </c>
      <c r="S4684" s="82">
        <f t="shared" si="2012"/>
        <v>0</v>
      </c>
      <c r="T4684" s="91">
        <f t="shared" si="2020"/>
        <v>0.08</v>
      </c>
      <c r="U4684" s="90">
        <f t="shared" si="2013"/>
        <v>13</v>
      </c>
      <c r="V4684" s="90">
        <v>252</v>
      </c>
      <c r="W4684" s="89">
        <f t="shared" si="2014"/>
        <v>1.003978104</v>
      </c>
      <c r="X4684" s="82">
        <f t="shared" si="2015"/>
        <v>0</v>
      </c>
      <c r="Y4684" s="82">
        <f t="shared" si="2016"/>
        <v>0</v>
      </c>
      <c r="Z4684" s="94" t="str">
        <f t="shared" ref="Z4684:Z4747" si="2022">IF($Q4683&gt;0,VLOOKUP($A4683,$AD$10:$AM$200,9),Z4683)</f>
        <v>A+J=</v>
      </c>
      <c r="AA4684" s="87">
        <f t="shared" ref="AA4684:AA4747" si="2023">IF($Q4683&gt;0,VLOOKUP($A4683,$AD$10:$AM$200,10),AA4683)</f>
        <v>48933</v>
      </c>
    </row>
    <row r="4685" spans="1:27" ht="12.75" x14ac:dyDescent="0.2">
      <c r="A4685" s="81">
        <f t="shared" si="2017"/>
        <v>48922</v>
      </c>
      <c r="B4685" s="82">
        <f t="shared" si="2003"/>
        <v>0</v>
      </c>
      <c r="C4685" s="207">
        <f t="shared" si="2021"/>
        <v>0</v>
      </c>
      <c r="D4685" s="83">
        <f t="shared" si="2004"/>
        <v>7286.35</v>
      </c>
      <c r="E4685" s="84">
        <f t="shared" si="2001"/>
        <v>7394.19</v>
      </c>
      <c r="F4685" s="85">
        <f t="shared" si="2002"/>
        <v>48873</v>
      </c>
      <c r="G4685" s="86">
        <f t="shared" si="2005"/>
        <v>1.4800277230712089E-2</v>
      </c>
      <c r="H4685" s="87">
        <f t="shared" si="2006"/>
        <v>48933</v>
      </c>
      <c r="I4685" s="87">
        <f t="shared" si="2007"/>
        <v>48933</v>
      </c>
      <c r="J4685" s="88">
        <f t="shared" si="2018"/>
        <v>21</v>
      </c>
      <c r="K4685" s="88">
        <f t="shared" si="2000"/>
        <v>14</v>
      </c>
      <c r="L4685" s="8">
        <f t="shared" si="2008"/>
        <v>1.0098426700000001</v>
      </c>
      <c r="M4685" s="89">
        <v>1</v>
      </c>
      <c r="N4685" s="89">
        <f t="shared" si="2009"/>
        <v>1</v>
      </c>
      <c r="O4685" s="82">
        <f t="shared" si="2010"/>
        <v>1.0098426700000001</v>
      </c>
      <c r="P4685" s="82">
        <f t="shared" si="2011"/>
        <v>0</v>
      </c>
      <c r="Q4685" s="11">
        <f t="shared" si="1999"/>
        <v>0</v>
      </c>
      <c r="R4685" s="7">
        <f t="shared" si="2019"/>
        <v>0</v>
      </c>
      <c r="S4685" s="82">
        <f t="shared" si="2012"/>
        <v>0</v>
      </c>
      <c r="T4685" s="91">
        <f t="shared" si="2020"/>
        <v>0.08</v>
      </c>
      <c r="U4685" s="90">
        <f t="shared" si="2013"/>
        <v>14</v>
      </c>
      <c r="V4685" s="90">
        <v>252</v>
      </c>
      <c r="W4685" s="89">
        <f t="shared" si="2014"/>
        <v>1.0042847669999999</v>
      </c>
      <c r="X4685" s="82">
        <f t="shared" si="2015"/>
        <v>0</v>
      </c>
      <c r="Y4685" s="82">
        <f t="shared" si="2016"/>
        <v>0</v>
      </c>
      <c r="Z4685" s="94" t="str">
        <f t="shared" si="2022"/>
        <v>A+J=</v>
      </c>
      <c r="AA4685" s="87">
        <f t="shared" si="2023"/>
        <v>48933</v>
      </c>
    </row>
    <row r="4686" spans="1:27" ht="12.75" x14ac:dyDescent="0.2">
      <c r="A4686" s="81">
        <f t="shared" si="2017"/>
        <v>48923</v>
      </c>
      <c r="B4686" s="82">
        <f t="shared" si="2003"/>
        <v>0</v>
      </c>
      <c r="C4686" s="207">
        <f t="shared" si="2021"/>
        <v>0</v>
      </c>
      <c r="D4686" s="83">
        <f t="shared" si="2004"/>
        <v>7286.35</v>
      </c>
      <c r="E4686" s="84">
        <f t="shared" si="2001"/>
        <v>7394.19</v>
      </c>
      <c r="F4686" s="85">
        <f t="shared" si="2002"/>
        <v>48873</v>
      </c>
      <c r="G4686" s="86">
        <f t="shared" si="2005"/>
        <v>1.4800277230712089E-2</v>
      </c>
      <c r="H4686" s="87">
        <f t="shared" si="2006"/>
        <v>48933</v>
      </c>
      <c r="I4686" s="87">
        <f t="shared" si="2007"/>
        <v>48933</v>
      </c>
      <c r="J4686" s="88">
        <f t="shared" si="2018"/>
        <v>21</v>
      </c>
      <c r="K4686" s="88">
        <f t="shared" si="2000"/>
        <v>15</v>
      </c>
      <c r="L4686" s="8">
        <f t="shared" si="2008"/>
        <v>1.0105494100000001</v>
      </c>
      <c r="M4686" s="89">
        <v>1</v>
      </c>
      <c r="N4686" s="89">
        <f t="shared" si="2009"/>
        <v>1</v>
      </c>
      <c r="O4686" s="82">
        <f t="shared" si="2010"/>
        <v>1.0105494100000001</v>
      </c>
      <c r="P4686" s="82">
        <f t="shared" si="2011"/>
        <v>0</v>
      </c>
      <c r="Q4686" s="11">
        <f t="shared" ref="Q4686:Q4749" si="2024">IF(VLOOKUP(A4686,AD$10:AK$200,8)=VLOOKUP(A4685,AD$10:AK$200,8),0,VLOOKUP(A4686,AD$10:AK$200,8))</f>
        <v>0</v>
      </c>
      <c r="R4686" s="7">
        <f t="shared" si="2019"/>
        <v>0</v>
      </c>
      <c r="S4686" s="82">
        <f t="shared" si="2012"/>
        <v>0</v>
      </c>
      <c r="T4686" s="91">
        <f t="shared" si="2020"/>
        <v>0.08</v>
      </c>
      <c r="U4686" s="90">
        <f t="shared" si="2013"/>
        <v>15</v>
      </c>
      <c r="V4686" s="90">
        <v>252</v>
      </c>
      <c r="W4686" s="89">
        <f t="shared" si="2014"/>
        <v>1.004591523</v>
      </c>
      <c r="X4686" s="82">
        <f t="shared" si="2015"/>
        <v>0</v>
      </c>
      <c r="Y4686" s="82">
        <f t="shared" si="2016"/>
        <v>0</v>
      </c>
      <c r="Z4686" s="94" t="str">
        <f t="shared" si="2022"/>
        <v>A+J=</v>
      </c>
      <c r="AA4686" s="87">
        <f t="shared" si="2023"/>
        <v>48933</v>
      </c>
    </row>
    <row r="4687" spans="1:27" ht="12.75" x14ac:dyDescent="0.2">
      <c r="A4687" s="81">
        <f t="shared" si="2017"/>
        <v>48924</v>
      </c>
      <c r="B4687" s="82">
        <f t="shared" si="2003"/>
        <v>0</v>
      </c>
      <c r="C4687" s="207">
        <f t="shared" si="2021"/>
        <v>0</v>
      </c>
      <c r="D4687" s="83">
        <f t="shared" si="2004"/>
        <v>7286.35</v>
      </c>
      <c r="E4687" s="84">
        <f t="shared" si="2001"/>
        <v>7394.19</v>
      </c>
      <c r="F4687" s="85">
        <f t="shared" si="2002"/>
        <v>48873</v>
      </c>
      <c r="G4687" s="86">
        <f t="shared" si="2005"/>
        <v>1.4800277230712089E-2</v>
      </c>
      <c r="H4687" s="87">
        <f t="shared" si="2006"/>
        <v>48933</v>
      </c>
      <c r="I4687" s="87">
        <f t="shared" si="2007"/>
        <v>48933</v>
      </c>
      <c r="J4687" s="88">
        <f t="shared" si="2018"/>
        <v>21</v>
      </c>
      <c r="K4687" s="88">
        <f t="shared" si="2000"/>
        <v>15</v>
      </c>
      <c r="L4687" s="8">
        <f t="shared" si="2008"/>
        <v>1.0105494100000001</v>
      </c>
      <c r="M4687" s="89">
        <v>1</v>
      </c>
      <c r="N4687" s="89">
        <f t="shared" si="2009"/>
        <v>1</v>
      </c>
      <c r="O4687" s="82">
        <f t="shared" si="2010"/>
        <v>1.0105494100000001</v>
      </c>
      <c r="P4687" s="82">
        <f t="shared" si="2011"/>
        <v>0</v>
      </c>
      <c r="Q4687" s="11">
        <f t="shared" si="2024"/>
        <v>0</v>
      </c>
      <c r="R4687" s="7">
        <f t="shared" si="2019"/>
        <v>0</v>
      </c>
      <c r="S4687" s="82">
        <f t="shared" si="2012"/>
        <v>0</v>
      </c>
      <c r="T4687" s="91">
        <f t="shared" si="2020"/>
        <v>0.08</v>
      </c>
      <c r="U4687" s="90">
        <f t="shared" si="2013"/>
        <v>15</v>
      </c>
      <c r="V4687" s="90">
        <v>252</v>
      </c>
      <c r="W4687" s="89">
        <f t="shared" si="2014"/>
        <v>1.004591523</v>
      </c>
      <c r="X4687" s="82">
        <f t="shared" si="2015"/>
        <v>0</v>
      </c>
      <c r="Y4687" s="82">
        <f t="shared" si="2016"/>
        <v>0</v>
      </c>
      <c r="Z4687" s="94" t="str">
        <f t="shared" si="2022"/>
        <v>A+J=</v>
      </c>
      <c r="AA4687" s="87">
        <f t="shared" si="2023"/>
        <v>48933</v>
      </c>
    </row>
    <row r="4688" spans="1:27" ht="12.75" x14ac:dyDescent="0.2">
      <c r="A4688" s="81">
        <f t="shared" si="2017"/>
        <v>48925</v>
      </c>
      <c r="B4688" s="82">
        <f t="shared" si="2003"/>
        <v>0</v>
      </c>
      <c r="C4688" s="207">
        <f t="shared" si="2021"/>
        <v>0</v>
      </c>
      <c r="D4688" s="83">
        <f t="shared" si="2004"/>
        <v>7286.35</v>
      </c>
      <c r="E4688" s="84">
        <f t="shared" si="2001"/>
        <v>7394.19</v>
      </c>
      <c r="F4688" s="85">
        <f t="shared" si="2002"/>
        <v>48873</v>
      </c>
      <c r="G4688" s="86">
        <f t="shared" si="2005"/>
        <v>1.4800277230712089E-2</v>
      </c>
      <c r="H4688" s="87">
        <f t="shared" si="2006"/>
        <v>48933</v>
      </c>
      <c r="I4688" s="87">
        <f t="shared" si="2007"/>
        <v>48933</v>
      </c>
      <c r="J4688" s="88">
        <f t="shared" si="2018"/>
        <v>21</v>
      </c>
      <c r="K4688" s="88">
        <f t="shared" si="2000"/>
        <v>15</v>
      </c>
      <c r="L4688" s="8">
        <f t="shared" si="2008"/>
        <v>1.0105494100000001</v>
      </c>
      <c r="M4688" s="89">
        <v>1</v>
      </c>
      <c r="N4688" s="89">
        <f t="shared" si="2009"/>
        <v>1</v>
      </c>
      <c r="O4688" s="82">
        <f t="shared" si="2010"/>
        <v>1.0105494100000001</v>
      </c>
      <c r="P4688" s="82">
        <f t="shared" si="2011"/>
        <v>0</v>
      </c>
      <c r="Q4688" s="11">
        <f t="shared" si="2024"/>
        <v>0</v>
      </c>
      <c r="R4688" s="7">
        <f t="shared" si="2019"/>
        <v>0</v>
      </c>
      <c r="S4688" s="82">
        <f t="shared" si="2012"/>
        <v>0</v>
      </c>
      <c r="T4688" s="91">
        <f t="shared" si="2020"/>
        <v>0.08</v>
      </c>
      <c r="U4688" s="90">
        <f t="shared" si="2013"/>
        <v>15</v>
      </c>
      <c r="V4688" s="90">
        <v>252</v>
      </c>
      <c r="W4688" s="89">
        <f t="shared" si="2014"/>
        <v>1.004591523</v>
      </c>
      <c r="X4688" s="82">
        <f t="shared" si="2015"/>
        <v>0</v>
      </c>
      <c r="Y4688" s="82">
        <f t="shared" si="2016"/>
        <v>0</v>
      </c>
      <c r="Z4688" s="94" t="str">
        <f t="shared" si="2022"/>
        <v>A+J=</v>
      </c>
      <c r="AA4688" s="87">
        <f t="shared" si="2023"/>
        <v>48933</v>
      </c>
    </row>
    <row r="4689" spans="1:27" ht="12.75" x14ac:dyDescent="0.2">
      <c r="A4689" s="81">
        <f t="shared" si="2017"/>
        <v>48926</v>
      </c>
      <c r="B4689" s="82">
        <f t="shared" si="2003"/>
        <v>0</v>
      </c>
      <c r="C4689" s="207">
        <f t="shared" si="2021"/>
        <v>0</v>
      </c>
      <c r="D4689" s="83">
        <f t="shared" si="2004"/>
        <v>7286.35</v>
      </c>
      <c r="E4689" s="84">
        <f t="shared" si="2001"/>
        <v>7394.19</v>
      </c>
      <c r="F4689" s="85">
        <f t="shared" si="2002"/>
        <v>48873</v>
      </c>
      <c r="G4689" s="86">
        <f t="shared" si="2005"/>
        <v>1.4800277230712089E-2</v>
      </c>
      <c r="H4689" s="87">
        <f t="shared" si="2006"/>
        <v>48933</v>
      </c>
      <c r="I4689" s="87">
        <f t="shared" si="2007"/>
        <v>48933</v>
      </c>
      <c r="J4689" s="88">
        <f t="shared" si="2018"/>
        <v>21</v>
      </c>
      <c r="K4689" s="88">
        <f t="shared" si="2000"/>
        <v>16</v>
      </c>
      <c r="L4689" s="8">
        <f t="shared" si="2008"/>
        <v>1.01125665</v>
      </c>
      <c r="M4689" s="89">
        <v>1</v>
      </c>
      <c r="N4689" s="89">
        <f t="shared" si="2009"/>
        <v>1</v>
      </c>
      <c r="O4689" s="82">
        <f t="shared" si="2010"/>
        <v>1.01125665</v>
      </c>
      <c r="P4689" s="82">
        <f t="shared" si="2011"/>
        <v>0</v>
      </c>
      <c r="Q4689" s="11">
        <f t="shared" si="2024"/>
        <v>0</v>
      </c>
      <c r="R4689" s="7">
        <f t="shared" si="2019"/>
        <v>0</v>
      </c>
      <c r="S4689" s="82">
        <f t="shared" si="2012"/>
        <v>0</v>
      </c>
      <c r="T4689" s="91">
        <f t="shared" si="2020"/>
        <v>0.08</v>
      </c>
      <c r="U4689" s="90">
        <f t="shared" si="2013"/>
        <v>16</v>
      </c>
      <c r="V4689" s="90">
        <v>252</v>
      </c>
      <c r="W4689" s="89">
        <f t="shared" si="2014"/>
        <v>1.0048983730000001</v>
      </c>
      <c r="X4689" s="82">
        <f t="shared" si="2015"/>
        <v>0</v>
      </c>
      <c r="Y4689" s="82">
        <f t="shared" si="2016"/>
        <v>0</v>
      </c>
      <c r="Z4689" s="94" t="str">
        <f t="shared" si="2022"/>
        <v>A+J=</v>
      </c>
      <c r="AA4689" s="87">
        <f t="shared" si="2023"/>
        <v>48933</v>
      </c>
    </row>
    <row r="4690" spans="1:27" ht="12.75" x14ac:dyDescent="0.2">
      <c r="A4690" s="81">
        <f t="shared" si="2017"/>
        <v>48927</v>
      </c>
      <c r="B4690" s="82">
        <f t="shared" si="2003"/>
        <v>0</v>
      </c>
      <c r="C4690" s="207">
        <f t="shared" si="2021"/>
        <v>0</v>
      </c>
      <c r="D4690" s="83">
        <f t="shared" si="2004"/>
        <v>7286.35</v>
      </c>
      <c r="E4690" s="84">
        <f t="shared" si="2001"/>
        <v>7394.19</v>
      </c>
      <c r="F4690" s="85">
        <f t="shared" si="2002"/>
        <v>48873</v>
      </c>
      <c r="G4690" s="86">
        <f t="shared" si="2005"/>
        <v>1.4800277230712089E-2</v>
      </c>
      <c r="H4690" s="87">
        <f t="shared" si="2006"/>
        <v>48933</v>
      </c>
      <c r="I4690" s="87">
        <f t="shared" si="2007"/>
        <v>48933</v>
      </c>
      <c r="J4690" s="88">
        <f t="shared" si="2018"/>
        <v>21</v>
      </c>
      <c r="K4690" s="88">
        <f t="shared" si="2000"/>
        <v>17</v>
      </c>
      <c r="L4690" s="8">
        <f t="shared" si="2008"/>
        <v>1.01196438</v>
      </c>
      <c r="M4690" s="89">
        <v>1</v>
      </c>
      <c r="N4690" s="89">
        <f t="shared" si="2009"/>
        <v>1</v>
      </c>
      <c r="O4690" s="82">
        <f t="shared" si="2010"/>
        <v>1.01196438</v>
      </c>
      <c r="P4690" s="82">
        <f t="shared" si="2011"/>
        <v>0</v>
      </c>
      <c r="Q4690" s="11">
        <f t="shared" si="2024"/>
        <v>0</v>
      </c>
      <c r="R4690" s="7">
        <f t="shared" si="2019"/>
        <v>0</v>
      </c>
      <c r="S4690" s="82">
        <f t="shared" si="2012"/>
        <v>0</v>
      </c>
      <c r="T4690" s="91">
        <f t="shared" si="2020"/>
        <v>0.08</v>
      </c>
      <c r="U4690" s="90">
        <f t="shared" si="2013"/>
        <v>17</v>
      </c>
      <c r="V4690" s="90">
        <v>252</v>
      </c>
      <c r="W4690" s="89">
        <f t="shared" si="2014"/>
        <v>1.0052053169999999</v>
      </c>
      <c r="X4690" s="82">
        <f t="shared" si="2015"/>
        <v>0</v>
      </c>
      <c r="Y4690" s="82">
        <f t="shared" si="2016"/>
        <v>0</v>
      </c>
      <c r="Z4690" s="94" t="str">
        <f t="shared" si="2022"/>
        <v>A+J=</v>
      </c>
      <c r="AA4690" s="87">
        <f t="shared" si="2023"/>
        <v>48933</v>
      </c>
    </row>
    <row r="4691" spans="1:27" ht="12.75" x14ac:dyDescent="0.2">
      <c r="A4691" s="81">
        <f t="shared" si="2017"/>
        <v>48928</v>
      </c>
      <c r="B4691" s="82">
        <f t="shared" si="2003"/>
        <v>0</v>
      </c>
      <c r="C4691" s="207">
        <f t="shared" si="2021"/>
        <v>0</v>
      </c>
      <c r="D4691" s="83">
        <f t="shared" si="2004"/>
        <v>7286.35</v>
      </c>
      <c r="E4691" s="84">
        <f t="shared" si="2001"/>
        <v>7394.19</v>
      </c>
      <c r="F4691" s="85">
        <f t="shared" si="2002"/>
        <v>48873</v>
      </c>
      <c r="G4691" s="86">
        <f t="shared" si="2005"/>
        <v>1.4800277230712089E-2</v>
      </c>
      <c r="H4691" s="87">
        <f t="shared" si="2006"/>
        <v>48933</v>
      </c>
      <c r="I4691" s="87">
        <f t="shared" si="2007"/>
        <v>48933</v>
      </c>
      <c r="J4691" s="88">
        <f t="shared" si="2018"/>
        <v>21</v>
      </c>
      <c r="K4691" s="88">
        <f t="shared" si="2000"/>
        <v>18</v>
      </c>
      <c r="L4691" s="8">
        <f t="shared" si="2008"/>
        <v>1.0126726100000001</v>
      </c>
      <c r="M4691" s="89">
        <v>1</v>
      </c>
      <c r="N4691" s="89">
        <f t="shared" si="2009"/>
        <v>1</v>
      </c>
      <c r="O4691" s="82">
        <f t="shared" si="2010"/>
        <v>1.0126726100000001</v>
      </c>
      <c r="P4691" s="82">
        <f t="shared" si="2011"/>
        <v>0</v>
      </c>
      <c r="Q4691" s="11">
        <f t="shared" si="2024"/>
        <v>0</v>
      </c>
      <c r="R4691" s="7">
        <f t="shared" si="2019"/>
        <v>0</v>
      </c>
      <c r="S4691" s="82">
        <f t="shared" si="2012"/>
        <v>0</v>
      </c>
      <c r="T4691" s="91">
        <f t="shared" si="2020"/>
        <v>0.08</v>
      </c>
      <c r="U4691" s="90">
        <f t="shared" si="2013"/>
        <v>18</v>
      </c>
      <c r="V4691" s="90">
        <v>252</v>
      </c>
      <c r="W4691" s="89">
        <f t="shared" si="2014"/>
        <v>1.005512355</v>
      </c>
      <c r="X4691" s="82">
        <f t="shared" si="2015"/>
        <v>0</v>
      </c>
      <c r="Y4691" s="82">
        <f t="shared" si="2016"/>
        <v>0</v>
      </c>
      <c r="Z4691" s="94" t="str">
        <f t="shared" si="2022"/>
        <v>A+J=</v>
      </c>
      <c r="AA4691" s="87">
        <f t="shared" si="2023"/>
        <v>48933</v>
      </c>
    </row>
    <row r="4692" spans="1:27" ht="12.75" x14ac:dyDescent="0.2">
      <c r="A4692" s="81">
        <f t="shared" si="2017"/>
        <v>48929</v>
      </c>
      <c r="B4692" s="82">
        <f t="shared" si="2003"/>
        <v>0</v>
      </c>
      <c r="C4692" s="207">
        <f t="shared" si="2021"/>
        <v>0</v>
      </c>
      <c r="D4692" s="83">
        <f t="shared" si="2004"/>
        <v>7286.35</v>
      </c>
      <c r="E4692" s="84">
        <f t="shared" si="2001"/>
        <v>7394.19</v>
      </c>
      <c r="F4692" s="85">
        <f t="shared" si="2002"/>
        <v>48873</v>
      </c>
      <c r="G4692" s="86">
        <f t="shared" si="2005"/>
        <v>1.4800277230712089E-2</v>
      </c>
      <c r="H4692" s="87">
        <f t="shared" si="2006"/>
        <v>48933</v>
      </c>
      <c r="I4692" s="87">
        <f t="shared" si="2007"/>
        <v>48933</v>
      </c>
      <c r="J4692" s="88">
        <f t="shared" si="2018"/>
        <v>21</v>
      </c>
      <c r="K4692" s="88">
        <f t="shared" si="2000"/>
        <v>19</v>
      </c>
      <c r="L4692" s="8">
        <f t="shared" si="2008"/>
        <v>1.01338134</v>
      </c>
      <c r="M4692" s="89">
        <v>1</v>
      </c>
      <c r="N4692" s="89">
        <f t="shared" si="2009"/>
        <v>1</v>
      </c>
      <c r="O4692" s="82">
        <f t="shared" si="2010"/>
        <v>1.01338134</v>
      </c>
      <c r="P4692" s="82">
        <f t="shared" si="2011"/>
        <v>0</v>
      </c>
      <c r="Q4692" s="11">
        <f t="shared" si="2024"/>
        <v>0</v>
      </c>
      <c r="R4692" s="7">
        <f t="shared" si="2019"/>
        <v>0</v>
      </c>
      <c r="S4692" s="82">
        <f t="shared" si="2012"/>
        <v>0</v>
      </c>
      <c r="T4692" s="91">
        <f t="shared" si="2020"/>
        <v>0.08</v>
      </c>
      <c r="U4692" s="90">
        <f t="shared" si="2013"/>
        <v>19</v>
      </c>
      <c r="V4692" s="90">
        <v>252</v>
      </c>
      <c r="W4692" s="89">
        <f t="shared" si="2014"/>
        <v>1.005819486</v>
      </c>
      <c r="X4692" s="82">
        <f t="shared" si="2015"/>
        <v>0</v>
      </c>
      <c r="Y4692" s="82">
        <f t="shared" si="2016"/>
        <v>0</v>
      </c>
      <c r="Z4692" s="94" t="str">
        <f t="shared" si="2022"/>
        <v>A+J=</v>
      </c>
      <c r="AA4692" s="87">
        <f t="shared" si="2023"/>
        <v>48933</v>
      </c>
    </row>
    <row r="4693" spans="1:27" ht="12.75" x14ac:dyDescent="0.2">
      <c r="A4693" s="81">
        <f t="shared" si="2017"/>
        <v>48930</v>
      </c>
      <c r="B4693" s="82">
        <f t="shared" si="2003"/>
        <v>0</v>
      </c>
      <c r="C4693" s="207">
        <f t="shared" si="2021"/>
        <v>0</v>
      </c>
      <c r="D4693" s="83">
        <f t="shared" si="2004"/>
        <v>7286.35</v>
      </c>
      <c r="E4693" s="84">
        <f t="shared" si="2001"/>
        <v>7394.19</v>
      </c>
      <c r="F4693" s="85">
        <f t="shared" si="2002"/>
        <v>48873</v>
      </c>
      <c r="G4693" s="86">
        <f t="shared" si="2005"/>
        <v>1.4800277230712089E-2</v>
      </c>
      <c r="H4693" s="87">
        <f t="shared" si="2006"/>
        <v>48933</v>
      </c>
      <c r="I4693" s="87">
        <f t="shared" si="2007"/>
        <v>48933</v>
      </c>
      <c r="J4693" s="88">
        <f t="shared" si="2018"/>
        <v>21</v>
      </c>
      <c r="K4693" s="88">
        <f t="shared" si="2000"/>
        <v>20</v>
      </c>
      <c r="L4693" s="8">
        <f t="shared" si="2008"/>
        <v>1.0140905600000001</v>
      </c>
      <c r="M4693" s="89">
        <v>1</v>
      </c>
      <c r="N4693" s="89">
        <f t="shared" si="2009"/>
        <v>1</v>
      </c>
      <c r="O4693" s="82">
        <f t="shared" si="2010"/>
        <v>1.0140905600000001</v>
      </c>
      <c r="P4693" s="82">
        <f t="shared" si="2011"/>
        <v>0</v>
      </c>
      <c r="Q4693" s="11">
        <f t="shared" si="2024"/>
        <v>0</v>
      </c>
      <c r="R4693" s="7">
        <f t="shared" si="2019"/>
        <v>0</v>
      </c>
      <c r="S4693" s="82">
        <f t="shared" si="2012"/>
        <v>0</v>
      </c>
      <c r="T4693" s="91">
        <f t="shared" si="2020"/>
        <v>0.08</v>
      </c>
      <c r="U4693" s="90">
        <f t="shared" si="2013"/>
        <v>20</v>
      </c>
      <c r="V4693" s="90">
        <v>252</v>
      </c>
      <c r="W4693" s="89">
        <f t="shared" si="2014"/>
        <v>1.0061267110000001</v>
      </c>
      <c r="X4693" s="82">
        <f t="shared" si="2015"/>
        <v>0</v>
      </c>
      <c r="Y4693" s="82">
        <f t="shared" si="2016"/>
        <v>0</v>
      </c>
      <c r="Z4693" s="94" t="str">
        <f t="shared" si="2022"/>
        <v>A+J=</v>
      </c>
      <c r="AA4693" s="87">
        <f t="shared" si="2023"/>
        <v>48933</v>
      </c>
    </row>
    <row r="4694" spans="1:27" ht="12.75" x14ac:dyDescent="0.2">
      <c r="A4694" s="81">
        <f t="shared" si="2017"/>
        <v>48931</v>
      </c>
      <c r="B4694" s="82">
        <f t="shared" si="2003"/>
        <v>0</v>
      </c>
      <c r="C4694" s="207">
        <f t="shared" si="2021"/>
        <v>0</v>
      </c>
      <c r="D4694" s="83">
        <f t="shared" si="2004"/>
        <v>7286.35</v>
      </c>
      <c r="E4694" s="84">
        <f t="shared" si="2001"/>
        <v>7394.19</v>
      </c>
      <c r="F4694" s="85">
        <f t="shared" si="2002"/>
        <v>48873</v>
      </c>
      <c r="G4694" s="86">
        <f t="shared" si="2005"/>
        <v>1.4800277230712089E-2</v>
      </c>
      <c r="H4694" s="87">
        <f t="shared" si="2006"/>
        <v>48933</v>
      </c>
      <c r="I4694" s="87">
        <f t="shared" si="2007"/>
        <v>48933</v>
      </c>
      <c r="J4694" s="88">
        <f t="shared" si="2018"/>
        <v>21</v>
      </c>
      <c r="K4694" s="88">
        <f t="shared" si="2000"/>
        <v>20</v>
      </c>
      <c r="L4694" s="8">
        <f t="shared" si="2008"/>
        <v>1.0140905600000001</v>
      </c>
      <c r="M4694" s="89">
        <v>1</v>
      </c>
      <c r="N4694" s="89">
        <f t="shared" si="2009"/>
        <v>1</v>
      </c>
      <c r="O4694" s="82">
        <f t="shared" si="2010"/>
        <v>1.0140905600000001</v>
      </c>
      <c r="P4694" s="82">
        <f t="shared" si="2011"/>
        <v>0</v>
      </c>
      <c r="Q4694" s="11">
        <f t="shared" si="2024"/>
        <v>0</v>
      </c>
      <c r="R4694" s="7">
        <f t="shared" si="2019"/>
        <v>0</v>
      </c>
      <c r="S4694" s="82">
        <f t="shared" si="2012"/>
        <v>0</v>
      </c>
      <c r="T4694" s="91">
        <f t="shared" si="2020"/>
        <v>0.08</v>
      </c>
      <c r="U4694" s="90">
        <f t="shared" si="2013"/>
        <v>20</v>
      </c>
      <c r="V4694" s="90">
        <v>252</v>
      </c>
      <c r="W4694" s="89">
        <f t="shared" si="2014"/>
        <v>1.0061267110000001</v>
      </c>
      <c r="X4694" s="82">
        <f t="shared" si="2015"/>
        <v>0</v>
      </c>
      <c r="Y4694" s="82">
        <f t="shared" si="2016"/>
        <v>0</v>
      </c>
      <c r="Z4694" s="94" t="str">
        <f t="shared" si="2022"/>
        <v>A+J=</v>
      </c>
      <c r="AA4694" s="87">
        <f t="shared" si="2023"/>
        <v>48933</v>
      </c>
    </row>
    <row r="4695" spans="1:27" ht="12.75" x14ac:dyDescent="0.2">
      <c r="A4695" s="81">
        <f t="shared" si="2017"/>
        <v>48932</v>
      </c>
      <c r="B4695" s="82">
        <f t="shared" si="2003"/>
        <v>0</v>
      </c>
      <c r="C4695" s="207">
        <f t="shared" si="2021"/>
        <v>0</v>
      </c>
      <c r="D4695" s="83">
        <f t="shared" si="2004"/>
        <v>7286.35</v>
      </c>
      <c r="E4695" s="84">
        <f t="shared" si="2001"/>
        <v>7394.19</v>
      </c>
      <c r="F4695" s="85">
        <f t="shared" si="2002"/>
        <v>48873</v>
      </c>
      <c r="G4695" s="86">
        <f t="shared" si="2005"/>
        <v>1.4800277230712089E-2</v>
      </c>
      <c r="H4695" s="87">
        <f t="shared" si="2006"/>
        <v>48933</v>
      </c>
      <c r="I4695" s="87">
        <f t="shared" si="2007"/>
        <v>48933</v>
      </c>
      <c r="J4695" s="88">
        <f t="shared" si="2018"/>
        <v>21</v>
      </c>
      <c r="K4695" s="88">
        <f t="shared" si="2000"/>
        <v>20</v>
      </c>
      <c r="L4695" s="8">
        <f t="shared" si="2008"/>
        <v>1.0140905600000001</v>
      </c>
      <c r="M4695" s="89">
        <v>1</v>
      </c>
      <c r="N4695" s="89">
        <f t="shared" si="2009"/>
        <v>1</v>
      </c>
      <c r="O4695" s="82">
        <f t="shared" si="2010"/>
        <v>1.0140905600000001</v>
      </c>
      <c r="P4695" s="82">
        <f t="shared" si="2011"/>
        <v>0</v>
      </c>
      <c r="Q4695" s="11">
        <f t="shared" si="2024"/>
        <v>0</v>
      </c>
      <c r="R4695" s="7">
        <f t="shared" si="2019"/>
        <v>0</v>
      </c>
      <c r="S4695" s="82">
        <f t="shared" si="2012"/>
        <v>0</v>
      </c>
      <c r="T4695" s="91">
        <f t="shared" si="2020"/>
        <v>0.08</v>
      </c>
      <c r="U4695" s="90">
        <f t="shared" si="2013"/>
        <v>20</v>
      </c>
      <c r="V4695" s="90">
        <v>252</v>
      </c>
      <c r="W4695" s="89">
        <f t="shared" si="2014"/>
        <v>1.0061267110000001</v>
      </c>
      <c r="X4695" s="82">
        <f t="shared" si="2015"/>
        <v>0</v>
      </c>
      <c r="Y4695" s="82">
        <f t="shared" si="2016"/>
        <v>0</v>
      </c>
      <c r="Z4695" s="94" t="str">
        <f t="shared" si="2022"/>
        <v>A+J=</v>
      </c>
      <c r="AA4695" s="87">
        <f t="shared" si="2023"/>
        <v>48933</v>
      </c>
    </row>
    <row r="4696" spans="1:27" ht="12.75" x14ac:dyDescent="0.2">
      <c r="A4696" s="81">
        <f t="shared" si="2017"/>
        <v>48933</v>
      </c>
      <c r="B4696" s="82">
        <f t="shared" si="2003"/>
        <v>0</v>
      </c>
      <c r="C4696" s="207">
        <f t="shared" si="2021"/>
        <v>0</v>
      </c>
      <c r="D4696" s="83">
        <f t="shared" si="2004"/>
        <v>7286.35</v>
      </c>
      <c r="E4696" s="84">
        <f t="shared" si="2001"/>
        <v>7394.19</v>
      </c>
      <c r="F4696" s="85">
        <f t="shared" si="2002"/>
        <v>48873</v>
      </c>
      <c r="G4696" s="86">
        <f t="shared" si="2005"/>
        <v>1.4800277230712089E-2</v>
      </c>
      <c r="H4696" s="87">
        <f t="shared" si="2006"/>
        <v>48964</v>
      </c>
      <c r="I4696" s="87">
        <f t="shared" si="2007"/>
        <v>48933</v>
      </c>
      <c r="J4696" s="88">
        <f t="shared" si="2018"/>
        <v>21</v>
      </c>
      <c r="K4696" s="88">
        <f t="shared" si="2000"/>
        <v>21</v>
      </c>
      <c r="L4696" s="8">
        <f t="shared" si="2008"/>
        <v>1.0148002700000001</v>
      </c>
      <c r="M4696" s="89">
        <v>1</v>
      </c>
      <c r="N4696" s="89">
        <f t="shared" si="2009"/>
        <v>1</v>
      </c>
      <c r="O4696" s="82">
        <f t="shared" si="2010"/>
        <v>1.0148002700000001</v>
      </c>
      <c r="P4696" s="82">
        <f t="shared" si="2011"/>
        <v>0</v>
      </c>
      <c r="Q4696" s="11">
        <f t="shared" si="2024"/>
        <v>154</v>
      </c>
      <c r="R4696" s="7">
        <f t="shared" si="2019"/>
        <v>0</v>
      </c>
      <c r="S4696" s="82">
        <f t="shared" si="2012"/>
        <v>0</v>
      </c>
      <c r="T4696" s="91">
        <f t="shared" si="2020"/>
        <v>0.08</v>
      </c>
      <c r="U4696" s="90">
        <f t="shared" si="2013"/>
        <v>21</v>
      </c>
      <c r="V4696" s="90">
        <v>252</v>
      </c>
      <c r="W4696" s="89">
        <f t="shared" si="2014"/>
        <v>1.0064340300000001</v>
      </c>
      <c r="X4696" s="82">
        <f t="shared" si="2015"/>
        <v>0</v>
      </c>
      <c r="Y4696" s="82">
        <f t="shared" si="2016"/>
        <v>0</v>
      </c>
      <c r="Z4696" s="94" t="str">
        <f t="shared" si="2022"/>
        <v>A+J=</v>
      </c>
      <c r="AA4696" s="87">
        <f t="shared" si="2023"/>
        <v>48933</v>
      </c>
    </row>
    <row r="4697" spans="1:27" ht="12.75" x14ac:dyDescent="0.2">
      <c r="A4697" s="81">
        <f t="shared" si="2017"/>
        <v>48934</v>
      </c>
      <c r="B4697" s="82">
        <f t="shared" si="2003"/>
        <v>0</v>
      </c>
      <c r="C4697" s="207">
        <f t="shared" si="2021"/>
        <v>0</v>
      </c>
      <c r="D4697" s="83">
        <f t="shared" si="2004"/>
        <v>7286.35</v>
      </c>
      <c r="E4697" s="84">
        <f t="shared" si="2001"/>
        <v>7394.19</v>
      </c>
      <c r="F4697" s="85">
        <f t="shared" si="2002"/>
        <v>48903</v>
      </c>
      <c r="G4697" s="86">
        <f t="shared" si="2005"/>
        <v>1.4800277230712089E-2</v>
      </c>
      <c r="H4697" s="87">
        <f t="shared" si="2006"/>
        <v>48964</v>
      </c>
      <c r="I4697" s="87">
        <f t="shared" si="2007"/>
        <v>48964</v>
      </c>
      <c r="J4697" s="88">
        <f t="shared" si="2018"/>
        <v>23</v>
      </c>
      <c r="K4697" s="88">
        <f t="shared" si="2000"/>
        <v>1</v>
      </c>
      <c r="L4697" s="8">
        <f t="shared" si="2008"/>
        <v>1.00063897</v>
      </c>
      <c r="M4697" s="89">
        <v>1</v>
      </c>
      <c r="N4697" s="89">
        <f t="shared" si="2009"/>
        <v>1</v>
      </c>
      <c r="O4697" s="82">
        <f t="shared" si="2010"/>
        <v>1.00063897</v>
      </c>
      <c r="P4697" s="82">
        <f t="shared" si="2011"/>
        <v>0</v>
      </c>
      <c r="Q4697" s="11">
        <f t="shared" si="2024"/>
        <v>0</v>
      </c>
      <c r="R4697" s="7">
        <f t="shared" si="2019"/>
        <v>0</v>
      </c>
      <c r="S4697" s="82">
        <f t="shared" si="2012"/>
        <v>0</v>
      </c>
      <c r="T4697" s="91">
        <f t="shared" si="2020"/>
        <v>0.08</v>
      </c>
      <c r="U4697" s="90">
        <f t="shared" si="2013"/>
        <v>1</v>
      </c>
      <c r="V4697" s="90">
        <v>252</v>
      </c>
      <c r="W4697" s="89">
        <f t="shared" si="2014"/>
        <v>1.000305448</v>
      </c>
      <c r="X4697" s="82">
        <f t="shared" si="2015"/>
        <v>0</v>
      </c>
      <c r="Y4697" s="82">
        <f t="shared" si="2016"/>
        <v>0</v>
      </c>
      <c r="Z4697" s="94" t="str">
        <f t="shared" si="2022"/>
        <v>A+J=</v>
      </c>
      <c r="AA4697" s="87">
        <f t="shared" si="2023"/>
        <v>48964</v>
      </c>
    </row>
    <row r="4698" spans="1:27" ht="12.75" x14ac:dyDescent="0.2">
      <c r="A4698" s="81">
        <f t="shared" si="2017"/>
        <v>48935</v>
      </c>
      <c r="B4698" s="82">
        <f t="shared" si="2003"/>
        <v>0</v>
      </c>
      <c r="C4698" s="207">
        <f t="shared" si="2021"/>
        <v>0</v>
      </c>
      <c r="D4698" s="83">
        <f t="shared" si="2004"/>
        <v>7286.35</v>
      </c>
      <c r="E4698" s="84">
        <f t="shared" si="2001"/>
        <v>7394.19</v>
      </c>
      <c r="F4698" s="85">
        <f t="shared" si="2002"/>
        <v>48903</v>
      </c>
      <c r="G4698" s="86">
        <f t="shared" si="2005"/>
        <v>1.4800277230712089E-2</v>
      </c>
      <c r="H4698" s="87">
        <f t="shared" si="2006"/>
        <v>48964</v>
      </c>
      <c r="I4698" s="87">
        <f t="shared" si="2007"/>
        <v>48964</v>
      </c>
      <c r="J4698" s="88">
        <f t="shared" si="2018"/>
        <v>23</v>
      </c>
      <c r="K4698" s="88">
        <f t="shared" si="2000"/>
        <v>2</v>
      </c>
      <c r="L4698" s="8">
        <f t="shared" si="2008"/>
        <v>1.0012783599999999</v>
      </c>
      <c r="M4698" s="89">
        <v>1</v>
      </c>
      <c r="N4698" s="89">
        <f t="shared" si="2009"/>
        <v>1</v>
      </c>
      <c r="O4698" s="82">
        <f t="shared" si="2010"/>
        <v>1.0012783599999999</v>
      </c>
      <c r="P4698" s="82">
        <f t="shared" si="2011"/>
        <v>0</v>
      </c>
      <c r="Q4698" s="11">
        <f t="shared" si="2024"/>
        <v>0</v>
      </c>
      <c r="R4698" s="7">
        <f t="shared" si="2019"/>
        <v>0</v>
      </c>
      <c r="S4698" s="82">
        <f t="shared" si="2012"/>
        <v>0</v>
      </c>
      <c r="T4698" s="91">
        <f t="shared" si="2020"/>
        <v>0.08</v>
      </c>
      <c r="U4698" s="90">
        <f t="shared" si="2013"/>
        <v>2</v>
      </c>
      <c r="V4698" s="90">
        <v>252</v>
      </c>
      <c r="W4698" s="89">
        <f t="shared" si="2014"/>
        <v>1.000610988</v>
      </c>
      <c r="X4698" s="82">
        <f t="shared" si="2015"/>
        <v>0</v>
      </c>
      <c r="Y4698" s="82">
        <f t="shared" si="2016"/>
        <v>0</v>
      </c>
      <c r="Z4698" s="94" t="str">
        <f t="shared" si="2022"/>
        <v>A+J=</v>
      </c>
      <c r="AA4698" s="87">
        <f t="shared" si="2023"/>
        <v>48964</v>
      </c>
    </row>
    <row r="4699" spans="1:27" ht="12.75" x14ac:dyDescent="0.2">
      <c r="A4699" s="81">
        <f t="shared" si="2017"/>
        <v>48936</v>
      </c>
      <c r="B4699" s="82">
        <f t="shared" si="2003"/>
        <v>0</v>
      </c>
      <c r="C4699" s="207">
        <f t="shared" si="2021"/>
        <v>0</v>
      </c>
      <c r="D4699" s="83">
        <f t="shared" si="2004"/>
        <v>7286.35</v>
      </c>
      <c r="E4699" s="84">
        <f t="shared" si="2001"/>
        <v>7394.19</v>
      </c>
      <c r="F4699" s="85">
        <f t="shared" si="2002"/>
        <v>48903</v>
      </c>
      <c r="G4699" s="86">
        <f t="shared" si="2005"/>
        <v>1.4800277230712089E-2</v>
      </c>
      <c r="H4699" s="87">
        <f t="shared" si="2006"/>
        <v>48964</v>
      </c>
      <c r="I4699" s="87">
        <f t="shared" si="2007"/>
        <v>48964</v>
      </c>
      <c r="J4699" s="88">
        <f t="shared" si="2018"/>
        <v>23</v>
      </c>
      <c r="K4699" s="88">
        <f t="shared" si="2000"/>
        <v>3</v>
      </c>
      <c r="L4699" s="8">
        <f t="shared" si="2008"/>
        <v>1.00191816</v>
      </c>
      <c r="M4699" s="89">
        <v>1</v>
      </c>
      <c r="N4699" s="89">
        <f t="shared" si="2009"/>
        <v>1</v>
      </c>
      <c r="O4699" s="82">
        <f t="shared" si="2010"/>
        <v>1.00191816</v>
      </c>
      <c r="P4699" s="82">
        <f t="shared" si="2011"/>
        <v>0</v>
      </c>
      <c r="Q4699" s="11">
        <f t="shared" si="2024"/>
        <v>0</v>
      </c>
      <c r="R4699" s="7">
        <f t="shared" si="2019"/>
        <v>0</v>
      </c>
      <c r="S4699" s="82">
        <f t="shared" si="2012"/>
        <v>0</v>
      </c>
      <c r="T4699" s="91">
        <f t="shared" si="2020"/>
        <v>0.08</v>
      </c>
      <c r="U4699" s="90">
        <f t="shared" si="2013"/>
        <v>3</v>
      </c>
      <c r="V4699" s="90">
        <v>252</v>
      </c>
      <c r="W4699" s="89">
        <f t="shared" si="2014"/>
        <v>1.0009166229999999</v>
      </c>
      <c r="X4699" s="82">
        <f t="shared" si="2015"/>
        <v>0</v>
      </c>
      <c r="Y4699" s="82">
        <f t="shared" si="2016"/>
        <v>0</v>
      </c>
      <c r="Z4699" s="94" t="str">
        <f t="shared" si="2022"/>
        <v>A+J=</v>
      </c>
      <c r="AA4699" s="87">
        <f t="shared" si="2023"/>
        <v>48964</v>
      </c>
    </row>
    <row r="4700" spans="1:27" ht="12.75" x14ac:dyDescent="0.2">
      <c r="A4700" s="81">
        <f t="shared" si="2017"/>
        <v>48937</v>
      </c>
      <c r="B4700" s="82">
        <f t="shared" si="2003"/>
        <v>0</v>
      </c>
      <c r="C4700" s="207">
        <f t="shared" si="2021"/>
        <v>0</v>
      </c>
      <c r="D4700" s="83">
        <f t="shared" si="2004"/>
        <v>7286.35</v>
      </c>
      <c r="E4700" s="84">
        <f t="shared" si="2001"/>
        <v>7394.19</v>
      </c>
      <c r="F4700" s="85">
        <f t="shared" si="2002"/>
        <v>48903</v>
      </c>
      <c r="G4700" s="86">
        <f t="shared" si="2005"/>
        <v>1.4800277230712089E-2</v>
      </c>
      <c r="H4700" s="87">
        <f t="shared" si="2006"/>
        <v>48964</v>
      </c>
      <c r="I4700" s="87">
        <f t="shared" si="2007"/>
        <v>48964</v>
      </c>
      <c r="J4700" s="88">
        <f t="shared" si="2018"/>
        <v>23</v>
      </c>
      <c r="K4700" s="88">
        <f t="shared" si="2000"/>
        <v>4</v>
      </c>
      <c r="L4700" s="8">
        <f t="shared" si="2008"/>
        <v>1.0025583600000001</v>
      </c>
      <c r="M4700" s="89">
        <v>1</v>
      </c>
      <c r="N4700" s="89">
        <f t="shared" si="2009"/>
        <v>1</v>
      </c>
      <c r="O4700" s="82">
        <f t="shared" si="2010"/>
        <v>1.0025583600000001</v>
      </c>
      <c r="P4700" s="82">
        <f t="shared" si="2011"/>
        <v>0</v>
      </c>
      <c r="Q4700" s="11">
        <f t="shared" si="2024"/>
        <v>0</v>
      </c>
      <c r="R4700" s="7">
        <f t="shared" si="2019"/>
        <v>0</v>
      </c>
      <c r="S4700" s="82">
        <f t="shared" si="2012"/>
        <v>0</v>
      </c>
      <c r="T4700" s="91">
        <f t="shared" si="2020"/>
        <v>0.08</v>
      </c>
      <c r="U4700" s="90">
        <f t="shared" si="2013"/>
        <v>4</v>
      </c>
      <c r="V4700" s="90">
        <v>252</v>
      </c>
      <c r="W4700" s="89">
        <f t="shared" si="2014"/>
        <v>1.0012223499999999</v>
      </c>
      <c r="X4700" s="82">
        <f t="shared" si="2015"/>
        <v>0</v>
      </c>
      <c r="Y4700" s="82">
        <f t="shared" si="2016"/>
        <v>0</v>
      </c>
      <c r="Z4700" s="94" t="str">
        <f t="shared" si="2022"/>
        <v>A+J=</v>
      </c>
      <c r="AA4700" s="87">
        <f t="shared" si="2023"/>
        <v>48964</v>
      </c>
    </row>
    <row r="4701" spans="1:27" ht="12.75" x14ac:dyDescent="0.2">
      <c r="A4701" s="81">
        <f t="shared" si="2017"/>
        <v>48938</v>
      </c>
      <c r="B4701" s="82">
        <f t="shared" si="2003"/>
        <v>0</v>
      </c>
      <c r="C4701" s="207">
        <f t="shared" si="2021"/>
        <v>0</v>
      </c>
      <c r="D4701" s="83">
        <f t="shared" si="2004"/>
        <v>7286.35</v>
      </c>
      <c r="E4701" s="84">
        <f t="shared" si="2001"/>
        <v>7394.19</v>
      </c>
      <c r="F4701" s="85">
        <f t="shared" si="2002"/>
        <v>48903</v>
      </c>
      <c r="G4701" s="86">
        <f t="shared" si="2005"/>
        <v>1.4800277230712089E-2</v>
      </c>
      <c r="H4701" s="87">
        <f t="shared" si="2006"/>
        <v>48964</v>
      </c>
      <c r="I4701" s="87">
        <f t="shared" si="2007"/>
        <v>48964</v>
      </c>
      <c r="J4701" s="88">
        <f t="shared" si="2018"/>
        <v>23</v>
      </c>
      <c r="K4701" s="88">
        <f t="shared" si="2000"/>
        <v>4</v>
      </c>
      <c r="L4701" s="8">
        <f t="shared" si="2008"/>
        <v>1.0025583600000001</v>
      </c>
      <c r="M4701" s="89">
        <v>1</v>
      </c>
      <c r="N4701" s="89">
        <f t="shared" si="2009"/>
        <v>1</v>
      </c>
      <c r="O4701" s="82">
        <f t="shared" si="2010"/>
        <v>1.0025583600000001</v>
      </c>
      <c r="P4701" s="82">
        <f t="shared" si="2011"/>
        <v>0</v>
      </c>
      <c r="Q4701" s="11">
        <f t="shared" si="2024"/>
        <v>0</v>
      </c>
      <c r="R4701" s="7">
        <f t="shared" si="2019"/>
        <v>0</v>
      </c>
      <c r="S4701" s="82">
        <f t="shared" si="2012"/>
        <v>0</v>
      </c>
      <c r="T4701" s="91">
        <f t="shared" si="2020"/>
        <v>0.08</v>
      </c>
      <c r="U4701" s="90">
        <f t="shared" si="2013"/>
        <v>4</v>
      </c>
      <c r="V4701" s="90">
        <v>252</v>
      </c>
      <c r="W4701" s="89">
        <f t="shared" si="2014"/>
        <v>1.0012223499999999</v>
      </c>
      <c r="X4701" s="82">
        <f t="shared" si="2015"/>
        <v>0</v>
      </c>
      <c r="Y4701" s="82">
        <f t="shared" si="2016"/>
        <v>0</v>
      </c>
      <c r="Z4701" s="94" t="str">
        <f t="shared" si="2022"/>
        <v>A+J=</v>
      </c>
      <c r="AA4701" s="87">
        <f t="shared" si="2023"/>
        <v>48964</v>
      </c>
    </row>
    <row r="4702" spans="1:27" ht="12.75" x14ac:dyDescent="0.2">
      <c r="A4702" s="81">
        <f t="shared" si="2017"/>
        <v>48939</v>
      </c>
      <c r="B4702" s="82">
        <f t="shared" si="2003"/>
        <v>0</v>
      </c>
      <c r="C4702" s="207">
        <f t="shared" si="2021"/>
        <v>0</v>
      </c>
      <c r="D4702" s="83">
        <f t="shared" si="2004"/>
        <v>7286.35</v>
      </c>
      <c r="E4702" s="84">
        <f t="shared" si="2001"/>
        <v>7394.19</v>
      </c>
      <c r="F4702" s="85">
        <f t="shared" si="2002"/>
        <v>48903</v>
      </c>
      <c r="G4702" s="86">
        <f t="shared" si="2005"/>
        <v>1.4800277230712089E-2</v>
      </c>
      <c r="H4702" s="87">
        <f t="shared" si="2006"/>
        <v>48964</v>
      </c>
      <c r="I4702" s="87">
        <f t="shared" si="2007"/>
        <v>48964</v>
      </c>
      <c r="J4702" s="88">
        <f t="shared" si="2018"/>
        <v>23</v>
      </c>
      <c r="K4702" s="88">
        <f t="shared" si="2000"/>
        <v>4</v>
      </c>
      <c r="L4702" s="8">
        <f t="shared" si="2008"/>
        <v>1.0025583600000001</v>
      </c>
      <c r="M4702" s="89">
        <v>1</v>
      </c>
      <c r="N4702" s="89">
        <f t="shared" si="2009"/>
        <v>1</v>
      </c>
      <c r="O4702" s="82">
        <f t="shared" si="2010"/>
        <v>1.0025583600000001</v>
      </c>
      <c r="P4702" s="82">
        <f t="shared" si="2011"/>
        <v>0</v>
      </c>
      <c r="Q4702" s="11">
        <f t="shared" si="2024"/>
        <v>0</v>
      </c>
      <c r="R4702" s="7">
        <f t="shared" si="2019"/>
        <v>0</v>
      </c>
      <c r="S4702" s="82">
        <f t="shared" si="2012"/>
        <v>0</v>
      </c>
      <c r="T4702" s="91">
        <f t="shared" si="2020"/>
        <v>0.08</v>
      </c>
      <c r="U4702" s="90">
        <f t="shared" si="2013"/>
        <v>4</v>
      </c>
      <c r="V4702" s="90">
        <v>252</v>
      </c>
      <c r="W4702" s="89">
        <f t="shared" si="2014"/>
        <v>1.0012223499999999</v>
      </c>
      <c r="X4702" s="82">
        <f t="shared" si="2015"/>
        <v>0</v>
      </c>
      <c r="Y4702" s="82">
        <f t="shared" si="2016"/>
        <v>0</v>
      </c>
      <c r="Z4702" s="94" t="str">
        <f t="shared" si="2022"/>
        <v>A+J=</v>
      </c>
      <c r="AA4702" s="87">
        <f t="shared" si="2023"/>
        <v>48964</v>
      </c>
    </row>
    <row r="4703" spans="1:27" ht="12.75" x14ac:dyDescent="0.2">
      <c r="A4703" s="81">
        <f t="shared" si="2017"/>
        <v>48940</v>
      </c>
      <c r="B4703" s="82">
        <f t="shared" si="2003"/>
        <v>0</v>
      </c>
      <c r="C4703" s="207">
        <f t="shared" si="2021"/>
        <v>0</v>
      </c>
      <c r="D4703" s="83">
        <f t="shared" si="2004"/>
        <v>7286.35</v>
      </c>
      <c r="E4703" s="84">
        <f t="shared" si="2001"/>
        <v>7394.19</v>
      </c>
      <c r="F4703" s="85">
        <f t="shared" si="2002"/>
        <v>48903</v>
      </c>
      <c r="G4703" s="86">
        <f t="shared" si="2005"/>
        <v>1.4800277230712089E-2</v>
      </c>
      <c r="H4703" s="87">
        <f t="shared" si="2006"/>
        <v>48964</v>
      </c>
      <c r="I4703" s="87">
        <f t="shared" si="2007"/>
        <v>48964</v>
      </c>
      <c r="J4703" s="88">
        <f t="shared" si="2018"/>
        <v>23</v>
      </c>
      <c r="K4703" s="88">
        <f t="shared" si="2000"/>
        <v>5</v>
      </c>
      <c r="L4703" s="8">
        <f t="shared" si="2008"/>
        <v>1.0031989800000001</v>
      </c>
      <c r="M4703" s="89">
        <v>1</v>
      </c>
      <c r="N4703" s="89">
        <f t="shared" si="2009"/>
        <v>1</v>
      </c>
      <c r="O4703" s="82">
        <f t="shared" si="2010"/>
        <v>1.0031989800000001</v>
      </c>
      <c r="P4703" s="82">
        <f t="shared" si="2011"/>
        <v>0</v>
      </c>
      <c r="Q4703" s="11">
        <f t="shared" si="2024"/>
        <v>0</v>
      </c>
      <c r="R4703" s="7">
        <f t="shared" si="2019"/>
        <v>0</v>
      </c>
      <c r="S4703" s="82">
        <f t="shared" si="2012"/>
        <v>0</v>
      </c>
      <c r="T4703" s="91">
        <f t="shared" si="2020"/>
        <v>0.08</v>
      </c>
      <c r="U4703" s="90">
        <f t="shared" si="2013"/>
        <v>5</v>
      </c>
      <c r="V4703" s="90">
        <v>252</v>
      </c>
      <c r="W4703" s="89">
        <f t="shared" si="2014"/>
        <v>1.0015281709999999</v>
      </c>
      <c r="X4703" s="82">
        <f t="shared" si="2015"/>
        <v>0</v>
      </c>
      <c r="Y4703" s="82">
        <f t="shared" si="2016"/>
        <v>0</v>
      </c>
      <c r="Z4703" s="94" t="str">
        <f t="shared" si="2022"/>
        <v>A+J=</v>
      </c>
      <c r="AA4703" s="87">
        <f t="shared" si="2023"/>
        <v>48964</v>
      </c>
    </row>
    <row r="4704" spans="1:27" ht="12.75" x14ac:dyDescent="0.2">
      <c r="A4704" s="81">
        <f t="shared" si="2017"/>
        <v>48941</v>
      </c>
      <c r="B4704" s="82">
        <f t="shared" si="2003"/>
        <v>0</v>
      </c>
      <c r="C4704" s="207">
        <f t="shared" si="2021"/>
        <v>0</v>
      </c>
      <c r="D4704" s="83">
        <f t="shared" si="2004"/>
        <v>7286.35</v>
      </c>
      <c r="E4704" s="84">
        <f t="shared" si="2001"/>
        <v>7394.19</v>
      </c>
      <c r="F4704" s="85">
        <f t="shared" si="2002"/>
        <v>48903</v>
      </c>
      <c r="G4704" s="86">
        <f t="shared" si="2005"/>
        <v>1.4800277230712089E-2</v>
      </c>
      <c r="H4704" s="87">
        <f t="shared" si="2006"/>
        <v>48964</v>
      </c>
      <c r="I4704" s="87">
        <f t="shared" si="2007"/>
        <v>48964</v>
      </c>
      <c r="J4704" s="88">
        <f t="shared" si="2018"/>
        <v>23</v>
      </c>
      <c r="K4704" s="88">
        <f t="shared" si="2000"/>
        <v>6</v>
      </c>
      <c r="L4704" s="8">
        <f t="shared" si="2008"/>
        <v>1.0038400000000001</v>
      </c>
      <c r="M4704" s="89">
        <v>1</v>
      </c>
      <c r="N4704" s="89">
        <f t="shared" si="2009"/>
        <v>1</v>
      </c>
      <c r="O4704" s="82">
        <f t="shared" si="2010"/>
        <v>1.0038400000000001</v>
      </c>
      <c r="P4704" s="82">
        <f t="shared" si="2011"/>
        <v>0</v>
      </c>
      <c r="Q4704" s="11">
        <f t="shared" si="2024"/>
        <v>0</v>
      </c>
      <c r="R4704" s="7">
        <f t="shared" si="2019"/>
        <v>0</v>
      </c>
      <c r="S4704" s="82">
        <f t="shared" si="2012"/>
        <v>0</v>
      </c>
      <c r="T4704" s="91">
        <f t="shared" si="2020"/>
        <v>0.08</v>
      </c>
      <c r="U4704" s="90">
        <f t="shared" si="2013"/>
        <v>6</v>
      </c>
      <c r="V4704" s="90">
        <v>252</v>
      </c>
      <c r="W4704" s="89">
        <f t="shared" si="2014"/>
        <v>1.0018340859999999</v>
      </c>
      <c r="X4704" s="82">
        <f t="shared" si="2015"/>
        <v>0</v>
      </c>
      <c r="Y4704" s="82">
        <f t="shared" si="2016"/>
        <v>0</v>
      </c>
      <c r="Z4704" s="94" t="str">
        <f t="shared" si="2022"/>
        <v>A+J=</v>
      </c>
      <c r="AA4704" s="87">
        <f t="shared" si="2023"/>
        <v>48964</v>
      </c>
    </row>
    <row r="4705" spans="1:27" ht="12.75" x14ac:dyDescent="0.2">
      <c r="A4705" s="81">
        <f t="shared" si="2017"/>
        <v>48942</v>
      </c>
      <c r="B4705" s="82">
        <f t="shared" si="2003"/>
        <v>0</v>
      </c>
      <c r="C4705" s="207">
        <f t="shared" si="2021"/>
        <v>0</v>
      </c>
      <c r="D4705" s="83">
        <f t="shared" si="2004"/>
        <v>7286.35</v>
      </c>
      <c r="E4705" s="84">
        <f t="shared" si="2001"/>
        <v>7394.19</v>
      </c>
      <c r="F4705" s="85">
        <f t="shared" si="2002"/>
        <v>48903</v>
      </c>
      <c r="G4705" s="86">
        <f t="shared" si="2005"/>
        <v>1.4800277230712089E-2</v>
      </c>
      <c r="H4705" s="87">
        <f t="shared" si="2006"/>
        <v>48964</v>
      </c>
      <c r="I4705" s="87">
        <f t="shared" si="2007"/>
        <v>48964</v>
      </c>
      <c r="J4705" s="88">
        <f t="shared" si="2018"/>
        <v>23</v>
      </c>
      <c r="K4705" s="88">
        <f t="shared" si="2000"/>
        <v>7</v>
      </c>
      <c r="L4705" s="8">
        <f t="shared" si="2008"/>
        <v>1.00448143</v>
      </c>
      <c r="M4705" s="89">
        <v>1</v>
      </c>
      <c r="N4705" s="89">
        <f t="shared" si="2009"/>
        <v>1</v>
      </c>
      <c r="O4705" s="82">
        <f t="shared" si="2010"/>
        <v>1.00448143</v>
      </c>
      <c r="P4705" s="82">
        <f t="shared" si="2011"/>
        <v>0</v>
      </c>
      <c r="Q4705" s="11">
        <f t="shared" si="2024"/>
        <v>0</v>
      </c>
      <c r="R4705" s="7">
        <f t="shared" si="2019"/>
        <v>0</v>
      </c>
      <c r="S4705" s="82">
        <f t="shared" si="2012"/>
        <v>0</v>
      </c>
      <c r="T4705" s="91">
        <f t="shared" si="2020"/>
        <v>0.08</v>
      </c>
      <c r="U4705" s="90">
        <f t="shared" si="2013"/>
        <v>7</v>
      </c>
      <c r="V4705" s="90">
        <v>252</v>
      </c>
      <c r="W4705" s="89">
        <f t="shared" si="2014"/>
        <v>1.002140093</v>
      </c>
      <c r="X4705" s="82">
        <f t="shared" si="2015"/>
        <v>0</v>
      </c>
      <c r="Y4705" s="82">
        <f t="shared" si="2016"/>
        <v>0</v>
      </c>
      <c r="Z4705" s="94" t="str">
        <f t="shared" si="2022"/>
        <v>A+J=</v>
      </c>
      <c r="AA4705" s="87">
        <f t="shared" si="2023"/>
        <v>48964</v>
      </c>
    </row>
    <row r="4706" spans="1:27" ht="12.75" x14ac:dyDescent="0.2">
      <c r="A4706" s="81">
        <f t="shared" si="2017"/>
        <v>48943</v>
      </c>
      <c r="B4706" s="82">
        <f t="shared" si="2003"/>
        <v>0</v>
      </c>
      <c r="C4706" s="207">
        <f t="shared" si="2021"/>
        <v>0</v>
      </c>
      <c r="D4706" s="83">
        <f t="shared" si="2004"/>
        <v>7286.35</v>
      </c>
      <c r="E4706" s="84">
        <f t="shared" si="2001"/>
        <v>7394.19</v>
      </c>
      <c r="F4706" s="85">
        <f t="shared" si="2002"/>
        <v>48903</v>
      </c>
      <c r="G4706" s="86">
        <f t="shared" si="2005"/>
        <v>1.4800277230712089E-2</v>
      </c>
      <c r="H4706" s="87">
        <f t="shared" si="2006"/>
        <v>48964</v>
      </c>
      <c r="I4706" s="87">
        <f t="shared" si="2007"/>
        <v>48964</v>
      </c>
      <c r="J4706" s="88">
        <f t="shared" si="2018"/>
        <v>23</v>
      </c>
      <c r="K4706" s="88">
        <f t="shared" si="2000"/>
        <v>8</v>
      </c>
      <c r="L4706" s="8">
        <f t="shared" si="2008"/>
        <v>1.0051232699999999</v>
      </c>
      <c r="M4706" s="89">
        <v>1</v>
      </c>
      <c r="N4706" s="89">
        <f t="shared" si="2009"/>
        <v>1</v>
      </c>
      <c r="O4706" s="82">
        <f t="shared" si="2010"/>
        <v>1.0051232699999999</v>
      </c>
      <c r="P4706" s="82">
        <f t="shared" si="2011"/>
        <v>0</v>
      </c>
      <c r="Q4706" s="11">
        <f t="shared" si="2024"/>
        <v>0</v>
      </c>
      <c r="R4706" s="7">
        <f t="shared" si="2019"/>
        <v>0</v>
      </c>
      <c r="S4706" s="82">
        <f t="shared" si="2012"/>
        <v>0</v>
      </c>
      <c r="T4706" s="91">
        <f t="shared" si="2020"/>
        <v>0.08</v>
      </c>
      <c r="U4706" s="90">
        <f t="shared" si="2013"/>
        <v>8</v>
      </c>
      <c r="V4706" s="90">
        <v>252</v>
      </c>
      <c r="W4706" s="89">
        <f t="shared" si="2014"/>
        <v>1.0024461950000001</v>
      </c>
      <c r="X4706" s="82">
        <f t="shared" si="2015"/>
        <v>0</v>
      </c>
      <c r="Y4706" s="82">
        <f t="shared" si="2016"/>
        <v>0</v>
      </c>
      <c r="Z4706" s="94" t="str">
        <f t="shared" si="2022"/>
        <v>A+J=</v>
      </c>
      <c r="AA4706" s="87">
        <f t="shared" si="2023"/>
        <v>48964</v>
      </c>
    </row>
    <row r="4707" spans="1:27" ht="12.75" x14ac:dyDescent="0.2">
      <c r="A4707" s="81">
        <f t="shared" si="2017"/>
        <v>48944</v>
      </c>
      <c r="B4707" s="82">
        <f t="shared" si="2003"/>
        <v>0</v>
      </c>
      <c r="C4707" s="207">
        <f t="shared" si="2021"/>
        <v>0</v>
      </c>
      <c r="D4707" s="83">
        <f t="shared" si="2004"/>
        <v>7286.35</v>
      </c>
      <c r="E4707" s="84">
        <f t="shared" si="2001"/>
        <v>7394.19</v>
      </c>
      <c r="F4707" s="85">
        <f t="shared" si="2002"/>
        <v>48903</v>
      </c>
      <c r="G4707" s="86">
        <f t="shared" si="2005"/>
        <v>1.4800277230712089E-2</v>
      </c>
      <c r="H4707" s="87">
        <f t="shared" si="2006"/>
        <v>48964</v>
      </c>
      <c r="I4707" s="87">
        <f t="shared" si="2007"/>
        <v>48964</v>
      </c>
      <c r="J4707" s="88">
        <f t="shared" si="2018"/>
        <v>23</v>
      </c>
      <c r="K4707" s="88">
        <f t="shared" si="2000"/>
        <v>9</v>
      </c>
      <c r="L4707" s="8">
        <f t="shared" si="2008"/>
        <v>1.0057655299999999</v>
      </c>
      <c r="M4707" s="89">
        <v>1</v>
      </c>
      <c r="N4707" s="89">
        <f t="shared" si="2009"/>
        <v>1</v>
      </c>
      <c r="O4707" s="82">
        <f t="shared" si="2010"/>
        <v>1.0057655299999999</v>
      </c>
      <c r="P4707" s="82">
        <f t="shared" si="2011"/>
        <v>0</v>
      </c>
      <c r="Q4707" s="11">
        <f t="shared" si="2024"/>
        <v>0</v>
      </c>
      <c r="R4707" s="7">
        <f t="shared" si="2019"/>
        <v>0</v>
      </c>
      <c r="S4707" s="82">
        <f t="shared" si="2012"/>
        <v>0</v>
      </c>
      <c r="T4707" s="91">
        <f t="shared" si="2020"/>
        <v>0.08</v>
      </c>
      <c r="U4707" s="90">
        <f t="shared" si="2013"/>
        <v>9</v>
      </c>
      <c r="V4707" s="90">
        <v>252</v>
      </c>
      <c r="W4707" s="89">
        <f t="shared" si="2014"/>
        <v>1.0027523890000001</v>
      </c>
      <c r="X4707" s="82">
        <f t="shared" si="2015"/>
        <v>0</v>
      </c>
      <c r="Y4707" s="82">
        <f t="shared" si="2016"/>
        <v>0</v>
      </c>
      <c r="Z4707" s="94" t="str">
        <f t="shared" si="2022"/>
        <v>A+J=</v>
      </c>
      <c r="AA4707" s="87">
        <f t="shared" si="2023"/>
        <v>48964</v>
      </c>
    </row>
    <row r="4708" spans="1:27" ht="12.75" x14ac:dyDescent="0.2">
      <c r="A4708" s="81">
        <f t="shared" si="2017"/>
        <v>48945</v>
      </c>
      <c r="B4708" s="82">
        <f t="shared" si="2003"/>
        <v>0</v>
      </c>
      <c r="C4708" s="207">
        <f t="shared" si="2021"/>
        <v>0</v>
      </c>
      <c r="D4708" s="83">
        <f t="shared" si="2004"/>
        <v>7286.35</v>
      </c>
      <c r="E4708" s="84">
        <f t="shared" si="2001"/>
        <v>7394.19</v>
      </c>
      <c r="F4708" s="85">
        <f t="shared" si="2002"/>
        <v>48903</v>
      </c>
      <c r="G4708" s="86">
        <f t="shared" si="2005"/>
        <v>1.4800277230712089E-2</v>
      </c>
      <c r="H4708" s="87">
        <f t="shared" si="2006"/>
        <v>48964</v>
      </c>
      <c r="I4708" s="87">
        <f t="shared" si="2007"/>
        <v>48964</v>
      </c>
      <c r="J4708" s="88">
        <f t="shared" si="2018"/>
        <v>23</v>
      </c>
      <c r="K4708" s="88">
        <f t="shared" si="2000"/>
        <v>9</v>
      </c>
      <c r="L4708" s="8">
        <f t="shared" si="2008"/>
        <v>1.0057655299999999</v>
      </c>
      <c r="M4708" s="89">
        <v>1</v>
      </c>
      <c r="N4708" s="89">
        <f t="shared" si="2009"/>
        <v>1</v>
      </c>
      <c r="O4708" s="82">
        <f t="shared" si="2010"/>
        <v>1.0057655299999999</v>
      </c>
      <c r="P4708" s="82">
        <f t="shared" si="2011"/>
        <v>0</v>
      </c>
      <c r="Q4708" s="11">
        <f t="shared" si="2024"/>
        <v>0</v>
      </c>
      <c r="R4708" s="7">
        <f t="shared" si="2019"/>
        <v>0</v>
      </c>
      <c r="S4708" s="82">
        <f t="shared" si="2012"/>
        <v>0</v>
      </c>
      <c r="T4708" s="91">
        <f t="shared" si="2020"/>
        <v>0.08</v>
      </c>
      <c r="U4708" s="90">
        <f t="shared" si="2013"/>
        <v>9</v>
      </c>
      <c r="V4708" s="90">
        <v>252</v>
      </c>
      <c r="W4708" s="89">
        <f t="shared" si="2014"/>
        <v>1.0027523890000001</v>
      </c>
      <c r="X4708" s="82">
        <f t="shared" si="2015"/>
        <v>0</v>
      </c>
      <c r="Y4708" s="82">
        <f t="shared" si="2016"/>
        <v>0</v>
      </c>
      <c r="Z4708" s="94" t="str">
        <f t="shared" si="2022"/>
        <v>A+J=</v>
      </c>
      <c r="AA4708" s="87">
        <f t="shared" si="2023"/>
        <v>48964</v>
      </c>
    </row>
    <row r="4709" spans="1:27" ht="12.75" x14ac:dyDescent="0.2">
      <c r="A4709" s="81">
        <f t="shared" si="2017"/>
        <v>48946</v>
      </c>
      <c r="B4709" s="82">
        <f t="shared" si="2003"/>
        <v>0</v>
      </c>
      <c r="C4709" s="207">
        <f t="shared" si="2021"/>
        <v>0</v>
      </c>
      <c r="D4709" s="83">
        <f t="shared" si="2004"/>
        <v>7286.35</v>
      </c>
      <c r="E4709" s="84">
        <f t="shared" si="2001"/>
        <v>7394.19</v>
      </c>
      <c r="F4709" s="85">
        <f t="shared" si="2002"/>
        <v>48903</v>
      </c>
      <c r="G4709" s="86">
        <f t="shared" si="2005"/>
        <v>1.4800277230712089E-2</v>
      </c>
      <c r="H4709" s="87">
        <f t="shared" si="2006"/>
        <v>48964</v>
      </c>
      <c r="I4709" s="87">
        <f t="shared" si="2007"/>
        <v>48964</v>
      </c>
      <c r="J4709" s="88">
        <f t="shared" si="2018"/>
        <v>23</v>
      </c>
      <c r="K4709" s="88">
        <f t="shared" si="2000"/>
        <v>9</v>
      </c>
      <c r="L4709" s="8">
        <f t="shared" si="2008"/>
        <v>1.0057655299999999</v>
      </c>
      <c r="M4709" s="89">
        <v>1</v>
      </c>
      <c r="N4709" s="89">
        <f t="shared" si="2009"/>
        <v>1</v>
      </c>
      <c r="O4709" s="82">
        <f t="shared" si="2010"/>
        <v>1.0057655299999999</v>
      </c>
      <c r="P4709" s="82">
        <f t="shared" si="2011"/>
        <v>0</v>
      </c>
      <c r="Q4709" s="11">
        <f t="shared" si="2024"/>
        <v>0</v>
      </c>
      <c r="R4709" s="7">
        <f t="shared" si="2019"/>
        <v>0</v>
      </c>
      <c r="S4709" s="82">
        <f t="shared" si="2012"/>
        <v>0</v>
      </c>
      <c r="T4709" s="91">
        <f t="shared" si="2020"/>
        <v>0.08</v>
      </c>
      <c r="U4709" s="90">
        <f t="shared" si="2013"/>
        <v>9</v>
      </c>
      <c r="V4709" s="90">
        <v>252</v>
      </c>
      <c r="W4709" s="89">
        <f t="shared" si="2014"/>
        <v>1.0027523890000001</v>
      </c>
      <c r="X4709" s="82">
        <f t="shared" si="2015"/>
        <v>0</v>
      </c>
      <c r="Y4709" s="82">
        <f t="shared" si="2016"/>
        <v>0</v>
      </c>
      <c r="Z4709" s="94" t="str">
        <f t="shared" si="2022"/>
        <v>A+J=</v>
      </c>
      <c r="AA4709" s="87">
        <f t="shared" si="2023"/>
        <v>48964</v>
      </c>
    </row>
    <row r="4710" spans="1:27" ht="12.75" x14ac:dyDescent="0.2">
      <c r="A4710" s="81">
        <f t="shared" si="2017"/>
        <v>48947</v>
      </c>
      <c r="B4710" s="82">
        <f t="shared" si="2003"/>
        <v>0</v>
      </c>
      <c r="C4710" s="207">
        <f t="shared" si="2021"/>
        <v>0</v>
      </c>
      <c r="D4710" s="83">
        <f t="shared" si="2004"/>
        <v>7286.35</v>
      </c>
      <c r="E4710" s="84">
        <f t="shared" si="2001"/>
        <v>7394.19</v>
      </c>
      <c r="F4710" s="85">
        <f t="shared" si="2002"/>
        <v>48903</v>
      </c>
      <c r="G4710" s="86">
        <f t="shared" si="2005"/>
        <v>1.4800277230712089E-2</v>
      </c>
      <c r="H4710" s="87">
        <f t="shared" si="2006"/>
        <v>48964</v>
      </c>
      <c r="I4710" s="87">
        <f t="shared" si="2007"/>
        <v>48964</v>
      </c>
      <c r="J4710" s="88">
        <f t="shared" si="2018"/>
        <v>23</v>
      </c>
      <c r="K4710" s="88">
        <f t="shared" si="2000"/>
        <v>10</v>
      </c>
      <c r="L4710" s="8">
        <f t="shared" si="2008"/>
        <v>1.0064081899999999</v>
      </c>
      <c r="M4710" s="89">
        <v>1</v>
      </c>
      <c r="N4710" s="89">
        <f t="shared" si="2009"/>
        <v>1</v>
      </c>
      <c r="O4710" s="82">
        <f t="shared" si="2010"/>
        <v>1.0064081899999999</v>
      </c>
      <c r="P4710" s="82">
        <f t="shared" si="2011"/>
        <v>0</v>
      </c>
      <c r="Q4710" s="11">
        <f t="shared" si="2024"/>
        <v>0</v>
      </c>
      <c r="R4710" s="7">
        <f t="shared" si="2019"/>
        <v>0</v>
      </c>
      <c r="S4710" s="82">
        <f t="shared" si="2012"/>
        <v>0</v>
      </c>
      <c r="T4710" s="91">
        <f t="shared" si="2020"/>
        <v>0.08</v>
      </c>
      <c r="U4710" s="90">
        <f t="shared" si="2013"/>
        <v>10</v>
      </c>
      <c r="V4710" s="90">
        <v>252</v>
      </c>
      <c r="W4710" s="89">
        <f t="shared" si="2014"/>
        <v>1.0030586779999999</v>
      </c>
      <c r="X4710" s="82">
        <f t="shared" si="2015"/>
        <v>0</v>
      </c>
      <c r="Y4710" s="82">
        <f t="shared" si="2016"/>
        <v>0</v>
      </c>
      <c r="Z4710" s="94" t="str">
        <f t="shared" si="2022"/>
        <v>A+J=</v>
      </c>
      <c r="AA4710" s="87">
        <f t="shared" si="2023"/>
        <v>48964</v>
      </c>
    </row>
    <row r="4711" spans="1:27" ht="12.75" x14ac:dyDescent="0.2">
      <c r="A4711" s="81">
        <f t="shared" si="2017"/>
        <v>48948</v>
      </c>
      <c r="B4711" s="82">
        <f t="shared" si="2003"/>
        <v>0</v>
      </c>
      <c r="C4711" s="207">
        <f t="shared" si="2021"/>
        <v>0</v>
      </c>
      <c r="D4711" s="83">
        <f t="shared" si="2004"/>
        <v>7286.35</v>
      </c>
      <c r="E4711" s="84">
        <f t="shared" si="2001"/>
        <v>7394.19</v>
      </c>
      <c r="F4711" s="85">
        <f t="shared" si="2002"/>
        <v>48903</v>
      </c>
      <c r="G4711" s="86">
        <f t="shared" si="2005"/>
        <v>1.4800277230712089E-2</v>
      </c>
      <c r="H4711" s="87">
        <f t="shared" si="2006"/>
        <v>48964</v>
      </c>
      <c r="I4711" s="87">
        <f t="shared" si="2007"/>
        <v>48964</v>
      </c>
      <c r="J4711" s="88">
        <f t="shared" si="2018"/>
        <v>23</v>
      </c>
      <c r="K4711" s="88">
        <f t="shared" si="2000"/>
        <v>11</v>
      </c>
      <c r="L4711" s="8">
        <f t="shared" si="2008"/>
        <v>1.0070512599999999</v>
      </c>
      <c r="M4711" s="89">
        <v>1</v>
      </c>
      <c r="N4711" s="89">
        <f t="shared" si="2009"/>
        <v>1</v>
      </c>
      <c r="O4711" s="82">
        <f t="shared" si="2010"/>
        <v>1.0070512599999999</v>
      </c>
      <c r="P4711" s="82">
        <f t="shared" si="2011"/>
        <v>0</v>
      </c>
      <c r="Q4711" s="11">
        <f t="shared" si="2024"/>
        <v>0</v>
      </c>
      <c r="R4711" s="7">
        <f t="shared" si="2019"/>
        <v>0</v>
      </c>
      <c r="S4711" s="82">
        <f t="shared" si="2012"/>
        <v>0</v>
      </c>
      <c r="T4711" s="91">
        <f t="shared" si="2020"/>
        <v>0.08</v>
      </c>
      <c r="U4711" s="90">
        <f t="shared" si="2013"/>
        <v>11</v>
      </c>
      <c r="V4711" s="90">
        <v>252</v>
      </c>
      <c r="W4711" s="89">
        <f t="shared" si="2014"/>
        <v>1.0033650599999999</v>
      </c>
      <c r="X4711" s="82">
        <f t="shared" si="2015"/>
        <v>0</v>
      </c>
      <c r="Y4711" s="82">
        <f t="shared" si="2016"/>
        <v>0</v>
      </c>
      <c r="Z4711" s="94" t="str">
        <f t="shared" si="2022"/>
        <v>A+J=</v>
      </c>
      <c r="AA4711" s="87">
        <f t="shared" si="2023"/>
        <v>48964</v>
      </c>
    </row>
    <row r="4712" spans="1:27" ht="12.75" x14ac:dyDescent="0.2">
      <c r="A4712" s="81">
        <f t="shared" si="2017"/>
        <v>48949</v>
      </c>
      <c r="B4712" s="82">
        <f t="shared" si="2003"/>
        <v>0</v>
      </c>
      <c r="C4712" s="207">
        <f t="shared" si="2021"/>
        <v>0</v>
      </c>
      <c r="D4712" s="83">
        <f t="shared" si="2004"/>
        <v>7286.35</v>
      </c>
      <c r="E4712" s="84">
        <f t="shared" si="2001"/>
        <v>7394.19</v>
      </c>
      <c r="F4712" s="85">
        <f t="shared" si="2002"/>
        <v>48903</v>
      </c>
      <c r="G4712" s="86">
        <f t="shared" si="2005"/>
        <v>1.4800277230712089E-2</v>
      </c>
      <c r="H4712" s="87">
        <f t="shared" si="2006"/>
        <v>48964</v>
      </c>
      <c r="I4712" s="87">
        <f t="shared" si="2007"/>
        <v>48964</v>
      </c>
      <c r="J4712" s="88">
        <f t="shared" si="2018"/>
        <v>23</v>
      </c>
      <c r="K4712" s="88">
        <f t="shared" si="2000"/>
        <v>12</v>
      </c>
      <c r="L4712" s="8">
        <f t="shared" si="2008"/>
        <v>1.00769475</v>
      </c>
      <c r="M4712" s="89">
        <v>1</v>
      </c>
      <c r="N4712" s="89">
        <f t="shared" si="2009"/>
        <v>1</v>
      </c>
      <c r="O4712" s="82">
        <f t="shared" si="2010"/>
        <v>1.00769475</v>
      </c>
      <c r="P4712" s="82">
        <f t="shared" si="2011"/>
        <v>0</v>
      </c>
      <c r="Q4712" s="11">
        <f t="shared" si="2024"/>
        <v>0</v>
      </c>
      <c r="R4712" s="7">
        <f t="shared" si="2019"/>
        <v>0</v>
      </c>
      <c r="S4712" s="82">
        <f t="shared" si="2012"/>
        <v>0</v>
      </c>
      <c r="T4712" s="91">
        <f t="shared" si="2020"/>
        <v>0.08</v>
      </c>
      <c r="U4712" s="90">
        <f t="shared" si="2013"/>
        <v>12</v>
      </c>
      <c r="V4712" s="90">
        <v>252</v>
      </c>
      <c r="W4712" s="89">
        <f t="shared" si="2014"/>
        <v>1.0036715350000001</v>
      </c>
      <c r="X4712" s="82">
        <f t="shared" si="2015"/>
        <v>0</v>
      </c>
      <c r="Y4712" s="82">
        <f t="shared" si="2016"/>
        <v>0</v>
      </c>
      <c r="Z4712" s="94" t="str">
        <f t="shared" si="2022"/>
        <v>A+J=</v>
      </c>
      <c r="AA4712" s="87">
        <f t="shared" si="2023"/>
        <v>48964</v>
      </c>
    </row>
    <row r="4713" spans="1:27" ht="12.75" x14ac:dyDescent="0.2">
      <c r="A4713" s="81">
        <f t="shared" si="2017"/>
        <v>48950</v>
      </c>
      <c r="B4713" s="82">
        <f t="shared" si="2003"/>
        <v>0</v>
      </c>
      <c r="C4713" s="207">
        <f t="shared" si="2021"/>
        <v>0</v>
      </c>
      <c r="D4713" s="83">
        <f t="shared" si="2004"/>
        <v>7286.35</v>
      </c>
      <c r="E4713" s="84">
        <f t="shared" si="2001"/>
        <v>7394.19</v>
      </c>
      <c r="F4713" s="85">
        <f t="shared" si="2002"/>
        <v>48903</v>
      </c>
      <c r="G4713" s="86">
        <f t="shared" si="2005"/>
        <v>1.4800277230712089E-2</v>
      </c>
      <c r="H4713" s="87">
        <f t="shared" si="2006"/>
        <v>48964</v>
      </c>
      <c r="I4713" s="87">
        <f t="shared" si="2007"/>
        <v>48964</v>
      </c>
      <c r="J4713" s="88">
        <f t="shared" si="2018"/>
        <v>23</v>
      </c>
      <c r="K4713" s="88">
        <f t="shared" ref="K4713:K4776" si="2025">(J4713-(NETWORKDAYS(A4713,I4713,AD$210:AD$502)-1))</f>
        <v>13</v>
      </c>
      <c r="L4713" s="8">
        <f t="shared" si="2008"/>
        <v>1.0083386400000001</v>
      </c>
      <c r="M4713" s="89">
        <v>1</v>
      </c>
      <c r="N4713" s="89">
        <f t="shared" si="2009"/>
        <v>1</v>
      </c>
      <c r="O4713" s="82">
        <f t="shared" si="2010"/>
        <v>1.0083386400000001</v>
      </c>
      <c r="P4713" s="82">
        <f t="shared" si="2011"/>
        <v>0</v>
      </c>
      <c r="Q4713" s="11">
        <f t="shared" si="2024"/>
        <v>0</v>
      </c>
      <c r="R4713" s="7">
        <f t="shared" si="2019"/>
        <v>0</v>
      </c>
      <c r="S4713" s="82">
        <f t="shared" si="2012"/>
        <v>0</v>
      </c>
      <c r="T4713" s="91">
        <f t="shared" si="2020"/>
        <v>0.08</v>
      </c>
      <c r="U4713" s="90">
        <f t="shared" si="2013"/>
        <v>13</v>
      </c>
      <c r="V4713" s="90">
        <v>252</v>
      </c>
      <c r="W4713" s="89">
        <f t="shared" si="2014"/>
        <v>1.003978104</v>
      </c>
      <c r="X4713" s="82">
        <f t="shared" si="2015"/>
        <v>0</v>
      </c>
      <c r="Y4713" s="82">
        <f t="shared" si="2016"/>
        <v>0</v>
      </c>
      <c r="Z4713" s="94" t="str">
        <f t="shared" si="2022"/>
        <v>A+J=</v>
      </c>
      <c r="AA4713" s="87">
        <f t="shared" si="2023"/>
        <v>48964</v>
      </c>
    </row>
    <row r="4714" spans="1:27" ht="12.75" x14ac:dyDescent="0.2">
      <c r="A4714" s="81">
        <f t="shared" si="2017"/>
        <v>48951</v>
      </c>
      <c r="B4714" s="82">
        <f t="shared" si="2003"/>
        <v>0</v>
      </c>
      <c r="C4714" s="207">
        <f t="shared" si="2021"/>
        <v>0</v>
      </c>
      <c r="D4714" s="83">
        <f t="shared" si="2004"/>
        <v>7286.35</v>
      </c>
      <c r="E4714" s="84">
        <f t="shared" ref="E4714:E4777" si="2026">IF($K4714=1,VLOOKUP($A4713,$AO$10:$AS$200,4),E4713)</f>
        <v>7394.19</v>
      </c>
      <c r="F4714" s="85">
        <f t="shared" ref="F4714:F4777" si="2027">IF($K4714=1,VLOOKUP($A4713,$AO$10:$AS$200,5),F4713)</f>
        <v>48903</v>
      </c>
      <c r="G4714" s="86">
        <f t="shared" si="2005"/>
        <v>1.4800277230712089E-2</v>
      </c>
      <c r="H4714" s="87">
        <f t="shared" si="2006"/>
        <v>48964</v>
      </c>
      <c r="I4714" s="87">
        <f t="shared" si="2007"/>
        <v>48964</v>
      </c>
      <c r="J4714" s="88">
        <f t="shared" si="2018"/>
        <v>23</v>
      </c>
      <c r="K4714" s="88">
        <f t="shared" si="2025"/>
        <v>14</v>
      </c>
      <c r="L4714" s="8">
        <f t="shared" si="2008"/>
        <v>1.00898295</v>
      </c>
      <c r="M4714" s="89">
        <v>1</v>
      </c>
      <c r="N4714" s="89">
        <f t="shared" si="2009"/>
        <v>1</v>
      </c>
      <c r="O4714" s="82">
        <f t="shared" si="2010"/>
        <v>1.00898295</v>
      </c>
      <c r="P4714" s="82">
        <f t="shared" si="2011"/>
        <v>0</v>
      </c>
      <c r="Q4714" s="11">
        <f t="shared" si="2024"/>
        <v>0</v>
      </c>
      <c r="R4714" s="7">
        <f t="shared" si="2019"/>
        <v>0</v>
      </c>
      <c r="S4714" s="82">
        <f t="shared" si="2012"/>
        <v>0</v>
      </c>
      <c r="T4714" s="91">
        <f t="shared" si="2020"/>
        <v>0.08</v>
      </c>
      <c r="U4714" s="90">
        <f t="shared" si="2013"/>
        <v>14</v>
      </c>
      <c r="V4714" s="90">
        <v>252</v>
      </c>
      <c r="W4714" s="89">
        <f t="shared" si="2014"/>
        <v>1.0042847669999999</v>
      </c>
      <c r="X4714" s="82">
        <f t="shared" si="2015"/>
        <v>0</v>
      </c>
      <c r="Y4714" s="82">
        <f t="shared" si="2016"/>
        <v>0</v>
      </c>
      <c r="Z4714" s="94" t="str">
        <f t="shared" si="2022"/>
        <v>A+J=</v>
      </c>
      <c r="AA4714" s="87">
        <f t="shared" si="2023"/>
        <v>48964</v>
      </c>
    </row>
    <row r="4715" spans="1:27" ht="12.75" x14ac:dyDescent="0.2">
      <c r="A4715" s="81">
        <f t="shared" si="2017"/>
        <v>48952</v>
      </c>
      <c r="B4715" s="82">
        <f t="shared" si="2003"/>
        <v>0</v>
      </c>
      <c r="C4715" s="207">
        <f t="shared" si="2021"/>
        <v>0</v>
      </c>
      <c r="D4715" s="83">
        <f t="shared" si="2004"/>
        <v>7286.35</v>
      </c>
      <c r="E4715" s="84">
        <f t="shared" si="2026"/>
        <v>7394.19</v>
      </c>
      <c r="F4715" s="85">
        <f t="shared" si="2027"/>
        <v>48903</v>
      </c>
      <c r="G4715" s="86">
        <f t="shared" si="2005"/>
        <v>1.4800277230712089E-2</v>
      </c>
      <c r="H4715" s="87">
        <f t="shared" si="2006"/>
        <v>48964</v>
      </c>
      <c r="I4715" s="87">
        <f t="shared" si="2007"/>
        <v>48964</v>
      </c>
      <c r="J4715" s="88">
        <f t="shared" si="2018"/>
        <v>23</v>
      </c>
      <c r="K4715" s="88">
        <f t="shared" si="2025"/>
        <v>14</v>
      </c>
      <c r="L4715" s="8">
        <f t="shared" si="2008"/>
        <v>1.00898295</v>
      </c>
      <c r="M4715" s="89">
        <v>1</v>
      </c>
      <c r="N4715" s="89">
        <f t="shared" si="2009"/>
        <v>1</v>
      </c>
      <c r="O4715" s="82">
        <f t="shared" si="2010"/>
        <v>1.00898295</v>
      </c>
      <c r="P4715" s="82">
        <f t="shared" si="2011"/>
        <v>0</v>
      </c>
      <c r="Q4715" s="11">
        <f t="shared" si="2024"/>
        <v>0</v>
      </c>
      <c r="R4715" s="7">
        <f t="shared" si="2019"/>
        <v>0</v>
      </c>
      <c r="S4715" s="82">
        <f t="shared" si="2012"/>
        <v>0</v>
      </c>
      <c r="T4715" s="91">
        <f t="shared" si="2020"/>
        <v>0.08</v>
      </c>
      <c r="U4715" s="90">
        <f t="shared" si="2013"/>
        <v>14</v>
      </c>
      <c r="V4715" s="90">
        <v>252</v>
      </c>
      <c r="W4715" s="89">
        <f t="shared" si="2014"/>
        <v>1.0042847669999999</v>
      </c>
      <c r="X4715" s="82">
        <f t="shared" si="2015"/>
        <v>0</v>
      </c>
      <c r="Y4715" s="82">
        <f t="shared" si="2016"/>
        <v>0</v>
      </c>
      <c r="Z4715" s="94" t="str">
        <f t="shared" si="2022"/>
        <v>A+J=</v>
      </c>
      <c r="AA4715" s="87">
        <f t="shared" si="2023"/>
        <v>48964</v>
      </c>
    </row>
    <row r="4716" spans="1:27" ht="12.75" x14ac:dyDescent="0.2">
      <c r="A4716" s="81">
        <f t="shared" si="2017"/>
        <v>48953</v>
      </c>
      <c r="B4716" s="82">
        <f t="shared" si="2003"/>
        <v>0</v>
      </c>
      <c r="C4716" s="207">
        <f t="shared" si="2021"/>
        <v>0</v>
      </c>
      <c r="D4716" s="83">
        <f t="shared" si="2004"/>
        <v>7286.35</v>
      </c>
      <c r="E4716" s="84">
        <f t="shared" si="2026"/>
        <v>7394.19</v>
      </c>
      <c r="F4716" s="85">
        <f t="shared" si="2027"/>
        <v>48903</v>
      </c>
      <c r="G4716" s="86">
        <f t="shared" si="2005"/>
        <v>1.4800277230712089E-2</v>
      </c>
      <c r="H4716" s="87">
        <f t="shared" si="2006"/>
        <v>48964</v>
      </c>
      <c r="I4716" s="87">
        <f t="shared" si="2007"/>
        <v>48964</v>
      </c>
      <c r="J4716" s="88">
        <f t="shared" si="2018"/>
        <v>23</v>
      </c>
      <c r="K4716" s="88">
        <f t="shared" si="2025"/>
        <v>14</v>
      </c>
      <c r="L4716" s="8">
        <f t="shared" si="2008"/>
        <v>1.00898295</v>
      </c>
      <c r="M4716" s="89">
        <v>1</v>
      </c>
      <c r="N4716" s="89">
        <f t="shared" si="2009"/>
        <v>1</v>
      </c>
      <c r="O4716" s="82">
        <f t="shared" si="2010"/>
        <v>1.00898295</v>
      </c>
      <c r="P4716" s="82">
        <f t="shared" si="2011"/>
        <v>0</v>
      </c>
      <c r="Q4716" s="11">
        <f t="shared" si="2024"/>
        <v>0</v>
      </c>
      <c r="R4716" s="7">
        <f t="shared" si="2019"/>
        <v>0</v>
      </c>
      <c r="S4716" s="82">
        <f t="shared" si="2012"/>
        <v>0</v>
      </c>
      <c r="T4716" s="91">
        <f t="shared" si="2020"/>
        <v>0.08</v>
      </c>
      <c r="U4716" s="90">
        <f t="shared" si="2013"/>
        <v>14</v>
      </c>
      <c r="V4716" s="90">
        <v>252</v>
      </c>
      <c r="W4716" s="89">
        <f t="shared" si="2014"/>
        <v>1.0042847669999999</v>
      </c>
      <c r="X4716" s="82">
        <f t="shared" si="2015"/>
        <v>0</v>
      </c>
      <c r="Y4716" s="82">
        <f t="shared" si="2016"/>
        <v>0</v>
      </c>
      <c r="Z4716" s="94" t="str">
        <f t="shared" si="2022"/>
        <v>A+J=</v>
      </c>
      <c r="AA4716" s="87">
        <f t="shared" si="2023"/>
        <v>48964</v>
      </c>
    </row>
    <row r="4717" spans="1:27" ht="12.75" x14ac:dyDescent="0.2">
      <c r="A4717" s="81">
        <f t="shared" si="2017"/>
        <v>48954</v>
      </c>
      <c r="B4717" s="82">
        <f t="shared" si="2003"/>
        <v>0</v>
      </c>
      <c r="C4717" s="207">
        <f t="shared" si="2021"/>
        <v>0</v>
      </c>
      <c r="D4717" s="83">
        <f t="shared" si="2004"/>
        <v>7286.35</v>
      </c>
      <c r="E4717" s="84">
        <f t="shared" si="2026"/>
        <v>7394.19</v>
      </c>
      <c r="F4717" s="85">
        <f t="shared" si="2027"/>
        <v>48903</v>
      </c>
      <c r="G4717" s="86">
        <f t="shared" si="2005"/>
        <v>1.4800277230712089E-2</v>
      </c>
      <c r="H4717" s="87">
        <f t="shared" si="2006"/>
        <v>48964</v>
      </c>
      <c r="I4717" s="87">
        <f t="shared" si="2007"/>
        <v>48964</v>
      </c>
      <c r="J4717" s="88">
        <f t="shared" si="2018"/>
        <v>23</v>
      </c>
      <c r="K4717" s="88">
        <f t="shared" si="2025"/>
        <v>15</v>
      </c>
      <c r="L4717" s="8">
        <f t="shared" si="2008"/>
        <v>1.00962767</v>
      </c>
      <c r="M4717" s="89">
        <v>1</v>
      </c>
      <c r="N4717" s="89">
        <f t="shared" si="2009"/>
        <v>1</v>
      </c>
      <c r="O4717" s="82">
        <f t="shared" si="2010"/>
        <v>1.00962767</v>
      </c>
      <c r="P4717" s="82">
        <f t="shared" si="2011"/>
        <v>0</v>
      </c>
      <c r="Q4717" s="11">
        <f t="shared" si="2024"/>
        <v>0</v>
      </c>
      <c r="R4717" s="7">
        <f t="shared" si="2019"/>
        <v>0</v>
      </c>
      <c r="S4717" s="82">
        <f t="shared" si="2012"/>
        <v>0</v>
      </c>
      <c r="T4717" s="91">
        <f t="shared" si="2020"/>
        <v>0.08</v>
      </c>
      <c r="U4717" s="90">
        <f t="shared" si="2013"/>
        <v>15</v>
      </c>
      <c r="V4717" s="90">
        <v>252</v>
      </c>
      <c r="W4717" s="89">
        <f t="shared" si="2014"/>
        <v>1.004591523</v>
      </c>
      <c r="X4717" s="82">
        <f t="shared" si="2015"/>
        <v>0</v>
      </c>
      <c r="Y4717" s="82">
        <f t="shared" si="2016"/>
        <v>0</v>
      </c>
      <c r="Z4717" s="94" t="str">
        <f t="shared" si="2022"/>
        <v>A+J=</v>
      </c>
      <c r="AA4717" s="87">
        <f t="shared" si="2023"/>
        <v>48964</v>
      </c>
    </row>
    <row r="4718" spans="1:27" ht="12.75" x14ac:dyDescent="0.2">
      <c r="A4718" s="81">
        <f t="shared" si="2017"/>
        <v>48955</v>
      </c>
      <c r="B4718" s="82">
        <f t="shared" si="2003"/>
        <v>0</v>
      </c>
      <c r="C4718" s="207">
        <f t="shared" si="2021"/>
        <v>0</v>
      </c>
      <c r="D4718" s="83">
        <f t="shared" si="2004"/>
        <v>7286.35</v>
      </c>
      <c r="E4718" s="84">
        <f t="shared" si="2026"/>
        <v>7394.19</v>
      </c>
      <c r="F4718" s="85">
        <f t="shared" si="2027"/>
        <v>48903</v>
      </c>
      <c r="G4718" s="86">
        <f t="shared" si="2005"/>
        <v>1.4800277230712089E-2</v>
      </c>
      <c r="H4718" s="87">
        <f t="shared" si="2006"/>
        <v>48964</v>
      </c>
      <c r="I4718" s="87">
        <f t="shared" si="2007"/>
        <v>48964</v>
      </c>
      <c r="J4718" s="88">
        <f t="shared" si="2018"/>
        <v>23</v>
      </c>
      <c r="K4718" s="88">
        <f t="shared" si="2025"/>
        <v>16</v>
      </c>
      <c r="L4718" s="8">
        <f t="shared" si="2008"/>
        <v>1.0102728000000001</v>
      </c>
      <c r="M4718" s="89">
        <v>1</v>
      </c>
      <c r="N4718" s="89">
        <f t="shared" si="2009"/>
        <v>1</v>
      </c>
      <c r="O4718" s="82">
        <f t="shared" si="2010"/>
        <v>1.0102728000000001</v>
      </c>
      <c r="P4718" s="82">
        <f t="shared" si="2011"/>
        <v>0</v>
      </c>
      <c r="Q4718" s="11">
        <f t="shared" si="2024"/>
        <v>0</v>
      </c>
      <c r="R4718" s="7">
        <f t="shared" si="2019"/>
        <v>0</v>
      </c>
      <c r="S4718" s="82">
        <f t="shared" si="2012"/>
        <v>0</v>
      </c>
      <c r="T4718" s="91">
        <f t="shared" si="2020"/>
        <v>0.08</v>
      </c>
      <c r="U4718" s="90">
        <f t="shared" si="2013"/>
        <v>16</v>
      </c>
      <c r="V4718" s="90">
        <v>252</v>
      </c>
      <c r="W4718" s="89">
        <f t="shared" si="2014"/>
        <v>1.0048983730000001</v>
      </c>
      <c r="X4718" s="82">
        <f t="shared" si="2015"/>
        <v>0</v>
      </c>
      <c r="Y4718" s="82">
        <f t="shared" si="2016"/>
        <v>0</v>
      </c>
      <c r="Z4718" s="94" t="str">
        <f t="shared" si="2022"/>
        <v>A+J=</v>
      </c>
      <c r="AA4718" s="87">
        <f t="shared" si="2023"/>
        <v>48964</v>
      </c>
    </row>
    <row r="4719" spans="1:27" ht="12.75" x14ac:dyDescent="0.2">
      <c r="A4719" s="81">
        <f t="shared" si="2017"/>
        <v>48956</v>
      </c>
      <c r="B4719" s="82">
        <f t="shared" si="2003"/>
        <v>0</v>
      </c>
      <c r="C4719" s="207">
        <f t="shared" si="2021"/>
        <v>0</v>
      </c>
      <c r="D4719" s="83">
        <f t="shared" si="2004"/>
        <v>7286.35</v>
      </c>
      <c r="E4719" s="84">
        <f t="shared" si="2026"/>
        <v>7394.19</v>
      </c>
      <c r="F4719" s="85">
        <f t="shared" si="2027"/>
        <v>48903</v>
      </c>
      <c r="G4719" s="86">
        <f t="shared" si="2005"/>
        <v>1.4800277230712089E-2</v>
      </c>
      <c r="H4719" s="87">
        <f t="shared" si="2006"/>
        <v>48964</v>
      </c>
      <c r="I4719" s="87">
        <f t="shared" si="2007"/>
        <v>48964</v>
      </c>
      <c r="J4719" s="88">
        <f t="shared" si="2018"/>
        <v>23</v>
      </c>
      <c r="K4719" s="88">
        <f t="shared" si="2025"/>
        <v>17</v>
      </c>
      <c r="L4719" s="8">
        <f t="shared" si="2008"/>
        <v>1.0109183399999999</v>
      </c>
      <c r="M4719" s="89">
        <v>1</v>
      </c>
      <c r="N4719" s="89">
        <f t="shared" si="2009"/>
        <v>1</v>
      </c>
      <c r="O4719" s="82">
        <f t="shared" si="2010"/>
        <v>1.0109183399999999</v>
      </c>
      <c r="P4719" s="82">
        <f t="shared" si="2011"/>
        <v>0</v>
      </c>
      <c r="Q4719" s="11">
        <f t="shared" si="2024"/>
        <v>0</v>
      </c>
      <c r="R4719" s="7">
        <f t="shared" si="2019"/>
        <v>0</v>
      </c>
      <c r="S4719" s="82">
        <f t="shared" si="2012"/>
        <v>0</v>
      </c>
      <c r="T4719" s="91">
        <f t="shared" si="2020"/>
        <v>0.08</v>
      </c>
      <c r="U4719" s="90">
        <f t="shared" si="2013"/>
        <v>17</v>
      </c>
      <c r="V4719" s="90">
        <v>252</v>
      </c>
      <c r="W4719" s="89">
        <f t="shared" si="2014"/>
        <v>1.0052053169999999</v>
      </c>
      <c r="X4719" s="82">
        <f t="shared" si="2015"/>
        <v>0</v>
      </c>
      <c r="Y4719" s="82">
        <f t="shared" si="2016"/>
        <v>0</v>
      </c>
      <c r="Z4719" s="94" t="str">
        <f t="shared" si="2022"/>
        <v>A+J=</v>
      </c>
      <c r="AA4719" s="87">
        <f t="shared" si="2023"/>
        <v>48964</v>
      </c>
    </row>
    <row r="4720" spans="1:27" ht="12.75" x14ac:dyDescent="0.2">
      <c r="A4720" s="81">
        <f t="shared" si="2017"/>
        <v>48957</v>
      </c>
      <c r="B4720" s="82">
        <f t="shared" si="2003"/>
        <v>0</v>
      </c>
      <c r="C4720" s="207">
        <f t="shared" si="2021"/>
        <v>0</v>
      </c>
      <c r="D4720" s="83">
        <f t="shared" si="2004"/>
        <v>7286.35</v>
      </c>
      <c r="E4720" s="84">
        <f t="shared" si="2026"/>
        <v>7394.19</v>
      </c>
      <c r="F4720" s="85">
        <f t="shared" si="2027"/>
        <v>48903</v>
      </c>
      <c r="G4720" s="86">
        <f t="shared" si="2005"/>
        <v>1.4800277230712089E-2</v>
      </c>
      <c r="H4720" s="87">
        <f t="shared" si="2006"/>
        <v>48964</v>
      </c>
      <c r="I4720" s="87">
        <f t="shared" si="2007"/>
        <v>48964</v>
      </c>
      <c r="J4720" s="88">
        <f t="shared" si="2018"/>
        <v>23</v>
      </c>
      <c r="K4720" s="88">
        <f t="shared" si="2025"/>
        <v>18</v>
      </c>
      <c r="L4720" s="8">
        <f t="shared" si="2008"/>
        <v>1.0115643000000001</v>
      </c>
      <c r="M4720" s="89">
        <v>1</v>
      </c>
      <c r="N4720" s="89">
        <f t="shared" si="2009"/>
        <v>1</v>
      </c>
      <c r="O4720" s="82">
        <f t="shared" si="2010"/>
        <v>1.0115643000000001</v>
      </c>
      <c r="P4720" s="82">
        <f t="shared" si="2011"/>
        <v>0</v>
      </c>
      <c r="Q4720" s="11">
        <f t="shared" si="2024"/>
        <v>0</v>
      </c>
      <c r="R4720" s="7">
        <f t="shared" si="2019"/>
        <v>0</v>
      </c>
      <c r="S4720" s="82">
        <f t="shared" si="2012"/>
        <v>0</v>
      </c>
      <c r="T4720" s="91">
        <f t="shared" si="2020"/>
        <v>0.08</v>
      </c>
      <c r="U4720" s="90">
        <f t="shared" si="2013"/>
        <v>18</v>
      </c>
      <c r="V4720" s="90">
        <v>252</v>
      </c>
      <c r="W4720" s="89">
        <f t="shared" si="2014"/>
        <v>1.005512355</v>
      </c>
      <c r="X4720" s="82">
        <f t="shared" si="2015"/>
        <v>0</v>
      </c>
      <c r="Y4720" s="82">
        <f t="shared" si="2016"/>
        <v>0</v>
      </c>
      <c r="Z4720" s="94" t="str">
        <f t="shared" si="2022"/>
        <v>A+J=</v>
      </c>
      <c r="AA4720" s="87">
        <f t="shared" si="2023"/>
        <v>48964</v>
      </c>
    </row>
    <row r="4721" spans="1:27" ht="12.75" x14ac:dyDescent="0.2">
      <c r="A4721" s="81">
        <f t="shared" si="2017"/>
        <v>48958</v>
      </c>
      <c r="B4721" s="82">
        <f t="shared" si="2003"/>
        <v>0</v>
      </c>
      <c r="C4721" s="207">
        <f t="shared" si="2021"/>
        <v>0</v>
      </c>
      <c r="D4721" s="83">
        <f t="shared" si="2004"/>
        <v>7286.35</v>
      </c>
      <c r="E4721" s="84">
        <f t="shared" si="2026"/>
        <v>7394.19</v>
      </c>
      <c r="F4721" s="85">
        <f t="shared" si="2027"/>
        <v>48903</v>
      </c>
      <c r="G4721" s="86">
        <f t="shared" si="2005"/>
        <v>1.4800277230712089E-2</v>
      </c>
      <c r="H4721" s="87">
        <f t="shared" si="2006"/>
        <v>48964</v>
      </c>
      <c r="I4721" s="87">
        <f t="shared" si="2007"/>
        <v>48964</v>
      </c>
      <c r="J4721" s="88">
        <f t="shared" si="2018"/>
        <v>23</v>
      </c>
      <c r="K4721" s="88">
        <f t="shared" si="2025"/>
        <v>19</v>
      </c>
      <c r="L4721" s="8">
        <f t="shared" si="2008"/>
        <v>1.01221067</v>
      </c>
      <c r="M4721" s="89">
        <v>1</v>
      </c>
      <c r="N4721" s="89">
        <f t="shared" si="2009"/>
        <v>1</v>
      </c>
      <c r="O4721" s="82">
        <f t="shared" si="2010"/>
        <v>1.01221067</v>
      </c>
      <c r="P4721" s="82">
        <f t="shared" si="2011"/>
        <v>0</v>
      </c>
      <c r="Q4721" s="11">
        <f t="shared" si="2024"/>
        <v>0</v>
      </c>
      <c r="R4721" s="7">
        <f t="shared" si="2019"/>
        <v>0</v>
      </c>
      <c r="S4721" s="82">
        <f t="shared" si="2012"/>
        <v>0</v>
      </c>
      <c r="T4721" s="91">
        <f t="shared" si="2020"/>
        <v>0.08</v>
      </c>
      <c r="U4721" s="90">
        <f t="shared" si="2013"/>
        <v>19</v>
      </c>
      <c r="V4721" s="90">
        <v>252</v>
      </c>
      <c r="W4721" s="89">
        <f t="shared" si="2014"/>
        <v>1.005819486</v>
      </c>
      <c r="X4721" s="82">
        <f t="shared" si="2015"/>
        <v>0</v>
      </c>
      <c r="Y4721" s="82">
        <f t="shared" si="2016"/>
        <v>0</v>
      </c>
      <c r="Z4721" s="94" t="str">
        <f t="shared" si="2022"/>
        <v>A+J=</v>
      </c>
      <c r="AA4721" s="87">
        <f t="shared" si="2023"/>
        <v>48964</v>
      </c>
    </row>
    <row r="4722" spans="1:27" ht="12.75" x14ac:dyDescent="0.2">
      <c r="A4722" s="81">
        <f t="shared" si="2017"/>
        <v>48959</v>
      </c>
      <c r="B4722" s="82">
        <f t="shared" si="2003"/>
        <v>0</v>
      </c>
      <c r="C4722" s="207">
        <f t="shared" si="2021"/>
        <v>0</v>
      </c>
      <c r="D4722" s="83">
        <f t="shared" si="2004"/>
        <v>7286.35</v>
      </c>
      <c r="E4722" s="84">
        <f t="shared" si="2026"/>
        <v>7394.19</v>
      </c>
      <c r="F4722" s="85">
        <f t="shared" si="2027"/>
        <v>48903</v>
      </c>
      <c r="G4722" s="86">
        <f t="shared" si="2005"/>
        <v>1.4800277230712089E-2</v>
      </c>
      <c r="H4722" s="87">
        <f t="shared" si="2006"/>
        <v>48964</v>
      </c>
      <c r="I4722" s="87">
        <f t="shared" si="2007"/>
        <v>48964</v>
      </c>
      <c r="J4722" s="88">
        <f t="shared" si="2018"/>
        <v>23</v>
      </c>
      <c r="K4722" s="88">
        <f t="shared" si="2025"/>
        <v>19</v>
      </c>
      <c r="L4722" s="8">
        <f t="shared" si="2008"/>
        <v>1.01221067</v>
      </c>
      <c r="M4722" s="89">
        <v>1</v>
      </c>
      <c r="N4722" s="89">
        <f t="shared" si="2009"/>
        <v>1</v>
      </c>
      <c r="O4722" s="82">
        <f t="shared" si="2010"/>
        <v>1.01221067</v>
      </c>
      <c r="P4722" s="82">
        <f t="shared" si="2011"/>
        <v>0</v>
      </c>
      <c r="Q4722" s="11">
        <f t="shared" si="2024"/>
        <v>0</v>
      </c>
      <c r="R4722" s="7">
        <f t="shared" si="2019"/>
        <v>0</v>
      </c>
      <c r="S4722" s="82">
        <f t="shared" si="2012"/>
        <v>0</v>
      </c>
      <c r="T4722" s="91">
        <f t="shared" si="2020"/>
        <v>0.08</v>
      </c>
      <c r="U4722" s="90">
        <f t="shared" si="2013"/>
        <v>19</v>
      </c>
      <c r="V4722" s="90">
        <v>252</v>
      </c>
      <c r="W4722" s="89">
        <f t="shared" si="2014"/>
        <v>1.005819486</v>
      </c>
      <c r="X4722" s="82">
        <f t="shared" si="2015"/>
        <v>0</v>
      </c>
      <c r="Y4722" s="82">
        <f t="shared" si="2016"/>
        <v>0</v>
      </c>
      <c r="Z4722" s="94" t="str">
        <f t="shared" si="2022"/>
        <v>A+J=</v>
      </c>
      <c r="AA4722" s="87">
        <f t="shared" si="2023"/>
        <v>48964</v>
      </c>
    </row>
    <row r="4723" spans="1:27" ht="12.75" x14ac:dyDescent="0.2">
      <c r="A4723" s="81">
        <f t="shared" si="2017"/>
        <v>48960</v>
      </c>
      <c r="B4723" s="82">
        <f t="shared" si="2003"/>
        <v>0</v>
      </c>
      <c r="C4723" s="207">
        <f t="shared" si="2021"/>
        <v>0</v>
      </c>
      <c r="D4723" s="83">
        <f t="shared" si="2004"/>
        <v>7286.35</v>
      </c>
      <c r="E4723" s="84">
        <f t="shared" si="2026"/>
        <v>7394.19</v>
      </c>
      <c r="F4723" s="85">
        <f t="shared" si="2027"/>
        <v>48903</v>
      </c>
      <c r="G4723" s="86">
        <f t="shared" si="2005"/>
        <v>1.4800277230712089E-2</v>
      </c>
      <c r="H4723" s="87">
        <f t="shared" si="2006"/>
        <v>48964</v>
      </c>
      <c r="I4723" s="87">
        <f t="shared" si="2007"/>
        <v>48964</v>
      </c>
      <c r="J4723" s="88">
        <f t="shared" si="2018"/>
        <v>23</v>
      </c>
      <c r="K4723" s="88">
        <f t="shared" si="2025"/>
        <v>19</v>
      </c>
      <c r="L4723" s="8">
        <f t="shared" si="2008"/>
        <v>1.01221067</v>
      </c>
      <c r="M4723" s="89">
        <v>1</v>
      </c>
      <c r="N4723" s="89">
        <f t="shared" si="2009"/>
        <v>1</v>
      </c>
      <c r="O4723" s="82">
        <f t="shared" si="2010"/>
        <v>1.01221067</v>
      </c>
      <c r="P4723" s="82">
        <f t="shared" si="2011"/>
        <v>0</v>
      </c>
      <c r="Q4723" s="11">
        <f t="shared" si="2024"/>
        <v>0</v>
      </c>
      <c r="R4723" s="7">
        <f t="shared" si="2019"/>
        <v>0</v>
      </c>
      <c r="S4723" s="82">
        <f t="shared" si="2012"/>
        <v>0</v>
      </c>
      <c r="T4723" s="91">
        <f t="shared" si="2020"/>
        <v>0.08</v>
      </c>
      <c r="U4723" s="90">
        <f t="shared" si="2013"/>
        <v>19</v>
      </c>
      <c r="V4723" s="90">
        <v>252</v>
      </c>
      <c r="W4723" s="89">
        <f t="shared" si="2014"/>
        <v>1.005819486</v>
      </c>
      <c r="X4723" s="82">
        <f t="shared" si="2015"/>
        <v>0</v>
      </c>
      <c r="Y4723" s="82">
        <f t="shared" si="2016"/>
        <v>0</v>
      </c>
      <c r="Z4723" s="94" t="str">
        <f t="shared" si="2022"/>
        <v>A+J=</v>
      </c>
      <c r="AA4723" s="87">
        <f t="shared" si="2023"/>
        <v>48964</v>
      </c>
    </row>
    <row r="4724" spans="1:27" ht="12.75" x14ac:dyDescent="0.2">
      <c r="A4724" s="81">
        <f t="shared" si="2017"/>
        <v>48961</v>
      </c>
      <c r="B4724" s="82">
        <f t="shared" si="2003"/>
        <v>0</v>
      </c>
      <c r="C4724" s="207">
        <f t="shared" si="2021"/>
        <v>0</v>
      </c>
      <c r="D4724" s="83">
        <f t="shared" si="2004"/>
        <v>7286.35</v>
      </c>
      <c r="E4724" s="84">
        <f t="shared" si="2026"/>
        <v>7394.19</v>
      </c>
      <c r="F4724" s="85">
        <f t="shared" si="2027"/>
        <v>48903</v>
      </c>
      <c r="G4724" s="86">
        <f t="shared" si="2005"/>
        <v>1.4800277230712089E-2</v>
      </c>
      <c r="H4724" s="87">
        <f t="shared" si="2006"/>
        <v>48964</v>
      </c>
      <c r="I4724" s="87">
        <f t="shared" si="2007"/>
        <v>48964</v>
      </c>
      <c r="J4724" s="88">
        <f t="shared" si="2018"/>
        <v>23</v>
      </c>
      <c r="K4724" s="88">
        <f t="shared" si="2025"/>
        <v>20</v>
      </c>
      <c r="L4724" s="8">
        <f t="shared" si="2008"/>
        <v>1.01285745</v>
      </c>
      <c r="M4724" s="89">
        <v>1</v>
      </c>
      <c r="N4724" s="89">
        <f t="shared" si="2009"/>
        <v>1</v>
      </c>
      <c r="O4724" s="82">
        <f t="shared" si="2010"/>
        <v>1.01285745</v>
      </c>
      <c r="P4724" s="82">
        <f t="shared" si="2011"/>
        <v>0</v>
      </c>
      <c r="Q4724" s="11">
        <f t="shared" si="2024"/>
        <v>0</v>
      </c>
      <c r="R4724" s="7">
        <f t="shared" si="2019"/>
        <v>0</v>
      </c>
      <c r="S4724" s="82">
        <f t="shared" si="2012"/>
        <v>0</v>
      </c>
      <c r="T4724" s="91">
        <f t="shared" si="2020"/>
        <v>0.08</v>
      </c>
      <c r="U4724" s="90">
        <f t="shared" si="2013"/>
        <v>20</v>
      </c>
      <c r="V4724" s="90">
        <v>252</v>
      </c>
      <c r="W4724" s="89">
        <f t="shared" si="2014"/>
        <v>1.0061267110000001</v>
      </c>
      <c r="X4724" s="82">
        <f t="shared" si="2015"/>
        <v>0</v>
      </c>
      <c r="Y4724" s="82">
        <f t="shared" si="2016"/>
        <v>0</v>
      </c>
      <c r="Z4724" s="94" t="str">
        <f t="shared" si="2022"/>
        <v>A+J=</v>
      </c>
      <c r="AA4724" s="87">
        <f t="shared" si="2023"/>
        <v>48964</v>
      </c>
    </row>
    <row r="4725" spans="1:27" ht="12.75" x14ac:dyDescent="0.2">
      <c r="A4725" s="81">
        <f t="shared" si="2017"/>
        <v>48962</v>
      </c>
      <c r="B4725" s="82">
        <f t="shared" si="2003"/>
        <v>0</v>
      </c>
      <c r="C4725" s="207">
        <f t="shared" si="2021"/>
        <v>0</v>
      </c>
      <c r="D4725" s="83">
        <f t="shared" si="2004"/>
        <v>7286.35</v>
      </c>
      <c r="E4725" s="84">
        <f t="shared" si="2026"/>
        <v>7394.19</v>
      </c>
      <c r="F4725" s="85">
        <f t="shared" si="2027"/>
        <v>48903</v>
      </c>
      <c r="G4725" s="86">
        <f t="shared" si="2005"/>
        <v>1.4800277230712089E-2</v>
      </c>
      <c r="H4725" s="87">
        <f t="shared" si="2006"/>
        <v>48964</v>
      </c>
      <c r="I4725" s="87">
        <f t="shared" si="2007"/>
        <v>48964</v>
      </c>
      <c r="J4725" s="88">
        <f t="shared" si="2018"/>
        <v>23</v>
      </c>
      <c r="K4725" s="88">
        <f t="shared" si="2025"/>
        <v>21</v>
      </c>
      <c r="L4725" s="8">
        <f t="shared" si="2008"/>
        <v>1.0135046400000001</v>
      </c>
      <c r="M4725" s="89">
        <v>1</v>
      </c>
      <c r="N4725" s="89">
        <f t="shared" si="2009"/>
        <v>1</v>
      </c>
      <c r="O4725" s="82">
        <f t="shared" si="2010"/>
        <v>1.0135046400000001</v>
      </c>
      <c r="P4725" s="82">
        <f t="shared" si="2011"/>
        <v>0</v>
      </c>
      <c r="Q4725" s="11">
        <f t="shared" si="2024"/>
        <v>0</v>
      </c>
      <c r="R4725" s="7">
        <f t="shared" si="2019"/>
        <v>0</v>
      </c>
      <c r="S4725" s="82">
        <f t="shared" si="2012"/>
        <v>0</v>
      </c>
      <c r="T4725" s="91">
        <f t="shared" si="2020"/>
        <v>0.08</v>
      </c>
      <c r="U4725" s="90">
        <f t="shared" si="2013"/>
        <v>21</v>
      </c>
      <c r="V4725" s="90">
        <v>252</v>
      </c>
      <c r="W4725" s="89">
        <f t="shared" si="2014"/>
        <v>1.0064340300000001</v>
      </c>
      <c r="X4725" s="82">
        <f t="shared" si="2015"/>
        <v>0</v>
      </c>
      <c r="Y4725" s="82">
        <f t="shared" si="2016"/>
        <v>0</v>
      </c>
      <c r="Z4725" s="94" t="str">
        <f t="shared" si="2022"/>
        <v>A+J=</v>
      </c>
      <c r="AA4725" s="87">
        <f t="shared" si="2023"/>
        <v>48964</v>
      </c>
    </row>
    <row r="4726" spans="1:27" ht="12.75" x14ac:dyDescent="0.2">
      <c r="A4726" s="81">
        <f t="shared" si="2017"/>
        <v>48963</v>
      </c>
      <c r="B4726" s="82">
        <f t="shared" si="2003"/>
        <v>0</v>
      </c>
      <c r="C4726" s="207">
        <f t="shared" si="2021"/>
        <v>0</v>
      </c>
      <c r="D4726" s="83">
        <f t="shared" si="2004"/>
        <v>7286.35</v>
      </c>
      <c r="E4726" s="84">
        <f t="shared" si="2026"/>
        <v>7394.19</v>
      </c>
      <c r="F4726" s="85">
        <f t="shared" si="2027"/>
        <v>48903</v>
      </c>
      <c r="G4726" s="86">
        <f t="shared" si="2005"/>
        <v>1.4800277230712089E-2</v>
      </c>
      <c r="H4726" s="87">
        <f t="shared" si="2006"/>
        <v>48964</v>
      </c>
      <c r="I4726" s="87">
        <f t="shared" si="2007"/>
        <v>48964</v>
      </c>
      <c r="J4726" s="88">
        <f t="shared" si="2018"/>
        <v>23</v>
      </c>
      <c r="K4726" s="88">
        <f t="shared" si="2025"/>
        <v>22</v>
      </c>
      <c r="L4726" s="8">
        <f t="shared" si="2008"/>
        <v>1.01415225</v>
      </c>
      <c r="M4726" s="89">
        <v>1</v>
      </c>
      <c r="N4726" s="89">
        <f t="shared" si="2009"/>
        <v>1</v>
      </c>
      <c r="O4726" s="82">
        <f t="shared" si="2010"/>
        <v>1.01415225</v>
      </c>
      <c r="P4726" s="82">
        <f t="shared" si="2011"/>
        <v>0</v>
      </c>
      <c r="Q4726" s="11">
        <f t="shared" si="2024"/>
        <v>0</v>
      </c>
      <c r="R4726" s="7">
        <f t="shared" si="2019"/>
        <v>0</v>
      </c>
      <c r="S4726" s="82">
        <f t="shared" si="2012"/>
        <v>0</v>
      </c>
      <c r="T4726" s="91">
        <f t="shared" si="2020"/>
        <v>0.08</v>
      </c>
      <c r="U4726" s="90">
        <f t="shared" si="2013"/>
        <v>22</v>
      </c>
      <c r="V4726" s="90">
        <v>252</v>
      </c>
      <c r="W4726" s="89">
        <f t="shared" si="2014"/>
        <v>1.0067414429999999</v>
      </c>
      <c r="X4726" s="82">
        <f t="shared" si="2015"/>
        <v>0</v>
      </c>
      <c r="Y4726" s="82">
        <f t="shared" si="2016"/>
        <v>0</v>
      </c>
      <c r="Z4726" s="94" t="str">
        <f t="shared" si="2022"/>
        <v>A+J=</v>
      </c>
      <c r="AA4726" s="87">
        <f t="shared" si="2023"/>
        <v>48964</v>
      </c>
    </row>
    <row r="4727" spans="1:27" ht="12.75" x14ac:dyDescent="0.2">
      <c r="A4727" s="81">
        <f t="shared" si="2017"/>
        <v>48964</v>
      </c>
      <c r="B4727" s="82">
        <f t="shared" si="2003"/>
        <v>0</v>
      </c>
      <c r="C4727" s="207">
        <f t="shared" si="2021"/>
        <v>0</v>
      </c>
      <c r="D4727" s="83">
        <f t="shared" si="2004"/>
        <v>7286.35</v>
      </c>
      <c r="E4727" s="84">
        <f t="shared" si="2026"/>
        <v>7394.19</v>
      </c>
      <c r="F4727" s="85">
        <f t="shared" si="2027"/>
        <v>48903</v>
      </c>
      <c r="G4727" s="86">
        <f t="shared" si="2005"/>
        <v>1.4800277230712089E-2</v>
      </c>
      <c r="H4727" s="87">
        <f t="shared" si="2006"/>
        <v>48997</v>
      </c>
      <c r="I4727" s="87">
        <f t="shared" si="2007"/>
        <v>48964</v>
      </c>
      <c r="J4727" s="88">
        <f t="shared" si="2018"/>
        <v>23</v>
      </c>
      <c r="K4727" s="88">
        <f t="shared" si="2025"/>
        <v>23</v>
      </c>
      <c r="L4727" s="8">
        <f t="shared" si="2008"/>
        <v>1.0148002700000001</v>
      </c>
      <c r="M4727" s="89">
        <v>1</v>
      </c>
      <c r="N4727" s="89">
        <f t="shared" si="2009"/>
        <v>1</v>
      </c>
      <c r="O4727" s="82">
        <f t="shared" si="2010"/>
        <v>1.0148002700000001</v>
      </c>
      <c r="P4727" s="82">
        <f t="shared" si="2011"/>
        <v>0</v>
      </c>
      <c r="Q4727" s="11">
        <f t="shared" si="2024"/>
        <v>155</v>
      </c>
      <c r="R4727" s="7">
        <f t="shared" si="2019"/>
        <v>0</v>
      </c>
      <c r="S4727" s="82">
        <f t="shared" si="2012"/>
        <v>0</v>
      </c>
      <c r="T4727" s="91">
        <f t="shared" si="2020"/>
        <v>0.08</v>
      </c>
      <c r="U4727" s="90">
        <f t="shared" si="2013"/>
        <v>23</v>
      </c>
      <c r="V4727" s="90">
        <v>252</v>
      </c>
      <c r="W4727" s="89">
        <f t="shared" si="2014"/>
        <v>1.0070489499999999</v>
      </c>
      <c r="X4727" s="82">
        <f t="shared" si="2015"/>
        <v>0</v>
      </c>
      <c r="Y4727" s="82">
        <f t="shared" si="2016"/>
        <v>0</v>
      </c>
      <c r="Z4727" s="94" t="str">
        <f t="shared" si="2022"/>
        <v>A+J=</v>
      </c>
      <c r="AA4727" s="87">
        <f t="shared" si="2023"/>
        <v>48964</v>
      </c>
    </row>
    <row r="4728" spans="1:27" ht="12.75" x14ac:dyDescent="0.2">
      <c r="A4728" s="81">
        <f t="shared" si="2017"/>
        <v>48965</v>
      </c>
      <c r="B4728" s="82">
        <f t="shared" si="2003"/>
        <v>0</v>
      </c>
      <c r="C4728" s="207">
        <f t="shared" si="2021"/>
        <v>0</v>
      </c>
      <c r="D4728" s="83">
        <f t="shared" si="2004"/>
        <v>7286.35</v>
      </c>
      <c r="E4728" s="84">
        <f t="shared" si="2026"/>
        <v>7394.19</v>
      </c>
      <c r="F4728" s="85">
        <f t="shared" si="2027"/>
        <v>48933</v>
      </c>
      <c r="G4728" s="86">
        <f t="shared" si="2005"/>
        <v>1.4800277230712089E-2</v>
      </c>
      <c r="H4728" s="87">
        <f t="shared" si="2006"/>
        <v>48997</v>
      </c>
      <c r="I4728" s="87">
        <f t="shared" si="2007"/>
        <v>48997</v>
      </c>
      <c r="J4728" s="88">
        <f t="shared" si="2018"/>
        <v>21</v>
      </c>
      <c r="K4728" s="88">
        <f t="shared" si="2025"/>
        <v>1</v>
      </c>
      <c r="L4728" s="8">
        <f t="shared" si="2008"/>
        <v>1.0006998499999999</v>
      </c>
      <c r="M4728" s="89">
        <v>1</v>
      </c>
      <c r="N4728" s="89">
        <f t="shared" si="2009"/>
        <v>1</v>
      </c>
      <c r="O4728" s="82">
        <f t="shared" si="2010"/>
        <v>1.0006998499999999</v>
      </c>
      <c r="P4728" s="82">
        <f t="shared" si="2011"/>
        <v>0</v>
      </c>
      <c r="Q4728" s="11">
        <f t="shared" si="2024"/>
        <v>0</v>
      </c>
      <c r="R4728" s="7">
        <f t="shared" si="2019"/>
        <v>0</v>
      </c>
      <c r="S4728" s="82">
        <f t="shared" si="2012"/>
        <v>0</v>
      </c>
      <c r="T4728" s="91">
        <f t="shared" si="2020"/>
        <v>0.08</v>
      </c>
      <c r="U4728" s="90">
        <f t="shared" si="2013"/>
        <v>1</v>
      </c>
      <c r="V4728" s="90">
        <v>252</v>
      </c>
      <c r="W4728" s="89">
        <f t="shared" si="2014"/>
        <v>1.000305448</v>
      </c>
      <c r="X4728" s="82">
        <f t="shared" si="2015"/>
        <v>0</v>
      </c>
      <c r="Y4728" s="82">
        <f t="shared" si="2016"/>
        <v>0</v>
      </c>
      <c r="Z4728" s="94" t="str">
        <f t="shared" si="2022"/>
        <v>A+J=</v>
      </c>
      <c r="AA4728" s="87">
        <f t="shared" si="2023"/>
        <v>48997</v>
      </c>
    </row>
    <row r="4729" spans="1:27" ht="12.75" x14ac:dyDescent="0.2">
      <c r="A4729" s="81">
        <f t="shared" si="2017"/>
        <v>48966</v>
      </c>
      <c r="B4729" s="82">
        <f t="shared" si="2003"/>
        <v>0</v>
      </c>
      <c r="C4729" s="207">
        <f t="shared" si="2021"/>
        <v>0</v>
      </c>
      <c r="D4729" s="83">
        <f t="shared" si="2004"/>
        <v>7286.35</v>
      </c>
      <c r="E4729" s="84">
        <f t="shared" si="2026"/>
        <v>7394.19</v>
      </c>
      <c r="F4729" s="85">
        <f t="shared" si="2027"/>
        <v>48933</v>
      </c>
      <c r="G4729" s="86">
        <f t="shared" si="2005"/>
        <v>1.4800277230712089E-2</v>
      </c>
      <c r="H4729" s="87">
        <f t="shared" si="2006"/>
        <v>48997</v>
      </c>
      <c r="I4729" s="87">
        <f t="shared" si="2007"/>
        <v>48997</v>
      </c>
      <c r="J4729" s="88">
        <f t="shared" si="2018"/>
        <v>21</v>
      </c>
      <c r="K4729" s="88">
        <f t="shared" si="2025"/>
        <v>1</v>
      </c>
      <c r="L4729" s="8">
        <f t="shared" si="2008"/>
        <v>1.0006998499999999</v>
      </c>
      <c r="M4729" s="89">
        <v>1</v>
      </c>
      <c r="N4729" s="89">
        <f t="shared" si="2009"/>
        <v>1</v>
      </c>
      <c r="O4729" s="82">
        <f t="shared" si="2010"/>
        <v>1.0006998499999999</v>
      </c>
      <c r="P4729" s="82">
        <f t="shared" si="2011"/>
        <v>0</v>
      </c>
      <c r="Q4729" s="11">
        <f t="shared" si="2024"/>
        <v>0</v>
      </c>
      <c r="R4729" s="7">
        <f t="shared" si="2019"/>
        <v>0</v>
      </c>
      <c r="S4729" s="82">
        <f t="shared" si="2012"/>
        <v>0</v>
      </c>
      <c r="T4729" s="91">
        <f t="shared" si="2020"/>
        <v>0.08</v>
      </c>
      <c r="U4729" s="90">
        <f t="shared" si="2013"/>
        <v>1</v>
      </c>
      <c r="V4729" s="90">
        <v>252</v>
      </c>
      <c r="W4729" s="89">
        <f t="shared" si="2014"/>
        <v>1.000305448</v>
      </c>
      <c r="X4729" s="82">
        <f t="shared" si="2015"/>
        <v>0</v>
      </c>
      <c r="Y4729" s="82">
        <f t="shared" si="2016"/>
        <v>0</v>
      </c>
      <c r="Z4729" s="94" t="str">
        <f t="shared" si="2022"/>
        <v>A+J=</v>
      </c>
      <c r="AA4729" s="87">
        <f t="shared" si="2023"/>
        <v>48997</v>
      </c>
    </row>
    <row r="4730" spans="1:27" ht="12.75" x14ac:dyDescent="0.2">
      <c r="A4730" s="81">
        <f t="shared" si="2017"/>
        <v>48967</v>
      </c>
      <c r="B4730" s="82">
        <f t="shared" si="2003"/>
        <v>0</v>
      </c>
      <c r="C4730" s="207">
        <f t="shared" si="2021"/>
        <v>0</v>
      </c>
      <c r="D4730" s="83">
        <f t="shared" si="2004"/>
        <v>7286.35</v>
      </c>
      <c r="E4730" s="84">
        <f t="shared" si="2026"/>
        <v>7394.19</v>
      </c>
      <c r="F4730" s="85">
        <f t="shared" si="2027"/>
        <v>48933</v>
      </c>
      <c r="G4730" s="86">
        <f t="shared" si="2005"/>
        <v>1.4800277230712089E-2</v>
      </c>
      <c r="H4730" s="87">
        <f t="shared" si="2006"/>
        <v>48997</v>
      </c>
      <c r="I4730" s="87">
        <f t="shared" si="2007"/>
        <v>48997</v>
      </c>
      <c r="J4730" s="88">
        <f t="shared" si="2018"/>
        <v>21</v>
      </c>
      <c r="K4730" s="88">
        <f t="shared" si="2025"/>
        <v>1</v>
      </c>
      <c r="L4730" s="8">
        <f t="shared" si="2008"/>
        <v>1.0006998499999999</v>
      </c>
      <c r="M4730" s="89">
        <v>1</v>
      </c>
      <c r="N4730" s="89">
        <f t="shared" si="2009"/>
        <v>1</v>
      </c>
      <c r="O4730" s="82">
        <f t="shared" si="2010"/>
        <v>1.0006998499999999</v>
      </c>
      <c r="P4730" s="82">
        <f t="shared" si="2011"/>
        <v>0</v>
      </c>
      <c r="Q4730" s="11">
        <f t="shared" si="2024"/>
        <v>0</v>
      </c>
      <c r="R4730" s="7">
        <f t="shared" si="2019"/>
        <v>0</v>
      </c>
      <c r="S4730" s="82">
        <f t="shared" si="2012"/>
        <v>0</v>
      </c>
      <c r="T4730" s="91">
        <f t="shared" si="2020"/>
        <v>0.08</v>
      </c>
      <c r="U4730" s="90">
        <f t="shared" si="2013"/>
        <v>1</v>
      </c>
      <c r="V4730" s="90">
        <v>252</v>
      </c>
      <c r="W4730" s="89">
        <f t="shared" si="2014"/>
        <v>1.000305448</v>
      </c>
      <c r="X4730" s="82">
        <f t="shared" si="2015"/>
        <v>0</v>
      </c>
      <c r="Y4730" s="82">
        <f t="shared" si="2016"/>
        <v>0</v>
      </c>
      <c r="Z4730" s="94" t="str">
        <f t="shared" si="2022"/>
        <v>A+J=</v>
      </c>
      <c r="AA4730" s="87">
        <f t="shared" si="2023"/>
        <v>48997</v>
      </c>
    </row>
    <row r="4731" spans="1:27" ht="12.75" x14ac:dyDescent="0.2">
      <c r="A4731" s="81">
        <f t="shared" si="2017"/>
        <v>48968</v>
      </c>
      <c r="B4731" s="82">
        <f t="shared" si="2003"/>
        <v>0</v>
      </c>
      <c r="C4731" s="207">
        <f t="shared" si="2021"/>
        <v>0</v>
      </c>
      <c r="D4731" s="83">
        <f t="shared" si="2004"/>
        <v>7286.35</v>
      </c>
      <c r="E4731" s="84">
        <f t="shared" si="2026"/>
        <v>7394.19</v>
      </c>
      <c r="F4731" s="85">
        <f t="shared" si="2027"/>
        <v>48933</v>
      </c>
      <c r="G4731" s="86">
        <f t="shared" si="2005"/>
        <v>1.4800277230712089E-2</v>
      </c>
      <c r="H4731" s="87">
        <f t="shared" si="2006"/>
        <v>48997</v>
      </c>
      <c r="I4731" s="87">
        <f t="shared" si="2007"/>
        <v>48997</v>
      </c>
      <c r="J4731" s="88">
        <f t="shared" si="2018"/>
        <v>21</v>
      </c>
      <c r="K4731" s="88">
        <f t="shared" si="2025"/>
        <v>2</v>
      </c>
      <c r="L4731" s="8">
        <f t="shared" si="2008"/>
        <v>1.0014002</v>
      </c>
      <c r="M4731" s="89">
        <v>1</v>
      </c>
      <c r="N4731" s="89">
        <f t="shared" si="2009"/>
        <v>1</v>
      </c>
      <c r="O4731" s="82">
        <f t="shared" si="2010"/>
        <v>1.0014002</v>
      </c>
      <c r="P4731" s="82">
        <f t="shared" si="2011"/>
        <v>0</v>
      </c>
      <c r="Q4731" s="11">
        <f t="shared" si="2024"/>
        <v>0</v>
      </c>
      <c r="R4731" s="7">
        <f t="shared" si="2019"/>
        <v>0</v>
      </c>
      <c r="S4731" s="82">
        <f t="shared" si="2012"/>
        <v>0</v>
      </c>
      <c r="T4731" s="91">
        <f t="shared" si="2020"/>
        <v>0.08</v>
      </c>
      <c r="U4731" s="90">
        <f t="shared" si="2013"/>
        <v>2</v>
      </c>
      <c r="V4731" s="90">
        <v>252</v>
      </c>
      <c r="W4731" s="89">
        <f t="shared" si="2014"/>
        <v>1.000610988</v>
      </c>
      <c r="X4731" s="82">
        <f t="shared" si="2015"/>
        <v>0</v>
      </c>
      <c r="Y4731" s="82">
        <f t="shared" si="2016"/>
        <v>0</v>
      </c>
      <c r="Z4731" s="94" t="str">
        <f t="shared" si="2022"/>
        <v>A+J=</v>
      </c>
      <c r="AA4731" s="87">
        <f t="shared" si="2023"/>
        <v>48997</v>
      </c>
    </row>
    <row r="4732" spans="1:27" ht="12.75" x14ac:dyDescent="0.2">
      <c r="A4732" s="81">
        <f t="shared" si="2017"/>
        <v>48969</v>
      </c>
      <c r="B4732" s="82">
        <f t="shared" si="2003"/>
        <v>0</v>
      </c>
      <c r="C4732" s="207">
        <f t="shared" si="2021"/>
        <v>0</v>
      </c>
      <c r="D4732" s="83">
        <f t="shared" si="2004"/>
        <v>7286.35</v>
      </c>
      <c r="E4732" s="84">
        <f t="shared" si="2026"/>
        <v>7394.19</v>
      </c>
      <c r="F4732" s="85">
        <f t="shared" si="2027"/>
        <v>48933</v>
      </c>
      <c r="G4732" s="86">
        <f t="shared" si="2005"/>
        <v>1.4800277230712089E-2</v>
      </c>
      <c r="H4732" s="87">
        <f t="shared" si="2006"/>
        <v>48997</v>
      </c>
      <c r="I4732" s="87">
        <f t="shared" si="2007"/>
        <v>48997</v>
      </c>
      <c r="J4732" s="88">
        <f t="shared" si="2018"/>
        <v>21</v>
      </c>
      <c r="K4732" s="88">
        <f t="shared" si="2025"/>
        <v>3</v>
      </c>
      <c r="L4732" s="8">
        <f t="shared" si="2008"/>
        <v>1.0021010299999999</v>
      </c>
      <c r="M4732" s="89">
        <v>1</v>
      </c>
      <c r="N4732" s="89">
        <f t="shared" si="2009"/>
        <v>1</v>
      </c>
      <c r="O4732" s="82">
        <f t="shared" si="2010"/>
        <v>1.0021010299999999</v>
      </c>
      <c r="P4732" s="82">
        <f t="shared" si="2011"/>
        <v>0</v>
      </c>
      <c r="Q4732" s="11">
        <f t="shared" si="2024"/>
        <v>0</v>
      </c>
      <c r="R4732" s="7">
        <f t="shared" si="2019"/>
        <v>0</v>
      </c>
      <c r="S4732" s="82">
        <f t="shared" si="2012"/>
        <v>0</v>
      </c>
      <c r="T4732" s="91">
        <f t="shared" si="2020"/>
        <v>0.08</v>
      </c>
      <c r="U4732" s="90">
        <f t="shared" si="2013"/>
        <v>3</v>
      </c>
      <c r="V4732" s="90">
        <v>252</v>
      </c>
      <c r="W4732" s="89">
        <f t="shared" si="2014"/>
        <v>1.0009166229999999</v>
      </c>
      <c r="X4732" s="82">
        <f t="shared" si="2015"/>
        <v>0</v>
      </c>
      <c r="Y4732" s="82">
        <f t="shared" si="2016"/>
        <v>0</v>
      </c>
      <c r="Z4732" s="94" t="str">
        <f t="shared" si="2022"/>
        <v>A+J=</v>
      </c>
      <c r="AA4732" s="87">
        <f t="shared" si="2023"/>
        <v>48997</v>
      </c>
    </row>
    <row r="4733" spans="1:27" ht="12.75" x14ac:dyDescent="0.2">
      <c r="A4733" s="81">
        <f t="shared" si="2017"/>
        <v>48970</v>
      </c>
      <c r="B4733" s="82">
        <f t="shared" si="2003"/>
        <v>0</v>
      </c>
      <c r="C4733" s="207">
        <f t="shared" si="2021"/>
        <v>0</v>
      </c>
      <c r="D4733" s="83">
        <f t="shared" si="2004"/>
        <v>7286.35</v>
      </c>
      <c r="E4733" s="84">
        <f t="shared" si="2026"/>
        <v>7394.19</v>
      </c>
      <c r="F4733" s="85">
        <f t="shared" si="2027"/>
        <v>48933</v>
      </c>
      <c r="G4733" s="86">
        <f t="shared" si="2005"/>
        <v>1.4800277230712089E-2</v>
      </c>
      <c r="H4733" s="87">
        <f t="shared" si="2006"/>
        <v>48997</v>
      </c>
      <c r="I4733" s="87">
        <f t="shared" si="2007"/>
        <v>48997</v>
      </c>
      <c r="J4733" s="88">
        <f t="shared" si="2018"/>
        <v>21</v>
      </c>
      <c r="K4733" s="88">
        <f t="shared" si="2025"/>
        <v>4</v>
      </c>
      <c r="L4733" s="8">
        <f t="shared" si="2008"/>
        <v>1.00280236</v>
      </c>
      <c r="M4733" s="89">
        <v>1</v>
      </c>
      <c r="N4733" s="89">
        <f t="shared" si="2009"/>
        <v>1</v>
      </c>
      <c r="O4733" s="82">
        <f t="shared" si="2010"/>
        <v>1.00280236</v>
      </c>
      <c r="P4733" s="82">
        <f t="shared" si="2011"/>
        <v>0</v>
      </c>
      <c r="Q4733" s="11">
        <f t="shared" si="2024"/>
        <v>0</v>
      </c>
      <c r="R4733" s="7">
        <f t="shared" si="2019"/>
        <v>0</v>
      </c>
      <c r="S4733" s="82">
        <f t="shared" si="2012"/>
        <v>0</v>
      </c>
      <c r="T4733" s="91">
        <f t="shared" si="2020"/>
        <v>0.08</v>
      </c>
      <c r="U4733" s="90">
        <f t="shared" si="2013"/>
        <v>4</v>
      </c>
      <c r="V4733" s="90">
        <v>252</v>
      </c>
      <c r="W4733" s="89">
        <f t="shared" si="2014"/>
        <v>1.0012223499999999</v>
      </c>
      <c r="X4733" s="82">
        <f t="shared" si="2015"/>
        <v>0</v>
      </c>
      <c r="Y4733" s="82">
        <f t="shared" si="2016"/>
        <v>0</v>
      </c>
      <c r="Z4733" s="94" t="str">
        <f t="shared" si="2022"/>
        <v>A+J=</v>
      </c>
      <c r="AA4733" s="87">
        <f t="shared" si="2023"/>
        <v>48997</v>
      </c>
    </row>
    <row r="4734" spans="1:27" ht="12.75" x14ac:dyDescent="0.2">
      <c r="A4734" s="81">
        <f t="shared" si="2017"/>
        <v>48971</v>
      </c>
      <c r="B4734" s="82">
        <f t="shared" si="2003"/>
        <v>0</v>
      </c>
      <c r="C4734" s="207">
        <f t="shared" si="2021"/>
        <v>0</v>
      </c>
      <c r="D4734" s="83">
        <f t="shared" si="2004"/>
        <v>7286.35</v>
      </c>
      <c r="E4734" s="84">
        <f t="shared" si="2026"/>
        <v>7394.19</v>
      </c>
      <c r="F4734" s="85">
        <f t="shared" si="2027"/>
        <v>48933</v>
      </c>
      <c r="G4734" s="86">
        <f t="shared" si="2005"/>
        <v>1.4800277230712089E-2</v>
      </c>
      <c r="H4734" s="87">
        <f t="shared" si="2006"/>
        <v>48997</v>
      </c>
      <c r="I4734" s="87">
        <f t="shared" si="2007"/>
        <v>48997</v>
      </c>
      <c r="J4734" s="88">
        <f t="shared" si="2018"/>
        <v>21</v>
      </c>
      <c r="K4734" s="88">
        <f t="shared" si="2025"/>
        <v>5</v>
      </c>
      <c r="L4734" s="8">
        <f t="shared" si="2008"/>
        <v>1.00350417</v>
      </c>
      <c r="M4734" s="89">
        <v>1</v>
      </c>
      <c r="N4734" s="89">
        <f t="shared" si="2009"/>
        <v>1</v>
      </c>
      <c r="O4734" s="82">
        <f t="shared" si="2010"/>
        <v>1.00350417</v>
      </c>
      <c r="P4734" s="82">
        <f t="shared" si="2011"/>
        <v>0</v>
      </c>
      <c r="Q4734" s="11">
        <f t="shared" si="2024"/>
        <v>0</v>
      </c>
      <c r="R4734" s="7">
        <f t="shared" si="2019"/>
        <v>0</v>
      </c>
      <c r="S4734" s="82">
        <f t="shared" si="2012"/>
        <v>0</v>
      </c>
      <c r="T4734" s="91">
        <f t="shared" si="2020"/>
        <v>0.08</v>
      </c>
      <c r="U4734" s="90">
        <f t="shared" si="2013"/>
        <v>5</v>
      </c>
      <c r="V4734" s="90">
        <v>252</v>
      </c>
      <c r="W4734" s="89">
        <f t="shared" si="2014"/>
        <v>1.0015281709999999</v>
      </c>
      <c r="X4734" s="82">
        <f t="shared" si="2015"/>
        <v>0</v>
      </c>
      <c r="Y4734" s="82">
        <f t="shared" si="2016"/>
        <v>0</v>
      </c>
      <c r="Z4734" s="94" t="str">
        <f t="shared" si="2022"/>
        <v>A+J=</v>
      </c>
      <c r="AA4734" s="87">
        <f t="shared" si="2023"/>
        <v>48997</v>
      </c>
    </row>
    <row r="4735" spans="1:27" ht="12.75" x14ac:dyDescent="0.2">
      <c r="A4735" s="81">
        <f t="shared" si="2017"/>
        <v>48972</v>
      </c>
      <c r="B4735" s="82">
        <f t="shared" si="2003"/>
        <v>0</v>
      </c>
      <c r="C4735" s="207">
        <f t="shared" si="2021"/>
        <v>0</v>
      </c>
      <c r="D4735" s="83">
        <f t="shared" si="2004"/>
        <v>7286.35</v>
      </c>
      <c r="E4735" s="84">
        <f t="shared" si="2026"/>
        <v>7394.19</v>
      </c>
      <c r="F4735" s="85">
        <f t="shared" si="2027"/>
        <v>48933</v>
      </c>
      <c r="G4735" s="86">
        <f t="shared" si="2005"/>
        <v>1.4800277230712089E-2</v>
      </c>
      <c r="H4735" s="87">
        <f t="shared" si="2006"/>
        <v>48997</v>
      </c>
      <c r="I4735" s="87">
        <f t="shared" si="2007"/>
        <v>48997</v>
      </c>
      <c r="J4735" s="88">
        <f t="shared" si="2018"/>
        <v>21</v>
      </c>
      <c r="K4735" s="88">
        <f t="shared" si="2025"/>
        <v>6</v>
      </c>
      <c r="L4735" s="8">
        <f t="shared" si="2008"/>
        <v>1.0042064799999999</v>
      </c>
      <c r="M4735" s="89">
        <v>1</v>
      </c>
      <c r="N4735" s="89">
        <f t="shared" si="2009"/>
        <v>1</v>
      </c>
      <c r="O4735" s="82">
        <f t="shared" si="2010"/>
        <v>1.0042064799999999</v>
      </c>
      <c r="P4735" s="82">
        <f t="shared" si="2011"/>
        <v>0</v>
      </c>
      <c r="Q4735" s="11">
        <f t="shared" si="2024"/>
        <v>0</v>
      </c>
      <c r="R4735" s="7">
        <f t="shared" si="2019"/>
        <v>0</v>
      </c>
      <c r="S4735" s="82">
        <f t="shared" si="2012"/>
        <v>0</v>
      </c>
      <c r="T4735" s="91">
        <f t="shared" si="2020"/>
        <v>0.08</v>
      </c>
      <c r="U4735" s="90">
        <f t="shared" si="2013"/>
        <v>6</v>
      </c>
      <c r="V4735" s="90">
        <v>252</v>
      </c>
      <c r="W4735" s="89">
        <f t="shared" si="2014"/>
        <v>1.0018340859999999</v>
      </c>
      <c r="X4735" s="82">
        <f t="shared" si="2015"/>
        <v>0</v>
      </c>
      <c r="Y4735" s="82">
        <f t="shared" si="2016"/>
        <v>0</v>
      </c>
      <c r="Z4735" s="94" t="str">
        <f t="shared" si="2022"/>
        <v>A+J=</v>
      </c>
      <c r="AA4735" s="87">
        <f t="shared" si="2023"/>
        <v>48997</v>
      </c>
    </row>
    <row r="4736" spans="1:27" ht="12.75" x14ac:dyDescent="0.2">
      <c r="A4736" s="81">
        <f t="shared" si="2017"/>
        <v>48973</v>
      </c>
      <c r="B4736" s="82">
        <f t="shared" si="2003"/>
        <v>0</v>
      </c>
      <c r="C4736" s="207">
        <f t="shared" si="2021"/>
        <v>0</v>
      </c>
      <c r="D4736" s="83">
        <f t="shared" si="2004"/>
        <v>7286.35</v>
      </c>
      <c r="E4736" s="84">
        <f t="shared" si="2026"/>
        <v>7394.19</v>
      </c>
      <c r="F4736" s="85">
        <f t="shared" si="2027"/>
        <v>48933</v>
      </c>
      <c r="G4736" s="86">
        <f t="shared" si="2005"/>
        <v>1.4800277230712089E-2</v>
      </c>
      <c r="H4736" s="87">
        <f t="shared" si="2006"/>
        <v>48997</v>
      </c>
      <c r="I4736" s="87">
        <f t="shared" si="2007"/>
        <v>48997</v>
      </c>
      <c r="J4736" s="88">
        <f t="shared" si="2018"/>
        <v>21</v>
      </c>
      <c r="K4736" s="88">
        <f t="shared" si="2025"/>
        <v>6</v>
      </c>
      <c r="L4736" s="8">
        <f t="shared" si="2008"/>
        <v>1.0042064799999999</v>
      </c>
      <c r="M4736" s="89">
        <v>1</v>
      </c>
      <c r="N4736" s="89">
        <f t="shared" si="2009"/>
        <v>1</v>
      </c>
      <c r="O4736" s="82">
        <f t="shared" si="2010"/>
        <v>1.0042064799999999</v>
      </c>
      <c r="P4736" s="82">
        <f t="shared" si="2011"/>
        <v>0</v>
      </c>
      <c r="Q4736" s="11">
        <f t="shared" si="2024"/>
        <v>0</v>
      </c>
      <c r="R4736" s="7">
        <f t="shared" si="2019"/>
        <v>0</v>
      </c>
      <c r="S4736" s="82">
        <f t="shared" si="2012"/>
        <v>0</v>
      </c>
      <c r="T4736" s="91">
        <f t="shared" si="2020"/>
        <v>0.08</v>
      </c>
      <c r="U4736" s="90">
        <f t="shared" si="2013"/>
        <v>6</v>
      </c>
      <c r="V4736" s="90">
        <v>252</v>
      </c>
      <c r="W4736" s="89">
        <f t="shared" si="2014"/>
        <v>1.0018340859999999</v>
      </c>
      <c r="X4736" s="82">
        <f t="shared" si="2015"/>
        <v>0</v>
      </c>
      <c r="Y4736" s="82">
        <f t="shared" si="2016"/>
        <v>0</v>
      </c>
      <c r="Z4736" s="94" t="str">
        <f t="shared" si="2022"/>
        <v>A+J=</v>
      </c>
      <c r="AA4736" s="87">
        <f t="shared" si="2023"/>
        <v>48997</v>
      </c>
    </row>
    <row r="4737" spans="1:27" ht="12.75" x14ac:dyDescent="0.2">
      <c r="A4737" s="81">
        <f t="shared" si="2017"/>
        <v>48974</v>
      </c>
      <c r="B4737" s="82">
        <f t="shared" si="2003"/>
        <v>0</v>
      </c>
      <c r="C4737" s="207">
        <f t="shared" si="2021"/>
        <v>0</v>
      </c>
      <c r="D4737" s="83">
        <f t="shared" si="2004"/>
        <v>7286.35</v>
      </c>
      <c r="E4737" s="84">
        <f t="shared" si="2026"/>
        <v>7394.19</v>
      </c>
      <c r="F4737" s="85">
        <f t="shared" si="2027"/>
        <v>48933</v>
      </c>
      <c r="G4737" s="86">
        <f t="shared" si="2005"/>
        <v>1.4800277230712089E-2</v>
      </c>
      <c r="H4737" s="87">
        <f t="shared" si="2006"/>
        <v>48997</v>
      </c>
      <c r="I4737" s="87">
        <f t="shared" si="2007"/>
        <v>48997</v>
      </c>
      <c r="J4737" s="88">
        <f t="shared" si="2018"/>
        <v>21</v>
      </c>
      <c r="K4737" s="88">
        <f t="shared" si="2025"/>
        <v>6</v>
      </c>
      <c r="L4737" s="8">
        <f t="shared" si="2008"/>
        <v>1.0042064799999999</v>
      </c>
      <c r="M4737" s="89">
        <v>1</v>
      </c>
      <c r="N4737" s="89">
        <f t="shared" si="2009"/>
        <v>1</v>
      </c>
      <c r="O4737" s="82">
        <f t="shared" si="2010"/>
        <v>1.0042064799999999</v>
      </c>
      <c r="P4737" s="82">
        <f t="shared" si="2011"/>
        <v>0</v>
      </c>
      <c r="Q4737" s="11">
        <f t="shared" si="2024"/>
        <v>0</v>
      </c>
      <c r="R4737" s="7">
        <f t="shared" si="2019"/>
        <v>0</v>
      </c>
      <c r="S4737" s="82">
        <f t="shared" si="2012"/>
        <v>0</v>
      </c>
      <c r="T4737" s="91">
        <f t="shared" si="2020"/>
        <v>0.08</v>
      </c>
      <c r="U4737" s="90">
        <f t="shared" si="2013"/>
        <v>6</v>
      </c>
      <c r="V4737" s="90">
        <v>252</v>
      </c>
      <c r="W4737" s="89">
        <f t="shared" si="2014"/>
        <v>1.0018340859999999</v>
      </c>
      <c r="X4737" s="82">
        <f t="shared" si="2015"/>
        <v>0</v>
      </c>
      <c r="Y4737" s="82">
        <f t="shared" si="2016"/>
        <v>0</v>
      </c>
      <c r="Z4737" s="94" t="str">
        <f t="shared" si="2022"/>
        <v>A+J=</v>
      </c>
      <c r="AA4737" s="87">
        <f t="shared" si="2023"/>
        <v>48997</v>
      </c>
    </row>
    <row r="4738" spans="1:27" ht="12.75" x14ac:dyDescent="0.2">
      <c r="A4738" s="81">
        <f t="shared" si="2017"/>
        <v>48975</v>
      </c>
      <c r="B4738" s="82">
        <f t="shared" si="2003"/>
        <v>0</v>
      </c>
      <c r="C4738" s="207">
        <f t="shared" si="2021"/>
        <v>0</v>
      </c>
      <c r="D4738" s="83">
        <f t="shared" si="2004"/>
        <v>7286.35</v>
      </c>
      <c r="E4738" s="84">
        <f t="shared" si="2026"/>
        <v>7394.19</v>
      </c>
      <c r="F4738" s="85">
        <f t="shared" si="2027"/>
        <v>48933</v>
      </c>
      <c r="G4738" s="86">
        <f t="shared" si="2005"/>
        <v>1.4800277230712089E-2</v>
      </c>
      <c r="H4738" s="87">
        <f t="shared" si="2006"/>
        <v>48997</v>
      </c>
      <c r="I4738" s="87">
        <f t="shared" si="2007"/>
        <v>48997</v>
      </c>
      <c r="J4738" s="88">
        <f t="shared" si="2018"/>
        <v>21</v>
      </c>
      <c r="K4738" s="88">
        <f t="shared" si="2025"/>
        <v>7</v>
      </c>
      <c r="L4738" s="8">
        <f t="shared" si="2008"/>
        <v>1.0049092799999999</v>
      </c>
      <c r="M4738" s="89">
        <v>1</v>
      </c>
      <c r="N4738" s="89">
        <f t="shared" si="2009"/>
        <v>1</v>
      </c>
      <c r="O4738" s="82">
        <f t="shared" si="2010"/>
        <v>1.0049092799999999</v>
      </c>
      <c r="P4738" s="82">
        <f t="shared" si="2011"/>
        <v>0</v>
      </c>
      <c r="Q4738" s="11">
        <f t="shared" si="2024"/>
        <v>0</v>
      </c>
      <c r="R4738" s="7">
        <f t="shared" si="2019"/>
        <v>0</v>
      </c>
      <c r="S4738" s="82">
        <f t="shared" si="2012"/>
        <v>0</v>
      </c>
      <c r="T4738" s="91">
        <f t="shared" si="2020"/>
        <v>0.08</v>
      </c>
      <c r="U4738" s="90">
        <f t="shared" si="2013"/>
        <v>7</v>
      </c>
      <c r="V4738" s="90">
        <v>252</v>
      </c>
      <c r="W4738" s="89">
        <f t="shared" si="2014"/>
        <v>1.002140093</v>
      </c>
      <c r="X4738" s="82">
        <f t="shared" si="2015"/>
        <v>0</v>
      </c>
      <c r="Y4738" s="82">
        <f t="shared" si="2016"/>
        <v>0</v>
      </c>
      <c r="Z4738" s="94" t="str">
        <f t="shared" si="2022"/>
        <v>A+J=</v>
      </c>
      <c r="AA4738" s="87">
        <f t="shared" si="2023"/>
        <v>48997</v>
      </c>
    </row>
    <row r="4739" spans="1:27" ht="12.75" x14ac:dyDescent="0.2">
      <c r="A4739" s="81">
        <f t="shared" si="2017"/>
        <v>48976</v>
      </c>
      <c r="B4739" s="82">
        <f t="shared" si="2003"/>
        <v>0</v>
      </c>
      <c r="C4739" s="207">
        <f t="shared" si="2021"/>
        <v>0</v>
      </c>
      <c r="D4739" s="83">
        <f t="shared" si="2004"/>
        <v>7286.35</v>
      </c>
      <c r="E4739" s="84">
        <f t="shared" si="2026"/>
        <v>7394.19</v>
      </c>
      <c r="F4739" s="85">
        <f t="shared" si="2027"/>
        <v>48933</v>
      </c>
      <c r="G4739" s="86">
        <f t="shared" si="2005"/>
        <v>1.4800277230712089E-2</v>
      </c>
      <c r="H4739" s="87">
        <f t="shared" si="2006"/>
        <v>48997</v>
      </c>
      <c r="I4739" s="87">
        <f t="shared" si="2007"/>
        <v>48997</v>
      </c>
      <c r="J4739" s="88">
        <f t="shared" si="2018"/>
        <v>21</v>
      </c>
      <c r="K4739" s="88">
        <f t="shared" si="2025"/>
        <v>8</v>
      </c>
      <c r="L4739" s="8">
        <f t="shared" si="2008"/>
        <v>1.00561257</v>
      </c>
      <c r="M4739" s="89">
        <v>1</v>
      </c>
      <c r="N4739" s="89">
        <f t="shared" si="2009"/>
        <v>1</v>
      </c>
      <c r="O4739" s="82">
        <f t="shared" si="2010"/>
        <v>1.00561257</v>
      </c>
      <c r="P4739" s="82">
        <f t="shared" si="2011"/>
        <v>0</v>
      </c>
      <c r="Q4739" s="11">
        <f t="shared" si="2024"/>
        <v>0</v>
      </c>
      <c r="R4739" s="7">
        <f t="shared" si="2019"/>
        <v>0</v>
      </c>
      <c r="S4739" s="82">
        <f t="shared" si="2012"/>
        <v>0</v>
      </c>
      <c r="T4739" s="91">
        <f t="shared" si="2020"/>
        <v>0.08</v>
      </c>
      <c r="U4739" s="90">
        <f t="shared" si="2013"/>
        <v>8</v>
      </c>
      <c r="V4739" s="90">
        <v>252</v>
      </c>
      <c r="W4739" s="89">
        <f t="shared" si="2014"/>
        <v>1.0024461950000001</v>
      </c>
      <c r="X4739" s="82">
        <f t="shared" si="2015"/>
        <v>0</v>
      </c>
      <c r="Y4739" s="82">
        <f t="shared" si="2016"/>
        <v>0</v>
      </c>
      <c r="Z4739" s="94" t="str">
        <f t="shared" si="2022"/>
        <v>A+J=</v>
      </c>
      <c r="AA4739" s="87">
        <f t="shared" si="2023"/>
        <v>48997</v>
      </c>
    </row>
    <row r="4740" spans="1:27" ht="12.75" x14ac:dyDescent="0.2">
      <c r="A4740" s="81">
        <f t="shared" si="2017"/>
        <v>48977</v>
      </c>
      <c r="B4740" s="82">
        <f t="shared" si="2003"/>
        <v>0</v>
      </c>
      <c r="C4740" s="207">
        <f t="shared" si="2021"/>
        <v>0</v>
      </c>
      <c r="D4740" s="83">
        <f t="shared" si="2004"/>
        <v>7286.35</v>
      </c>
      <c r="E4740" s="84">
        <f t="shared" si="2026"/>
        <v>7394.19</v>
      </c>
      <c r="F4740" s="85">
        <f t="shared" si="2027"/>
        <v>48933</v>
      </c>
      <c r="G4740" s="86">
        <f t="shared" si="2005"/>
        <v>1.4800277230712089E-2</v>
      </c>
      <c r="H4740" s="87">
        <f t="shared" si="2006"/>
        <v>48997</v>
      </c>
      <c r="I4740" s="87">
        <f t="shared" si="2007"/>
        <v>48997</v>
      </c>
      <c r="J4740" s="88">
        <f t="shared" si="2018"/>
        <v>21</v>
      </c>
      <c r="K4740" s="88">
        <f t="shared" si="2025"/>
        <v>9</v>
      </c>
      <c r="L4740" s="8">
        <f t="shared" si="2008"/>
        <v>1.0063163500000001</v>
      </c>
      <c r="M4740" s="89">
        <v>1</v>
      </c>
      <c r="N4740" s="89">
        <f t="shared" si="2009"/>
        <v>1</v>
      </c>
      <c r="O4740" s="82">
        <f t="shared" si="2010"/>
        <v>1.0063163500000001</v>
      </c>
      <c r="P4740" s="82">
        <f t="shared" si="2011"/>
        <v>0</v>
      </c>
      <c r="Q4740" s="11">
        <f t="shared" si="2024"/>
        <v>0</v>
      </c>
      <c r="R4740" s="7">
        <f t="shared" si="2019"/>
        <v>0</v>
      </c>
      <c r="S4740" s="82">
        <f t="shared" si="2012"/>
        <v>0</v>
      </c>
      <c r="T4740" s="91">
        <f t="shared" si="2020"/>
        <v>0.08</v>
      </c>
      <c r="U4740" s="90">
        <f t="shared" si="2013"/>
        <v>9</v>
      </c>
      <c r="V4740" s="90">
        <v>252</v>
      </c>
      <c r="W4740" s="89">
        <f t="shared" si="2014"/>
        <v>1.0027523890000001</v>
      </c>
      <c r="X4740" s="82">
        <f t="shared" si="2015"/>
        <v>0</v>
      </c>
      <c r="Y4740" s="82">
        <f t="shared" si="2016"/>
        <v>0</v>
      </c>
      <c r="Z4740" s="94" t="str">
        <f t="shared" si="2022"/>
        <v>A+J=</v>
      </c>
      <c r="AA4740" s="87">
        <f t="shared" si="2023"/>
        <v>48997</v>
      </c>
    </row>
    <row r="4741" spans="1:27" ht="12.75" x14ac:dyDescent="0.2">
      <c r="A4741" s="81">
        <f t="shared" si="2017"/>
        <v>48978</v>
      </c>
      <c r="B4741" s="82">
        <f t="shared" si="2003"/>
        <v>0</v>
      </c>
      <c r="C4741" s="207">
        <f t="shared" si="2021"/>
        <v>0</v>
      </c>
      <c r="D4741" s="83">
        <f t="shared" si="2004"/>
        <v>7286.35</v>
      </c>
      <c r="E4741" s="84">
        <f t="shared" si="2026"/>
        <v>7394.19</v>
      </c>
      <c r="F4741" s="85">
        <f t="shared" si="2027"/>
        <v>48933</v>
      </c>
      <c r="G4741" s="86">
        <f t="shared" si="2005"/>
        <v>1.4800277230712089E-2</v>
      </c>
      <c r="H4741" s="87">
        <f t="shared" si="2006"/>
        <v>48997</v>
      </c>
      <c r="I4741" s="87">
        <f t="shared" si="2007"/>
        <v>48997</v>
      </c>
      <c r="J4741" s="88">
        <f t="shared" si="2018"/>
        <v>21</v>
      </c>
      <c r="K4741" s="88">
        <f t="shared" si="2025"/>
        <v>10</v>
      </c>
      <c r="L4741" s="8">
        <f t="shared" si="2008"/>
        <v>1.00702063</v>
      </c>
      <c r="M4741" s="89">
        <v>1</v>
      </c>
      <c r="N4741" s="89">
        <f t="shared" si="2009"/>
        <v>1</v>
      </c>
      <c r="O4741" s="82">
        <f t="shared" si="2010"/>
        <v>1.00702063</v>
      </c>
      <c r="P4741" s="82">
        <f t="shared" si="2011"/>
        <v>0</v>
      </c>
      <c r="Q4741" s="11">
        <f t="shared" si="2024"/>
        <v>0</v>
      </c>
      <c r="R4741" s="7">
        <f t="shared" si="2019"/>
        <v>0</v>
      </c>
      <c r="S4741" s="82">
        <f t="shared" si="2012"/>
        <v>0</v>
      </c>
      <c r="T4741" s="91">
        <f t="shared" si="2020"/>
        <v>0.08</v>
      </c>
      <c r="U4741" s="90">
        <f t="shared" si="2013"/>
        <v>10</v>
      </c>
      <c r="V4741" s="90">
        <v>252</v>
      </c>
      <c r="W4741" s="89">
        <f t="shared" si="2014"/>
        <v>1.0030586779999999</v>
      </c>
      <c r="X4741" s="82">
        <f t="shared" si="2015"/>
        <v>0</v>
      </c>
      <c r="Y4741" s="82">
        <f t="shared" si="2016"/>
        <v>0</v>
      </c>
      <c r="Z4741" s="94" t="str">
        <f t="shared" si="2022"/>
        <v>A+J=</v>
      </c>
      <c r="AA4741" s="87">
        <f t="shared" si="2023"/>
        <v>48997</v>
      </c>
    </row>
    <row r="4742" spans="1:27" ht="12.75" x14ac:dyDescent="0.2">
      <c r="A4742" s="81">
        <f t="shared" si="2017"/>
        <v>48979</v>
      </c>
      <c r="B4742" s="82">
        <f t="shared" si="2003"/>
        <v>0</v>
      </c>
      <c r="C4742" s="207">
        <f t="shared" si="2021"/>
        <v>0</v>
      </c>
      <c r="D4742" s="83">
        <f t="shared" si="2004"/>
        <v>7286.35</v>
      </c>
      <c r="E4742" s="84">
        <f t="shared" si="2026"/>
        <v>7394.19</v>
      </c>
      <c r="F4742" s="85">
        <f t="shared" si="2027"/>
        <v>48933</v>
      </c>
      <c r="G4742" s="86">
        <f t="shared" si="2005"/>
        <v>1.4800277230712089E-2</v>
      </c>
      <c r="H4742" s="87">
        <f t="shared" si="2006"/>
        <v>48997</v>
      </c>
      <c r="I4742" s="87">
        <f t="shared" si="2007"/>
        <v>48997</v>
      </c>
      <c r="J4742" s="88">
        <f t="shared" si="2018"/>
        <v>21</v>
      </c>
      <c r="K4742" s="88">
        <f t="shared" si="2025"/>
        <v>11</v>
      </c>
      <c r="L4742" s="8">
        <f t="shared" si="2008"/>
        <v>1.0077254</v>
      </c>
      <c r="M4742" s="89">
        <v>1</v>
      </c>
      <c r="N4742" s="89">
        <f t="shared" si="2009"/>
        <v>1</v>
      </c>
      <c r="O4742" s="82">
        <f t="shared" si="2010"/>
        <v>1.0077254</v>
      </c>
      <c r="P4742" s="82">
        <f t="shared" si="2011"/>
        <v>0</v>
      </c>
      <c r="Q4742" s="11">
        <f t="shared" si="2024"/>
        <v>0</v>
      </c>
      <c r="R4742" s="7">
        <f t="shared" si="2019"/>
        <v>0</v>
      </c>
      <c r="S4742" s="82">
        <f t="shared" si="2012"/>
        <v>0</v>
      </c>
      <c r="T4742" s="91">
        <f t="shared" si="2020"/>
        <v>0.08</v>
      </c>
      <c r="U4742" s="90">
        <f t="shared" si="2013"/>
        <v>11</v>
      </c>
      <c r="V4742" s="90">
        <v>252</v>
      </c>
      <c r="W4742" s="89">
        <f t="shared" si="2014"/>
        <v>1.0033650599999999</v>
      </c>
      <c r="X4742" s="82">
        <f t="shared" si="2015"/>
        <v>0</v>
      </c>
      <c r="Y4742" s="82">
        <f t="shared" si="2016"/>
        <v>0</v>
      </c>
      <c r="Z4742" s="94" t="str">
        <f t="shared" si="2022"/>
        <v>A+J=</v>
      </c>
      <c r="AA4742" s="87">
        <f t="shared" si="2023"/>
        <v>48997</v>
      </c>
    </row>
    <row r="4743" spans="1:27" ht="12.75" x14ac:dyDescent="0.2">
      <c r="A4743" s="81">
        <f t="shared" si="2017"/>
        <v>48980</v>
      </c>
      <c r="B4743" s="82">
        <f t="shared" si="2003"/>
        <v>0</v>
      </c>
      <c r="C4743" s="207">
        <f t="shared" si="2021"/>
        <v>0</v>
      </c>
      <c r="D4743" s="83">
        <f t="shared" si="2004"/>
        <v>7286.35</v>
      </c>
      <c r="E4743" s="84">
        <f t="shared" si="2026"/>
        <v>7394.19</v>
      </c>
      <c r="F4743" s="85">
        <f t="shared" si="2027"/>
        <v>48933</v>
      </c>
      <c r="G4743" s="86">
        <f t="shared" si="2005"/>
        <v>1.4800277230712089E-2</v>
      </c>
      <c r="H4743" s="87">
        <f t="shared" si="2006"/>
        <v>48997</v>
      </c>
      <c r="I4743" s="87">
        <f t="shared" si="2007"/>
        <v>48997</v>
      </c>
      <c r="J4743" s="88">
        <f t="shared" si="2018"/>
        <v>21</v>
      </c>
      <c r="K4743" s="88">
        <f t="shared" si="2025"/>
        <v>11</v>
      </c>
      <c r="L4743" s="8">
        <f t="shared" si="2008"/>
        <v>1.0077254</v>
      </c>
      <c r="M4743" s="89">
        <v>1</v>
      </c>
      <c r="N4743" s="89">
        <f t="shared" si="2009"/>
        <v>1</v>
      </c>
      <c r="O4743" s="82">
        <f t="shared" si="2010"/>
        <v>1.0077254</v>
      </c>
      <c r="P4743" s="82">
        <f t="shared" si="2011"/>
        <v>0</v>
      </c>
      <c r="Q4743" s="11">
        <f t="shared" si="2024"/>
        <v>0</v>
      </c>
      <c r="R4743" s="7">
        <f t="shared" si="2019"/>
        <v>0</v>
      </c>
      <c r="S4743" s="82">
        <f t="shared" si="2012"/>
        <v>0</v>
      </c>
      <c r="T4743" s="91">
        <f t="shared" si="2020"/>
        <v>0.08</v>
      </c>
      <c r="U4743" s="90">
        <f t="shared" si="2013"/>
        <v>11</v>
      </c>
      <c r="V4743" s="90">
        <v>252</v>
      </c>
      <c r="W4743" s="89">
        <f t="shared" si="2014"/>
        <v>1.0033650599999999</v>
      </c>
      <c r="X4743" s="82">
        <f t="shared" si="2015"/>
        <v>0</v>
      </c>
      <c r="Y4743" s="82">
        <f t="shared" si="2016"/>
        <v>0</v>
      </c>
      <c r="Z4743" s="94" t="str">
        <f t="shared" si="2022"/>
        <v>A+J=</v>
      </c>
      <c r="AA4743" s="87">
        <f t="shared" si="2023"/>
        <v>48997</v>
      </c>
    </row>
    <row r="4744" spans="1:27" ht="12.75" x14ac:dyDescent="0.2">
      <c r="A4744" s="81">
        <f t="shared" si="2017"/>
        <v>48981</v>
      </c>
      <c r="B4744" s="82">
        <f t="shared" si="2003"/>
        <v>0</v>
      </c>
      <c r="C4744" s="207">
        <f t="shared" si="2021"/>
        <v>0</v>
      </c>
      <c r="D4744" s="83">
        <f t="shared" si="2004"/>
        <v>7286.35</v>
      </c>
      <c r="E4744" s="84">
        <f t="shared" si="2026"/>
        <v>7394.19</v>
      </c>
      <c r="F4744" s="85">
        <f t="shared" si="2027"/>
        <v>48933</v>
      </c>
      <c r="G4744" s="86">
        <f t="shared" si="2005"/>
        <v>1.4800277230712089E-2</v>
      </c>
      <c r="H4744" s="87">
        <f t="shared" si="2006"/>
        <v>48997</v>
      </c>
      <c r="I4744" s="87">
        <f t="shared" si="2007"/>
        <v>48997</v>
      </c>
      <c r="J4744" s="88">
        <f t="shared" si="2018"/>
        <v>21</v>
      </c>
      <c r="K4744" s="88">
        <f t="shared" si="2025"/>
        <v>11</v>
      </c>
      <c r="L4744" s="8">
        <f t="shared" si="2008"/>
        <v>1.0077254</v>
      </c>
      <c r="M4744" s="89">
        <v>1</v>
      </c>
      <c r="N4744" s="89">
        <f t="shared" si="2009"/>
        <v>1</v>
      </c>
      <c r="O4744" s="82">
        <f t="shared" si="2010"/>
        <v>1.0077254</v>
      </c>
      <c r="P4744" s="82">
        <f t="shared" si="2011"/>
        <v>0</v>
      </c>
      <c r="Q4744" s="11">
        <f t="shared" si="2024"/>
        <v>0</v>
      </c>
      <c r="R4744" s="7">
        <f t="shared" si="2019"/>
        <v>0</v>
      </c>
      <c r="S4744" s="82">
        <f t="shared" si="2012"/>
        <v>0</v>
      </c>
      <c r="T4744" s="91">
        <f t="shared" si="2020"/>
        <v>0.08</v>
      </c>
      <c r="U4744" s="90">
        <f t="shared" si="2013"/>
        <v>11</v>
      </c>
      <c r="V4744" s="90">
        <v>252</v>
      </c>
      <c r="W4744" s="89">
        <f t="shared" si="2014"/>
        <v>1.0033650599999999</v>
      </c>
      <c r="X4744" s="82">
        <f t="shared" si="2015"/>
        <v>0</v>
      </c>
      <c r="Y4744" s="82">
        <f t="shared" si="2016"/>
        <v>0</v>
      </c>
      <c r="Z4744" s="94" t="str">
        <f t="shared" si="2022"/>
        <v>A+J=</v>
      </c>
      <c r="AA4744" s="87">
        <f t="shared" si="2023"/>
        <v>48997</v>
      </c>
    </row>
    <row r="4745" spans="1:27" ht="12.75" x14ac:dyDescent="0.2">
      <c r="A4745" s="81">
        <f t="shared" si="2017"/>
        <v>48982</v>
      </c>
      <c r="B4745" s="82">
        <f t="shared" si="2003"/>
        <v>0</v>
      </c>
      <c r="C4745" s="207">
        <f t="shared" si="2021"/>
        <v>0</v>
      </c>
      <c r="D4745" s="83">
        <f t="shared" si="2004"/>
        <v>7286.35</v>
      </c>
      <c r="E4745" s="84">
        <f t="shared" si="2026"/>
        <v>7394.19</v>
      </c>
      <c r="F4745" s="85">
        <f t="shared" si="2027"/>
        <v>48933</v>
      </c>
      <c r="G4745" s="86">
        <f t="shared" si="2005"/>
        <v>1.4800277230712089E-2</v>
      </c>
      <c r="H4745" s="87">
        <f t="shared" si="2006"/>
        <v>48997</v>
      </c>
      <c r="I4745" s="87">
        <f t="shared" si="2007"/>
        <v>48997</v>
      </c>
      <c r="J4745" s="88">
        <f t="shared" si="2018"/>
        <v>21</v>
      </c>
      <c r="K4745" s="88">
        <f t="shared" si="2025"/>
        <v>12</v>
      </c>
      <c r="L4745" s="8">
        <f t="shared" si="2008"/>
        <v>1.0084306599999999</v>
      </c>
      <c r="M4745" s="89">
        <v>1</v>
      </c>
      <c r="N4745" s="89">
        <f t="shared" si="2009"/>
        <v>1</v>
      </c>
      <c r="O4745" s="82">
        <f t="shared" si="2010"/>
        <v>1.0084306599999999</v>
      </c>
      <c r="P4745" s="82">
        <f t="shared" si="2011"/>
        <v>0</v>
      </c>
      <c r="Q4745" s="11">
        <f t="shared" si="2024"/>
        <v>0</v>
      </c>
      <c r="R4745" s="7">
        <f t="shared" si="2019"/>
        <v>0</v>
      </c>
      <c r="S4745" s="82">
        <f t="shared" si="2012"/>
        <v>0</v>
      </c>
      <c r="T4745" s="91">
        <f t="shared" si="2020"/>
        <v>0.08</v>
      </c>
      <c r="U4745" s="90">
        <f t="shared" si="2013"/>
        <v>12</v>
      </c>
      <c r="V4745" s="90">
        <v>252</v>
      </c>
      <c r="W4745" s="89">
        <f t="shared" si="2014"/>
        <v>1.0036715350000001</v>
      </c>
      <c r="X4745" s="82">
        <f t="shared" si="2015"/>
        <v>0</v>
      </c>
      <c r="Y4745" s="82">
        <f t="shared" si="2016"/>
        <v>0</v>
      </c>
      <c r="Z4745" s="94" t="str">
        <f t="shared" si="2022"/>
        <v>A+J=</v>
      </c>
      <c r="AA4745" s="87">
        <f t="shared" si="2023"/>
        <v>48997</v>
      </c>
    </row>
    <row r="4746" spans="1:27" ht="12.75" x14ac:dyDescent="0.2">
      <c r="A4746" s="81">
        <f t="shared" si="2017"/>
        <v>48983</v>
      </c>
      <c r="B4746" s="82">
        <f t="shared" ref="B4746:B4809" si="2028">(P4746+X4746)</f>
        <v>0</v>
      </c>
      <c r="C4746" s="207">
        <f t="shared" si="2021"/>
        <v>0</v>
      </c>
      <c r="D4746" s="83">
        <f t="shared" ref="D4746:D4809" si="2029">IF(E4746=E4745,D4745,E4745)</f>
        <v>7286.35</v>
      </c>
      <c r="E4746" s="84">
        <f t="shared" si="2026"/>
        <v>7394.19</v>
      </c>
      <c r="F4746" s="85">
        <f t="shared" si="2027"/>
        <v>48933</v>
      </c>
      <c r="G4746" s="86">
        <f t="shared" ref="G4746:G4809" si="2030">(E4746/D4746)-1</f>
        <v>1.4800277230712089E-2</v>
      </c>
      <c r="H4746" s="87">
        <f t="shared" ref="H4746:H4809" si="2031">IF(DAY(A4746)=H$9,VLOOKUP(A4746,AH$118:AN$450,4),H4745)</f>
        <v>48997</v>
      </c>
      <c r="I4746" s="87">
        <f t="shared" ref="I4746:I4809" si="2032">IF(A4746&gt;I4745,H4746,I4745)</f>
        <v>48997</v>
      </c>
      <c r="J4746" s="88">
        <f t="shared" si="2018"/>
        <v>21</v>
      </c>
      <c r="K4746" s="88">
        <f t="shared" si="2025"/>
        <v>13</v>
      </c>
      <c r="L4746" s="8">
        <f t="shared" ref="L4746:L4809" si="2033">IF(E4746&lt;D4746,1,TRUNC((E4746/D4746)^TRUNC((K4746/J4746),9),8))</f>
        <v>1.0091364199999999</v>
      </c>
      <c r="M4746" s="89">
        <v>1</v>
      </c>
      <c r="N4746" s="89">
        <f t="shared" ref="N4746:N4809" si="2034">IF(I4746&gt;I4745,N4745*M4746,N4745)</f>
        <v>1</v>
      </c>
      <c r="O4746" s="82">
        <f t="shared" ref="O4746:O4809" si="2035">TRUNC(TRUNC((L4746*N4746),15),8)</f>
        <v>1.0091364199999999</v>
      </c>
      <c r="P4746" s="82">
        <f t="shared" ref="P4746:P4809" si="2036">TRUNC(C4746*O4746,8)</f>
        <v>0</v>
      </c>
      <c r="Q4746" s="11">
        <f t="shared" si="2024"/>
        <v>0</v>
      </c>
      <c r="R4746" s="7">
        <f t="shared" si="2019"/>
        <v>0</v>
      </c>
      <c r="S4746" s="82">
        <f t="shared" ref="S4746:S4809" si="2037">IF(R4746&gt;0,TRUNC(R4746*P4746,8),0)</f>
        <v>0</v>
      </c>
      <c r="T4746" s="91">
        <f t="shared" si="2020"/>
        <v>0.08</v>
      </c>
      <c r="U4746" s="90">
        <f t="shared" ref="U4746:U4809" si="2038">IF(Q4745&gt;0,1,IF(K4746=K4745,U4745,U4745+1))</f>
        <v>13</v>
      </c>
      <c r="V4746" s="90">
        <v>252</v>
      </c>
      <c r="W4746" s="89">
        <f t="shared" ref="W4746:W4809" si="2039">ROUND((1+T4746)^TRUNC((U4746/V4746),9),9)</f>
        <v>1.003978104</v>
      </c>
      <c r="X4746" s="82">
        <f t="shared" ref="X4746:X4809" si="2040">TRUNC((P4746*(W4746-1)),8)</f>
        <v>0</v>
      </c>
      <c r="Y4746" s="82">
        <f t="shared" ref="Y4746:Y4809" si="2041">IF(Q4746&gt;0,S4746+X4746,0)</f>
        <v>0</v>
      </c>
      <c r="Z4746" s="94" t="str">
        <f t="shared" si="2022"/>
        <v>A+J=</v>
      </c>
      <c r="AA4746" s="87">
        <f t="shared" si="2023"/>
        <v>48997</v>
      </c>
    </row>
    <row r="4747" spans="1:27" ht="12.75" x14ac:dyDescent="0.2">
      <c r="A4747" s="81">
        <f t="shared" ref="A4747:A4810" si="2042">(A4746+1)</f>
        <v>48984</v>
      </c>
      <c r="B4747" s="82">
        <f t="shared" si="2028"/>
        <v>0</v>
      </c>
      <c r="C4747" s="207">
        <f t="shared" si="2021"/>
        <v>0</v>
      </c>
      <c r="D4747" s="83">
        <f t="shared" si="2029"/>
        <v>7286.35</v>
      </c>
      <c r="E4747" s="84">
        <f t="shared" si="2026"/>
        <v>7394.19</v>
      </c>
      <c r="F4747" s="85">
        <f t="shared" si="2027"/>
        <v>48933</v>
      </c>
      <c r="G4747" s="86">
        <f t="shared" si="2030"/>
        <v>1.4800277230712089E-2</v>
      </c>
      <c r="H4747" s="87">
        <f t="shared" si="2031"/>
        <v>48997</v>
      </c>
      <c r="I4747" s="87">
        <f t="shared" si="2032"/>
        <v>48997</v>
      </c>
      <c r="J4747" s="88">
        <f t="shared" ref="J4747:J4810" si="2043">IF(I4747=I4746,J4746,NETWORKDAYS(I4746,I4747,$AD$210:$AD$502)-1)</f>
        <v>21</v>
      </c>
      <c r="K4747" s="88">
        <f t="shared" si="2025"/>
        <v>14</v>
      </c>
      <c r="L4747" s="8">
        <f t="shared" si="2033"/>
        <v>1.0098426700000001</v>
      </c>
      <c r="M4747" s="89">
        <v>1</v>
      </c>
      <c r="N4747" s="89">
        <f t="shared" si="2034"/>
        <v>1</v>
      </c>
      <c r="O4747" s="82">
        <f t="shared" si="2035"/>
        <v>1.0098426700000001</v>
      </c>
      <c r="P4747" s="82">
        <f t="shared" si="2036"/>
        <v>0</v>
      </c>
      <c r="Q4747" s="11">
        <f t="shared" si="2024"/>
        <v>0</v>
      </c>
      <c r="R4747" s="7">
        <f t="shared" ref="R4747:R4810" si="2044">IF(Q4747&gt;0,VLOOKUP($A4747,$AD$10:$AI$200,6),0)</f>
        <v>0</v>
      </c>
      <c r="S4747" s="82">
        <f t="shared" si="2037"/>
        <v>0</v>
      </c>
      <c r="T4747" s="91">
        <f t="shared" ref="T4747:T4810" si="2045">(T4746)</f>
        <v>0.08</v>
      </c>
      <c r="U4747" s="90">
        <f t="shared" si="2038"/>
        <v>14</v>
      </c>
      <c r="V4747" s="90">
        <v>252</v>
      </c>
      <c r="W4747" s="89">
        <f t="shared" si="2039"/>
        <v>1.0042847669999999</v>
      </c>
      <c r="X4747" s="82">
        <f t="shared" si="2040"/>
        <v>0</v>
      </c>
      <c r="Y4747" s="82">
        <f t="shared" si="2041"/>
        <v>0</v>
      </c>
      <c r="Z4747" s="94" t="str">
        <f t="shared" si="2022"/>
        <v>A+J=</v>
      </c>
      <c r="AA4747" s="87">
        <f t="shared" si="2023"/>
        <v>48997</v>
      </c>
    </row>
    <row r="4748" spans="1:27" ht="12.75" x14ac:dyDescent="0.2">
      <c r="A4748" s="81">
        <f t="shared" si="2042"/>
        <v>48985</v>
      </c>
      <c r="B4748" s="82">
        <f t="shared" si="2028"/>
        <v>0</v>
      </c>
      <c r="C4748" s="207">
        <f t="shared" ref="C4748:C4811" si="2046">IF(Q4747&gt;0,IF(J4747=K4747,P4747-S4747,C4747-(S4747/O4747)),C4747)</f>
        <v>0</v>
      </c>
      <c r="D4748" s="83">
        <f t="shared" si="2029"/>
        <v>7286.35</v>
      </c>
      <c r="E4748" s="84">
        <f t="shared" si="2026"/>
        <v>7394.19</v>
      </c>
      <c r="F4748" s="85">
        <f t="shared" si="2027"/>
        <v>48933</v>
      </c>
      <c r="G4748" s="86">
        <f t="shared" si="2030"/>
        <v>1.4800277230712089E-2</v>
      </c>
      <c r="H4748" s="87">
        <f t="shared" si="2031"/>
        <v>48997</v>
      </c>
      <c r="I4748" s="87">
        <f t="shared" si="2032"/>
        <v>48997</v>
      </c>
      <c r="J4748" s="88">
        <f t="shared" si="2043"/>
        <v>21</v>
      </c>
      <c r="K4748" s="88">
        <f t="shared" si="2025"/>
        <v>15</v>
      </c>
      <c r="L4748" s="8">
        <f t="shared" si="2033"/>
        <v>1.0105494100000001</v>
      </c>
      <c r="M4748" s="89">
        <v>1</v>
      </c>
      <c r="N4748" s="89">
        <f t="shared" si="2034"/>
        <v>1</v>
      </c>
      <c r="O4748" s="82">
        <f t="shared" si="2035"/>
        <v>1.0105494100000001</v>
      </c>
      <c r="P4748" s="82">
        <f t="shared" si="2036"/>
        <v>0</v>
      </c>
      <c r="Q4748" s="11">
        <f t="shared" si="2024"/>
        <v>0</v>
      </c>
      <c r="R4748" s="7">
        <f t="shared" si="2044"/>
        <v>0</v>
      </c>
      <c r="S4748" s="82">
        <f t="shared" si="2037"/>
        <v>0</v>
      </c>
      <c r="T4748" s="91">
        <f t="shared" si="2045"/>
        <v>0.08</v>
      </c>
      <c r="U4748" s="90">
        <f t="shared" si="2038"/>
        <v>15</v>
      </c>
      <c r="V4748" s="90">
        <v>252</v>
      </c>
      <c r="W4748" s="89">
        <f t="shared" si="2039"/>
        <v>1.004591523</v>
      </c>
      <c r="X4748" s="82">
        <f t="shared" si="2040"/>
        <v>0</v>
      </c>
      <c r="Y4748" s="82">
        <f t="shared" si="2041"/>
        <v>0</v>
      </c>
      <c r="Z4748" s="94" t="str">
        <f t="shared" ref="Z4748:Z4811" si="2047">IF($Q4747&gt;0,VLOOKUP($A4747,$AD$10:$AM$200,9),Z4747)</f>
        <v>A+J=</v>
      </c>
      <c r="AA4748" s="87">
        <f t="shared" ref="AA4748:AA4811" si="2048">IF($Q4747&gt;0,VLOOKUP($A4747,$AD$10:$AM$200,10),AA4747)</f>
        <v>48997</v>
      </c>
    </row>
    <row r="4749" spans="1:27" ht="12.75" x14ac:dyDescent="0.2">
      <c r="A4749" s="81">
        <f t="shared" si="2042"/>
        <v>48986</v>
      </c>
      <c r="B4749" s="82">
        <f t="shared" si="2028"/>
        <v>0</v>
      </c>
      <c r="C4749" s="207">
        <f t="shared" si="2046"/>
        <v>0</v>
      </c>
      <c r="D4749" s="83">
        <f t="shared" si="2029"/>
        <v>7286.35</v>
      </c>
      <c r="E4749" s="84">
        <f t="shared" si="2026"/>
        <v>7394.19</v>
      </c>
      <c r="F4749" s="85">
        <f t="shared" si="2027"/>
        <v>48933</v>
      </c>
      <c r="G4749" s="86">
        <f t="shared" si="2030"/>
        <v>1.4800277230712089E-2</v>
      </c>
      <c r="H4749" s="87">
        <f t="shared" si="2031"/>
        <v>48997</v>
      </c>
      <c r="I4749" s="87">
        <f t="shared" si="2032"/>
        <v>48997</v>
      </c>
      <c r="J4749" s="88">
        <f t="shared" si="2043"/>
        <v>21</v>
      </c>
      <c r="K4749" s="88">
        <f t="shared" si="2025"/>
        <v>16</v>
      </c>
      <c r="L4749" s="8">
        <f t="shared" si="2033"/>
        <v>1.01125665</v>
      </c>
      <c r="M4749" s="89">
        <v>1</v>
      </c>
      <c r="N4749" s="89">
        <f t="shared" si="2034"/>
        <v>1</v>
      </c>
      <c r="O4749" s="82">
        <f t="shared" si="2035"/>
        <v>1.01125665</v>
      </c>
      <c r="P4749" s="82">
        <f t="shared" si="2036"/>
        <v>0</v>
      </c>
      <c r="Q4749" s="11">
        <f t="shared" si="2024"/>
        <v>0</v>
      </c>
      <c r="R4749" s="7">
        <f t="shared" si="2044"/>
        <v>0</v>
      </c>
      <c r="S4749" s="82">
        <f t="shared" si="2037"/>
        <v>0</v>
      </c>
      <c r="T4749" s="91">
        <f t="shared" si="2045"/>
        <v>0.08</v>
      </c>
      <c r="U4749" s="90">
        <f t="shared" si="2038"/>
        <v>16</v>
      </c>
      <c r="V4749" s="90">
        <v>252</v>
      </c>
      <c r="W4749" s="89">
        <f t="shared" si="2039"/>
        <v>1.0048983730000001</v>
      </c>
      <c r="X4749" s="82">
        <f t="shared" si="2040"/>
        <v>0</v>
      </c>
      <c r="Y4749" s="82">
        <f t="shared" si="2041"/>
        <v>0</v>
      </c>
      <c r="Z4749" s="94" t="str">
        <f t="shared" si="2047"/>
        <v>A+J=</v>
      </c>
      <c r="AA4749" s="87">
        <f t="shared" si="2048"/>
        <v>48997</v>
      </c>
    </row>
    <row r="4750" spans="1:27" ht="12.75" x14ac:dyDescent="0.2">
      <c r="A4750" s="81">
        <f t="shared" si="2042"/>
        <v>48987</v>
      </c>
      <c r="B4750" s="82">
        <f t="shared" si="2028"/>
        <v>0</v>
      </c>
      <c r="C4750" s="207">
        <f t="shared" si="2046"/>
        <v>0</v>
      </c>
      <c r="D4750" s="83">
        <f t="shared" si="2029"/>
        <v>7286.35</v>
      </c>
      <c r="E4750" s="84">
        <f t="shared" si="2026"/>
        <v>7394.19</v>
      </c>
      <c r="F4750" s="85">
        <f t="shared" si="2027"/>
        <v>48933</v>
      </c>
      <c r="G4750" s="86">
        <f t="shared" si="2030"/>
        <v>1.4800277230712089E-2</v>
      </c>
      <c r="H4750" s="87">
        <f t="shared" si="2031"/>
        <v>48997</v>
      </c>
      <c r="I4750" s="87">
        <f t="shared" si="2032"/>
        <v>48997</v>
      </c>
      <c r="J4750" s="88">
        <f t="shared" si="2043"/>
        <v>21</v>
      </c>
      <c r="K4750" s="88">
        <f t="shared" si="2025"/>
        <v>16</v>
      </c>
      <c r="L4750" s="8">
        <f t="shared" si="2033"/>
        <v>1.01125665</v>
      </c>
      <c r="M4750" s="89">
        <v>1</v>
      </c>
      <c r="N4750" s="89">
        <f t="shared" si="2034"/>
        <v>1</v>
      </c>
      <c r="O4750" s="82">
        <f t="shared" si="2035"/>
        <v>1.01125665</v>
      </c>
      <c r="P4750" s="82">
        <f t="shared" si="2036"/>
        <v>0</v>
      </c>
      <c r="Q4750" s="11">
        <f t="shared" ref="Q4750:Q4813" si="2049">IF(VLOOKUP(A4750,AD$10:AK$200,8)=VLOOKUP(A4749,AD$10:AK$200,8),0,VLOOKUP(A4750,AD$10:AK$200,8))</f>
        <v>0</v>
      </c>
      <c r="R4750" s="7">
        <f t="shared" si="2044"/>
        <v>0</v>
      </c>
      <c r="S4750" s="82">
        <f t="shared" si="2037"/>
        <v>0</v>
      </c>
      <c r="T4750" s="91">
        <f t="shared" si="2045"/>
        <v>0.08</v>
      </c>
      <c r="U4750" s="90">
        <f t="shared" si="2038"/>
        <v>16</v>
      </c>
      <c r="V4750" s="90">
        <v>252</v>
      </c>
      <c r="W4750" s="89">
        <f t="shared" si="2039"/>
        <v>1.0048983730000001</v>
      </c>
      <c r="X4750" s="82">
        <f t="shared" si="2040"/>
        <v>0</v>
      </c>
      <c r="Y4750" s="82">
        <f t="shared" si="2041"/>
        <v>0</v>
      </c>
      <c r="Z4750" s="94" t="str">
        <f t="shared" si="2047"/>
        <v>A+J=</v>
      </c>
      <c r="AA4750" s="87">
        <f t="shared" si="2048"/>
        <v>48997</v>
      </c>
    </row>
    <row r="4751" spans="1:27" ht="12.75" x14ac:dyDescent="0.2">
      <c r="A4751" s="81">
        <f t="shared" si="2042"/>
        <v>48988</v>
      </c>
      <c r="B4751" s="82">
        <f t="shared" si="2028"/>
        <v>0</v>
      </c>
      <c r="C4751" s="207">
        <f t="shared" si="2046"/>
        <v>0</v>
      </c>
      <c r="D4751" s="83">
        <f t="shared" si="2029"/>
        <v>7286.35</v>
      </c>
      <c r="E4751" s="84">
        <f t="shared" si="2026"/>
        <v>7394.19</v>
      </c>
      <c r="F4751" s="85">
        <f t="shared" si="2027"/>
        <v>48933</v>
      </c>
      <c r="G4751" s="86">
        <f t="shared" si="2030"/>
        <v>1.4800277230712089E-2</v>
      </c>
      <c r="H4751" s="87">
        <f t="shared" si="2031"/>
        <v>48997</v>
      </c>
      <c r="I4751" s="87">
        <f t="shared" si="2032"/>
        <v>48997</v>
      </c>
      <c r="J4751" s="88">
        <f t="shared" si="2043"/>
        <v>21</v>
      </c>
      <c r="K4751" s="88">
        <f t="shared" si="2025"/>
        <v>16</v>
      </c>
      <c r="L4751" s="8">
        <f t="shared" si="2033"/>
        <v>1.01125665</v>
      </c>
      <c r="M4751" s="89">
        <v>1</v>
      </c>
      <c r="N4751" s="89">
        <f t="shared" si="2034"/>
        <v>1</v>
      </c>
      <c r="O4751" s="82">
        <f t="shared" si="2035"/>
        <v>1.01125665</v>
      </c>
      <c r="P4751" s="82">
        <f t="shared" si="2036"/>
        <v>0</v>
      </c>
      <c r="Q4751" s="11">
        <f t="shared" si="2049"/>
        <v>0</v>
      </c>
      <c r="R4751" s="7">
        <f t="shared" si="2044"/>
        <v>0</v>
      </c>
      <c r="S4751" s="82">
        <f t="shared" si="2037"/>
        <v>0</v>
      </c>
      <c r="T4751" s="91">
        <f t="shared" si="2045"/>
        <v>0.08</v>
      </c>
      <c r="U4751" s="90">
        <f t="shared" si="2038"/>
        <v>16</v>
      </c>
      <c r="V4751" s="90">
        <v>252</v>
      </c>
      <c r="W4751" s="89">
        <f t="shared" si="2039"/>
        <v>1.0048983730000001</v>
      </c>
      <c r="X4751" s="82">
        <f t="shared" si="2040"/>
        <v>0</v>
      </c>
      <c r="Y4751" s="82">
        <f t="shared" si="2041"/>
        <v>0</v>
      </c>
      <c r="Z4751" s="94" t="str">
        <f t="shared" si="2047"/>
        <v>A+J=</v>
      </c>
      <c r="AA4751" s="87">
        <f t="shared" si="2048"/>
        <v>48997</v>
      </c>
    </row>
    <row r="4752" spans="1:27" ht="12.75" x14ac:dyDescent="0.2">
      <c r="A4752" s="81">
        <f t="shared" si="2042"/>
        <v>48989</v>
      </c>
      <c r="B4752" s="82">
        <f t="shared" si="2028"/>
        <v>0</v>
      </c>
      <c r="C4752" s="207">
        <f t="shared" si="2046"/>
        <v>0</v>
      </c>
      <c r="D4752" s="83">
        <f t="shared" si="2029"/>
        <v>7286.35</v>
      </c>
      <c r="E4752" s="84">
        <f t="shared" si="2026"/>
        <v>7394.19</v>
      </c>
      <c r="F4752" s="85">
        <f t="shared" si="2027"/>
        <v>48933</v>
      </c>
      <c r="G4752" s="86">
        <f t="shared" si="2030"/>
        <v>1.4800277230712089E-2</v>
      </c>
      <c r="H4752" s="87">
        <f t="shared" si="2031"/>
        <v>48997</v>
      </c>
      <c r="I4752" s="87">
        <f t="shared" si="2032"/>
        <v>48997</v>
      </c>
      <c r="J4752" s="88">
        <f t="shared" si="2043"/>
        <v>21</v>
      </c>
      <c r="K4752" s="88">
        <f t="shared" si="2025"/>
        <v>17</v>
      </c>
      <c r="L4752" s="8">
        <f t="shared" si="2033"/>
        <v>1.01196438</v>
      </c>
      <c r="M4752" s="89">
        <v>1</v>
      </c>
      <c r="N4752" s="89">
        <f t="shared" si="2034"/>
        <v>1</v>
      </c>
      <c r="O4752" s="82">
        <f t="shared" si="2035"/>
        <v>1.01196438</v>
      </c>
      <c r="P4752" s="82">
        <f t="shared" si="2036"/>
        <v>0</v>
      </c>
      <c r="Q4752" s="11">
        <f t="shared" si="2049"/>
        <v>0</v>
      </c>
      <c r="R4752" s="7">
        <f t="shared" si="2044"/>
        <v>0</v>
      </c>
      <c r="S4752" s="82">
        <f t="shared" si="2037"/>
        <v>0</v>
      </c>
      <c r="T4752" s="91">
        <f t="shared" si="2045"/>
        <v>0.08</v>
      </c>
      <c r="U4752" s="90">
        <f t="shared" si="2038"/>
        <v>17</v>
      </c>
      <c r="V4752" s="90">
        <v>252</v>
      </c>
      <c r="W4752" s="89">
        <f t="shared" si="2039"/>
        <v>1.0052053169999999</v>
      </c>
      <c r="X4752" s="82">
        <f t="shared" si="2040"/>
        <v>0</v>
      </c>
      <c r="Y4752" s="82">
        <f t="shared" si="2041"/>
        <v>0</v>
      </c>
      <c r="Z4752" s="94" t="str">
        <f t="shared" si="2047"/>
        <v>A+J=</v>
      </c>
      <c r="AA4752" s="87">
        <f t="shared" si="2048"/>
        <v>48997</v>
      </c>
    </row>
    <row r="4753" spans="1:27" ht="12.75" x14ac:dyDescent="0.2">
      <c r="A4753" s="81">
        <f t="shared" si="2042"/>
        <v>48990</v>
      </c>
      <c r="B4753" s="82">
        <f t="shared" si="2028"/>
        <v>0</v>
      </c>
      <c r="C4753" s="207">
        <f t="shared" si="2046"/>
        <v>0</v>
      </c>
      <c r="D4753" s="83">
        <f t="shared" si="2029"/>
        <v>7286.35</v>
      </c>
      <c r="E4753" s="84">
        <f t="shared" si="2026"/>
        <v>7394.19</v>
      </c>
      <c r="F4753" s="85">
        <f t="shared" si="2027"/>
        <v>48933</v>
      </c>
      <c r="G4753" s="86">
        <f t="shared" si="2030"/>
        <v>1.4800277230712089E-2</v>
      </c>
      <c r="H4753" s="87">
        <f t="shared" si="2031"/>
        <v>48997</v>
      </c>
      <c r="I4753" s="87">
        <f t="shared" si="2032"/>
        <v>48997</v>
      </c>
      <c r="J4753" s="88">
        <f t="shared" si="2043"/>
        <v>21</v>
      </c>
      <c r="K4753" s="88">
        <f t="shared" si="2025"/>
        <v>18</v>
      </c>
      <c r="L4753" s="8">
        <f t="shared" si="2033"/>
        <v>1.0126726100000001</v>
      </c>
      <c r="M4753" s="89">
        <v>1</v>
      </c>
      <c r="N4753" s="89">
        <f t="shared" si="2034"/>
        <v>1</v>
      </c>
      <c r="O4753" s="82">
        <f t="shared" si="2035"/>
        <v>1.0126726100000001</v>
      </c>
      <c r="P4753" s="82">
        <f t="shared" si="2036"/>
        <v>0</v>
      </c>
      <c r="Q4753" s="11">
        <f t="shared" si="2049"/>
        <v>0</v>
      </c>
      <c r="R4753" s="7">
        <f t="shared" si="2044"/>
        <v>0</v>
      </c>
      <c r="S4753" s="82">
        <f t="shared" si="2037"/>
        <v>0</v>
      </c>
      <c r="T4753" s="91">
        <f t="shared" si="2045"/>
        <v>0.08</v>
      </c>
      <c r="U4753" s="90">
        <f t="shared" si="2038"/>
        <v>18</v>
      </c>
      <c r="V4753" s="90">
        <v>252</v>
      </c>
      <c r="W4753" s="89">
        <f t="shared" si="2039"/>
        <v>1.005512355</v>
      </c>
      <c r="X4753" s="82">
        <f t="shared" si="2040"/>
        <v>0</v>
      </c>
      <c r="Y4753" s="82">
        <f t="shared" si="2041"/>
        <v>0</v>
      </c>
      <c r="Z4753" s="94" t="str">
        <f t="shared" si="2047"/>
        <v>A+J=</v>
      </c>
      <c r="AA4753" s="87">
        <f t="shared" si="2048"/>
        <v>48997</v>
      </c>
    </row>
    <row r="4754" spans="1:27" ht="12.75" x14ac:dyDescent="0.2">
      <c r="A4754" s="81">
        <f t="shared" si="2042"/>
        <v>48991</v>
      </c>
      <c r="B4754" s="82">
        <f t="shared" si="2028"/>
        <v>0</v>
      </c>
      <c r="C4754" s="207">
        <f t="shared" si="2046"/>
        <v>0</v>
      </c>
      <c r="D4754" s="83">
        <f t="shared" si="2029"/>
        <v>7286.35</v>
      </c>
      <c r="E4754" s="84">
        <f t="shared" si="2026"/>
        <v>7394.19</v>
      </c>
      <c r="F4754" s="85">
        <f t="shared" si="2027"/>
        <v>48933</v>
      </c>
      <c r="G4754" s="86">
        <f t="shared" si="2030"/>
        <v>1.4800277230712089E-2</v>
      </c>
      <c r="H4754" s="87">
        <f t="shared" si="2031"/>
        <v>48997</v>
      </c>
      <c r="I4754" s="87">
        <f t="shared" si="2032"/>
        <v>48997</v>
      </c>
      <c r="J4754" s="88">
        <f t="shared" si="2043"/>
        <v>21</v>
      </c>
      <c r="K4754" s="88">
        <f t="shared" si="2025"/>
        <v>19</v>
      </c>
      <c r="L4754" s="8">
        <f t="shared" si="2033"/>
        <v>1.01338134</v>
      </c>
      <c r="M4754" s="89">
        <v>1</v>
      </c>
      <c r="N4754" s="89">
        <f t="shared" si="2034"/>
        <v>1</v>
      </c>
      <c r="O4754" s="82">
        <f t="shared" si="2035"/>
        <v>1.01338134</v>
      </c>
      <c r="P4754" s="82">
        <f t="shared" si="2036"/>
        <v>0</v>
      </c>
      <c r="Q4754" s="11">
        <f t="shared" si="2049"/>
        <v>0</v>
      </c>
      <c r="R4754" s="7">
        <f t="shared" si="2044"/>
        <v>0</v>
      </c>
      <c r="S4754" s="82">
        <f t="shared" si="2037"/>
        <v>0</v>
      </c>
      <c r="T4754" s="91">
        <f t="shared" si="2045"/>
        <v>0.08</v>
      </c>
      <c r="U4754" s="90">
        <f t="shared" si="2038"/>
        <v>19</v>
      </c>
      <c r="V4754" s="90">
        <v>252</v>
      </c>
      <c r="W4754" s="89">
        <f t="shared" si="2039"/>
        <v>1.005819486</v>
      </c>
      <c r="X4754" s="82">
        <f t="shared" si="2040"/>
        <v>0</v>
      </c>
      <c r="Y4754" s="82">
        <f t="shared" si="2041"/>
        <v>0</v>
      </c>
      <c r="Z4754" s="94" t="str">
        <f t="shared" si="2047"/>
        <v>A+J=</v>
      </c>
      <c r="AA4754" s="87">
        <f t="shared" si="2048"/>
        <v>48997</v>
      </c>
    </row>
    <row r="4755" spans="1:27" ht="12.75" x14ac:dyDescent="0.2">
      <c r="A4755" s="81">
        <f t="shared" si="2042"/>
        <v>48992</v>
      </c>
      <c r="B4755" s="82">
        <f t="shared" si="2028"/>
        <v>0</v>
      </c>
      <c r="C4755" s="207">
        <f t="shared" si="2046"/>
        <v>0</v>
      </c>
      <c r="D4755" s="83">
        <f t="shared" si="2029"/>
        <v>7286.35</v>
      </c>
      <c r="E4755" s="84">
        <f t="shared" si="2026"/>
        <v>7394.19</v>
      </c>
      <c r="F4755" s="85">
        <f t="shared" si="2027"/>
        <v>48933</v>
      </c>
      <c r="G4755" s="86">
        <f t="shared" si="2030"/>
        <v>1.4800277230712089E-2</v>
      </c>
      <c r="H4755" s="87">
        <f t="shared" si="2031"/>
        <v>48997</v>
      </c>
      <c r="I4755" s="87">
        <f t="shared" si="2032"/>
        <v>48997</v>
      </c>
      <c r="J4755" s="88">
        <f t="shared" si="2043"/>
        <v>21</v>
      </c>
      <c r="K4755" s="88">
        <f t="shared" si="2025"/>
        <v>20</v>
      </c>
      <c r="L4755" s="8">
        <f t="shared" si="2033"/>
        <v>1.0140905600000001</v>
      </c>
      <c r="M4755" s="89">
        <v>1</v>
      </c>
      <c r="N4755" s="89">
        <f t="shared" si="2034"/>
        <v>1</v>
      </c>
      <c r="O4755" s="82">
        <f t="shared" si="2035"/>
        <v>1.0140905600000001</v>
      </c>
      <c r="P4755" s="82">
        <f t="shared" si="2036"/>
        <v>0</v>
      </c>
      <c r="Q4755" s="11">
        <f t="shared" si="2049"/>
        <v>0</v>
      </c>
      <c r="R4755" s="7">
        <f t="shared" si="2044"/>
        <v>0</v>
      </c>
      <c r="S4755" s="82">
        <f t="shared" si="2037"/>
        <v>0</v>
      </c>
      <c r="T4755" s="91">
        <f t="shared" si="2045"/>
        <v>0.08</v>
      </c>
      <c r="U4755" s="90">
        <f t="shared" si="2038"/>
        <v>20</v>
      </c>
      <c r="V4755" s="90">
        <v>252</v>
      </c>
      <c r="W4755" s="89">
        <f t="shared" si="2039"/>
        <v>1.0061267110000001</v>
      </c>
      <c r="X4755" s="82">
        <f t="shared" si="2040"/>
        <v>0</v>
      </c>
      <c r="Y4755" s="82">
        <f t="shared" si="2041"/>
        <v>0</v>
      </c>
      <c r="Z4755" s="94" t="str">
        <f t="shared" si="2047"/>
        <v>A+J=</v>
      </c>
      <c r="AA4755" s="87">
        <f t="shared" si="2048"/>
        <v>48997</v>
      </c>
    </row>
    <row r="4756" spans="1:27" ht="12.75" x14ac:dyDescent="0.2">
      <c r="A4756" s="81">
        <f t="shared" si="2042"/>
        <v>48993</v>
      </c>
      <c r="B4756" s="82">
        <f t="shared" si="2028"/>
        <v>0</v>
      </c>
      <c r="C4756" s="207">
        <f t="shared" si="2046"/>
        <v>0</v>
      </c>
      <c r="D4756" s="83">
        <f t="shared" si="2029"/>
        <v>7286.35</v>
      </c>
      <c r="E4756" s="84">
        <f t="shared" si="2026"/>
        <v>7394.19</v>
      </c>
      <c r="F4756" s="85">
        <f t="shared" si="2027"/>
        <v>48933</v>
      </c>
      <c r="G4756" s="86">
        <f t="shared" si="2030"/>
        <v>1.4800277230712089E-2</v>
      </c>
      <c r="H4756" s="87">
        <f t="shared" si="2031"/>
        <v>48997</v>
      </c>
      <c r="I4756" s="87">
        <f t="shared" si="2032"/>
        <v>48997</v>
      </c>
      <c r="J4756" s="88">
        <f t="shared" si="2043"/>
        <v>21</v>
      </c>
      <c r="K4756" s="88">
        <f t="shared" si="2025"/>
        <v>21</v>
      </c>
      <c r="L4756" s="8">
        <f t="shared" si="2033"/>
        <v>1.0148002700000001</v>
      </c>
      <c r="M4756" s="89">
        <v>1</v>
      </c>
      <c r="N4756" s="89">
        <f t="shared" si="2034"/>
        <v>1</v>
      </c>
      <c r="O4756" s="82">
        <f t="shared" si="2035"/>
        <v>1.0148002700000001</v>
      </c>
      <c r="P4756" s="82">
        <f t="shared" si="2036"/>
        <v>0</v>
      </c>
      <c r="Q4756" s="11">
        <f t="shared" si="2049"/>
        <v>0</v>
      </c>
      <c r="R4756" s="7">
        <f t="shared" si="2044"/>
        <v>0</v>
      </c>
      <c r="S4756" s="82">
        <f t="shared" si="2037"/>
        <v>0</v>
      </c>
      <c r="T4756" s="91">
        <f t="shared" si="2045"/>
        <v>0.08</v>
      </c>
      <c r="U4756" s="90">
        <f t="shared" si="2038"/>
        <v>21</v>
      </c>
      <c r="V4756" s="90">
        <v>252</v>
      </c>
      <c r="W4756" s="89">
        <f t="shared" si="2039"/>
        <v>1.0064340300000001</v>
      </c>
      <c r="X4756" s="82">
        <f t="shared" si="2040"/>
        <v>0</v>
      </c>
      <c r="Y4756" s="82">
        <f t="shared" si="2041"/>
        <v>0</v>
      </c>
      <c r="Z4756" s="94" t="str">
        <f t="shared" si="2047"/>
        <v>A+J=</v>
      </c>
      <c r="AA4756" s="87">
        <f t="shared" si="2048"/>
        <v>48997</v>
      </c>
    </row>
    <row r="4757" spans="1:27" ht="12.75" x14ac:dyDescent="0.2">
      <c r="A4757" s="81">
        <f t="shared" si="2042"/>
        <v>48994</v>
      </c>
      <c r="B4757" s="82">
        <f t="shared" si="2028"/>
        <v>0</v>
      </c>
      <c r="C4757" s="207">
        <f t="shared" si="2046"/>
        <v>0</v>
      </c>
      <c r="D4757" s="83">
        <f t="shared" si="2029"/>
        <v>7286.35</v>
      </c>
      <c r="E4757" s="84">
        <f t="shared" si="2026"/>
        <v>7394.19</v>
      </c>
      <c r="F4757" s="85">
        <f t="shared" si="2027"/>
        <v>48933</v>
      </c>
      <c r="G4757" s="86">
        <f t="shared" si="2030"/>
        <v>1.4800277230712089E-2</v>
      </c>
      <c r="H4757" s="87">
        <f t="shared" si="2031"/>
        <v>48997</v>
      </c>
      <c r="I4757" s="87">
        <f t="shared" si="2032"/>
        <v>48997</v>
      </c>
      <c r="J4757" s="88">
        <f t="shared" si="2043"/>
        <v>21</v>
      </c>
      <c r="K4757" s="88">
        <f t="shared" si="2025"/>
        <v>21</v>
      </c>
      <c r="L4757" s="8">
        <f t="shared" si="2033"/>
        <v>1.0148002700000001</v>
      </c>
      <c r="M4757" s="89">
        <v>1</v>
      </c>
      <c r="N4757" s="89">
        <f t="shared" si="2034"/>
        <v>1</v>
      </c>
      <c r="O4757" s="82">
        <f t="shared" si="2035"/>
        <v>1.0148002700000001</v>
      </c>
      <c r="P4757" s="82">
        <f t="shared" si="2036"/>
        <v>0</v>
      </c>
      <c r="Q4757" s="11">
        <f t="shared" si="2049"/>
        <v>0</v>
      </c>
      <c r="R4757" s="7">
        <f t="shared" si="2044"/>
        <v>0</v>
      </c>
      <c r="S4757" s="82">
        <f t="shared" si="2037"/>
        <v>0</v>
      </c>
      <c r="T4757" s="91">
        <f t="shared" si="2045"/>
        <v>0.08</v>
      </c>
      <c r="U4757" s="90">
        <f t="shared" si="2038"/>
        <v>21</v>
      </c>
      <c r="V4757" s="90">
        <v>252</v>
      </c>
      <c r="W4757" s="89">
        <f t="shared" si="2039"/>
        <v>1.0064340300000001</v>
      </c>
      <c r="X4757" s="82">
        <f t="shared" si="2040"/>
        <v>0</v>
      </c>
      <c r="Y4757" s="82">
        <f t="shared" si="2041"/>
        <v>0</v>
      </c>
      <c r="Z4757" s="94" t="str">
        <f t="shared" si="2047"/>
        <v>A+J=</v>
      </c>
      <c r="AA4757" s="87">
        <f t="shared" si="2048"/>
        <v>48997</v>
      </c>
    </row>
    <row r="4758" spans="1:27" ht="12.75" x14ac:dyDescent="0.2">
      <c r="A4758" s="81">
        <f t="shared" si="2042"/>
        <v>48995</v>
      </c>
      <c r="B4758" s="82">
        <f t="shared" si="2028"/>
        <v>0</v>
      </c>
      <c r="C4758" s="207">
        <f t="shared" si="2046"/>
        <v>0</v>
      </c>
      <c r="D4758" s="83">
        <f t="shared" si="2029"/>
        <v>7286.35</v>
      </c>
      <c r="E4758" s="84">
        <f t="shared" si="2026"/>
        <v>7394.19</v>
      </c>
      <c r="F4758" s="85">
        <f t="shared" si="2027"/>
        <v>48933</v>
      </c>
      <c r="G4758" s="86">
        <f t="shared" si="2030"/>
        <v>1.4800277230712089E-2</v>
      </c>
      <c r="H4758" s="87">
        <f t="shared" si="2031"/>
        <v>49023</v>
      </c>
      <c r="I4758" s="87">
        <f t="shared" si="2032"/>
        <v>48997</v>
      </c>
      <c r="J4758" s="88">
        <f t="shared" si="2043"/>
        <v>21</v>
      </c>
      <c r="K4758" s="88">
        <f t="shared" si="2025"/>
        <v>21</v>
      </c>
      <c r="L4758" s="8">
        <f t="shared" si="2033"/>
        <v>1.0148002700000001</v>
      </c>
      <c r="M4758" s="89">
        <v>1</v>
      </c>
      <c r="N4758" s="89">
        <f t="shared" si="2034"/>
        <v>1</v>
      </c>
      <c r="O4758" s="82">
        <f t="shared" si="2035"/>
        <v>1.0148002700000001</v>
      </c>
      <c r="P4758" s="82">
        <f t="shared" si="2036"/>
        <v>0</v>
      </c>
      <c r="Q4758" s="11">
        <f t="shared" si="2049"/>
        <v>0</v>
      </c>
      <c r="R4758" s="7">
        <f t="shared" si="2044"/>
        <v>0</v>
      </c>
      <c r="S4758" s="82">
        <f t="shared" si="2037"/>
        <v>0</v>
      </c>
      <c r="T4758" s="91">
        <f t="shared" si="2045"/>
        <v>0.08</v>
      </c>
      <c r="U4758" s="90">
        <f t="shared" si="2038"/>
        <v>21</v>
      </c>
      <c r="V4758" s="90">
        <v>252</v>
      </c>
      <c r="W4758" s="89">
        <f t="shared" si="2039"/>
        <v>1.0064340300000001</v>
      </c>
      <c r="X4758" s="82">
        <f t="shared" si="2040"/>
        <v>0</v>
      </c>
      <c r="Y4758" s="82">
        <f t="shared" si="2041"/>
        <v>0</v>
      </c>
      <c r="Z4758" s="94" t="str">
        <f t="shared" si="2047"/>
        <v>A+J=</v>
      </c>
      <c r="AA4758" s="87">
        <f t="shared" si="2048"/>
        <v>48997</v>
      </c>
    </row>
    <row r="4759" spans="1:27" ht="12.75" x14ac:dyDescent="0.2">
      <c r="A4759" s="81">
        <f t="shared" si="2042"/>
        <v>48996</v>
      </c>
      <c r="B4759" s="82">
        <f t="shared" si="2028"/>
        <v>0</v>
      </c>
      <c r="C4759" s="207">
        <f t="shared" si="2046"/>
        <v>0</v>
      </c>
      <c r="D4759" s="83">
        <f t="shared" si="2029"/>
        <v>7286.35</v>
      </c>
      <c r="E4759" s="84">
        <f t="shared" si="2026"/>
        <v>7394.19</v>
      </c>
      <c r="F4759" s="85">
        <f t="shared" si="2027"/>
        <v>48933</v>
      </c>
      <c r="G4759" s="86">
        <f t="shared" si="2030"/>
        <v>1.4800277230712089E-2</v>
      </c>
      <c r="H4759" s="87">
        <f t="shared" si="2031"/>
        <v>49023</v>
      </c>
      <c r="I4759" s="87">
        <f t="shared" si="2032"/>
        <v>48997</v>
      </c>
      <c r="J4759" s="88">
        <f t="shared" si="2043"/>
        <v>21</v>
      </c>
      <c r="K4759" s="88">
        <f t="shared" si="2025"/>
        <v>21</v>
      </c>
      <c r="L4759" s="8">
        <f t="shared" si="2033"/>
        <v>1.0148002700000001</v>
      </c>
      <c r="M4759" s="89">
        <v>1</v>
      </c>
      <c r="N4759" s="89">
        <f t="shared" si="2034"/>
        <v>1</v>
      </c>
      <c r="O4759" s="82">
        <f t="shared" si="2035"/>
        <v>1.0148002700000001</v>
      </c>
      <c r="P4759" s="82">
        <f t="shared" si="2036"/>
        <v>0</v>
      </c>
      <c r="Q4759" s="11">
        <f t="shared" si="2049"/>
        <v>0</v>
      </c>
      <c r="R4759" s="7">
        <f t="shared" si="2044"/>
        <v>0</v>
      </c>
      <c r="S4759" s="82">
        <f t="shared" si="2037"/>
        <v>0</v>
      </c>
      <c r="T4759" s="91">
        <f t="shared" si="2045"/>
        <v>0.08</v>
      </c>
      <c r="U4759" s="90">
        <f t="shared" si="2038"/>
        <v>21</v>
      </c>
      <c r="V4759" s="90">
        <v>252</v>
      </c>
      <c r="W4759" s="89">
        <f t="shared" si="2039"/>
        <v>1.0064340300000001</v>
      </c>
      <c r="X4759" s="82">
        <f t="shared" si="2040"/>
        <v>0</v>
      </c>
      <c r="Y4759" s="82">
        <f t="shared" si="2041"/>
        <v>0</v>
      </c>
      <c r="Z4759" s="94" t="str">
        <f t="shared" si="2047"/>
        <v>A+J=</v>
      </c>
      <c r="AA4759" s="87">
        <f t="shared" si="2048"/>
        <v>48997</v>
      </c>
    </row>
    <row r="4760" spans="1:27" ht="12.75" x14ac:dyDescent="0.2">
      <c r="A4760" s="81">
        <f t="shared" si="2042"/>
        <v>48997</v>
      </c>
      <c r="B4760" s="82">
        <f t="shared" si="2028"/>
        <v>0</v>
      </c>
      <c r="C4760" s="207">
        <f t="shared" si="2046"/>
        <v>0</v>
      </c>
      <c r="D4760" s="83">
        <f t="shared" si="2029"/>
        <v>7286.35</v>
      </c>
      <c r="E4760" s="84">
        <f t="shared" si="2026"/>
        <v>7394.19</v>
      </c>
      <c r="F4760" s="85">
        <f t="shared" si="2027"/>
        <v>48933</v>
      </c>
      <c r="G4760" s="86">
        <f t="shared" si="2030"/>
        <v>1.4800277230712089E-2</v>
      </c>
      <c r="H4760" s="87">
        <f t="shared" si="2031"/>
        <v>49023</v>
      </c>
      <c r="I4760" s="87">
        <f t="shared" si="2032"/>
        <v>48997</v>
      </c>
      <c r="J4760" s="88">
        <f t="shared" si="2043"/>
        <v>21</v>
      </c>
      <c r="K4760" s="88">
        <f t="shared" si="2025"/>
        <v>21</v>
      </c>
      <c r="L4760" s="8">
        <f t="shared" si="2033"/>
        <v>1.0148002700000001</v>
      </c>
      <c r="M4760" s="89">
        <v>1</v>
      </c>
      <c r="N4760" s="89">
        <f t="shared" si="2034"/>
        <v>1</v>
      </c>
      <c r="O4760" s="82">
        <f t="shared" si="2035"/>
        <v>1.0148002700000001</v>
      </c>
      <c r="P4760" s="82">
        <f t="shared" si="2036"/>
        <v>0</v>
      </c>
      <c r="Q4760" s="11">
        <f t="shared" si="2049"/>
        <v>156</v>
      </c>
      <c r="R4760" s="7">
        <f t="shared" si="2044"/>
        <v>0</v>
      </c>
      <c r="S4760" s="82">
        <f t="shared" si="2037"/>
        <v>0</v>
      </c>
      <c r="T4760" s="91">
        <f t="shared" si="2045"/>
        <v>0.08</v>
      </c>
      <c r="U4760" s="90">
        <f t="shared" si="2038"/>
        <v>21</v>
      </c>
      <c r="V4760" s="90">
        <v>252</v>
      </c>
      <c r="W4760" s="89">
        <f t="shared" si="2039"/>
        <v>1.0064340300000001</v>
      </c>
      <c r="X4760" s="82">
        <f t="shared" si="2040"/>
        <v>0</v>
      </c>
      <c r="Y4760" s="82">
        <f t="shared" si="2041"/>
        <v>0</v>
      </c>
      <c r="Z4760" s="94" t="str">
        <f t="shared" si="2047"/>
        <v>A+J=</v>
      </c>
      <c r="AA4760" s="87">
        <f t="shared" si="2048"/>
        <v>48997</v>
      </c>
    </row>
    <row r="4761" spans="1:27" ht="12.75" x14ac:dyDescent="0.2">
      <c r="A4761" s="81">
        <f t="shared" si="2042"/>
        <v>48998</v>
      </c>
      <c r="B4761" s="82">
        <f t="shared" si="2028"/>
        <v>0</v>
      </c>
      <c r="C4761" s="207">
        <f t="shared" si="2046"/>
        <v>0</v>
      </c>
      <c r="D4761" s="83">
        <f t="shared" si="2029"/>
        <v>7286.35</v>
      </c>
      <c r="E4761" s="84">
        <f t="shared" si="2026"/>
        <v>7394.19</v>
      </c>
      <c r="F4761" s="85">
        <f t="shared" si="2027"/>
        <v>48966</v>
      </c>
      <c r="G4761" s="86">
        <f t="shared" si="2030"/>
        <v>1.4800277230712089E-2</v>
      </c>
      <c r="H4761" s="87">
        <f t="shared" si="2031"/>
        <v>49023</v>
      </c>
      <c r="I4761" s="87">
        <f t="shared" si="2032"/>
        <v>49023</v>
      </c>
      <c r="J4761" s="88">
        <f t="shared" si="2043"/>
        <v>18</v>
      </c>
      <c r="K4761" s="88">
        <f t="shared" si="2025"/>
        <v>1</v>
      </c>
      <c r="L4761" s="8">
        <f t="shared" si="2033"/>
        <v>1.00081654</v>
      </c>
      <c r="M4761" s="89">
        <v>1</v>
      </c>
      <c r="N4761" s="89">
        <f t="shared" si="2034"/>
        <v>1</v>
      </c>
      <c r="O4761" s="82">
        <f t="shared" si="2035"/>
        <v>1.00081654</v>
      </c>
      <c r="P4761" s="82">
        <f t="shared" si="2036"/>
        <v>0</v>
      </c>
      <c r="Q4761" s="11">
        <f t="shared" si="2049"/>
        <v>0</v>
      </c>
      <c r="R4761" s="7">
        <f t="shared" si="2044"/>
        <v>0</v>
      </c>
      <c r="S4761" s="82">
        <f t="shared" si="2037"/>
        <v>0</v>
      </c>
      <c r="T4761" s="91">
        <f t="shared" si="2045"/>
        <v>0.08</v>
      </c>
      <c r="U4761" s="90">
        <f t="shared" si="2038"/>
        <v>1</v>
      </c>
      <c r="V4761" s="90">
        <v>252</v>
      </c>
      <c r="W4761" s="89">
        <f t="shared" si="2039"/>
        <v>1.000305448</v>
      </c>
      <c r="X4761" s="82">
        <f t="shared" si="2040"/>
        <v>0</v>
      </c>
      <c r="Y4761" s="82">
        <f t="shared" si="2041"/>
        <v>0</v>
      </c>
      <c r="Z4761" s="94" t="str">
        <f t="shared" si="2047"/>
        <v>A+J=</v>
      </c>
      <c r="AA4761" s="87">
        <f t="shared" si="2048"/>
        <v>49023</v>
      </c>
    </row>
    <row r="4762" spans="1:27" ht="12.75" x14ac:dyDescent="0.2">
      <c r="A4762" s="81">
        <f t="shared" si="2042"/>
        <v>48999</v>
      </c>
      <c r="B4762" s="82">
        <f t="shared" si="2028"/>
        <v>0</v>
      </c>
      <c r="C4762" s="207">
        <f t="shared" si="2046"/>
        <v>0</v>
      </c>
      <c r="D4762" s="83">
        <f t="shared" si="2029"/>
        <v>7286.35</v>
      </c>
      <c r="E4762" s="84">
        <f t="shared" si="2026"/>
        <v>7394.19</v>
      </c>
      <c r="F4762" s="85">
        <f t="shared" si="2027"/>
        <v>48966</v>
      </c>
      <c r="G4762" s="86">
        <f t="shared" si="2030"/>
        <v>1.4800277230712089E-2</v>
      </c>
      <c r="H4762" s="87">
        <f t="shared" si="2031"/>
        <v>49023</v>
      </c>
      <c r="I4762" s="87">
        <f t="shared" si="2032"/>
        <v>49023</v>
      </c>
      <c r="J4762" s="88">
        <f t="shared" si="2043"/>
        <v>18</v>
      </c>
      <c r="K4762" s="88">
        <f t="shared" si="2025"/>
        <v>2</v>
      </c>
      <c r="L4762" s="8">
        <f t="shared" si="2033"/>
        <v>1.0016337500000001</v>
      </c>
      <c r="M4762" s="89">
        <v>1</v>
      </c>
      <c r="N4762" s="89">
        <f t="shared" si="2034"/>
        <v>1</v>
      </c>
      <c r="O4762" s="82">
        <f t="shared" si="2035"/>
        <v>1.0016337500000001</v>
      </c>
      <c r="P4762" s="82">
        <f t="shared" si="2036"/>
        <v>0</v>
      </c>
      <c r="Q4762" s="11">
        <f t="shared" si="2049"/>
        <v>0</v>
      </c>
      <c r="R4762" s="7">
        <f t="shared" si="2044"/>
        <v>0</v>
      </c>
      <c r="S4762" s="82">
        <f t="shared" si="2037"/>
        <v>0</v>
      </c>
      <c r="T4762" s="91">
        <f t="shared" si="2045"/>
        <v>0.08</v>
      </c>
      <c r="U4762" s="90">
        <f t="shared" si="2038"/>
        <v>2</v>
      </c>
      <c r="V4762" s="90">
        <v>252</v>
      </c>
      <c r="W4762" s="89">
        <f t="shared" si="2039"/>
        <v>1.000610988</v>
      </c>
      <c r="X4762" s="82">
        <f t="shared" si="2040"/>
        <v>0</v>
      </c>
      <c r="Y4762" s="82">
        <f t="shared" si="2041"/>
        <v>0</v>
      </c>
      <c r="Z4762" s="94" t="str">
        <f t="shared" si="2047"/>
        <v>A+J=</v>
      </c>
      <c r="AA4762" s="87">
        <f t="shared" si="2048"/>
        <v>49023</v>
      </c>
    </row>
    <row r="4763" spans="1:27" ht="12.75" x14ac:dyDescent="0.2">
      <c r="A4763" s="81">
        <f t="shared" si="2042"/>
        <v>49000</v>
      </c>
      <c r="B4763" s="82">
        <f t="shared" si="2028"/>
        <v>0</v>
      </c>
      <c r="C4763" s="207">
        <f t="shared" si="2046"/>
        <v>0</v>
      </c>
      <c r="D4763" s="83">
        <f t="shared" si="2029"/>
        <v>7286.35</v>
      </c>
      <c r="E4763" s="84">
        <f t="shared" si="2026"/>
        <v>7394.19</v>
      </c>
      <c r="F4763" s="85">
        <f t="shared" si="2027"/>
        <v>48966</v>
      </c>
      <c r="G4763" s="86">
        <f t="shared" si="2030"/>
        <v>1.4800277230712089E-2</v>
      </c>
      <c r="H4763" s="87">
        <f t="shared" si="2031"/>
        <v>49023</v>
      </c>
      <c r="I4763" s="87">
        <f t="shared" si="2032"/>
        <v>49023</v>
      </c>
      <c r="J4763" s="88">
        <f t="shared" si="2043"/>
        <v>18</v>
      </c>
      <c r="K4763" s="88">
        <f t="shared" si="2025"/>
        <v>3</v>
      </c>
      <c r="L4763" s="8">
        <f t="shared" si="2033"/>
        <v>1.0024516299999999</v>
      </c>
      <c r="M4763" s="89">
        <v>1</v>
      </c>
      <c r="N4763" s="89">
        <f t="shared" si="2034"/>
        <v>1</v>
      </c>
      <c r="O4763" s="82">
        <f t="shared" si="2035"/>
        <v>1.0024516299999999</v>
      </c>
      <c r="P4763" s="82">
        <f t="shared" si="2036"/>
        <v>0</v>
      </c>
      <c r="Q4763" s="11">
        <f t="shared" si="2049"/>
        <v>0</v>
      </c>
      <c r="R4763" s="7">
        <f t="shared" si="2044"/>
        <v>0</v>
      </c>
      <c r="S4763" s="82">
        <f t="shared" si="2037"/>
        <v>0</v>
      </c>
      <c r="T4763" s="91">
        <f t="shared" si="2045"/>
        <v>0.08</v>
      </c>
      <c r="U4763" s="90">
        <f t="shared" si="2038"/>
        <v>3</v>
      </c>
      <c r="V4763" s="90">
        <v>252</v>
      </c>
      <c r="W4763" s="89">
        <f t="shared" si="2039"/>
        <v>1.0009166229999999</v>
      </c>
      <c r="X4763" s="82">
        <f t="shared" si="2040"/>
        <v>0</v>
      </c>
      <c r="Y4763" s="82">
        <f t="shared" si="2041"/>
        <v>0</v>
      </c>
      <c r="Z4763" s="94" t="str">
        <f t="shared" si="2047"/>
        <v>A+J=</v>
      </c>
      <c r="AA4763" s="87">
        <f t="shared" si="2048"/>
        <v>49023</v>
      </c>
    </row>
    <row r="4764" spans="1:27" ht="12.75" x14ac:dyDescent="0.2">
      <c r="A4764" s="81">
        <f t="shared" si="2042"/>
        <v>49001</v>
      </c>
      <c r="B4764" s="82">
        <f t="shared" si="2028"/>
        <v>0</v>
      </c>
      <c r="C4764" s="207">
        <f t="shared" si="2046"/>
        <v>0</v>
      </c>
      <c r="D4764" s="83">
        <f t="shared" si="2029"/>
        <v>7286.35</v>
      </c>
      <c r="E4764" s="84">
        <f t="shared" si="2026"/>
        <v>7394.19</v>
      </c>
      <c r="F4764" s="85">
        <f t="shared" si="2027"/>
        <v>48966</v>
      </c>
      <c r="G4764" s="86">
        <f t="shared" si="2030"/>
        <v>1.4800277230712089E-2</v>
      </c>
      <c r="H4764" s="87">
        <f t="shared" si="2031"/>
        <v>49023</v>
      </c>
      <c r="I4764" s="87">
        <f t="shared" si="2032"/>
        <v>49023</v>
      </c>
      <c r="J4764" s="88">
        <f t="shared" si="2043"/>
        <v>18</v>
      </c>
      <c r="K4764" s="88">
        <f t="shared" si="2025"/>
        <v>3</v>
      </c>
      <c r="L4764" s="8">
        <f t="shared" si="2033"/>
        <v>1.0024516299999999</v>
      </c>
      <c r="M4764" s="89">
        <v>1</v>
      </c>
      <c r="N4764" s="89">
        <f t="shared" si="2034"/>
        <v>1</v>
      </c>
      <c r="O4764" s="82">
        <f t="shared" si="2035"/>
        <v>1.0024516299999999</v>
      </c>
      <c r="P4764" s="82">
        <f t="shared" si="2036"/>
        <v>0</v>
      </c>
      <c r="Q4764" s="11">
        <f t="shared" si="2049"/>
        <v>0</v>
      </c>
      <c r="R4764" s="7">
        <f t="shared" si="2044"/>
        <v>0</v>
      </c>
      <c r="S4764" s="82">
        <f t="shared" si="2037"/>
        <v>0</v>
      </c>
      <c r="T4764" s="91">
        <f t="shared" si="2045"/>
        <v>0.08</v>
      </c>
      <c r="U4764" s="90">
        <f t="shared" si="2038"/>
        <v>3</v>
      </c>
      <c r="V4764" s="90">
        <v>252</v>
      </c>
      <c r="W4764" s="89">
        <f t="shared" si="2039"/>
        <v>1.0009166229999999</v>
      </c>
      <c r="X4764" s="82">
        <f t="shared" si="2040"/>
        <v>0</v>
      </c>
      <c r="Y4764" s="82">
        <f t="shared" si="2041"/>
        <v>0</v>
      </c>
      <c r="Z4764" s="94" t="str">
        <f t="shared" si="2047"/>
        <v>A+J=</v>
      </c>
      <c r="AA4764" s="87">
        <f t="shared" si="2048"/>
        <v>49023</v>
      </c>
    </row>
    <row r="4765" spans="1:27" ht="12.75" x14ac:dyDescent="0.2">
      <c r="A4765" s="81">
        <f t="shared" si="2042"/>
        <v>49002</v>
      </c>
      <c r="B4765" s="82">
        <f t="shared" si="2028"/>
        <v>0</v>
      </c>
      <c r="C4765" s="207">
        <f t="shared" si="2046"/>
        <v>0</v>
      </c>
      <c r="D4765" s="83">
        <f t="shared" si="2029"/>
        <v>7286.35</v>
      </c>
      <c r="E4765" s="84">
        <f t="shared" si="2026"/>
        <v>7394.19</v>
      </c>
      <c r="F4765" s="85">
        <f t="shared" si="2027"/>
        <v>48966</v>
      </c>
      <c r="G4765" s="86">
        <f t="shared" si="2030"/>
        <v>1.4800277230712089E-2</v>
      </c>
      <c r="H4765" s="87">
        <f t="shared" si="2031"/>
        <v>49023</v>
      </c>
      <c r="I4765" s="87">
        <f t="shared" si="2032"/>
        <v>49023</v>
      </c>
      <c r="J4765" s="88">
        <f t="shared" si="2043"/>
        <v>18</v>
      </c>
      <c r="K4765" s="88">
        <f t="shared" si="2025"/>
        <v>3</v>
      </c>
      <c r="L4765" s="8">
        <f t="shared" si="2033"/>
        <v>1.0024516299999999</v>
      </c>
      <c r="M4765" s="89">
        <v>1</v>
      </c>
      <c r="N4765" s="89">
        <f t="shared" si="2034"/>
        <v>1</v>
      </c>
      <c r="O4765" s="82">
        <f t="shared" si="2035"/>
        <v>1.0024516299999999</v>
      </c>
      <c r="P4765" s="82">
        <f t="shared" si="2036"/>
        <v>0</v>
      </c>
      <c r="Q4765" s="11">
        <f t="shared" si="2049"/>
        <v>0</v>
      </c>
      <c r="R4765" s="7">
        <f t="shared" si="2044"/>
        <v>0</v>
      </c>
      <c r="S4765" s="82">
        <f t="shared" si="2037"/>
        <v>0</v>
      </c>
      <c r="T4765" s="91">
        <f t="shared" si="2045"/>
        <v>0.08</v>
      </c>
      <c r="U4765" s="90">
        <f t="shared" si="2038"/>
        <v>3</v>
      </c>
      <c r="V4765" s="90">
        <v>252</v>
      </c>
      <c r="W4765" s="89">
        <f t="shared" si="2039"/>
        <v>1.0009166229999999</v>
      </c>
      <c r="X4765" s="82">
        <f t="shared" si="2040"/>
        <v>0</v>
      </c>
      <c r="Y4765" s="82">
        <f t="shared" si="2041"/>
        <v>0</v>
      </c>
      <c r="Z4765" s="94" t="str">
        <f t="shared" si="2047"/>
        <v>A+J=</v>
      </c>
      <c r="AA4765" s="87">
        <f t="shared" si="2048"/>
        <v>49023</v>
      </c>
    </row>
    <row r="4766" spans="1:27" ht="12.75" x14ac:dyDescent="0.2">
      <c r="A4766" s="81">
        <f t="shared" si="2042"/>
        <v>49003</v>
      </c>
      <c r="B4766" s="82">
        <f t="shared" si="2028"/>
        <v>0</v>
      </c>
      <c r="C4766" s="207">
        <f t="shared" si="2046"/>
        <v>0</v>
      </c>
      <c r="D4766" s="83">
        <f t="shared" si="2029"/>
        <v>7286.35</v>
      </c>
      <c r="E4766" s="84">
        <f t="shared" si="2026"/>
        <v>7394.19</v>
      </c>
      <c r="F4766" s="85">
        <f t="shared" si="2027"/>
        <v>48966</v>
      </c>
      <c r="G4766" s="86">
        <f t="shared" si="2030"/>
        <v>1.4800277230712089E-2</v>
      </c>
      <c r="H4766" s="87">
        <f t="shared" si="2031"/>
        <v>49023</v>
      </c>
      <c r="I4766" s="87">
        <f t="shared" si="2032"/>
        <v>49023</v>
      </c>
      <c r="J4766" s="88">
        <f t="shared" si="2043"/>
        <v>18</v>
      </c>
      <c r="K4766" s="88">
        <f t="shared" si="2025"/>
        <v>4</v>
      </c>
      <c r="L4766" s="8">
        <f t="shared" si="2033"/>
        <v>1.0032701799999999</v>
      </c>
      <c r="M4766" s="89">
        <v>1</v>
      </c>
      <c r="N4766" s="89">
        <f t="shared" si="2034"/>
        <v>1</v>
      </c>
      <c r="O4766" s="82">
        <f t="shared" si="2035"/>
        <v>1.0032701799999999</v>
      </c>
      <c r="P4766" s="82">
        <f t="shared" si="2036"/>
        <v>0</v>
      </c>
      <c r="Q4766" s="11">
        <f t="shared" si="2049"/>
        <v>0</v>
      </c>
      <c r="R4766" s="7">
        <f t="shared" si="2044"/>
        <v>0</v>
      </c>
      <c r="S4766" s="82">
        <f t="shared" si="2037"/>
        <v>0</v>
      </c>
      <c r="T4766" s="91">
        <f t="shared" si="2045"/>
        <v>0.08</v>
      </c>
      <c r="U4766" s="90">
        <f t="shared" si="2038"/>
        <v>4</v>
      </c>
      <c r="V4766" s="90">
        <v>252</v>
      </c>
      <c r="W4766" s="89">
        <f t="shared" si="2039"/>
        <v>1.0012223499999999</v>
      </c>
      <c r="X4766" s="82">
        <f t="shared" si="2040"/>
        <v>0</v>
      </c>
      <c r="Y4766" s="82">
        <f t="shared" si="2041"/>
        <v>0</v>
      </c>
      <c r="Z4766" s="94" t="str">
        <f t="shared" si="2047"/>
        <v>A+J=</v>
      </c>
      <c r="AA4766" s="87">
        <f t="shared" si="2048"/>
        <v>49023</v>
      </c>
    </row>
    <row r="4767" spans="1:27" ht="12.75" x14ac:dyDescent="0.2">
      <c r="A4767" s="81">
        <f t="shared" si="2042"/>
        <v>49004</v>
      </c>
      <c r="B4767" s="82">
        <f t="shared" si="2028"/>
        <v>0</v>
      </c>
      <c r="C4767" s="207">
        <f t="shared" si="2046"/>
        <v>0</v>
      </c>
      <c r="D4767" s="83">
        <f t="shared" si="2029"/>
        <v>7286.35</v>
      </c>
      <c r="E4767" s="84">
        <f t="shared" si="2026"/>
        <v>7394.19</v>
      </c>
      <c r="F4767" s="85">
        <f t="shared" si="2027"/>
        <v>48966</v>
      </c>
      <c r="G4767" s="86">
        <f t="shared" si="2030"/>
        <v>1.4800277230712089E-2</v>
      </c>
      <c r="H4767" s="87">
        <f t="shared" si="2031"/>
        <v>49023</v>
      </c>
      <c r="I4767" s="87">
        <f t="shared" si="2032"/>
        <v>49023</v>
      </c>
      <c r="J4767" s="88">
        <f t="shared" si="2043"/>
        <v>18</v>
      </c>
      <c r="K4767" s="88">
        <f t="shared" si="2025"/>
        <v>5</v>
      </c>
      <c r="L4767" s="8">
        <f t="shared" si="2033"/>
        <v>1.0040894</v>
      </c>
      <c r="M4767" s="89">
        <v>1</v>
      </c>
      <c r="N4767" s="89">
        <f t="shared" si="2034"/>
        <v>1</v>
      </c>
      <c r="O4767" s="82">
        <f t="shared" si="2035"/>
        <v>1.0040894</v>
      </c>
      <c r="P4767" s="82">
        <f t="shared" si="2036"/>
        <v>0</v>
      </c>
      <c r="Q4767" s="11">
        <f t="shared" si="2049"/>
        <v>0</v>
      </c>
      <c r="R4767" s="7">
        <f t="shared" si="2044"/>
        <v>0</v>
      </c>
      <c r="S4767" s="82">
        <f t="shared" si="2037"/>
        <v>0</v>
      </c>
      <c r="T4767" s="91">
        <f t="shared" si="2045"/>
        <v>0.08</v>
      </c>
      <c r="U4767" s="90">
        <f t="shared" si="2038"/>
        <v>5</v>
      </c>
      <c r="V4767" s="90">
        <v>252</v>
      </c>
      <c r="W4767" s="89">
        <f t="shared" si="2039"/>
        <v>1.0015281709999999</v>
      </c>
      <c r="X4767" s="82">
        <f t="shared" si="2040"/>
        <v>0</v>
      </c>
      <c r="Y4767" s="82">
        <f t="shared" si="2041"/>
        <v>0</v>
      </c>
      <c r="Z4767" s="94" t="str">
        <f t="shared" si="2047"/>
        <v>A+J=</v>
      </c>
      <c r="AA4767" s="87">
        <f t="shared" si="2048"/>
        <v>49023</v>
      </c>
    </row>
    <row r="4768" spans="1:27" ht="12.75" x14ac:dyDescent="0.2">
      <c r="A4768" s="81">
        <f t="shared" si="2042"/>
        <v>49005</v>
      </c>
      <c r="B4768" s="82">
        <f t="shared" si="2028"/>
        <v>0</v>
      </c>
      <c r="C4768" s="207">
        <f t="shared" si="2046"/>
        <v>0</v>
      </c>
      <c r="D4768" s="83">
        <f t="shared" si="2029"/>
        <v>7286.35</v>
      </c>
      <c r="E4768" s="84">
        <f t="shared" si="2026"/>
        <v>7394.19</v>
      </c>
      <c r="F4768" s="85">
        <f t="shared" si="2027"/>
        <v>48966</v>
      </c>
      <c r="G4768" s="86">
        <f t="shared" si="2030"/>
        <v>1.4800277230712089E-2</v>
      </c>
      <c r="H4768" s="87">
        <f t="shared" si="2031"/>
        <v>49023</v>
      </c>
      <c r="I4768" s="87">
        <f t="shared" si="2032"/>
        <v>49023</v>
      </c>
      <c r="J4768" s="88">
        <f t="shared" si="2043"/>
        <v>18</v>
      </c>
      <c r="K4768" s="88">
        <f t="shared" si="2025"/>
        <v>6</v>
      </c>
      <c r="L4768" s="8">
        <f t="shared" si="2033"/>
        <v>1.0049092799999999</v>
      </c>
      <c r="M4768" s="89">
        <v>1</v>
      </c>
      <c r="N4768" s="89">
        <f t="shared" si="2034"/>
        <v>1</v>
      </c>
      <c r="O4768" s="82">
        <f t="shared" si="2035"/>
        <v>1.0049092799999999</v>
      </c>
      <c r="P4768" s="82">
        <f t="shared" si="2036"/>
        <v>0</v>
      </c>
      <c r="Q4768" s="11">
        <f t="shared" si="2049"/>
        <v>0</v>
      </c>
      <c r="R4768" s="7">
        <f t="shared" si="2044"/>
        <v>0</v>
      </c>
      <c r="S4768" s="82">
        <f t="shared" si="2037"/>
        <v>0</v>
      </c>
      <c r="T4768" s="91">
        <f t="shared" si="2045"/>
        <v>0.08</v>
      </c>
      <c r="U4768" s="90">
        <f t="shared" si="2038"/>
        <v>6</v>
      </c>
      <c r="V4768" s="90">
        <v>252</v>
      </c>
      <c r="W4768" s="89">
        <f t="shared" si="2039"/>
        <v>1.0018340859999999</v>
      </c>
      <c r="X4768" s="82">
        <f t="shared" si="2040"/>
        <v>0</v>
      </c>
      <c r="Y4768" s="82">
        <f t="shared" si="2041"/>
        <v>0</v>
      </c>
      <c r="Z4768" s="94" t="str">
        <f t="shared" si="2047"/>
        <v>A+J=</v>
      </c>
      <c r="AA4768" s="87">
        <f t="shared" si="2048"/>
        <v>49023</v>
      </c>
    </row>
    <row r="4769" spans="1:27" ht="12.75" x14ac:dyDescent="0.2">
      <c r="A4769" s="81">
        <f t="shared" si="2042"/>
        <v>49006</v>
      </c>
      <c r="B4769" s="82">
        <f t="shared" si="2028"/>
        <v>0</v>
      </c>
      <c r="C4769" s="207">
        <f t="shared" si="2046"/>
        <v>0</v>
      </c>
      <c r="D4769" s="83">
        <f t="shared" si="2029"/>
        <v>7286.35</v>
      </c>
      <c r="E4769" s="84">
        <f t="shared" si="2026"/>
        <v>7394.19</v>
      </c>
      <c r="F4769" s="85">
        <f t="shared" si="2027"/>
        <v>48966</v>
      </c>
      <c r="G4769" s="86">
        <f t="shared" si="2030"/>
        <v>1.4800277230712089E-2</v>
      </c>
      <c r="H4769" s="87">
        <f t="shared" si="2031"/>
        <v>49023</v>
      </c>
      <c r="I4769" s="87">
        <f t="shared" si="2032"/>
        <v>49023</v>
      </c>
      <c r="J4769" s="88">
        <f t="shared" si="2043"/>
        <v>18</v>
      </c>
      <c r="K4769" s="88">
        <f t="shared" si="2025"/>
        <v>7</v>
      </c>
      <c r="L4769" s="8">
        <f t="shared" si="2033"/>
        <v>1.0057298299999999</v>
      </c>
      <c r="M4769" s="89">
        <v>1</v>
      </c>
      <c r="N4769" s="89">
        <f t="shared" si="2034"/>
        <v>1</v>
      </c>
      <c r="O4769" s="82">
        <f t="shared" si="2035"/>
        <v>1.0057298299999999</v>
      </c>
      <c r="P4769" s="82">
        <f t="shared" si="2036"/>
        <v>0</v>
      </c>
      <c r="Q4769" s="11">
        <f t="shared" si="2049"/>
        <v>0</v>
      </c>
      <c r="R4769" s="7">
        <f t="shared" si="2044"/>
        <v>0</v>
      </c>
      <c r="S4769" s="82">
        <f t="shared" si="2037"/>
        <v>0</v>
      </c>
      <c r="T4769" s="91">
        <f t="shared" si="2045"/>
        <v>0.08</v>
      </c>
      <c r="U4769" s="90">
        <f t="shared" si="2038"/>
        <v>7</v>
      </c>
      <c r="V4769" s="90">
        <v>252</v>
      </c>
      <c r="W4769" s="89">
        <f t="shared" si="2039"/>
        <v>1.002140093</v>
      </c>
      <c r="X4769" s="82">
        <f t="shared" si="2040"/>
        <v>0</v>
      </c>
      <c r="Y4769" s="82">
        <f t="shared" si="2041"/>
        <v>0</v>
      </c>
      <c r="Z4769" s="94" t="str">
        <f t="shared" si="2047"/>
        <v>A+J=</v>
      </c>
      <c r="AA4769" s="87">
        <f t="shared" si="2048"/>
        <v>49023</v>
      </c>
    </row>
    <row r="4770" spans="1:27" ht="12.75" x14ac:dyDescent="0.2">
      <c r="A4770" s="81">
        <f t="shared" si="2042"/>
        <v>49007</v>
      </c>
      <c r="B4770" s="82">
        <f t="shared" si="2028"/>
        <v>0</v>
      </c>
      <c r="C4770" s="207">
        <f t="shared" si="2046"/>
        <v>0</v>
      </c>
      <c r="D4770" s="83">
        <f t="shared" si="2029"/>
        <v>7286.35</v>
      </c>
      <c r="E4770" s="84">
        <f t="shared" si="2026"/>
        <v>7394.19</v>
      </c>
      <c r="F4770" s="85">
        <f t="shared" si="2027"/>
        <v>48966</v>
      </c>
      <c r="G4770" s="86">
        <f t="shared" si="2030"/>
        <v>1.4800277230712089E-2</v>
      </c>
      <c r="H4770" s="87">
        <f t="shared" si="2031"/>
        <v>49023</v>
      </c>
      <c r="I4770" s="87">
        <f t="shared" si="2032"/>
        <v>49023</v>
      </c>
      <c r="J4770" s="88">
        <f t="shared" si="2043"/>
        <v>18</v>
      </c>
      <c r="K4770" s="88">
        <f t="shared" si="2025"/>
        <v>8</v>
      </c>
      <c r="L4770" s="8">
        <f t="shared" si="2033"/>
        <v>1.0065510600000001</v>
      </c>
      <c r="M4770" s="89">
        <v>1</v>
      </c>
      <c r="N4770" s="89">
        <f t="shared" si="2034"/>
        <v>1</v>
      </c>
      <c r="O4770" s="82">
        <f t="shared" si="2035"/>
        <v>1.0065510600000001</v>
      </c>
      <c r="P4770" s="82">
        <f t="shared" si="2036"/>
        <v>0</v>
      </c>
      <c r="Q4770" s="11">
        <f t="shared" si="2049"/>
        <v>0</v>
      </c>
      <c r="R4770" s="7">
        <f t="shared" si="2044"/>
        <v>0</v>
      </c>
      <c r="S4770" s="82">
        <f t="shared" si="2037"/>
        <v>0</v>
      </c>
      <c r="T4770" s="91">
        <f t="shared" si="2045"/>
        <v>0.08</v>
      </c>
      <c r="U4770" s="90">
        <f t="shared" si="2038"/>
        <v>8</v>
      </c>
      <c r="V4770" s="90">
        <v>252</v>
      </c>
      <c r="W4770" s="89">
        <f t="shared" si="2039"/>
        <v>1.0024461950000001</v>
      </c>
      <c r="X4770" s="82">
        <f t="shared" si="2040"/>
        <v>0</v>
      </c>
      <c r="Y4770" s="82">
        <f t="shared" si="2041"/>
        <v>0</v>
      </c>
      <c r="Z4770" s="94" t="str">
        <f t="shared" si="2047"/>
        <v>A+J=</v>
      </c>
      <c r="AA4770" s="87">
        <f t="shared" si="2048"/>
        <v>49023</v>
      </c>
    </row>
    <row r="4771" spans="1:27" ht="12.75" x14ac:dyDescent="0.2">
      <c r="A4771" s="81">
        <f t="shared" si="2042"/>
        <v>49008</v>
      </c>
      <c r="B4771" s="82">
        <f t="shared" si="2028"/>
        <v>0</v>
      </c>
      <c r="C4771" s="207">
        <f t="shared" si="2046"/>
        <v>0</v>
      </c>
      <c r="D4771" s="83">
        <f t="shared" si="2029"/>
        <v>7286.35</v>
      </c>
      <c r="E4771" s="84">
        <f t="shared" si="2026"/>
        <v>7394.19</v>
      </c>
      <c r="F4771" s="85">
        <f t="shared" si="2027"/>
        <v>48966</v>
      </c>
      <c r="G4771" s="86">
        <f t="shared" si="2030"/>
        <v>1.4800277230712089E-2</v>
      </c>
      <c r="H4771" s="87">
        <f t="shared" si="2031"/>
        <v>49023</v>
      </c>
      <c r="I4771" s="87">
        <f t="shared" si="2032"/>
        <v>49023</v>
      </c>
      <c r="J4771" s="88">
        <f t="shared" si="2043"/>
        <v>18</v>
      </c>
      <c r="K4771" s="88">
        <f t="shared" si="2025"/>
        <v>8</v>
      </c>
      <c r="L4771" s="8">
        <f t="shared" si="2033"/>
        <v>1.0065510600000001</v>
      </c>
      <c r="M4771" s="89">
        <v>1</v>
      </c>
      <c r="N4771" s="89">
        <f t="shared" si="2034"/>
        <v>1</v>
      </c>
      <c r="O4771" s="82">
        <f t="shared" si="2035"/>
        <v>1.0065510600000001</v>
      </c>
      <c r="P4771" s="82">
        <f t="shared" si="2036"/>
        <v>0</v>
      </c>
      <c r="Q4771" s="11">
        <f t="shared" si="2049"/>
        <v>0</v>
      </c>
      <c r="R4771" s="7">
        <f t="shared" si="2044"/>
        <v>0</v>
      </c>
      <c r="S4771" s="82">
        <f t="shared" si="2037"/>
        <v>0</v>
      </c>
      <c r="T4771" s="91">
        <f t="shared" si="2045"/>
        <v>0.08</v>
      </c>
      <c r="U4771" s="90">
        <f t="shared" si="2038"/>
        <v>8</v>
      </c>
      <c r="V4771" s="90">
        <v>252</v>
      </c>
      <c r="W4771" s="89">
        <f t="shared" si="2039"/>
        <v>1.0024461950000001</v>
      </c>
      <c r="X4771" s="82">
        <f t="shared" si="2040"/>
        <v>0</v>
      </c>
      <c r="Y4771" s="82">
        <f t="shared" si="2041"/>
        <v>0</v>
      </c>
      <c r="Z4771" s="94" t="str">
        <f t="shared" si="2047"/>
        <v>A+J=</v>
      </c>
      <c r="AA4771" s="87">
        <f t="shared" si="2048"/>
        <v>49023</v>
      </c>
    </row>
    <row r="4772" spans="1:27" ht="12.75" x14ac:dyDescent="0.2">
      <c r="A4772" s="81">
        <f t="shared" si="2042"/>
        <v>49009</v>
      </c>
      <c r="B4772" s="82">
        <f t="shared" si="2028"/>
        <v>0</v>
      </c>
      <c r="C4772" s="207">
        <f t="shared" si="2046"/>
        <v>0</v>
      </c>
      <c r="D4772" s="83">
        <f t="shared" si="2029"/>
        <v>7286.35</v>
      </c>
      <c r="E4772" s="84">
        <f t="shared" si="2026"/>
        <v>7394.19</v>
      </c>
      <c r="F4772" s="85">
        <f t="shared" si="2027"/>
        <v>48966</v>
      </c>
      <c r="G4772" s="86">
        <f t="shared" si="2030"/>
        <v>1.4800277230712089E-2</v>
      </c>
      <c r="H4772" s="87">
        <f t="shared" si="2031"/>
        <v>49023</v>
      </c>
      <c r="I4772" s="87">
        <f t="shared" si="2032"/>
        <v>49023</v>
      </c>
      <c r="J4772" s="88">
        <f t="shared" si="2043"/>
        <v>18</v>
      </c>
      <c r="K4772" s="88">
        <f t="shared" si="2025"/>
        <v>8</v>
      </c>
      <c r="L4772" s="8">
        <f t="shared" si="2033"/>
        <v>1.0065510600000001</v>
      </c>
      <c r="M4772" s="89">
        <v>1</v>
      </c>
      <c r="N4772" s="89">
        <f t="shared" si="2034"/>
        <v>1</v>
      </c>
      <c r="O4772" s="82">
        <f t="shared" si="2035"/>
        <v>1.0065510600000001</v>
      </c>
      <c r="P4772" s="82">
        <f t="shared" si="2036"/>
        <v>0</v>
      </c>
      <c r="Q4772" s="11">
        <f t="shared" si="2049"/>
        <v>0</v>
      </c>
      <c r="R4772" s="7">
        <f t="shared" si="2044"/>
        <v>0</v>
      </c>
      <c r="S4772" s="82">
        <f t="shared" si="2037"/>
        <v>0</v>
      </c>
      <c r="T4772" s="91">
        <f t="shared" si="2045"/>
        <v>0.08</v>
      </c>
      <c r="U4772" s="90">
        <f t="shared" si="2038"/>
        <v>8</v>
      </c>
      <c r="V4772" s="90">
        <v>252</v>
      </c>
      <c r="W4772" s="89">
        <f t="shared" si="2039"/>
        <v>1.0024461950000001</v>
      </c>
      <c r="X4772" s="82">
        <f t="shared" si="2040"/>
        <v>0</v>
      </c>
      <c r="Y4772" s="82">
        <f t="shared" si="2041"/>
        <v>0</v>
      </c>
      <c r="Z4772" s="94" t="str">
        <f t="shared" si="2047"/>
        <v>A+J=</v>
      </c>
      <c r="AA4772" s="87">
        <f t="shared" si="2048"/>
        <v>49023</v>
      </c>
    </row>
    <row r="4773" spans="1:27" ht="12.75" x14ac:dyDescent="0.2">
      <c r="A4773" s="81">
        <f t="shared" si="2042"/>
        <v>49010</v>
      </c>
      <c r="B4773" s="82">
        <f t="shared" si="2028"/>
        <v>0</v>
      </c>
      <c r="C4773" s="207">
        <f t="shared" si="2046"/>
        <v>0</v>
      </c>
      <c r="D4773" s="83">
        <f t="shared" si="2029"/>
        <v>7286.35</v>
      </c>
      <c r="E4773" s="84">
        <f t="shared" si="2026"/>
        <v>7394.19</v>
      </c>
      <c r="F4773" s="85">
        <f t="shared" si="2027"/>
        <v>48966</v>
      </c>
      <c r="G4773" s="86">
        <f t="shared" si="2030"/>
        <v>1.4800277230712089E-2</v>
      </c>
      <c r="H4773" s="87">
        <f t="shared" si="2031"/>
        <v>49023</v>
      </c>
      <c r="I4773" s="87">
        <f t="shared" si="2032"/>
        <v>49023</v>
      </c>
      <c r="J4773" s="88">
        <f t="shared" si="2043"/>
        <v>18</v>
      </c>
      <c r="K4773" s="88">
        <f t="shared" si="2025"/>
        <v>9</v>
      </c>
      <c r="L4773" s="8">
        <f t="shared" si="2033"/>
        <v>1.0073729499999999</v>
      </c>
      <c r="M4773" s="89">
        <v>1</v>
      </c>
      <c r="N4773" s="89">
        <f t="shared" si="2034"/>
        <v>1</v>
      </c>
      <c r="O4773" s="82">
        <f t="shared" si="2035"/>
        <v>1.0073729499999999</v>
      </c>
      <c r="P4773" s="82">
        <f t="shared" si="2036"/>
        <v>0</v>
      </c>
      <c r="Q4773" s="11">
        <f t="shared" si="2049"/>
        <v>0</v>
      </c>
      <c r="R4773" s="7">
        <f t="shared" si="2044"/>
        <v>0</v>
      </c>
      <c r="S4773" s="82">
        <f t="shared" si="2037"/>
        <v>0</v>
      </c>
      <c r="T4773" s="91">
        <f t="shared" si="2045"/>
        <v>0.08</v>
      </c>
      <c r="U4773" s="90">
        <f t="shared" si="2038"/>
        <v>9</v>
      </c>
      <c r="V4773" s="90">
        <v>252</v>
      </c>
      <c r="W4773" s="89">
        <f t="shared" si="2039"/>
        <v>1.0027523890000001</v>
      </c>
      <c r="X4773" s="82">
        <f t="shared" si="2040"/>
        <v>0</v>
      </c>
      <c r="Y4773" s="82">
        <f t="shared" si="2041"/>
        <v>0</v>
      </c>
      <c r="Z4773" s="94" t="str">
        <f t="shared" si="2047"/>
        <v>A+J=</v>
      </c>
      <c r="AA4773" s="87">
        <f t="shared" si="2048"/>
        <v>49023</v>
      </c>
    </row>
    <row r="4774" spans="1:27" ht="12.75" x14ac:dyDescent="0.2">
      <c r="A4774" s="81">
        <f t="shared" si="2042"/>
        <v>49011</v>
      </c>
      <c r="B4774" s="82">
        <f t="shared" si="2028"/>
        <v>0</v>
      </c>
      <c r="C4774" s="207">
        <f t="shared" si="2046"/>
        <v>0</v>
      </c>
      <c r="D4774" s="83">
        <f t="shared" si="2029"/>
        <v>7286.35</v>
      </c>
      <c r="E4774" s="84">
        <f t="shared" si="2026"/>
        <v>7394.19</v>
      </c>
      <c r="F4774" s="85">
        <f t="shared" si="2027"/>
        <v>48966</v>
      </c>
      <c r="G4774" s="86">
        <f t="shared" si="2030"/>
        <v>1.4800277230712089E-2</v>
      </c>
      <c r="H4774" s="87">
        <f t="shared" si="2031"/>
        <v>49023</v>
      </c>
      <c r="I4774" s="87">
        <f t="shared" si="2032"/>
        <v>49023</v>
      </c>
      <c r="J4774" s="88">
        <f t="shared" si="2043"/>
        <v>18</v>
      </c>
      <c r="K4774" s="88">
        <f t="shared" si="2025"/>
        <v>10</v>
      </c>
      <c r="L4774" s="8">
        <f t="shared" si="2033"/>
        <v>1.0081955199999999</v>
      </c>
      <c r="M4774" s="89">
        <v>1</v>
      </c>
      <c r="N4774" s="89">
        <f t="shared" si="2034"/>
        <v>1</v>
      </c>
      <c r="O4774" s="82">
        <f t="shared" si="2035"/>
        <v>1.0081955199999999</v>
      </c>
      <c r="P4774" s="82">
        <f t="shared" si="2036"/>
        <v>0</v>
      </c>
      <c r="Q4774" s="11">
        <f t="shared" si="2049"/>
        <v>0</v>
      </c>
      <c r="R4774" s="7">
        <f t="shared" si="2044"/>
        <v>0</v>
      </c>
      <c r="S4774" s="82">
        <f t="shared" si="2037"/>
        <v>0</v>
      </c>
      <c r="T4774" s="91">
        <f t="shared" si="2045"/>
        <v>0.08</v>
      </c>
      <c r="U4774" s="90">
        <f t="shared" si="2038"/>
        <v>10</v>
      </c>
      <c r="V4774" s="90">
        <v>252</v>
      </c>
      <c r="W4774" s="89">
        <f t="shared" si="2039"/>
        <v>1.0030586779999999</v>
      </c>
      <c r="X4774" s="82">
        <f t="shared" si="2040"/>
        <v>0</v>
      </c>
      <c r="Y4774" s="82">
        <f t="shared" si="2041"/>
        <v>0</v>
      </c>
      <c r="Z4774" s="94" t="str">
        <f t="shared" si="2047"/>
        <v>A+J=</v>
      </c>
      <c r="AA4774" s="87">
        <f t="shared" si="2048"/>
        <v>49023</v>
      </c>
    </row>
    <row r="4775" spans="1:27" ht="12.75" x14ac:dyDescent="0.2">
      <c r="A4775" s="81">
        <f t="shared" si="2042"/>
        <v>49012</v>
      </c>
      <c r="B4775" s="82">
        <f t="shared" si="2028"/>
        <v>0</v>
      </c>
      <c r="C4775" s="207">
        <f t="shared" si="2046"/>
        <v>0</v>
      </c>
      <c r="D4775" s="83">
        <f t="shared" si="2029"/>
        <v>7286.35</v>
      </c>
      <c r="E4775" s="84">
        <f t="shared" si="2026"/>
        <v>7394.19</v>
      </c>
      <c r="F4775" s="85">
        <f t="shared" si="2027"/>
        <v>48966</v>
      </c>
      <c r="G4775" s="86">
        <f t="shared" si="2030"/>
        <v>1.4800277230712089E-2</v>
      </c>
      <c r="H4775" s="87">
        <f t="shared" si="2031"/>
        <v>49023</v>
      </c>
      <c r="I4775" s="87">
        <f t="shared" si="2032"/>
        <v>49023</v>
      </c>
      <c r="J4775" s="88">
        <f t="shared" si="2043"/>
        <v>18</v>
      </c>
      <c r="K4775" s="88">
        <f t="shared" si="2025"/>
        <v>11</v>
      </c>
      <c r="L4775" s="8">
        <f t="shared" si="2033"/>
        <v>1.00901876</v>
      </c>
      <c r="M4775" s="89">
        <v>1</v>
      </c>
      <c r="N4775" s="89">
        <f t="shared" si="2034"/>
        <v>1</v>
      </c>
      <c r="O4775" s="82">
        <f t="shared" si="2035"/>
        <v>1.00901876</v>
      </c>
      <c r="P4775" s="82">
        <f t="shared" si="2036"/>
        <v>0</v>
      </c>
      <c r="Q4775" s="11">
        <f t="shared" si="2049"/>
        <v>0</v>
      </c>
      <c r="R4775" s="7">
        <f t="shared" si="2044"/>
        <v>0</v>
      </c>
      <c r="S4775" s="82">
        <f t="shared" si="2037"/>
        <v>0</v>
      </c>
      <c r="T4775" s="91">
        <f t="shared" si="2045"/>
        <v>0.08</v>
      </c>
      <c r="U4775" s="90">
        <f t="shared" si="2038"/>
        <v>11</v>
      </c>
      <c r="V4775" s="90">
        <v>252</v>
      </c>
      <c r="W4775" s="89">
        <f t="shared" si="2039"/>
        <v>1.0033650599999999</v>
      </c>
      <c r="X4775" s="82">
        <f t="shared" si="2040"/>
        <v>0</v>
      </c>
      <c r="Y4775" s="82">
        <f t="shared" si="2041"/>
        <v>0</v>
      </c>
      <c r="Z4775" s="94" t="str">
        <f t="shared" si="2047"/>
        <v>A+J=</v>
      </c>
      <c r="AA4775" s="87">
        <f t="shared" si="2048"/>
        <v>49023</v>
      </c>
    </row>
    <row r="4776" spans="1:27" ht="12.75" x14ac:dyDescent="0.2">
      <c r="A4776" s="81">
        <f t="shared" si="2042"/>
        <v>49013</v>
      </c>
      <c r="B4776" s="82">
        <f t="shared" si="2028"/>
        <v>0</v>
      </c>
      <c r="C4776" s="207">
        <f t="shared" si="2046"/>
        <v>0</v>
      </c>
      <c r="D4776" s="83">
        <f t="shared" si="2029"/>
        <v>7286.35</v>
      </c>
      <c r="E4776" s="84">
        <f t="shared" si="2026"/>
        <v>7394.19</v>
      </c>
      <c r="F4776" s="85">
        <f t="shared" si="2027"/>
        <v>48966</v>
      </c>
      <c r="G4776" s="86">
        <f t="shared" si="2030"/>
        <v>1.4800277230712089E-2</v>
      </c>
      <c r="H4776" s="87">
        <f t="shared" si="2031"/>
        <v>49023</v>
      </c>
      <c r="I4776" s="87">
        <f t="shared" si="2032"/>
        <v>49023</v>
      </c>
      <c r="J4776" s="88">
        <f t="shared" si="2043"/>
        <v>18</v>
      </c>
      <c r="K4776" s="88">
        <f t="shared" si="2025"/>
        <v>12</v>
      </c>
      <c r="L4776" s="8">
        <f t="shared" si="2033"/>
        <v>1.0098426700000001</v>
      </c>
      <c r="M4776" s="89">
        <v>1</v>
      </c>
      <c r="N4776" s="89">
        <f t="shared" si="2034"/>
        <v>1</v>
      </c>
      <c r="O4776" s="82">
        <f t="shared" si="2035"/>
        <v>1.0098426700000001</v>
      </c>
      <c r="P4776" s="82">
        <f t="shared" si="2036"/>
        <v>0</v>
      </c>
      <c r="Q4776" s="11">
        <f t="shared" si="2049"/>
        <v>0</v>
      </c>
      <c r="R4776" s="7">
        <f t="shared" si="2044"/>
        <v>0</v>
      </c>
      <c r="S4776" s="82">
        <f t="shared" si="2037"/>
        <v>0</v>
      </c>
      <c r="T4776" s="91">
        <f t="shared" si="2045"/>
        <v>0.08</v>
      </c>
      <c r="U4776" s="90">
        <f t="shared" si="2038"/>
        <v>12</v>
      </c>
      <c r="V4776" s="90">
        <v>252</v>
      </c>
      <c r="W4776" s="89">
        <f t="shared" si="2039"/>
        <v>1.0036715350000001</v>
      </c>
      <c r="X4776" s="82">
        <f t="shared" si="2040"/>
        <v>0</v>
      </c>
      <c r="Y4776" s="82">
        <f t="shared" si="2041"/>
        <v>0</v>
      </c>
      <c r="Z4776" s="94" t="str">
        <f t="shared" si="2047"/>
        <v>A+J=</v>
      </c>
      <c r="AA4776" s="87">
        <f t="shared" si="2048"/>
        <v>49023</v>
      </c>
    </row>
    <row r="4777" spans="1:27" ht="12.75" x14ac:dyDescent="0.2">
      <c r="A4777" s="81">
        <f t="shared" si="2042"/>
        <v>49014</v>
      </c>
      <c r="B4777" s="82">
        <f t="shared" si="2028"/>
        <v>0</v>
      </c>
      <c r="C4777" s="207">
        <f t="shared" si="2046"/>
        <v>0</v>
      </c>
      <c r="D4777" s="83">
        <f t="shared" si="2029"/>
        <v>7286.35</v>
      </c>
      <c r="E4777" s="84">
        <f t="shared" si="2026"/>
        <v>7394.19</v>
      </c>
      <c r="F4777" s="85">
        <f t="shared" si="2027"/>
        <v>48966</v>
      </c>
      <c r="G4777" s="86">
        <f t="shared" si="2030"/>
        <v>1.4800277230712089E-2</v>
      </c>
      <c r="H4777" s="87">
        <f t="shared" si="2031"/>
        <v>49023</v>
      </c>
      <c r="I4777" s="87">
        <f t="shared" si="2032"/>
        <v>49023</v>
      </c>
      <c r="J4777" s="88">
        <f t="shared" si="2043"/>
        <v>18</v>
      </c>
      <c r="K4777" s="88">
        <f t="shared" ref="K4777:K4840" si="2050">(J4777-(NETWORKDAYS(A4777,I4777,AD$210:AD$502)-1))</f>
        <v>13</v>
      </c>
      <c r="L4777" s="8">
        <f t="shared" si="2033"/>
        <v>1.01066725</v>
      </c>
      <c r="M4777" s="89">
        <v>1</v>
      </c>
      <c r="N4777" s="89">
        <f t="shared" si="2034"/>
        <v>1</v>
      </c>
      <c r="O4777" s="82">
        <f t="shared" si="2035"/>
        <v>1.01066725</v>
      </c>
      <c r="P4777" s="82">
        <f t="shared" si="2036"/>
        <v>0</v>
      </c>
      <c r="Q4777" s="11">
        <f t="shared" si="2049"/>
        <v>0</v>
      </c>
      <c r="R4777" s="7">
        <f t="shared" si="2044"/>
        <v>0</v>
      </c>
      <c r="S4777" s="82">
        <f t="shared" si="2037"/>
        <v>0</v>
      </c>
      <c r="T4777" s="91">
        <f t="shared" si="2045"/>
        <v>0.08</v>
      </c>
      <c r="U4777" s="90">
        <f t="shared" si="2038"/>
        <v>13</v>
      </c>
      <c r="V4777" s="90">
        <v>252</v>
      </c>
      <c r="W4777" s="89">
        <f t="shared" si="2039"/>
        <v>1.003978104</v>
      </c>
      <c r="X4777" s="82">
        <f t="shared" si="2040"/>
        <v>0</v>
      </c>
      <c r="Y4777" s="82">
        <f t="shared" si="2041"/>
        <v>0</v>
      </c>
      <c r="Z4777" s="94" t="str">
        <f t="shared" si="2047"/>
        <v>A+J=</v>
      </c>
      <c r="AA4777" s="87">
        <f t="shared" si="2048"/>
        <v>49023</v>
      </c>
    </row>
    <row r="4778" spans="1:27" ht="12.75" x14ac:dyDescent="0.2">
      <c r="A4778" s="81">
        <f t="shared" si="2042"/>
        <v>49015</v>
      </c>
      <c r="B4778" s="82">
        <f t="shared" si="2028"/>
        <v>0</v>
      </c>
      <c r="C4778" s="207">
        <f t="shared" si="2046"/>
        <v>0</v>
      </c>
      <c r="D4778" s="83">
        <f t="shared" si="2029"/>
        <v>7286.35</v>
      </c>
      <c r="E4778" s="84">
        <f t="shared" ref="E4778:E4841" si="2051">IF($K4778=1,VLOOKUP($A4777,$AO$10:$AS$200,4),E4777)</f>
        <v>7394.19</v>
      </c>
      <c r="F4778" s="85">
        <f t="shared" ref="F4778:F4841" si="2052">IF($K4778=1,VLOOKUP($A4777,$AO$10:$AS$200,5),F4777)</f>
        <v>48966</v>
      </c>
      <c r="G4778" s="86">
        <f t="shared" si="2030"/>
        <v>1.4800277230712089E-2</v>
      </c>
      <c r="H4778" s="87">
        <f t="shared" si="2031"/>
        <v>49023</v>
      </c>
      <c r="I4778" s="87">
        <f t="shared" si="2032"/>
        <v>49023</v>
      </c>
      <c r="J4778" s="88">
        <f t="shared" si="2043"/>
        <v>18</v>
      </c>
      <c r="K4778" s="88">
        <f t="shared" si="2050"/>
        <v>13</v>
      </c>
      <c r="L4778" s="8">
        <f t="shared" si="2033"/>
        <v>1.01066725</v>
      </c>
      <c r="M4778" s="89">
        <v>1</v>
      </c>
      <c r="N4778" s="89">
        <f t="shared" si="2034"/>
        <v>1</v>
      </c>
      <c r="O4778" s="82">
        <f t="shared" si="2035"/>
        <v>1.01066725</v>
      </c>
      <c r="P4778" s="82">
        <f t="shared" si="2036"/>
        <v>0</v>
      </c>
      <c r="Q4778" s="11">
        <f t="shared" si="2049"/>
        <v>0</v>
      </c>
      <c r="R4778" s="7">
        <f t="shared" si="2044"/>
        <v>0</v>
      </c>
      <c r="S4778" s="82">
        <f t="shared" si="2037"/>
        <v>0</v>
      </c>
      <c r="T4778" s="91">
        <f t="shared" si="2045"/>
        <v>0.08</v>
      </c>
      <c r="U4778" s="90">
        <f t="shared" si="2038"/>
        <v>13</v>
      </c>
      <c r="V4778" s="90">
        <v>252</v>
      </c>
      <c r="W4778" s="89">
        <f t="shared" si="2039"/>
        <v>1.003978104</v>
      </c>
      <c r="X4778" s="82">
        <f t="shared" si="2040"/>
        <v>0</v>
      </c>
      <c r="Y4778" s="82">
        <f t="shared" si="2041"/>
        <v>0</v>
      </c>
      <c r="Z4778" s="94" t="str">
        <f t="shared" si="2047"/>
        <v>A+J=</v>
      </c>
      <c r="AA4778" s="87">
        <f t="shared" si="2048"/>
        <v>49023</v>
      </c>
    </row>
    <row r="4779" spans="1:27" ht="12.75" x14ac:dyDescent="0.2">
      <c r="A4779" s="81">
        <f t="shared" si="2042"/>
        <v>49016</v>
      </c>
      <c r="B4779" s="82">
        <f t="shared" si="2028"/>
        <v>0</v>
      </c>
      <c r="C4779" s="207">
        <f t="shared" si="2046"/>
        <v>0</v>
      </c>
      <c r="D4779" s="83">
        <f t="shared" si="2029"/>
        <v>7286.35</v>
      </c>
      <c r="E4779" s="84">
        <f t="shared" si="2051"/>
        <v>7394.19</v>
      </c>
      <c r="F4779" s="85">
        <f t="shared" si="2052"/>
        <v>48966</v>
      </c>
      <c r="G4779" s="86">
        <f t="shared" si="2030"/>
        <v>1.4800277230712089E-2</v>
      </c>
      <c r="H4779" s="87">
        <f t="shared" si="2031"/>
        <v>49023</v>
      </c>
      <c r="I4779" s="87">
        <f t="shared" si="2032"/>
        <v>49023</v>
      </c>
      <c r="J4779" s="88">
        <f t="shared" si="2043"/>
        <v>18</v>
      </c>
      <c r="K4779" s="88">
        <f t="shared" si="2050"/>
        <v>13</v>
      </c>
      <c r="L4779" s="8">
        <f t="shared" si="2033"/>
        <v>1.01066725</v>
      </c>
      <c r="M4779" s="89">
        <v>1</v>
      </c>
      <c r="N4779" s="89">
        <f t="shared" si="2034"/>
        <v>1</v>
      </c>
      <c r="O4779" s="82">
        <f t="shared" si="2035"/>
        <v>1.01066725</v>
      </c>
      <c r="P4779" s="82">
        <f t="shared" si="2036"/>
        <v>0</v>
      </c>
      <c r="Q4779" s="11">
        <f t="shared" si="2049"/>
        <v>0</v>
      </c>
      <c r="R4779" s="7">
        <f t="shared" si="2044"/>
        <v>0</v>
      </c>
      <c r="S4779" s="82">
        <f t="shared" si="2037"/>
        <v>0</v>
      </c>
      <c r="T4779" s="91">
        <f t="shared" si="2045"/>
        <v>0.08</v>
      </c>
      <c r="U4779" s="90">
        <f t="shared" si="2038"/>
        <v>13</v>
      </c>
      <c r="V4779" s="90">
        <v>252</v>
      </c>
      <c r="W4779" s="89">
        <f t="shared" si="2039"/>
        <v>1.003978104</v>
      </c>
      <c r="X4779" s="82">
        <f t="shared" si="2040"/>
        <v>0</v>
      </c>
      <c r="Y4779" s="82">
        <f t="shared" si="2041"/>
        <v>0</v>
      </c>
      <c r="Z4779" s="94" t="str">
        <f t="shared" si="2047"/>
        <v>A+J=</v>
      </c>
      <c r="AA4779" s="87">
        <f t="shared" si="2048"/>
        <v>49023</v>
      </c>
    </row>
    <row r="4780" spans="1:27" ht="12.75" x14ac:dyDescent="0.2">
      <c r="A4780" s="81">
        <f t="shared" si="2042"/>
        <v>49017</v>
      </c>
      <c r="B4780" s="82">
        <f t="shared" si="2028"/>
        <v>0</v>
      </c>
      <c r="C4780" s="207">
        <f t="shared" si="2046"/>
        <v>0</v>
      </c>
      <c r="D4780" s="83">
        <f t="shared" si="2029"/>
        <v>7286.35</v>
      </c>
      <c r="E4780" s="84">
        <f t="shared" si="2051"/>
        <v>7394.19</v>
      </c>
      <c r="F4780" s="85">
        <f t="shared" si="2052"/>
        <v>48966</v>
      </c>
      <c r="G4780" s="86">
        <f t="shared" si="2030"/>
        <v>1.4800277230712089E-2</v>
      </c>
      <c r="H4780" s="87">
        <f t="shared" si="2031"/>
        <v>49023</v>
      </c>
      <c r="I4780" s="87">
        <f t="shared" si="2032"/>
        <v>49023</v>
      </c>
      <c r="J4780" s="88">
        <f t="shared" si="2043"/>
        <v>18</v>
      </c>
      <c r="K4780" s="88">
        <f t="shared" si="2050"/>
        <v>14</v>
      </c>
      <c r="L4780" s="8">
        <f t="shared" si="2033"/>
        <v>1.0114924999999999</v>
      </c>
      <c r="M4780" s="89">
        <v>1</v>
      </c>
      <c r="N4780" s="89">
        <f t="shared" si="2034"/>
        <v>1</v>
      </c>
      <c r="O4780" s="82">
        <f t="shared" si="2035"/>
        <v>1.0114924999999999</v>
      </c>
      <c r="P4780" s="82">
        <f t="shared" si="2036"/>
        <v>0</v>
      </c>
      <c r="Q4780" s="11">
        <f t="shared" si="2049"/>
        <v>0</v>
      </c>
      <c r="R4780" s="7">
        <f t="shared" si="2044"/>
        <v>0</v>
      </c>
      <c r="S4780" s="82">
        <f t="shared" si="2037"/>
        <v>0</v>
      </c>
      <c r="T4780" s="91">
        <f t="shared" si="2045"/>
        <v>0.08</v>
      </c>
      <c r="U4780" s="90">
        <f t="shared" si="2038"/>
        <v>14</v>
      </c>
      <c r="V4780" s="90">
        <v>252</v>
      </c>
      <c r="W4780" s="89">
        <f t="shared" si="2039"/>
        <v>1.0042847669999999</v>
      </c>
      <c r="X4780" s="82">
        <f t="shared" si="2040"/>
        <v>0</v>
      </c>
      <c r="Y4780" s="82">
        <f t="shared" si="2041"/>
        <v>0</v>
      </c>
      <c r="Z4780" s="94" t="str">
        <f t="shared" si="2047"/>
        <v>A+J=</v>
      </c>
      <c r="AA4780" s="87">
        <f t="shared" si="2048"/>
        <v>49023</v>
      </c>
    </row>
    <row r="4781" spans="1:27" ht="12.75" x14ac:dyDescent="0.2">
      <c r="A4781" s="81">
        <f t="shared" si="2042"/>
        <v>49018</v>
      </c>
      <c r="B4781" s="82">
        <f t="shared" si="2028"/>
        <v>0</v>
      </c>
      <c r="C4781" s="207">
        <f t="shared" si="2046"/>
        <v>0</v>
      </c>
      <c r="D4781" s="83">
        <f t="shared" si="2029"/>
        <v>7286.35</v>
      </c>
      <c r="E4781" s="84">
        <f t="shared" si="2051"/>
        <v>7394.19</v>
      </c>
      <c r="F4781" s="85">
        <f t="shared" si="2052"/>
        <v>48966</v>
      </c>
      <c r="G4781" s="86">
        <f t="shared" si="2030"/>
        <v>1.4800277230712089E-2</v>
      </c>
      <c r="H4781" s="87">
        <f t="shared" si="2031"/>
        <v>49023</v>
      </c>
      <c r="I4781" s="87">
        <f t="shared" si="2032"/>
        <v>49023</v>
      </c>
      <c r="J4781" s="88">
        <f t="shared" si="2043"/>
        <v>18</v>
      </c>
      <c r="K4781" s="88">
        <f t="shared" si="2050"/>
        <v>15</v>
      </c>
      <c r="L4781" s="8">
        <f t="shared" si="2033"/>
        <v>1.0123184300000001</v>
      </c>
      <c r="M4781" s="89">
        <v>1</v>
      </c>
      <c r="N4781" s="89">
        <f t="shared" si="2034"/>
        <v>1</v>
      </c>
      <c r="O4781" s="82">
        <f t="shared" si="2035"/>
        <v>1.0123184300000001</v>
      </c>
      <c r="P4781" s="82">
        <f t="shared" si="2036"/>
        <v>0</v>
      </c>
      <c r="Q4781" s="11">
        <f t="shared" si="2049"/>
        <v>0</v>
      </c>
      <c r="R4781" s="7">
        <f t="shared" si="2044"/>
        <v>0</v>
      </c>
      <c r="S4781" s="82">
        <f t="shared" si="2037"/>
        <v>0</v>
      </c>
      <c r="T4781" s="91">
        <f t="shared" si="2045"/>
        <v>0.08</v>
      </c>
      <c r="U4781" s="90">
        <f t="shared" si="2038"/>
        <v>15</v>
      </c>
      <c r="V4781" s="90">
        <v>252</v>
      </c>
      <c r="W4781" s="89">
        <f t="shared" si="2039"/>
        <v>1.004591523</v>
      </c>
      <c r="X4781" s="82">
        <f t="shared" si="2040"/>
        <v>0</v>
      </c>
      <c r="Y4781" s="82">
        <f t="shared" si="2041"/>
        <v>0</v>
      </c>
      <c r="Z4781" s="94" t="str">
        <f t="shared" si="2047"/>
        <v>A+J=</v>
      </c>
      <c r="AA4781" s="87">
        <f t="shared" si="2048"/>
        <v>49023</v>
      </c>
    </row>
    <row r="4782" spans="1:27" ht="12.75" x14ac:dyDescent="0.2">
      <c r="A4782" s="81">
        <f t="shared" si="2042"/>
        <v>49019</v>
      </c>
      <c r="B4782" s="82">
        <f t="shared" si="2028"/>
        <v>0</v>
      </c>
      <c r="C4782" s="207">
        <f t="shared" si="2046"/>
        <v>0</v>
      </c>
      <c r="D4782" s="83">
        <f t="shared" si="2029"/>
        <v>7286.35</v>
      </c>
      <c r="E4782" s="84">
        <f t="shared" si="2051"/>
        <v>7394.19</v>
      </c>
      <c r="F4782" s="85">
        <f t="shared" si="2052"/>
        <v>48966</v>
      </c>
      <c r="G4782" s="86">
        <f t="shared" si="2030"/>
        <v>1.4800277230712089E-2</v>
      </c>
      <c r="H4782" s="87">
        <f t="shared" si="2031"/>
        <v>49023</v>
      </c>
      <c r="I4782" s="87">
        <f t="shared" si="2032"/>
        <v>49023</v>
      </c>
      <c r="J4782" s="88">
        <f t="shared" si="2043"/>
        <v>18</v>
      </c>
      <c r="K4782" s="88">
        <f t="shared" si="2050"/>
        <v>16</v>
      </c>
      <c r="L4782" s="8">
        <f t="shared" si="2033"/>
        <v>1.0131450399999999</v>
      </c>
      <c r="M4782" s="89">
        <v>1</v>
      </c>
      <c r="N4782" s="89">
        <f t="shared" si="2034"/>
        <v>1</v>
      </c>
      <c r="O4782" s="82">
        <f t="shared" si="2035"/>
        <v>1.0131450399999999</v>
      </c>
      <c r="P4782" s="82">
        <f t="shared" si="2036"/>
        <v>0</v>
      </c>
      <c r="Q4782" s="11">
        <f t="shared" si="2049"/>
        <v>0</v>
      </c>
      <c r="R4782" s="7">
        <f t="shared" si="2044"/>
        <v>0</v>
      </c>
      <c r="S4782" s="82">
        <f t="shared" si="2037"/>
        <v>0</v>
      </c>
      <c r="T4782" s="91">
        <f t="shared" si="2045"/>
        <v>0.08</v>
      </c>
      <c r="U4782" s="90">
        <f t="shared" si="2038"/>
        <v>16</v>
      </c>
      <c r="V4782" s="90">
        <v>252</v>
      </c>
      <c r="W4782" s="89">
        <f t="shared" si="2039"/>
        <v>1.0048983730000001</v>
      </c>
      <c r="X4782" s="82">
        <f t="shared" si="2040"/>
        <v>0</v>
      </c>
      <c r="Y4782" s="82">
        <f t="shared" si="2041"/>
        <v>0</v>
      </c>
      <c r="Z4782" s="94" t="str">
        <f t="shared" si="2047"/>
        <v>A+J=</v>
      </c>
      <c r="AA4782" s="87">
        <f t="shared" si="2048"/>
        <v>49023</v>
      </c>
    </row>
    <row r="4783" spans="1:27" ht="12.75" x14ac:dyDescent="0.2">
      <c r="A4783" s="81">
        <f t="shared" si="2042"/>
        <v>49020</v>
      </c>
      <c r="B4783" s="82">
        <f t="shared" si="2028"/>
        <v>0</v>
      </c>
      <c r="C4783" s="207">
        <f t="shared" si="2046"/>
        <v>0</v>
      </c>
      <c r="D4783" s="83">
        <f t="shared" si="2029"/>
        <v>7286.35</v>
      </c>
      <c r="E4783" s="84">
        <f t="shared" si="2051"/>
        <v>7394.19</v>
      </c>
      <c r="F4783" s="85">
        <f t="shared" si="2052"/>
        <v>48966</v>
      </c>
      <c r="G4783" s="86">
        <f t="shared" si="2030"/>
        <v>1.4800277230712089E-2</v>
      </c>
      <c r="H4783" s="87">
        <f t="shared" si="2031"/>
        <v>49023</v>
      </c>
      <c r="I4783" s="87">
        <f t="shared" si="2032"/>
        <v>49023</v>
      </c>
      <c r="J4783" s="88">
        <f t="shared" si="2043"/>
        <v>18</v>
      </c>
      <c r="K4783" s="88">
        <f t="shared" si="2050"/>
        <v>17</v>
      </c>
      <c r="L4783" s="8">
        <f t="shared" si="2033"/>
        <v>1.0139723199999999</v>
      </c>
      <c r="M4783" s="89">
        <v>1</v>
      </c>
      <c r="N4783" s="89">
        <f t="shared" si="2034"/>
        <v>1</v>
      </c>
      <c r="O4783" s="82">
        <f t="shared" si="2035"/>
        <v>1.0139723199999999</v>
      </c>
      <c r="P4783" s="82">
        <f t="shared" si="2036"/>
        <v>0</v>
      </c>
      <c r="Q4783" s="11">
        <f t="shared" si="2049"/>
        <v>0</v>
      </c>
      <c r="R4783" s="7">
        <f t="shared" si="2044"/>
        <v>0</v>
      </c>
      <c r="S4783" s="82">
        <f t="shared" si="2037"/>
        <v>0</v>
      </c>
      <c r="T4783" s="91">
        <f t="shared" si="2045"/>
        <v>0.08</v>
      </c>
      <c r="U4783" s="90">
        <f t="shared" si="2038"/>
        <v>17</v>
      </c>
      <c r="V4783" s="90">
        <v>252</v>
      </c>
      <c r="W4783" s="89">
        <f t="shared" si="2039"/>
        <v>1.0052053169999999</v>
      </c>
      <c r="X4783" s="82">
        <f t="shared" si="2040"/>
        <v>0</v>
      </c>
      <c r="Y4783" s="82">
        <f t="shared" si="2041"/>
        <v>0</v>
      </c>
      <c r="Z4783" s="94" t="str">
        <f t="shared" si="2047"/>
        <v>A+J=</v>
      </c>
      <c r="AA4783" s="87">
        <f t="shared" si="2048"/>
        <v>49023</v>
      </c>
    </row>
    <row r="4784" spans="1:27" ht="12.75" x14ac:dyDescent="0.2">
      <c r="A4784" s="81">
        <f t="shared" si="2042"/>
        <v>49021</v>
      </c>
      <c r="B4784" s="82">
        <f t="shared" si="2028"/>
        <v>0</v>
      </c>
      <c r="C4784" s="207">
        <f t="shared" si="2046"/>
        <v>0</v>
      </c>
      <c r="D4784" s="83">
        <f t="shared" si="2029"/>
        <v>7286.35</v>
      </c>
      <c r="E4784" s="84">
        <f t="shared" si="2051"/>
        <v>7394.19</v>
      </c>
      <c r="F4784" s="85">
        <f t="shared" si="2052"/>
        <v>48966</v>
      </c>
      <c r="G4784" s="86">
        <f t="shared" si="2030"/>
        <v>1.4800277230712089E-2</v>
      </c>
      <c r="H4784" s="87">
        <f t="shared" si="2031"/>
        <v>49023</v>
      </c>
      <c r="I4784" s="87">
        <f t="shared" si="2032"/>
        <v>49023</v>
      </c>
      <c r="J4784" s="88">
        <f t="shared" si="2043"/>
        <v>18</v>
      </c>
      <c r="K4784" s="88">
        <f t="shared" si="2050"/>
        <v>18</v>
      </c>
      <c r="L4784" s="8">
        <f t="shared" si="2033"/>
        <v>1.0148002700000001</v>
      </c>
      <c r="M4784" s="89">
        <v>1</v>
      </c>
      <c r="N4784" s="89">
        <f t="shared" si="2034"/>
        <v>1</v>
      </c>
      <c r="O4784" s="82">
        <f t="shared" si="2035"/>
        <v>1.0148002700000001</v>
      </c>
      <c r="P4784" s="82">
        <f t="shared" si="2036"/>
        <v>0</v>
      </c>
      <c r="Q4784" s="11">
        <f t="shared" si="2049"/>
        <v>0</v>
      </c>
      <c r="R4784" s="7">
        <f t="shared" si="2044"/>
        <v>0</v>
      </c>
      <c r="S4784" s="82">
        <f t="shared" si="2037"/>
        <v>0</v>
      </c>
      <c r="T4784" s="91">
        <f t="shared" si="2045"/>
        <v>0.08</v>
      </c>
      <c r="U4784" s="90">
        <f t="shared" si="2038"/>
        <v>18</v>
      </c>
      <c r="V4784" s="90">
        <v>252</v>
      </c>
      <c r="W4784" s="89">
        <f t="shared" si="2039"/>
        <v>1.005512355</v>
      </c>
      <c r="X4784" s="82">
        <f t="shared" si="2040"/>
        <v>0</v>
      </c>
      <c r="Y4784" s="82">
        <f t="shared" si="2041"/>
        <v>0</v>
      </c>
      <c r="Z4784" s="94" t="str">
        <f t="shared" si="2047"/>
        <v>A+J=</v>
      </c>
      <c r="AA4784" s="87">
        <f t="shared" si="2048"/>
        <v>49023</v>
      </c>
    </row>
    <row r="4785" spans="1:27" ht="12.75" x14ac:dyDescent="0.2">
      <c r="A4785" s="81">
        <f t="shared" si="2042"/>
        <v>49022</v>
      </c>
      <c r="B4785" s="82">
        <f t="shared" si="2028"/>
        <v>0</v>
      </c>
      <c r="C4785" s="207">
        <f t="shared" si="2046"/>
        <v>0</v>
      </c>
      <c r="D4785" s="83">
        <f t="shared" si="2029"/>
        <v>7286.35</v>
      </c>
      <c r="E4785" s="84">
        <f t="shared" si="2051"/>
        <v>7394.19</v>
      </c>
      <c r="F4785" s="85">
        <f t="shared" si="2052"/>
        <v>48966</v>
      </c>
      <c r="G4785" s="86">
        <f t="shared" si="2030"/>
        <v>1.4800277230712089E-2</v>
      </c>
      <c r="H4785" s="87">
        <f t="shared" si="2031"/>
        <v>49023</v>
      </c>
      <c r="I4785" s="87">
        <f t="shared" si="2032"/>
        <v>49023</v>
      </c>
      <c r="J4785" s="88">
        <f t="shared" si="2043"/>
        <v>18</v>
      </c>
      <c r="K4785" s="88">
        <f t="shared" si="2050"/>
        <v>18</v>
      </c>
      <c r="L4785" s="8">
        <f t="shared" si="2033"/>
        <v>1.0148002700000001</v>
      </c>
      <c r="M4785" s="89">
        <v>1</v>
      </c>
      <c r="N4785" s="89">
        <f t="shared" si="2034"/>
        <v>1</v>
      </c>
      <c r="O4785" s="82">
        <f t="shared" si="2035"/>
        <v>1.0148002700000001</v>
      </c>
      <c r="P4785" s="82">
        <f t="shared" si="2036"/>
        <v>0</v>
      </c>
      <c r="Q4785" s="11">
        <f t="shared" si="2049"/>
        <v>0</v>
      </c>
      <c r="R4785" s="7">
        <f t="shared" si="2044"/>
        <v>0</v>
      </c>
      <c r="S4785" s="82">
        <f t="shared" si="2037"/>
        <v>0</v>
      </c>
      <c r="T4785" s="91">
        <f t="shared" si="2045"/>
        <v>0.08</v>
      </c>
      <c r="U4785" s="90">
        <f t="shared" si="2038"/>
        <v>18</v>
      </c>
      <c r="V4785" s="90">
        <v>252</v>
      </c>
      <c r="W4785" s="89">
        <f t="shared" si="2039"/>
        <v>1.005512355</v>
      </c>
      <c r="X4785" s="82">
        <f t="shared" si="2040"/>
        <v>0</v>
      </c>
      <c r="Y4785" s="82">
        <f t="shared" si="2041"/>
        <v>0</v>
      </c>
      <c r="Z4785" s="94" t="str">
        <f t="shared" si="2047"/>
        <v>A+J=</v>
      </c>
      <c r="AA4785" s="87">
        <f t="shared" si="2048"/>
        <v>49023</v>
      </c>
    </row>
    <row r="4786" spans="1:27" ht="12.75" x14ac:dyDescent="0.2">
      <c r="A4786" s="81">
        <f t="shared" si="2042"/>
        <v>49023</v>
      </c>
      <c r="B4786" s="82">
        <f t="shared" si="2028"/>
        <v>0</v>
      </c>
      <c r="C4786" s="207">
        <f t="shared" si="2046"/>
        <v>0</v>
      </c>
      <c r="D4786" s="83">
        <f t="shared" si="2029"/>
        <v>7286.35</v>
      </c>
      <c r="E4786" s="84">
        <f t="shared" si="2051"/>
        <v>7394.19</v>
      </c>
      <c r="F4786" s="85">
        <f t="shared" si="2052"/>
        <v>48966</v>
      </c>
      <c r="G4786" s="86">
        <f t="shared" si="2030"/>
        <v>1.4800277230712089E-2</v>
      </c>
      <c r="H4786" s="87">
        <f t="shared" si="2031"/>
        <v>49054</v>
      </c>
      <c r="I4786" s="87">
        <f t="shared" si="2032"/>
        <v>49023</v>
      </c>
      <c r="J4786" s="88">
        <f t="shared" si="2043"/>
        <v>18</v>
      </c>
      <c r="K4786" s="88">
        <f t="shared" si="2050"/>
        <v>18</v>
      </c>
      <c r="L4786" s="8">
        <f t="shared" si="2033"/>
        <v>1.0148002700000001</v>
      </c>
      <c r="M4786" s="89">
        <v>1</v>
      </c>
      <c r="N4786" s="89">
        <f t="shared" si="2034"/>
        <v>1</v>
      </c>
      <c r="O4786" s="82">
        <f t="shared" si="2035"/>
        <v>1.0148002700000001</v>
      </c>
      <c r="P4786" s="82">
        <f t="shared" si="2036"/>
        <v>0</v>
      </c>
      <c r="Q4786" s="11">
        <f t="shared" si="2049"/>
        <v>157</v>
      </c>
      <c r="R4786" s="7">
        <f t="shared" si="2044"/>
        <v>0</v>
      </c>
      <c r="S4786" s="82">
        <f t="shared" si="2037"/>
        <v>0</v>
      </c>
      <c r="T4786" s="91">
        <f t="shared" si="2045"/>
        <v>0.08</v>
      </c>
      <c r="U4786" s="90">
        <f t="shared" si="2038"/>
        <v>18</v>
      </c>
      <c r="V4786" s="90">
        <v>252</v>
      </c>
      <c r="W4786" s="89">
        <f t="shared" si="2039"/>
        <v>1.005512355</v>
      </c>
      <c r="X4786" s="82">
        <f t="shared" si="2040"/>
        <v>0</v>
      </c>
      <c r="Y4786" s="82">
        <f t="shared" si="2041"/>
        <v>0</v>
      </c>
      <c r="Z4786" s="94" t="str">
        <f t="shared" si="2047"/>
        <v>A+J=</v>
      </c>
      <c r="AA4786" s="87">
        <f t="shared" si="2048"/>
        <v>49023</v>
      </c>
    </row>
    <row r="4787" spans="1:27" ht="12.75" x14ac:dyDescent="0.2">
      <c r="A4787" s="81">
        <f t="shared" si="2042"/>
        <v>49024</v>
      </c>
      <c r="B4787" s="82">
        <f t="shared" si="2028"/>
        <v>0</v>
      </c>
      <c r="C4787" s="207">
        <f t="shared" si="2046"/>
        <v>0</v>
      </c>
      <c r="D4787" s="83">
        <f t="shared" si="2029"/>
        <v>7286.35</v>
      </c>
      <c r="E4787" s="84">
        <f t="shared" si="2051"/>
        <v>7394.19</v>
      </c>
      <c r="F4787" s="85">
        <f t="shared" si="2052"/>
        <v>48995</v>
      </c>
      <c r="G4787" s="86">
        <f t="shared" si="2030"/>
        <v>1.4800277230712089E-2</v>
      </c>
      <c r="H4787" s="87">
        <f t="shared" si="2031"/>
        <v>49054</v>
      </c>
      <c r="I4787" s="87">
        <f t="shared" si="2032"/>
        <v>49054</v>
      </c>
      <c r="J4787" s="88">
        <f t="shared" si="2043"/>
        <v>22</v>
      </c>
      <c r="K4787" s="88">
        <f t="shared" si="2050"/>
        <v>1</v>
      </c>
      <c r="L4787" s="8">
        <f t="shared" si="2033"/>
        <v>1.0006680299999999</v>
      </c>
      <c r="M4787" s="89">
        <v>1</v>
      </c>
      <c r="N4787" s="89">
        <f t="shared" si="2034"/>
        <v>1</v>
      </c>
      <c r="O4787" s="82">
        <f t="shared" si="2035"/>
        <v>1.0006680299999999</v>
      </c>
      <c r="P4787" s="82">
        <f t="shared" si="2036"/>
        <v>0</v>
      </c>
      <c r="Q4787" s="11">
        <f t="shared" si="2049"/>
        <v>0</v>
      </c>
      <c r="R4787" s="7">
        <f t="shared" si="2044"/>
        <v>0</v>
      </c>
      <c r="S4787" s="82">
        <f t="shared" si="2037"/>
        <v>0</v>
      </c>
      <c r="T4787" s="91">
        <f t="shared" si="2045"/>
        <v>0.08</v>
      </c>
      <c r="U4787" s="90">
        <f t="shared" si="2038"/>
        <v>1</v>
      </c>
      <c r="V4787" s="90">
        <v>252</v>
      </c>
      <c r="W4787" s="89">
        <f t="shared" si="2039"/>
        <v>1.000305448</v>
      </c>
      <c r="X4787" s="82">
        <f t="shared" si="2040"/>
        <v>0</v>
      </c>
      <c r="Y4787" s="82">
        <f t="shared" si="2041"/>
        <v>0</v>
      </c>
      <c r="Z4787" s="94" t="str">
        <f t="shared" si="2047"/>
        <v>A+J=</v>
      </c>
      <c r="AA4787" s="87">
        <f t="shared" si="2048"/>
        <v>49054</v>
      </c>
    </row>
    <row r="4788" spans="1:27" ht="12.75" x14ac:dyDescent="0.2">
      <c r="A4788" s="81">
        <f t="shared" si="2042"/>
        <v>49025</v>
      </c>
      <c r="B4788" s="82">
        <f t="shared" si="2028"/>
        <v>0</v>
      </c>
      <c r="C4788" s="207">
        <f t="shared" si="2046"/>
        <v>0</v>
      </c>
      <c r="D4788" s="83">
        <f t="shared" si="2029"/>
        <v>7286.35</v>
      </c>
      <c r="E4788" s="84">
        <f t="shared" si="2051"/>
        <v>7394.19</v>
      </c>
      <c r="F4788" s="85">
        <f t="shared" si="2052"/>
        <v>48995</v>
      </c>
      <c r="G4788" s="86">
        <f t="shared" si="2030"/>
        <v>1.4800277230712089E-2</v>
      </c>
      <c r="H4788" s="87">
        <f t="shared" si="2031"/>
        <v>49054</v>
      </c>
      <c r="I4788" s="87">
        <f t="shared" si="2032"/>
        <v>49054</v>
      </c>
      <c r="J4788" s="88">
        <f t="shared" si="2043"/>
        <v>22</v>
      </c>
      <c r="K4788" s="88">
        <f t="shared" si="2050"/>
        <v>2</v>
      </c>
      <c r="L4788" s="8">
        <f t="shared" si="2033"/>
        <v>1.00133651</v>
      </c>
      <c r="M4788" s="89">
        <v>1</v>
      </c>
      <c r="N4788" s="89">
        <f t="shared" si="2034"/>
        <v>1</v>
      </c>
      <c r="O4788" s="82">
        <f t="shared" si="2035"/>
        <v>1.00133651</v>
      </c>
      <c r="P4788" s="82">
        <f t="shared" si="2036"/>
        <v>0</v>
      </c>
      <c r="Q4788" s="11">
        <f t="shared" si="2049"/>
        <v>0</v>
      </c>
      <c r="R4788" s="7">
        <f t="shared" si="2044"/>
        <v>0</v>
      </c>
      <c r="S4788" s="82">
        <f t="shared" si="2037"/>
        <v>0</v>
      </c>
      <c r="T4788" s="91">
        <f t="shared" si="2045"/>
        <v>0.08</v>
      </c>
      <c r="U4788" s="90">
        <f t="shared" si="2038"/>
        <v>2</v>
      </c>
      <c r="V4788" s="90">
        <v>252</v>
      </c>
      <c r="W4788" s="89">
        <f t="shared" si="2039"/>
        <v>1.000610988</v>
      </c>
      <c r="X4788" s="82">
        <f t="shared" si="2040"/>
        <v>0</v>
      </c>
      <c r="Y4788" s="82">
        <f t="shared" si="2041"/>
        <v>0</v>
      </c>
      <c r="Z4788" s="94" t="str">
        <f t="shared" si="2047"/>
        <v>A+J=</v>
      </c>
      <c r="AA4788" s="87">
        <f t="shared" si="2048"/>
        <v>49054</v>
      </c>
    </row>
    <row r="4789" spans="1:27" ht="12.75" x14ac:dyDescent="0.2">
      <c r="A4789" s="81">
        <f t="shared" si="2042"/>
        <v>49026</v>
      </c>
      <c r="B4789" s="82">
        <f t="shared" si="2028"/>
        <v>0</v>
      </c>
      <c r="C4789" s="207">
        <f t="shared" si="2046"/>
        <v>0</v>
      </c>
      <c r="D4789" s="83">
        <f t="shared" si="2029"/>
        <v>7286.35</v>
      </c>
      <c r="E4789" s="84">
        <f t="shared" si="2051"/>
        <v>7394.19</v>
      </c>
      <c r="F4789" s="85">
        <f t="shared" si="2052"/>
        <v>48995</v>
      </c>
      <c r="G4789" s="86">
        <f t="shared" si="2030"/>
        <v>1.4800277230712089E-2</v>
      </c>
      <c r="H4789" s="87">
        <f t="shared" si="2031"/>
        <v>49054</v>
      </c>
      <c r="I4789" s="87">
        <f t="shared" si="2032"/>
        <v>49054</v>
      </c>
      <c r="J4789" s="88">
        <f t="shared" si="2043"/>
        <v>22</v>
      </c>
      <c r="K4789" s="88">
        <f t="shared" si="2050"/>
        <v>3</v>
      </c>
      <c r="L4789" s="8">
        <f t="shared" si="2033"/>
        <v>1.0020054300000001</v>
      </c>
      <c r="M4789" s="89">
        <v>1</v>
      </c>
      <c r="N4789" s="89">
        <f t="shared" si="2034"/>
        <v>1</v>
      </c>
      <c r="O4789" s="82">
        <f t="shared" si="2035"/>
        <v>1.0020054300000001</v>
      </c>
      <c r="P4789" s="82">
        <f t="shared" si="2036"/>
        <v>0</v>
      </c>
      <c r="Q4789" s="11">
        <f t="shared" si="2049"/>
        <v>0</v>
      </c>
      <c r="R4789" s="7">
        <f t="shared" si="2044"/>
        <v>0</v>
      </c>
      <c r="S4789" s="82">
        <f t="shared" si="2037"/>
        <v>0</v>
      </c>
      <c r="T4789" s="91">
        <f t="shared" si="2045"/>
        <v>0.08</v>
      </c>
      <c r="U4789" s="90">
        <f t="shared" si="2038"/>
        <v>3</v>
      </c>
      <c r="V4789" s="90">
        <v>252</v>
      </c>
      <c r="W4789" s="89">
        <f t="shared" si="2039"/>
        <v>1.0009166229999999</v>
      </c>
      <c r="X4789" s="82">
        <f t="shared" si="2040"/>
        <v>0</v>
      </c>
      <c r="Y4789" s="82">
        <f t="shared" si="2041"/>
        <v>0</v>
      </c>
      <c r="Z4789" s="94" t="str">
        <f t="shared" si="2047"/>
        <v>A+J=</v>
      </c>
      <c r="AA4789" s="87">
        <f t="shared" si="2048"/>
        <v>49054</v>
      </c>
    </row>
    <row r="4790" spans="1:27" ht="12.75" x14ac:dyDescent="0.2">
      <c r="A4790" s="81">
        <f t="shared" si="2042"/>
        <v>49027</v>
      </c>
      <c r="B4790" s="82">
        <f t="shared" si="2028"/>
        <v>0</v>
      </c>
      <c r="C4790" s="207">
        <f t="shared" si="2046"/>
        <v>0</v>
      </c>
      <c r="D4790" s="83">
        <f t="shared" si="2029"/>
        <v>7286.35</v>
      </c>
      <c r="E4790" s="84">
        <f t="shared" si="2051"/>
        <v>7394.19</v>
      </c>
      <c r="F4790" s="85">
        <f t="shared" si="2052"/>
        <v>48995</v>
      </c>
      <c r="G4790" s="86">
        <f t="shared" si="2030"/>
        <v>1.4800277230712089E-2</v>
      </c>
      <c r="H4790" s="87">
        <f t="shared" si="2031"/>
        <v>49054</v>
      </c>
      <c r="I4790" s="87">
        <f t="shared" si="2032"/>
        <v>49054</v>
      </c>
      <c r="J4790" s="88">
        <f t="shared" si="2043"/>
        <v>22</v>
      </c>
      <c r="K4790" s="88">
        <f t="shared" si="2050"/>
        <v>4</v>
      </c>
      <c r="L4790" s="8">
        <f t="shared" si="2033"/>
        <v>1.00267481</v>
      </c>
      <c r="M4790" s="89">
        <v>1</v>
      </c>
      <c r="N4790" s="89">
        <f t="shared" si="2034"/>
        <v>1</v>
      </c>
      <c r="O4790" s="82">
        <f t="shared" si="2035"/>
        <v>1.00267481</v>
      </c>
      <c r="P4790" s="82">
        <f t="shared" si="2036"/>
        <v>0</v>
      </c>
      <c r="Q4790" s="11">
        <f t="shared" si="2049"/>
        <v>0</v>
      </c>
      <c r="R4790" s="7">
        <f t="shared" si="2044"/>
        <v>0</v>
      </c>
      <c r="S4790" s="82">
        <f t="shared" si="2037"/>
        <v>0</v>
      </c>
      <c r="T4790" s="91">
        <f t="shared" si="2045"/>
        <v>0.08</v>
      </c>
      <c r="U4790" s="90">
        <f t="shared" si="2038"/>
        <v>4</v>
      </c>
      <c r="V4790" s="90">
        <v>252</v>
      </c>
      <c r="W4790" s="89">
        <f t="shared" si="2039"/>
        <v>1.0012223499999999</v>
      </c>
      <c r="X4790" s="82">
        <f t="shared" si="2040"/>
        <v>0</v>
      </c>
      <c r="Y4790" s="82">
        <f t="shared" si="2041"/>
        <v>0</v>
      </c>
      <c r="Z4790" s="94" t="str">
        <f t="shared" si="2047"/>
        <v>A+J=</v>
      </c>
      <c r="AA4790" s="87">
        <f t="shared" si="2048"/>
        <v>49054</v>
      </c>
    </row>
    <row r="4791" spans="1:27" ht="12.75" x14ac:dyDescent="0.2">
      <c r="A4791" s="81">
        <f t="shared" si="2042"/>
        <v>49028</v>
      </c>
      <c r="B4791" s="82">
        <f t="shared" si="2028"/>
        <v>0</v>
      </c>
      <c r="C4791" s="207">
        <f t="shared" si="2046"/>
        <v>0</v>
      </c>
      <c r="D4791" s="83">
        <f t="shared" si="2029"/>
        <v>7286.35</v>
      </c>
      <c r="E4791" s="84">
        <f t="shared" si="2051"/>
        <v>7394.19</v>
      </c>
      <c r="F4791" s="85">
        <f t="shared" si="2052"/>
        <v>48995</v>
      </c>
      <c r="G4791" s="86">
        <f t="shared" si="2030"/>
        <v>1.4800277230712089E-2</v>
      </c>
      <c r="H4791" s="87">
        <f t="shared" si="2031"/>
        <v>49054</v>
      </c>
      <c r="I4791" s="87">
        <f t="shared" si="2032"/>
        <v>49054</v>
      </c>
      <c r="J4791" s="88">
        <f t="shared" si="2043"/>
        <v>22</v>
      </c>
      <c r="K4791" s="88">
        <f t="shared" si="2050"/>
        <v>5</v>
      </c>
      <c r="L4791" s="8">
        <f t="shared" si="2033"/>
        <v>1.00334463</v>
      </c>
      <c r="M4791" s="89">
        <v>1</v>
      </c>
      <c r="N4791" s="89">
        <f t="shared" si="2034"/>
        <v>1</v>
      </c>
      <c r="O4791" s="82">
        <f t="shared" si="2035"/>
        <v>1.00334463</v>
      </c>
      <c r="P4791" s="82">
        <f t="shared" si="2036"/>
        <v>0</v>
      </c>
      <c r="Q4791" s="11">
        <f t="shared" si="2049"/>
        <v>0</v>
      </c>
      <c r="R4791" s="7">
        <f t="shared" si="2044"/>
        <v>0</v>
      </c>
      <c r="S4791" s="82">
        <f t="shared" si="2037"/>
        <v>0</v>
      </c>
      <c r="T4791" s="91">
        <f t="shared" si="2045"/>
        <v>0.08</v>
      </c>
      <c r="U4791" s="90">
        <f t="shared" si="2038"/>
        <v>5</v>
      </c>
      <c r="V4791" s="90">
        <v>252</v>
      </c>
      <c r="W4791" s="89">
        <f t="shared" si="2039"/>
        <v>1.0015281709999999</v>
      </c>
      <c r="X4791" s="82">
        <f t="shared" si="2040"/>
        <v>0</v>
      </c>
      <c r="Y4791" s="82">
        <f t="shared" si="2041"/>
        <v>0</v>
      </c>
      <c r="Z4791" s="94" t="str">
        <f t="shared" si="2047"/>
        <v>A+J=</v>
      </c>
      <c r="AA4791" s="87">
        <f t="shared" si="2048"/>
        <v>49054</v>
      </c>
    </row>
    <row r="4792" spans="1:27" ht="12.75" x14ac:dyDescent="0.2">
      <c r="A4792" s="81">
        <f t="shared" si="2042"/>
        <v>49029</v>
      </c>
      <c r="B4792" s="82">
        <f t="shared" si="2028"/>
        <v>0</v>
      </c>
      <c r="C4792" s="207">
        <f t="shared" si="2046"/>
        <v>0</v>
      </c>
      <c r="D4792" s="83">
        <f t="shared" si="2029"/>
        <v>7286.35</v>
      </c>
      <c r="E4792" s="84">
        <f t="shared" si="2051"/>
        <v>7394.19</v>
      </c>
      <c r="F4792" s="85">
        <f t="shared" si="2052"/>
        <v>48995</v>
      </c>
      <c r="G4792" s="86">
        <f t="shared" si="2030"/>
        <v>1.4800277230712089E-2</v>
      </c>
      <c r="H4792" s="87">
        <f t="shared" si="2031"/>
        <v>49054</v>
      </c>
      <c r="I4792" s="87">
        <f t="shared" si="2032"/>
        <v>49054</v>
      </c>
      <c r="J4792" s="88">
        <f t="shared" si="2043"/>
        <v>22</v>
      </c>
      <c r="K4792" s="88">
        <f t="shared" si="2050"/>
        <v>5</v>
      </c>
      <c r="L4792" s="8">
        <f t="shared" si="2033"/>
        <v>1.00334463</v>
      </c>
      <c r="M4792" s="89">
        <v>1</v>
      </c>
      <c r="N4792" s="89">
        <f t="shared" si="2034"/>
        <v>1</v>
      </c>
      <c r="O4792" s="82">
        <f t="shared" si="2035"/>
        <v>1.00334463</v>
      </c>
      <c r="P4792" s="82">
        <f t="shared" si="2036"/>
        <v>0</v>
      </c>
      <c r="Q4792" s="11">
        <f t="shared" si="2049"/>
        <v>0</v>
      </c>
      <c r="R4792" s="7">
        <f t="shared" si="2044"/>
        <v>0</v>
      </c>
      <c r="S4792" s="82">
        <f t="shared" si="2037"/>
        <v>0</v>
      </c>
      <c r="T4792" s="91">
        <f t="shared" si="2045"/>
        <v>0.08</v>
      </c>
      <c r="U4792" s="90">
        <f t="shared" si="2038"/>
        <v>5</v>
      </c>
      <c r="V4792" s="90">
        <v>252</v>
      </c>
      <c r="W4792" s="89">
        <f t="shared" si="2039"/>
        <v>1.0015281709999999</v>
      </c>
      <c r="X4792" s="82">
        <f t="shared" si="2040"/>
        <v>0</v>
      </c>
      <c r="Y4792" s="82">
        <f t="shared" si="2041"/>
        <v>0</v>
      </c>
      <c r="Z4792" s="94" t="str">
        <f t="shared" si="2047"/>
        <v>A+J=</v>
      </c>
      <c r="AA4792" s="87">
        <f t="shared" si="2048"/>
        <v>49054</v>
      </c>
    </row>
    <row r="4793" spans="1:27" ht="12.75" x14ac:dyDescent="0.2">
      <c r="A4793" s="81">
        <f t="shared" si="2042"/>
        <v>49030</v>
      </c>
      <c r="B4793" s="82">
        <f t="shared" si="2028"/>
        <v>0</v>
      </c>
      <c r="C4793" s="207">
        <f t="shared" si="2046"/>
        <v>0</v>
      </c>
      <c r="D4793" s="83">
        <f t="shared" si="2029"/>
        <v>7286.35</v>
      </c>
      <c r="E4793" s="84">
        <f t="shared" si="2051"/>
        <v>7394.19</v>
      </c>
      <c r="F4793" s="85">
        <f t="shared" si="2052"/>
        <v>48995</v>
      </c>
      <c r="G4793" s="86">
        <f t="shared" si="2030"/>
        <v>1.4800277230712089E-2</v>
      </c>
      <c r="H4793" s="87">
        <f t="shared" si="2031"/>
        <v>49054</v>
      </c>
      <c r="I4793" s="87">
        <f t="shared" si="2032"/>
        <v>49054</v>
      </c>
      <c r="J4793" s="88">
        <f t="shared" si="2043"/>
        <v>22</v>
      </c>
      <c r="K4793" s="88">
        <f t="shared" si="2050"/>
        <v>5</v>
      </c>
      <c r="L4793" s="8">
        <f t="shared" si="2033"/>
        <v>1.00334463</v>
      </c>
      <c r="M4793" s="89">
        <v>1</v>
      </c>
      <c r="N4793" s="89">
        <f t="shared" si="2034"/>
        <v>1</v>
      </c>
      <c r="O4793" s="82">
        <f t="shared" si="2035"/>
        <v>1.00334463</v>
      </c>
      <c r="P4793" s="82">
        <f t="shared" si="2036"/>
        <v>0</v>
      </c>
      <c r="Q4793" s="11">
        <f t="shared" si="2049"/>
        <v>0</v>
      </c>
      <c r="R4793" s="7">
        <f t="shared" si="2044"/>
        <v>0</v>
      </c>
      <c r="S4793" s="82">
        <f t="shared" si="2037"/>
        <v>0</v>
      </c>
      <c r="T4793" s="91">
        <f t="shared" si="2045"/>
        <v>0.08</v>
      </c>
      <c r="U4793" s="90">
        <f t="shared" si="2038"/>
        <v>5</v>
      </c>
      <c r="V4793" s="90">
        <v>252</v>
      </c>
      <c r="W4793" s="89">
        <f t="shared" si="2039"/>
        <v>1.0015281709999999</v>
      </c>
      <c r="X4793" s="82">
        <f t="shared" si="2040"/>
        <v>0</v>
      </c>
      <c r="Y4793" s="82">
        <f t="shared" si="2041"/>
        <v>0</v>
      </c>
      <c r="Z4793" s="94" t="str">
        <f t="shared" si="2047"/>
        <v>A+J=</v>
      </c>
      <c r="AA4793" s="87">
        <f t="shared" si="2048"/>
        <v>49054</v>
      </c>
    </row>
    <row r="4794" spans="1:27" ht="12.75" x14ac:dyDescent="0.2">
      <c r="A4794" s="81">
        <f t="shared" si="2042"/>
        <v>49031</v>
      </c>
      <c r="B4794" s="82">
        <f t="shared" si="2028"/>
        <v>0</v>
      </c>
      <c r="C4794" s="207">
        <f t="shared" si="2046"/>
        <v>0</v>
      </c>
      <c r="D4794" s="83">
        <f t="shared" si="2029"/>
        <v>7286.35</v>
      </c>
      <c r="E4794" s="84">
        <f t="shared" si="2051"/>
        <v>7394.19</v>
      </c>
      <c r="F4794" s="85">
        <f t="shared" si="2052"/>
        <v>48995</v>
      </c>
      <c r="G4794" s="86">
        <f t="shared" si="2030"/>
        <v>1.4800277230712089E-2</v>
      </c>
      <c r="H4794" s="87">
        <f t="shared" si="2031"/>
        <v>49054</v>
      </c>
      <c r="I4794" s="87">
        <f t="shared" si="2032"/>
        <v>49054</v>
      </c>
      <c r="J4794" s="88">
        <f t="shared" si="2043"/>
        <v>22</v>
      </c>
      <c r="K4794" s="88">
        <f t="shared" si="2050"/>
        <v>6</v>
      </c>
      <c r="L4794" s="8">
        <f t="shared" si="2033"/>
        <v>1.0040148900000001</v>
      </c>
      <c r="M4794" s="89">
        <v>1</v>
      </c>
      <c r="N4794" s="89">
        <f t="shared" si="2034"/>
        <v>1</v>
      </c>
      <c r="O4794" s="82">
        <f t="shared" si="2035"/>
        <v>1.0040148900000001</v>
      </c>
      <c r="P4794" s="82">
        <f t="shared" si="2036"/>
        <v>0</v>
      </c>
      <c r="Q4794" s="11">
        <f t="shared" si="2049"/>
        <v>0</v>
      </c>
      <c r="R4794" s="7">
        <f t="shared" si="2044"/>
        <v>0</v>
      </c>
      <c r="S4794" s="82">
        <f t="shared" si="2037"/>
        <v>0</v>
      </c>
      <c r="T4794" s="91">
        <f t="shared" si="2045"/>
        <v>0.08</v>
      </c>
      <c r="U4794" s="90">
        <f t="shared" si="2038"/>
        <v>6</v>
      </c>
      <c r="V4794" s="90">
        <v>252</v>
      </c>
      <c r="W4794" s="89">
        <f t="shared" si="2039"/>
        <v>1.0018340859999999</v>
      </c>
      <c r="X4794" s="82">
        <f t="shared" si="2040"/>
        <v>0</v>
      </c>
      <c r="Y4794" s="82">
        <f t="shared" si="2041"/>
        <v>0</v>
      </c>
      <c r="Z4794" s="94" t="str">
        <f t="shared" si="2047"/>
        <v>A+J=</v>
      </c>
      <c r="AA4794" s="87">
        <f t="shared" si="2048"/>
        <v>49054</v>
      </c>
    </row>
    <row r="4795" spans="1:27" ht="12.75" x14ac:dyDescent="0.2">
      <c r="A4795" s="81">
        <f t="shared" si="2042"/>
        <v>49032</v>
      </c>
      <c r="B4795" s="82">
        <f t="shared" si="2028"/>
        <v>0</v>
      </c>
      <c r="C4795" s="207">
        <f t="shared" si="2046"/>
        <v>0</v>
      </c>
      <c r="D4795" s="83">
        <f t="shared" si="2029"/>
        <v>7286.35</v>
      </c>
      <c r="E4795" s="84">
        <f t="shared" si="2051"/>
        <v>7394.19</v>
      </c>
      <c r="F4795" s="85">
        <f t="shared" si="2052"/>
        <v>48995</v>
      </c>
      <c r="G4795" s="86">
        <f t="shared" si="2030"/>
        <v>1.4800277230712089E-2</v>
      </c>
      <c r="H4795" s="87">
        <f t="shared" si="2031"/>
        <v>49054</v>
      </c>
      <c r="I4795" s="87">
        <f t="shared" si="2032"/>
        <v>49054</v>
      </c>
      <c r="J4795" s="88">
        <f t="shared" si="2043"/>
        <v>22</v>
      </c>
      <c r="K4795" s="88">
        <f t="shared" si="2050"/>
        <v>7</v>
      </c>
      <c r="L4795" s="8">
        <f t="shared" si="2033"/>
        <v>1.0046856099999999</v>
      </c>
      <c r="M4795" s="89">
        <v>1</v>
      </c>
      <c r="N4795" s="89">
        <f t="shared" si="2034"/>
        <v>1</v>
      </c>
      <c r="O4795" s="82">
        <f t="shared" si="2035"/>
        <v>1.0046856099999999</v>
      </c>
      <c r="P4795" s="82">
        <f t="shared" si="2036"/>
        <v>0</v>
      </c>
      <c r="Q4795" s="11">
        <f t="shared" si="2049"/>
        <v>0</v>
      </c>
      <c r="R4795" s="7">
        <f t="shared" si="2044"/>
        <v>0</v>
      </c>
      <c r="S4795" s="82">
        <f t="shared" si="2037"/>
        <v>0</v>
      </c>
      <c r="T4795" s="91">
        <f t="shared" si="2045"/>
        <v>0.08</v>
      </c>
      <c r="U4795" s="90">
        <f t="shared" si="2038"/>
        <v>7</v>
      </c>
      <c r="V4795" s="90">
        <v>252</v>
      </c>
      <c r="W4795" s="89">
        <f t="shared" si="2039"/>
        <v>1.002140093</v>
      </c>
      <c r="X4795" s="82">
        <f t="shared" si="2040"/>
        <v>0</v>
      </c>
      <c r="Y4795" s="82">
        <f t="shared" si="2041"/>
        <v>0</v>
      </c>
      <c r="Z4795" s="94" t="str">
        <f t="shared" si="2047"/>
        <v>A+J=</v>
      </c>
      <c r="AA4795" s="87">
        <f t="shared" si="2048"/>
        <v>49054</v>
      </c>
    </row>
    <row r="4796" spans="1:27" ht="12.75" x14ac:dyDescent="0.2">
      <c r="A4796" s="81">
        <f t="shared" si="2042"/>
        <v>49033</v>
      </c>
      <c r="B4796" s="82">
        <f t="shared" si="2028"/>
        <v>0</v>
      </c>
      <c r="C4796" s="207">
        <f t="shared" si="2046"/>
        <v>0</v>
      </c>
      <c r="D4796" s="83">
        <f t="shared" si="2029"/>
        <v>7286.35</v>
      </c>
      <c r="E4796" s="84">
        <f t="shared" si="2051"/>
        <v>7394.19</v>
      </c>
      <c r="F4796" s="85">
        <f t="shared" si="2052"/>
        <v>48995</v>
      </c>
      <c r="G4796" s="86">
        <f t="shared" si="2030"/>
        <v>1.4800277230712089E-2</v>
      </c>
      <c r="H4796" s="87">
        <f t="shared" si="2031"/>
        <v>49054</v>
      </c>
      <c r="I4796" s="87">
        <f t="shared" si="2032"/>
        <v>49054</v>
      </c>
      <c r="J4796" s="88">
        <f t="shared" si="2043"/>
        <v>22</v>
      </c>
      <c r="K4796" s="88">
        <f t="shared" si="2050"/>
        <v>8</v>
      </c>
      <c r="L4796" s="8">
        <f t="shared" si="2033"/>
        <v>1.0053567699999999</v>
      </c>
      <c r="M4796" s="89">
        <v>1</v>
      </c>
      <c r="N4796" s="89">
        <f t="shared" si="2034"/>
        <v>1</v>
      </c>
      <c r="O4796" s="82">
        <f t="shared" si="2035"/>
        <v>1.0053567699999999</v>
      </c>
      <c r="P4796" s="82">
        <f t="shared" si="2036"/>
        <v>0</v>
      </c>
      <c r="Q4796" s="11">
        <f t="shared" si="2049"/>
        <v>0</v>
      </c>
      <c r="R4796" s="7">
        <f t="shared" si="2044"/>
        <v>0</v>
      </c>
      <c r="S4796" s="82">
        <f t="shared" si="2037"/>
        <v>0</v>
      </c>
      <c r="T4796" s="91">
        <f t="shared" si="2045"/>
        <v>0.08</v>
      </c>
      <c r="U4796" s="90">
        <f t="shared" si="2038"/>
        <v>8</v>
      </c>
      <c r="V4796" s="90">
        <v>252</v>
      </c>
      <c r="W4796" s="89">
        <f t="shared" si="2039"/>
        <v>1.0024461950000001</v>
      </c>
      <c r="X4796" s="82">
        <f t="shared" si="2040"/>
        <v>0</v>
      </c>
      <c r="Y4796" s="82">
        <f t="shared" si="2041"/>
        <v>0</v>
      </c>
      <c r="Z4796" s="94" t="str">
        <f t="shared" si="2047"/>
        <v>A+J=</v>
      </c>
      <c r="AA4796" s="87">
        <f t="shared" si="2048"/>
        <v>49054</v>
      </c>
    </row>
    <row r="4797" spans="1:27" ht="12.75" x14ac:dyDescent="0.2">
      <c r="A4797" s="81">
        <f t="shared" si="2042"/>
        <v>49034</v>
      </c>
      <c r="B4797" s="82">
        <f t="shared" si="2028"/>
        <v>0</v>
      </c>
      <c r="C4797" s="207">
        <f t="shared" si="2046"/>
        <v>0</v>
      </c>
      <c r="D4797" s="83">
        <f t="shared" si="2029"/>
        <v>7286.35</v>
      </c>
      <c r="E4797" s="84">
        <f t="shared" si="2051"/>
        <v>7394.19</v>
      </c>
      <c r="F4797" s="85">
        <f t="shared" si="2052"/>
        <v>48995</v>
      </c>
      <c r="G4797" s="86">
        <f t="shared" si="2030"/>
        <v>1.4800277230712089E-2</v>
      </c>
      <c r="H4797" s="87">
        <f t="shared" si="2031"/>
        <v>49054</v>
      </c>
      <c r="I4797" s="87">
        <f t="shared" si="2032"/>
        <v>49054</v>
      </c>
      <c r="J4797" s="88">
        <f t="shared" si="2043"/>
        <v>22</v>
      </c>
      <c r="K4797" s="88">
        <f t="shared" si="2050"/>
        <v>9</v>
      </c>
      <c r="L4797" s="8">
        <f t="shared" si="2033"/>
        <v>1.0060283800000001</v>
      </c>
      <c r="M4797" s="89">
        <v>1</v>
      </c>
      <c r="N4797" s="89">
        <f t="shared" si="2034"/>
        <v>1</v>
      </c>
      <c r="O4797" s="82">
        <f t="shared" si="2035"/>
        <v>1.0060283800000001</v>
      </c>
      <c r="P4797" s="82">
        <f t="shared" si="2036"/>
        <v>0</v>
      </c>
      <c r="Q4797" s="11">
        <f t="shared" si="2049"/>
        <v>0</v>
      </c>
      <c r="R4797" s="7">
        <f t="shared" si="2044"/>
        <v>0</v>
      </c>
      <c r="S4797" s="82">
        <f t="shared" si="2037"/>
        <v>0</v>
      </c>
      <c r="T4797" s="91">
        <f t="shared" si="2045"/>
        <v>0.08</v>
      </c>
      <c r="U4797" s="90">
        <f t="shared" si="2038"/>
        <v>9</v>
      </c>
      <c r="V4797" s="90">
        <v>252</v>
      </c>
      <c r="W4797" s="89">
        <f t="shared" si="2039"/>
        <v>1.0027523890000001</v>
      </c>
      <c r="X4797" s="82">
        <f t="shared" si="2040"/>
        <v>0</v>
      </c>
      <c r="Y4797" s="82">
        <f t="shared" si="2041"/>
        <v>0</v>
      </c>
      <c r="Z4797" s="94" t="str">
        <f t="shared" si="2047"/>
        <v>A+J=</v>
      </c>
      <c r="AA4797" s="87">
        <f t="shared" si="2048"/>
        <v>49054</v>
      </c>
    </row>
    <row r="4798" spans="1:27" ht="12.75" x14ac:dyDescent="0.2">
      <c r="A4798" s="81">
        <f t="shared" si="2042"/>
        <v>49035</v>
      </c>
      <c r="B4798" s="82">
        <f t="shared" si="2028"/>
        <v>0</v>
      </c>
      <c r="C4798" s="207">
        <f t="shared" si="2046"/>
        <v>0</v>
      </c>
      <c r="D4798" s="83">
        <f t="shared" si="2029"/>
        <v>7286.35</v>
      </c>
      <c r="E4798" s="84">
        <f t="shared" si="2051"/>
        <v>7394.19</v>
      </c>
      <c r="F4798" s="85">
        <f t="shared" si="2052"/>
        <v>48995</v>
      </c>
      <c r="G4798" s="86">
        <f t="shared" si="2030"/>
        <v>1.4800277230712089E-2</v>
      </c>
      <c r="H4798" s="87">
        <f t="shared" si="2031"/>
        <v>49054</v>
      </c>
      <c r="I4798" s="87">
        <f t="shared" si="2032"/>
        <v>49054</v>
      </c>
      <c r="J4798" s="88">
        <f t="shared" si="2043"/>
        <v>22</v>
      </c>
      <c r="K4798" s="88">
        <f t="shared" si="2050"/>
        <v>10</v>
      </c>
      <c r="L4798" s="8">
        <f t="shared" si="2033"/>
        <v>1.0067004399999999</v>
      </c>
      <c r="M4798" s="89">
        <v>1</v>
      </c>
      <c r="N4798" s="89">
        <f t="shared" si="2034"/>
        <v>1</v>
      </c>
      <c r="O4798" s="82">
        <f t="shared" si="2035"/>
        <v>1.0067004399999999</v>
      </c>
      <c r="P4798" s="82">
        <f t="shared" si="2036"/>
        <v>0</v>
      </c>
      <c r="Q4798" s="11">
        <f t="shared" si="2049"/>
        <v>0</v>
      </c>
      <c r="R4798" s="7">
        <f t="shared" si="2044"/>
        <v>0</v>
      </c>
      <c r="S4798" s="82">
        <f t="shared" si="2037"/>
        <v>0</v>
      </c>
      <c r="T4798" s="91">
        <f t="shared" si="2045"/>
        <v>0.08</v>
      </c>
      <c r="U4798" s="90">
        <f t="shared" si="2038"/>
        <v>10</v>
      </c>
      <c r="V4798" s="90">
        <v>252</v>
      </c>
      <c r="W4798" s="89">
        <f t="shared" si="2039"/>
        <v>1.0030586779999999</v>
      </c>
      <c r="X4798" s="82">
        <f t="shared" si="2040"/>
        <v>0</v>
      </c>
      <c r="Y4798" s="82">
        <f t="shared" si="2041"/>
        <v>0</v>
      </c>
      <c r="Z4798" s="94" t="str">
        <f t="shared" si="2047"/>
        <v>A+J=</v>
      </c>
      <c r="AA4798" s="87">
        <f t="shared" si="2048"/>
        <v>49054</v>
      </c>
    </row>
    <row r="4799" spans="1:27" ht="12.75" x14ac:dyDescent="0.2">
      <c r="A4799" s="81">
        <f t="shared" si="2042"/>
        <v>49036</v>
      </c>
      <c r="B4799" s="82">
        <f t="shared" si="2028"/>
        <v>0</v>
      </c>
      <c r="C4799" s="207">
        <f t="shared" si="2046"/>
        <v>0</v>
      </c>
      <c r="D4799" s="83">
        <f t="shared" si="2029"/>
        <v>7286.35</v>
      </c>
      <c r="E4799" s="84">
        <f t="shared" si="2051"/>
        <v>7394.19</v>
      </c>
      <c r="F4799" s="85">
        <f t="shared" si="2052"/>
        <v>48995</v>
      </c>
      <c r="G4799" s="86">
        <f t="shared" si="2030"/>
        <v>1.4800277230712089E-2</v>
      </c>
      <c r="H4799" s="87">
        <f t="shared" si="2031"/>
        <v>49054</v>
      </c>
      <c r="I4799" s="87">
        <f t="shared" si="2032"/>
        <v>49054</v>
      </c>
      <c r="J4799" s="88">
        <f t="shared" si="2043"/>
        <v>22</v>
      </c>
      <c r="K4799" s="88">
        <f t="shared" si="2050"/>
        <v>10</v>
      </c>
      <c r="L4799" s="8">
        <f t="shared" si="2033"/>
        <v>1.0067004399999999</v>
      </c>
      <c r="M4799" s="89">
        <v>1</v>
      </c>
      <c r="N4799" s="89">
        <f t="shared" si="2034"/>
        <v>1</v>
      </c>
      <c r="O4799" s="82">
        <f t="shared" si="2035"/>
        <v>1.0067004399999999</v>
      </c>
      <c r="P4799" s="82">
        <f t="shared" si="2036"/>
        <v>0</v>
      </c>
      <c r="Q4799" s="11">
        <f t="shared" si="2049"/>
        <v>0</v>
      </c>
      <c r="R4799" s="7">
        <f t="shared" si="2044"/>
        <v>0</v>
      </c>
      <c r="S4799" s="82">
        <f t="shared" si="2037"/>
        <v>0</v>
      </c>
      <c r="T4799" s="91">
        <f t="shared" si="2045"/>
        <v>0.08</v>
      </c>
      <c r="U4799" s="90">
        <f t="shared" si="2038"/>
        <v>10</v>
      </c>
      <c r="V4799" s="90">
        <v>252</v>
      </c>
      <c r="W4799" s="89">
        <f t="shared" si="2039"/>
        <v>1.0030586779999999</v>
      </c>
      <c r="X4799" s="82">
        <f t="shared" si="2040"/>
        <v>0</v>
      </c>
      <c r="Y4799" s="82">
        <f t="shared" si="2041"/>
        <v>0</v>
      </c>
      <c r="Z4799" s="94" t="str">
        <f t="shared" si="2047"/>
        <v>A+J=</v>
      </c>
      <c r="AA4799" s="87">
        <f t="shared" si="2048"/>
        <v>49054</v>
      </c>
    </row>
    <row r="4800" spans="1:27" ht="12.75" x14ac:dyDescent="0.2">
      <c r="A4800" s="81">
        <f t="shared" si="2042"/>
        <v>49037</v>
      </c>
      <c r="B4800" s="82">
        <f t="shared" si="2028"/>
        <v>0</v>
      </c>
      <c r="C4800" s="207">
        <f t="shared" si="2046"/>
        <v>0</v>
      </c>
      <c r="D4800" s="83">
        <f t="shared" si="2029"/>
        <v>7286.35</v>
      </c>
      <c r="E4800" s="84">
        <f t="shared" si="2051"/>
        <v>7394.19</v>
      </c>
      <c r="F4800" s="85">
        <f t="shared" si="2052"/>
        <v>48995</v>
      </c>
      <c r="G4800" s="86">
        <f t="shared" si="2030"/>
        <v>1.4800277230712089E-2</v>
      </c>
      <c r="H4800" s="87">
        <f t="shared" si="2031"/>
        <v>49054</v>
      </c>
      <c r="I4800" s="87">
        <f t="shared" si="2032"/>
        <v>49054</v>
      </c>
      <c r="J4800" s="88">
        <f t="shared" si="2043"/>
        <v>22</v>
      </c>
      <c r="K4800" s="88">
        <f t="shared" si="2050"/>
        <v>10</v>
      </c>
      <c r="L4800" s="8">
        <f t="shared" si="2033"/>
        <v>1.0067004399999999</v>
      </c>
      <c r="M4800" s="89">
        <v>1</v>
      </c>
      <c r="N4800" s="89">
        <f t="shared" si="2034"/>
        <v>1</v>
      </c>
      <c r="O4800" s="82">
        <f t="shared" si="2035"/>
        <v>1.0067004399999999</v>
      </c>
      <c r="P4800" s="82">
        <f t="shared" si="2036"/>
        <v>0</v>
      </c>
      <c r="Q4800" s="11">
        <f t="shared" si="2049"/>
        <v>0</v>
      </c>
      <c r="R4800" s="7">
        <f t="shared" si="2044"/>
        <v>0</v>
      </c>
      <c r="S4800" s="82">
        <f t="shared" si="2037"/>
        <v>0</v>
      </c>
      <c r="T4800" s="91">
        <f t="shared" si="2045"/>
        <v>0.08</v>
      </c>
      <c r="U4800" s="90">
        <f t="shared" si="2038"/>
        <v>10</v>
      </c>
      <c r="V4800" s="90">
        <v>252</v>
      </c>
      <c r="W4800" s="89">
        <f t="shared" si="2039"/>
        <v>1.0030586779999999</v>
      </c>
      <c r="X4800" s="82">
        <f t="shared" si="2040"/>
        <v>0</v>
      </c>
      <c r="Y4800" s="82">
        <f t="shared" si="2041"/>
        <v>0</v>
      </c>
      <c r="Z4800" s="94" t="str">
        <f t="shared" si="2047"/>
        <v>A+J=</v>
      </c>
      <c r="AA4800" s="87">
        <f t="shared" si="2048"/>
        <v>49054</v>
      </c>
    </row>
    <row r="4801" spans="1:27" ht="12.75" x14ac:dyDescent="0.2">
      <c r="A4801" s="81">
        <f t="shared" si="2042"/>
        <v>49038</v>
      </c>
      <c r="B4801" s="82">
        <f t="shared" si="2028"/>
        <v>0</v>
      </c>
      <c r="C4801" s="207">
        <f t="shared" si="2046"/>
        <v>0</v>
      </c>
      <c r="D4801" s="83">
        <f t="shared" si="2029"/>
        <v>7286.35</v>
      </c>
      <c r="E4801" s="84">
        <f t="shared" si="2051"/>
        <v>7394.19</v>
      </c>
      <c r="F4801" s="85">
        <f t="shared" si="2052"/>
        <v>48995</v>
      </c>
      <c r="G4801" s="86">
        <f t="shared" si="2030"/>
        <v>1.4800277230712089E-2</v>
      </c>
      <c r="H4801" s="87">
        <f t="shared" si="2031"/>
        <v>49054</v>
      </c>
      <c r="I4801" s="87">
        <f t="shared" si="2032"/>
        <v>49054</v>
      </c>
      <c r="J4801" s="88">
        <f t="shared" si="2043"/>
        <v>22</v>
      </c>
      <c r="K4801" s="88">
        <f t="shared" si="2050"/>
        <v>11</v>
      </c>
      <c r="L4801" s="8">
        <f t="shared" si="2033"/>
        <v>1.0073729499999999</v>
      </c>
      <c r="M4801" s="89">
        <v>1</v>
      </c>
      <c r="N4801" s="89">
        <f t="shared" si="2034"/>
        <v>1</v>
      </c>
      <c r="O4801" s="82">
        <f t="shared" si="2035"/>
        <v>1.0073729499999999</v>
      </c>
      <c r="P4801" s="82">
        <f t="shared" si="2036"/>
        <v>0</v>
      </c>
      <c r="Q4801" s="11">
        <f t="shared" si="2049"/>
        <v>0</v>
      </c>
      <c r="R4801" s="7">
        <f t="shared" si="2044"/>
        <v>0</v>
      </c>
      <c r="S4801" s="82">
        <f t="shared" si="2037"/>
        <v>0</v>
      </c>
      <c r="T4801" s="91">
        <f t="shared" si="2045"/>
        <v>0.08</v>
      </c>
      <c r="U4801" s="90">
        <f t="shared" si="2038"/>
        <v>11</v>
      </c>
      <c r="V4801" s="90">
        <v>252</v>
      </c>
      <c r="W4801" s="89">
        <f t="shared" si="2039"/>
        <v>1.0033650599999999</v>
      </c>
      <c r="X4801" s="82">
        <f t="shared" si="2040"/>
        <v>0</v>
      </c>
      <c r="Y4801" s="82">
        <f t="shared" si="2041"/>
        <v>0</v>
      </c>
      <c r="Z4801" s="94" t="str">
        <f t="shared" si="2047"/>
        <v>A+J=</v>
      </c>
      <c r="AA4801" s="87">
        <f t="shared" si="2048"/>
        <v>49054</v>
      </c>
    </row>
    <row r="4802" spans="1:27" ht="12.75" x14ac:dyDescent="0.2">
      <c r="A4802" s="81">
        <f t="shared" si="2042"/>
        <v>49039</v>
      </c>
      <c r="B4802" s="82">
        <f t="shared" si="2028"/>
        <v>0</v>
      </c>
      <c r="C4802" s="207">
        <f t="shared" si="2046"/>
        <v>0</v>
      </c>
      <c r="D4802" s="83">
        <f t="shared" si="2029"/>
        <v>7286.35</v>
      </c>
      <c r="E4802" s="84">
        <f t="shared" si="2051"/>
        <v>7394.19</v>
      </c>
      <c r="F4802" s="85">
        <f t="shared" si="2052"/>
        <v>48995</v>
      </c>
      <c r="G4802" s="86">
        <f t="shared" si="2030"/>
        <v>1.4800277230712089E-2</v>
      </c>
      <c r="H4802" s="87">
        <f t="shared" si="2031"/>
        <v>49054</v>
      </c>
      <c r="I4802" s="87">
        <f t="shared" si="2032"/>
        <v>49054</v>
      </c>
      <c r="J4802" s="88">
        <f t="shared" si="2043"/>
        <v>22</v>
      </c>
      <c r="K4802" s="88">
        <f t="shared" si="2050"/>
        <v>12</v>
      </c>
      <c r="L4802" s="8">
        <f t="shared" si="2033"/>
        <v>1.0080459100000001</v>
      </c>
      <c r="M4802" s="89">
        <v>1</v>
      </c>
      <c r="N4802" s="89">
        <f t="shared" si="2034"/>
        <v>1</v>
      </c>
      <c r="O4802" s="82">
        <f t="shared" si="2035"/>
        <v>1.0080459100000001</v>
      </c>
      <c r="P4802" s="82">
        <f t="shared" si="2036"/>
        <v>0</v>
      </c>
      <c r="Q4802" s="11">
        <f t="shared" si="2049"/>
        <v>0</v>
      </c>
      <c r="R4802" s="7">
        <f t="shared" si="2044"/>
        <v>0</v>
      </c>
      <c r="S4802" s="82">
        <f t="shared" si="2037"/>
        <v>0</v>
      </c>
      <c r="T4802" s="91">
        <f t="shared" si="2045"/>
        <v>0.08</v>
      </c>
      <c r="U4802" s="90">
        <f t="shared" si="2038"/>
        <v>12</v>
      </c>
      <c r="V4802" s="90">
        <v>252</v>
      </c>
      <c r="W4802" s="89">
        <f t="shared" si="2039"/>
        <v>1.0036715350000001</v>
      </c>
      <c r="X4802" s="82">
        <f t="shared" si="2040"/>
        <v>0</v>
      </c>
      <c r="Y4802" s="82">
        <f t="shared" si="2041"/>
        <v>0</v>
      </c>
      <c r="Z4802" s="94" t="str">
        <f t="shared" si="2047"/>
        <v>A+J=</v>
      </c>
      <c r="AA4802" s="87">
        <f t="shared" si="2048"/>
        <v>49054</v>
      </c>
    </row>
    <row r="4803" spans="1:27" ht="12.75" x14ac:dyDescent="0.2">
      <c r="A4803" s="81">
        <f t="shared" si="2042"/>
        <v>49040</v>
      </c>
      <c r="B4803" s="82">
        <f t="shared" si="2028"/>
        <v>0</v>
      </c>
      <c r="C4803" s="207">
        <f t="shared" si="2046"/>
        <v>0</v>
      </c>
      <c r="D4803" s="83">
        <f t="shared" si="2029"/>
        <v>7286.35</v>
      </c>
      <c r="E4803" s="84">
        <f t="shared" si="2051"/>
        <v>7394.19</v>
      </c>
      <c r="F4803" s="85">
        <f t="shared" si="2052"/>
        <v>48995</v>
      </c>
      <c r="G4803" s="86">
        <f t="shared" si="2030"/>
        <v>1.4800277230712089E-2</v>
      </c>
      <c r="H4803" s="87">
        <f t="shared" si="2031"/>
        <v>49054</v>
      </c>
      <c r="I4803" s="87">
        <f t="shared" si="2032"/>
        <v>49054</v>
      </c>
      <c r="J4803" s="88">
        <f t="shared" si="2043"/>
        <v>22</v>
      </c>
      <c r="K4803" s="88">
        <f t="shared" si="2050"/>
        <v>13</v>
      </c>
      <c r="L4803" s="8">
        <f t="shared" si="2033"/>
        <v>1.00871932</v>
      </c>
      <c r="M4803" s="89">
        <v>1</v>
      </c>
      <c r="N4803" s="89">
        <f t="shared" si="2034"/>
        <v>1</v>
      </c>
      <c r="O4803" s="82">
        <f t="shared" si="2035"/>
        <v>1.00871932</v>
      </c>
      <c r="P4803" s="82">
        <f t="shared" si="2036"/>
        <v>0</v>
      </c>
      <c r="Q4803" s="11">
        <f t="shared" si="2049"/>
        <v>0</v>
      </c>
      <c r="R4803" s="7">
        <f t="shared" si="2044"/>
        <v>0</v>
      </c>
      <c r="S4803" s="82">
        <f t="shared" si="2037"/>
        <v>0</v>
      </c>
      <c r="T4803" s="91">
        <f t="shared" si="2045"/>
        <v>0.08</v>
      </c>
      <c r="U4803" s="90">
        <f t="shared" si="2038"/>
        <v>13</v>
      </c>
      <c r="V4803" s="90">
        <v>252</v>
      </c>
      <c r="W4803" s="89">
        <f t="shared" si="2039"/>
        <v>1.003978104</v>
      </c>
      <c r="X4803" s="82">
        <f t="shared" si="2040"/>
        <v>0</v>
      </c>
      <c r="Y4803" s="82">
        <f t="shared" si="2041"/>
        <v>0</v>
      </c>
      <c r="Z4803" s="94" t="str">
        <f t="shared" si="2047"/>
        <v>A+J=</v>
      </c>
      <c r="AA4803" s="87">
        <f t="shared" si="2048"/>
        <v>49054</v>
      </c>
    </row>
    <row r="4804" spans="1:27" ht="12.75" x14ac:dyDescent="0.2">
      <c r="A4804" s="81">
        <f t="shared" si="2042"/>
        <v>49041</v>
      </c>
      <c r="B4804" s="82">
        <f t="shared" si="2028"/>
        <v>0</v>
      </c>
      <c r="C4804" s="207">
        <f t="shared" si="2046"/>
        <v>0</v>
      </c>
      <c r="D4804" s="83">
        <f t="shared" si="2029"/>
        <v>7286.35</v>
      </c>
      <c r="E4804" s="84">
        <f t="shared" si="2051"/>
        <v>7394.19</v>
      </c>
      <c r="F4804" s="85">
        <f t="shared" si="2052"/>
        <v>48995</v>
      </c>
      <c r="G4804" s="86">
        <f t="shared" si="2030"/>
        <v>1.4800277230712089E-2</v>
      </c>
      <c r="H4804" s="87">
        <f t="shared" si="2031"/>
        <v>49054</v>
      </c>
      <c r="I4804" s="87">
        <f t="shared" si="2032"/>
        <v>49054</v>
      </c>
      <c r="J4804" s="88">
        <f t="shared" si="2043"/>
        <v>22</v>
      </c>
      <c r="K4804" s="88">
        <f t="shared" si="2050"/>
        <v>14</v>
      </c>
      <c r="L4804" s="8">
        <f t="shared" si="2033"/>
        <v>1.00939318</v>
      </c>
      <c r="M4804" s="89">
        <v>1</v>
      </c>
      <c r="N4804" s="89">
        <f t="shared" si="2034"/>
        <v>1</v>
      </c>
      <c r="O4804" s="82">
        <f t="shared" si="2035"/>
        <v>1.00939318</v>
      </c>
      <c r="P4804" s="82">
        <f t="shared" si="2036"/>
        <v>0</v>
      </c>
      <c r="Q4804" s="11">
        <f t="shared" si="2049"/>
        <v>0</v>
      </c>
      <c r="R4804" s="7">
        <f t="shared" si="2044"/>
        <v>0</v>
      </c>
      <c r="S4804" s="82">
        <f t="shared" si="2037"/>
        <v>0</v>
      </c>
      <c r="T4804" s="91">
        <f t="shared" si="2045"/>
        <v>0.08</v>
      </c>
      <c r="U4804" s="90">
        <f t="shared" si="2038"/>
        <v>14</v>
      </c>
      <c r="V4804" s="90">
        <v>252</v>
      </c>
      <c r="W4804" s="89">
        <f t="shared" si="2039"/>
        <v>1.0042847669999999</v>
      </c>
      <c r="X4804" s="82">
        <f t="shared" si="2040"/>
        <v>0</v>
      </c>
      <c r="Y4804" s="82">
        <f t="shared" si="2041"/>
        <v>0</v>
      </c>
      <c r="Z4804" s="94" t="str">
        <f t="shared" si="2047"/>
        <v>A+J=</v>
      </c>
      <c r="AA4804" s="87">
        <f t="shared" si="2048"/>
        <v>49054</v>
      </c>
    </row>
    <row r="4805" spans="1:27" ht="12.75" x14ac:dyDescent="0.2">
      <c r="A4805" s="81">
        <f t="shared" si="2042"/>
        <v>49042</v>
      </c>
      <c r="B4805" s="82">
        <f t="shared" si="2028"/>
        <v>0</v>
      </c>
      <c r="C4805" s="207">
        <f t="shared" si="2046"/>
        <v>0</v>
      </c>
      <c r="D4805" s="83">
        <f t="shared" si="2029"/>
        <v>7286.35</v>
      </c>
      <c r="E4805" s="84">
        <f t="shared" si="2051"/>
        <v>7394.19</v>
      </c>
      <c r="F4805" s="85">
        <f t="shared" si="2052"/>
        <v>48995</v>
      </c>
      <c r="G4805" s="86">
        <f t="shared" si="2030"/>
        <v>1.4800277230712089E-2</v>
      </c>
      <c r="H4805" s="87">
        <f t="shared" si="2031"/>
        <v>49054</v>
      </c>
      <c r="I4805" s="87">
        <f t="shared" si="2032"/>
        <v>49054</v>
      </c>
      <c r="J4805" s="88">
        <f t="shared" si="2043"/>
        <v>22</v>
      </c>
      <c r="K4805" s="88">
        <f t="shared" si="2050"/>
        <v>14</v>
      </c>
      <c r="L4805" s="8">
        <f t="shared" si="2033"/>
        <v>1.00939318</v>
      </c>
      <c r="M4805" s="89">
        <v>1</v>
      </c>
      <c r="N4805" s="89">
        <f t="shared" si="2034"/>
        <v>1</v>
      </c>
      <c r="O4805" s="82">
        <f t="shared" si="2035"/>
        <v>1.00939318</v>
      </c>
      <c r="P4805" s="82">
        <f t="shared" si="2036"/>
        <v>0</v>
      </c>
      <c r="Q4805" s="11">
        <f t="shared" si="2049"/>
        <v>0</v>
      </c>
      <c r="R4805" s="7">
        <f t="shared" si="2044"/>
        <v>0</v>
      </c>
      <c r="S4805" s="82">
        <f t="shared" si="2037"/>
        <v>0</v>
      </c>
      <c r="T4805" s="91">
        <f t="shared" si="2045"/>
        <v>0.08</v>
      </c>
      <c r="U4805" s="90">
        <f t="shared" si="2038"/>
        <v>14</v>
      </c>
      <c r="V4805" s="90">
        <v>252</v>
      </c>
      <c r="W4805" s="89">
        <f t="shared" si="2039"/>
        <v>1.0042847669999999</v>
      </c>
      <c r="X4805" s="82">
        <f t="shared" si="2040"/>
        <v>0</v>
      </c>
      <c r="Y4805" s="82">
        <f t="shared" si="2041"/>
        <v>0</v>
      </c>
      <c r="Z4805" s="94" t="str">
        <f t="shared" si="2047"/>
        <v>A+J=</v>
      </c>
      <c r="AA4805" s="87">
        <f t="shared" si="2048"/>
        <v>49054</v>
      </c>
    </row>
    <row r="4806" spans="1:27" ht="12.75" x14ac:dyDescent="0.2">
      <c r="A4806" s="81">
        <f t="shared" si="2042"/>
        <v>49043</v>
      </c>
      <c r="B4806" s="82">
        <f t="shared" si="2028"/>
        <v>0</v>
      </c>
      <c r="C4806" s="207">
        <f t="shared" si="2046"/>
        <v>0</v>
      </c>
      <c r="D4806" s="83">
        <f t="shared" si="2029"/>
        <v>7286.35</v>
      </c>
      <c r="E4806" s="84">
        <f t="shared" si="2051"/>
        <v>7394.19</v>
      </c>
      <c r="F4806" s="85">
        <f t="shared" si="2052"/>
        <v>48995</v>
      </c>
      <c r="G4806" s="86">
        <f t="shared" si="2030"/>
        <v>1.4800277230712089E-2</v>
      </c>
      <c r="H4806" s="87">
        <f t="shared" si="2031"/>
        <v>49054</v>
      </c>
      <c r="I4806" s="87">
        <f t="shared" si="2032"/>
        <v>49054</v>
      </c>
      <c r="J4806" s="88">
        <f t="shared" si="2043"/>
        <v>22</v>
      </c>
      <c r="K4806" s="88">
        <f t="shared" si="2050"/>
        <v>14</v>
      </c>
      <c r="L4806" s="8">
        <f t="shared" si="2033"/>
        <v>1.00939318</v>
      </c>
      <c r="M4806" s="89">
        <v>1</v>
      </c>
      <c r="N4806" s="89">
        <f t="shared" si="2034"/>
        <v>1</v>
      </c>
      <c r="O4806" s="82">
        <f t="shared" si="2035"/>
        <v>1.00939318</v>
      </c>
      <c r="P4806" s="82">
        <f t="shared" si="2036"/>
        <v>0</v>
      </c>
      <c r="Q4806" s="11">
        <f t="shared" si="2049"/>
        <v>0</v>
      </c>
      <c r="R4806" s="7">
        <f t="shared" si="2044"/>
        <v>0</v>
      </c>
      <c r="S4806" s="82">
        <f t="shared" si="2037"/>
        <v>0</v>
      </c>
      <c r="T4806" s="91">
        <f t="shared" si="2045"/>
        <v>0.08</v>
      </c>
      <c r="U4806" s="90">
        <f t="shared" si="2038"/>
        <v>14</v>
      </c>
      <c r="V4806" s="90">
        <v>252</v>
      </c>
      <c r="W4806" s="89">
        <f t="shared" si="2039"/>
        <v>1.0042847669999999</v>
      </c>
      <c r="X4806" s="82">
        <f t="shared" si="2040"/>
        <v>0</v>
      </c>
      <c r="Y4806" s="82">
        <f t="shared" si="2041"/>
        <v>0</v>
      </c>
      <c r="Z4806" s="94" t="str">
        <f t="shared" si="2047"/>
        <v>A+J=</v>
      </c>
      <c r="AA4806" s="87">
        <f t="shared" si="2048"/>
        <v>49054</v>
      </c>
    </row>
    <row r="4807" spans="1:27" ht="12.75" x14ac:dyDescent="0.2">
      <c r="A4807" s="81">
        <f t="shared" si="2042"/>
        <v>49044</v>
      </c>
      <c r="B4807" s="82">
        <f t="shared" si="2028"/>
        <v>0</v>
      </c>
      <c r="C4807" s="207">
        <f t="shared" si="2046"/>
        <v>0</v>
      </c>
      <c r="D4807" s="83">
        <f t="shared" si="2029"/>
        <v>7286.35</v>
      </c>
      <c r="E4807" s="84">
        <f t="shared" si="2051"/>
        <v>7394.19</v>
      </c>
      <c r="F4807" s="85">
        <f t="shared" si="2052"/>
        <v>48995</v>
      </c>
      <c r="G4807" s="86">
        <f t="shared" si="2030"/>
        <v>1.4800277230712089E-2</v>
      </c>
      <c r="H4807" s="87">
        <f t="shared" si="2031"/>
        <v>49054</v>
      </c>
      <c r="I4807" s="87">
        <f t="shared" si="2032"/>
        <v>49054</v>
      </c>
      <c r="J4807" s="88">
        <f t="shared" si="2043"/>
        <v>22</v>
      </c>
      <c r="K4807" s="88">
        <f t="shared" si="2050"/>
        <v>14</v>
      </c>
      <c r="L4807" s="8">
        <f t="shared" si="2033"/>
        <v>1.00939318</v>
      </c>
      <c r="M4807" s="89">
        <v>1</v>
      </c>
      <c r="N4807" s="89">
        <f t="shared" si="2034"/>
        <v>1</v>
      </c>
      <c r="O4807" s="82">
        <f t="shared" si="2035"/>
        <v>1.00939318</v>
      </c>
      <c r="P4807" s="82">
        <f t="shared" si="2036"/>
        <v>0</v>
      </c>
      <c r="Q4807" s="11">
        <f t="shared" si="2049"/>
        <v>0</v>
      </c>
      <c r="R4807" s="7">
        <f t="shared" si="2044"/>
        <v>0</v>
      </c>
      <c r="S4807" s="82">
        <f t="shared" si="2037"/>
        <v>0</v>
      </c>
      <c r="T4807" s="91">
        <f t="shared" si="2045"/>
        <v>0.08</v>
      </c>
      <c r="U4807" s="90">
        <f t="shared" si="2038"/>
        <v>14</v>
      </c>
      <c r="V4807" s="90">
        <v>252</v>
      </c>
      <c r="W4807" s="89">
        <f t="shared" si="2039"/>
        <v>1.0042847669999999</v>
      </c>
      <c r="X4807" s="82">
        <f t="shared" si="2040"/>
        <v>0</v>
      </c>
      <c r="Y4807" s="82">
        <f t="shared" si="2041"/>
        <v>0</v>
      </c>
      <c r="Z4807" s="94" t="str">
        <f t="shared" si="2047"/>
        <v>A+J=</v>
      </c>
      <c r="AA4807" s="87">
        <f t="shared" si="2048"/>
        <v>49054</v>
      </c>
    </row>
    <row r="4808" spans="1:27" ht="12.75" x14ac:dyDescent="0.2">
      <c r="A4808" s="81">
        <f t="shared" si="2042"/>
        <v>49045</v>
      </c>
      <c r="B4808" s="82">
        <f t="shared" si="2028"/>
        <v>0</v>
      </c>
      <c r="C4808" s="207">
        <f t="shared" si="2046"/>
        <v>0</v>
      </c>
      <c r="D4808" s="83">
        <f t="shared" si="2029"/>
        <v>7286.35</v>
      </c>
      <c r="E4808" s="84">
        <f t="shared" si="2051"/>
        <v>7394.19</v>
      </c>
      <c r="F4808" s="85">
        <f t="shared" si="2052"/>
        <v>48995</v>
      </c>
      <c r="G4808" s="86">
        <f t="shared" si="2030"/>
        <v>1.4800277230712089E-2</v>
      </c>
      <c r="H4808" s="87">
        <f t="shared" si="2031"/>
        <v>49054</v>
      </c>
      <c r="I4808" s="87">
        <f t="shared" si="2032"/>
        <v>49054</v>
      </c>
      <c r="J4808" s="88">
        <f t="shared" si="2043"/>
        <v>22</v>
      </c>
      <c r="K4808" s="88">
        <f t="shared" si="2050"/>
        <v>15</v>
      </c>
      <c r="L4808" s="8">
        <f t="shared" si="2033"/>
        <v>1.01006749</v>
      </c>
      <c r="M4808" s="89">
        <v>1</v>
      </c>
      <c r="N4808" s="89">
        <f t="shared" si="2034"/>
        <v>1</v>
      </c>
      <c r="O4808" s="82">
        <f t="shared" si="2035"/>
        <v>1.01006749</v>
      </c>
      <c r="P4808" s="82">
        <f t="shared" si="2036"/>
        <v>0</v>
      </c>
      <c r="Q4808" s="11">
        <f t="shared" si="2049"/>
        <v>0</v>
      </c>
      <c r="R4808" s="7">
        <f t="shared" si="2044"/>
        <v>0</v>
      </c>
      <c r="S4808" s="82">
        <f t="shared" si="2037"/>
        <v>0</v>
      </c>
      <c r="T4808" s="91">
        <f t="shared" si="2045"/>
        <v>0.08</v>
      </c>
      <c r="U4808" s="90">
        <f t="shared" si="2038"/>
        <v>15</v>
      </c>
      <c r="V4808" s="90">
        <v>252</v>
      </c>
      <c r="W4808" s="89">
        <f t="shared" si="2039"/>
        <v>1.004591523</v>
      </c>
      <c r="X4808" s="82">
        <f t="shared" si="2040"/>
        <v>0</v>
      </c>
      <c r="Y4808" s="82">
        <f t="shared" si="2041"/>
        <v>0</v>
      </c>
      <c r="Z4808" s="94" t="str">
        <f t="shared" si="2047"/>
        <v>A+J=</v>
      </c>
      <c r="AA4808" s="87">
        <f t="shared" si="2048"/>
        <v>49054</v>
      </c>
    </row>
    <row r="4809" spans="1:27" ht="12.75" x14ac:dyDescent="0.2">
      <c r="A4809" s="81">
        <f t="shared" si="2042"/>
        <v>49046</v>
      </c>
      <c r="B4809" s="82">
        <f t="shared" si="2028"/>
        <v>0</v>
      </c>
      <c r="C4809" s="207">
        <f t="shared" si="2046"/>
        <v>0</v>
      </c>
      <c r="D4809" s="83">
        <f t="shared" si="2029"/>
        <v>7286.35</v>
      </c>
      <c r="E4809" s="84">
        <f t="shared" si="2051"/>
        <v>7394.19</v>
      </c>
      <c r="F4809" s="85">
        <f t="shared" si="2052"/>
        <v>48995</v>
      </c>
      <c r="G4809" s="86">
        <f t="shared" si="2030"/>
        <v>1.4800277230712089E-2</v>
      </c>
      <c r="H4809" s="87">
        <f t="shared" si="2031"/>
        <v>49054</v>
      </c>
      <c r="I4809" s="87">
        <f t="shared" si="2032"/>
        <v>49054</v>
      </c>
      <c r="J4809" s="88">
        <f t="shared" si="2043"/>
        <v>22</v>
      </c>
      <c r="K4809" s="88">
        <f t="shared" si="2050"/>
        <v>16</v>
      </c>
      <c r="L4809" s="8">
        <f t="shared" si="2033"/>
        <v>1.0107422399999999</v>
      </c>
      <c r="M4809" s="89">
        <v>1</v>
      </c>
      <c r="N4809" s="89">
        <f t="shared" si="2034"/>
        <v>1</v>
      </c>
      <c r="O4809" s="82">
        <f t="shared" si="2035"/>
        <v>1.0107422399999999</v>
      </c>
      <c r="P4809" s="82">
        <f t="shared" si="2036"/>
        <v>0</v>
      </c>
      <c r="Q4809" s="11">
        <f t="shared" si="2049"/>
        <v>0</v>
      </c>
      <c r="R4809" s="7">
        <f t="shared" si="2044"/>
        <v>0</v>
      </c>
      <c r="S4809" s="82">
        <f t="shared" si="2037"/>
        <v>0</v>
      </c>
      <c r="T4809" s="91">
        <f t="shared" si="2045"/>
        <v>0.08</v>
      </c>
      <c r="U4809" s="90">
        <f t="shared" si="2038"/>
        <v>16</v>
      </c>
      <c r="V4809" s="90">
        <v>252</v>
      </c>
      <c r="W4809" s="89">
        <f t="shared" si="2039"/>
        <v>1.0048983730000001</v>
      </c>
      <c r="X4809" s="82">
        <f t="shared" si="2040"/>
        <v>0</v>
      </c>
      <c r="Y4809" s="82">
        <f t="shared" si="2041"/>
        <v>0</v>
      </c>
      <c r="Z4809" s="94" t="str">
        <f t="shared" si="2047"/>
        <v>A+J=</v>
      </c>
      <c r="AA4809" s="87">
        <f t="shared" si="2048"/>
        <v>49054</v>
      </c>
    </row>
    <row r="4810" spans="1:27" ht="12.75" x14ac:dyDescent="0.2">
      <c r="A4810" s="81">
        <f t="shared" si="2042"/>
        <v>49047</v>
      </c>
      <c r="B4810" s="82">
        <f t="shared" ref="B4810:B4873" si="2053">(P4810+X4810)</f>
        <v>0</v>
      </c>
      <c r="C4810" s="207">
        <f t="shared" si="2046"/>
        <v>0</v>
      </c>
      <c r="D4810" s="83">
        <f t="shared" ref="D4810:D4873" si="2054">IF(E4810=E4809,D4809,E4809)</f>
        <v>7286.35</v>
      </c>
      <c r="E4810" s="84">
        <f t="shared" si="2051"/>
        <v>7394.19</v>
      </c>
      <c r="F4810" s="85">
        <f t="shared" si="2052"/>
        <v>48995</v>
      </c>
      <c r="G4810" s="86">
        <f t="shared" ref="G4810:G4873" si="2055">(E4810/D4810)-1</f>
        <v>1.4800277230712089E-2</v>
      </c>
      <c r="H4810" s="87">
        <f t="shared" ref="H4810:H4873" si="2056">IF(DAY(A4810)=H$9,VLOOKUP(A4810,AH$118:AN$450,4),H4809)</f>
        <v>49054</v>
      </c>
      <c r="I4810" s="87">
        <f t="shared" ref="I4810:I4873" si="2057">IF(A4810&gt;I4809,H4810,I4809)</f>
        <v>49054</v>
      </c>
      <c r="J4810" s="88">
        <f t="shared" si="2043"/>
        <v>22</v>
      </c>
      <c r="K4810" s="88">
        <f t="shared" si="2050"/>
        <v>17</v>
      </c>
      <c r="L4810" s="8">
        <f t="shared" ref="L4810:L4873" si="2058">IF(E4810&lt;D4810,1,TRUNC((E4810/D4810)^TRUNC((K4810/J4810),9),8))</f>
        <v>1.0114174499999999</v>
      </c>
      <c r="M4810" s="89">
        <v>1</v>
      </c>
      <c r="N4810" s="89">
        <f t="shared" ref="N4810:N4873" si="2059">IF(I4810&gt;I4809,N4809*M4810,N4809)</f>
        <v>1</v>
      </c>
      <c r="O4810" s="82">
        <f t="shared" ref="O4810:O4873" si="2060">TRUNC(TRUNC((L4810*N4810),15),8)</f>
        <v>1.0114174499999999</v>
      </c>
      <c r="P4810" s="82">
        <f t="shared" ref="P4810:P4873" si="2061">TRUNC(C4810*O4810,8)</f>
        <v>0</v>
      </c>
      <c r="Q4810" s="11">
        <f t="shared" si="2049"/>
        <v>0</v>
      </c>
      <c r="R4810" s="7">
        <f t="shared" si="2044"/>
        <v>0</v>
      </c>
      <c r="S4810" s="82">
        <f t="shared" ref="S4810:S4873" si="2062">IF(R4810&gt;0,TRUNC(R4810*P4810,8),0)</f>
        <v>0</v>
      </c>
      <c r="T4810" s="91">
        <f t="shared" si="2045"/>
        <v>0.08</v>
      </c>
      <c r="U4810" s="90">
        <f t="shared" ref="U4810:U4873" si="2063">IF(Q4809&gt;0,1,IF(K4810=K4809,U4809,U4809+1))</f>
        <v>17</v>
      </c>
      <c r="V4810" s="90">
        <v>252</v>
      </c>
      <c r="W4810" s="89">
        <f t="shared" ref="W4810:W4873" si="2064">ROUND((1+T4810)^TRUNC((U4810/V4810),9),9)</f>
        <v>1.0052053169999999</v>
      </c>
      <c r="X4810" s="82">
        <f t="shared" ref="X4810:X4873" si="2065">TRUNC((P4810*(W4810-1)),8)</f>
        <v>0</v>
      </c>
      <c r="Y4810" s="82">
        <f t="shared" ref="Y4810:Y4873" si="2066">IF(Q4810&gt;0,S4810+X4810,0)</f>
        <v>0</v>
      </c>
      <c r="Z4810" s="94" t="str">
        <f t="shared" si="2047"/>
        <v>A+J=</v>
      </c>
      <c r="AA4810" s="87">
        <f t="shared" si="2048"/>
        <v>49054</v>
      </c>
    </row>
    <row r="4811" spans="1:27" ht="12.75" x14ac:dyDescent="0.2">
      <c r="A4811" s="81">
        <f t="shared" ref="A4811:A4874" si="2067">(A4810+1)</f>
        <v>49048</v>
      </c>
      <c r="B4811" s="82">
        <f t="shared" si="2053"/>
        <v>0</v>
      </c>
      <c r="C4811" s="207">
        <f t="shared" si="2046"/>
        <v>0</v>
      </c>
      <c r="D4811" s="83">
        <f t="shared" si="2054"/>
        <v>7286.35</v>
      </c>
      <c r="E4811" s="84">
        <f t="shared" si="2051"/>
        <v>7394.19</v>
      </c>
      <c r="F4811" s="85">
        <f t="shared" si="2052"/>
        <v>48995</v>
      </c>
      <c r="G4811" s="86">
        <f t="shared" si="2055"/>
        <v>1.4800277230712089E-2</v>
      </c>
      <c r="H4811" s="87">
        <f t="shared" si="2056"/>
        <v>49054</v>
      </c>
      <c r="I4811" s="87">
        <f t="shared" si="2057"/>
        <v>49054</v>
      </c>
      <c r="J4811" s="88">
        <f t="shared" ref="J4811:J4874" si="2068">IF(I4811=I4810,J4810,NETWORKDAYS(I4810,I4811,$AD$210:$AD$502)-1)</f>
        <v>22</v>
      </c>
      <c r="K4811" s="88">
        <f t="shared" si="2050"/>
        <v>18</v>
      </c>
      <c r="L4811" s="8">
        <f t="shared" si="2058"/>
        <v>1.0120931099999999</v>
      </c>
      <c r="M4811" s="89">
        <v>1</v>
      </c>
      <c r="N4811" s="89">
        <f t="shared" si="2059"/>
        <v>1</v>
      </c>
      <c r="O4811" s="82">
        <f t="shared" si="2060"/>
        <v>1.0120931099999999</v>
      </c>
      <c r="P4811" s="82">
        <f t="shared" si="2061"/>
        <v>0</v>
      </c>
      <c r="Q4811" s="11">
        <f t="shared" si="2049"/>
        <v>0</v>
      </c>
      <c r="R4811" s="7">
        <f t="shared" ref="R4811:R4874" si="2069">IF(Q4811&gt;0,VLOOKUP($A4811,$AD$10:$AI$200,6),0)</f>
        <v>0</v>
      </c>
      <c r="S4811" s="82">
        <f t="shared" si="2062"/>
        <v>0</v>
      </c>
      <c r="T4811" s="91">
        <f t="shared" ref="T4811:T4874" si="2070">(T4810)</f>
        <v>0.08</v>
      </c>
      <c r="U4811" s="90">
        <f t="shared" si="2063"/>
        <v>18</v>
      </c>
      <c r="V4811" s="90">
        <v>252</v>
      </c>
      <c r="W4811" s="89">
        <f t="shared" si="2064"/>
        <v>1.005512355</v>
      </c>
      <c r="X4811" s="82">
        <f t="shared" si="2065"/>
        <v>0</v>
      </c>
      <c r="Y4811" s="82">
        <f t="shared" si="2066"/>
        <v>0</v>
      </c>
      <c r="Z4811" s="94" t="str">
        <f t="shared" si="2047"/>
        <v>A+J=</v>
      </c>
      <c r="AA4811" s="87">
        <f t="shared" si="2048"/>
        <v>49054</v>
      </c>
    </row>
    <row r="4812" spans="1:27" ht="12.75" x14ac:dyDescent="0.2">
      <c r="A4812" s="81">
        <f t="shared" si="2067"/>
        <v>49049</v>
      </c>
      <c r="B4812" s="82">
        <f t="shared" si="2053"/>
        <v>0</v>
      </c>
      <c r="C4812" s="207">
        <f t="shared" ref="C4812:C4875" si="2071">IF(Q4811&gt;0,IF(J4811=K4811,P4811-S4811,C4811-(S4811/O4811)),C4811)</f>
        <v>0</v>
      </c>
      <c r="D4812" s="83">
        <f t="shared" si="2054"/>
        <v>7286.35</v>
      </c>
      <c r="E4812" s="84">
        <f t="shared" si="2051"/>
        <v>7394.19</v>
      </c>
      <c r="F4812" s="85">
        <f t="shared" si="2052"/>
        <v>48995</v>
      </c>
      <c r="G4812" s="86">
        <f t="shared" si="2055"/>
        <v>1.4800277230712089E-2</v>
      </c>
      <c r="H4812" s="87">
        <f t="shared" si="2056"/>
        <v>49054</v>
      </c>
      <c r="I4812" s="87">
        <f t="shared" si="2057"/>
        <v>49054</v>
      </c>
      <c r="J4812" s="88">
        <f t="shared" si="2068"/>
        <v>22</v>
      </c>
      <c r="K4812" s="88">
        <f t="shared" si="2050"/>
        <v>19</v>
      </c>
      <c r="L4812" s="8">
        <f t="shared" si="2058"/>
        <v>1.01276923</v>
      </c>
      <c r="M4812" s="89">
        <v>1</v>
      </c>
      <c r="N4812" s="89">
        <f t="shared" si="2059"/>
        <v>1</v>
      </c>
      <c r="O4812" s="82">
        <f t="shared" si="2060"/>
        <v>1.01276923</v>
      </c>
      <c r="P4812" s="82">
        <f t="shared" si="2061"/>
        <v>0</v>
      </c>
      <c r="Q4812" s="11">
        <f t="shared" si="2049"/>
        <v>0</v>
      </c>
      <c r="R4812" s="7">
        <f t="shared" si="2069"/>
        <v>0</v>
      </c>
      <c r="S4812" s="82">
        <f t="shared" si="2062"/>
        <v>0</v>
      </c>
      <c r="T4812" s="91">
        <f t="shared" si="2070"/>
        <v>0.08</v>
      </c>
      <c r="U4812" s="90">
        <f t="shared" si="2063"/>
        <v>19</v>
      </c>
      <c r="V4812" s="90">
        <v>252</v>
      </c>
      <c r="W4812" s="89">
        <f t="shared" si="2064"/>
        <v>1.005819486</v>
      </c>
      <c r="X4812" s="82">
        <f t="shared" si="2065"/>
        <v>0</v>
      </c>
      <c r="Y4812" s="82">
        <f t="shared" si="2066"/>
        <v>0</v>
      </c>
      <c r="Z4812" s="94" t="str">
        <f t="shared" ref="Z4812:Z4875" si="2072">IF($Q4811&gt;0,VLOOKUP($A4811,$AD$10:$AM$200,9),Z4811)</f>
        <v>A+J=</v>
      </c>
      <c r="AA4812" s="87">
        <f t="shared" ref="AA4812:AA4875" si="2073">IF($Q4811&gt;0,VLOOKUP($A4811,$AD$10:$AM$200,10),AA4811)</f>
        <v>49054</v>
      </c>
    </row>
    <row r="4813" spans="1:27" ht="12.75" x14ac:dyDescent="0.2">
      <c r="A4813" s="81">
        <f t="shared" si="2067"/>
        <v>49050</v>
      </c>
      <c r="B4813" s="82">
        <f t="shared" si="2053"/>
        <v>0</v>
      </c>
      <c r="C4813" s="207">
        <f t="shared" si="2071"/>
        <v>0</v>
      </c>
      <c r="D4813" s="83">
        <f t="shared" si="2054"/>
        <v>7286.35</v>
      </c>
      <c r="E4813" s="84">
        <f t="shared" si="2051"/>
        <v>7394.19</v>
      </c>
      <c r="F4813" s="85">
        <f t="shared" si="2052"/>
        <v>48995</v>
      </c>
      <c r="G4813" s="86">
        <f t="shared" si="2055"/>
        <v>1.4800277230712089E-2</v>
      </c>
      <c r="H4813" s="87">
        <f t="shared" si="2056"/>
        <v>49054</v>
      </c>
      <c r="I4813" s="87">
        <f t="shared" si="2057"/>
        <v>49054</v>
      </c>
      <c r="J4813" s="88">
        <f t="shared" si="2068"/>
        <v>22</v>
      </c>
      <c r="K4813" s="88">
        <f t="shared" si="2050"/>
        <v>19</v>
      </c>
      <c r="L4813" s="8">
        <f t="shared" si="2058"/>
        <v>1.01276923</v>
      </c>
      <c r="M4813" s="89">
        <v>1</v>
      </c>
      <c r="N4813" s="89">
        <f t="shared" si="2059"/>
        <v>1</v>
      </c>
      <c r="O4813" s="82">
        <f t="shared" si="2060"/>
        <v>1.01276923</v>
      </c>
      <c r="P4813" s="82">
        <f t="shared" si="2061"/>
        <v>0</v>
      </c>
      <c r="Q4813" s="11">
        <f t="shared" si="2049"/>
        <v>0</v>
      </c>
      <c r="R4813" s="7">
        <f t="shared" si="2069"/>
        <v>0</v>
      </c>
      <c r="S4813" s="82">
        <f t="shared" si="2062"/>
        <v>0</v>
      </c>
      <c r="T4813" s="91">
        <f t="shared" si="2070"/>
        <v>0.08</v>
      </c>
      <c r="U4813" s="90">
        <f t="shared" si="2063"/>
        <v>19</v>
      </c>
      <c r="V4813" s="90">
        <v>252</v>
      </c>
      <c r="W4813" s="89">
        <f t="shared" si="2064"/>
        <v>1.005819486</v>
      </c>
      <c r="X4813" s="82">
        <f t="shared" si="2065"/>
        <v>0</v>
      </c>
      <c r="Y4813" s="82">
        <f t="shared" si="2066"/>
        <v>0</v>
      </c>
      <c r="Z4813" s="94" t="str">
        <f t="shared" si="2072"/>
        <v>A+J=</v>
      </c>
      <c r="AA4813" s="87">
        <f t="shared" si="2073"/>
        <v>49054</v>
      </c>
    </row>
    <row r="4814" spans="1:27" ht="12.75" x14ac:dyDescent="0.2">
      <c r="A4814" s="81">
        <f t="shared" si="2067"/>
        <v>49051</v>
      </c>
      <c r="B4814" s="82">
        <f t="shared" si="2053"/>
        <v>0</v>
      </c>
      <c r="C4814" s="207">
        <f t="shared" si="2071"/>
        <v>0</v>
      </c>
      <c r="D4814" s="83">
        <f t="shared" si="2054"/>
        <v>7286.35</v>
      </c>
      <c r="E4814" s="84">
        <f t="shared" si="2051"/>
        <v>7394.19</v>
      </c>
      <c r="F4814" s="85">
        <f t="shared" si="2052"/>
        <v>48995</v>
      </c>
      <c r="G4814" s="86">
        <f t="shared" si="2055"/>
        <v>1.4800277230712089E-2</v>
      </c>
      <c r="H4814" s="87">
        <f t="shared" si="2056"/>
        <v>49054</v>
      </c>
      <c r="I4814" s="87">
        <f t="shared" si="2057"/>
        <v>49054</v>
      </c>
      <c r="J4814" s="88">
        <f t="shared" si="2068"/>
        <v>22</v>
      </c>
      <c r="K4814" s="88">
        <f t="shared" si="2050"/>
        <v>19</v>
      </c>
      <c r="L4814" s="8">
        <f t="shared" si="2058"/>
        <v>1.01276923</v>
      </c>
      <c r="M4814" s="89">
        <v>1</v>
      </c>
      <c r="N4814" s="89">
        <f t="shared" si="2059"/>
        <v>1</v>
      </c>
      <c r="O4814" s="82">
        <f t="shared" si="2060"/>
        <v>1.01276923</v>
      </c>
      <c r="P4814" s="82">
        <f t="shared" si="2061"/>
        <v>0</v>
      </c>
      <c r="Q4814" s="11">
        <f t="shared" ref="Q4814:Q4877" si="2074">IF(VLOOKUP(A4814,AD$10:AK$200,8)=VLOOKUP(A4813,AD$10:AK$200,8),0,VLOOKUP(A4814,AD$10:AK$200,8))</f>
        <v>0</v>
      </c>
      <c r="R4814" s="7">
        <f t="shared" si="2069"/>
        <v>0</v>
      </c>
      <c r="S4814" s="82">
        <f t="shared" si="2062"/>
        <v>0</v>
      </c>
      <c r="T4814" s="91">
        <f t="shared" si="2070"/>
        <v>0.08</v>
      </c>
      <c r="U4814" s="90">
        <f t="shared" si="2063"/>
        <v>19</v>
      </c>
      <c r="V4814" s="90">
        <v>252</v>
      </c>
      <c r="W4814" s="89">
        <f t="shared" si="2064"/>
        <v>1.005819486</v>
      </c>
      <c r="X4814" s="82">
        <f t="shared" si="2065"/>
        <v>0</v>
      </c>
      <c r="Y4814" s="82">
        <f t="shared" si="2066"/>
        <v>0</v>
      </c>
      <c r="Z4814" s="94" t="str">
        <f t="shared" si="2072"/>
        <v>A+J=</v>
      </c>
      <c r="AA4814" s="87">
        <f t="shared" si="2073"/>
        <v>49054</v>
      </c>
    </row>
    <row r="4815" spans="1:27" ht="12.75" x14ac:dyDescent="0.2">
      <c r="A4815" s="81">
        <f t="shared" si="2067"/>
        <v>49052</v>
      </c>
      <c r="B4815" s="82">
        <f t="shared" si="2053"/>
        <v>0</v>
      </c>
      <c r="C4815" s="207">
        <f t="shared" si="2071"/>
        <v>0</v>
      </c>
      <c r="D4815" s="83">
        <f t="shared" si="2054"/>
        <v>7286.35</v>
      </c>
      <c r="E4815" s="84">
        <f t="shared" si="2051"/>
        <v>7394.19</v>
      </c>
      <c r="F4815" s="85">
        <f t="shared" si="2052"/>
        <v>48995</v>
      </c>
      <c r="G4815" s="86">
        <f t="shared" si="2055"/>
        <v>1.4800277230712089E-2</v>
      </c>
      <c r="H4815" s="87">
        <f t="shared" si="2056"/>
        <v>49054</v>
      </c>
      <c r="I4815" s="87">
        <f t="shared" si="2057"/>
        <v>49054</v>
      </c>
      <c r="J4815" s="88">
        <f t="shared" si="2068"/>
        <v>22</v>
      </c>
      <c r="K4815" s="88">
        <f t="shared" si="2050"/>
        <v>20</v>
      </c>
      <c r="L4815" s="8">
        <f t="shared" si="2058"/>
        <v>1.01344579</v>
      </c>
      <c r="M4815" s="89">
        <v>1</v>
      </c>
      <c r="N4815" s="89">
        <f t="shared" si="2059"/>
        <v>1</v>
      </c>
      <c r="O4815" s="82">
        <f t="shared" si="2060"/>
        <v>1.01344579</v>
      </c>
      <c r="P4815" s="82">
        <f t="shared" si="2061"/>
        <v>0</v>
      </c>
      <c r="Q4815" s="11">
        <f t="shared" si="2074"/>
        <v>0</v>
      </c>
      <c r="R4815" s="7">
        <f t="shared" si="2069"/>
        <v>0</v>
      </c>
      <c r="S4815" s="82">
        <f t="shared" si="2062"/>
        <v>0</v>
      </c>
      <c r="T4815" s="91">
        <f t="shared" si="2070"/>
        <v>0.08</v>
      </c>
      <c r="U4815" s="90">
        <f t="shared" si="2063"/>
        <v>20</v>
      </c>
      <c r="V4815" s="90">
        <v>252</v>
      </c>
      <c r="W4815" s="89">
        <f t="shared" si="2064"/>
        <v>1.0061267110000001</v>
      </c>
      <c r="X4815" s="82">
        <f t="shared" si="2065"/>
        <v>0</v>
      </c>
      <c r="Y4815" s="82">
        <f t="shared" si="2066"/>
        <v>0</v>
      </c>
      <c r="Z4815" s="94" t="str">
        <f t="shared" si="2072"/>
        <v>A+J=</v>
      </c>
      <c r="AA4815" s="87">
        <f t="shared" si="2073"/>
        <v>49054</v>
      </c>
    </row>
    <row r="4816" spans="1:27" ht="12.75" x14ac:dyDescent="0.2">
      <c r="A4816" s="81">
        <f t="shared" si="2067"/>
        <v>49053</v>
      </c>
      <c r="B4816" s="82">
        <f t="shared" si="2053"/>
        <v>0</v>
      </c>
      <c r="C4816" s="207">
        <f t="shared" si="2071"/>
        <v>0</v>
      </c>
      <c r="D4816" s="83">
        <f t="shared" si="2054"/>
        <v>7286.35</v>
      </c>
      <c r="E4816" s="84">
        <f t="shared" si="2051"/>
        <v>7394.19</v>
      </c>
      <c r="F4816" s="85">
        <f t="shared" si="2052"/>
        <v>48995</v>
      </c>
      <c r="G4816" s="86">
        <f t="shared" si="2055"/>
        <v>1.4800277230712089E-2</v>
      </c>
      <c r="H4816" s="87">
        <f t="shared" si="2056"/>
        <v>49054</v>
      </c>
      <c r="I4816" s="87">
        <f t="shared" si="2057"/>
        <v>49054</v>
      </c>
      <c r="J4816" s="88">
        <f t="shared" si="2068"/>
        <v>22</v>
      </c>
      <c r="K4816" s="88">
        <f t="shared" si="2050"/>
        <v>21</v>
      </c>
      <c r="L4816" s="8">
        <f t="shared" si="2058"/>
        <v>1.0141228</v>
      </c>
      <c r="M4816" s="89">
        <v>1</v>
      </c>
      <c r="N4816" s="89">
        <f t="shared" si="2059"/>
        <v>1</v>
      </c>
      <c r="O4816" s="82">
        <f t="shared" si="2060"/>
        <v>1.0141228</v>
      </c>
      <c r="P4816" s="82">
        <f t="shared" si="2061"/>
        <v>0</v>
      </c>
      <c r="Q4816" s="11">
        <f t="shared" si="2074"/>
        <v>0</v>
      </c>
      <c r="R4816" s="7">
        <f t="shared" si="2069"/>
        <v>0</v>
      </c>
      <c r="S4816" s="82">
        <f t="shared" si="2062"/>
        <v>0</v>
      </c>
      <c r="T4816" s="91">
        <f t="shared" si="2070"/>
        <v>0.08</v>
      </c>
      <c r="U4816" s="90">
        <f t="shared" si="2063"/>
        <v>21</v>
      </c>
      <c r="V4816" s="90">
        <v>252</v>
      </c>
      <c r="W4816" s="89">
        <f t="shared" si="2064"/>
        <v>1.0064340300000001</v>
      </c>
      <c r="X4816" s="82">
        <f t="shared" si="2065"/>
        <v>0</v>
      </c>
      <c r="Y4816" s="82">
        <f t="shared" si="2066"/>
        <v>0</v>
      </c>
      <c r="Z4816" s="94" t="str">
        <f t="shared" si="2072"/>
        <v>A+J=</v>
      </c>
      <c r="AA4816" s="87">
        <f t="shared" si="2073"/>
        <v>49054</v>
      </c>
    </row>
    <row r="4817" spans="1:27" ht="12.75" x14ac:dyDescent="0.2">
      <c r="A4817" s="81">
        <f t="shared" si="2067"/>
        <v>49054</v>
      </c>
      <c r="B4817" s="82">
        <f t="shared" si="2053"/>
        <v>0</v>
      </c>
      <c r="C4817" s="207">
        <f t="shared" si="2071"/>
        <v>0</v>
      </c>
      <c r="D4817" s="83">
        <f t="shared" si="2054"/>
        <v>7286.35</v>
      </c>
      <c r="E4817" s="84">
        <f t="shared" si="2051"/>
        <v>7394.19</v>
      </c>
      <c r="F4817" s="85">
        <f t="shared" si="2052"/>
        <v>48995</v>
      </c>
      <c r="G4817" s="86">
        <f t="shared" si="2055"/>
        <v>1.4800277230712089E-2</v>
      </c>
      <c r="H4817" s="87">
        <f t="shared" si="2056"/>
        <v>49086</v>
      </c>
      <c r="I4817" s="87">
        <f t="shared" si="2057"/>
        <v>49054</v>
      </c>
      <c r="J4817" s="88">
        <f t="shared" si="2068"/>
        <v>22</v>
      </c>
      <c r="K4817" s="88">
        <f t="shared" si="2050"/>
        <v>22</v>
      </c>
      <c r="L4817" s="8">
        <f t="shared" si="2058"/>
        <v>1.0148002700000001</v>
      </c>
      <c r="M4817" s="89">
        <v>1</v>
      </c>
      <c r="N4817" s="89">
        <f t="shared" si="2059"/>
        <v>1</v>
      </c>
      <c r="O4817" s="82">
        <f t="shared" si="2060"/>
        <v>1.0148002700000001</v>
      </c>
      <c r="P4817" s="82">
        <f t="shared" si="2061"/>
        <v>0</v>
      </c>
      <c r="Q4817" s="11">
        <f t="shared" si="2074"/>
        <v>158</v>
      </c>
      <c r="R4817" s="7">
        <f t="shared" si="2069"/>
        <v>0</v>
      </c>
      <c r="S4817" s="82">
        <f t="shared" si="2062"/>
        <v>0</v>
      </c>
      <c r="T4817" s="91">
        <f t="shared" si="2070"/>
        <v>0.08</v>
      </c>
      <c r="U4817" s="90">
        <f t="shared" si="2063"/>
        <v>22</v>
      </c>
      <c r="V4817" s="90">
        <v>252</v>
      </c>
      <c r="W4817" s="89">
        <f t="shared" si="2064"/>
        <v>1.0067414429999999</v>
      </c>
      <c r="X4817" s="82">
        <f t="shared" si="2065"/>
        <v>0</v>
      </c>
      <c r="Y4817" s="82">
        <f t="shared" si="2066"/>
        <v>0</v>
      </c>
      <c r="Z4817" s="94" t="str">
        <f t="shared" si="2072"/>
        <v>A+J=</v>
      </c>
      <c r="AA4817" s="87">
        <f t="shared" si="2073"/>
        <v>49054</v>
      </c>
    </row>
    <row r="4818" spans="1:27" ht="12.75" x14ac:dyDescent="0.2">
      <c r="A4818" s="81">
        <f t="shared" si="2067"/>
        <v>49055</v>
      </c>
      <c r="B4818" s="82">
        <f t="shared" si="2053"/>
        <v>0</v>
      </c>
      <c r="C4818" s="207">
        <f t="shared" si="2071"/>
        <v>0</v>
      </c>
      <c r="D4818" s="83">
        <f t="shared" si="2054"/>
        <v>7286.35</v>
      </c>
      <c r="E4818" s="84">
        <f t="shared" si="2051"/>
        <v>7394.19</v>
      </c>
      <c r="F4818" s="85">
        <f t="shared" si="2052"/>
        <v>49023</v>
      </c>
      <c r="G4818" s="86">
        <f t="shared" si="2055"/>
        <v>1.4800277230712089E-2</v>
      </c>
      <c r="H4818" s="87">
        <f t="shared" si="2056"/>
        <v>49086</v>
      </c>
      <c r="I4818" s="87">
        <f t="shared" si="2057"/>
        <v>49086</v>
      </c>
      <c r="J4818" s="88">
        <f t="shared" si="2068"/>
        <v>20</v>
      </c>
      <c r="K4818" s="88">
        <f t="shared" si="2050"/>
        <v>1</v>
      </c>
      <c r="L4818" s="8">
        <f t="shared" si="2058"/>
        <v>1.0007348599999999</v>
      </c>
      <c r="M4818" s="89">
        <v>1</v>
      </c>
      <c r="N4818" s="89">
        <f t="shared" si="2059"/>
        <v>1</v>
      </c>
      <c r="O4818" s="82">
        <f t="shared" si="2060"/>
        <v>1.0007348599999999</v>
      </c>
      <c r="P4818" s="82">
        <f t="shared" si="2061"/>
        <v>0</v>
      </c>
      <c r="Q4818" s="11">
        <f t="shared" si="2074"/>
        <v>0</v>
      </c>
      <c r="R4818" s="7">
        <f t="shared" si="2069"/>
        <v>0</v>
      </c>
      <c r="S4818" s="82">
        <f t="shared" si="2062"/>
        <v>0</v>
      </c>
      <c r="T4818" s="91">
        <f t="shared" si="2070"/>
        <v>0.08</v>
      </c>
      <c r="U4818" s="90">
        <f t="shared" si="2063"/>
        <v>1</v>
      </c>
      <c r="V4818" s="90">
        <v>252</v>
      </c>
      <c r="W4818" s="89">
        <f t="shared" si="2064"/>
        <v>1.000305448</v>
      </c>
      <c r="X4818" s="82">
        <f t="shared" si="2065"/>
        <v>0</v>
      </c>
      <c r="Y4818" s="82">
        <f t="shared" si="2066"/>
        <v>0</v>
      </c>
      <c r="Z4818" s="94" t="str">
        <f t="shared" si="2072"/>
        <v>A+J=</v>
      </c>
      <c r="AA4818" s="87">
        <f t="shared" si="2073"/>
        <v>49086</v>
      </c>
    </row>
    <row r="4819" spans="1:27" ht="12.75" x14ac:dyDescent="0.2">
      <c r="A4819" s="81">
        <f t="shared" si="2067"/>
        <v>49056</v>
      </c>
      <c r="B4819" s="82">
        <f t="shared" si="2053"/>
        <v>0</v>
      </c>
      <c r="C4819" s="207">
        <f t="shared" si="2071"/>
        <v>0</v>
      </c>
      <c r="D4819" s="83">
        <f t="shared" si="2054"/>
        <v>7286.35</v>
      </c>
      <c r="E4819" s="84">
        <f t="shared" si="2051"/>
        <v>7394.19</v>
      </c>
      <c r="F4819" s="85">
        <f t="shared" si="2052"/>
        <v>49023</v>
      </c>
      <c r="G4819" s="86">
        <f t="shared" si="2055"/>
        <v>1.4800277230712089E-2</v>
      </c>
      <c r="H4819" s="87">
        <f t="shared" si="2056"/>
        <v>49086</v>
      </c>
      <c r="I4819" s="87">
        <f t="shared" si="2057"/>
        <v>49086</v>
      </c>
      <c r="J4819" s="88">
        <f t="shared" si="2068"/>
        <v>20</v>
      </c>
      <c r="K4819" s="88">
        <f t="shared" si="2050"/>
        <v>1</v>
      </c>
      <c r="L4819" s="8">
        <f t="shared" si="2058"/>
        <v>1.0007348599999999</v>
      </c>
      <c r="M4819" s="89">
        <v>1</v>
      </c>
      <c r="N4819" s="89">
        <f t="shared" si="2059"/>
        <v>1</v>
      </c>
      <c r="O4819" s="82">
        <f t="shared" si="2060"/>
        <v>1.0007348599999999</v>
      </c>
      <c r="P4819" s="82">
        <f t="shared" si="2061"/>
        <v>0</v>
      </c>
      <c r="Q4819" s="11">
        <f t="shared" si="2074"/>
        <v>0</v>
      </c>
      <c r="R4819" s="7">
        <f t="shared" si="2069"/>
        <v>0</v>
      </c>
      <c r="S4819" s="82">
        <f t="shared" si="2062"/>
        <v>0</v>
      </c>
      <c r="T4819" s="91">
        <f t="shared" si="2070"/>
        <v>0.08</v>
      </c>
      <c r="U4819" s="90">
        <f t="shared" si="2063"/>
        <v>1</v>
      </c>
      <c r="V4819" s="90">
        <v>252</v>
      </c>
      <c r="W4819" s="89">
        <f t="shared" si="2064"/>
        <v>1.000305448</v>
      </c>
      <c r="X4819" s="82">
        <f t="shared" si="2065"/>
        <v>0</v>
      </c>
      <c r="Y4819" s="82">
        <f t="shared" si="2066"/>
        <v>0</v>
      </c>
      <c r="Z4819" s="94" t="str">
        <f t="shared" si="2072"/>
        <v>A+J=</v>
      </c>
      <c r="AA4819" s="87">
        <f t="shared" si="2073"/>
        <v>49086</v>
      </c>
    </row>
    <row r="4820" spans="1:27" ht="12.75" x14ac:dyDescent="0.2">
      <c r="A4820" s="81">
        <f t="shared" si="2067"/>
        <v>49057</v>
      </c>
      <c r="B4820" s="82">
        <f t="shared" si="2053"/>
        <v>0</v>
      </c>
      <c r="C4820" s="207">
        <f t="shared" si="2071"/>
        <v>0</v>
      </c>
      <c r="D4820" s="83">
        <f t="shared" si="2054"/>
        <v>7286.35</v>
      </c>
      <c r="E4820" s="84">
        <f t="shared" si="2051"/>
        <v>7394.19</v>
      </c>
      <c r="F4820" s="85">
        <f t="shared" si="2052"/>
        <v>49023</v>
      </c>
      <c r="G4820" s="86">
        <f t="shared" si="2055"/>
        <v>1.4800277230712089E-2</v>
      </c>
      <c r="H4820" s="87">
        <f t="shared" si="2056"/>
        <v>49086</v>
      </c>
      <c r="I4820" s="87">
        <f t="shared" si="2057"/>
        <v>49086</v>
      </c>
      <c r="J4820" s="88">
        <f t="shared" si="2068"/>
        <v>20</v>
      </c>
      <c r="K4820" s="88">
        <f t="shared" si="2050"/>
        <v>1</v>
      </c>
      <c r="L4820" s="8">
        <f t="shared" si="2058"/>
        <v>1.0007348599999999</v>
      </c>
      <c r="M4820" s="89">
        <v>1</v>
      </c>
      <c r="N4820" s="89">
        <f t="shared" si="2059"/>
        <v>1</v>
      </c>
      <c r="O4820" s="82">
        <f t="shared" si="2060"/>
        <v>1.0007348599999999</v>
      </c>
      <c r="P4820" s="82">
        <f t="shared" si="2061"/>
        <v>0</v>
      </c>
      <c r="Q4820" s="11">
        <f t="shared" si="2074"/>
        <v>0</v>
      </c>
      <c r="R4820" s="7">
        <f t="shared" si="2069"/>
        <v>0</v>
      </c>
      <c r="S4820" s="82">
        <f t="shared" si="2062"/>
        <v>0</v>
      </c>
      <c r="T4820" s="91">
        <f t="shared" si="2070"/>
        <v>0.08</v>
      </c>
      <c r="U4820" s="90">
        <f t="shared" si="2063"/>
        <v>1</v>
      </c>
      <c r="V4820" s="90">
        <v>252</v>
      </c>
      <c r="W4820" s="89">
        <f t="shared" si="2064"/>
        <v>1.000305448</v>
      </c>
      <c r="X4820" s="82">
        <f t="shared" si="2065"/>
        <v>0</v>
      </c>
      <c r="Y4820" s="82">
        <f t="shared" si="2066"/>
        <v>0</v>
      </c>
      <c r="Z4820" s="94" t="str">
        <f t="shared" si="2072"/>
        <v>A+J=</v>
      </c>
      <c r="AA4820" s="87">
        <f t="shared" si="2073"/>
        <v>49086</v>
      </c>
    </row>
    <row r="4821" spans="1:27" ht="12.75" x14ac:dyDescent="0.2">
      <c r="A4821" s="81">
        <f t="shared" si="2067"/>
        <v>49058</v>
      </c>
      <c r="B4821" s="82">
        <f t="shared" si="2053"/>
        <v>0</v>
      </c>
      <c r="C4821" s="207">
        <f t="shared" si="2071"/>
        <v>0</v>
      </c>
      <c r="D4821" s="83">
        <f t="shared" si="2054"/>
        <v>7286.35</v>
      </c>
      <c r="E4821" s="84">
        <f t="shared" si="2051"/>
        <v>7394.19</v>
      </c>
      <c r="F4821" s="85">
        <f t="shared" si="2052"/>
        <v>49023</v>
      </c>
      <c r="G4821" s="86">
        <f t="shared" si="2055"/>
        <v>1.4800277230712089E-2</v>
      </c>
      <c r="H4821" s="87">
        <f t="shared" si="2056"/>
        <v>49086</v>
      </c>
      <c r="I4821" s="87">
        <f t="shared" si="2057"/>
        <v>49086</v>
      </c>
      <c r="J4821" s="88">
        <f t="shared" si="2068"/>
        <v>20</v>
      </c>
      <c r="K4821" s="88">
        <f t="shared" si="2050"/>
        <v>1</v>
      </c>
      <c r="L4821" s="8">
        <f t="shared" si="2058"/>
        <v>1.0007348599999999</v>
      </c>
      <c r="M4821" s="89">
        <v>1</v>
      </c>
      <c r="N4821" s="89">
        <f t="shared" si="2059"/>
        <v>1</v>
      </c>
      <c r="O4821" s="82">
        <f t="shared" si="2060"/>
        <v>1.0007348599999999</v>
      </c>
      <c r="P4821" s="82">
        <f t="shared" si="2061"/>
        <v>0</v>
      </c>
      <c r="Q4821" s="11">
        <f t="shared" si="2074"/>
        <v>0</v>
      </c>
      <c r="R4821" s="7">
        <f t="shared" si="2069"/>
        <v>0</v>
      </c>
      <c r="S4821" s="82">
        <f t="shared" si="2062"/>
        <v>0</v>
      </c>
      <c r="T4821" s="91">
        <f t="shared" si="2070"/>
        <v>0.08</v>
      </c>
      <c r="U4821" s="90">
        <f t="shared" si="2063"/>
        <v>1</v>
      </c>
      <c r="V4821" s="90">
        <v>252</v>
      </c>
      <c r="W4821" s="89">
        <f t="shared" si="2064"/>
        <v>1.000305448</v>
      </c>
      <c r="X4821" s="82">
        <f t="shared" si="2065"/>
        <v>0</v>
      </c>
      <c r="Y4821" s="82">
        <f t="shared" si="2066"/>
        <v>0</v>
      </c>
      <c r="Z4821" s="94" t="str">
        <f t="shared" si="2072"/>
        <v>A+J=</v>
      </c>
      <c r="AA4821" s="87">
        <f t="shared" si="2073"/>
        <v>49086</v>
      </c>
    </row>
    <row r="4822" spans="1:27" ht="12.75" x14ac:dyDescent="0.2">
      <c r="A4822" s="81">
        <f t="shared" si="2067"/>
        <v>49059</v>
      </c>
      <c r="B4822" s="82">
        <f t="shared" si="2053"/>
        <v>0</v>
      </c>
      <c r="C4822" s="207">
        <f t="shared" si="2071"/>
        <v>0</v>
      </c>
      <c r="D4822" s="83">
        <f t="shared" si="2054"/>
        <v>7286.35</v>
      </c>
      <c r="E4822" s="84">
        <f t="shared" si="2051"/>
        <v>7394.19</v>
      </c>
      <c r="F4822" s="85">
        <f t="shared" si="2052"/>
        <v>49023</v>
      </c>
      <c r="G4822" s="86">
        <f t="shared" si="2055"/>
        <v>1.4800277230712089E-2</v>
      </c>
      <c r="H4822" s="87">
        <f t="shared" si="2056"/>
        <v>49086</v>
      </c>
      <c r="I4822" s="87">
        <f t="shared" si="2057"/>
        <v>49086</v>
      </c>
      <c r="J4822" s="88">
        <f t="shared" si="2068"/>
        <v>20</v>
      </c>
      <c r="K4822" s="88">
        <f t="shared" si="2050"/>
        <v>2</v>
      </c>
      <c r="L4822" s="8">
        <f t="shared" si="2058"/>
        <v>1.0014702600000001</v>
      </c>
      <c r="M4822" s="89">
        <v>1</v>
      </c>
      <c r="N4822" s="89">
        <f t="shared" si="2059"/>
        <v>1</v>
      </c>
      <c r="O4822" s="82">
        <f t="shared" si="2060"/>
        <v>1.0014702600000001</v>
      </c>
      <c r="P4822" s="82">
        <f t="shared" si="2061"/>
        <v>0</v>
      </c>
      <c r="Q4822" s="11">
        <f t="shared" si="2074"/>
        <v>0</v>
      </c>
      <c r="R4822" s="7">
        <f t="shared" si="2069"/>
        <v>0</v>
      </c>
      <c r="S4822" s="82">
        <f t="shared" si="2062"/>
        <v>0</v>
      </c>
      <c r="T4822" s="91">
        <f t="shared" si="2070"/>
        <v>0.08</v>
      </c>
      <c r="U4822" s="90">
        <f t="shared" si="2063"/>
        <v>2</v>
      </c>
      <c r="V4822" s="90">
        <v>252</v>
      </c>
      <c r="W4822" s="89">
        <f t="shared" si="2064"/>
        <v>1.000610988</v>
      </c>
      <c r="X4822" s="82">
        <f t="shared" si="2065"/>
        <v>0</v>
      </c>
      <c r="Y4822" s="82">
        <f t="shared" si="2066"/>
        <v>0</v>
      </c>
      <c r="Z4822" s="94" t="str">
        <f t="shared" si="2072"/>
        <v>A+J=</v>
      </c>
      <c r="AA4822" s="87">
        <f t="shared" si="2073"/>
        <v>49086</v>
      </c>
    </row>
    <row r="4823" spans="1:27" ht="12.75" x14ac:dyDescent="0.2">
      <c r="A4823" s="81">
        <f t="shared" si="2067"/>
        <v>49060</v>
      </c>
      <c r="B4823" s="82">
        <f t="shared" si="2053"/>
        <v>0</v>
      </c>
      <c r="C4823" s="207">
        <f t="shared" si="2071"/>
        <v>0</v>
      </c>
      <c r="D4823" s="83">
        <f t="shared" si="2054"/>
        <v>7286.35</v>
      </c>
      <c r="E4823" s="84">
        <f t="shared" si="2051"/>
        <v>7394.19</v>
      </c>
      <c r="F4823" s="85">
        <f t="shared" si="2052"/>
        <v>49023</v>
      </c>
      <c r="G4823" s="86">
        <f t="shared" si="2055"/>
        <v>1.4800277230712089E-2</v>
      </c>
      <c r="H4823" s="87">
        <f t="shared" si="2056"/>
        <v>49086</v>
      </c>
      <c r="I4823" s="87">
        <f t="shared" si="2057"/>
        <v>49086</v>
      </c>
      <c r="J4823" s="88">
        <f t="shared" si="2068"/>
        <v>20</v>
      </c>
      <c r="K4823" s="88">
        <f t="shared" si="2050"/>
        <v>3</v>
      </c>
      <c r="L4823" s="8">
        <f t="shared" si="2058"/>
        <v>1.0022062</v>
      </c>
      <c r="M4823" s="89">
        <v>1</v>
      </c>
      <c r="N4823" s="89">
        <f t="shared" si="2059"/>
        <v>1</v>
      </c>
      <c r="O4823" s="82">
        <f t="shared" si="2060"/>
        <v>1.0022062</v>
      </c>
      <c r="P4823" s="82">
        <f t="shared" si="2061"/>
        <v>0</v>
      </c>
      <c r="Q4823" s="11">
        <f t="shared" si="2074"/>
        <v>0</v>
      </c>
      <c r="R4823" s="7">
        <f t="shared" si="2069"/>
        <v>0</v>
      </c>
      <c r="S4823" s="82">
        <f t="shared" si="2062"/>
        <v>0</v>
      </c>
      <c r="T4823" s="91">
        <f t="shared" si="2070"/>
        <v>0.08</v>
      </c>
      <c r="U4823" s="90">
        <f t="shared" si="2063"/>
        <v>3</v>
      </c>
      <c r="V4823" s="90">
        <v>252</v>
      </c>
      <c r="W4823" s="89">
        <f t="shared" si="2064"/>
        <v>1.0009166229999999</v>
      </c>
      <c r="X4823" s="82">
        <f t="shared" si="2065"/>
        <v>0</v>
      </c>
      <c r="Y4823" s="82">
        <f t="shared" si="2066"/>
        <v>0</v>
      </c>
      <c r="Z4823" s="94" t="str">
        <f t="shared" si="2072"/>
        <v>A+J=</v>
      </c>
      <c r="AA4823" s="87">
        <f t="shared" si="2073"/>
        <v>49086</v>
      </c>
    </row>
    <row r="4824" spans="1:27" ht="12.75" x14ac:dyDescent="0.2">
      <c r="A4824" s="81">
        <f t="shared" si="2067"/>
        <v>49061</v>
      </c>
      <c r="B4824" s="82">
        <f t="shared" si="2053"/>
        <v>0</v>
      </c>
      <c r="C4824" s="207">
        <f t="shared" si="2071"/>
        <v>0</v>
      </c>
      <c r="D4824" s="83">
        <f t="shared" si="2054"/>
        <v>7286.35</v>
      </c>
      <c r="E4824" s="84">
        <f t="shared" si="2051"/>
        <v>7394.19</v>
      </c>
      <c r="F4824" s="85">
        <f t="shared" si="2052"/>
        <v>49023</v>
      </c>
      <c r="G4824" s="86">
        <f t="shared" si="2055"/>
        <v>1.4800277230712089E-2</v>
      </c>
      <c r="H4824" s="87">
        <f t="shared" si="2056"/>
        <v>49086</v>
      </c>
      <c r="I4824" s="87">
        <f t="shared" si="2057"/>
        <v>49086</v>
      </c>
      <c r="J4824" s="88">
        <f t="shared" si="2068"/>
        <v>20</v>
      </c>
      <c r="K4824" s="88">
        <f t="shared" si="2050"/>
        <v>4</v>
      </c>
      <c r="L4824" s="8">
        <f t="shared" si="2058"/>
        <v>1.0029426800000001</v>
      </c>
      <c r="M4824" s="89">
        <v>1</v>
      </c>
      <c r="N4824" s="89">
        <f t="shared" si="2059"/>
        <v>1</v>
      </c>
      <c r="O4824" s="82">
        <f t="shared" si="2060"/>
        <v>1.0029426800000001</v>
      </c>
      <c r="P4824" s="82">
        <f t="shared" si="2061"/>
        <v>0</v>
      </c>
      <c r="Q4824" s="11">
        <f t="shared" si="2074"/>
        <v>0</v>
      </c>
      <c r="R4824" s="7">
        <f t="shared" si="2069"/>
        <v>0</v>
      </c>
      <c r="S4824" s="82">
        <f t="shared" si="2062"/>
        <v>0</v>
      </c>
      <c r="T4824" s="91">
        <f t="shared" si="2070"/>
        <v>0.08</v>
      </c>
      <c r="U4824" s="90">
        <f t="shared" si="2063"/>
        <v>4</v>
      </c>
      <c r="V4824" s="90">
        <v>252</v>
      </c>
      <c r="W4824" s="89">
        <f t="shared" si="2064"/>
        <v>1.0012223499999999</v>
      </c>
      <c r="X4824" s="82">
        <f t="shared" si="2065"/>
        <v>0</v>
      </c>
      <c r="Y4824" s="82">
        <f t="shared" si="2066"/>
        <v>0</v>
      </c>
      <c r="Z4824" s="94" t="str">
        <f t="shared" si="2072"/>
        <v>A+J=</v>
      </c>
      <c r="AA4824" s="87">
        <f t="shared" si="2073"/>
        <v>49086</v>
      </c>
    </row>
    <row r="4825" spans="1:27" ht="12.75" x14ac:dyDescent="0.2">
      <c r="A4825" s="81">
        <f t="shared" si="2067"/>
        <v>49062</v>
      </c>
      <c r="B4825" s="82">
        <f t="shared" si="2053"/>
        <v>0</v>
      </c>
      <c r="C4825" s="207">
        <f t="shared" si="2071"/>
        <v>0</v>
      </c>
      <c r="D4825" s="83">
        <f t="shared" si="2054"/>
        <v>7286.35</v>
      </c>
      <c r="E4825" s="84">
        <f t="shared" si="2051"/>
        <v>7394.19</v>
      </c>
      <c r="F4825" s="85">
        <f t="shared" si="2052"/>
        <v>49023</v>
      </c>
      <c r="G4825" s="86">
        <f t="shared" si="2055"/>
        <v>1.4800277230712089E-2</v>
      </c>
      <c r="H4825" s="87">
        <f t="shared" si="2056"/>
        <v>49086</v>
      </c>
      <c r="I4825" s="87">
        <f t="shared" si="2057"/>
        <v>49086</v>
      </c>
      <c r="J4825" s="88">
        <f t="shared" si="2068"/>
        <v>20</v>
      </c>
      <c r="K4825" s="88">
        <f t="shared" si="2050"/>
        <v>5</v>
      </c>
      <c r="L4825" s="8">
        <f t="shared" si="2058"/>
        <v>1.0036797</v>
      </c>
      <c r="M4825" s="89">
        <v>1</v>
      </c>
      <c r="N4825" s="89">
        <f t="shared" si="2059"/>
        <v>1</v>
      </c>
      <c r="O4825" s="82">
        <f t="shared" si="2060"/>
        <v>1.0036797</v>
      </c>
      <c r="P4825" s="82">
        <f t="shared" si="2061"/>
        <v>0</v>
      </c>
      <c r="Q4825" s="11">
        <f t="shared" si="2074"/>
        <v>0</v>
      </c>
      <c r="R4825" s="7">
        <f t="shared" si="2069"/>
        <v>0</v>
      </c>
      <c r="S4825" s="82">
        <f t="shared" si="2062"/>
        <v>0</v>
      </c>
      <c r="T4825" s="91">
        <f t="shared" si="2070"/>
        <v>0.08</v>
      </c>
      <c r="U4825" s="90">
        <f t="shared" si="2063"/>
        <v>5</v>
      </c>
      <c r="V4825" s="90">
        <v>252</v>
      </c>
      <c r="W4825" s="89">
        <f t="shared" si="2064"/>
        <v>1.0015281709999999</v>
      </c>
      <c r="X4825" s="82">
        <f t="shared" si="2065"/>
        <v>0</v>
      </c>
      <c r="Y4825" s="82">
        <f t="shared" si="2066"/>
        <v>0</v>
      </c>
      <c r="Z4825" s="94" t="str">
        <f t="shared" si="2072"/>
        <v>A+J=</v>
      </c>
      <c r="AA4825" s="87">
        <f t="shared" si="2073"/>
        <v>49086</v>
      </c>
    </row>
    <row r="4826" spans="1:27" ht="12.75" x14ac:dyDescent="0.2">
      <c r="A4826" s="81">
        <f t="shared" si="2067"/>
        <v>49063</v>
      </c>
      <c r="B4826" s="82">
        <f t="shared" si="2053"/>
        <v>0</v>
      </c>
      <c r="C4826" s="207">
        <f t="shared" si="2071"/>
        <v>0</v>
      </c>
      <c r="D4826" s="83">
        <f t="shared" si="2054"/>
        <v>7286.35</v>
      </c>
      <c r="E4826" s="84">
        <f t="shared" si="2051"/>
        <v>7394.19</v>
      </c>
      <c r="F4826" s="85">
        <f t="shared" si="2052"/>
        <v>49023</v>
      </c>
      <c r="G4826" s="86">
        <f t="shared" si="2055"/>
        <v>1.4800277230712089E-2</v>
      </c>
      <c r="H4826" s="87">
        <f t="shared" si="2056"/>
        <v>49086</v>
      </c>
      <c r="I4826" s="87">
        <f t="shared" si="2057"/>
        <v>49086</v>
      </c>
      <c r="J4826" s="88">
        <f t="shared" si="2068"/>
        <v>20</v>
      </c>
      <c r="K4826" s="88">
        <f t="shared" si="2050"/>
        <v>6</v>
      </c>
      <c r="L4826" s="8">
        <f t="shared" si="2058"/>
        <v>1.00441727</v>
      </c>
      <c r="M4826" s="89">
        <v>1</v>
      </c>
      <c r="N4826" s="89">
        <f t="shared" si="2059"/>
        <v>1</v>
      </c>
      <c r="O4826" s="82">
        <f t="shared" si="2060"/>
        <v>1.00441727</v>
      </c>
      <c r="P4826" s="82">
        <f t="shared" si="2061"/>
        <v>0</v>
      </c>
      <c r="Q4826" s="11">
        <f t="shared" si="2074"/>
        <v>0</v>
      </c>
      <c r="R4826" s="7">
        <f t="shared" si="2069"/>
        <v>0</v>
      </c>
      <c r="S4826" s="82">
        <f t="shared" si="2062"/>
        <v>0</v>
      </c>
      <c r="T4826" s="91">
        <f t="shared" si="2070"/>
        <v>0.08</v>
      </c>
      <c r="U4826" s="90">
        <f t="shared" si="2063"/>
        <v>6</v>
      </c>
      <c r="V4826" s="90">
        <v>252</v>
      </c>
      <c r="W4826" s="89">
        <f t="shared" si="2064"/>
        <v>1.0018340859999999</v>
      </c>
      <c r="X4826" s="82">
        <f t="shared" si="2065"/>
        <v>0</v>
      </c>
      <c r="Y4826" s="82">
        <f t="shared" si="2066"/>
        <v>0</v>
      </c>
      <c r="Z4826" s="94" t="str">
        <f t="shared" si="2072"/>
        <v>A+J=</v>
      </c>
      <c r="AA4826" s="87">
        <f t="shared" si="2073"/>
        <v>49086</v>
      </c>
    </row>
    <row r="4827" spans="1:27" ht="12.75" x14ac:dyDescent="0.2">
      <c r="A4827" s="81">
        <f t="shared" si="2067"/>
        <v>49064</v>
      </c>
      <c r="B4827" s="82">
        <f t="shared" si="2053"/>
        <v>0</v>
      </c>
      <c r="C4827" s="207">
        <f t="shared" si="2071"/>
        <v>0</v>
      </c>
      <c r="D4827" s="83">
        <f t="shared" si="2054"/>
        <v>7286.35</v>
      </c>
      <c r="E4827" s="84">
        <f t="shared" si="2051"/>
        <v>7394.19</v>
      </c>
      <c r="F4827" s="85">
        <f t="shared" si="2052"/>
        <v>49023</v>
      </c>
      <c r="G4827" s="86">
        <f t="shared" si="2055"/>
        <v>1.4800277230712089E-2</v>
      </c>
      <c r="H4827" s="87">
        <f t="shared" si="2056"/>
        <v>49086</v>
      </c>
      <c r="I4827" s="87">
        <f t="shared" si="2057"/>
        <v>49086</v>
      </c>
      <c r="J4827" s="88">
        <f t="shared" si="2068"/>
        <v>20</v>
      </c>
      <c r="K4827" s="88">
        <f t="shared" si="2050"/>
        <v>6</v>
      </c>
      <c r="L4827" s="8">
        <f t="shared" si="2058"/>
        <v>1.00441727</v>
      </c>
      <c r="M4827" s="89">
        <v>1</v>
      </c>
      <c r="N4827" s="89">
        <f t="shared" si="2059"/>
        <v>1</v>
      </c>
      <c r="O4827" s="82">
        <f t="shared" si="2060"/>
        <v>1.00441727</v>
      </c>
      <c r="P4827" s="82">
        <f t="shared" si="2061"/>
        <v>0</v>
      </c>
      <c r="Q4827" s="11">
        <f t="shared" si="2074"/>
        <v>0</v>
      </c>
      <c r="R4827" s="7">
        <f t="shared" si="2069"/>
        <v>0</v>
      </c>
      <c r="S4827" s="82">
        <f t="shared" si="2062"/>
        <v>0</v>
      </c>
      <c r="T4827" s="91">
        <f t="shared" si="2070"/>
        <v>0.08</v>
      </c>
      <c r="U4827" s="90">
        <f t="shared" si="2063"/>
        <v>6</v>
      </c>
      <c r="V4827" s="90">
        <v>252</v>
      </c>
      <c r="W4827" s="89">
        <f t="shared" si="2064"/>
        <v>1.0018340859999999</v>
      </c>
      <c r="X4827" s="82">
        <f t="shared" si="2065"/>
        <v>0</v>
      </c>
      <c r="Y4827" s="82">
        <f t="shared" si="2066"/>
        <v>0</v>
      </c>
      <c r="Z4827" s="94" t="str">
        <f t="shared" si="2072"/>
        <v>A+J=</v>
      </c>
      <c r="AA4827" s="87">
        <f t="shared" si="2073"/>
        <v>49086</v>
      </c>
    </row>
    <row r="4828" spans="1:27" ht="12.75" x14ac:dyDescent="0.2">
      <c r="A4828" s="81">
        <f t="shared" si="2067"/>
        <v>49065</v>
      </c>
      <c r="B4828" s="82">
        <f t="shared" si="2053"/>
        <v>0</v>
      </c>
      <c r="C4828" s="207">
        <f t="shared" si="2071"/>
        <v>0</v>
      </c>
      <c r="D4828" s="83">
        <f t="shared" si="2054"/>
        <v>7286.35</v>
      </c>
      <c r="E4828" s="84">
        <f t="shared" si="2051"/>
        <v>7394.19</v>
      </c>
      <c r="F4828" s="85">
        <f t="shared" si="2052"/>
        <v>49023</v>
      </c>
      <c r="G4828" s="86">
        <f t="shared" si="2055"/>
        <v>1.4800277230712089E-2</v>
      </c>
      <c r="H4828" s="87">
        <f t="shared" si="2056"/>
        <v>49086</v>
      </c>
      <c r="I4828" s="87">
        <f t="shared" si="2057"/>
        <v>49086</v>
      </c>
      <c r="J4828" s="88">
        <f t="shared" si="2068"/>
        <v>20</v>
      </c>
      <c r="K4828" s="88">
        <f t="shared" si="2050"/>
        <v>6</v>
      </c>
      <c r="L4828" s="8">
        <f t="shared" si="2058"/>
        <v>1.00441727</v>
      </c>
      <c r="M4828" s="89">
        <v>1</v>
      </c>
      <c r="N4828" s="89">
        <f t="shared" si="2059"/>
        <v>1</v>
      </c>
      <c r="O4828" s="82">
        <f t="shared" si="2060"/>
        <v>1.00441727</v>
      </c>
      <c r="P4828" s="82">
        <f t="shared" si="2061"/>
        <v>0</v>
      </c>
      <c r="Q4828" s="11">
        <f t="shared" si="2074"/>
        <v>0</v>
      </c>
      <c r="R4828" s="7">
        <f t="shared" si="2069"/>
        <v>0</v>
      </c>
      <c r="S4828" s="82">
        <f t="shared" si="2062"/>
        <v>0</v>
      </c>
      <c r="T4828" s="91">
        <f t="shared" si="2070"/>
        <v>0.08</v>
      </c>
      <c r="U4828" s="90">
        <f t="shared" si="2063"/>
        <v>6</v>
      </c>
      <c r="V4828" s="90">
        <v>252</v>
      </c>
      <c r="W4828" s="89">
        <f t="shared" si="2064"/>
        <v>1.0018340859999999</v>
      </c>
      <c r="X4828" s="82">
        <f t="shared" si="2065"/>
        <v>0</v>
      </c>
      <c r="Y4828" s="82">
        <f t="shared" si="2066"/>
        <v>0</v>
      </c>
      <c r="Z4828" s="94" t="str">
        <f t="shared" si="2072"/>
        <v>A+J=</v>
      </c>
      <c r="AA4828" s="87">
        <f t="shared" si="2073"/>
        <v>49086</v>
      </c>
    </row>
    <row r="4829" spans="1:27" ht="12.75" x14ac:dyDescent="0.2">
      <c r="A4829" s="81">
        <f t="shared" si="2067"/>
        <v>49066</v>
      </c>
      <c r="B4829" s="82">
        <f t="shared" si="2053"/>
        <v>0</v>
      </c>
      <c r="C4829" s="207">
        <f t="shared" si="2071"/>
        <v>0</v>
      </c>
      <c r="D4829" s="83">
        <f t="shared" si="2054"/>
        <v>7286.35</v>
      </c>
      <c r="E4829" s="84">
        <f t="shared" si="2051"/>
        <v>7394.19</v>
      </c>
      <c r="F4829" s="85">
        <f t="shared" si="2052"/>
        <v>49023</v>
      </c>
      <c r="G4829" s="86">
        <f t="shared" si="2055"/>
        <v>1.4800277230712089E-2</v>
      </c>
      <c r="H4829" s="87">
        <f t="shared" si="2056"/>
        <v>49086</v>
      </c>
      <c r="I4829" s="87">
        <f t="shared" si="2057"/>
        <v>49086</v>
      </c>
      <c r="J4829" s="88">
        <f t="shared" si="2068"/>
        <v>20</v>
      </c>
      <c r="K4829" s="88">
        <f t="shared" si="2050"/>
        <v>6</v>
      </c>
      <c r="L4829" s="8">
        <f t="shared" si="2058"/>
        <v>1.00441727</v>
      </c>
      <c r="M4829" s="89">
        <v>1</v>
      </c>
      <c r="N4829" s="89">
        <f t="shared" si="2059"/>
        <v>1</v>
      </c>
      <c r="O4829" s="82">
        <f t="shared" si="2060"/>
        <v>1.00441727</v>
      </c>
      <c r="P4829" s="82">
        <f t="shared" si="2061"/>
        <v>0</v>
      </c>
      <c r="Q4829" s="11">
        <f t="shared" si="2074"/>
        <v>0</v>
      </c>
      <c r="R4829" s="7">
        <f t="shared" si="2069"/>
        <v>0</v>
      </c>
      <c r="S4829" s="82">
        <f t="shared" si="2062"/>
        <v>0</v>
      </c>
      <c r="T4829" s="91">
        <f t="shared" si="2070"/>
        <v>0.08</v>
      </c>
      <c r="U4829" s="90">
        <f t="shared" si="2063"/>
        <v>6</v>
      </c>
      <c r="V4829" s="90">
        <v>252</v>
      </c>
      <c r="W4829" s="89">
        <f t="shared" si="2064"/>
        <v>1.0018340859999999</v>
      </c>
      <c r="X4829" s="82">
        <f t="shared" si="2065"/>
        <v>0</v>
      </c>
      <c r="Y4829" s="82">
        <f t="shared" si="2066"/>
        <v>0</v>
      </c>
      <c r="Z4829" s="94" t="str">
        <f t="shared" si="2072"/>
        <v>A+J=</v>
      </c>
      <c r="AA4829" s="87">
        <f t="shared" si="2073"/>
        <v>49086</v>
      </c>
    </row>
    <row r="4830" spans="1:27" ht="12.75" x14ac:dyDescent="0.2">
      <c r="A4830" s="81">
        <f t="shared" si="2067"/>
        <v>49067</v>
      </c>
      <c r="B4830" s="82">
        <f t="shared" si="2053"/>
        <v>0</v>
      </c>
      <c r="C4830" s="207">
        <f t="shared" si="2071"/>
        <v>0</v>
      </c>
      <c r="D4830" s="83">
        <f t="shared" si="2054"/>
        <v>7286.35</v>
      </c>
      <c r="E4830" s="84">
        <f t="shared" si="2051"/>
        <v>7394.19</v>
      </c>
      <c r="F4830" s="85">
        <f t="shared" si="2052"/>
        <v>49023</v>
      </c>
      <c r="G4830" s="86">
        <f t="shared" si="2055"/>
        <v>1.4800277230712089E-2</v>
      </c>
      <c r="H4830" s="87">
        <f t="shared" si="2056"/>
        <v>49086</v>
      </c>
      <c r="I4830" s="87">
        <f t="shared" si="2057"/>
        <v>49086</v>
      </c>
      <c r="J4830" s="88">
        <f t="shared" si="2068"/>
        <v>20</v>
      </c>
      <c r="K4830" s="88">
        <f t="shared" si="2050"/>
        <v>7</v>
      </c>
      <c r="L4830" s="8">
        <f t="shared" si="2058"/>
        <v>1.0051553799999999</v>
      </c>
      <c r="M4830" s="89">
        <v>1</v>
      </c>
      <c r="N4830" s="89">
        <f t="shared" si="2059"/>
        <v>1</v>
      </c>
      <c r="O4830" s="82">
        <f t="shared" si="2060"/>
        <v>1.0051553799999999</v>
      </c>
      <c r="P4830" s="82">
        <f t="shared" si="2061"/>
        <v>0</v>
      </c>
      <c r="Q4830" s="11">
        <f t="shared" si="2074"/>
        <v>0</v>
      </c>
      <c r="R4830" s="7">
        <f t="shared" si="2069"/>
        <v>0</v>
      </c>
      <c r="S4830" s="82">
        <f t="shared" si="2062"/>
        <v>0</v>
      </c>
      <c r="T4830" s="91">
        <f t="shared" si="2070"/>
        <v>0.08</v>
      </c>
      <c r="U4830" s="90">
        <f t="shared" si="2063"/>
        <v>7</v>
      </c>
      <c r="V4830" s="90">
        <v>252</v>
      </c>
      <c r="W4830" s="89">
        <f t="shared" si="2064"/>
        <v>1.002140093</v>
      </c>
      <c r="X4830" s="82">
        <f t="shared" si="2065"/>
        <v>0</v>
      </c>
      <c r="Y4830" s="82">
        <f t="shared" si="2066"/>
        <v>0</v>
      </c>
      <c r="Z4830" s="94" t="str">
        <f t="shared" si="2072"/>
        <v>A+J=</v>
      </c>
      <c r="AA4830" s="87">
        <f t="shared" si="2073"/>
        <v>49086</v>
      </c>
    </row>
    <row r="4831" spans="1:27" ht="12.75" x14ac:dyDescent="0.2">
      <c r="A4831" s="81">
        <f t="shared" si="2067"/>
        <v>49068</v>
      </c>
      <c r="B4831" s="82">
        <f t="shared" si="2053"/>
        <v>0</v>
      </c>
      <c r="C4831" s="207">
        <f t="shared" si="2071"/>
        <v>0</v>
      </c>
      <c r="D4831" s="83">
        <f t="shared" si="2054"/>
        <v>7286.35</v>
      </c>
      <c r="E4831" s="84">
        <f t="shared" si="2051"/>
        <v>7394.19</v>
      </c>
      <c r="F4831" s="85">
        <f t="shared" si="2052"/>
        <v>49023</v>
      </c>
      <c r="G4831" s="86">
        <f t="shared" si="2055"/>
        <v>1.4800277230712089E-2</v>
      </c>
      <c r="H4831" s="87">
        <f t="shared" si="2056"/>
        <v>49086</v>
      </c>
      <c r="I4831" s="87">
        <f t="shared" si="2057"/>
        <v>49086</v>
      </c>
      <c r="J4831" s="88">
        <f t="shared" si="2068"/>
        <v>20</v>
      </c>
      <c r="K4831" s="88">
        <f t="shared" si="2050"/>
        <v>8</v>
      </c>
      <c r="L4831" s="8">
        <f t="shared" si="2058"/>
        <v>1.0058940300000001</v>
      </c>
      <c r="M4831" s="89">
        <v>1</v>
      </c>
      <c r="N4831" s="89">
        <f t="shared" si="2059"/>
        <v>1</v>
      </c>
      <c r="O4831" s="82">
        <f t="shared" si="2060"/>
        <v>1.0058940300000001</v>
      </c>
      <c r="P4831" s="82">
        <f t="shared" si="2061"/>
        <v>0</v>
      </c>
      <c r="Q4831" s="11">
        <f t="shared" si="2074"/>
        <v>0</v>
      </c>
      <c r="R4831" s="7">
        <f t="shared" si="2069"/>
        <v>0</v>
      </c>
      <c r="S4831" s="82">
        <f t="shared" si="2062"/>
        <v>0</v>
      </c>
      <c r="T4831" s="91">
        <f t="shared" si="2070"/>
        <v>0.08</v>
      </c>
      <c r="U4831" s="90">
        <f t="shared" si="2063"/>
        <v>8</v>
      </c>
      <c r="V4831" s="90">
        <v>252</v>
      </c>
      <c r="W4831" s="89">
        <f t="shared" si="2064"/>
        <v>1.0024461950000001</v>
      </c>
      <c r="X4831" s="82">
        <f t="shared" si="2065"/>
        <v>0</v>
      </c>
      <c r="Y4831" s="82">
        <f t="shared" si="2066"/>
        <v>0</v>
      </c>
      <c r="Z4831" s="94" t="str">
        <f t="shared" si="2072"/>
        <v>A+J=</v>
      </c>
      <c r="AA4831" s="87">
        <f t="shared" si="2073"/>
        <v>49086</v>
      </c>
    </row>
    <row r="4832" spans="1:27" ht="12.75" x14ac:dyDescent="0.2">
      <c r="A4832" s="81">
        <f t="shared" si="2067"/>
        <v>49069</v>
      </c>
      <c r="B4832" s="82">
        <f t="shared" si="2053"/>
        <v>0</v>
      </c>
      <c r="C4832" s="207">
        <f t="shared" si="2071"/>
        <v>0</v>
      </c>
      <c r="D4832" s="83">
        <f t="shared" si="2054"/>
        <v>7286.35</v>
      </c>
      <c r="E4832" s="84">
        <f t="shared" si="2051"/>
        <v>7394.19</v>
      </c>
      <c r="F4832" s="85">
        <f t="shared" si="2052"/>
        <v>49023</v>
      </c>
      <c r="G4832" s="86">
        <f t="shared" si="2055"/>
        <v>1.4800277230712089E-2</v>
      </c>
      <c r="H4832" s="87">
        <f t="shared" si="2056"/>
        <v>49086</v>
      </c>
      <c r="I4832" s="87">
        <f t="shared" si="2057"/>
        <v>49086</v>
      </c>
      <c r="J4832" s="88">
        <f t="shared" si="2068"/>
        <v>20</v>
      </c>
      <c r="K4832" s="88">
        <f t="shared" si="2050"/>
        <v>9</v>
      </c>
      <c r="L4832" s="8">
        <f t="shared" si="2058"/>
        <v>1.0066332200000001</v>
      </c>
      <c r="M4832" s="89">
        <v>1</v>
      </c>
      <c r="N4832" s="89">
        <f t="shared" si="2059"/>
        <v>1</v>
      </c>
      <c r="O4832" s="82">
        <f t="shared" si="2060"/>
        <v>1.0066332200000001</v>
      </c>
      <c r="P4832" s="82">
        <f t="shared" si="2061"/>
        <v>0</v>
      </c>
      <c r="Q4832" s="11">
        <f t="shared" si="2074"/>
        <v>0</v>
      </c>
      <c r="R4832" s="7">
        <f t="shared" si="2069"/>
        <v>0</v>
      </c>
      <c r="S4832" s="82">
        <f t="shared" si="2062"/>
        <v>0</v>
      </c>
      <c r="T4832" s="91">
        <f t="shared" si="2070"/>
        <v>0.08</v>
      </c>
      <c r="U4832" s="90">
        <f t="shared" si="2063"/>
        <v>9</v>
      </c>
      <c r="V4832" s="90">
        <v>252</v>
      </c>
      <c r="W4832" s="89">
        <f t="shared" si="2064"/>
        <v>1.0027523890000001</v>
      </c>
      <c r="X4832" s="82">
        <f t="shared" si="2065"/>
        <v>0</v>
      </c>
      <c r="Y4832" s="82">
        <f t="shared" si="2066"/>
        <v>0</v>
      </c>
      <c r="Z4832" s="94" t="str">
        <f t="shared" si="2072"/>
        <v>A+J=</v>
      </c>
      <c r="AA4832" s="87">
        <f t="shared" si="2073"/>
        <v>49086</v>
      </c>
    </row>
    <row r="4833" spans="1:27" ht="12.75" x14ac:dyDescent="0.2">
      <c r="A4833" s="81">
        <f t="shared" si="2067"/>
        <v>49070</v>
      </c>
      <c r="B4833" s="82">
        <f t="shared" si="2053"/>
        <v>0</v>
      </c>
      <c r="C4833" s="207">
        <f t="shared" si="2071"/>
        <v>0</v>
      </c>
      <c r="D4833" s="83">
        <f t="shared" si="2054"/>
        <v>7286.35</v>
      </c>
      <c r="E4833" s="84">
        <f t="shared" si="2051"/>
        <v>7394.19</v>
      </c>
      <c r="F4833" s="85">
        <f t="shared" si="2052"/>
        <v>49023</v>
      </c>
      <c r="G4833" s="86">
        <f t="shared" si="2055"/>
        <v>1.4800277230712089E-2</v>
      </c>
      <c r="H4833" s="87">
        <f t="shared" si="2056"/>
        <v>49086</v>
      </c>
      <c r="I4833" s="87">
        <f t="shared" si="2057"/>
        <v>49086</v>
      </c>
      <c r="J4833" s="88">
        <f t="shared" si="2068"/>
        <v>20</v>
      </c>
      <c r="K4833" s="88">
        <f t="shared" si="2050"/>
        <v>10</v>
      </c>
      <c r="L4833" s="8">
        <f t="shared" si="2058"/>
        <v>1.0073729499999999</v>
      </c>
      <c r="M4833" s="89">
        <v>1</v>
      </c>
      <c r="N4833" s="89">
        <f t="shared" si="2059"/>
        <v>1</v>
      </c>
      <c r="O4833" s="82">
        <f t="shared" si="2060"/>
        <v>1.0073729499999999</v>
      </c>
      <c r="P4833" s="82">
        <f t="shared" si="2061"/>
        <v>0</v>
      </c>
      <c r="Q4833" s="11">
        <f t="shared" si="2074"/>
        <v>0</v>
      </c>
      <c r="R4833" s="7">
        <f t="shared" si="2069"/>
        <v>0</v>
      </c>
      <c r="S4833" s="82">
        <f t="shared" si="2062"/>
        <v>0</v>
      </c>
      <c r="T4833" s="91">
        <f t="shared" si="2070"/>
        <v>0.08</v>
      </c>
      <c r="U4833" s="90">
        <f t="shared" si="2063"/>
        <v>10</v>
      </c>
      <c r="V4833" s="90">
        <v>252</v>
      </c>
      <c r="W4833" s="89">
        <f t="shared" si="2064"/>
        <v>1.0030586779999999</v>
      </c>
      <c r="X4833" s="82">
        <f t="shared" si="2065"/>
        <v>0</v>
      </c>
      <c r="Y4833" s="82">
        <f t="shared" si="2066"/>
        <v>0</v>
      </c>
      <c r="Z4833" s="94" t="str">
        <f t="shared" si="2072"/>
        <v>A+J=</v>
      </c>
      <c r="AA4833" s="87">
        <f t="shared" si="2073"/>
        <v>49086</v>
      </c>
    </row>
    <row r="4834" spans="1:27" ht="12.75" x14ac:dyDescent="0.2">
      <c r="A4834" s="81">
        <f t="shared" si="2067"/>
        <v>49071</v>
      </c>
      <c r="B4834" s="82">
        <f t="shared" si="2053"/>
        <v>0</v>
      </c>
      <c r="C4834" s="207">
        <f t="shared" si="2071"/>
        <v>0</v>
      </c>
      <c r="D4834" s="83">
        <f t="shared" si="2054"/>
        <v>7286.35</v>
      </c>
      <c r="E4834" s="84">
        <f t="shared" si="2051"/>
        <v>7394.19</v>
      </c>
      <c r="F4834" s="85">
        <f t="shared" si="2052"/>
        <v>49023</v>
      </c>
      <c r="G4834" s="86">
        <f t="shared" si="2055"/>
        <v>1.4800277230712089E-2</v>
      </c>
      <c r="H4834" s="87">
        <f t="shared" si="2056"/>
        <v>49086</v>
      </c>
      <c r="I4834" s="87">
        <f t="shared" si="2057"/>
        <v>49086</v>
      </c>
      <c r="J4834" s="88">
        <f t="shared" si="2068"/>
        <v>20</v>
      </c>
      <c r="K4834" s="88">
        <f t="shared" si="2050"/>
        <v>10</v>
      </c>
      <c r="L4834" s="8">
        <f t="shared" si="2058"/>
        <v>1.0073729499999999</v>
      </c>
      <c r="M4834" s="89">
        <v>1</v>
      </c>
      <c r="N4834" s="89">
        <f t="shared" si="2059"/>
        <v>1</v>
      </c>
      <c r="O4834" s="82">
        <f t="shared" si="2060"/>
        <v>1.0073729499999999</v>
      </c>
      <c r="P4834" s="82">
        <f t="shared" si="2061"/>
        <v>0</v>
      </c>
      <c r="Q4834" s="11">
        <f t="shared" si="2074"/>
        <v>0</v>
      </c>
      <c r="R4834" s="7">
        <f t="shared" si="2069"/>
        <v>0</v>
      </c>
      <c r="S4834" s="82">
        <f t="shared" si="2062"/>
        <v>0</v>
      </c>
      <c r="T4834" s="91">
        <f t="shared" si="2070"/>
        <v>0.08</v>
      </c>
      <c r="U4834" s="90">
        <f t="shared" si="2063"/>
        <v>10</v>
      </c>
      <c r="V4834" s="90">
        <v>252</v>
      </c>
      <c r="W4834" s="89">
        <f t="shared" si="2064"/>
        <v>1.0030586779999999</v>
      </c>
      <c r="X4834" s="82">
        <f t="shared" si="2065"/>
        <v>0</v>
      </c>
      <c r="Y4834" s="82">
        <f t="shared" si="2066"/>
        <v>0</v>
      </c>
      <c r="Z4834" s="94" t="str">
        <f t="shared" si="2072"/>
        <v>A+J=</v>
      </c>
      <c r="AA4834" s="87">
        <f t="shared" si="2073"/>
        <v>49086</v>
      </c>
    </row>
    <row r="4835" spans="1:27" ht="12.75" x14ac:dyDescent="0.2">
      <c r="A4835" s="81">
        <f t="shared" si="2067"/>
        <v>49072</v>
      </c>
      <c r="B4835" s="82">
        <f t="shared" si="2053"/>
        <v>0</v>
      </c>
      <c r="C4835" s="207">
        <f t="shared" si="2071"/>
        <v>0</v>
      </c>
      <c r="D4835" s="83">
        <f t="shared" si="2054"/>
        <v>7286.35</v>
      </c>
      <c r="E4835" s="84">
        <f t="shared" si="2051"/>
        <v>7394.19</v>
      </c>
      <c r="F4835" s="85">
        <f t="shared" si="2052"/>
        <v>49023</v>
      </c>
      <c r="G4835" s="86">
        <f t="shared" si="2055"/>
        <v>1.4800277230712089E-2</v>
      </c>
      <c r="H4835" s="87">
        <f t="shared" si="2056"/>
        <v>49086</v>
      </c>
      <c r="I4835" s="87">
        <f t="shared" si="2057"/>
        <v>49086</v>
      </c>
      <c r="J4835" s="88">
        <f t="shared" si="2068"/>
        <v>20</v>
      </c>
      <c r="K4835" s="88">
        <f t="shared" si="2050"/>
        <v>10</v>
      </c>
      <c r="L4835" s="8">
        <f t="shared" si="2058"/>
        <v>1.0073729499999999</v>
      </c>
      <c r="M4835" s="89">
        <v>1</v>
      </c>
      <c r="N4835" s="89">
        <f t="shared" si="2059"/>
        <v>1</v>
      </c>
      <c r="O4835" s="82">
        <f t="shared" si="2060"/>
        <v>1.0073729499999999</v>
      </c>
      <c r="P4835" s="82">
        <f t="shared" si="2061"/>
        <v>0</v>
      </c>
      <c r="Q4835" s="11">
        <f t="shared" si="2074"/>
        <v>0</v>
      </c>
      <c r="R4835" s="7">
        <f t="shared" si="2069"/>
        <v>0</v>
      </c>
      <c r="S4835" s="82">
        <f t="shared" si="2062"/>
        <v>0</v>
      </c>
      <c r="T4835" s="91">
        <f t="shared" si="2070"/>
        <v>0.08</v>
      </c>
      <c r="U4835" s="90">
        <f t="shared" si="2063"/>
        <v>10</v>
      </c>
      <c r="V4835" s="90">
        <v>252</v>
      </c>
      <c r="W4835" s="89">
        <f t="shared" si="2064"/>
        <v>1.0030586779999999</v>
      </c>
      <c r="X4835" s="82">
        <f t="shared" si="2065"/>
        <v>0</v>
      </c>
      <c r="Y4835" s="82">
        <f t="shared" si="2066"/>
        <v>0</v>
      </c>
      <c r="Z4835" s="94" t="str">
        <f t="shared" si="2072"/>
        <v>A+J=</v>
      </c>
      <c r="AA4835" s="87">
        <f t="shared" si="2073"/>
        <v>49086</v>
      </c>
    </row>
    <row r="4836" spans="1:27" ht="12.75" x14ac:dyDescent="0.2">
      <c r="A4836" s="81">
        <f t="shared" si="2067"/>
        <v>49073</v>
      </c>
      <c r="B4836" s="82">
        <f t="shared" si="2053"/>
        <v>0</v>
      </c>
      <c r="C4836" s="207">
        <f t="shared" si="2071"/>
        <v>0</v>
      </c>
      <c r="D4836" s="83">
        <f t="shared" si="2054"/>
        <v>7286.35</v>
      </c>
      <c r="E4836" s="84">
        <f t="shared" si="2051"/>
        <v>7394.19</v>
      </c>
      <c r="F4836" s="85">
        <f t="shared" si="2052"/>
        <v>49023</v>
      </c>
      <c r="G4836" s="86">
        <f t="shared" si="2055"/>
        <v>1.4800277230712089E-2</v>
      </c>
      <c r="H4836" s="87">
        <f t="shared" si="2056"/>
        <v>49086</v>
      </c>
      <c r="I4836" s="87">
        <f t="shared" si="2057"/>
        <v>49086</v>
      </c>
      <c r="J4836" s="88">
        <f t="shared" si="2068"/>
        <v>20</v>
      </c>
      <c r="K4836" s="88">
        <f t="shared" si="2050"/>
        <v>11</v>
      </c>
      <c r="L4836" s="8">
        <f t="shared" si="2058"/>
        <v>1.00811323</v>
      </c>
      <c r="M4836" s="89">
        <v>1</v>
      </c>
      <c r="N4836" s="89">
        <f t="shared" si="2059"/>
        <v>1</v>
      </c>
      <c r="O4836" s="82">
        <f t="shared" si="2060"/>
        <v>1.00811323</v>
      </c>
      <c r="P4836" s="82">
        <f t="shared" si="2061"/>
        <v>0</v>
      </c>
      <c r="Q4836" s="11">
        <f t="shared" si="2074"/>
        <v>0</v>
      </c>
      <c r="R4836" s="7">
        <f t="shared" si="2069"/>
        <v>0</v>
      </c>
      <c r="S4836" s="82">
        <f t="shared" si="2062"/>
        <v>0</v>
      </c>
      <c r="T4836" s="91">
        <f t="shared" si="2070"/>
        <v>0.08</v>
      </c>
      <c r="U4836" s="90">
        <f t="shared" si="2063"/>
        <v>11</v>
      </c>
      <c r="V4836" s="90">
        <v>252</v>
      </c>
      <c r="W4836" s="89">
        <f t="shared" si="2064"/>
        <v>1.0033650599999999</v>
      </c>
      <c r="X4836" s="82">
        <f t="shared" si="2065"/>
        <v>0</v>
      </c>
      <c r="Y4836" s="82">
        <f t="shared" si="2066"/>
        <v>0</v>
      </c>
      <c r="Z4836" s="94" t="str">
        <f t="shared" si="2072"/>
        <v>A+J=</v>
      </c>
      <c r="AA4836" s="87">
        <f t="shared" si="2073"/>
        <v>49086</v>
      </c>
    </row>
    <row r="4837" spans="1:27" ht="12.75" x14ac:dyDescent="0.2">
      <c r="A4837" s="81">
        <f t="shared" si="2067"/>
        <v>49074</v>
      </c>
      <c r="B4837" s="82">
        <f t="shared" si="2053"/>
        <v>0</v>
      </c>
      <c r="C4837" s="207">
        <f t="shared" si="2071"/>
        <v>0</v>
      </c>
      <c r="D4837" s="83">
        <f t="shared" si="2054"/>
        <v>7286.35</v>
      </c>
      <c r="E4837" s="84">
        <f t="shared" si="2051"/>
        <v>7394.19</v>
      </c>
      <c r="F4837" s="85">
        <f t="shared" si="2052"/>
        <v>49023</v>
      </c>
      <c r="G4837" s="86">
        <f t="shared" si="2055"/>
        <v>1.4800277230712089E-2</v>
      </c>
      <c r="H4837" s="87">
        <f t="shared" si="2056"/>
        <v>49086</v>
      </c>
      <c r="I4837" s="87">
        <f t="shared" si="2057"/>
        <v>49086</v>
      </c>
      <c r="J4837" s="88">
        <f t="shared" si="2068"/>
        <v>20</v>
      </c>
      <c r="K4837" s="88">
        <f t="shared" si="2050"/>
        <v>12</v>
      </c>
      <c r="L4837" s="8">
        <f t="shared" si="2058"/>
        <v>1.00885406</v>
      </c>
      <c r="M4837" s="89">
        <v>1</v>
      </c>
      <c r="N4837" s="89">
        <f t="shared" si="2059"/>
        <v>1</v>
      </c>
      <c r="O4837" s="82">
        <f t="shared" si="2060"/>
        <v>1.00885406</v>
      </c>
      <c r="P4837" s="82">
        <f t="shared" si="2061"/>
        <v>0</v>
      </c>
      <c r="Q4837" s="11">
        <f t="shared" si="2074"/>
        <v>0</v>
      </c>
      <c r="R4837" s="7">
        <f t="shared" si="2069"/>
        <v>0</v>
      </c>
      <c r="S4837" s="82">
        <f t="shared" si="2062"/>
        <v>0</v>
      </c>
      <c r="T4837" s="91">
        <f t="shared" si="2070"/>
        <v>0.08</v>
      </c>
      <c r="U4837" s="90">
        <f t="shared" si="2063"/>
        <v>12</v>
      </c>
      <c r="V4837" s="90">
        <v>252</v>
      </c>
      <c r="W4837" s="89">
        <f t="shared" si="2064"/>
        <v>1.0036715350000001</v>
      </c>
      <c r="X4837" s="82">
        <f t="shared" si="2065"/>
        <v>0</v>
      </c>
      <c r="Y4837" s="82">
        <f t="shared" si="2066"/>
        <v>0</v>
      </c>
      <c r="Z4837" s="94" t="str">
        <f t="shared" si="2072"/>
        <v>A+J=</v>
      </c>
      <c r="AA4837" s="87">
        <f t="shared" si="2073"/>
        <v>49086</v>
      </c>
    </row>
    <row r="4838" spans="1:27" ht="12.75" x14ac:dyDescent="0.2">
      <c r="A4838" s="81">
        <f t="shared" si="2067"/>
        <v>49075</v>
      </c>
      <c r="B4838" s="82">
        <f t="shared" si="2053"/>
        <v>0</v>
      </c>
      <c r="C4838" s="207">
        <f t="shared" si="2071"/>
        <v>0</v>
      </c>
      <c r="D4838" s="83">
        <f t="shared" si="2054"/>
        <v>7286.35</v>
      </c>
      <c r="E4838" s="84">
        <f t="shared" si="2051"/>
        <v>7394.19</v>
      </c>
      <c r="F4838" s="85">
        <f t="shared" si="2052"/>
        <v>49023</v>
      </c>
      <c r="G4838" s="86">
        <f t="shared" si="2055"/>
        <v>1.4800277230712089E-2</v>
      </c>
      <c r="H4838" s="87">
        <f t="shared" si="2056"/>
        <v>49086</v>
      </c>
      <c r="I4838" s="87">
        <f t="shared" si="2057"/>
        <v>49086</v>
      </c>
      <c r="J4838" s="88">
        <f t="shared" si="2068"/>
        <v>20</v>
      </c>
      <c r="K4838" s="88">
        <f t="shared" si="2050"/>
        <v>13</v>
      </c>
      <c r="L4838" s="8">
        <f t="shared" si="2058"/>
        <v>1.0095954199999999</v>
      </c>
      <c r="M4838" s="89">
        <v>1</v>
      </c>
      <c r="N4838" s="89">
        <f t="shared" si="2059"/>
        <v>1</v>
      </c>
      <c r="O4838" s="82">
        <f t="shared" si="2060"/>
        <v>1.0095954199999999</v>
      </c>
      <c r="P4838" s="82">
        <f t="shared" si="2061"/>
        <v>0</v>
      </c>
      <c r="Q4838" s="11">
        <f t="shared" si="2074"/>
        <v>0</v>
      </c>
      <c r="R4838" s="7">
        <f t="shared" si="2069"/>
        <v>0</v>
      </c>
      <c r="S4838" s="82">
        <f t="shared" si="2062"/>
        <v>0</v>
      </c>
      <c r="T4838" s="91">
        <f t="shared" si="2070"/>
        <v>0.08</v>
      </c>
      <c r="U4838" s="90">
        <f t="shared" si="2063"/>
        <v>13</v>
      </c>
      <c r="V4838" s="90">
        <v>252</v>
      </c>
      <c r="W4838" s="89">
        <f t="shared" si="2064"/>
        <v>1.003978104</v>
      </c>
      <c r="X4838" s="82">
        <f t="shared" si="2065"/>
        <v>0</v>
      </c>
      <c r="Y4838" s="82">
        <f t="shared" si="2066"/>
        <v>0</v>
      </c>
      <c r="Z4838" s="94" t="str">
        <f t="shared" si="2072"/>
        <v>A+J=</v>
      </c>
      <c r="AA4838" s="87">
        <f t="shared" si="2073"/>
        <v>49086</v>
      </c>
    </row>
    <row r="4839" spans="1:27" ht="12.75" x14ac:dyDescent="0.2">
      <c r="A4839" s="81">
        <f t="shared" si="2067"/>
        <v>49076</v>
      </c>
      <c r="B4839" s="82">
        <f t="shared" si="2053"/>
        <v>0</v>
      </c>
      <c r="C4839" s="207">
        <f t="shared" si="2071"/>
        <v>0</v>
      </c>
      <c r="D4839" s="83">
        <f t="shared" si="2054"/>
        <v>7286.35</v>
      </c>
      <c r="E4839" s="84">
        <f t="shared" si="2051"/>
        <v>7394.19</v>
      </c>
      <c r="F4839" s="85">
        <f t="shared" si="2052"/>
        <v>49023</v>
      </c>
      <c r="G4839" s="86">
        <f t="shared" si="2055"/>
        <v>1.4800277230712089E-2</v>
      </c>
      <c r="H4839" s="87">
        <f t="shared" si="2056"/>
        <v>49086</v>
      </c>
      <c r="I4839" s="87">
        <f t="shared" si="2057"/>
        <v>49086</v>
      </c>
      <c r="J4839" s="88">
        <f t="shared" si="2068"/>
        <v>20</v>
      </c>
      <c r="K4839" s="88">
        <f t="shared" si="2050"/>
        <v>14</v>
      </c>
      <c r="L4839" s="8">
        <f t="shared" si="2058"/>
        <v>1.01033734</v>
      </c>
      <c r="M4839" s="89">
        <v>1</v>
      </c>
      <c r="N4839" s="89">
        <f t="shared" si="2059"/>
        <v>1</v>
      </c>
      <c r="O4839" s="82">
        <f t="shared" si="2060"/>
        <v>1.01033734</v>
      </c>
      <c r="P4839" s="82">
        <f t="shared" si="2061"/>
        <v>0</v>
      </c>
      <c r="Q4839" s="11">
        <f t="shared" si="2074"/>
        <v>0</v>
      </c>
      <c r="R4839" s="7">
        <f t="shared" si="2069"/>
        <v>0</v>
      </c>
      <c r="S4839" s="82">
        <f t="shared" si="2062"/>
        <v>0</v>
      </c>
      <c r="T4839" s="91">
        <f t="shared" si="2070"/>
        <v>0.08</v>
      </c>
      <c r="U4839" s="90">
        <f t="shared" si="2063"/>
        <v>14</v>
      </c>
      <c r="V4839" s="90">
        <v>252</v>
      </c>
      <c r="W4839" s="89">
        <f t="shared" si="2064"/>
        <v>1.0042847669999999</v>
      </c>
      <c r="X4839" s="82">
        <f t="shared" si="2065"/>
        <v>0</v>
      </c>
      <c r="Y4839" s="82">
        <f t="shared" si="2066"/>
        <v>0</v>
      </c>
      <c r="Z4839" s="94" t="str">
        <f t="shared" si="2072"/>
        <v>A+J=</v>
      </c>
      <c r="AA4839" s="87">
        <f t="shared" si="2073"/>
        <v>49086</v>
      </c>
    </row>
    <row r="4840" spans="1:27" ht="12.75" x14ac:dyDescent="0.2">
      <c r="A4840" s="81">
        <f t="shared" si="2067"/>
        <v>49077</v>
      </c>
      <c r="B4840" s="82">
        <f t="shared" si="2053"/>
        <v>0</v>
      </c>
      <c r="C4840" s="207">
        <f t="shared" si="2071"/>
        <v>0</v>
      </c>
      <c r="D4840" s="83">
        <f t="shared" si="2054"/>
        <v>7286.35</v>
      </c>
      <c r="E4840" s="84">
        <f t="shared" si="2051"/>
        <v>7394.19</v>
      </c>
      <c r="F4840" s="85">
        <f t="shared" si="2052"/>
        <v>49023</v>
      </c>
      <c r="G4840" s="86">
        <f t="shared" si="2055"/>
        <v>1.4800277230712089E-2</v>
      </c>
      <c r="H4840" s="87">
        <f t="shared" si="2056"/>
        <v>49086</v>
      </c>
      <c r="I4840" s="87">
        <f t="shared" si="2057"/>
        <v>49086</v>
      </c>
      <c r="J4840" s="88">
        <f t="shared" si="2068"/>
        <v>20</v>
      </c>
      <c r="K4840" s="88">
        <f t="shared" si="2050"/>
        <v>15</v>
      </c>
      <c r="L4840" s="8">
        <f t="shared" si="2058"/>
        <v>1.0110797899999999</v>
      </c>
      <c r="M4840" s="89">
        <v>1</v>
      </c>
      <c r="N4840" s="89">
        <f t="shared" si="2059"/>
        <v>1</v>
      </c>
      <c r="O4840" s="82">
        <f t="shared" si="2060"/>
        <v>1.0110797899999999</v>
      </c>
      <c r="P4840" s="82">
        <f t="shared" si="2061"/>
        <v>0</v>
      </c>
      <c r="Q4840" s="11">
        <f t="shared" si="2074"/>
        <v>0</v>
      </c>
      <c r="R4840" s="7">
        <f t="shared" si="2069"/>
        <v>0</v>
      </c>
      <c r="S4840" s="82">
        <f t="shared" si="2062"/>
        <v>0</v>
      </c>
      <c r="T4840" s="91">
        <f t="shared" si="2070"/>
        <v>0.08</v>
      </c>
      <c r="U4840" s="90">
        <f t="shared" si="2063"/>
        <v>15</v>
      </c>
      <c r="V4840" s="90">
        <v>252</v>
      </c>
      <c r="W4840" s="89">
        <f t="shared" si="2064"/>
        <v>1.004591523</v>
      </c>
      <c r="X4840" s="82">
        <f t="shared" si="2065"/>
        <v>0</v>
      </c>
      <c r="Y4840" s="82">
        <f t="shared" si="2066"/>
        <v>0</v>
      </c>
      <c r="Z4840" s="94" t="str">
        <f t="shared" si="2072"/>
        <v>A+J=</v>
      </c>
      <c r="AA4840" s="87">
        <f t="shared" si="2073"/>
        <v>49086</v>
      </c>
    </row>
    <row r="4841" spans="1:27" ht="12.75" x14ac:dyDescent="0.2">
      <c r="A4841" s="81">
        <f t="shared" si="2067"/>
        <v>49078</v>
      </c>
      <c r="B4841" s="82">
        <f t="shared" si="2053"/>
        <v>0</v>
      </c>
      <c r="C4841" s="207">
        <f t="shared" si="2071"/>
        <v>0</v>
      </c>
      <c r="D4841" s="83">
        <f t="shared" si="2054"/>
        <v>7286.35</v>
      </c>
      <c r="E4841" s="84">
        <f t="shared" si="2051"/>
        <v>7394.19</v>
      </c>
      <c r="F4841" s="85">
        <f t="shared" si="2052"/>
        <v>49023</v>
      </c>
      <c r="G4841" s="86">
        <f t="shared" si="2055"/>
        <v>1.4800277230712089E-2</v>
      </c>
      <c r="H4841" s="87">
        <f t="shared" si="2056"/>
        <v>49086</v>
      </c>
      <c r="I4841" s="87">
        <f t="shared" si="2057"/>
        <v>49086</v>
      </c>
      <c r="J4841" s="88">
        <f t="shared" si="2068"/>
        <v>20</v>
      </c>
      <c r="K4841" s="88">
        <f t="shared" ref="K4841:K4878" si="2075">(J4841-(NETWORKDAYS(A4841,I4841,AD$210:AD$502)-1))</f>
        <v>15</v>
      </c>
      <c r="L4841" s="8">
        <f t="shared" si="2058"/>
        <v>1.0110797899999999</v>
      </c>
      <c r="M4841" s="89">
        <v>1</v>
      </c>
      <c r="N4841" s="89">
        <f t="shared" si="2059"/>
        <v>1</v>
      </c>
      <c r="O4841" s="82">
        <f t="shared" si="2060"/>
        <v>1.0110797899999999</v>
      </c>
      <c r="P4841" s="82">
        <f t="shared" si="2061"/>
        <v>0</v>
      </c>
      <c r="Q4841" s="11">
        <f t="shared" si="2074"/>
        <v>0</v>
      </c>
      <c r="R4841" s="7">
        <f t="shared" si="2069"/>
        <v>0</v>
      </c>
      <c r="S4841" s="82">
        <f t="shared" si="2062"/>
        <v>0</v>
      </c>
      <c r="T4841" s="91">
        <f t="shared" si="2070"/>
        <v>0.08</v>
      </c>
      <c r="U4841" s="90">
        <f t="shared" si="2063"/>
        <v>15</v>
      </c>
      <c r="V4841" s="90">
        <v>252</v>
      </c>
      <c r="W4841" s="89">
        <f t="shared" si="2064"/>
        <v>1.004591523</v>
      </c>
      <c r="X4841" s="82">
        <f t="shared" si="2065"/>
        <v>0</v>
      </c>
      <c r="Y4841" s="82">
        <f t="shared" si="2066"/>
        <v>0</v>
      </c>
      <c r="Z4841" s="94" t="str">
        <f t="shared" si="2072"/>
        <v>A+J=</v>
      </c>
      <c r="AA4841" s="87">
        <f t="shared" si="2073"/>
        <v>49086</v>
      </c>
    </row>
    <row r="4842" spans="1:27" ht="12.75" x14ac:dyDescent="0.2">
      <c r="A4842" s="81">
        <f t="shared" si="2067"/>
        <v>49079</v>
      </c>
      <c r="B4842" s="82">
        <f t="shared" si="2053"/>
        <v>0</v>
      </c>
      <c r="C4842" s="207">
        <f t="shared" si="2071"/>
        <v>0</v>
      </c>
      <c r="D4842" s="83">
        <f t="shared" si="2054"/>
        <v>7286.35</v>
      </c>
      <c r="E4842" s="84">
        <f t="shared" ref="E4842:E4878" si="2076">IF($K4842=1,VLOOKUP($A4841,$AO$10:$AS$200,4),E4841)</f>
        <v>7394.19</v>
      </c>
      <c r="F4842" s="85">
        <f t="shared" ref="F4842:F4878" si="2077">IF($K4842=1,VLOOKUP($A4841,$AO$10:$AS$200,5),F4841)</f>
        <v>49023</v>
      </c>
      <c r="G4842" s="86">
        <f t="shared" si="2055"/>
        <v>1.4800277230712089E-2</v>
      </c>
      <c r="H4842" s="87">
        <f t="shared" si="2056"/>
        <v>49086</v>
      </c>
      <c r="I4842" s="87">
        <f t="shared" si="2057"/>
        <v>49086</v>
      </c>
      <c r="J4842" s="88">
        <f t="shared" si="2068"/>
        <v>20</v>
      </c>
      <c r="K4842" s="88">
        <f t="shared" si="2075"/>
        <v>15</v>
      </c>
      <c r="L4842" s="8">
        <f t="shared" si="2058"/>
        <v>1.0110797899999999</v>
      </c>
      <c r="M4842" s="89">
        <v>1</v>
      </c>
      <c r="N4842" s="89">
        <f t="shared" si="2059"/>
        <v>1</v>
      </c>
      <c r="O4842" s="82">
        <f t="shared" si="2060"/>
        <v>1.0110797899999999</v>
      </c>
      <c r="P4842" s="82">
        <f t="shared" si="2061"/>
        <v>0</v>
      </c>
      <c r="Q4842" s="11">
        <f t="shared" si="2074"/>
        <v>0</v>
      </c>
      <c r="R4842" s="7">
        <f t="shared" si="2069"/>
        <v>0</v>
      </c>
      <c r="S4842" s="82">
        <f t="shared" si="2062"/>
        <v>0</v>
      </c>
      <c r="T4842" s="91">
        <f t="shared" si="2070"/>
        <v>0.08</v>
      </c>
      <c r="U4842" s="90">
        <f t="shared" si="2063"/>
        <v>15</v>
      </c>
      <c r="V4842" s="90">
        <v>252</v>
      </c>
      <c r="W4842" s="89">
        <f t="shared" si="2064"/>
        <v>1.004591523</v>
      </c>
      <c r="X4842" s="82">
        <f t="shared" si="2065"/>
        <v>0</v>
      </c>
      <c r="Y4842" s="82">
        <f t="shared" si="2066"/>
        <v>0</v>
      </c>
      <c r="Z4842" s="94" t="str">
        <f t="shared" si="2072"/>
        <v>A+J=</v>
      </c>
      <c r="AA4842" s="87">
        <f t="shared" si="2073"/>
        <v>49086</v>
      </c>
    </row>
    <row r="4843" spans="1:27" ht="12.75" x14ac:dyDescent="0.2">
      <c r="A4843" s="81">
        <f t="shared" si="2067"/>
        <v>49080</v>
      </c>
      <c r="B4843" s="82">
        <f t="shared" si="2053"/>
        <v>0</v>
      </c>
      <c r="C4843" s="207">
        <f t="shared" si="2071"/>
        <v>0</v>
      </c>
      <c r="D4843" s="83">
        <f t="shared" si="2054"/>
        <v>7286.35</v>
      </c>
      <c r="E4843" s="84">
        <f t="shared" si="2076"/>
        <v>7394.19</v>
      </c>
      <c r="F4843" s="85">
        <f t="shared" si="2077"/>
        <v>49023</v>
      </c>
      <c r="G4843" s="86">
        <f t="shared" si="2055"/>
        <v>1.4800277230712089E-2</v>
      </c>
      <c r="H4843" s="87">
        <f t="shared" si="2056"/>
        <v>49086</v>
      </c>
      <c r="I4843" s="87">
        <f t="shared" si="2057"/>
        <v>49086</v>
      </c>
      <c r="J4843" s="88">
        <f t="shared" si="2068"/>
        <v>20</v>
      </c>
      <c r="K4843" s="88">
        <f t="shared" si="2075"/>
        <v>16</v>
      </c>
      <c r="L4843" s="8">
        <f t="shared" si="2058"/>
        <v>1.0118228</v>
      </c>
      <c r="M4843" s="89">
        <v>1</v>
      </c>
      <c r="N4843" s="89">
        <f t="shared" si="2059"/>
        <v>1</v>
      </c>
      <c r="O4843" s="82">
        <f t="shared" si="2060"/>
        <v>1.0118228</v>
      </c>
      <c r="P4843" s="82">
        <f t="shared" si="2061"/>
        <v>0</v>
      </c>
      <c r="Q4843" s="11">
        <f t="shared" si="2074"/>
        <v>0</v>
      </c>
      <c r="R4843" s="7">
        <f t="shared" si="2069"/>
        <v>0</v>
      </c>
      <c r="S4843" s="82">
        <f t="shared" si="2062"/>
        <v>0</v>
      </c>
      <c r="T4843" s="91">
        <f t="shared" si="2070"/>
        <v>0.08</v>
      </c>
      <c r="U4843" s="90">
        <f t="shared" si="2063"/>
        <v>16</v>
      </c>
      <c r="V4843" s="90">
        <v>252</v>
      </c>
      <c r="W4843" s="89">
        <f t="shared" si="2064"/>
        <v>1.0048983730000001</v>
      </c>
      <c r="X4843" s="82">
        <f t="shared" si="2065"/>
        <v>0</v>
      </c>
      <c r="Y4843" s="82">
        <f t="shared" si="2066"/>
        <v>0</v>
      </c>
      <c r="Z4843" s="94" t="str">
        <f t="shared" si="2072"/>
        <v>A+J=</v>
      </c>
      <c r="AA4843" s="87">
        <f t="shared" si="2073"/>
        <v>49086</v>
      </c>
    </row>
    <row r="4844" spans="1:27" ht="12.75" x14ac:dyDescent="0.2">
      <c r="A4844" s="81">
        <f t="shared" si="2067"/>
        <v>49081</v>
      </c>
      <c r="B4844" s="82">
        <f t="shared" si="2053"/>
        <v>0</v>
      </c>
      <c r="C4844" s="207">
        <f t="shared" si="2071"/>
        <v>0</v>
      </c>
      <c r="D4844" s="83">
        <f t="shared" si="2054"/>
        <v>7286.35</v>
      </c>
      <c r="E4844" s="84">
        <f t="shared" si="2076"/>
        <v>7394.19</v>
      </c>
      <c r="F4844" s="85">
        <f t="shared" si="2077"/>
        <v>49023</v>
      </c>
      <c r="G4844" s="86">
        <f t="shared" si="2055"/>
        <v>1.4800277230712089E-2</v>
      </c>
      <c r="H4844" s="87">
        <f t="shared" si="2056"/>
        <v>49086</v>
      </c>
      <c r="I4844" s="87">
        <f t="shared" si="2057"/>
        <v>49086</v>
      </c>
      <c r="J4844" s="88">
        <f t="shared" si="2068"/>
        <v>20</v>
      </c>
      <c r="K4844" s="88">
        <f t="shared" si="2075"/>
        <v>17</v>
      </c>
      <c r="L4844" s="8">
        <f t="shared" si="2058"/>
        <v>1.01256634</v>
      </c>
      <c r="M4844" s="89">
        <v>1</v>
      </c>
      <c r="N4844" s="89">
        <f t="shared" si="2059"/>
        <v>1</v>
      </c>
      <c r="O4844" s="82">
        <f t="shared" si="2060"/>
        <v>1.01256634</v>
      </c>
      <c r="P4844" s="82">
        <f t="shared" si="2061"/>
        <v>0</v>
      </c>
      <c r="Q4844" s="11">
        <f t="shared" si="2074"/>
        <v>0</v>
      </c>
      <c r="R4844" s="7">
        <f t="shared" si="2069"/>
        <v>0</v>
      </c>
      <c r="S4844" s="82">
        <f t="shared" si="2062"/>
        <v>0</v>
      </c>
      <c r="T4844" s="91">
        <f t="shared" si="2070"/>
        <v>0.08</v>
      </c>
      <c r="U4844" s="90">
        <f t="shared" si="2063"/>
        <v>17</v>
      </c>
      <c r="V4844" s="90">
        <v>252</v>
      </c>
      <c r="W4844" s="89">
        <f t="shared" si="2064"/>
        <v>1.0052053169999999</v>
      </c>
      <c r="X4844" s="82">
        <f t="shared" si="2065"/>
        <v>0</v>
      </c>
      <c r="Y4844" s="82">
        <f t="shared" si="2066"/>
        <v>0</v>
      </c>
      <c r="Z4844" s="94" t="str">
        <f t="shared" si="2072"/>
        <v>A+J=</v>
      </c>
      <c r="AA4844" s="87">
        <f t="shared" si="2073"/>
        <v>49086</v>
      </c>
    </row>
    <row r="4845" spans="1:27" ht="12.75" x14ac:dyDescent="0.2">
      <c r="A4845" s="81">
        <f t="shared" si="2067"/>
        <v>49082</v>
      </c>
      <c r="B4845" s="82">
        <f t="shared" si="2053"/>
        <v>0</v>
      </c>
      <c r="C4845" s="207">
        <f t="shared" si="2071"/>
        <v>0</v>
      </c>
      <c r="D4845" s="83">
        <f t="shared" si="2054"/>
        <v>7286.35</v>
      </c>
      <c r="E4845" s="84">
        <f t="shared" si="2076"/>
        <v>7394.19</v>
      </c>
      <c r="F4845" s="85">
        <f t="shared" si="2077"/>
        <v>49023</v>
      </c>
      <c r="G4845" s="86">
        <f t="shared" si="2055"/>
        <v>1.4800277230712089E-2</v>
      </c>
      <c r="H4845" s="87">
        <f t="shared" si="2056"/>
        <v>49086</v>
      </c>
      <c r="I4845" s="87">
        <f t="shared" si="2057"/>
        <v>49086</v>
      </c>
      <c r="J4845" s="88">
        <f t="shared" si="2068"/>
        <v>20</v>
      </c>
      <c r="K4845" s="88">
        <f t="shared" si="2075"/>
        <v>18</v>
      </c>
      <c r="L4845" s="8">
        <f t="shared" si="2058"/>
        <v>1.0133104399999999</v>
      </c>
      <c r="M4845" s="89">
        <v>1</v>
      </c>
      <c r="N4845" s="89">
        <f t="shared" si="2059"/>
        <v>1</v>
      </c>
      <c r="O4845" s="82">
        <f t="shared" si="2060"/>
        <v>1.0133104399999999</v>
      </c>
      <c r="P4845" s="82">
        <f t="shared" si="2061"/>
        <v>0</v>
      </c>
      <c r="Q4845" s="11">
        <f t="shared" si="2074"/>
        <v>0</v>
      </c>
      <c r="R4845" s="7">
        <f t="shared" si="2069"/>
        <v>0</v>
      </c>
      <c r="S4845" s="82">
        <f t="shared" si="2062"/>
        <v>0</v>
      </c>
      <c r="T4845" s="91">
        <f t="shared" si="2070"/>
        <v>0.08</v>
      </c>
      <c r="U4845" s="90">
        <f t="shared" si="2063"/>
        <v>18</v>
      </c>
      <c r="V4845" s="90">
        <v>252</v>
      </c>
      <c r="W4845" s="89">
        <f t="shared" si="2064"/>
        <v>1.005512355</v>
      </c>
      <c r="X4845" s="82">
        <f t="shared" si="2065"/>
        <v>0</v>
      </c>
      <c r="Y4845" s="82">
        <f t="shared" si="2066"/>
        <v>0</v>
      </c>
      <c r="Z4845" s="94" t="str">
        <f t="shared" si="2072"/>
        <v>A+J=</v>
      </c>
      <c r="AA4845" s="87">
        <f t="shared" si="2073"/>
        <v>49086</v>
      </c>
    </row>
    <row r="4846" spans="1:27" ht="12.75" x14ac:dyDescent="0.2">
      <c r="A4846" s="81">
        <f t="shared" si="2067"/>
        <v>49083</v>
      </c>
      <c r="B4846" s="82">
        <f t="shared" si="2053"/>
        <v>0</v>
      </c>
      <c r="C4846" s="207">
        <f t="shared" si="2071"/>
        <v>0</v>
      </c>
      <c r="D4846" s="83">
        <f t="shared" si="2054"/>
        <v>7286.35</v>
      </c>
      <c r="E4846" s="84">
        <f t="shared" si="2076"/>
        <v>7394.19</v>
      </c>
      <c r="F4846" s="85">
        <f t="shared" si="2077"/>
        <v>49023</v>
      </c>
      <c r="G4846" s="86">
        <f t="shared" si="2055"/>
        <v>1.4800277230712089E-2</v>
      </c>
      <c r="H4846" s="87">
        <f t="shared" si="2056"/>
        <v>49086</v>
      </c>
      <c r="I4846" s="87">
        <f t="shared" si="2057"/>
        <v>49086</v>
      </c>
      <c r="J4846" s="88">
        <f t="shared" si="2068"/>
        <v>20</v>
      </c>
      <c r="K4846" s="88">
        <f t="shared" si="2075"/>
        <v>19</v>
      </c>
      <c r="L4846" s="8">
        <f t="shared" si="2058"/>
        <v>1.0140550800000001</v>
      </c>
      <c r="M4846" s="89">
        <v>1</v>
      </c>
      <c r="N4846" s="89">
        <f t="shared" si="2059"/>
        <v>1</v>
      </c>
      <c r="O4846" s="82">
        <f t="shared" si="2060"/>
        <v>1.0140550800000001</v>
      </c>
      <c r="P4846" s="82">
        <f t="shared" si="2061"/>
        <v>0</v>
      </c>
      <c r="Q4846" s="11">
        <f t="shared" si="2074"/>
        <v>0</v>
      </c>
      <c r="R4846" s="7">
        <f t="shared" si="2069"/>
        <v>0</v>
      </c>
      <c r="S4846" s="82">
        <f t="shared" si="2062"/>
        <v>0</v>
      </c>
      <c r="T4846" s="91">
        <f t="shared" si="2070"/>
        <v>0.08</v>
      </c>
      <c r="U4846" s="90">
        <f t="shared" si="2063"/>
        <v>19</v>
      </c>
      <c r="V4846" s="90">
        <v>252</v>
      </c>
      <c r="W4846" s="89">
        <f t="shared" si="2064"/>
        <v>1.005819486</v>
      </c>
      <c r="X4846" s="82">
        <f t="shared" si="2065"/>
        <v>0</v>
      </c>
      <c r="Y4846" s="82">
        <f t="shared" si="2066"/>
        <v>0</v>
      </c>
      <c r="Z4846" s="94" t="str">
        <f t="shared" si="2072"/>
        <v>A+J=</v>
      </c>
      <c r="AA4846" s="87">
        <f t="shared" si="2073"/>
        <v>49086</v>
      </c>
    </row>
    <row r="4847" spans="1:27" ht="12.75" x14ac:dyDescent="0.2">
      <c r="A4847" s="81">
        <f t="shared" si="2067"/>
        <v>49084</v>
      </c>
      <c r="B4847" s="82">
        <f t="shared" si="2053"/>
        <v>0</v>
      </c>
      <c r="C4847" s="207">
        <f t="shared" si="2071"/>
        <v>0</v>
      </c>
      <c r="D4847" s="83">
        <f t="shared" si="2054"/>
        <v>7286.35</v>
      </c>
      <c r="E4847" s="84">
        <f t="shared" si="2076"/>
        <v>7394.19</v>
      </c>
      <c r="F4847" s="85">
        <f t="shared" si="2077"/>
        <v>49023</v>
      </c>
      <c r="G4847" s="86">
        <f t="shared" si="2055"/>
        <v>1.4800277230712089E-2</v>
      </c>
      <c r="H4847" s="87">
        <f t="shared" si="2056"/>
        <v>49115</v>
      </c>
      <c r="I4847" s="87">
        <f t="shared" si="2057"/>
        <v>49086</v>
      </c>
      <c r="J4847" s="88">
        <f t="shared" si="2068"/>
        <v>20</v>
      </c>
      <c r="K4847" s="88">
        <f t="shared" si="2075"/>
        <v>20</v>
      </c>
      <c r="L4847" s="8">
        <f t="shared" si="2058"/>
        <v>1.0148002700000001</v>
      </c>
      <c r="M4847" s="89">
        <v>1</v>
      </c>
      <c r="N4847" s="89">
        <f t="shared" si="2059"/>
        <v>1</v>
      </c>
      <c r="O4847" s="82">
        <f t="shared" si="2060"/>
        <v>1.0148002700000001</v>
      </c>
      <c r="P4847" s="82">
        <f t="shared" si="2061"/>
        <v>0</v>
      </c>
      <c r="Q4847" s="11">
        <f t="shared" si="2074"/>
        <v>0</v>
      </c>
      <c r="R4847" s="7">
        <f t="shared" si="2069"/>
        <v>0</v>
      </c>
      <c r="S4847" s="82">
        <f t="shared" si="2062"/>
        <v>0</v>
      </c>
      <c r="T4847" s="91">
        <f t="shared" si="2070"/>
        <v>0.08</v>
      </c>
      <c r="U4847" s="90">
        <f t="shared" si="2063"/>
        <v>20</v>
      </c>
      <c r="V4847" s="90">
        <v>252</v>
      </c>
      <c r="W4847" s="89">
        <f t="shared" si="2064"/>
        <v>1.0061267110000001</v>
      </c>
      <c r="X4847" s="82">
        <f t="shared" si="2065"/>
        <v>0</v>
      </c>
      <c r="Y4847" s="82">
        <f t="shared" si="2066"/>
        <v>0</v>
      </c>
      <c r="Z4847" s="94" t="str">
        <f t="shared" si="2072"/>
        <v>A+J=</v>
      </c>
      <c r="AA4847" s="87">
        <f t="shared" si="2073"/>
        <v>49086</v>
      </c>
    </row>
    <row r="4848" spans="1:27" ht="12.75" x14ac:dyDescent="0.2">
      <c r="A4848" s="81">
        <f t="shared" si="2067"/>
        <v>49085</v>
      </c>
      <c r="B4848" s="82">
        <f t="shared" si="2053"/>
        <v>0</v>
      </c>
      <c r="C4848" s="207">
        <f t="shared" si="2071"/>
        <v>0</v>
      </c>
      <c r="D4848" s="83">
        <f t="shared" si="2054"/>
        <v>7286.35</v>
      </c>
      <c r="E4848" s="84">
        <f t="shared" si="2076"/>
        <v>7394.19</v>
      </c>
      <c r="F4848" s="85">
        <f t="shared" si="2077"/>
        <v>49023</v>
      </c>
      <c r="G4848" s="86">
        <f t="shared" si="2055"/>
        <v>1.4800277230712089E-2</v>
      </c>
      <c r="H4848" s="87">
        <f t="shared" si="2056"/>
        <v>49115</v>
      </c>
      <c r="I4848" s="87">
        <f t="shared" si="2057"/>
        <v>49086</v>
      </c>
      <c r="J4848" s="88">
        <f t="shared" si="2068"/>
        <v>20</v>
      </c>
      <c r="K4848" s="88">
        <f t="shared" si="2075"/>
        <v>20</v>
      </c>
      <c r="L4848" s="8">
        <f t="shared" si="2058"/>
        <v>1.0148002700000001</v>
      </c>
      <c r="M4848" s="89">
        <v>1</v>
      </c>
      <c r="N4848" s="89">
        <f t="shared" si="2059"/>
        <v>1</v>
      </c>
      <c r="O4848" s="82">
        <f t="shared" si="2060"/>
        <v>1.0148002700000001</v>
      </c>
      <c r="P4848" s="82">
        <f t="shared" si="2061"/>
        <v>0</v>
      </c>
      <c r="Q4848" s="11">
        <f t="shared" si="2074"/>
        <v>0</v>
      </c>
      <c r="R4848" s="7">
        <f t="shared" si="2069"/>
        <v>0</v>
      </c>
      <c r="S4848" s="82">
        <f t="shared" si="2062"/>
        <v>0</v>
      </c>
      <c r="T4848" s="91">
        <f t="shared" si="2070"/>
        <v>0.08</v>
      </c>
      <c r="U4848" s="90">
        <f t="shared" si="2063"/>
        <v>20</v>
      </c>
      <c r="V4848" s="90">
        <v>252</v>
      </c>
      <c r="W4848" s="89">
        <f t="shared" si="2064"/>
        <v>1.0061267110000001</v>
      </c>
      <c r="X4848" s="82">
        <f t="shared" si="2065"/>
        <v>0</v>
      </c>
      <c r="Y4848" s="82">
        <f t="shared" si="2066"/>
        <v>0</v>
      </c>
      <c r="Z4848" s="94" t="str">
        <f t="shared" si="2072"/>
        <v>A+J=</v>
      </c>
      <c r="AA4848" s="87">
        <f t="shared" si="2073"/>
        <v>49086</v>
      </c>
    </row>
    <row r="4849" spans="1:27" ht="12.75" x14ac:dyDescent="0.2">
      <c r="A4849" s="81">
        <f t="shared" si="2067"/>
        <v>49086</v>
      </c>
      <c r="B4849" s="82">
        <f t="shared" si="2053"/>
        <v>0</v>
      </c>
      <c r="C4849" s="207">
        <f t="shared" si="2071"/>
        <v>0</v>
      </c>
      <c r="D4849" s="83">
        <f t="shared" si="2054"/>
        <v>7286.35</v>
      </c>
      <c r="E4849" s="84">
        <f t="shared" si="2076"/>
        <v>7394.19</v>
      </c>
      <c r="F4849" s="85">
        <f t="shared" si="2077"/>
        <v>49023</v>
      </c>
      <c r="G4849" s="86">
        <f t="shared" si="2055"/>
        <v>1.4800277230712089E-2</v>
      </c>
      <c r="H4849" s="87">
        <f t="shared" si="2056"/>
        <v>49115</v>
      </c>
      <c r="I4849" s="87">
        <f t="shared" si="2057"/>
        <v>49086</v>
      </c>
      <c r="J4849" s="88">
        <f t="shared" si="2068"/>
        <v>20</v>
      </c>
      <c r="K4849" s="88">
        <f t="shared" si="2075"/>
        <v>20</v>
      </c>
      <c r="L4849" s="8">
        <f t="shared" si="2058"/>
        <v>1.0148002700000001</v>
      </c>
      <c r="M4849" s="89">
        <v>1</v>
      </c>
      <c r="N4849" s="89">
        <f t="shared" si="2059"/>
        <v>1</v>
      </c>
      <c r="O4849" s="82">
        <f t="shared" si="2060"/>
        <v>1.0148002700000001</v>
      </c>
      <c r="P4849" s="82">
        <f t="shared" si="2061"/>
        <v>0</v>
      </c>
      <c r="Q4849" s="11">
        <f t="shared" si="2074"/>
        <v>159</v>
      </c>
      <c r="R4849" s="7">
        <f t="shared" si="2069"/>
        <v>0</v>
      </c>
      <c r="S4849" s="82">
        <f t="shared" si="2062"/>
        <v>0</v>
      </c>
      <c r="T4849" s="91">
        <f t="shared" si="2070"/>
        <v>0.08</v>
      </c>
      <c r="U4849" s="90">
        <f t="shared" si="2063"/>
        <v>20</v>
      </c>
      <c r="V4849" s="90">
        <v>252</v>
      </c>
      <c r="W4849" s="89">
        <f t="shared" si="2064"/>
        <v>1.0061267110000001</v>
      </c>
      <c r="X4849" s="82">
        <f t="shared" si="2065"/>
        <v>0</v>
      </c>
      <c r="Y4849" s="82">
        <f t="shared" si="2066"/>
        <v>0</v>
      </c>
      <c r="Z4849" s="94" t="str">
        <f t="shared" si="2072"/>
        <v>A+J=</v>
      </c>
      <c r="AA4849" s="87">
        <f t="shared" si="2073"/>
        <v>49086</v>
      </c>
    </row>
    <row r="4850" spans="1:27" ht="12.75" x14ac:dyDescent="0.2">
      <c r="A4850" s="81">
        <f t="shared" si="2067"/>
        <v>49087</v>
      </c>
      <c r="B4850" s="82">
        <f t="shared" si="2053"/>
        <v>0</v>
      </c>
      <c r="C4850" s="207">
        <f t="shared" si="2071"/>
        <v>0</v>
      </c>
      <c r="D4850" s="83">
        <f t="shared" si="2054"/>
        <v>7286.35</v>
      </c>
      <c r="E4850" s="84">
        <f t="shared" si="2076"/>
        <v>7394.19</v>
      </c>
      <c r="F4850" s="85">
        <f t="shared" si="2077"/>
        <v>49056</v>
      </c>
      <c r="G4850" s="86">
        <f t="shared" si="2055"/>
        <v>1.4800277230712089E-2</v>
      </c>
      <c r="H4850" s="87">
        <f t="shared" si="2056"/>
        <v>49115</v>
      </c>
      <c r="I4850" s="87">
        <f t="shared" si="2057"/>
        <v>49115</v>
      </c>
      <c r="J4850" s="88">
        <f t="shared" si="2068"/>
        <v>20</v>
      </c>
      <c r="K4850" s="88">
        <f t="shared" si="2075"/>
        <v>1</v>
      </c>
      <c r="L4850" s="8">
        <f t="shared" si="2058"/>
        <v>1.0007348599999999</v>
      </c>
      <c r="M4850" s="89">
        <v>1</v>
      </c>
      <c r="N4850" s="89">
        <f t="shared" si="2059"/>
        <v>1</v>
      </c>
      <c r="O4850" s="82">
        <f t="shared" si="2060"/>
        <v>1.0007348599999999</v>
      </c>
      <c r="P4850" s="82">
        <f t="shared" si="2061"/>
        <v>0</v>
      </c>
      <c r="Q4850" s="11">
        <f t="shared" si="2074"/>
        <v>0</v>
      </c>
      <c r="R4850" s="7">
        <f t="shared" si="2069"/>
        <v>0</v>
      </c>
      <c r="S4850" s="82">
        <f t="shared" si="2062"/>
        <v>0</v>
      </c>
      <c r="T4850" s="91">
        <f t="shared" si="2070"/>
        <v>0.08</v>
      </c>
      <c r="U4850" s="90">
        <f t="shared" si="2063"/>
        <v>1</v>
      </c>
      <c r="V4850" s="90">
        <v>252</v>
      </c>
      <c r="W4850" s="89">
        <f t="shared" si="2064"/>
        <v>1.000305448</v>
      </c>
      <c r="X4850" s="82">
        <f t="shared" si="2065"/>
        <v>0</v>
      </c>
      <c r="Y4850" s="82">
        <f t="shared" si="2066"/>
        <v>0</v>
      </c>
      <c r="Z4850" s="94" t="str">
        <f t="shared" si="2072"/>
        <v>A+J=</v>
      </c>
      <c r="AA4850" s="87">
        <f t="shared" si="2073"/>
        <v>49115</v>
      </c>
    </row>
    <row r="4851" spans="1:27" ht="12.75" x14ac:dyDescent="0.2">
      <c r="A4851" s="81">
        <f t="shared" si="2067"/>
        <v>49088</v>
      </c>
      <c r="B4851" s="82">
        <f t="shared" si="2053"/>
        <v>0</v>
      </c>
      <c r="C4851" s="207">
        <f t="shared" si="2071"/>
        <v>0</v>
      </c>
      <c r="D4851" s="83">
        <f t="shared" si="2054"/>
        <v>7286.35</v>
      </c>
      <c r="E4851" s="84">
        <f t="shared" si="2076"/>
        <v>7394.19</v>
      </c>
      <c r="F4851" s="85">
        <f t="shared" si="2077"/>
        <v>49056</v>
      </c>
      <c r="G4851" s="86">
        <f t="shared" si="2055"/>
        <v>1.4800277230712089E-2</v>
      </c>
      <c r="H4851" s="87">
        <f t="shared" si="2056"/>
        <v>49115</v>
      </c>
      <c r="I4851" s="87">
        <f t="shared" si="2057"/>
        <v>49115</v>
      </c>
      <c r="J4851" s="88">
        <f t="shared" si="2068"/>
        <v>20</v>
      </c>
      <c r="K4851" s="88">
        <f t="shared" si="2075"/>
        <v>2</v>
      </c>
      <c r="L4851" s="8">
        <f t="shared" si="2058"/>
        <v>1.0014702600000001</v>
      </c>
      <c r="M4851" s="89">
        <v>1</v>
      </c>
      <c r="N4851" s="89">
        <f t="shared" si="2059"/>
        <v>1</v>
      </c>
      <c r="O4851" s="82">
        <f t="shared" si="2060"/>
        <v>1.0014702600000001</v>
      </c>
      <c r="P4851" s="82">
        <f t="shared" si="2061"/>
        <v>0</v>
      </c>
      <c r="Q4851" s="11">
        <f t="shared" si="2074"/>
        <v>0</v>
      </c>
      <c r="R4851" s="7">
        <f t="shared" si="2069"/>
        <v>0</v>
      </c>
      <c r="S4851" s="82">
        <f t="shared" si="2062"/>
        <v>0</v>
      </c>
      <c r="T4851" s="91">
        <f t="shared" si="2070"/>
        <v>0.08</v>
      </c>
      <c r="U4851" s="90">
        <f t="shared" si="2063"/>
        <v>2</v>
      </c>
      <c r="V4851" s="90">
        <v>252</v>
      </c>
      <c r="W4851" s="89">
        <f t="shared" si="2064"/>
        <v>1.000610988</v>
      </c>
      <c r="X4851" s="82">
        <f t="shared" si="2065"/>
        <v>0</v>
      </c>
      <c r="Y4851" s="82">
        <f t="shared" si="2066"/>
        <v>0</v>
      </c>
      <c r="Z4851" s="94" t="str">
        <f t="shared" si="2072"/>
        <v>A+J=</v>
      </c>
      <c r="AA4851" s="87">
        <f t="shared" si="2073"/>
        <v>49115</v>
      </c>
    </row>
    <row r="4852" spans="1:27" ht="12.75" x14ac:dyDescent="0.2">
      <c r="A4852" s="81">
        <f t="shared" si="2067"/>
        <v>49089</v>
      </c>
      <c r="B4852" s="82">
        <f t="shared" si="2053"/>
        <v>0</v>
      </c>
      <c r="C4852" s="207">
        <f t="shared" si="2071"/>
        <v>0</v>
      </c>
      <c r="D4852" s="83">
        <f t="shared" si="2054"/>
        <v>7286.35</v>
      </c>
      <c r="E4852" s="84">
        <f t="shared" si="2076"/>
        <v>7394.19</v>
      </c>
      <c r="F4852" s="85">
        <f t="shared" si="2077"/>
        <v>49056</v>
      </c>
      <c r="G4852" s="86">
        <f t="shared" si="2055"/>
        <v>1.4800277230712089E-2</v>
      </c>
      <c r="H4852" s="87">
        <f t="shared" si="2056"/>
        <v>49115</v>
      </c>
      <c r="I4852" s="87">
        <f t="shared" si="2057"/>
        <v>49115</v>
      </c>
      <c r="J4852" s="88">
        <f t="shared" si="2068"/>
        <v>20</v>
      </c>
      <c r="K4852" s="88">
        <f t="shared" si="2075"/>
        <v>3</v>
      </c>
      <c r="L4852" s="8">
        <f t="shared" si="2058"/>
        <v>1.0022062</v>
      </c>
      <c r="M4852" s="89">
        <v>1</v>
      </c>
      <c r="N4852" s="89">
        <f t="shared" si="2059"/>
        <v>1</v>
      </c>
      <c r="O4852" s="82">
        <f t="shared" si="2060"/>
        <v>1.0022062</v>
      </c>
      <c r="P4852" s="82">
        <f t="shared" si="2061"/>
        <v>0</v>
      </c>
      <c r="Q4852" s="11">
        <f t="shared" si="2074"/>
        <v>0</v>
      </c>
      <c r="R4852" s="7">
        <f t="shared" si="2069"/>
        <v>0</v>
      </c>
      <c r="S4852" s="82">
        <f t="shared" si="2062"/>
        <v>0</v>
      </c>
      <c r="T4852" s="91">
        <f t="shared" si="2070"/>
        <v>0.08</v>
      </c>
      <c r="U4852" s="90">
        <f t="shared" si="2063"/>
        <v>3</v>
      </c>
      <c r="V4852" s="90">
        <v>252</v>
      </c>
      <c r="W4852" s="89">
        <f t="shared" si="2064"/>
        <v>1.0009166229999999</v>
      </c>
      <c r="X4852" s="82">
        <f t="shared" si="2065"/>
        <v>0</v>
      </c>
      <c r="Y4852" s="82">
        <f t="shared" si="2066"/>
        <v>0</v>
      </c>
      <c r="Z4852" s="94" t="str">
        <f t="shared" si="2072"/>
        <v>A+J=</v>
      </c>
      <c r="AA4852" s="87">
        <f t="shared" si="2073"/>
        <v>49115</v>
      </c>
    </row>
    <row r="4853" spans="1:27" ht="12.75" x14ac:dyDescent="0.2">
      <c r="A4853" s="81">
        <f t="shared" si="2067"/>
        <v>49090</v>
      </c>
      <c r="B4853" s="82">
        <f t="shared" si="2053"/>
        <v>0</v>
      </c>
      <c r="C4853" s="207">
        <f t="shared" si="2071"/>
        <v>0</v>
      </c>
      <c r="D4853" s="83">
        <f t="shared" si="2054"/>
        <v>7286.35</v>
      </c>
      <c r="E4853" s="84">
        <f t="shared" si="2076"/>
        <v>7394.19</v>
      </c>
      <c r="F4853" s="85">
        <f t="shared" si="2077"/>
        <v>49056</v>
      </c>
      <c r="G4853" s="86">
        <f t="shared" si="2055"/>
        <v>1.4800277230712089E-2</v>
      </c>
      <c r="H4853" s="87">
        <f t="shared" si="2056"/>
        <v>49115</v>
      </c>
      <c r="I4853" s="87">
        <f t="shared" si="2057"/>
        <v>49115</v>
      </c>
      <c r="J4853" s="88">
        <f t="shared" si="2068"/>
        <v>20</v>
      </c>
      <c r="K4853" s="88">
        <f t="shared" si="2075"/>
        <v>4</v>
      </c>
      <c r="L4853" s="8">
        <f t="shared" si="2058"/>
        <v>1.0029426800000001</v>
      </c>
      <c r="M4853" s="89">
        <v>1</v>
      </c>
      <c r="N4853" s="89">
        <f t="shared" si="2059"/>
        <v>1</v>
      </c>
      <c r="O4853" s="82">
        <f t="shared" si="2060"/>
        <v>1.0029426800000001</v>
      </c>
      <c r="P4853" s="82">
        <f t="shared" si="2061"/>
        <v>0</v>
      </c>
      <c r="Q4853" s="11">
        <f t="shared" si="2074"/>
        <v>0</v>
      </c>
      <c r="R4853" s="7">
        <f t="shared" si="2069"/>
        <v>0</v>
      </c>
      <c r="S4853" s="82">
        <f t="shared" si="2062"/>
        <v>0</v>
      </c>
      <c r="T4853" s="91">
        <f t="shared" si="2070"/>
        <v>0.08</v>
      </c>
      <c r="U4853" s="90">
        <f t="shared" si="2063"/>
        <v>4</v>
      </c>
      <c r="V4853" s="90">
        <v>252</v>
      </c>
      <c r="W4853" s="89">
        <f t="shared" si="2064"/>
        <v>1.0012223499999999</v>
      </c>
      <c r="X4853" s="82">
        <f t="shared" si="2065"/>
        <v>0</v>
      </c>
      <c r="Y4853" s="82">
        <f t="shared" si="2066"/>
        <v>0</v>
      </c>
      <c r="Z4853" s="94" t="str">
        <f t="shared" si="2072"/>
        <v>A+J=</v>
      </c>
      <c r="AA4853" s="87">
        <f t="shared" si="2073"/>
        <v>49115</v>
      </c>
    </row>
    <row r="4854" spans="1:27" ht="12.75" x14ac:dyDescent="0.2">
      <c r="A4854" s="81">
        <f t="shared" si="2067"/>
        <v>49091</v>
      </c>
      <c r="B4854" s="82">
        <f t="shared" si="2053"/>
        <v>0</v>
      </c>
      <c r="C4854" s="207">
        <f t="shared" si="2071"/>
        <v>0</v>
      </c>
      <c r="D4854" s="83">
        <f t="shared" si="2054"/>
        <v>7286.35</v>
      </c>
      <c r="E4854" s="84">
        <f t="shared" si="2076"/>
        <v>7394.19</v>
      </c>
      <c r="F4854" s="85">
        <f t="shared" si="2077"/>
        <v>49056</v>
      </c>
      <c r="G4854" s="86">
        <f t="shared" si="2055"/>
        <v>1.4800277230712089E-2</v>
      </c>
      <c r="H4854" s="87">
        <f t="shared" si="2056"/>
        <v>49115</v>
      </c>
      <c r="I4854" s="87">
        <f t="shared" si="2057"/>
        <v>49115</v>
      </c>
      <c r="J4854" s="88">
        <f t="shared" si="2068"/>
        <v>20</v>
      </c>
      <c r="K4854" s="88">
        <f t="shared" si="2075"/>
        <v>5</v>
      </c>
      <c r="L4854" s="8">
        <f t="shared" si="2058"/>
        <v>1.0036797</v>
      </c>
      <c r="M4854" s="89">
        <v>1</v>
      </c>
      <c r="N4854" s="89">
        <f t="shared" si="2059"/>
        <v>1</v>
      </c>
      <c r="O4854" s="82">
        <f t="shared" si="2060"/>
        <v>1.0036797</v>
      </c>
      <c r="P4854" s="82">
        <f t="shared" si="2061"/>
        <v>0</v>
      </c>
      <c r="Q4854" s="11">
        <f t="shared" si="2074"/>
        <v>0</v>
      </c>
      <c r="R4854" s="7">
        <f t="shared" si="2069"/>
        <v>0</v>
      </c>
      <c r="S4854" s="82">
        <f t="shared" si="2062"/>
        <v>0</v>
      </c>
      <c r="T4854" s="91">
        <f t="shared" si="2070"/>
        <v>0.08</v>
      </c>
      <c r="U4854" s="90">
        <f t="shared" si="2063"/>
        <v>5</v>
      </c>
      <c r="V4854" s="90">
        <v>252</v>
      </c>
      <c r="W4854" s="89">
        <f t="shared" si="2064"/>
        <v>1.0015281709999999</v>
      </c>
      <c r="X4854" s="82">
        <f t="shared" si="2065"/>
        <v>0</v>
      </c>
      <c r="Y4854" s="82">
        <f t="shared" si="2066"/>
        <v>0</v>
      </c>
      <c r="Z4854" s="94" t="str">
        <f t="shared" si="2072"/>
        <v>A+J=</v>
      </c>
      <c r="AA4854" s="87">
        <f t="shared" si="2073"/>
        <v>49115</v>
      </c>
    </row>
    <row r="4855" spans="1:27" ht="12.75" x14ac:dyDescent="0.2">
      <c r="A4855" s="81">
        <f t="shared" si="2067"/>
        <v>49092</v>
      </c>
      <c r="B4855" s="82">
        <f t="shared" si="2053"/>
        <v>0</v>
      </c>
      <c r="C4855" s="207">
        <f t="shared" si="2071"/>
        <v>0</v>
      </c>
      <c r="D4855" s="83">
        <f t="shared" si="2054"/>
        <v>7286.35</v>
      </c>
      <c r="E4855" s="84">
        <f t="shared" si="2076"/>
        <v>7394.19</v>
      </c>
      <c r="F4855" s="85">
        <f t="shared" si="2077"/>
        <v>49056</v>
      </c>
      <c r="G4855" s="86">
        <f t="shared" si="2055"/>
        <v>1.4800277230712089E-2</v>
      </c>
      <c r="H4855" s="87">
        <f t="shared" si="2056"/>
        <v>49115</v>
      </c>
      <c r="I4855" s="87">
        <f t="shared" si="2057"/>
        <v>49115</v>
      </c>
      <c r="J4855" s="88">
        <f t="shared" si="2068"/>
        <v>20</v>
      </c>
      <c r="K4855" s="88">
        <f t="shared" si="2075"/>
        <v>5</v>
      </c>
      <c r="L4855" s="8">
        <f t="shared" si="2058"/>
        <v>1.0036797</v>
      </c>
      <c r="M4855" s="89">
        <v>1</v>
      </c>
      <c r="N4855" s="89">
        <f t="shared" si="2059"/>
        <v>1</v>
      </c>
      <c r="O4855" s="82">
        <f t="shared" si="2060"/>
        <v>1.0036797</v>
      </c>
      <c r="P4855" s="82">
        <f t="shared" si="2061"/>
        <v>0</v>
      </c>
      <c r="Q4855" s="11">
        <f t="shared" si="2074"/>
        <v>0</v>
      </c>
      <c r="R4855" s="7">
        <f t="shared" si="2069"/>
        <v>0</v>
      </c>
      <c r="S4855" s="82">
        <f t="shared" si="2062"/>
        <v>0</v>
      </c>
      <c r="T4855" s="91">
        <f t="shared" si="2070"/>
        <v>0.08</v>
      </c>
      <c r="U4855" s="90">
        <f t="shared" si="2063"/>
        <v>5</v>
      </c>
      <c r="V4855" s="90">
        <v>252</v>
      </c>
      <c r="W4855" s="89">
        <f t="shared" si="2064"/>
        <v>1.0015281709999999</v>
      </c>
      <c r="X4855" s="82">
        <f t="shared" si="2065"/>
        <v>0</v>
      </c>
      <c r="Y4855" s="82">
        <f t="shared" si="2066"/>
        <v>0</v>
      </c>
      <c r="Z4855" s="94" t="str">
        <f t="shared" si="2072"/>
        <v>A+J=</v>
      </c>
      <c r="AA4855" s="87">
        <f t="shared" si="2073"/>
        <v>49115</v>
      </c>
    </row>
    <row r="4856" spans="1:27" ht="12.75" x14ac:dyDescent="0.2">
      <c r="A4856" s="81">
        <f t="shared" si="2067"/>
        <v>49093</v>
      </c>
      <c r="B4856" s="82">
        <f t="shared" si="2053"/>
        <v>0</v>
      </c>
      <c r="C4856" s="207">
        <f t="shared" si="2071"/>
        <v>0</v>
      </c>
      <c r="D4856" s="83">
        <f t="shared" si="2054"/>
        <v>7286.35</v>
      </c>
      <c r="E4856" s="84">
        <f t="shared" si="2076"/>
        <v>7394.19</v>
      </c>
      <c r="F4856" s="85">
        <f t="shared" si="2077"/>
        <v>49056</v>
      </c>
      <c r="G4856" s="86">
        <f t="shared" si="2055"/>
        <v>1.4800277230712089E-2</v>
      </c>
      <c r="H4856" s="87">
        <f t="shared" si="2056"/>
        <v>49115</v>
      </c>
      <c r="I4856" s="87">
        <f t="shared" si="2057"/>
        <v>49115</v>
      </c>
      <c r="J4856" s="88">
        <f t="shared" si="2068"/>
        <v>20</v>
      </c>
      <c r="K4856" s="88">
        <f t="shared" si="2075"/>
        <v>5</v>
      </c>
      <c r="L4856" s="8">
        <f t="shared" si="2058"/>
        <v>1.0036797</v>
      </c>
      <c r="M4856" s="89">
        <v>1</v>
      </c>
      <c r="N4856" s="89">
        <f t="shared" si="2059"/>
        <v>1</v>
      </c>
      <c r="O4856" s="82">
        <f t="shared" si="2060"/>
        <v>1.0036797</v>
      </c>
      <c r="P4856" s="82">
        <f t="shared" si="2061"/>
        <v>0</v>
      </c>
      <c r="Q4856" s="11">
        <f t="shared" si="2074"/>
        <v>0</v>
      </c>
      <c r="R4856" s="7">
        <f t="shared" si="2069"/>
        <v>0</v>
      </c>
      <c r="S4856" s="82">
        <f t="shared" si="2062"/>
        <v>0</v>
      </c>
      <c r="T4856" s="91">
        <f t="shared" si="2070"/>
        <v>0.08</v>
      </c>
      <c r="U4856" s="90">
        <f t="shared" si="2063"/>
        <v>5</v>
      </c>
      <c r="V4856" s="90">
        <v>252</v>
      </c>
      <c r="W4856" s="89">
        <f t="shared" si="2064"/>
        <v>1.0015281709999999</v>
      </c>
      <c r="X4856" s="82">
        <f t="shared" si="2065"/>
        <v>0</v>
      </c>
      <c r="Y4856" s="82">
        <f t="shared" si="2066"/>
        <v>0</v>
      </c>
      <c r="Z4856" s="94" t="str">
        <f t="shared" si="2072"/>
        <v>A+J=</v>
      </c>
      <c r="AA4856" s="87">
        <f t="shared" si="2073"/>
        <v>49115</v>
      </c>
    </row>
    <row r="4857" spans="1:27" ht="12.75" x14ac:dyDescent="0.2">
      <c r="A4857" s="81">
        <f t="shared" si="2067"/>
        <v>49094</v>
      </c>
      <c r="B4857" s="82">
        <f t="shared" si="2053"/>
        <v>0</v>
      </c>
      <c r="C4857" s="207">
        <f t="shared" si="2071"/>
        <v>0</v>
      </c>
      <c r="D4857" s="83">
        <f t="shared" si="2054"/>
        <v>7286.35</v>
      </c>
      <c r="E4857" s="84">
        <f t="shared" si="2076"/>
        <v>7394.19</v>
      </c>
      <c r="F4857" s="85">
        <f t="shared" si="2077"/>
        <v>49056</v>
      </c>
      <c r="G4857" s="86">
        <f t="shared" si="2055"/>
        <v>1.4800277230712089E-2</v>
      </c>
      <c r="H4857" s="87">
        <f t="shared" si="2056"/>
        <v>49115</v>
      </c>
      <c r="I4857" s="87">
        <f t="shared" si="2057"/>
        <v>49115</v>
      </c>
      <c r="J4857" s="88">
        <f t="shared" si="2068"/>
        <v>20</v>
      </c>
      <c r="K4857" s="88">
        <f t="shared" si="2075"/>
        <v>6</v>
      </c>
      <c r="L4857" s="8">
        <f t="shared" si="2058"/>
        <v>1.00441727</v>
      </c>
      <c r="M4857" s="89">
        <v>1</v>
      </c>
      <c r="N4857" s="89">
        <f t="shared" si="2059"/>
        <v>1</v>
      </c>
      <c r="O4857" s="82">
        <f t="shared" si="2060"/>
        <v>1.00441727</v>
      </c>
      <c r="P4857" s="82">
        <f t="shared" si="2061"/>
        <v>0</v>
      </c>
      <c r="Q4857" s="11">
        <f t="shared" si="2074"/>
        <v>0</v>
      </c>
      <c r="R4857" s="7">
        <f t="shared" si="2069"/>
        <v>0</v>
      </c>
      <c r="S4857" s="82">
        <f t="shared" si="2062"/>
        <v>0</v>
      </c>
      <c r="T4857" s="91">
        <f t="shared" si="2070"/>
        <v>0.08</v>
      </c>
      <c r="U4857" s="90">
        <f t="shared" si="2063"/>
        <v>6</v>
      </c>
      <c r="V4857" s="90">
        <v>252</v>
      </c>
      <c r="W4857" s="89">
        <f t="shared" si="2064"/>
        <v>1.0018340859999999</v>
      </c>
      <c r="X4857" s="82">
        <f t="shared" si="2065"/>
        <v>0</v>
      </c>
      <c r="Y4857" s="82">
        <f t="shared" si="2066"/>
        <v>0</v>
      </c>
      <c r="Z4857" s="94" t="str">
        <f t="shared" si="2072"/>
        <v>A+J=</v>
      </c>
      <c r="AA4857" s="87">
        <f t="shared" si="2073"/>
        <v>49115</v>
      </c>
    </row>
    <row r="4858" spans="1:27" ht="12.75" x14ac:dyDescent="0.2">
      <c r="A4858" s="81">
        <f t="shared" si="2067"/>
        <v>49095</v>
      </c>
      <c r="B4858" s="82">
        <f t="shared" si="2053"/>
        <v>0</v>
      </c>
      <c r="C4858" s="207">
        <f t="shared" si="2071"/>
        <v>0</v>
      </c>
      <c r="D4858" s="83">
        <f t="shared" si="2054"/>
        <v>7286.35</v>
      </c>
      <c r="E4858" s="84">
        <f t="shared" si="2076"/>
        <v>7394.19</v>
      </c>
      <c r="F4858" s="85">
        <f t="shared" si="2077"/>
        <v>49056</v>
      </c>
      <c r="G4858" s="86">
        <f t="shared" si="2055"/>
        <v>1.4800277230712089E-2</v>
      </c>
      <c r="H4858" s="87">
        <f t="shared" si="2056"/>
        <v>49115</v>
      </c>
      <c r="I4858" s="87">
        <f t="shared" si="2057"/>
        <v>49115</v>
      </c>
      <c r="J4858" s="88">
        <f t="shared" si="2068"/>
        <v>20</v>
      </c>
      <c r="K4858" s="88">
        <f t="shared" si="2075"/>
        <v>7</v>
      </c>
      <c r="L4858" s="8">
        <f t="shared" si="2058"/>
        <v>1.0051553799999999</v>
      </c>
      <c r="M4858" s="89">
        <v>1</v>
      </c>
      <c r="N4858" s="89">
        <f t="shared" si="2059"/>
        <v>1</v>
      </c>
      <c r="O4858" s="82">
        <f t="shared" si="2060"/>
        <v>1.0051553799999999</v>
      </c>
      <c r="P4858" s="82">
        <f t="shared" si="2061"/>
        <v>0</v>
      </c>
      <c r="Q4858" s="11">
        <f t="shared" si="2074"/>
        <v>0</v>
      </c>
      <c r="R4858" s="7">
        <f t="shared" si="2069"/>
        <v>0</v>
      </c>
      <c r="S4858" s="82">
        <f t="shared" si="2062"/>
        <v>0</v>
      </c>
      <c r="T4858" s="91">
        <f t="shared" si="2070"/>
        <v>0.08</v>
      </c>
      <c r="U4858" s="90">
        <f t="shared" si="2063"/>
        <v>7</v>
      </c>
      <c r="V4858" s="90">
        <v>252</v>
      </c>
      <c r="W4858" s="89">
        <f t="shared" si="2064"/>
        <v>1.002140093</v>
      </c>
      <c r="X4858" s="82">
        <f t="shared" si="2065"/>
        <v>0</v>
      </c>
      <c r="Y4858" s="82">
        <f t="shared" si="2066"/>
        <v>0</v>
      </c>
      <c r="Z4858" s="94" t="str">
        <f t="shared" si="2072"/>
        <v>A+J=</v>
      </c>
      <c r="AA4858" s="87">
        <f t="shared" si="2073"/>
        <v>49115</v>
      </c>
    </row>
    <row r="4859" spans="1:27" ht="12.75" x14ac:dyDescent="0.2">
      <c r="A4859" s="81">
        <f t="shared" si="2067"/>
        <v>49096</v>
      </c>
      <c r="B4859" s="82">
        <f t="shared" si="2053"/>
        <v>0</v>
      </c>
      <c r="C4859" s="207">
        <f t="shared" si="2071"/>
        <v>0</v>
      </c>
      <c r="D4859" s="83">
        <f t="shared" si="2054"/>
        <v>7286.35</v>
      </c>
      <c r="E4859" s="84">
        <f t="shared" si="2076"/>
        <v>7394.19</v>
      </c>
      <c r="F4859" s="85">
        <f t="shared" si="2077"/>
        <v>49056</v>
      </c>
      <c r="G4859" s="86">
        <f t="shared" si="2055"/>
        <v>1.4800277230712089E-2</v>
      </c>
      <c r="H4859" s="87">
        <f t="shared" si="2056"/>
        <v>49115</v>
      </c>
      <c r="I4859" s="87">
        <f t="shared" si="2057"/>
        <v>49115</v>
      </c>
      <c r="J4859" s="88">
        <f t="shared" si="2068"/>
        <v>20</v>
      </c>
      <c r="K4859" s="88">
        <f t="shared" si="2075"/>
        <v>8</v>
      </c>
      <c r="L4859" s="8">
        <f t="shared" si="2058"/>
        <v>1.0058940300000001</v>
      </c>
      <c r="M4859" s="89">
        <v>1</v>
      </c>
      <c r="N4859" s="89">
        <f t="shared" si="2059"/>
        <v>1</v>
      </c>
      <c r="O4859" s="82">
        <f t="shared" si="2060"/>
        <v>1.0058940300000001</v>
      </c>
      <c r="P4859" s="82">
        <f t="shared" si="2061"/>
        <v>0</v>
      </c>
      <c r="Q4859" s="11">
        <f t="shared" si="2074"/>
        <v>0</v>
      </c>
      <c r="R4859" s="7">
        <f t="shared" si="2069"/>
        <v>0</v>
      </c>
      <c r="S4859" s="82">
        <f t="shared" si="2062"/>
        <v>0</v>
      </c>
      <c r="T4859" s="91">
        <f t="shared" si="2070"/>
        <v>0.08</v>
      </c>
      <c r="U4859" s="90">
        <f t="shared" si="2063"/>
        <v>8</v>
      </c>
      <c r="V4859" s="90">
        <v>252</v>
      </c>
      <c r="W4859" s="89">
        <f t="shared" si="2064"/>
        <v>1.0024461950000001</v>
      </c>
      <c r="X4859" s="82">
        <f t="shared" si="2065"/>
        <v>0</v>
      </c>
      <c r="Y4859" s="82">
        <f t="shared" si="2066"/>
        <v>0</v>
      </c>
      <c r="Z4859" s="94" t="str">
        <f t="shared" si="2072"/>
        <v>A+J=</v>
      </c>
      <c r="AA4859" s="87">
        <f t="shared" si="2073"/>
        <v>49115</v>
      </c>
    </row>
    <row r="4860" spans="1:27" ht="12.75" x14ac:dyDescent="0.2">
      <c r="A4860" s="81">
        <f t="shared" si="2067"/>
        <v>49097</v>
      </c>
      <c r="B4860" s="82">
        <f t="shared" si="2053"/>
        <v>0</v>
      </c>
      <c r="C4860" s="207">
        <f t="shared" si="2071"/>
        <v>0</v>
      </c>
      <c r="D4860" s="83">
        <f t="shared" si="2054"/>
        <v>7286.35</v>
      </c>
      <c r="E4860" s="84">
        <f t="shared" si="2076"/>
        <v>7394.19</v>
      </c>
      <c r="F4860" s="85">
        <f t="shared" si="2077"/>
        <v>49056</v>
      </c>
      <c r="G4860" s="86">
        <f t="shared" si="2055"/>
        <v>1.4800277230712089E-2</v>
      </c>
      <c r="H4860" s="87">
        <f t="shared" si="2056"/>
        <v>49115</v>
      </c>
      <c r="I4860" s="87">
        <f t="shared" si="2057"/>
        <v>49115</v>
      </c>
      <c r="J4860" s="88">
        <f t="shared" si="2068"/>
        <v>20</v>
      </c>
      <c r="K4860" s="88">
        <f t="shared" si="2075"/>
        <v>9</v>
      </c>
      <c r="L4860" s="8">
        <f t="shared" si="2058"/>
        <v>1.0066332200000001</v>
      </c>
      <c r="M4860" s="89">
        <v>1</v>
      </c>
      <c r="N4860" s="89">
        <f t="shared" si="2059"/>
        <v>1</v>
      </c>
      <c r="O4860" s="82">
        <f t="shared" si="2060"/>
        <v>1.0066332200000001</v>
      </c>
      <c r="P4860" s="82">
        <f t="shared" si="2061"/>
        <v>0</v>
      </c>
      <c r="Q4860" s="11">
        <f t="shared" si="2074"/>
        <v>0</v>
      </c>
      <c r="R4860" s="7">
        <f t="shared" si="2069"/>
        <v>0</v>
      </c>
      <c r="S4860" s="82">
        <f t="shared" si="2062"/>
        <v>0</v>
      </c>
      <c r="T4860" s="91">
        <f t="shared" si="2070"/>
        <v>0.08</v>
      </c>
      <c r="U4860" s="90">
        <f t="shared" si="2063"/>
        <v>9</v>
      </c>
      <c r="V4860" s="90">
        <v>252</v>
      </c>
      <c r="W4860" s="89">
        <f t="shared" si="2064"/>
        <v>1.0027523890000001</v>
      </c>
      <c r="X4860" s="82">
        <f t="shared" si="2065"/>
        <v>0</v>
      </c>
      <c r="Y4860" s="82">
        <f t="shared" si="2066"/>
        <v>0</v>
      </c>
      <c r="Z4860" s="94" t="str">
        <f t="shared" si="2072"/>
        <v>A+J=</v>
      </c>
      <c r="AA4860" s="87">
        <f t="shared" si="2073"/>
        <v>49115</v>
      </c>
    </row>
    <row r="4861" spans="1:27" ht="12.75" x14ac:dyDescent="0.2">
      <c r="A4861" s="81">
        <f t="shared" si="2067"/>
        <v>49098</v>
      </c>
      <c r="B4861" s="82">
        <f t="shared" si="2053"/>
        <v>0</v>
      </c>
      <c r="C4861" s="207">
        <f t="shared" si="2071"/>
        <v>0</v>
      </c>
      <c r="D4861" s="83">
        <f t="shared" si="2054"/>
        <v>7286.35</v>
      </c>
      <c r="E4861" s="84">
        <f t="shared" si="2076"/>
        <v>7394.19</v>
      </c>
      <c r="F4861" s="85">
        <f t="shared" si="2077"/>
        <v>49056</v>
      </c>
      <c r="G4861" s="86">
        <f t="shared" si="2055"/>
        <v>1.4800277230712089E-2</v>
      </c>
      <c r="H4861" s="87">
        <f t="shared" si="2056"/>
        <v>49115</v>
      </c>
      <c r="I4861" s="87">
        <f t="shared" si="2057"/>
        <v>49115</v>
      </c>
      <c r="J4861" s="88">
        <f t="shared" si="2068"/>
        <v>20</v>
      </c>
      <c r="K4861" s="88">
        <f t="shared" si="2075"/>
        <v>10</v>
      </c>
      <c r="L4861" s="8">
        <f t="shared" si="2058"/>
        <v>1.0073729499999999</v>
      </c>
      <c r="M4861" s="89">
        <v>1</v>
      </c>
      <c r="N4861" s="89">
        <f t="shared" si="2059"/>
        <v>1</v>
      </c>
      <c r="O4861" s="82">
        <f t="shared" si="2060"/>
        <v>1.0073729499999999</v>
      </c>
      <c r="P4861" s="82">
        <f t="shared" si="2061"/>
        <v>0</v>
      </c>
      <c r="Q4861" s="11">
        <f t="shared" si="2074"/>
        <v>0</v>
      </c>
      <c r="R4861" s="7">
        <f t="shared" si="2069"/>
        <v>0</v>
      </c>
      <c r="S4861" s="82">
        <f t="shared" si="2062"/>
        <v>0</v>
      </c>
      <c r="T4861" s="91">
        <f t="shared" si="2070"/>
        <v>0.08</v>
      </c>
      <c r="U4861" s="90">
        <f t="shared" si="2063"/>
        <v>10</v>
      </c>
      <c r="V4861" s="90">
        <v>252</v>
      </c>
      <c r="W4861" s="89">
        <f t="shared" si="2064"/>
        <v>1.0030586779999999</v>
      </c>
      <c r="X4861" s="82">
        <f t="shared" si="2065"/>
        <v>0</v>
      </c>
      <c r="Y4861" s="82">
        <f t="shared" si="2066"/>
        <v>0</v>
      </c>
      <c r="Z4861" s="94" t="str">
        <f t="shared" si="2072"/>
        <v>A+J=</v>
      </c>
      <c r="AA4861" s="87">
        <f t="shared" si="2073"/>
        <v>49115</v>
      </c>
    </row>
    <row r="4862" spans="1:27" ht="12.75" x14ac:dyDescent="0.2">
      <c r="A4862" s="81">
        <f t="shared" si="2067"/>
        <v>49099</v>
      </c>
      <c r="B4862" s="82">
        <f t="shared" si="2053"/>
        <v>0</v>
      </c>
      <c r="C4862" s="207">
        <f t="shared" si="2071"/>
        <v>0</v>
      </c>
      <c r="D4862" s="83">
        <f t="shared" si="2054"/>
        <v>7286.35</v>
      </c>
      <c r="E4862" s="84">
        <f t="shared" si="2076"/>
        <v>7394.19</v>
      </c>
      <c r="F4862" s="85">
        <f t="shared" si="2077"/>
        <v>49056</v>
      </c>
      <c r="G4862" s="86">
        <f t="shared" si="2055"/>
        <v>1.4800277230712089E-2</v>
      </c>
      <c r="H4862" s="87">
        <f t="shared" si="2056"/>
        <v>49115</v>
      </c>
      <c r="I4862" s="87">
        <f t="shared" si="2057"/>
        <v>49115</v>
      </c>
      <c r="J4862" s="88">
        <f t="shared" si="2068"/>
        <v>20</v>
      </c>
      <c r="K4862" s="88">
        <f t="shared" si="2075"/>
        <v>10</v>
      </c>
      <c r="L4862" s="8">
        <f t="shared" si="2058"/>
        <v>1.0073729499999999</v>
      </c>
      <c r="M4862" s="89">
        <v>1</v>
      </c>
      <c r="N4862" s="89">
        <f t="shared" si="2059"/>
        <v>1</v>
      </c>
      <c r="O4862" s="82">
        <f t="shared" si="2060"/>
        <v>1.0073729499999999</v>
      </c>
      <c r="P4862" s="82">
        <f t="shared" si="2061"/>
        <v>0</v>
      </c>
      <c r="Q4862" s="11">
        <f t="shared" si="2074"/>
        <v>0</v>
      </c>
      <c r="R4862" s="7">
        <f t="shared" si="2069"/>
        <v>0</v>
      </c>
      <c r="S4862" s="82">
        <f t="shared" si="2062"/>
        <v>0</v>
      </c>
      <c r="T4862" s="91">
        <f t="shared" si="2070"/>
        <v>0.08</v>
      </c>
      <c r="U4862" s="90">
        <f t="shared" si="2063"/>
        <v>10</v>
      </c>
      <c r="V4862" s="90">
        <v>252</v>
      </c>
      <c r="W4862" s="89">
        <f t="shared" si="2064"/>
        <v>1.0030586779999999</v>
      </c>
      <c r="X4862" s="82">
        <f t="shared" si="2065"/>
        <v>0</v>
      </c>
      <c r="Y4862" s="82">
        <f t="shared" si="2066"/>
        <v>0</v>
      </c>
      <c r="Z4862" s="94" t="str">
        <f t="shared" si="2072"/>
        <v>A+J=</v>
      </c>
      <c r="AA4862" s="87">
        <f t="shared" si="2073"/>
        <v>49115</v>
      </c>
    </row>
    <row r="4863" spans="1:27" ht="12.75" x14ac:dyDescent="0.2">
      <c r="A4863" s="81">
        <f t="shared" si="2067"/>
        <v>49100</v>
      </c>
      <c r="B4863" s="82">
        <f t="shared" si="2053"/>
        <v>0</v>
      </c>
      <c r="C4863" s="207">
        <f t="shared" si="2071"/>
        <v>0</v>
      </c>
      <c r="D4863" s="83">
        <f t="shared" si="2054"/>
        <v>7286.35</v>
      </c>
      <c r="E4863" s="84">
        <f t="shared" si="2076"/>
        <v>7394.19</v>
      </c>
      <c r="F4863" s="85">
        <f t="shared" si="2077"/>
        <v>49056</v>
      </c>
      <c r="G4863" s="86">
        <f t="shared" si="2055"/>
        <v>1.4800277230712089E-2</v>
      </c>
      <c r="H4863" s="87">
        <f t="shared" si="2056"/>
        <v>49115</v>
      </c>
      <c r="I4863" s="87">
        <f t="shared" si="2057"/>
        <v>49115</v>
      </c>
      <c r="J4863" s="88">
        <f t="shared" si="2068"/>
        <v>20</v>
      </c>
      <c r="K4863" s="88">
        <f t="shared" si="2075"/>
        <v>10</v>
      </c>
      <c r="L4863" s="8">
        <f t="shared" si="2058"/>
        <v>1.0073729499999999</v>
      </c>
      <c r="M4863" s="89">
        <v>1</v>
      </c>
      <c r="N4863" s="89">
        <f t="shared" si="2059"/>
        <v>1</v>
      </c>
      <c r="O4863" s="82">
        <f t="shared" si="2060"/>
        <v>1.0073729499999999</v>
      </c>
      <c r="P4863" s="82">
        <f t="shared" si="2061"/>
        <v>0</v>
      </c>
      <c r="Q4863" s="11">
        <f t="shared" si="2074"/>
        <v>0</v>
      </c>
      <c r="R4863" s="7">
        <f t="shared" si="2069"/>
        <v>0</v>
      </c>
      <c r="S4863" s="82">
        <f t="shared" si="2062"/>
        <v>0</v>
      </c>
      <c r="T4863" s="91">
        <f t="shared" si="2070"/>
        <v>0.08</v>
      </c>
      <c r="U4863" s="90">
        <f t="shared" si="2063"/>
        <v>10</v>
      </c>
      <c r="V4863" s="90">
        <v>252</v>
      </c>
      <c r="W4863" s="89">
        <f t="shared" si="2064"/>
        <v>1.0030586779999999</v>
      </c>
      <c r="X4863" s="82">
        <f t="shared" si="2065"/>
        <v>0</v>
      </c>
      <c r="Y4863" s="82">
        <f t="shared" si="2066"/>
        <v>0</v>
      </c>
      <c r="Z4863" s="94" t="str">
        <f t="shared" si="2072"/>
        <v>A+J=</v>
      </c>
      <c r="AA4863" s="87">
        <f t="shared" si="2073"/>
        <v>49115</v>
      </c>
    </row>
    <row r="4864" spans="1:27" ht="12.75" x14ac:dyDescent="0.2">
      <c r="A4864" s="81">
        <f t="shared" si="2067"/>
        <v>49101</v>
      </c>
      <c r="B4864" s="82">
        <f t="shared" si="2053"/>
        <v>0</v>
      </c>
      <c r="C4864" s="207">
        <f t="shared" si="2071"/>
        <v>0</v>
      </c>
      <c r="D4864" s="83">
        <f t="shared" si="2054"/>
        <v>7286.35</v>
      </c>
      <c r="E4864" s="84">
        <f t="shared" si="2076"/>
        <v>7394.19</v>
      </c>
      <c r="F4864" s="85">
        <f t="shared" si="2077"/>
        <v>49056</v>
      </c>
      <c r="G4864" s="86">
        <f t="shared" si="2055"/>
        <v>1.4800277230712089E-2</v>
      </c>
      <c r="H4864" s="87">
        <f t="shared" si="2056"/>
        <v>49115</v>
      </c>
      <c r="I4864" s="87">
        <f t="shared" si="2057"/>
        <v>49115</v>
      </c>
      <c r="J4864" s="88">
        <f t="shared" si="2068"/>
        <v>20</v>
      </c>
      <c r="K4864" s="88">
        <f t="shared" si="2075"/>
        <v>11</v>
      </c>
      <c r="L4864" s="8">
        <f t="shared" si="2058"/>
        <v>1.00811323</v>
      </c>
      <c r="M4864" s="89">
        <v>1</v>
      </c>
      <c r="N4864" s="89">
        <f t="shared" si="2059"/>
        <v>1</v>
      </c>
      <c r="O4864" s="82">
        <f t="shared" si="2060"/>
        <v>1.00811323</v>
      </c>
      <c r="P4864" s="82">
        <f t="shared" si="2061"/>
        <v>0</v>
      </c>
      <c r="Q4864" s="11">
        <f t="shared" si="2074"/>
        <v>0</v>
      </c>
      <c r="R4864" s="7">
        <f t="shared" si="2069"/>
        <v>0</v>
      </c>
      <c r="S4864" s="82">
        <f t="shared" si="2062"/>
        <v>0</v>
      </c>
      <c r="T4864" s="91">
        <f t="shared" si="2070"/>
        <v>0.08</v>
      </c>
      <c r="U4864" s="90">
        <f t="shared" si="2063"/>
        <v>11</v>
      </c>
      <c r="V4864" s="90">
        <v>252</v>
      </c>
      <c r="W4864" s="89">
        <f t="shared" si="2064"/>
        <v>1.0033650599999999</v>
      </c>
      <c r="X4864" s="82">
        <f t="shared" si="2065"/>
        <v>0</v>
      </c>
      <c r="Y4864" s="82">
        <f t="shared" si="2066"/>
        <v>0</v>
      </c>
      <c r="Z4864" s="94" t="str">
        <f t="shared" si="2072"/>
        <v>A+J=</v>
      </c>
      <c r="AA4864" s="87">
        <f t="shared" si="2073"/>
        <v>49115</v>
      </c>
    </row>
    <row r="4865" spans="1:27" ht="12.75" x14ac:dyDescent="0.2">
      <c r="A4865" s="81">
        <f t="shared" si="2067"/>
        <v>49102</v>
      </c>
      <c r="B4865" s="82">
        <f t="shared" si="2053"/>
        <v>0</v>
      </c>
      <c r="C4865" s="207">
        <f t="shared" si="2071"/>
        <v>0</v>
      </c>
      <c r="D4865" s="83">
        <f t="shared" si="2054"/>
        <v>7286.35</v>
      </c>
      <c r="E4865" s="84">
        <f t="shared" si="2076"/>
        <v>7394.19</v>
      </c>
      <c r="F4865" s="85">
        <f t="shared" si="2077"/>
        <v>49056</v>
      </c>
      <c r="G4865" s="86">
        <f t="shared" si="2055"/>
        <v>1.4800277230712089E-2</v>
      </c>
      <c r="H4865" s="87">
        <f t="shared" si="2056"/>
        <v>49115</v>
      </c>
      <c r="I4865" s="87">
        <f t="shared" si="2057"/>
        <v>49115</v>
      </c>
      <c r="J4865" s="88">
        <f t="shared" si="2068"/>
        <v>20</v>
      </c>
      <c r="K4865" s="88">
        <f t="shared" si="2075"/>
        <v>12</v>
      </c>
      <c r="L4865" s="8">
        <f t="shared" si="2058"/>
        <v>1.00885406</v>
      </c>
      <c r="M4865" s="89">
        <v>1</v>
      </c>
      <c r="N4865" s="89">
        <f t="shared" si="2059"/>
        <v>1</v>
      </c>
      <c r="O4865" s="82">
        <f t="shared" si="2060"/>
        <v>1.00885406</v>
      </c>
      <c r="P4865" s="82">
        <f t="shared" si="2061"/>
        <v>0</v>
      </c>
      <c r="Q4865" s="11">
        <f t="shared" si="2074"/>
        <v>0</v>
      </c>
      <c r="R4865" s="7">
        <f t="shared" si="2069"/>
        <v>0</v>
      </c>
      <c r="S4865" s="82">
        <f t="shared" si="2062"/>
        <v>0</v>
      </c>
      <c r="T4865" s="91">
        <f t="shared" si="2070"/>
        <v>0.08</v>
      </c>
      <c r="U4865" s="90">
        <f t="shared" si="2063"/>
        <v>12</v>
      </c>
      <c r="V4865" s="90">
        <v>252</v>
      </c>
      <c r="W4865" s="89">
        <f t="shared" si="2064"/>
        <v>1.0036715350000001</v>
      </c>
      <c r="X4865" s="82">
        <f t="shared" si="2065"/>
        <v>0</v>
      </c>
      <c r="Y4865" s="82">
        <f t="shared" si="2066"/>
        <v>0</v>
      </c>
      <c r="Z4865" s="94" t="str">
        <f t="shared" si="2072"/>
        <v>A+J=</v>
      </c>
      <c r="AA4865" s="87">
        <f t="shared" si="2073"/>
        <v>49115</v>
      </c>
    </row>
    <row r="4866" spans="1:27" ht="12.75" x14ac:dyDescent="0.2">
      <c r="A4866" s="81">
        <f t="shared" si="2067"/>
        <v>49103</v>
      </c>
      <c r="B4866" s="82">
        <f t="shared" si="2053"/>
        <v>0</v>
      </c>
      <c r="C4866" s="207">
        <f t="shared" si="2071"/>
        <v>0</v>
      </c>
      <c r="D4866" s="83">
        <f t="shared" si="2054"/>
        <v>7286.35</v>
      </c>
      <c r="E4866" s="84">
        <f t="shared" si="2076"/>
        <v>7394.19</v>
      </c>
      <c r="F4866" s="85">
        <f t="shared" si="2077"/>
        <v>49056</v>
      </c>
      <c r="G4866" s="86">
        <f t="shared" si="2055"/>
        <v>1.4800277230712089E-2</v>
      </c>
      <c r="H4866" s="87">
        <f t="shared" si="2056"/>
        <v>49115</v>
      </c>
      <c r="I4866" s="87">
        <f t="shared" si="2057"/>
        <v>49115</v>
      </c>
      <c r="J4866" s="88">
        <f t="shared" si="2068"/>
        <v>20</v>
      </c>
      <c r="K4866" s="88">
        <f t="shared" si="2075"/>
        <v>13</v>
      </c>
      <c r="L4866" s="8">
        <f t="shared" si="2058"/>
        <v>1.0095954199999999</v>
      </c>
      <c r="M4866" s="89">
        <v>1</v>
      </c>
      <c r="N4866" s="89">
        <f t="shared" si="2059"/>
        <v>1</v>
      </c>
      <c r="O4866" s="82">
        <f t="shared" si="2060"/>
        <v>1.0095954199999999</v>
      </c>
      <c r="P4866" s="82">
        <f t="shared" si="2061"/>
        <v>0</v>
      </c>
      <c r="Q4866" s="11">
        <f t="shared" si="2074"/>
        <v>0</v>
      </c>
      <c r="R4866" s="7">
        <f t="shared" si="2069"/>
        <v>0</v>
      </c>
      <c r="S4866" s="82">
        <f t="shared" si="2062"/>
        <v>0</v>
      </c>
      <c r="T4866" s="91">
        <f t="shared" si="2070"/>
        <v>0.08</v>
      </c>
      <c r="U4866" s="90">
        <f t="shared" si="2063"/>
        <v>13</v>
      </c>
      <c r="V4866" s="90">
        <v>252</v>
      </c>
      <c r="W4866" s="89">
        <f t="shared" si="2064"/>
        <v>1.003978104</v>
      </c>
      <c r="X4866" s="82">
        <f t="shared" si="2065"/>
        <v>0</v>
      </c>
      <c r="Y4866" s="82">
        <f t="shared" si="2066"/>
        <v>0</v>
      </c>
      <c r="Z4866" s="94" t="str">
        <f t="shared" si="2072"/>
        <v>A+J=</v>
      </c>
      <c r="AA4866" s="87">
        <f t="shared" si="2073"/>
        <v>49115</v>
      </c>
    </row>
    <row r="4867" spans="1:27" ht="12.75" x14ac:dyDescent="0.2">
      <c r="A4867" s="81">
        <f t="shared" si="2067"/>
        <v>49104</v>
      </c>
      <c r="B4867" s="82">
        <f t="shared" si="2053"/>
        <v>0</v>
      </c>
      <c r="C4867" s="207">
        <f t="shared" si="2071"/>
        <v>0</v>
      </c>
      <c r="D4867" s="83">
        <f t="shared" si="2054"/>
        <v>7286.35</v>
      </c>
      <c r="E4867" s="84">
        <f t="shared" si="2076"/>
        <v>7394.19</v>
      </c>
      <c r="F4867" s="85">
        <f t="shared" si="2077"/>
        <v>49056</v>
      </c>
      <c r="G4867" s="86">
        <f t="shared" si="2055"/>
        <v>1.4800277230712089E-2</v>
      </c>
      <c r="H4867" s="87">
        <f t="shared" si="2056"/>
        <v>49115</v>
      </c>
      <c r="I4867" s="87">
        <f t="shared" si="2057"/>
        <v>49115</v>
      </c>
      <c r="J4867" s="88">
        <f t="shared" si="2068"/>
        <v>20</v>
      </c>
      <c r="K4867" s="88">
        <f t="shared" si="2075"/>
        <v>13</v>
      </c>
      <c r="L4867" s="8">
        <f t="shared" si="2058"/>
        <v>1.0095954199999999</v>
      </c>
      <c r="M4867" s="89">
        <v>1</v>
      </c>
      <c r="N4867" s="89">
        <f t="shared" si="2059"/>
        <v>1</v>
      </c>
      <c r="O4867" s="82">
        <f t="shared" si="2060"/>
        <v>1.0095954199999999</v>
      </c>
      <c r="P4867" s="82">
        <f t="shared" si="2061"/>
        <v>0</v>
      </c>
      <c r="Q4867" s="11">
        <f t="shared" si="2074"/>
        <v>0</v>
      </c>
      <c r="R4867" s="7">
        <f t="shared" si="2069"/>
        <v>0</v>
      </c>
      <c r="S4867" s="82">
        <f t="shared" si="2062"/>
        <v>0</v>
      </c>
      <c r="T4867" s="91">
        <f t="shared" si="2070"/>
        <v>0.08</v>
      </c>
      <c r="U4867" s="90">
        <f t="shared" si="2063"/>
        <v>13</v>
      </c>
      <c r="V4867" s="90">
        <v>252</v>
      </c>
      <c r="W4867" s="89">
        <f t="shared" si="2064"/>
        <v>1.003978104</v>
      </c>
      <c r="X4867" s="82">
        <f t="shared" si="2065"/>
        <v>0</v>
      </c>
      <c r="Y4867" s="82">
        <f t="shared" si="2066"/>
        <v>0</v>
      </c>
      <c r="Z4867" s="94" t="str">
        <f t="shared" si="2072"/>
        <v>A+J=</v>
      </c>
      <c r="AA4867" s="87">
        <f t="shared" si="2073"/>
        <v>49115</v>
      </c>
    </row>
    <row r="4868" spans="1:27" ht="12.75" x14ac:dyDescent="0.2">
      <c r="A4868" s="81">
        <f t="shared" si="2067"/>
        <v>49105</v>
      </c>
      <c r="B4868" s="82">
        <f t="shared" si="2053"/>
        <v>0</v>
      </c>
      <c r="C4868" s="207">
        <f t="shared" si="2071"/>
        <v>0</v>
      </c>
      <c r="D4868" s="83">
        <f t="shared" si="2054"/>
        <v>7286.35</v>
      </c>
      <c r="E4868" s="84">
        <f t="shared" si="2076"/>
        <v>7394.19</v>
      </c>
      <c r="F4868" s="85">
        <f t="shared" si="2077"/>
        <v>49056</v>
      </c>
      <c r="G4868" s="86">
        <f t="shared" si="2055"/>
        <v>1.4800277230712089E-2</v>
      </c>
      <c r="H4868" s="87">
        <f t="shared" si="2056"/>
        <v>49115</v>
      </c>
      <c r="I4868" s="87">
        <f t="shared" si="2057"/>
        <v>49115</v>
      </c>
      <c r="J4868" s="88">
        <f t="shared" si="2068"/>
        <v>20</v>
      </c>
      <c r="K4868" s="88">
        <f t="shared" si="2075"/>
        <v>14</v>
      </c>
      <c r="L4868" s="8">
        <f t="shared" si="2058"/>
        <v>1.01033734</v>
      </c>
      <c r="M4868" s="89">
        <v>1</v>
      </c>
      <c r="N4868" s="89">
        <f t="shared" si="2059"/>
        <v>1</v>
      </c>
      <c r="O4868" s="82">
        <f t="shared" si="2060"/>
        <v>1.01033734</v>
      </c>
      <c r="P4868" s="82">
        <f t="shared" si="2061"/>
        <v>0</v>
      </c>
      <c r="Q4868" s="11">
        <f t="shared" si="2074"/>
        <v>0</v>
      </c>
      <c r="R4868" s="7">
        <f t="shared" si="2069"/>
        <v>0</v>
      </c>
      <c r="S4868" s="82">
        <f t="shared" si="2062"/>
        <v>0</v>
      </c>
      <c r="T4868" s="91">
        <f t="shared" si="2070"/>
        <v>0.08</v>
      </c>
      <c r="U4868" s="90">
        <f t="shared" si="2063"/>
        <v>14</v>
      </c>
      <c r="V4868" s="90">
        <v>252</v>
      </c>
      <c r="W4868" s="89">
        <f t="shared" si="2064"/>
        <v>1.0042847669999999</v>
      </c>
      <c r="X4868" s="82">
        <f t="shared" si="2065"/>
        <v>0</v>
      </c>
      <c r="Y4868" s="82">
        <f t="shared" si="2066"/>
        <v>0</v>
      </c>
      <c r="Z4868" s="94" t="str">
        <f t="shared" si="2072"/>
        <v>A+J=</v>
      </c>
      <c r="AA4868" s="87">
        <f t="shared" si="2073"/>
        <v>49115</v>
      </c>
    </row>
    <row r="4869" spans="1:27" ht="12.75" x14ac:dyDescent="0.2">
      <c r="A4869" s="81">
        <f t="shared" si="2067"/>
        <v>49106</v>
      </c>
      <c r="B4869" s="82">
        <f t="shared" si="2053"/>
        <v>0</v>
      </c>
      <c r="C4869" s="207">
        <f t="shared" si="2071"/>
        <v>0</v>
      </c>
      <c r="D4869" s="83">
        <f t="shared" si="2054"/>
        <v>7286.35</v>
      </c>
      <c r="E4869" s="84">
        <f t="shared" si="2076"/>
        <v>7394.19</v>
      </c>
      <c r="F4869" s="85">
        <f t="shared" si="2077"/>
        <v>49056</v>
      </c>
      <c r="G4869" s="86">
        <f t="shared" si="2055"/>
        <v>1.4800277230712089E-2</v>
      </c>
      <c r="H4869" s="87">
        <f t="shared" si="2056"/>
        <v>49115</v>
      </c>
      <c r="I4869" s="87">
        <f t="shared" si="2057"/>
        <v>49115</v>
      </c>
      <c r="J4869" s="88">
        <f t="shared" si="2068"/>
        <v>20</v>
      </c>
      <c r="K4869" s="88">
        <f t="shared" si="2075"/>
        <v>14</v>
      </c>
      <c r="L4869" s="8">
        <f t="shared" si="2058"/>
        <v>1.01033734</v>
      </c>
      <c r="M4869" s="89">
        <v>1</v>
      </c>
      <c r="N4869" s="89">
        <f t="shared" si="2059"/>
        <v>1</v>
      </c>
      <c r="O4869" s="82">
        <f t="shared" si="2060"/>
        <v>1.01033734</v>
      </c>
      <c r="P4869" s="82">
        <f t="shared" si="2061"/>
        <v>0</v>
      </c>
      <c r="Q4869" s="11">
        <f t="shared" si="2074"/>
        <v>0</v>
      </c>
      <c r="R4869" s="7">
        <f t="shared" si="2069"/>
        <v>0</v>
      </c>
      <c r="S4869" s="82">
        <f t="shared" si="2062"/>
        <v>0</v>
      </c>
      <c r="T4869" s="91">
        <f t="shared" si="2070"/>
        <v>0.08</v>
      </c>
      <c r="U4869" s="90">
        <f t="shared" si="2063"/>
        <v>14</v>
      </c>
      <c r="V4869" s="90">
        <v>252</v>
      </c>
      <c r="W4869" s="89">
        <f t="shared" si="2064"/>
        <v>1.0042847669999999</v>
      </c>
      <c r="X4869" s="82">
        <f t="shared" si="2065"/>
        <v>0</v>
      </c>
      <c r="Y4869" s="82">
        <f t="shared" si="2066"/>
        <v>0</v>
      </c>
      <c r="Z4869" s="94" t="str">
        <f t="shared" si="2072"/>
        <v>A+J=</v>
      </c>
      <c r="AA4869" s="87">
        <f t="shared" si="2073"/>
        <v>49115</v>
      </c>
    </row>
    <row r="4870" spans="1:27" ht="12.75" x14ac:dyDescent="0.2">
      <c r="A4870" s="81">
        <f t="shared" si="2067"/>
        <v>49107</v>
      </c>
      <c r="B4870" s="82">
        <f t="shared" si="2053"/>
        <v>0</v>
      </c>
      <c r="C4870" s="207">
        <f t="shared" si="2071"/>
        <v>0</v>
      </c>
      <c r="D4870" s="83">
        <f t="shared" si="2054"/>
        <v>7286.35</v>
      </c>
      <c r="E4870" s="84">
        <f t="shared" si="2076"/>
        <v>7394.19</v>
      </c>
      <c r="F4870" s="85">
        <f t="shared" si="2077"/>
        <v>49056</v>
      </c>
      <c r="G4870" s="86">
        <f t="shared" si="2055"/>
        <v>1.4800277230712089E-2</v>
      </c>
      <c r="H4870" s="87">
        <f t="shared" si="2056"/>
        <v>49115</v>
      </c>
      <c r="I4870" s="87">
        <f t="shared" si="2057"/>
        <v>49115</v>
      </c>
      <c r="J4870" s="88">
        <f t="shared" si="2068"/>
        <v>20</v>
      </c>
      <c r="K4870" s="88">
        <f t="shared" si="2075"/>
        <v>14</v>
      </c>
      <c r="L4870" s="8">
        <f t="shared" si="2058"/>
        <v>1.01033734</v>
      </c>
      <c r="M4870" s="89">
        <v>1</v>
      </c>
      <c r="N4870" s="89">
        <f t="shared" si="2059"/>
        <v>1</v>
      </c>
      <c r="O4870" s="82">
        <f t="shared" si="2060"/>
        <v>1.01033734</v>
      </c>
      <c r="P4870" s="82">
        <f t="shared" si="2061"/>
        <v>0</v>
      </c>
      <c r="Q4870" s="11">
        <f t="shared" si="2074"/>
        <v>0</v>
      </c>
      <c r="R4870" s="7">
        <f t="shared" si="2069"/>
        <v>0</v>
      </c>
      <c r="S4870" s="82">
        <f t="shared" si="2062"/>
        <v>0</v>
      </c>
      <c r="T4870" s="91">
        <f t="shared" si="2070"/>
        <v>0.08</v>
      </c>
      <c r="U4870" s="90">
        <f t="shared" si="2063"/>
        <v>14</v>
      </c>
      <c r="V4870" s="90">
        <v>252</v>
      </c>
      <c r="W4870" s="89">
        <f t="shared" si="2064"/>
        <v>1.0042847669999999</v>
      </c>
      <c r="X4870" s="82">
        <f t="shared" si="2065"/>
        <v>0</v>
      </c>
      <c r="Y4870" s="82">
        <f t="shared" si="2066"/>
        <v>0</v>
      </c>
      <c r="Z4870" s="94" t="str">
        <f t="shared" si="2072"/>
        <v>A+J=</v>
      </c>
      <c r="AA4870" s="87">
        <f t="shared" si="2073"/>
        <v>49115</v>
      </c>
    </row>
    <row r="4871" spans="1:27" ht="12.75" x14ac:dyDescent="0.2">
      <c r="A4871" s="81">
        <f t="shared" si="2067"/>
        <v>49108</v>
      </c>
      <c r="B4871" s="82">
        <f t="shared" si="2053"/>
        <v>0</v>
      </c>
      <c r="C4871" s="207">
        <f t="shared" si="2071"/>
        <v>0</v>
      </c>
      <c r="D4871" s="83">
        <f t="shared" si="2054"/>
        <v>7286.35</v>
      </c>
      <c r="E4871" s="84">
        <f t="shared" si="2076"/>
        <v>7394.19</v>
      </c>
      <c r="F4871" s="85">
        <f t="shared" si="2077"/>
        <v>49056</v>
      </c>
      <c r="G4871" s="86">
        <f t="shared" si="2055"/>
        <v>1.4800277230712089E-2</v>
      </c>
      <c r="H4871" s="87">
        <f t="shared" si="2056"/>
        <v>49115</v>
      </c>
      <c r="I4871" s="87">
        <f t="shared" si="2057"/>
        <v>49115</v>
      </c>
      <c r="J4871" s="88">
        <f t="shared" si="2068"/>
        <v>20</v>
      </c>
      <c r="K4871" s="88">
        <f t="shared" si="2075"/>
        <v>15</v>
      </c>
      <c r="L4871" s="8">
        <f t="shared" si="2058"/>
        <v>1.0110797899999999</v>
      </c>
      <c r="M4871" s="89">
        <v>1</v>
      </c>
      <c r="N4871" s="89">
        <f t="shared" si="2059"/>
        <v>1</v>
      </c>
      <c r="O4871" s="82">
        <f t="shared" si="2060"/>
        <v>1.0110797899999999</v>
      </c>
      <c r="P4871" s="82">
        <f t="shared" si="2061"/>
        <v>0</v>
      </c>
      <c r="Q4871" s="11">
        <f t="shared" si="2074"/>
        <v>0</v>
      </c>
      <c r="R4871" s="7">
        <f t="shared" si="2069"/>
        <v>0</v>
      </c>
      <c r="S4871" s="82">
        <f t="shared" si="2062"/>
        <v>0</v>
      </c>
      <c r="T4871" s="91">
        <f t="shared" si="2070"/>
        <v>0.08</v>
      </c>
      <c r="U4871" s="90">
        <f t="shared" si="2063"/>
        <v>15</v>
      </c>
      <c r="V4871" s="90">
        <v>252</v>
      </c>
      <c r="W4871" s="89">
        <f t="shared" si="2064"/>
        <v>1.004591523</v>
      </c>
      <c r="X4871" s="82">
        <f t="shared" si="2065"/>
        <v>0</v>
      </c>
      <c r="Y4871" s="82">
        <f t="shared" si="2066"/>
        <v>0</v>
      </c>
      <c r="Z4871" s="94" t="str">
        <f t="shared" si="2072"/>
        <v>A+J=</v>
      </c>
      <c r="AA4871" s="87">
        <f t="shared" si="2073"/>
        <v>49115</v>
      </c>
    </row>
    <row r="4872" spans="1:27" ht="12.75" x14ac:dyDescent="0.2">
      <c r="A4872" s="81">
        <f t="shared" si="2067"/>
        <v>49109</v>
      </c>
      <c r="B4872" s="82">
        <f t="shared" si="2053"/>
        <v>0</v>
      </c>
      <c r="C4872" s="207">
        <f t="shared" si="2071"/>
        <v>0</v>
      </c>
      <c r="D4872" s="83">
        <f t="shared" si="2054"/>
        <v>7286.35</v>
      </c>
      <c r="E4872" s="84">
        <f t="shared" si="2076"/>
        <v>7394.19</v>
      </c>
      <c r="F4872" s="85">
        <f t="shared" si="2077"/>
        <v>49056</v>
      </c>
      <c r="G4872" s="86">
        <f t="shared" si="2055"/>
        <v>1.4800277230712089E-2</v>
      </c>
      <c r="H4872" s="87">
        <f t="shared" si="2056"/>
        <v>49115</v>
      </c>
      <c r="I4872" s="87">
        <f t="shared" si="2057"/>
        <v>49115</v>
      </c>
      <c r="J4872" s="88">
        <f t="shared" si="2068"/>
        <v>20</v>
      </c>
      <c r="K4872" s="88">
        <f t="shared" si="2075"/>
        <v>16</v>
      </c>
      <c r="L4872" s="8">
        <f t="shared" si="2058"/>
        <v>1.0118228</v>
      </c>
      <c r="M4872" s="89">
        <v>1</v>
      </c>
      <c r="N4872" s="89">
        <f t="shared" si="2059"/>
        <v>1</v>
      </c>
      <c r="O4872" s="82">
        <f t="shared" si="2060"/>
        <v>1.0118228</v>
      </c>
      <c r="P4872" s="82">
        <f t="shared" si="2061"/>
        <v>0</v>
      </c>
      <c r="Q4872" s="11">
        <f t="shared" si="2074"/>
        <v>0</v>
      </c>
      <c r="R4872" s="7">
        <f t="shared" si="2069"/>
        <v>0</v>
      </c>
      <c r="S4872" s="82">
        <f t="shared" si="2062"/>
        <v>0</v>
      </c>
      <c r="T4872" s="91">
        <f t="shared" si="2070"/>
        <v>0.08</v>
      </c>
      <c r="U4872" s="90">
        <f t="shared" si="2063"/>
        <v>16</v>
      </c>
      <c r="V4872" s="90">
        <v>252</v>
      </c>
      <c r="W4872" s="89">
        <f t="shared" si="2064"/>
        <v>1.0048983730000001</v>
      </c>
      <c r="X4872" s="82">
        <f t="shared" si="2065"/>
        <v>0</v>
      </c>
      <c r="Y4872" s="82">
        <f t="shared" si="2066"/>
        <v>0</v>
      </c>
      <c r="Z4872" s="94" t="str">
        <f t="shared" si="2072"/>
        <v>A+J=</v>
      </c>
      <c r="AA4872" s="87">
        <f t="shared" si="2073"/>
        <v>49115</v>
      </c>
    </row>
    <row r="4873" spans="1:27" ht="12.75" x14ac:dyDescent="0.2">
      <c r="A4873" s="81">
        <f t="shared" si="2067"/>
        <v>49110</v>
      </c>
      <c r="B4873" s="82">
        <f t="shared" si="2053"/>
        <v>0</v>
      </c>
      <c r="C4873" s="207">
        <f t="shared" si="2071"/>
        <v>0</v>
      </c>
      <c r="D4873" s="83">
        <f t="shared" si="2054"/>
        <v>7286.35</v>
      </c>
      <c r="E4873" s="84">
        <f t="shared" si="2076"/>
        <v>7394.19</v>
      </c>
      <c r="F4873" s="85">
        <f t="shared" si="2077"/>
        <v>49056</v>
      </c>
      <c r="G4873" s="86">
        <f t="shared" si="2055"/>
        <v>1.4800277230712089E-2</v>
      </c>
      <c r="H4873" s="87">
        <f t="shared" si="2056"/>
        <v>49115</v>
      </c>
      <c r="I4873" s="87">
        <f t="shared" si="2057"/>
        <v>49115</v>
      </c>
      <c r="J4873" s="88">
        <f t="shared" si="2068"/>
        <v>20</v>
      </c>
      <c r="K4873" s="88">
        <f t="shared" si="2075"/>
        <v>17</v>
      </c>
      <c r="L4873" s="8">
        <f t="shared" si="2058"/>
        <v>1.01256634</v>
      </c>
      <c r="M4873" s="89">
        <v>1</v>
      </c>
      <c r="N4873" s="89">
        <f t="shared" si="2059"/>
        <v>1</v>
      </c>
      <c r="O4873" s="82">
        <f t="shared" si="2060"/>
        <v>1.01256634</v>
      </c>
      <c r="P4873" s="82">
        <f t="shared" si="2061"/>
        <v>0</v>
      </c>
      <c r="Q4873" s="11">
        <f t="shared" si="2074"/>
        <v>0</v>
      </c>
      <c r="R4873" s="7">
        <f t="shared" si="2069"/>
        <v>0</v>
      </c>
      <c r="S4873" s="82">
        <f t="shared" si="2062"/>
        <v>0</v>
      </c>
      <c r="T4873" s="91">
        <f t="shared" si="2070"/>
        <v>0.08</v>
      </c>
      <c r="U4873" s="90">
        <f t="shared" si="2063"/>
        <v>17</v>
      </c>
      <c r="V4873" s="90">
        <v>252</v>
      </c>
      <c r="W4873" s="89">
        <f t="shared" si="2064"/>
        <v>1.0052053169999999</v>
      </c>
      <c r="X4873" s="82">
        <f t="shared" si="2065"/>
        <v>0</v>
      </c>
      <c r="Y4873" s="82">
        <f t="shared" si="2066"/>
        <v>0</v>
      </c>
      <c r="Z4873" s="94" t="str">
        <f t="shared" si="2072"/>
        <v>A+J=</v>
      </c>
      <c r="AA4873" s="87">
        <f t="shared" si="2073"/>
        <v>49115</v>
      </c>
    </row>
    <row r="4874" spans="1:27" ht="12.75" x14ac:dyDescent="0.2">
      <c r="A4874" s="81">
        <f t="shared" si="2067"/>
        <v>49111</v>
      </c>
      <c r="B4874" s="82">
        <f t="shared" ref="B4874:B4878" si="2078">(P4874+X4874)</f>
        <v>0</v>
      </c>
      <c r="C4874" s="207">
        <f t="shared" si="2071"/>
        <v>0</v>
      </c>
      <c r="D4874" s="83">
        <f t="shared" ref="D4874:D4878" si="2079">IF(E4874=E4873,D4873,E4873)</f>
        <v>7286.35</v>
      </c>
      <c r="E4874" s="84">
        <f t="shared" si="2076"/>
        <v>7394.19</v>
      </c>
      <c r="F4874" s="85">
        <f t="shared" si="2077"/>
        <v>49056</v>
      </c>
      <c r="G4874" s="86">
        <f t="shared" ref="G4874:G4878" si="2080">(E4874/D4874)-1</f>
        <v>1.4800277230712089E-2</v>
      </c>
      <c r="H4874" s="87">
        <f t="shared" ref="H4874:H4878" si="2081">IF(DAY(A4874)=H$9,VLOOKUP(A4874,AH$118:AN$450,4),H4873)</f>
        <v>49115</v>
      </c>
      <c r="I4874" s="87">
        <f t="shared" ref="I4874:I4878" si="2082">IF(A4874&gt;I4873,H4874,I4873)</f>
        <v>49115</v>
      </c>
      <c r="J4874" s="88">
        <f t="shared" si="2068"/>
        <v>20</v>
      </c>
      <c r="K4874" s="88">
        <f t="shared" si="2075"/>
        <v>18</v>
      </c>
      <c r="L4874" s="8">
        <f t="shared" ref="L4874:L4878" si="2083">IF(E4874&lt;D4874,1,TRUNC((E4874/D4874)^TRUNC((K4874/J4874),9),8))</f>
        <v>1.0133104399999999</v>
      </c>
      <c r="M4874" s="89">
        <v>1</v>
      </c>
      <c r="N4874" s="89">
        <f t="shared" ref="N4874:N4878" si="2084">IF(I4874&gt;I4873,N4873*M4874,N4873)</f>
        <v>1</v>
      </c>
      <c r="O4874" s="82">
        <f t="shared" ref="O4874:O4878" si="2085">TRUNC(TRUNC((L4874*N4874),15),8)</f>
        <v>1.0133104399999999</v>
      </c>
      <c r="P4874" s="82">
        <f t="shared" ref="P4874:P4878" si="2086">TRUNC(C4874*O4874,8)</f>
        <v>0</v>
      </c>
      <c r="Q4874" s="11">
        <f t="shared" si="2074"/>
        <v>0</v>
      </c>
      <c r="R4874" s="7">
        <f t="shared" si="2069"/>
        <v>0</v>
      </c>
      <c r="S4874" s="82">
        <f t="shared" ref="S4874:S4878" si="2087">IF(R4874&gt;0,TRUNC(R4874*P4874,8),0)</f>
        <v>0</v>
      </c>
      <c r="T4874" s="91">
        <f t="shared" si="2070"/>
        <v>0.08</v>
      </c>
      <c r="U4874" s="90">
        <f t="shared" ref="U4874:U4878" si="2088">IF(Q4873&gt;0,1,IF(K4874=K4873,U4873,U4873+1))</f>
        <v>18</v>
      </c>
      <c r="V4874" s="90">
        <v>252</v>
      </c>
      <c r="W4874" s="89">
        <f t="shared" ref="W4874:W4878" si="2089">ROUND((1+T4874)^TRUNC((U4874/V4874),9),9)</f>
        <v>1.005512355</v>
      </c>
      <c r="X4874" s="82">
        <f t="shared" ref="X4874:X4878" si="2090">TRUNC((P4874*(W4874-1)),8)</f>
        <v>0</v>
      </c>
      <c r="Y4874" s="82">
        <f t="shared" ref="Y4874:Y4878" si="2091">IF(Q4874&gt;0,S4874+X4874,0)</f>
        <v>0</v>
      </c>
      <c r="Z4874" s="94" t="str">
        <f t="shared" si="2072"/>
        <v>A+J=</v>
      </c>
      <c r="AA4874" s="87">
        <f t="shared" si="2073"/>
        <v>49115</v>
      </c>
    </row>
    <row r="4875" spans="1:27" ht="12.75" x14ac:dyDescent="0.2">
      <c r="A4875" s="81">
        <f t="shared" ref="A4875:A4878" si="2092">(A4874+1)</f>
        <v>49112</v>
      </c>
      <c r="B4875" s="82">
        <f t="shared" si="2078"/>
        <v>0</v>
      </c>
      <c r="C4875" s="207">
        <f t="shared" si="2071"/>
        <v>0</v>
      </c>
      <c r="D4875" s="83">
        <f t="shared" si="2079"/>
        <v>7286.35</v>
      </c>
      <c r="E4875" s="84">
        <f t="shared" si="2076"/>
        <v>7394.19</v>
      </c>
      <c r="F4875" s="85">
        <f t="shared" si="2077"/>
        <v>49056</v>
      </c>
      <c r="G4875" s="86">
        <f t="shared" si="2080"/>
        <v>1.4800277230712089E-2</v>
      </c>
      <c r="H4875" s="87">
        <f t="shared" si="2081"/>
        <v>49115</v>
      </c>
      <c r="I4875" s="87">
        <f t="shared" si="2082"/>
        <v>49115</v>
      </c>
      <c r="J4875" s="88">
        <f t="shared" ref="J4875:J4878" si="2093">IF(I4875=I4874,J4874,NETWORKDAYS(I4874,I4875,$AD$210:$AD$502)-1)</f>
        <v>20</v>
      </c>
      <c r="K4875" s="88">
        <f t="shared" si="2075"/>
        <v>19</v>
      </c>
      <c r="L4875" s="8">
        <f t="shared" si="2083"/>
        <v>1.0140550800000001</v>
      </c>
      <c r="M4875" s="89">
        <v>1</v>
      </c>
      <c r="N4875" s="89">
        <f t="shared" si="2084"/>
        <v>1</v>
      </c>
      <c r="O4875" s="82">
        <f t="shared" si="2085"/>
        <v>1.0140550800000001</v>
      </c>
      <c r="P4875" s="82">
        <f t="shared" si="2086"/>
        <v>0</v>
      </c>
      <c r="Q4875" s="11">
        <f t="shared" si="2074"/>
        <v>0</v>
      </c>
      <c r="R4875" s="7">
        <f t="shared" ref="R4875:R4878" si="2094">IF(Q4875&gt;0,VLOOKUP($A4875,$AD$10:$AI$200,6),0)</f>
        <v>0</v>
      </c>
      <c r="S4875" s="82">
        <f t="shared" si="2087"/>
        <v>0</v>
      </c>
      <c r="T4875" s="91">
        <f t="shared" ref="T4875:T4878" si="2095">(T4874)</f>
        <v>0.08</v>
      </c>
      <c r="U4875" s="90">
        <f t="shared" si="2088"/>
        <v>19</v>
      </c>
      <c r="V4875" s="90">
        <v>252</v>
      </c>
      <c r="W4875" s="89">
        <f t="shared" si="2089"/>
        <v>1.005819486</v>
      </c>
      <c r="X4875" s="82">
        <f t="shared" si="2090"/>
        <v>0</v>
      </c>
      <c r="Y4875" s="82">
        <f t="shared" si="2091"/>
        <v>0</v>
      </c>
      <c r="Z4875" s="94" t="str">
        <f t="shared" si="2072"/>
        <v>A+J=</v>
      </c>
      <c r="AA4875" s="87">
        <f t="shared" si="2073"/>
        <v>49115</v>
      </c>
    </row>
    <row r="4876" spans="1:27" ht="12.75" x14ac:dyDescent="0.2">
      <c r="A4876" s="81">
        <f t="shared" si="2092"/>
        <v>49113</v>
      </c>
      <c r="B4876" s="82">
        <f t="shared" si="2078"/>
        <v>0</v>
      </c>
      <c r="C4876" s="207">
        <f t="shared" ref="C4876:C4878" si="2096">IF(Q4875&gt;0,IF(J4875=K4875,P4875-S4875,C4875-(S4875/O4875)),C4875)</f>
        <v>0</v>
      </c>
      <c r="D4876" s="83">
        <f t="shared" si="2079"/>
        <v>7286.35</v>
      </c>
      <c r="E4876" s="84">
        <f t="shared" si="2076"/>
        <v>7394.19</v>
      </c>
      <c r="F4876" s="85">
        <f t="shared" si="2077"/>
        <v>49056</v>
      </c>
      <c r="G4876" s="86">
        <f t="shared" si="2080"/>
        <v>1.4800277230712089E-2</v>
      </c>
      <c r="H4876" s="87">
        <f t="shared" si="2081"/>
        <v>49115</v>
      </c>
      <c r="I4876" s="87">
        <f t="shared" si="2082"/>
        <v>49115</v>
      </c>
      <c r="J4876" s="88">
        <f t="shared" si="2093"/>
        <v>20</v>
      </c>
      <c r="K4876" s="88">
        <f t="shared" si="2075"/>
        <v>19</v>
      </c>
      <c r="L4876" s="8">
        <f t="shared" si="2083"/>
        <v>1.0140550800000001</v>
      </c>
      <c r="M4876" s="89">
        <v>1</v>
      </c>
      <c r="N4876" s="89">
        <f t="shared" si="2084"/>
        <v>1</v>
      </c>
      <c r="O4876" s="82">
        <f t="shared" si="2085"/>
        <v>1.0140550800000001</v>
      </c>
      <c r="P4876" s="82">
        <f t="shared" si="2086"/>
        <v>0</v>
      </c>
      <c r="Q4876" s="11">
        <f t="shared" si="2074"/>
        <v>0</v>
      </c>
      <c r="R4876" s="7">
        <f t="shared" si="2094"/>
        <v>0</v>
      </c>
      <c r="S4876" s="82">
        <f t="shared" si="2087"/>
        <v>0</v>
      </c>
      <c r="T4876" s="91">
        <f t="shared" si="2095"/>
        <v>0.08</v>
      </c>
      <c r="U4876" s="90">
        <f t="shared" si="2088"/>
        <v>19</v>
      </c>
      <c r="V4876" s="90">
        <v>252</v>
      </c>
      <c r="W4876" s="89">
        <f t="shared" si="2089"/>
        <v>1.005819486</v>
      </c>
      <c r="X4876" s="82">
        <f t="shared" si="2090"/>
        <v>0</v>
      </c>
      <c r="Y4876" s="82">
        <f t="shared" si="2091"/>
        <v>0</v>
      </c>
      <c r="Z4876" s="94" t="str">
        <f t="shared" ref="Z4876:Z4878" si="2097">IF($Q4875&gt;0,VLOOKUP($A4875,$AD$10:$AM$200,9),Z4875)</f>
        <v>A+J=</v>
      </c>
      <c r="AA4876" s="87">
        <f t="shared" ref="AA4876:AA4878" si="2098">IF($Q4875&gt;0,VLOOKUP($A4875,$AD$10:$AM$200,10),AA4875)</f>
        <v>49115</v>
      </c>
    </row>
    <row r="4877" spans="1:27" ht="12.75" x14ac:dyDescent="0.2">
      <c r="A4877" s="81">
        <f t="shared" si="2092"/>
        <v>49114</v>
      </c>
      <c r="B4877" s="82">
        <f t="shared" si="2078"/>
        <v>0</v>
      </c>
      <c r="C4877" s="207">
        <f t="shared" si="2096"/>
        <v>0</v>
      </c>
      <c r="D4877" s="83">
        <f t="shared" si="2079"/>
        <v>7286.35</v>
      </c>
      <c r="E4877" s="84">
        <f t="shared" si="2076"/>
        <v>7394.19</v>
      </c>
      <c r="F4877" s="85">
        <f t="shared" si="2077"/>
        <v>49056</v>
      </c>
      <c r="G4877" s="86">
        <f t="shared" si="2080"/>
        <v>1.4800277230712089E-2</v>
      </c>
      <c r="H4877" s="87">
        <f t="shared" si="2081"/>
        <v>49115</v>
      </c>
      <c r="I4877" s="87">
        <f t="shared" si="2082"/>
        <v>49115</v>
      </c>
      <c r="J4877" s="88">
        <f t="shared" si="2093"/>
        <v>20</v>
      </c>
      <c r="K4877" s="88">
        <f t="shared" si="2075"/>
        <v>19</v>
      </c>
      <c r="L4877" s="8">
        <f t="shared" si="2083"/>
        <v>1.0140550800000001</v>
      </c>
      <c r="M4877" s="89">
        <v>1</v>
      </c>
      <c r="N4877" s="89">
        <f t="shared" si="2084"/>
        <v>1</v>
      </c>
      <c r="O4877" s="82">
        <f t="shared" si="2085"/>
        <v>1.0140550800000001</v>
      </c>
      <c r="P4877" s="82">
        <f t="shared" si="2086"/>
        <v>0</v>
      </c>
      <c r="Q4877" s="11">
        <f t="shared" si="2074"/>
        <v>0</v>
      </c>
      <c r="R4877" s="7">
        <f t="shared" si="2094"/>
        <v>0</v>
      </c>
      <c r="S4877" s="82">
        <f t="shared" si="2087"/>
        <v>0</v>
      </c>
      <c r="T4877" s="91">
        <f t="shared" si="2095"/>
        <v>0.08</v>
      </c>
      <c r="U4877" s="90">
        <f t="shared" si="2088"/>
        <v>19</v>
      </c>
      <c r="V4877" s="90">
        <v>252</v>
      </c>
      <c r="W4877" s="89">
        <f t="shared" si="2089"/>
        <v>1.005819486</v>
      </c>
      <c r="X4877" s="82">
        <f t="shared" si="2090"/>
        <v>0</v>
      </c>
      <c r="Y4877" s="82">
        <f t="shared" si="2091"/>
        <v>0</v>
      </c>
      <c r="Z4877" s="94" t="str">
        <f t="shared" si="2097"/>
        <v>A+J=</v>
      </c>
      <c r="AA4877" s="87">
        <f t="shared" si="2098"/>
        <v>49115</v>
      </c>
    </row>
    <row r="4878" spans="1:27" ht="12.75" x14ac:dyDescent="0.2">
      <c r="A4878" s="81">
        <f t="shared" si="2092"/>
        <v>49115</v>
      </c>
      <c r="B4878" s="82">
        <f t="shared" si="2078"/>
        <v>0</v>
      </c>
      <c r="C4878" s="207">
        <f t="shared" si="2096"/>
        <v>0</v>
      </c>
      <c r="D4878" s="83">
        <f t="shared" si="2079"/>
        <v>7286.35</v>
      </c>
      <c r="E4878" s="84">
        <f t="shared" si="2076"/>
        <v>7394.19</v>
      </c>
      <c r="F4878" s="85">
        <f t="shared" si="2077"/>
        <v>49056</v>
      </c>
      <c r="G4878" s="86">
        <f t="shared" si="2080"/>
        <v>1.4800277230712089E-2</v>
      </c>
      <c r="H4878" s="87">
        <f t="shared" si="2081"/>
        <v>0</v>
      </c>
      <c r="I4878" s="87">
        <f t="shared" si="2082"/>
        <v>49115</v>
      </c>
      <c r="J4878" s="88">
        <f t="shared" si="2093"/>
        <v>20</v>
      </c>
      <c r="K4878" s="88">
        <f t="shared" si="2075"/>
        <v>20</v>
      </c>
      <c r="L4878" s="8">
        <f t="shared" si="2083"/>
        <v>1.0148002700000001</v>
      </c>
      <c r="M4878" s="89">
        <v>1</v>
      </c>
      <c r="N4878" s="89">
        <f t="shared" si="2084"/>
        <v>1</v>
      </c>
      <c r="O4878" s="82">
        <f t="shared" si="2085"/>
        <v>1.0148002700000001</v>
      </c>
      <c r="P4878" s="82">
        <f t="shared" si="2086"/>
        <v>0</v>
      </c>
      <c r="Q4878" s="11">
        <f t="shared" ref="Q4878" si="2099">IF(VLOOKUP(A4878,AD$10:AK$200,8)=VLOOKUP(A4877,AD$10:AK$200,8),0,VLOOKUP(A4878,AD$10:AK$200,8))</f>
        <v>160</v>
      </c>
      <c r="R4878" s="7">
        <f t="shared" si="2094"/>
        <v>0</v>
      </c>
      <c r="S4878" s="82">
        <f t="shared" si="2087"/>
        <v>0</v>
      </c>
      <c r="T4878" s="91">
        <f t="shared" si="2095"/>
        <v>0.08</v>
      </c>
      <c r="U4878" s="90">
        <f t="shared" si="2088"/>
        <v>20</v>
      </c>
      <c r="V4878" s="90">
        <v>252</v>
      </c>
      <c r="W4878" s="89">
        <f t="shared" si="2089"/>
        <v>1.0061267110000001</v>
      </c>
      <c r="X4878" s="82">
        <f t="shared" si="2090"/>
        <v>0</v>
      </c>
      <c r="Y4878" s="82">
        <f t="shared" si="2091"/>
        <v>0</v>
      </c>
      <c r="Z4878" s="94" t="str">
        <f t="shared" si="2097"/>
        <v>A+J=</v>
      </c>
      <c r="AA4878" s="87">
        <f t="shared" si="2098"/>
        <v>49115</v>
      </c>
    </row>
    <row r="4879" spans="1:27" ht="12.75" x14ac:dyDescent="0.2">
      <c r="A4879" s="81"/>
      <c r="B4879" s="82"/>
      <c r="C4879" s="82"/>
      <c r="D4879" s="83"/>
      <c r="E4879" s="84"/>
      <c r="F4879" s="85"/>
      <c r="G4879" s="86"/>
      <c r="H4879" s="87"/>
      <c r="I4879" s="87"/>
      <c r="J4879" s="88"/>
      <c r="K4879" s="88"/>
      <c r="L4879" s="8"/>
      <c r="M4879" s="89"/>
      <c r="N4879" s="89"/>
      <c r="O4879" s="82"/>
      <c r="P4879" s="82"/>
      <c r="Q4879" s="11"/>
      <c r="R4879" s="30"/>
      <c r="S4879" s="82"/>
      <c r="T4879" s="91"/>
      <c r="U4879" s="90"/>
      <c r="V4879" s="90"/>
      <c r="W4879" s="89"/>
      <c r="X4879" s="82"/>
      <c r="Y4879" s="82"/>
      <c r="Z4879" s="94"/>
      <c r="AA4879" s="87"/>
    </row>
    <row r="4880" spans="1:27" ht="12.75" x14ac:dyDescent="0.2">
      <c r="A4880" s="81"/>
      <c r="B4880" s="82"/>
      <c r="C4880" s="82"/>
      <c r="D4880" s="83"/>
      <c r="E4880" s="84"/>
      <c r="F4880" s="85"/>
      <c r="G4880" s="86"/>
      <c r="H4880" s="87"/>
      <c r="I4880" s="87"/>
      <c r="J4880" s="88"/>
      <c r="K4880" s="88"/>
      <c r="L4880" s="8"/>
      <c r="M4880" s="89"/>
      <c r="N4880" s="89"/>
      <c r="O4880" s="82"/>
      <c r="P4880" s="82"/>
      <c r="Q4880" s="11"/>
      <c r="R4880" s="30"/>
      <c r="S4880" s="82"/>
      <c r="T4880" s="91"/>
      <c r="U4880" s="90"/>
      <c r="V4880" s="90"/>
      <c r="W4880" s="89"/>
      <c r="X4880" s="82"/>
      <c r="Y4880" s="82"/>
      <c r="Z4880" s="94"/>
      <c r="AA4880" s="87"/>
    </row>
    <row r="4881" spans="1:27" ht="12.75" x14ac:dyDescent="0.2">
      <c r="A4881" s="81"/>
      <c r="B4881" s="82"/>
      <c r="C4881" s="82"/>
      <c r="D4881" s="83"/>
      <c r="E4881" s="84"/>
      <c r="F4881" s="85"/>
      <c r="G4881" s="86"/>
      <c r="H4881" s="87"/>
      <c r="I4881" s="87"/>
      <c r="J4881" s="88"/>
      <c r="K4881" s="88"/>
      <c r="L4881" s="8"/>
      <c r="M4881" s="89"/>
      <c r="N4881" s="89"/>
      <c r="O4881" s="82"/>
      <c r="P4881" s="82"/>
      <c r="Q4881" s="11"/>
      <c r="R4881" s="30"/>
      <c r="S4881" s="82"/>
      <c r="T4881" s="91"/>
      <c r="U4881" s="90"/>
      <c r="V4881" s="90"/>
      <c r="W4881" s="89"/>
      <c r="X4881" s="82"/>
      <c r="Y4881" s="82"/>
      <c r="Z4881" s="94"/>
      <c r="AA4881" s="87"/>
    </row>
    <row r="4882" spans="1:27" ht="12.75" x14ac:dyDescent="0.2">
      <c r="A4882" s="81"/>
      <c r="B4882" s="82"/>
      <c r="C4882" s="82"/>
      <c r="D4882" s="83"/>
      <c r="E4882" s="84"/>
      <c r="F4882" s="85"/>
      <c r="G4882" s="86"/>
      <c r="H4882" s="87"/>
      <c r="I4882" s="87"/>
      <c r="J4882" s="88"/>
      <c r="K4882" s="88"/>
      <c r="L4882" s="8"/>
      <c r="M4882" s="89"/>
      <c r="N4882" s="89"/>
      <c r="O4882" s="82"/>
      <c r="P4882" s="82"/>
      <c r="Q4882" s="11"/>
      <c r="R4882" s="30"/>
      <c r="S4882" s="82"/>
      <c r="T4882" s="91"/>
      <c r="U4882" s="90"/>
      <c r="V4882" s="90"/>
      <c r="W4882" s="89"/>
      <c r="X4882" s="82"/>
      <c r="Y4882" s="82"/>
      <c r="Z4882" s="94"/>
      <c r="AA4882" s="87"/>
    </row>
    <row r="4883" spans="1:27" ht="12.75" x14ac:dyDescent="0.2">
      <c r="A4883" s="81"/>
      <c r="B4883" s="82"/>
      <c r="C4883" s="82"/>
      <c r="D4883" s="83"/>
      <c r="E4883" s="84"/>
      <c r="F4883" s="85"/>
      <c r="G4883" s="86"/>
      <c r="H4883" s="87"/>
      <c r="I4883" s="87"/>
      <c r="J4883" s="88"/>
      <c r="K4883" s="88"/>
      <c r="L4883" s="8"/>
      <c r="M4883" s="89"/>
      <c r="N4883" s="89"/>
      <c r="O4883" s="82"/>
      <c r="P4883" s="82"/>
      <c r="Q4883" s="11"/>
      <c r="R4883" s="30"/>
      <c r="S4883" s="82"/>
      <c r="T4883" s="91"/>
      <c r="U4883" s="90"/>
      <c r="V4883" s="90"/>
      <c r="W4883" s="89"/>
      <c r="X4883" s="82"/>
      <c r="Y4883" s="82"/>
      <c r="Z4883" s="94"/>
      <c r="AA4883" s="87"/>
    </row>
    <row r="4884" spans="1:27" ht="12.75" x14ac:dyDescent="0.2">
      <c r="A4884" s="81"/>
      <c r="B4884" s="82"/>
      <c r="C4884" s="82"/>
      <c r="D4884" s="83"/>
      <c r="E4884" s="84"/>
      <c r="F4884" s="85"/>
      <c r="G4884" s="86"/>
      <c r="H4884" s="87"/>
      <c r="I4884" s="87"/>
      <c r="J4884" s="88"/>
      <c r="K4884" s="88"/>
      <c r="L4884" s="8"/>
      <c r="M4884" s="89"/>
      <c r="N4884" s="89"/>
      <c r="O4884" s="82"/>
      <c r="P4884" s="82"/>
      <c r="Q4884" s="11"/>
      <c r="R4884" s="30"/>
      <c r="S4884" s="82"/>
      <c r="T4884" s="91"/>
      <c r="U4884" s="90"/>
      <c r="V4884" s="90"/>
      <c r="W4884" s="89"/>
      <c r="X4884" s="82"/>
      <c r="Y4884" s="82"/>
      <c r="Z4884" s="94"/>
      <c r="AA4884" s="87"/>
    </row>
    <row r="4885" spans="1:27" ht="12.75" x14ac:dyDescent="0.2">
      <c r="A4885" s="81"/>
      <c r="B4885" s="82"/>
      <c r="C4885" s="82"/>
      <c r="D4885" s="83"/>
      <c r="E4885" s="84"/>
      <c r="F4885" s="85"/>
      <c r="G4885" s="86"/>
      <c r="H4885" s="87"/>
      <c r="I4885" s="87"/>
      <c r="J4885" s="88"/>
      <c r="K4885" s="88"/>
      <c r="L4885" s="8"/>
      <c r="M4885" s="89"/>
      <c r="N4885" s="89"/>
      <c r="O4885" s="82"/>
      <c r="P4885" s="82"/>
      <c r="Q4885" s="11"/>
      <c r="R4885" s="30"/>
      <c r="S4885" s="82"/>
      <c r="T4885" s="91"/>
      <c r="U4885" s="90"/>
      <c r="V4885" s="90"/>
      <c r="W4885" s="89"/>
      <c r="X4885" s="82"/>
      <c r="Y4885" s="82"/>
      <c r="Z4885" s="94"/>
      <c r="AA4885" s="87"/>
    </row>
    <row r="4886" spans="1:27" ht="12.75" x14ac:dyDescent="0.2">
      <c r="A4886" s="81"/>
      <c r="B4886" s="82"/>
      <c r="C4886" s="82"/>
      <c r="D4886" s="83"/>
      <c r="E4886" s="84"/>
      <c r="F4886" s="85"/>
      <c r="G4886" s="86"/>
      <c r="H4886" s="87"/>
      <c r="I4886" s="87"/>
      <c r="J4886" s="88"/>
      <c r="K4886" s="88"/>
      <c r="L4886" s="8"/>
      <c r="M4886" s="89"/>
      <c r="N4886" s="89"/>
      <c r="O4886" s="82"/>
      <c r="P4886" s="82"/>
      <c r="Q4886" s="11"/>
      <c r="R4886" s="30"/>
      <c r="S4886" s="82"/>
      <c r="T4886" s="91"/>
      <c r="U4886" s="90"/>
      <c r="V4886" s="90"/>
      <c r="W4886" s="89"/>
      <c r="X4886" s="82"/>
      <c r="Y4886" s="82"/>
      <c r="Z4886" s="94"/>
      <c r="AA4886" s="87"/>
    </row>
    <row r="4887" spans="1:27" ht="12.75" x14ac:dyDescent="0.2">
      <c r="A4887" s="81"/>
      <c r="B4887" s="82"/>
      <c r="C4887" s="82"/>
      <c r="D4887" s="83"/>
      <c r="E4887" s="84"/>
      <c r="F4887" s="85"/>
      <c r="G4887" s="86"/>
      <c r="H4887" s="87"/>
      <c r="I4887" s="87"/>
      <c r="J4887" s="88"/>
      <c r="K4887" s="88"/>
      <c r="L4887" s="8"/>
      <c r="M4887" s="89"/>
      <c r="N4887" s="89"/>
      <c r="O4887" s="82"/>
      <c r="P4887" s="82"/>
      <c r="Q4887" s="11"/>
      <c r="R4887" s="30"/>
      <c r="S4887" s="82"/>
      <c r="T4887" s="91"/>
      <c r="U4887" s="90"/>
      <c r="V4887" s="90"/>
      <c r="W4887" s="89"/>
      <c r="X4887" s="82"/>
      <c r="Y4887" s="82"/>
      <c r="Z4887" s="94"/>
      <c r="AA4887" s="87"/>
    </row>
    <row r="4888" spans="1:27" ht="12.75" x14ac:dyDescent="0.2">
      <c r="A4888" s="81"/>
      <c r="B4888" s="82"/>
      <c r="C4888" s="82"/>
      <c r="D4888" s="83"/>
      <c r="E4888" s="84"/>
      <c r="F4888" s="85"/>
      <c r="G4888" s="86"/>
      <c r="H4888" s="87"/>
      <c r="I4888" s="87"/>
      <c r="J4888" s="88"/>
      <c r="K4888" s="88"/>
      <c r="L4888" s="8"/>
      <c r="M4888" s="89"/>
      <c r="N4888" s="89"/>
      <c r="O4888" s="82"/>
      <c r="P4888" s="82"/>
      <c r="Q4888" s="11"/>
      <c r="R4888" s="30"/>
      <c r="S4888" s="82"/>
      <c r="T4888" s="91"/>
      <c r="U4888" s="90"/>
      <c r="V4888" s="90"/>
      <c r="W4888" s="89"/>
      <c r="X4888" s="82"/>
      <c r="Y4888" s="82"/>
      <c r="Z4888" s="94"/>
      <c r="AA4888" s="87"/>
    </row>
    <row r="4889" spans="1:27" ht="12.75" x14ac:dyDescent="0.2">
      <c r="A4889" s="81"/>
      <c r="B4889" s="82"/>
      <c r="C4889" s="82"/>
      <c r="D4889" s="83"/>
      <c r="E4889" s="84"/>
      <c r="F4889" s="85"/>
      <c r="G4889" s="86"/>
      <c r="H4889" s="87"/>
      <c r="I4889" s="87"/>
      <c r="J4889" s="88"/>
      <c r="K4889" s="88"/>
      <c r="L4889" s="8"/>
      <c r="M4889" s="89"/>
      <c r="N4889" s="89"/>
      <c r="O4889" s="82"/>
      <c r="P4889" s="82"/>
      <c r="Q4889" s="11"/>
      <c r="R4889" s="30"/>
      <c r="S4889" s="82"/>
      <c r="T4889" s="91"/>
      <c r="U4889" s="90"/>
      <c r="V4889" s="90"/>
      <c r="W4889" s="89"/>
      <c r="X4889" s="82"/>
      <c r="Y4889" s="82"/>
      <c r="Z4889" s="94"/>
      <c r="AA4889" s="87"/>
    </row>
    <row r="4890" spans="1:27" ht="12.75" x14ac:dyDescent="0.2">
      <c r="A4890" s="81"/>
      <c r="B4890" s="82"/>
      <c r="C4890" s="82"/>
      <c r="D4890" s="83"/>
      <c r="E4890" s="84"/>
      <c r="F4890" s="85"/>
      <c r="G4890" s="86"/>
      <c r="H4890" s="87"/>
      <c r="I4890" s="87"/>
      <c r="J4890" s="88"/>
      <c r="K4890" s="88"/>
      <c r="L4890" s="8"/>
      <c r="M4890" s="89"/>
      <c r="N4890" s="89"/>
      <c r="O4890" s="82"/>
      <c r="P4890" s="82"/>
      <c r="Q4890" s="11"/>
      <c r="R4890" s="30"/>
      <c r="S4890" s="82"/>
      <c r="T4890" s="91"/>
      <c r="U4890" s="90"/>
      <c r="V4890" s="90"/>
      <c r="W4890" s="89"/>
      <c r="X4890" s="82"/>
      <c r="Y4890" s="82"/>
      <c r="Z4890" s="94"/>
      <c r="AA4890" s="87"/>
    </row>
    <row r="4891" spans="1:27" ht="12.75" x14ac:dyDescent="0.2">
      <c r="A4891" s="81"/>
      <c r="B4891" s="82"/>
      <c r="C4891" s="82"/>
      <c r="D4891" s="83"/>
      <c r="E4891" s="84"/>
      <c r="F4891" s="85"/>
      <c r="G4891" s="86"/>
      <c r="H4891" s="87"/>
      <c r="I4891" s="87"/>
      <c r="J4891" s="88"/>
      <c r="K4891" s="88"/>
      <c r="L4891" s="8"/>
      <c r="M4891" s="89"/>
      <c r="N4891" s="89"/>
      <c r="O4891" s="82"/>
      <c r="P4891" s="82"/>
      <c r="Q4891" s="11"/>
      <c r="R4891" s="30"/>
      <c r="S4891" s="82"/>
      <c r="T4891" s="91"/>
      <c r="U4891" s="90"/>
      <c r="V4891" s="90"/>
      <c r="W4891" s="89"/>
      <c r="X4891" s="82"/>
      <c r="Y4891" s="82"/>
      <c r="Z4891" s="94"/>
      <c r="AA4891" s="87"/>
    </row>
    <row r="4892" spans="1:27" ht="12.75" x14ac:dyDescent="0.2">
      <c r="A4892" s="81"/>
      <c r="B4892" s="82"/>
      <c r="C4892" s="82"/>
      <c r="D4892" s="83"/>
      <c r="E4892" s="84"/>
      <c r="F4892" s="85"/>
      <c r="G4892" s="86"/>
      <c r="H4892" s="87"/>
      <c r="I4892" s="87"/>
      <c r="J4892" s="88"/>
      <c r="K4892" s="88"/>
      <c r="L4892" s="8"/>
      <c r="M4892" s="89"/>
      <c r="N4892" s="89"/>
      <c r="O4892" s="82"/>
      <c r="P4892" s="82"/>
      <c r="Q4892" s="11"/>
      <c r="R4892" s="30"/>
      <c r="S4892" s="82"/>
      <c r="T4892" s="91"/>
      <c r="U4892" s="90"/>
      <c r="V4892" s="90"/>
      <c r="W4892" s="89"/>
      <c r="X4892" s="82"/>
      <c r="Y4892" s="82"/>
      <c r="Z4892" s="94"/>
      <c r="AA4892" s="87"/>
    </row>
    <row r="4893" spans="1:27" ht="12.75" x14ac:dyDescent="0.2">
      <c r="A4893" s="81"/>
      <c r="B4893" s="82"/>
      <c r="C4893" s="82"/>
      <c r="D4893" s="83"/>
      <c r="E4893" s="84"/>
      <c r="F4893" s="85"/>
      <c r="G4893" s="86"/>
      <c r="H4893" s="87"/>
      <c r="I4893" s="87"/>
      <c r="J4893" s="88"/>
      <c r="K4893" s="88"/>
      <c r="L4893" s="8"/>
      <c r="M4893" s="89"/>
      <c r="N4893" s="89"/>
      <c r="O4893" s="82"/>
      <c r="P4893" s="82"/>
      <c r="Q4893" s="11"/>
      <c r="R4893" s="30"/>
      <c r="S4893" s="82"/>
      <c r="T4893" s="91"/>
      <c r="U4893" s="90"/>
      <c r="V4893" s="90"/>
      <c r="W4893" s="89"/>
      <c r="X4893" s="82"/>
      <c r="Y4893" s="82"/>
      <c r="Z4893" s="94"/>
      <c r="AA4893" s="87"/>
    </row>
    <row r="4894" spans="1:27" ht="12.75" x14ac:dyDescent="0.2">
      <c r="A4894" s="81"/>
      <c r="B4894" s="82"/>
      <c r="C4894" s="82"/>
      <c r="D4894" s="83"/>
      <c r="E4894" s="84"/>
      <c r="F4894" s="85"/>
      <c r="G4894" s="86"/>
      <c r="H4894" s="87"/>
      <c r="I4894" s="87"/>
      <c r="J4894" s="88"/>
      <c r="K4894" s="88"/>
      <c r="L4894" s="8"/>
      <c r="M4894" s="89"/>
      <c r="N4894" s="89"/>
      <c r="O4894" s="82"/>
      <c r="P4894" s="82"/>
      <c r="Q4894" s="11"/>
      <c r="R4894" s="30"/>
      <c r="S4894" s="82"/>
      <c r="T4894" s="91"/>
      <c r="U4894" s="90"/>
      <c r="V4894" s="90"/>
      <c r="W4894" s="89"/>
      <c r="X4894" s="82"/>
      <c r="Y4894" s="82"/>
      <c r="Z4894" s="94"/>
      <c r="AA4894" s="87"/>
    </row>
    <row r="4895" spans="1:27" ht="12.75" x14ac:dyDescent="0.2">
      <c r="A4895" s="81"/>
      <c r="B4895" s="82"/>
      <c r="C4895" s="82"/>
      <c r="D4895" s="83"/>
      <c r="E4895" s="84"/>
      <c r="F4895" s="85"/>
      <c r="G4895" s="86"/>
      <c r="H4895" s="87"/>
      <c r="I4895" s="87"/>
      <c r="J4895" s="88"/>
      <c r="K4895" s="88"/>
      <c r="L4895" s="8"/>
      <c r="M4895" s="89"/>
      <c r="N4895" s="89"/>
      <c r="O4895" s="82"/>
      <c r="P4895" s="82"/>
      <c r="Q4895" s="11"/>
      <c r="R4895" s="30"/>
      <c r="S4895" s="82"/>
      <c r="T4895" s="91"/>
      <c r="U4895" s="90"/>
      <c r="V4895" s="90"/>
      <c r="W4895" s="89"/>
      <c r="X4895" s="82"/>
      <c r="Y4895" s="82"/>
      <c r="Z4895" s="94"/>
      <c r="AA4895" s="87"/>
    </row>
    <row r="4896" spans="1:27" ht="12.75" x14ac:dyDescent="0.2">
      <c r="A4896" s="81"/>
      <c r="B4896" s="82"/>
      <c r="C4896" s="82"/>
      <c r="D4896" s="83"/>
      <c r="E4896" s="84"/>
      <c r="F4896" s="85"/>
      <c r="G4896" s="86"/>
      <c r="H4896" s="87"/>
      <c r="I4896" s="87"/>
      <c r="J4896" s="88"/>
      <c r="K4896" s="88"/>
      <c r="L4896" s="8"/>
      <c r="M4896" s="89"/>
      <c r="N4896" s="89"/>
      <c r="O4896" s="82"/>
      <c r="P4896" s="82"/>
      <c r="Q4896" s="11"/>
      <c r="R4896" s="30"/>
      <c r="S4896" s="82"/>
      <c r="T4896" s="91"/>
      <c r="U4896" s="90"/>
      <c r="V4896" s="90"/>
      <c r="W4896" s="89"/>
      <c r="X4896" s="82"/>
      <c r="Y4896" s="82"/>
      <c r="Z4896" s="94"/>
      <c r="AA4896" s="87"/>
    </row>
    <row r="4897" spans="1:27" ht="12.75" x14ac:dyDescent="0.2">
      <c r="A4897" s="81"/>
      <c r="B4897" s="82"/>
      <c r="C4897" s="82"/>
      <c r="D4897" s="83"/>
      <c r="E4897" s="84"/>
      <c r="F4897" s="85"/>
      <c r="G4897" s="86"/>
      <c r="H4897" s="87"/>
      <c r="I4897" s="87"/>
      <c r="J4897" s="88"/>
      <c r="K4897" s="88"/>
      <c r="L4897" s="8"/>
      <c r="M4897" s="89"/>
      <c r="N4897" s="89"/>
      <c r="O4897" s="82"/>
      <c r="P4897" s="82"/>
      <c r="Q4897" s="11"/>
      <c r="R4897" s="30"/>
      <c r="S4897" s="82"/>
      <c r="T4897" s="91"/>
      <c r="U4897" s="90"/>
      <c r="V4897" s="90"/>
      <c r="W4897" s="89"/>
      <c r="X4897" s="82"/>
      <c r="Y4897" s="82"/>
      <c r="Z4897" s="94"/>
      <c r="AA4897" s="87"/>
    </row>
    <row r="4898" spans="1:27" ht="12.75" x14ac:dyDescent="0.2">
      <c r="A4898" s="81"/>
      <c r="B4898" s="82"/>
      <c r="C4898" s="82"/>
      <c r="D4898" s="83"/>
      <c r="E4898" s="84"/>
      <c r="F4898" s="85"/>
      <c r="G4898" s="86"/>
      <c r="H4898" s="87"/>
      <c r="I4898" s="87"/>
      <c r="J4898" s="88"/>
      <c r="K4898" s="88"/>
      <c r="L4898" s="8"/>
      <c r="M4898" s="89"/>
      <c r="N4898" s="89"/>
      <c r="O4898" s="82"/>
      <c r="P4898" s="82"/>
      <c r="Q4898" s="11"/>
      <c r="R4898" s="30"/>
      <c r="S4898" s="82"/>
      <c r="T4898" s="91"/>
      <c r="U4898" s="90"/>
      <c r="V4898" s="90"/>
      <c r="W4898" s="89"/>
      <c r="X4898" s="82"/>
      <c r="Y4898" s="82"/>
      <c r="Z4898" s="94"/>
      <c r="AA4898" s="87"/>
    </row>
    <row r="4899" spans="1:27" ht="12.75" x14ac:dyDescent="0.2">
      <c r="A4899" s="81"/>
      <c r="B4899" s="82"/>
      <c r="C4899" s="82"/>
      <c r="D4899" s="83"/>
      <c r="E4899" s="84"/>
      <c r="F4899" s="85"/>
      <c r="G4899" s="86"/>
      <c r="H4899" s="87"/>
      <c r="I4899" s="87"/>
      <c r="J4899" s="88"/>
      <c r="K4899" s="88"/>
      <c r="L4899" s="8"/>
      <c r="M4899" s="89"/>
      <c r="N4899" s="89"/>
      <c r="O4899" s="82"/>
      <c r="P4899" s="82"/>
      <c r="Q4899" s="11"/>
      <c r="R4899" s="30"/>
      <c r="S4899" s="82"/>
      <c r="T4899" s="91"/>
      <c r="U4899" s="90"/>
      <c r="V4899" s="90"/>
      <c r="W4899" s="89"/>
      <c r="X4899" s="82"/>
      <c r="Y4899" s="82"/>
      <c r="Z4899" s="94"/>
      <c r="AA4899" s="87"/>
    </row>
    <row r="4900" spans="1:27" ht="12.75" x14ac:dyDescent="0.2">
      <c r="A4900" s="81"/>
      <c r="B4900" s="82"/>
      <c r="C4900" s="82"/>
      <c r="D4900" s="83"/>
      <c r="E4900" s="84"/>
      <c r="F4900" s="85"/>
      <c r="G4900" s="86"/>
      <c r="H4900" s="87"/>
      <c r="I4900" s="87"/>
      <c r="J4900" s="88"/>
      <c r="K4900" s="88"/>
      <c r="L4900" s="8"/>
      <c r="M4900" s="89"/>
      <c r="N4900" s="89"/>
      <c r="O4900" s="82"/>
      <c r="P4900" s="82"/>
      <c r="Q4900" s="11"/>
      <c r="R4900" s="30"/>
      <c r="S4900" s="82"/>
      <c r="T4900" s="91"/>
      <c r="U4900" s="90"/>
      <c r="V4900" s="90"/>
      <c r="W4900" s="89"/>
      <c r="X4900" s="82"/>
      <c r="Y4900" s="82"/>
      <c r="Z4900" s="94"/>
      <c r="AA4900" s="87"/>
    </row>
    <row r="4901" spans="1:27" ht="12.75" x14ac:dyDescent="0.2">
      <c r="A4901" s="81"/>
      <c r="B4901" s="82"/>
      <c r="C4901" s="82"/>
      <c r="D4901" s="83"/>
      <c r="E4901" s="84"/>
      <c r="F4901" s="85"/>
      <c r="G4901" s="86"/>
      <c r="H4901" s="87"/>
      <c r="I4901" s="87"/>
      <c r="J4901" s="88"/>
      <c r="K4901" s="88"/>
      <c r="L4901" s="8"/>
      <c r="M4901" s="89"/>
      <c r="N4901" s="89"/>
      <c r="O4901" s="82"/>
      <c r="P4901" s="82"/>
      <c r="Q4901" s="11"/>
      <c r="R4901" s="30"/>
      <c r="S4901" s="82"/>
      <c r="T4901" s="91"/>
      <c r="U4901" s="90"/>
      <c r="V4901" s="90"/>
      <c r="W4901" s="89"/>
      <c r="X4901" s="82"/>
      <c r="Y4901" s="82"/>
      <c r="Z4901" s="94"/>
      <c r="AA4901" s="87"/>
    </row>
    <row r="4902" spans="1:27" ht="12.75" x14ac:dyDescent="0.2">
      <c r="A4902" s="81"/>
      <c r="B4902" s="82"/>
      <c r="C4902" s="82"/>
      <c r="D4902" s="83"/>
      <c r="E4902" s="84"/>
      <c r="F4902" s="85"/>
      <c r="G4902" s="86"/>
      <c r="H4902" s="87"/>
      <c r="I4902" s="87"/>
      <c r="J4902" s="88"/>
      <c r="K4902" s="88"/>
      <c r="L4902" s="8"/>
      <c r="M4902" s="89"/>
      <c r="N4902" s="89"/>
      <c r="O4902" s="82"/>
      <c r="P4902" s="82"/>
      <c r="Q4902" s="11"/>
      <c r="R4902" s="30"/>
      <c r="S4902" s="82"/>
      <c r="T4902" s="91"/>
      <c r="U4902" s="90"/>
      <c r="V4902" s="90"/>
      <c r="W4902" s="89"/>
      <c r="X4902" s="82"/>
      <c r="Y4902" s="82"/>
      <c r="Z4902" s="94"/>
      <c r="AA4902" s="87"/>
    </row>
    <row r="4903" spans="1:27" ht="12.75" x14ac:dyDescent="0.2">
      <c r="A4903" s="81"/>
      <c r="B4903" s="82"/>
      <c r="C4903" s="82"/>
      <c r="D4903" s="83"/>
      <c r="E4903" s="84"/>
      <c r="F4903" s="85"/>
      <c r="G4903" s="86"/>
      <c r="H4903" s="87"/>
      <c r="I4903" s="87"/>
      <c r="J4903" s="88"/>
      <c r="K4903" s="88"/>
      <c r="L4903" s="8"/>
      <c r="M4903" s="89"/>
      <c r="N4903" s="89"/>
      <c r="O4903" s="82"/>
      <c r="P4903" s="82"/>
      <c r="Q4903" s="11"/>
      <c r="R4903" s="30"/>
      <c r="S4903" s="82"/>
      <c r="T4903" s="91"/>
      <c r="U4903" s="90"/>
      <c r="V4903" s="90"/>
      <c r="W4903" s="89"/>
      <c r="X4903" s="82"/>
      <c r="Y4903" s="82"/>
      <c r="Z4903" s="94"/>
      <c r="AA4903" s="87"/>
    </row>
    <row r="4904" spans="1:27" ht="12.75" x14ac:dyDescent="0.2">
      <c r="A4904" s="81"/>
      <c r="B4904" s="82"/>
      <c r="C4904" s="82"/>
      <c r="D4904" s="83"/>
      <c r="E4904" s="84"/>
      <c r="F4904" s="85"/>
      <c r="G4904" s="86"/>
      <c r="H4904" s="87"/>
      <c r="I4904" s="87"/>
      <c r="J4904" s="88"/>
      <c r="K4904" s="88"/>
      <c r="L4904" s="8"/>
      <c r="M4904" s="89"/>
      <c r="N4904" s="89"/>
      <c r="O4904" s="82"/>
      <c r="P4904" s="82"/>
      <c r="Q4904" s="11"/>
      <c r="R4904" s="30"/>
      <c r="S4904" s="82"/>
      <c r="T4904" s="91"/>
      <c r="U4904" s="90"/>
      <c r="V4904" s="90"/>
      <c r="W4904" s="89"/>
      <c r="X4904" s="82"/>
      <c r="Y4904" s="82"/>
      <c r="Z4904" s="94"/>
      <c r="AA4904" s="87"/>
    </row>
    <row r="4905" spans="1:27" ht="12.75" x14ac:dyDescent="0.2">
      <c r="A4905" s="81"/>
      <c r="B4905" s="82"/>
      <c r="C4905" s="82"/>
      <c r="D4905" s="83"/>
      <c r="E4905" s="84"/>
      <c r="F4905" s="85"/>
      <c r="G4905" s="86"/>
      <c r="H4905" s="87"/>
      <c r="I4905" s="87"/>
      <c r="J4905" s="88"/>
      <c r="K4905" s="88"/>
      <c r="L4905" s="8"/>
      <c r="M4905" s="89"/>
      <c r="N4905" s="89"/>
      <c r="O4905" s="82"/>
      <c r="P4905" s="82"/>
      <c r="Q4905" s="11"/>
      <c r="R4905" s="30"/>
      <c r="S4905" s="82"/>
      <c r="T4905" s="91"/>
      <c r="U4905" s="90"/>
      <c r="V4905" s="90"/>
      <c r="W4905" s="89"/>
      <c r="X4905" s="82"/>
      <c r="Y4905" s="82"/>
      <c r="Z4905" s="94"/>
      <c r="AA4905" s="87"/>
    </row>
    <row r="4906" spans="1:27" ht="12.75" x14ac:dyDescent="0.2">
      <c r="A4906" s="81"/>
      <c r="B4906" s="82"/>
      <c r="C4906" s="82"/>
      <c r="D4906" s="83"/>
      <c r="E4906" s="84"/>
      <c r="F4906" s="85"/>
      <c r="G4906" s="86"/>
      <c r="H4906" s="87"/>
      <c r="I4906" s="87"/>
      <c r="J4906" s="88"/>
      <c r="K4906" s="88"/>
      <c r="L4906" s="8"/>
      <c r="M4906" s="89"/>
      <c r="N4906" s="89"/>
      <c r="O4906" s="82"/>
      <c r="P4906" s="82"/>
      <c r="Q4906" s="11"/>
      <c r="R4906" s="30"/>
      <c r="S4906" s="82"/>
      <c r="T4906" s="91"/>
      <c r="U4906" s="90"/>
      <c r="V4906" s="90"/>
      <c r="W4906" s="89"/>
      <c r="X4906" s="82"/>
      <c r="Y4906" s="82"/>
      <c r="Z4906" s="94"/>
      <c r="AA4906" s="87"/>
    </row>
    <row r="4907" spans="1:27" ht="12.75" x14ac:dyDescent="0.2">
      <c r="A4907" s="81"/>
      <c r="B4907" s="82"/>
      <c r="C4907" s="82"/>
      <c r="D4907" s="83"/>
      <c r="E4907" s="84"/>
      <c r="F4907" s="85"/>
      <c r="G4907" s="86"/>
      <c r="H4907" s="87"/>
      <c r="I4907" s="87"/>
      <c r="J4907" s="88"/>
      <c r="K4907" s="88"/>
      <c r="L4907" s="8"/>
      <c r="M4907" s="89"/>
      <c r="N4907" s="89"/>
      <c r="O4907" s="82"/>
      <c r="P4907" s="82"/>
      <c r="Q4907" s="11"/>
      <c r="R4907" s="30"/>
      <c r="S4907" s="82"/>
      <c r="T4907" s="91"/>
      <c r="U4907" s="90"/>
      <c r="V4907" s="90"/>
      <c r="W4907" s="89"/>
      <c r="X4907" s="82"/>
      <c r="Y4907" s="82"/>
      <c r="Z4907" s="94"/>
      <c r="AA4907" s="87"/>
    </row>
    <row r="4908" spans="1:27" ht="12.75" x14ac:dyDescent="0.2">
      <c r="A4908" s="81"/>
      <c r="B4908" s="82"/>
      <c r="C4908" s="82"/>
      <c r="D4908" s="83"/>
      <c r="E4908" s="84"/>
      <c r="F4908" s="85"/>
      <c r="G4908" s="86"/>
      <c r="H4908" s="87"/>
      <c r="I4908" s="87"/>
      <c r="J4908" s="88"/>
      <c r="K4908" s="88"/>
      <c r="L4908" s="8"/>
      <c r="M4908" s="89"/>
      <c r="N4908" s="89"/>
      <c r="O4908" s="82"/>
      <c r="P4908" s="82"/>
      <c r="Q4908" s="11"/>
      <c r="R4908" s="30"/>
      <c r="S4908" s="82"/>
      <c r="T4908" s="91"/>
      <c r="U4908" s="90"/>
      <c r="V4908" s="90"/>
      <c r="W4908" s="89"/>
      <c r="X4908" s="82"/>
      <c r="Y4908" s="82"/>
      <c r="Z4908" s="94"/>
      <c r="AA4908" s="87"/>
    </row>
    <row r="4909" spans="1:27" ht="12.75" x14ac:dyDescent="0.2">
      <c r="A4909" s="81"/>
      <c r="B4909" s="82"/>
      <c r="C4909" s="82"/>
      <c r="D4909" s="83"/>
      <c r="E4909" s="84"/>
      <c r="F4909" s="85"/>
      <c r="G4909" s="86"/>
      <c r="H4909" s="87"/>
      <c r="I4909" s="87"/>
      <c r="J4909" s="88"/>
      <c r="K4909" s="88"/>
      <c r="L4909" s="8"/>
      <c r="M4909" s="89"/>
      <c r="N4909" s="89"/>
      <c r="O4909" s="82"/>
      <c r="P4909" s="82"/>
      <c r="Q4909" s="11"/>
      <c r="R4909" s="30"/>
      <c r="S4909" s="82"/>
      <c r="T4909" s="91"/>
      <c r="U4909" s="90"/>
      <c r="V4909" s="90"/>
      <c r="W4909" s="89"/>
      <c r="X4909" s="82"/>
      <c r="Y4909" s="82"/>
      <c r="Z4909" s="94"/>
      <c r="AA4909" s="87"/>
    </row>
    <row r="4910" spans="1:27" ht="12.75" x14ac:dyDescent="0.2">
      <c r="A4910" s="81"/>
      <c r="B4910" s="82"/>
      <c r="C4910" s="82"/>
      <c r="D4910" s="83"/>
      <c r="E4910" s="84"/>
      <c r="F4910" s="85"/>
      <c r="G4910" s="86"/>
      <c r="H4910" s="87"/>
      <c r="I4910" s="87"/>
      <c r="J4910" s="88"/>
      <c r="K4910" s="88"/>
      <c r="L4910" s="8"/>
      <c r="M4910" s="89"/>
      <c r="N4910" s="89"/>
      <c r="O4910" s="82"/>
      <c r="P4910" s="82"/>
      <c r="Q4910" s="11"/>
      <c r="R4910" s="30"/>
      <c r="S4910" s="82"/>
      <c r="T4910" s="91"/>
      <c r="U4910" s="90"/>
      <c r="V4910" s="90"/>
      <c r="W4910" s="89"/>
      <c r="X4910" s="82"/>
      <c r="Y4910" s="82"/>
      <c r="Z4910" s="94"/>
      <c r="AA4910" s="87"/>
    </row>
    <row r="4911" spans="1:27" ht="12.75" x14ac:dyDescent="0.2">
      <c r="A4911" s="81"/>
      <c r="B4911" s="82"/>
      <c r="C4911" s="82"/>
      <c r="D4911" s="83"/>
      <c r="E4911" s="84"/>
      <c r="F4911" s="85"/>
      <c r="G4911" s="86"/>
      <c r="H4911" s="87"/>
      <c r="I4911" s="87"/>
      <c r="J4911" s="88"/>
      <c r="K4911" s="88"/>
      <c r="L4911" s="8"/>
      <c r="M4911" s="89"/>
      <c r="N4911" s="89"/>
      <c r="O4911" s="82"/>
      <c r="P4911" s="82"/>
      <c r="Q4911" s="11"/>
      <c r="R4911" s="30"/>
      <c r="S4911" s="82"/>
      <c r="T4911" s="91"/>
      <c r="U4911" s="90"/>
      <c r="V4911" s="90"/>
      <c r="W4911" s="89"/>
      <c r="X4911" s="82"/>
      <c r="Y4911" s="82"/>
      <c r="Z4911" s="94"/>
      <c r="AA4911" s="87"/>
    </row>
    <row r="4912" spans="1:27" ht="12.75" x14ac:dyDescent="0.2">
      <c r="A4912" s="81"/>
      <c r="B4912" s="82"/>
      <c r="C4912" s="82"/>
      <c r="D4912" s="83"/>
      <c r="E4912" s="84"/>
      <c r="F4912" s="85"/>
      <c r="G4912" s="86"/>
      <c r="H4912" s="87"/>
      <c r="I4912" s="87"/>
      <c r="J4912" s="88"/>
      <c r="K4912" s="88"/>
      <c r="L4912" s="8"/>
      <c r="M4912" s="89"/>
      <c r="N4912" s="89"/>
      <c r="O4912" s="82"/>
      <c r="P4912" s="82"/>
      <c r="Q4912" s="11"/>
      <c r="R4912" s="30"/>
      <c r="S4912" s="82"/>
      <c r="T4912" s="91"/>
      <c r="U4912" s="90"/>
      <c r="V4912" s="90"/>
      <c r="W4912" s="89"/>
      <c r="X4912" s="82"/>
      <c r="Y4912" s="82"/>
      <c r="Z4912" s="94"/>
      <c r="AA4912" s="87"/>
    </row>
    <row r="4913" spans="1:27" ht="12.75" x14ac:dyDescent="0.2">
      <c r="A4913" s="81"/>
      <c r="B4913" s="82"/>
      <c r="C4913" s="82"/>
      <c r="D4913" s="83"/>
      <c r="E4913" s="84"/>
      <c r="F4913" s="85"/>
      <c r="G4913" s="86"/>
      <c r="H4913" s="87"/>
      <c r="I4913" s="87"/>
      <c r="J4913" s="88"/>
      <c r="K4913" s="88"/>
      <c r="L4913" s="8"/>
      <c r="M4913" s="89"/>
      <c r="N4913" s="89"/>
      <c r="O4913" s="82"/>
      <c r="P4913" s="82"/>
      <c r="Q4913" s="11"/>
      <c r="R4913" s="30"/>
      <c r="S4913" s="82"/>
      <c r="T4913" s="91"/>
      <c r="U4913" s="90"/>
      <c r="V4913" s="90"/>
      <c r="W4913" s="89"/>
      <c r="X4913" s="82"/>
      <c r="Y4913" s="82"/>
      <c r="Z4913" s="94"/>
      <c r="AA4913" s="87"/>
    </row>
    <row r="4914" spans="1:27" ht="12.75" x14ac:dyDescent="0.2">
      <c r="A4914" s="81"/>
      <c r="B4914" s="82"/>
      <c r="C4914" s="82"/>
      <c r="D4914" s="83"/>
      <c r="E4914" s="84"/>
      <c r="F4914" s="85"/>
      <c r="G4914" s="86"/>
      <c r="H4914" s="87"/>
      <c r="I4914" s="87"/>
      <c r="J4914" s="88"/>
      <c r="K4914" s="88"/>
      <c r="L4914" s="8"/>
      <c r="M4914" s="89"/>
      <c r="N4914" s="89"/>
      <c r="O4914" s="82"/>
      <c r="P4914" s="82"/>
      <c r="Q4914" s="11"/>
      <c r="R4914" s="30"/>
      <c r="S4914" s="82"/>
      <c r="T4914" s="91"/>
      <c r="U4914" s="90"/>
      <c r="V4914" s="90"/>
      <c r="W4914" s="89"/>
      <c r="X4914" s="82"/>
      <c r="Y4914" s="82"/>
      <c r="Z4914" s="94"/>
      <c r="AA4914" s="87"/>
    </row>
    <row r="4915" spans="1:27" ht="12.75" x14ac:dyDescent="0.2">
      <c r="A4915" s="81"/>
      <c r="B4915" s="82"/>
      <c r="C4915" s="82"/>
      <c r="D4915" s="83"/>
      <c r="E4915" s="84"/>
      <c r="F4915" s="85"/>
      <c r="G4915" s="86"/>
      <c r="H4915" s="87"/>
      <c r="I4915" s="87"/>
      <c r="J4915" s="88"/>
      <c r="K4915" s="88"/>
      <c r="L4915" s="8"/>
      <c r="M4915" s="89"/>
      <c r="N4915" s="89"/>
      <c r="O4915" s="82"/>
      <c r="P4915" s="82"/>
      <c r="Q4915" s="11"/>
      <c r="R4915" s="30"/>
      <c r="S4915" s="82"/>
      <c r="T4915" s="91"/>
      <c r="U4915" s="90"/>
      <c r="V4915" s="90"/>
      <c r="W4915" s="89"/>
      <c r="X4915" s="82"/>
      <c r="Y4915" s="82"/>
      <c r="Z4915" s="94"/>
      <c r="AA4915" s="87"/>
    </row>
    <row r="4916" spans="1:27" ht="12.75" x14ac:dyDescent="0.2">
      <c r="A4916" s="81"/>
      <c r="B4916" s="82"/>
      <c r="C4916" s="82"/>
      <c r="D4916" s="83"/>
      <c r="E4916" s="84"/>
      <c r="F4916" s="85"/>
      <c r="G4916" s="86"/>
      <c r="H4916" s="87"/>
      <c r="I4916" s="87"/>
      <c r="J4916" s="88"/>
      <c r="K4916" s="88"/>
      <c r="L4916" s="8"/>
      <c r="M4916" s="89"/>
      <c r="N4916" s="89"/>
      <c r="O4916" s="82"/>
      <c r="P4916" s="82"/>
      <c r="Q4916" s="11"/>
      <c r="R4916" s="30"/>
      <c r="S4916" s="82"/>
      <c r="T4916" s="91"/>
      <c r="U4916" s="90"/>
      <c r="V4916" s="90"/>
      <c r="W4916" s="89"/>
      <c r="X4916" s="82"/>
      <c r="Y4916" s="82"/>
      <c r="Z4916" s="94"/>
      <c r="AA4916" s="87"/>
    </row>
    <row r="4917" spans="1:27" ht="12.75" x14ac:dyDescent="0.2">
      <c r="A4917" s="81"/>
      <c r="B4917" s="82"/>
      <c r="C4917" s="82"/>
      <c r="D4917" s="83"/>
      <c r="E4917" s="84"/>
      <c r="F4917" s="85"/>
      <c r="G4917" s="86"/>
      <c r="H4917" s="87"/>
      <c r="I4917" s="87"/>
      <c r="J4917" s="88"/>
      <c r="K4917" s="88"/>
      <c r="L4917" s="8"/>
      <c r="M4917" s="89"/>
      <c r="N4917" s="89"/>
      <c r="O4917" s="82"/>
      <c r="P4917" s="82"/>
      <c r="Q4917" s="11"/>
      <c r="R4917" s="30"/>
      <c r="S4917" s="82"/>
      <c r="T4917" s="91"/>
      <c r="U4917" s="90"/>
      <c r="V4917" s="90"/>
      <c r="W4917" s="89"/>
      <c r="X4917" s="82"/>
      <c r="Y4917" s="82"/>
      <c r="Z4917" s="94"/>
      <c r="AA4917" s="87"/>
    </row>
    <row r="4918" spans="1:27" ht="12.75" x14ac:dyDescent="0.2">
      <c r="A4918" s="81"/>
      <c r="B4918" s="82"/>
      <c r="C4918" s="82"/>
      <c r="D4918" s="83"/>
      <c r="E4918" s="84"/>
      <c r="F4918" s="85"/>
      <c r="G4918" s="86"/>
      <c r="H4918" s="87"/>
      <c r="I4918" s="87"/>
      <c r="J4918" s="88"/>
      <c r="K4918" s="88"/>
      <c r="L4918" s="8"/>
      <c r="M4918" s="89"/>
      <c r="N4918" s="89"/>
      <c r="O4918" s="82"/>
      <c r="P4918" s="82"/>
      <c r="Q4918" s="11"/>
      <c r="R4918" s="30"/>
      <c r="S4918" s="82"/>
      <c r="T4918" s="91"/>
      <c r="U4918" s="90"/>
      <c r="V4918" s="90"/>
      <c r="W4918" s="89"/>
      <c r="X4918" s="82"/>
      <c r="Y4918" s="82"/>
      <c r="Z4918" s="94"/>
      <c r="AA4918" s="87"/>
    </row>
    <row r="4919" spans="1:27" ht="12.75" x14ac:dyDescent="0.2">
      <c r="A4919" s="81"/>
      <c r="B4919" s="82"/>
      <c r="C4919" s="82"/>
      <c r="D4919" s="83"/>
      <c r="E4919" s="84"/>
      <c r="F4919" s="85"/>
      <c r="G4919" s="86"/>
      <c r="H4919" s="87"/>
      <c r="I4919" s="87"/>
      <c r="J4919" s="88"/>
      <c r="K4919" s="88"/>
      <c r="L4919" s="8"/>
      <c r="M4919" s="89"/>
      <c r="N4919" s="89"/>
      <c r="O4919" s="82"/>
      <c r="P4919" s="82"/>
      <c r="Q4919" s="11"/>
      <c r="R4919" s="30"/>
      <c r="S4919" s="82"/>
      <c r="T4919" s="91"/>
      <c r="U4919" s="90"/>
      <c r="V4919" s="90"/>
      <c r="W4919" s="89"/>
      <c r="X4919" s="82"/>
      <c r="Y4919" s="82"/>
      <c r="Z4919" s="94"/>
      <c r="AA4919" s="87"/>
    </row>
    <row r="4920" spans="1:27" ht="12.75" x14ac:dyDescent="0.2">
      <c r="A4920" s="81"/>
      <c r="B4920" s="82"/>
      <c r="C4920" s="82"/>
      <c r="D4920" s="83"/>
      <c r="E4920" s="84"/>
      <c r="F4920" s="85"/>
      <c r="G4920" s="86"/>
      <c r="H4920" s="87"/>
      <c r="I4920" s="87"/>
      <c r="J4920" s="88"/>
      <c r="K4920" s="88"/>
      <c r="L4920" s="8"/>
      <c r="M4920" s="89"/>
      <c r="N4920" s="89"/>
      <c r="O4920" s="82"/>
      <c r="P4920" s="82"/>
      <c r="Q4920" s="11"/>
      <c r="R4920" s="30"/>
      <c r="S4920" s="82"/>
      <c r="T4920" s="91"/>
      <c r="U4920" s="90"/>
      <c r="V4920" s="90"/>
      <c r="W4920" s="89"/>
      <c r="X4920" s="82"/>
      <c r="Y4920" s="82"/>
      <c r="Z4920" s="94"/>
      <c r="AA4920" s="87"/>
    </row>
    <row r="4921" spans="1:27" ht="12.75" x14ac:dyDescent="0.2">
      <c r="A4921" s="81"/>
      <c r="B4921" s="82"/>
      <c r="C4921" s="82"/>
      <c r="D4921" s="83"/>
      <c r="E4921" s="84"/>
      <c r="F4921" s="85"/>
      <c r="G4921" s="86"/>
      <c r="H4921" s="87"/>
      <c r="I4921" s="87"/>
      <c r="J4921" s="88"/>
      <c r="K4921" s="88"/>
      <c r="L4921" s="8"/>
      <c r="M4921" s="89"/>
      <c r="N4921" s="89"/>
      <c r="O4921" s="82"/>
      <c r="P4921" s="82"/>
      <c r="Q4921" s="11"/>
      <c r="R4921" s="30"/>
      <c r="S4921" s="82"/>
      <c r="T4921" s="91"/>
      <c r="U4921" s="90"/>
      <c r="V4921" s="90"/>
      <c r="W4921" s="89"/>
      <c r="X4921" s="82"/>
      <c r="Y4921" s="82"/>
      <c r="Z4921" s="94"/>
      <c r="AA4921" s="87"/>
    </row>
    <row r="4922" spans="1:27" ht="12.75" x14ac:dyDescent="0.2">
      <c r="A4922" s="81"/>
      <c r="B4922" s="82"/>
      <c r="C4922" s="82"/>
      <c r="D4922" s="83"/>
      <c r="E4922" s="84"/>
      <c r="F4922" s="85"/>
      <c r="G4922" s="86"/>
      <c r="H4922" s="87"/>
      <c r="I4922" s="87"/>
      <c r="J4922" s="88"/>
      <c r="K4922" s="88"/>
      <c r="L4922" s="8"/>
      <c r="M4922" s="89"/>
      <c r="N4922" s="89"/>
      <c r="O4922" s="82"/>
      <c r="P4922" s="82"/>
      <c r="Q4922" s="11"/>
      <c r="R4922" s="30"/>
      <c r="S4922" s="82"/>
      <c r="T4922" s="91"/>
      <c r="U4922" s="90"/>
      <c r="V4922" s="90"/>
      <c r="W4922" s="89"/>
      <c r="X4922" s="82"/>
      <c r="Y4922" s="82"/>
      <c r="Z4922" s="94"/>
      <c r="AA4922" s="87"/>
    </row>
    <row r="4923" spans="1:27" ht="12.75" x14ac:dyDescent="0.2">
      <c r="A4923" s="81"/>
      <c r="B4923" s="82"/>
      <c r="C4923" s="82"/>
      <c r="D4923" s="83"/>
      <c r="E4923" s="84"/>
      <c r="F4923" s="85"/>
      <c r="G4923" s="86"/>
      <c r="H4923" s="87"/>
      <c r="I4923" s="87"/>
      <c r="J4923" s="88"/>
      <c r="K4923" s="88"/>
      <c r="L4923" s="8"/>
      <c r="M4923" s="89"/>
      <c r="N4923" s="89"/>
      <c r="O4923" s="82"/>
      <c r="P4923" s="82"/>
      <c r="Q4923" s="11"/>
      <c r="R4923" s="30"/>
      <c r="S4923" s="82"/>
      <c r="T4923" s="91"/>
      <c r="U4923" s="90"/>
      <c r="V4923" s="90"/>
      <c r="W4923" s="89"/>
      <c r="X4923" s="82"/>
      <c r="Y4923" s="82"/>
      <c r="Z4923" s="94"/>
      <c r="AA4923" s="87"/>
    </row>
    <row r="4924" spans="1:27" ht="12.75" x14ac:dyDescent="0.2">
      <c r="A4924" s="81"/>
      <c r="B4924" s="82"/>
      <c r="C4924" s="82"/>
      <c r="D4924" s="83"/>
      <c r="E4924" s="84"/>
      <c r="F4924" s="85"/>
      <c r="G4924" s="86"/>
      <c r="H4924" s="87"/>
      <c r="I4924" s="87"/>
      <c r="J4924" s="88"/>
      <c r="K4924" s="88"/>
      <c r="L4924" s="8"/>
      <c r="M4924" s="89"/>
      <c r="N4924" s="89"/>
      <c r="O4924" s="82"/>
      <c r="P4924" s="82"/>
      <c r="Q4924" s="11"/>
      <c r="R4924" s="30"/>
      <c r="S4924" s="82"/>
      <c r="T4924" s="91"/>
      <c r="U4924" s="90"/>
      <c r="V4924" s="90"/>
      <c r="W4924" s="89"/>
      <c r="X4924" s="82"/>
      <c r="Y4924" s="82"/>
      <c r="Z4924" s="94"/>
      <c r="AA4924" s="87"/>
    </row>
    <row r="4925" spans="1:27" ht="12.75" x14ac:dyDescent="0.2">
      <c r="A4925" s="81"/>
      <c r="B4925" s="82"/>
      <c r="C4925" s="82"/>
      <c r="D4925" s="83"/>
      <c r="E4925" s="84"/>
      <c r="F4925" s="85"/>
      <c r="G4925" s="86"/>
      <c r="H4925" s="87"/>
      <c r="I4925" s="87"/>
      <c r="J4925" s="88"/>
      <c r="K4925" s="88"/>
      <c r="L4925" s="8"/>
      <c r="M4925" s="89"/>
      <c r="N4925" s="89"/>
      <c r="O4925" s="82"/>
      <c r="P4925" s="82"/>
      <c r="Q4925" s="11"/>
      <c r="R4925" s="30"/>
      <c r="S4925" s="82"/>
      <c r="T4925" s="91"/>
      <c r="U4925" s="90"/>
      <c r="V4925" s="90"/>
      <c r="W4925" s="89"/>
      <c r="X4925" s="82"/>
      <c r="Y4925" s="82"/>
      <c r="Z4925" s="94"/>
      <c r="AA4925" s="87"/>
    </row>
    <row r="4926" spans="1:27" ht="12.75" x14ac:dyDescent="0.2">
      <c r="A4926" s="81"/>
      <c r="B4926" s="82"/>
      <c r="C4926" s="82"/>
      <c r="D4926" s="83"/>
      <c r="E4926" s="84"/>
      <c r="F4926" s="85"/>
      <c r="G4926" s="86"/>
      <c r="H4926" s="87"/>
      <c r="I4926" s="87"/>
      <c r="J4926" s="88"/>
      <c r="K4926" s="88"/>
      <c r="L4926" s="8"/>
      <c r="M4926" s="89"/>
      <c r="N4926" s="89"/>
      <c r="O4926" s="82"/>
      <c r="P4926" s="82"/>
      <c r="Q4926" s="11"/>
      <c r="R4926" s="30"/>
      <c r="S4926" s="82"/>
      <c r="T4926" s="91"/>
      <c r="U4926" s="90"/>
      <c r="V4926" s="90"/>
      <c r="W4926" s="89"/>
      <c r="X4926" s="82"/>
      <c r="Y4926" s="82"/>
      <c r="Z4926" s="94"/>
      <c r="AA4926" s="87"/>
    </row>
    <row r="4927" spans="1:27" ht="12.75" x14ac:dyDescent="0.2">
      <c r="A4927" s="81"/>
      <c r="B4927" s="82"/>
      <c r="C4927" s="82"/>
      <c r="D4927" s="83"/>
      <c r="E4927" s="84"/>
      <c r="F4927" s="85"/>
      <c r="G4927" s="86"/>
      <c r="H4927" s="87"/>
      <c r="I4927" s="87"/>
      <c r="J4927" s="88"/>
      <c r="K4927" s="88"/>
      <c r="L4927" s="8"/>
      <c r="M4927" s="89"/>
      <c r="N4927" s="89"/>
      <c r="O4927" s="82"/>
      <c r="P4927" s="82"/>
      <c r="Q4927" s="11"/>
      <c r="R4927" s="30"/>
      <c r="S4927" s="82"/>
      <c r="T4927" s="91"/>
      <c r="U4927" s="90"/>
      <c r="V4927" s="90"/>
      <c r="W4927" s="89"/>
      <c r="X4927" s="82"/>
      <c r="Y4927" s="82"/>
      <c r="Z4927" s="94"/>
      <c r="AA4927" s="87"/>
    </row>
    <row r="4928" spans="1:27" ht="12.75" x14ac:dyDescent="0.2">
      <c r="A4928" s="81"/>
      <c r="B4928" s="82"/>
      <c r="C4928" s="82"/>
      <c r="D4928" s="83"/>
      <c r="E4928" s="84"/>
      <c r="F4928" s="85"/>
      <c r="G4928" s="86"/>
      <c r="H4928" s="87"/>
      <c r="I4928" s="87"/>
      <c r="J4928" s="88"/>
      <c r="K4928" s="88"/>
      <c r="L4928" s="8"/>
      <c r="M4928" s="89"/>
      <c r="N4928" s="89"/>
      <c r="O4928" s="82"/>
      <c r="P4928" s="82"/>
      <c r="Q4928" s="11"/>
      <c r="R4928" s="30"/>
      <c r="S4928" s="82"/>
      <c r="T4928" s="91"/>
      <c r="U4928" s="90"/>
      <c r="V4928" s="90"/>
      <c r="W4928" s="89"/>
      <c r="X4928" s="82"/>
      <c r="Y4928" s="82"/>
      <c r="Z4928" s="94"/>
      <c r="AA4928" s="87"/>
    </row>
    <row r="4929" spans="1:27" ht="12.75" x14ac:dyDescent="0.2">
      <c r="A4929" s="81"/>
      <c r="B4929" s="82"/>
      <c r="C4929" s="82"/>
      <c r="D4929" s="83"/>
      <c r="E4929" s="84"/>
      <c r="F4929" s="85"/>
      <c r="G4929" s="86"/>
      <c r="H4929" s="87"/>
      <c r="I4929" s="87"/>
      <c r="J4929" s="88"/>
      <c r="K4929" s="88"/>
      <c r="L4929" s="8"/>
      <c r="M4929" s="89"/>
      <c r="N4929" s="89"/>
      <c r="O4929" s="82"/>
      <c r="P4929" s="82"/>
      <c r="Q4929" s="11"/>
      <c r="R4929" s="30"/>
      <c r="S4929" s="82"/>
      <c r="T4929" s="91"/>
      <c r="U4929" s="90"/>
      <c r="V4929" s="90"/>
      <c r="W4929" s="89"/>
      <c r="X4929" s="82"/>
      <c r="Y4929" s="82"/>
      <c r="Z4929" s="94"/>
      <c r="AA4929" s="87"/>
    </row>
    <row r="4930" spans="1:27" ht="12.75" x14ac:dyDescent="0.2">
      <c r="A4930" s="81"/>
      <c r="B4930" s="82"/>
      <c r="C4930" s="82"/>
      <c r="D4930" s="83"/>
      <c r="E4930" s="84"/>
      <c r="F4930" s="85"/>
      <c r="G4930" s="86"/>
      <c r="H4930" s="87"/>
      <c r="I4930" s="87"/>
      <c r="J4930" s="88"/>
      <c r="K4930" s="88"/>
      <c r="L4930" s="8"/>
      <c r="M4930" s="89"/>
      <c r="N4930" s="89"/>
      <c r="O4930" s="82"/>
      <c r="P4930" s="82"/>
      <c r="Q4930" s="11"/>
      <c r="R4930" s="30"/>
      <c r="S4930" s="82"/>
      <c r="T4930" s="91"/>
      <c r="U4930" s="90"/>
      <c r="V4930" s="90"/>
      <c r="W4930" s="89"/>
      <c r="X4930" s="82"/>
      <c r="Y4930" s="82"/>
      <c r="Z4930" s="94"/>
      <c r="AA4930" s="87"/>
    </row>
    <row r="4931" spans="1:27" ht="12.75" x14ac:dyDescent="0.2">
      <c r="A4931" s="81"/>
      <c r="B4931" s="82"/>
      <c r="C4931" s="82"/>
      <c r="D4931" s="83"/>
      <c r="E4931" s="84"/>
      <c r="F4931" s="85"/>
      <c r="G4931" s="86"/>
      <c r="H4931" s="87"/>
      <c r="I4931" s="87"/>
      <c r="J4931" s="88"/>
      <c r="K4931" s="88"/>
      <c r="L4931" s="8"/>
      <c r="M4931" s="89"/>
      <c r="N4931" s="89"/>
      <c r="O4931" s="82"/>
      <c r="P4931" s="82"/>
      <c r="Q4931" s="11"/>
      <c r="R4931" s="30"/>
      <c r="S4931" s="82"/>
      <c r="T4931" s="91"/>
      <c r="U4931" s="90"/>
      <c r="V4931" s="90"/>
      <c r="W4931" s="89"/>
      <c r="X4931" s="82"/>
      <c r="Y4931" s="82"/>
      <c r="Z4931" s="94"/>
      <c r="AA4931" s="87"/>
    </row>
    <row r="4932" spans="1:27" ht="12.75" x14ac:dyDescent="0.2">
      <c r="A4932" s="81"/>
      <c r="B4932" s="82"/>
      <c r="C4932" s="82"/>
      <c r="D4932" s="83"/>
      <c r="E4932" s="84"/>
      <c r="F4932" s="85"/>
      <c r="G4932" s="86"/>
      <c r="H4932" s="87"/>
      <c r="I4932" s="87"/>
      <c r="J4932" s="88"/>
      <c r="K4932" s="88"/>
      <c r="L4932" s="8"/>
      <c r="M4932" s="89"/>
      <c r="N4932" s="89"/>
      <c r="O4932" s="82"/>
      <c r="P4932" s="82"/>
      <c r="Q4932" s="11"/>
      <c r="R4932" s="30"/>
      <c r="S4932" s="82"/>
      <c r="T4932" s="91"/>
      <c r="U4932" s="90"/>
      <c r="V4932" s="90"/>
      <c r="W4932" s="89"/>
      <c r="X4932" s="82"/>
      <c r="Y4932" s="82"/>
      <c r="Z4932" s="94"/>
      <c r="AA4932" s="87"/>
    </row>
    <row r="4933" spans="1:27" ht="12.75" x14ac:dyDescent="0.2">
      <c r="A4933" s="81"/>
      <c r="B4933" s="82"/>
      <c r="C4933" s="82"/>
      <c r="D4933" s="83"/>
      <c r="E4933" s="84"/>
      <c r="F4933" s="85"/>
      <c r="G4933" s="86"/>
      <c r="H4933" s="87"/>
      <c r="I4933" s="87"/>
      <c r="J4933" s="88"/>
      <c r="K4933" s="88"/>
      <c r="L4933" s="8"/>
      <c r="M4933" s="89"/>
      <c r="N4933" s="89"/>
      <c r="O4933" s="82"/>
      <c r="P4933" s="82"/>
      <c r="Q4933" s="11"/>
      <c r="R4933" s="30"/>
      <c r="S4933" s="82"/>
      <c r="T4933" s="91"/>
      <c r="U4933" s="90"/>
      <c r="V4933" s="90"/>
      <c r="W4933" s="89"/>
      <c r="X4933" s="82"/>
      <c r="Y4933" s="82"/>
      <c r="Z4933" s="94"/>
      <c r="AA4933" s="87"/>
    </row>
    <row r="4934" spans="1:27" ht="12.75" x14ac:dyDescent="0.2">
      <c r="A4934" s="81"/>
      <c r="B4934" s="82"/>
      <c r="C4934" s="82"/>
      <c r="D4934" s="83"/>
      <c r="E4934" s="84"/>
      <c r="F4934" s="85"/>
      <c r="G4934" s="86"/>
      <c r="H4934" s="87"/>
      <c r="I4934" s="87"/>
      <c r="J4934" s="88"/>
      <c r="K4934" s="88"/>
      <c r="L4934" s="8"/>
      <c r="M4934" s="89"/>
      <c r="N4934" s="89"/>
      <c r="O4934" s="82"/>
      <c r="P4934" s="82"/>
      <c r="Q4934" s="11"/>
      <c r="R4934" s="30"/>
      <c r="S4934" s="82"/>
      <c r="T4934" s="91"/>
      <c r="U4934" s="90"/>
      <c r="V4934" s="90"/>
      <c r="W4934" s="89"/>
      <c r="X4934" s="82"/>
      <c r="Y4934" s="82"/>
      <c r="Z4934" s="94"/>
      <c r="AA4934" s="87"/>
    </row>
    <row r="4935" spans="1:27" ht="12.75" x14ac:dyDescent="0.2">
      <c r="A4935" s="81"/>
      <c r="B4935" s="82"/>
      <c r="C4935" s="82"/>
      <c r="D4935" s="83"/>
      <c r="E4935" s="84"/>
      <c r="F4935" s="85"/>
      <c r="G4935" s="86"/>
      <c r="H4935" s="87"/>
      <c r="I4935" s="87"/>
      <c r="J4935" s="88"/>
      <c r="K4935" s="88"/>
      <c r="L4935" s="8"/>
      <c r="M4935" s="89"/>
      <c r="N4935" s="89"/>
      <c r="O4935" s="82"/>
      <c r="P4935" s="82"/>
      <c r="Q4935" s="11"/>
      <c r="R4935" s="30"/>
      <c r="S4935" s="82"/>
      <c r="T4935" s="91"/>
      <c r="U4935" s="90"/>
      <c r="V4935" s="90"/>
      <c r="W4935" s="89"/>
      <c r="X4935" s="82"/>
      <c r="Y4935" s="82"/>
      <c r="Z4935" s="94"/>
      <c r="AA4935" s="87"/>
    </row>
    <row r="4936" spans="1:27" ht="12.75" x14ac:dyDescent="0.2">
      <c r="A4936" s="81"/>
      <c r="B4936" s="82"/>
      <c r="C4936" s="82"/>
      <c r="D4936" s="83"/>
      <c r="E4936" s="84"/>
      <c r="F4936" s="85"/>
      <c r="G4936" s="86"/>
      <c r="H4936" s="87"/>
      <c r="I4936" s="87"/>
      <c r="J4936" s="88"/>
      <c r="K4936" s="88"/>
      <c r="L4936" s="8"/>
      <c r="M4936" s="89"/>
      <c r="N4936" s="89"/>
      <c r="O4936" s="82"/>
      <c r="P4936" s="82"/>
      <c r="Q4936" s="11"/>
      <c r="R4936" s="30"/>
      <c r="S4936" s="82"/>
      <c r="T4936" s="91"/>
      <c r="U4936" s="90"/>
      <c r="V4936" s="90"/>
      <c r="W4936" s="89"/>
      <c r="X4936" s="82"/>
      <c r="Y4936" s="82"/>
      <c r="Z4936" s="94"/>
      <c r="AA4936" s="87"/>
    </row>
    <row r="4937" spans="1:27" ht="12.75" x14ac:dyDescent="0.2">
      <c r="A4937" s="81"/>
      <c r="B4937" s="82"/>
      <c r="C4937" s="82"/>
      <c r="D4937" s="83"/>
      <c r="E4937" s="84"/>
      <c r="F4937" s="85"/>
      <c r="G4937" s="86"/>
      <c r="H4937" s="87"/>
      <c r="I4937" s="87"/>
      <c r="J4937" s="88"/>
      <c r="K4937" s="88"/>
      <c r="L4937" s="8"/>
      <c r="M4937" s="89"/>
      <c r="N4937" s="89"/>
      <c r="O4937" s="82"/>
      <c r="P4937" s="82"/>
      <c r="Q4937" s="11"/>
      <c r="R4937" s="30"/>
      <c r="S4937" s="82"/>
      <c r="T4937" s="91"/>
      <c r="U4937" s="90"/>
      <c r="V4937" s="90"/>
      <c r="W4937" s="89"/>
      <c r="X4937" s="82"/>
      <c r="Y4937" s="82"/>
      <c r="Z4937" s="94"/>
      <c r="AA4937" s="87"/>
    </row>
    <row r="4938" spans="1:27" ht="12.75" x14ac:dyDescent="0.2">
      <c r="A4938" s="81"/>
      <c r="B4938" s="82"/>
      <c r="C4938" s="82"/>
      <c r="D4938" s="83"/>
      <c r="E4938" s="84"/>
      <c r="F4938" s="85"/>
      <c r="G4938" s="86"/>
      <c r="H4938" s="87"/>
      <c r="I4938" s="87"/>
      <c r="J4938" s="88"/>
      <c r="K4938" s="88"/>
      <c r="L4938" s="8"/>
      <c r="M4938" s="89"/>
      <c r="N4938" s="89"/>
      <c r="O4938" s="82"/>
      <c r="P4938" s="82"/>
      <c r="Q4938" s="11"/>
      <c r="R4938" s="30"/>
      <c r="S4938" s="82"/>
      <c r="T4938" s="91"/>
      <c r="U4938" s="90"/>
      <c r="V4938" s="90"/>
      <c r="W4938" s="89"/>
      <c r="X4938" s="82"/>
      <c r="Y4938" s="82"/>
      <c r="Z4938" s="94"/>
      <c r="AA4938" s="87"/>
    </row>
    <row r="4939" spans="1:27" ht="12.75" x14ac:dyDescent="0.2">
      <c r="A4939" s="81"/>
      <c r="B4939" s="82"/>
      <c r="C4939" s="82"/>
      <c r="D4939" s="83"/>
      <c r="E4939" s="84"/>
      <c r="F4939" s="85"/>
      <c r="G4939" s="86"/>
      <c r="H4939" s="87"/>
      <c r="I4939" s="87"/>
      <c r="J4939" s="88"/>
      <c r="K4939" s="88"/>
      <c r="L4939" s="8"/>
      <c r="M4939" s="89"/>
      <c r="N4939" s="89"/>
      <c r="O4939" s="82"/>
      <c r="P4939" s="82"/>
      <c r="Q4939" s="11"/>
      <c r="R4939" s="30"/>
      <c r="S4939" s="82"/>
      <c r="T4939" s="91"/>
      <c r="U4939" s="90"/>
      <c r="V4939" s="90"/>
      <c r="W4939" s="89"/>
      <c r="X4939" s="82"/>
      <c r="Y4939" s="82"/>
      <c r="Z4939" s="94"/>
      <c r="AA4939" s="87"/>
    </row>
    <row r="4940" spans="1:27" ht="12.75" x14ac:dyDescent="0.2">
      <c r="A4940" s="81"/>
      <c r="B4940" s="82"/>
      <c r="C4940" s="82"/>
      <c r="D4940" s="83"/>
      <c r="E4940" s="84"/>
      <c r="F4940" s="85"/>
      <c r="G4940" s="86"/>
      <c r="H4940" s="87"/>
      <c r="I4940" s="87"/>
      <c r="J4940" s="88"/>
      <c r="K4940" s="88"/>
      <c r="L4940" s="8"/>
      <c r="M4940" s="89"/>
      <c r="N4940" s="89"/>
      <c r="O4940" s="82"/>
      <c r="P4940" s="82"/>
      <c r="Q4940" s="11"/>
      <c r="R4940" s="30"/>
      <c r="S4940" s="82"/>
      <c r="T4940" s="91"/>
      <c r="U4940" s="90"/>
      <c r="V4940" s="90"/>
      <c r="W4940" s="89"/>
      <c r="X4940" s="82"/>
      <c r="Y4940" s="82"/>
      <c r="Z4940" s="94"/>
      <c r="AA4940" s="87"/>
    </row>
    <row r="4941" spans="1:27" ht="12.75" x14ac:dyDescent="0.2">
      <c r="A4941" s="81"/>
      <c r="B4941" s="82"/>
      <c r="C4941" s="82"/>
      <c r="D4941" s="83"/>
      <c r="E4941" s="84"/>
      <c r="F4941" s="85"/>
      <c r="G4941" s="86"/>
      <c r="H4941" s="87"/>
      <c r="I4941" s="87"/>
      <c r="J4941" s="88"/>
      <c r="K4941" s="88"/>
      <c r="L4941" s="8"/>
      <c r="M4941" s="89"/>
      <c r="N4941" s="89"/>
      <c r="O4941" s="82"/>
      <c r="P4941" s="82"/>
      <c r="Q4941" s="11"/>
      <c r="R4941" s="30"/>
      <c r="S4941" s="82"/>
      <c r="T4941" s="91"/>
      <c r="U4941" s="90"/>
      <c r="V4941" s="90"/>
      <c r="W4941" s="89"/>
      <c r="X4941" s="82"/>
      <c r="Y4941" s="82"/>
      <c r="Z4941" s="94"/>
      <c r="AA4941" s="87"/>
    </row>
    <row r="4942" spans="1:27" ht="12.75" x14ac:dyDescent="0.2">
      <c r="A4942" s="81"/>
      <c r="B4942" s="82"/>
      <c r="C4942" s="82"/>
      <c r="D4942" s="83"/>
      <c r="E4942" s="84"/>
      <c r="F4942" s="85"/>
      <c r="G4942" s="86"/>
      <c r="H4942" s="87"/>
      <c r="I4942" s="87"/>
      <c r="J4942" s="88"/>
      <c r="K4942" s="88"/>
      <c r="L4942" s="8"/>
      <c r="M4942" s="89"/>
      <c r="N4942" s="89"/>
      <c r="O4942" s="82"/>
      <c r="P4942" s="82"/>
      <c r="Q4942" s="11"/>
      <c r="R4942" s="30"/>
      <c r="S4942" s="82"/>
      <c r="T4942" s="91"/>
      <c r="U4942" s="90"/>
      <c r="V4942" s="90"/>
      <c r="W4942" s="89"/>
      <c r="X4942" s="82"/>
      <c r="Y4942" s="82"/>
      <c r="Z4942" s="94"/>
      <c r="AA4942" s="87"/>
    </row>
    <row r="4943" spans="1:27" ht="12.75" x14ac:dyDescent="0.2">
      <c r="A4943" s="81"/>
      <c r="B4943" s="82"/>
      <c r="C4943" s="82"/>
      <c r="D4943" s="83"/>
      <c r="E4943" s="84"/>
      <c r="F4943" s="85"/>
      <c r="G4943" s="86"/>
      <c r="H4943" s="87"/>
      <c r="I4943" s="87"/>
      <c r="J4943" s="88"/>
      <c r="K4943" s="88"/>
      <c r="L4943" s="8"/>
      <c r="M4943" s="89"/>
      <c r="N4943" s="89"/>
      <c r="O4943" s="82"/>
      <c r="P4943" s="82"/>
      <c r="Q4943" s="11"/>
      <c r="R4943" s="30"/>
      <c r="S4943" s="82"/>
      <c r="T4943" s="91"/>
      <c r="U4943" s="90"/>
      <c r="V4943" s="90"/>
      <c r="W4943" s="89"/>
      <c r="X4943" s="82"/>
      <c r="Y4943" s="82"/>
      <c r="Z4943" s="94"/>
      <c r="AA4943" s="87"/>
    </row>
    <row r="4944" spans="1:27" ht="12.75" x14ac:dyDescent="0.2">
      <c r="A4944" s="81"/>
      <c r="B4944" s="82"/>
      <c r="C4944" s="82"/>
      <c r="D4944" s="83"/>
      <c r="E4944" s="84"/>
      <c r="F4944" s="85"/>
      <c r="G4944" s="86"/>
      <c r="H4944" s="87"/>
      <c r="I4944" s="87"/>
      <c r="J4944" s="88"/>
      <c r="K4944" s="88"/>
      <c r="L4944" s="8"/>
      <c r="M4944" s="89"/>
      <c r="N4944" s="89"/>
      <c r="O4944" s="82"/>
      <c r="P4944" s="82"/>
      <c r="Q4944" s="11"/>
      <c r="R4944" s="30"/>
      <c r="S4944" s="82"/>
      <c r="T4944" s="91"/>
      <c r="U4944" s="90"/>
      <c r="V4944" s="90"/>
      <c r="W4944" s="89"/>
      <c r="X4944" s="82"/>
      <c r="Y4944" s="82"/>
      <c r="Z4944" s="94"/>
      <c r="AA4944" s="87"/>
    </row>
    <row r="4945" spans="1:27" ht="12.75" x14ac:dyDescent="0.2">
      <c r="A4945" s="81"/>
      <c r="B4945" s="82"/>
      <c r="C4945" s="82"/>
      <c r="D4945" s="83"/>
      <c r="E4945" s="84"/>
      <c r="F4945" s="85"/>
      <c r="G4945" s="86"/>
      <c r="H4945" s="87"/>
      <c r="I4945" s="87"/>
      <c r="J4945" s="88"/>
      <c r="K4945" s="88"/>
      <c r="L4945" s="8"/>
      <c r="M4945" s="89"/>
      <c r="N4945" s="89"/>
      <c r="O4945" s="82"/>
      <c r="P4945" s="82"/>
      <c r="Q4945" s="11"/>
      <c r="R4945" s="30"/>
      <c r="S4945" s="82"/>
      <c r="T4945" s="91"/>
      <c r="U4945" s="90"/>
      <c r="V4945" s="90"/>
      <c r="W4945" s="89"/>
      <c r="X4945" s="82"/>
      <c r="Y4945" s="82"/>
      <c r="Z4945" s="94"/>
      <c r="AA4945" s="87"/>
    </row>
    <row r="4946" spans="1:27" ht="12.75" x14ac:dyDescent="0.2">
      <c r="A4946" s="81"/>
      <c r="B4946" s="82"/>
      <c r="C4946" s="82"/>
      <c r="D4946" s="83"/>
      <c r="E4946" s="84"/>
      <c r="F4946" s="85"/>
      <c r="G4946" s="86"/>
      <c r="H4946" s="87"/>
      <c r="I4946" s="87"/>
      <c r="J4946" s="88"/>
      <c r="K4946" s="88"/>
      <c r="L4946" s="8"/>
      <c r="M4946" s="89"/>
      <c r="N4946" s="89"/>
      <c r="O4946" s="82"/>
      <c r="P4946" s="82"/>
      <c r="Q4946" s="11"/>
      <c r="R4946" s="30"/>
      <c r="S4946" s="82"/>
      <c r="T4946" s="91"/>
      <c r="U4946" s="90"/>
      <c r="V4946" s="90"/>
      <c r="W4946" s="89"/>
      <c r="X4946" s="82"/>
      <c r="Y4946" s="82"/>
      <c r="Z4946" s="94"/>
      <c r="AA4946" s="87"/>
    </row>
    <row r="4947" spans="1:27" ht="12.75" x14ac:dyDescent="0.2">
      <c r="A4947" s="81"/>
      <c r="B4947" s="82"/>
      <c r="C4947" s="82"/>
      <c r="D4947" s="83"/>
      <c r="E4947" s="84"/>
      <c r="F4947" s="85"/>
      <c r="G4947" s="86"/>
      <c r="H4947" s="87"/>
      <c r="I4947" s="87"/>
      <c r="J4947" s="88"/>
      <c r="K4947" s="88"/>
      <c r="L4947" s="8"/>
      <c r="M4947" s="89"/>
      <c r="N4947" s="89"/>
      <c r="O4947" s="82"/>
      <c r="P4947" s="82"/>
      <c r="Q4947" s="11"/>
      <c r="R4947" s="30"/>
      <c r="S4947" s="82"/>
      <c r="T4947" s="91"/>
      <c r="U4947" s="90"/>
      <c r="V4947" s="90"/>
      <c r="W4947" s="89"/>
      <c r="X4947" s="82"/>
      <c r="Y4947" s="82"/>
      <c r="Z4947" s="94"/>
      <c r="AA4947" s="87"/>
    </row>
    <row r="4948" spans="1:27" ht="12.75" x14ac:dyDescent="0.2">
      <c r="A4948" s="81"/>
      <c r="B4948" s="82"/>
      <c r="C4948" s="82"/>
      <c r="D4948" s="83"/>
      <c r="E4948" s="84"/>
      <c r="F4948" s="85"/>
      <c r="G4948" s="86"/>
      <c r="H4948" s="87"/>
      <c r="I4948" s="87"/>
      <c r="J4948" s="88"/>
      <c r="K4948" s="88"/>
      <c r="L4948" s="8"/>
      <c r="M4948" s="89"/>
      <c r="N4948" s="89"/>
      <c r="O4948" s="82"/>
      <c r="P4948" s="82"/>
      <c r="Q4948" s="11"/>
      <c r="R4948" s="30"/>
      <c r="S4948" s="82"/>
      <c r="T4948" s="91"/>
      <c r="U4948" s="90"/>
      <c r="V4948" s="90"/>
      <c r="W4948" s="89"/>
      <c r="X4948" s="82"/>
      <c r="Y4948" s="82"/>
      <c r="Z4948" s="94"/>
      <c r="AA4948" s="87"/>
    </row>
    <row r="4949" spans="1:27" ht="12.75" x14ac:dyDescent="0.2">
      <c r="A4949" s="81"/>
      <c r="B4949" s="82"/>
      <c r="C4949" s="82"/>
      <c r="D4949" s="83"/>
      <c r="E4949" s="84"/>
      <c r="F4949" s="85"/>
      <c r="G4949" s="86"/>
      <c r="H4949" s="87"/>
      <c r="I4949" s="87"/>
      <c r="J4949" s="88"/>
      <c r="K4949" s="88"/>
      <c r="L4949" s="8"/>
      <c r="M4949" s="89"/>
      <c r="N4949" s="89"/>
      <c r="O4949" s="82"/>
      <c r="P4949" s="82"/>
      <c r="Q4949" s="11"/>
      <c r="R4949" s="30"/>
      <c r="S4949" s="82"/>
      <c r="T4949" s="91"/>
      <c r="U4949" s="90"/>
      <c r="V4949" s="90"/>
      <c r="W4949" s="89"/>
      <c r="X4949" s="82"/>
      <c r="Y4949" s="82"/>
      <c r="Z4949" s="94"/>
      <c r="AA4949" s="87"/>
    </row>
    <row r="4950" spans="1:27" ht="12.75" x14ac:dyDescent="0.2">
      <c r="A4950" s="81"/>
      <c r="B4950" s="82"/>
      <c r="C4950" s="82"/>
      <c r="D4950" s="83"/>
      <c r="E4950" s="84"/>
      <c r="F4950" s="85"/>
      <c r="G4950" s="86"/>
      <c r="H4950" s="87"/>
      <c r="I4950" s="87"/>
      <c r="J4950" s="88"/>
      <c r="K4950" s="88"/>
      <c r="L4950" s="8"/>
      <c r="M4950" s="89"/>
      <c r="N4950" s="89"/>
      <c r="O4950" s="82"/>
      <c r="P4950" s="82"/>
      <c r="Q4950" s="11"/>
      <c r="R4950" s="30"/>
      <c r="S4950" s="82"/>
      <c r="T4950" s="91"/>
      <c r="U4950" s="90"/>
      <c r="V4950" s="90"/>
      <c r="W4950" s="89"/>
      <c r="X4950" s="82"/>
      <c r="Y4950" s="82"/>
      <c r="Z4950" s="94"/>
      <c r="AA4950" s="87"/>
    </row>
    <row r="4951" spans="1:27" ht="12.75" x14ac:dyDescent="0.2">
      <c r="A4951" s="81"/>
      <c r="B4951" s="82"/>
      <c r="C4951" s="82"/>
      <c r="D4951" s="83"/>
      <c r="E4951" s="84"/>
      <c r="F4951" s="85"/>
      <c r="G4951" s="86"/>
      <c r="H4951" s="87"/>
      <c r="I4951" s="87"/>
      <c r="J4951" s="88"/>
      <c r="K4951" s="88"/>
      <c r="L4951" s="8"/>
      <c r="M4951" s="89"/>
      <c r="N4951" s="89"/>
      <c r="O4951" s="82"/>
      <c r="P4951" s="82"/>
      <c r="Q4951" s="11"/>
      <c r="R4951" s="30"/>
      <c r="S4951" s="82"/>
      <c r="T4951" s="91"/>
      <c r="U4951" s="90"/>
      <c r="V4951" s="90"/>
      <c r="W4951" s="89"/>
      <c r="X4951" s="82"/>
      <c r="Y4951" s="82"/>
      <c r="Z4951" s="94"/>
      <c r="AA4951" s="87"/>
    </row>
    <row r="4952" spans="1:27" ht="12.75" x14ac:dyDescent="0.2">
      <c r="A4952" s="81"/>
      <c r="B4952" s="82"/>
      <c r="C4952" s="82"/>
      <c r="D4952" s="83"/>
      <c r="E4952" s="84"/>
      <c r="F4952" s="85"/>
      <c r="G4952" s="86"/>
      <c r="H4952" s="87"/>
      <c r="I4952" s="87"/>
      <c r="J4952" s="88"/>
      <c r="K4952" s="88"/>
      <c r="L4952" s="8"/>
      <c r="M4952" s="89"/>
      <c r="N4952" s="89"/>
      <c r="O4952" s="82"/>
      <c r="P4952" s="82"/>
      <c r="Q4952" s="11"/>
      <c r="R4952" s="30"/>
      <c r="S4952" s="82"/>
      <c r="T4952" s="91"/>
      <c r="U4952" s="90"/>
      <c r="V4952" s="90"/>
      <c r="W4952" s="89"/>
      <c r="X4952" s="82"/>
      <c r="Y4952" s="82"/>
      <c r="Z4952" s="94"/>
      <c r="AA4952" s="87"/>
    </row>
    <row r="4953" spans="1:27" ht="12.75" x14ac:dyDescent="0.2">
      <c r="A4953" s="81"/>
      <c r="B4953" s="82"/>
      <c r="C4953" s="82"/>
      <c r="D4953" s="83"/>
      <c r="E4953" s="84"/>
      <c r="F4953" s="85"/>
      <c r="G4953" s="86"/>
      <c r="H4953" s="87"/>
      <c r="I4953" s="87"/>
      <c r="J4953" s="88"/>
      <c r="K4953" s="88"/>
      <c r="L4953" s="8"/>
      <c r="M4953" s="89"/>
      <c r="N4953" s="89"/>
      <c r="O4953" s="82"/>
      <c r="P4953" s="82"/>
      <c r="Q4953" s="11"/>
      <c r="R4953" s="30"/>
      <c r="S4953" s="82"/>
      <c r="T4953" s="91"/>
      <c r="U4953" s="90"/>
      <c r="V4953" s="90"/>
      <c r="W4953" s="89"/>
      <c r="X4953" s="82"/>
      <c r="Y4953" s="82"/>
      <c r="Z4953" s="94"/>
      <c r="AA4953" s="87"/>
    </row>
    <row r="4954" spans="1:27" ht="12.75" x14ac:dyDescent="0.2">
      <c r="A4954" s="81"/>
      <c r="B4954" s="82"/>
      <c r="C4954" s="82"/>
      <c r="D4954" s="83"/>
      <c r="E4954" s="84"/>
      <c r="F4954" s="85"/>
      <c r="G4954" s="86"/>
      <c r="H4954" s="87"/>
      <c r="I4954" s="87"/>
      <c r="J4954" s="88"/>
      <c r="K4954" s="88"/>
      <c r="L4954" s="8"/>
      <c r="M4954" s="89"/>
      <c r="N4954" s="89"/>
      <c r="O4954" s="82"/>
      <c r="P4954" s="82"/>
      <c r="Q4954" s="11"/>
      <c r="R4954" s="30"/>
      <c r="S4954" s="82"/>
      <c r="T4954" s="91"/>
      <c r="U4954" s="90"/>
      <c r="V4954" s="90"/>
      <c r="W4954" s="89"/>
      <c r="X4954" s="82"/>
      <c r="Y4954" s="82"/>
      <c r="Z4954" s="94"/>
      <c r="AA4954" s="87"/>
    </row>
    <row r="4955" spans="1:27" ht="12.75" x14ac:dyDescent="0.2">
      <c r="A4955" s="81"/>
      <c r="B4955" s="82"/>
      <c r="C4955" s="82"/>
      <c r="D4955" s="83"/>
      <c r="E4955" s="84"/>
      <c r="F4955" s="85"/>
      <c r="G4955" s="86"/>
      <c r="H4955" s="87"/>
      <c r="I4955" s="87"/>
      <c r="J4955" s="88"/>
      <c r="K4955" s="88"/>
      <c r="L4955" s="8"/>
      <c r="M4955" s="89"/>
      <c r="N4955" s="89"/>
      <c r="O4955" s="82"/>
      <c r="P4955" s="82"/>
      <c r="Q4955" s="11"/>
      <c r="R4955" s="30"/>
      <c r="S4955" s="82"/>
      <c r="T4955" s="91"/>
      <c r="U4955" s="90"/>
      <c r="V4955" s="90"/>
      <c r="W4955" s="89"/>
      <c r="X4955" s="82"/>
      <c r="Y4955" s="82"/>
      <c r="Z4955" s="94"/>
      <c r="AA4955" s="87"/>
    </row>
    <row r="4956" spans="1:27" ht="12.75" x14ac:dyDescent="0.2">
      <c r="A4956" s="81"/>
      <c r="B4956" s="82"/>
      <c r="C4956" s="82"/>
      <c r="D4956" s="83"/>
      <c r="E4956" s="84"/>
      <c r="F4956" s="85"/>
      <c r="G4956" s="86"/>
      <c r="H4956" s="87"/>
      <c r="I4956" s="87"/>
      <c r="J4956" s="88"/>
      <c r="K4956" s="88"/>
      <c r="L4956" s="8"/>
      <c r="M4956" s="89"/>
      <c r="N4956" s="89"/>
      <c r="O4956" s="82"/>
      <c r="P4956" s="82"/>
      <c r="Q4956" s="11"/>
      <c r="R4956" s="30"/>
      <c r="S4956" s="82"/>
      <c r="T4956" s="91"/>
      <c r="U4956" s="90"/>
      <c r="V4956" s="90"/>
      <c r="W4956" s="89"/>
      <c r="X4956" s="82"/>
      <c r="Y4956" s="82"/>
      <c r="Z4956" s="94"/>
      <c r="AA4956" s="87"/>
    </row>
    <row r="4957" spans="1:27" ht="12.75" x14ac:dyDescent="0.2">
      <c r="A4957" s="81"/>
      <c r="B4957" s="82"/>
      <c r="C4957" s="82"/>
      <c r="D4957" s="83"/>
      <c r="E4957" s="84"/>
      <c r="F4957" s="85"/>
      <c r="G4957" s="86"/>
      <c r="H4957" s="87"/>
      <c r="I4957" s="87"/>
      <c r="J4957" s="88"/>
      <c r="K4957" s="88"/>
      <c r="L4957" s="8"/>
      <c r="M4957" s="89"/>
      <c r="N4957" s="89"/>
      <c r="O4957" s="82"/>
      <c r="P4957" s="82"/>
      <c r="Q4957" s="11"/>
      <c r="R4957" s="30"/>
      <c r="S4957" s="82"/>
      <c r="T4957" s="91"/>
      <c r="U4957" s="90"/>
      <c r="V4957" s="90"/>
      <c r="W4957" s="89"/>
      <c r="X4957" s="82"/>
      <c r="Y4957" s="82"/>
      <c r="Z4957" s="94"/>
      <c r="AA4957" s="87"/>
    </row>
    <row r="4958" spans="1:27" ht="12.75" x14ac:dyDescent="0.2">
      <c r="A4958" s="81"/>
      <c r="B4958" s="82"/>
      <c r="C4958" s="82"/>
      <c r="D4958" s="83"/>
      <c r="E4958" s="84"/>
      <c r="F4958" s="85"/>
      <c r="G4958" s="86"/>
      <c r="H4958" s="87"/>
      <c r="I4958" s="87"/>
      <c r="J4958" s="88"/>
      <c r="K4958" s="88"/>
      <c r="L4958" s="8"/>
      <c r="M4958" s="89"/>
      <c r="N4958" s="89"/>
      <c r="O4958" s="82"/>
      <c r="P4958" s="82"/>
      <c r="Q4958" s="11"/>
      <c r="R4958" s="30"/>
      <c r="S4958" s="82"/>
      <c r="T4958" s="91"/>
      <c r="U4958" s="90"/>
      <c r="V4958" s="90"/>
      <c r="W4958" s="89"/>
      <c r="X4958" s="82"/>
      <c r="Y4958" s="82"/>
      <c r="Z4958" s="94"/>
      <c r="AA4958" s="87"/>
    </row>
    <row r="4959" spans="1:27" ht="12.75" x14ac:dyDescent="0.2">
      <c r="A4959" s="81"/>
      <c r="B4959" s="82"/>
      <c r="C4959" s="82"/>
      <c r="D4959" s="83"/>
      <c r="E4959" s="84"/>
      <c r="F4959" s="85"/>
      <c r="G4959" s="86"/>
      <c r="H4959" s="87"/>
      <c r="I4959" s="87"/>
      <c r="J4959" s="88"/>
      <c r="K4959" s="88"/>
      <c r="L4959" s="8"/>
      <c r="M4959" s="89"/>
      <c r="N4959" s="89"/>
      <c r="O4959" s="82"/>
      <c r="P4959" s="82"/>
      <c r="Q4959" s="11"/>
      <c r="R4959" s="30"/>
      <c r="S4959" s="82"/>
      <c r="T4959" s="91"/>
      <c r="U4959" s="90"/>
      <c r="V4959" s="90"/>
      <c r="W4959" s="89"/>
      <c r="X4959" s="82"/>
      <c r="Y4959" s="82"/>
      <c r="Z4959" s="94"/>
      <c r="AA4959" s="87"/>
    </row>
    <row r="4960" spans="1:27" ht="12.75" x14ac:dyDescent="0.2">
      <c r="A4960" s="81"/>
      <c r="B4960" s="82"/>
      <c r="C4960" s="82"/>
      <c r="D4960" s="83"/>
      <c r="E4960" s="84"/>
      <c r="F4960" s="85"/>
      <c r="G4960" s="86"/>
      <c r="H4960" s="87"/>
      <c r="I4960" s="87"/>
      <c r="J4960" s="88"/>
      <c r="K4960" s="88"/>
      <c r="L4960" s="8"/>
      <c r="M4960" s="89"/>
      <c r="N4960" s="89"/>
      <c r="O4960" s="82"/>
      <c r="P4960" s="82"/>
      <c r="Q4960" s="11"/>
      <c r="R4960" s="30"/>
      <c r="S4960" s="82"/>
      <c r="T4960" s="91"/>
      <c r="U4960" s="90"/>
      <c r="V4960" s="90"/>
      <c r="W4960" s="89"/>
      <c r="X4960" s="82"/>
      <c r="Y4960" s="82"/>
      <c r="Z4960" s="94"/>
      <c r="AA4960" s="87"/>
    </row>
    <row r="4961" spans="1:27" ht="12.75" x14ac:dyDescent="0.2">
      <c r="A4961" s="81"/>
      <c r="B4961" s="82"/>
      <c r="C4961" s="82"/>
      <c r="D4961" s="83"/>
      <c r="E4961" s="84"/>
      <c r="F4961" s="85"/>
      <c r="G4961" s="86"/>
      <c r="H4961" s="87"/>
      <c r="I4961" s="87"/>
      <c r="J4961" s="88"/>
      <c r="K4961" s="88"/>
      <c r="L4961" s="8"/>
      <c r="M4961" s="89"/>
      <c r="N4961" s="89"/>
      <c r="O4961" s="82"/>
      <c r="P4961" s="82"/>
      <c r="Q4961" s="11"/>
      <c r="R4961" s="30"/>
      <c r="S4961" s="82"/>
      <c r="T4961" s="91"/>
      <c r="U4961" s="90"/>
      <c r="V4961" s="90"/>
      <c r="W4961" s="89"/>
      <c r="X4961" s="82"/>
      <c r="Y4961" s="82"/>
      <c r="Z4961" s="94"/>
      <c r="AA4961" s="87"/>
    </row>
    <row r="4962" spans="1:27" ht="12.75" x14ac:dyDescent="0.2">
      <c r="A4962" s="81"/>
      <c r="B4962" s="82"/>
      <c r="C4962" s="82"/>
      <c r="D4962" s="83"/>
      <c r="E4962" s="84"/>
      <c r="F4962" s="85"/>
      <c r="G4962" s="86"/>
      <c r="H4962" s="87"/>
      <c r="I4962" s="87"/>
      <c r="J4962" s="88"/>
      <c r="K4962" s="88"/>
      <c r="L4962" s="8"/>
      <c r="M4962" s="89"/>
      <c r="N4962" s="89"/>
      <c r="O4962" s="82"/>
      <c r="P4962" s="82"/>
      <c r="Q4962" s="11"/>
      <c r="R4962" s="30"/>
      <c r="S4962" s="82"/>
      <c r="T4962" s="91"/>
      <c r="U4962" s="90"/>
      <c r="V4962" s="90"/>
      <c r="W4962" s="89"/>
      <c r="X4962" s="82"/>
      <c r="Y4962" s="82"/>
      <c r="Z4962" s="94"/>
      <c r="AA4962" s="87"/>
    </row>
    <row r="4963" spans="1:27" ht="12.75" x14ac:dyDescent="0.2">
      <c r="A4963" s="81"/>
      <c r="B4963" s="82"/>
      <c r="C4963" s="82"/>
      <c r="D4963" s="83"/>
      <c r="E4963" s="84"/>
      <c r="F4963" s="85"/>
      <c r="G4963" s="86"/>
      <c r="H4963" s="87"/>
      <c r="I4963" s="87"/>
      <c r="J4963" s="88"/>
      <c r="K4963" s="88"/>
      <c r="L4963" s="8"/>
      <c r="M4963" s="89"/>
      <c r="N4963" s="89"/>
      <c r="O4963" s="82"/>
      <c r="P4963" s="82"/>
      <c r="Q4963" s="11"/>
      <c r="R4963" s="30"/>
      <c r="S4963" s="82"/>
      <c r="T4963" s="91"/>
      <c r="U4963" s="90"/>
      <c r="V4963" s="90"/>
      <c r="W4963" s="89"/>
      <c r="X4963" s="82"/>
      <c r="Y4963" s="82"/>
      <c r="Z4963" s="94"/>
      <c r="AA4963" s="87"/>
    </row>
    <row r="4964" spans="1:27" ht="12.75" x14ac:dyDescent="0.2">
      <c r="A4964" s="81"/>
      <c r="B4964" s="82"/>
      <c r="C4964" s="82"/>
      <c r="D4964" s="83"/>
      <c r="E4964" s="84"/>
      <c r="F4964" s="85"/>
      <c r="G4964" s="86"/>
      <c r="H4964" s="87"/>
      <c r="I4964" s="87"/>
      <c r="J4964" s="88"/>
      <c r="K4964" s="88"/>
      <c r="L4964" s="8"/>
      <c r="M4964" s="89"/>
      <c r="N4964" s="89"/>
      <c r="O4964" s="82"/>
      <c r="P4964" s="82"/>
      <c r="Q4964" s="11"/>
      <c r="R4964" s="30"/>
      <c r="S4964" s="82"/>
      <c r="T4964" s="91"/>
      <c r="U4964" s="90"/>
      <c r="V4964" s="90"/>
      <c r="W4964" s="89"/>
      <c r="X4964" s="82"/>
      <c r="Y4964" s="82"/>
      <c r="Z4964" s="94"/>
      <c r="AA4964" s="87"/>
    </row>
    <row r="4965" spans="1:27" ht="12.75" x14ac:dyDescent="0.2">
      <c r="A4965" s="81"/>
      <c r="B4965" s="82"/>
      <c r="C4965" s="82"/>
      <c r="D4965" s="83"/>
      <c r="E4965" s="84"/>
      <c r="F4965" s="85"/>
      <c r="G4965" s="86"/>
      <c r="H4965" s="87"/>
      <c r="I4965" s="87"/>
      <c r="J4965" s="88"/>
      <c r="K4965" s="88"/>
      <c r="L4965" s="8"/>
      <c r="M4965" s="89"/>
      <c r="N4965" s="89"/>
      <c r="O4965" s="82"/>
      <c r="P4965" s="82"/>
      <c r="Q4965" s="11"/>
      <c r="R4965" s="30"/>
      <c r="S4965" s="82"/>
      <c r="T4965" s="91"/>
      <c r="U4965" s="90"/>
      <c r="V4965" s="90"/>
      <c r="W4965" s="89"/>
      <c r="X4965" s="82"/>
      <c r="Y4965" s="82"/>
      <c r="Z4965" s="94"/>
      <c r="AA4965" s="87"/>
    </row>
    <row r="4966" spans="1:27" ht="12.75" x14ac:dyDescent="0.2">
      <c r="A4966" s="81"/>
      <c r="B4966" s="82"/>
      <c r="C4966" s="82"/>
      <c r="D4966" s="83"/>
      <c r="E4966" s="84"/>
      <c r="F4966" s="85"/>
      <c r="G4966" s="86"/>
      <c r="H4966" s="87"/>
      <c r="I4966" s="87"/>
      <c r="J4966" s="88"/>
      <c r="K4966" s="88"/>
      <c r="L4966" s="8"/>
      <c r="M4966" s="89"/>
      <c r="N4966" s="89"/>
      <c r="O4966" s="82"/>
      <c r="P4966" s="82"/>
      <c r="Q4966" s="11"/>
      <c r="R4966" s="30"/>
      <c r="S4966" s="82"/>
      <c r="T4966" s="91"/>
      <c r="U4966" s="90"/>
      <c r="V4966" s="90"/>
      <c r="W4966" s="89"/>
      <c r="X4966" s="82"/>
      <c r="Y4966" s="82"/>
      <c r="Z4966" s="94"/>
      <c r="AA4966" s="87"/>
    </row>
    <row r="4967" spans="1:27" ht="12.75" x14ac:dyDescent="0.2">
      <c r="A4967" s="81"/>
      <c r="B4967" s="82"/>
      <c r="C4967" s="82"/>
      <c r="D4967" s="83"/>
      <c r="E4967" s="84"/>
      <c r="F4967" s="85"/>
      <c r="G4967" s="86"/>
      <c r="H4967" s="87"/>
      <c r="I4967" s="87"/>
      <c r="J4967" s="88"/>
      <c r="K4967" s="88"/>
      <c r="L4967" s="8"/>
      <c r="M4967" s="89"/>
      <c r="N4967" s="89"/>
      <c r="O4967" s="82"/>
      <c r="P4967" s="82"/>
      <c r="Q4967" s="11"/>
      <c r="R4967" s="30"/>
      <c r="S4967" s="82"/>
      <c r="T4967" s="91"/>
      <c r="U4967" s="90"/>
      <c r="V4967" s="90"/>
      <c r="W4967" s="89"/>
      <c r="X4967" s="82"/>
      <c r="Y4967" s="82"/>
      <c r="Z4967" s="94"/>
      <c r="AA4967" s="87"/>
    </row>
    <row r="4968" spans="1:27" ht="12.75" x14ac:dyDescent="0.2">
      <c r="A4968" s="81"/>
      <c r="B4968" s="82"/>
      <c r="C4968" s="82"/>
      <c r="D4968" s="83"/>
      <c r="E4968" s="84"/>
      <c r="F4968" s="85"/>
      <c r="G4968" s="86"/>
      <c r="H4968" s="87"/>
      <c r="I4968" s="87"/>
      <c r="J4968" s="88"/>
      <c r="K4968" s="88"/>
      <c r="L4968" s="8"/>
      <c r="M4968" s="89"/>
      <c r="N4968" s="89"/>
      <c r="O4968" s="82"/>
      <c r="P4968" s="82"/>
      <c r="Q4968" s="11"/>
      <c r="R4968" s="30"/>
      <c r="S4968" s="82"/>
      <c r="T4968" s="91"/>
      <c r="U4968" s="90"/>
      <c r="V4968" s="90"/>
      <c r="W4968" s="89"/>
      <c r="X4968" s="82"/>
      <c r="Y4968" s="82"/>
      <c r="Z4968" s="94"/>
      <c r="AA4968" s="87"/>
    </row>
    <row r="4969" spans="1:27" ht="12.75" x14ac:dyDescent="0.2">
      <c r="A4969" s="81"/>
      <c r="B4969" s="82"/>
      <c r="C4969" s="82"/>
      <c r="D4969" s="83"/>
      <c r="E4969" s="84"/>
      <c r="F4969" s="85"/>
      <c r="G4969" s="86"/>
      <c r="H4969" s="87"/>
      <c r="I4969" s="87"/>
      <c r="J4969" s="88"/>
      <c r="K4969" s="88"/>
      <c r="L4969" s="8"/>
      <c r="M4969" s="89"/>
      <c r="N4969" s="89"/>
      <c r="O4969" s="82"/>
      <c r="P4969" s="82"/>
      <c r="Q4969" s="11"/>
      <c r="R4969" s="30"/>
      <c r="S4969" s="82"/>
      <c r="T4969" s="91"/>
      <c r="U4969" s="90"/>
      <c r="V4969" s="90"/>
      <c r="W4969" s="89"/>
      <c r="X4969" s="82"/>
      <c r="Y4969" s="82"/>
      <c r="Z4969" s="94"/>
      <c r="AA4969" s="87"/>
    </row>
    <row r="4970" spans="1:27" ht="12.75" x14ac:dyDescent="0.2">
      <c r="A4970" s="81"/>
      <c r="B4970" s="82"/>
      <c r="C4970" s="82"/>
      <c r="D4970" s="83"/>
      <c r="E4970" s="84"/>
      <c r="F4970" s="85"/>
      <c r="G4970" s="86"/>
      <c r="H4970" s="87"/>
      <c r="I4970" s="87"/>
      <c r="J4970" s="88"/>
      <c r="K4970" s="88"/>
      <c r="L4970" s="8"/>
      <c r="M4970" s="89"/>
      <c r="N4970" s="89"/>
      <c r="O4970" s="82"/>
      <c r="P4970" s="82"/>
      <c r="Q4970" s="11"/>
      <c r="R4970" s="30"/>
      <c r="S4970" s="82"/>
      <c r="T4970" s="91"/>
      <c r="U4970" s="90"/>
      <c r="V4970" s="90"/>
      <c r="W4970" s="89"/>
      <c r="X4970" s="82"/>
      <c r="Y4970" s="82"/>
      <c r="Z4970" s="94"/>
      <c r="AA4970" s="87"/>
    </row>
    <row r="4971" spans="1:27" ht="12.75" x14ac:dyDescent="0.2">
      <c r="A4971" s="81"/>
      <c r="B4971" s="82"/>
      <c r="C4971" s="82"/>
      <c r="D4971" s="83"/>
      <c r="E4971" s="84"/>
      <c r="F4971" s="85"/>
      <c r="G4971" s="86"/>
      <c r="H4971" s="87"/>
      <c r="I4971" s="87"/>
      <c r="J4971" s="88"/>
      <c r="K4971" s="88"/>
      <c r="L4971" s="8"/>
      <c r="M4971" s="89"/>
      <c r="N4971" s="89"/>
      <c r="O4971" s="82"/>
      <c r="P4971" s="82"/>
      <c r="Q4971" s="11"/>
      <c r="R4971" s="30"/>
      <c r="S4971" s="82"/>
      <c r="T4971" s="91"/>
      <c r="U4971" s="90"/>
      <c r="V4971" s="90"/>
      <c r="W4971" s="89"/>
      <c r="X4971" s="82"/>
      <c r="Y4971" s="82"/>
      <c r="Z4971" s="94"/>
      <c r="AA4971" s="87"/>
    </row>
    <row r="4972" spans="1:27" ht="12.75" x14ac:dyDescent="0.2">
      <c r="A4972" s="81"/>
      <c r="B4972" s="82"/>
      <c r="C4972" s="82"/>
      <c r="D4972" s="83"/>
      <c r="E4972" s="84"/>
      <c r="F4972" s="85"/>
      <c r="G4972" s="86"/>
      <c r="H4972" s="87"/>
      <c r="I4972" s="87"/>
      <c r="J4972" s="88"/>
      <c r="K4972" s="88"/>
      <c r="L4972" s="8"/>
      <c r="M4972" s="89"/>
      <c r="N4972" s="89"/>
      <c r="O4972" s="82"/>
      <c r="P4972" s="82"/>
      <c r="Q4972" s="11"/>
      <c r="R4972" s="30"/>
      <c r="S4972" s="82"/>
      <c r="T4972" s="91"/>
      <c r="U4972" s="90"/>
      <c r="V4972" s="90"/>
      <c r="W4972" s="89"/>
      <c r="X4972" s="82"/>
      <c r="Y4972" s="82"/>
      <c r="Z4972" s="94"/>
      <c r="AA4972" s="87"/>
    </row>
    <row r="4973" spans="1:27" ht="12.75" x14ac:dyDescent="0.2">
      <c r="A4973" s="81"/>
      <c r="B4973" s="82"/>
      <c r="C4973" s="82"/>
      <c r="D4973" s="83"/>
      <c r="E4973" s="84"/>
      <c r="F4973" s="85"/>
      <c r="G4973" s="86"/>
      <c r="H4973" s="87"/>
      <c r="I4973" s="87"/>
      <c r="J4973" s="88"/>
      <c r="K4973" s="88"/>
      <c r="L4973" s="8"/>
      <c r="M4973" s="89"/>
      <c r="N4973" s="89"/>
      <c r="O4973" s="82"/>
      <c r="P4973" s="82"/>
      <c r="Q4973" s="11"/>
      <c r="R4973" s="30"/>
      <c r="S4973" s="82"/>
      <c r="T4973" s="91"/>
      <c r="U4973" s="90"/>
      <c r="V4973" s="90"/>
      <c r="W4973" s="89"/>
      <c r="X4973" s="82"/>
      <c r="Y4973" s="82"/>
      <c r="Z4973" s="94"/>
      <c r="AA4973" s="87"/>
    </row>
    <row r="4974" spans="1:27" ht="12.75" x14ac:dyDescent="0.2">
      <c r="A4974" s="81"/>
      <c r="B4974" s="82"/>
      <c r="C4974" s="82"/>
      <c r="D4974" s="83"/>
      <c r="E4974" s="84"/>
      <c r="F4974" s="85"/>
      <c r="G4974" s="86"/>
      <c r="H4974" s="87"/>
      <c r="I4974" s="87"/>
      <c r="J4974" s="88"/>
      <c r="K4974" s="88"/>
      <c r="L4974" s="8"/>
      <c r="M4974" s="89"/>
      <c r="N4974" s="89"/>
      <c r="O4974" s="82"/>
      <c r="P4974" s="82"/>
      <c r="Q4974" s="11"/>
      <c r="R4974" s="30"/>
      <c r="S4974" s="82"/>
      <c r="T4974" s="91"/>
      <c r="U4974" s="90"/>
      <c r="V4974" s="90"/>
      <c r="W4974" s="89"/>
      <c r="X4974" s="82"/>
      <c r="Y4974" s="82"/>
      <c r="Z4974" s="94"/>
      <c r="AA4974" s="87"/>
    </row>
    <row r="4975" spans="1:27" ht="12.75" x14ac:dyDescent="0.2">
      <c r="A4975" s="81"/>
      <c r="B4975" s="82"/>
      <c r="C4975" s="82"/>
      <c r="D4975" s="83"/>
      <c r="E4975" s="84"/>
      <c r="F4975" s="85"/>
      <c r="G4975" s="86"/>
      <c r="H4975" s="87"/>
      <c r="I4975" s="87"/>
      <c r="J4975" s="88"/>
      <c r="K4975" s="88"/>
      <c r="L4975" s="8"/>
      <c r="M4975" s="89"/>
      <c r="N4975" s="89"/>
      <c r="O4975" s="82"/>
      <c r="P4975" s="82"/>
      <c r="Q4975" s="11"/>
      <c r="R4975" s="30"/>
      <c r="S4975" s="82"/>
      <c r="T4975" s="91"/>
      <c r="U4975" s="90"/>
      <c r="V4975" s="90"/>
      <c r="W4975" s="89"/>
      <c r="X4975" s="82"/>
      <c r="Y4975" s="82"/>
      <c r="Z4975" s="94"/>
      <c r="AA4975" s="87"/>
    </row>
    <row r="4976" spans="1:27" ht="12.75" x14ac:dyDescent="0.2">
      <c r="A4976" s="81"/>
      <c r="B4976" s="82"/>
      <c r="C4976" s="82"/>
      <c r="D4976" s="83"/>
      <c r="E4976" s="84"/>
      <c r="F4976" s="85"/>
      <c r="G4976" s="86"/>
      <c r="H4976" s="87"/>
      <c r="I4976" s="87"/>
      <c r="J4976" s="88"/>
      <c r="K4976" s="88"/>
      <c r="L4976" s="8"/>
      <c r="M4976" s="89"/>
      <c r="N4976" s="89"/>
      <c r="O4976" s="82"/>
      <c r="P4976" s="82"/>
      <c r="Q4976" s="11"/>
      <c r="R4976" s="30"/>
      <c r="S4976" s="82"/>
      <c r="T4976" s="91"/>
      <c r="U4976" s="90"/>
      <c r="V4976" s="90"/>
      <c r="W4976" s="89"/>
      <c r="X4976" s="82"/>
      <c r="Y4976" s="82"/>
      <c r="Z4976" s="94"/>
      <c r="AA4976" s="87"/>
    </row>
    <row r="4977" spans="1:27" ht="12.75" x14ac:dyDescent="0.2">
      <c r="A4977" s="81"/>
      <c r="B4977" s="82"/>
      <c r="C4977" s="82"/>
      <c r="D4977" s="83"/>
      <c r="E4977" s="84"/>
      <c r="F4977" s="85"/>
      <c r="G4977" s="86"/>
      <c r="H4977" s="87"/>
      <c r="I4977" s="87"/>
      <c r="J4977" s="88"/>
      <c r="K4977" s="88"/>
      <c r="L4977" s="8"/>
      <c r="M4977" s="89"/>
      <c r="N4977" s="89"/>
      <c r="O4977" s="82"/>
      <c r="P4977" s="82"/>
      <c r="Q4977" s="11"/>
      <c r="R4977" s="30"/>
      <c r="S4977" s="82"/>
      <c r="T4977" s="91"/>
      <c r="U4977" s="90"/>
      <c r="V4977" s="90"/>
      <c r="W4977" s="89"/>
      <c r="X4977" s="82"/>
      <c r="Y4977" s="82"/>
      <c r="Z4977" s="94"/>
      <c r="AA4977" s="87"/>
    </row>
    <row r="4978" spans="1:27" ht="12.75" x14ac:dyDescent="0.2">
      <c r="A4978" s="81"/>
      <c r="B4978" s="82"/>
      <c r="C4978" s="82"/>
      <c r="D4978" s="83"/>
      <c r="E4978" s="84"/>
      <c r="F4978" s="85"/>
      <c r="G4978" s="86"/>
      <c r="H4978" s="87"/>
      <c r="I4978" s="87"/>
      <c r="J4978" s="88"/>
      <c r="K4978" s="88"/>
      <c r="L4978" s="8"/>
      <c r="M4978" s="89"/>
      <c r="N4978" s="89"/>
      <c r="O4978" s="82"/>
      <c r="P4978" s="82"/>
      <c r="Q4978" s="11"/>
      <c r="R4978" s="30"/>
      <c r="S4978" s="82"/>
      <c r="T4978" s="91"/>
      <c r="U4978" s="90"/>
      <c r="V4978" s="90"/>
      <c r="W4978" s="89"/>
      <c r="X4978" s="82"/>
      <c r="Y4978" s="82"/>
      <c r="Z4978" s="94"/>
      <c r="AA4978" s="87"/>
    </row>
    <row r="4979" spans="1:27" ht="12.75" x14ac:dyDescent="0.2">
      <c r="A4979" s="81"/>
      <c r="B4979" s="82"/>
      <c r="C4979" s="82"/>
      <c r="D4979" s="83"/>
      <c r="E4979" s="84"/>
      <c r="F4979" s="85"/>
      <c r="G4979" s="86"/>
      <c r="H4979" s="87"/>
      <c r="I4979" s="87"/>
      <c r="J4979" s="88"/>
      <c r="K4979" s="88"/>
      <c r="L4979" s="8"/>
      <c r="M4979" s="89"/>
      <c r="N4979" s="89"/>
      <c r="O4979" s="82"/>
      <c r="P4979" s="82"/>
      <c r="Q4979" s="11"/>
      <c r="R4979" s="30"/>
      <c r="S4979" s="82"/>
      <c r="T4979" s="91"/>
      <c r="U4979" s="90"/>
      <c r="V4979" s="90"/>
      <c r="W4979" s="89"/>
      <c r="X4979" s="82"/>
      <c r="Y4979" s="82"/>
      <c r="Z4979" s="94"/>
      <c r="AA4979" s="87"/>
    </row>
    <row r="4980" spans="1:27" ht="12.75" x14ac:dyDescent="0.2">
      <c r="A4980" s="81"/>
      <c r="B4980" s="82"/>
      <c r="C4980" s="82"/>
      <c r="D4980" s="83"/>
      <c r="E4980" s="84"/>
      <c r="F4980" s="85"/>
      <c r="G4980" s="86"/>
      <c r="H4980" s="87"/>
      <c r="I4980" s="87"/>
      <c r="J4980" s="88"/>
      <c r="K4980" s="88"/>
      <c r="L4980" s="8"/>
      <c r="M4980" s="89"/>
      <c r="N4980" s="89"/>
      <c r="O4980" s="82"/>
      <c r="P4980" s="82"/>
      <c r="Q4980" s="11"/>
      <c r="R4980" s="30"/>
      <c r="S4980" s="82"/>
      <c r="T4980" s="91"/>
      <c r="U4980" s="90"/>
      <c r="V4980" s="90"/>
      <c r="W4980" s="89"/>
      <c r="X4980" s="82"/>
      <c r="Y4980" s="82"/>
      <c r="Z4980" s="94"/>
      <c r="AA4980" s="87"/>
    </row>
    <row r="4981" spans="1:27" ht="12.75" x14ac:dyDescent="0.2">
      <c r="A4981" s="81"/>
      <c r="B4981" s="82"/>
      <c r="C4981" s="82"/>
      <c r="D4981" s="83"/>
      <c r="E4981" s="84"/>
      <c r="F4981" s="85"/>
      <c r="G4981" s="86"/>
      <c r="H4981" s="87"/>
      <c r="I4981" s="87"/>
      <c r="J4981" s="88"/>
      <c r="K4981" s="88"/>
      <c r="L4981" s="8"/>
      <c r="M4981" s="89"/>
      <c r="N4981" s="89"/>
      <c r="O4981" s="82"/>
      <c r="P4981" s="82"/>
      <c r="Q4981" s="11"/>
      <c r="R4981" s="30"/>
      <c r="S4981" s="82"/>
      <c r="T4981" s="91"/>
      <c r="U4981" s="90"/>
      <c r="V4981" s="90"/>
      <c r="W4981" s="89"/>
      <c r="X4981" s="82"/>
      <c r="Y4981" s="82"/>
      <c r="Z4981" s="94"/>
      <c r="AA4981" s="87"/>
    </row>
    <row r="4982" spans="1:27" ht="12.75" x14ac:dyDescent="0.2">
      <c r="A4982" s="81"/>
      <c r="B4982" s="82"/>
      <c r="C4982" s="82"/>
      <c r="D4982" s="83"/>
      <c r="E4982" s="84"/>
      <c r="F4982" s="85"/>
      <c r="G4982" s="86"/>
      <c r="H4982" s="87"/>
      <c r="I4982" s="87"/>
      <c r="J4982" s="88"/>
      <c r="K4982" s="88"/>
      <c r="L4982" s="8"/>
      <c r="M4982" s="89"/>
      <c r="N4982" s="89"/>
      <c r="O4982" s="82"/>
      <c r="P4982" s="82"/>
      <c r="Q4982" s="11"/>
      <c r="R4982" s="30"/>
      <c r="S4982" s="82"/>
      <c r="T4982" s="91"/>
      <c r="U4982" s="90"/>
      <c r="V4982" s="90"/>
      <c r="W4982" s="89"/>
      <c r="X4982" s="82"/>
      <c r="Y4982" s="82"/>
      <c r="Z4982" s="94"/>
      <c r="AA4982" s="87"/>
    </row>
    <row r="4983" spans="1:27" ht="12.75" x14ac:dyDescent="0.2">
      <c r="A4983" s="81"/>
      <c r="B4983" s="82"/>
      <c r="C4983" s="82"/>
      <c r="D4983" s="83"/>
      <c r="E4983" s="84"/>
      <c r="F4983" s="85"/>
      <c r="G4983" s="86"/>
      <c r="H4983" s="87"/>
      <c r="I4983" s="87"/>
      <c r="J4983" s="88"/>
      <c r="K4983" s="88"/>
      <c r="L4983" s="8"/>
      <c r="M4983" s="89"/>
      <c r="N4983" s="89"/>
      <c r="O4983" s="82"/>
      <c r="P4983" s="82"/>
      <c r="Q4983" s="11"/>
      <c r="R4983" s="30"/>
      <c r="S4983" s="82"/>
      <c r="T4983" s="91"/>
      <c r="U4983" s="90"/>
      <c r="V4983" s="90"/>
      <c r="W4983" s="89"/>
      <c r="X4983" s="82"/>
      <c r="Y4983" s="82"/>
      <c r="Z4983" s="94"/>
      <c r="AA4983" s="87"/>
    </row>
    <row r="4984" spans="1:27" ht="12.75" x14ac:dyDescent="0.2">
      <c r="A4984" s="81"/>
      <c r="B4984" s="82"/>
      <c r="C4984" s="82"/>
      <c r="D4984" s="83"/>
      <c r="E4984" s="84"/>
      <c r="F4984" s="85"/>
      <c r="G4984" s="86"/>
      <c r="H4984" s="87"/>
      <c r="I4984" s="87"/>
      <c r="J4984" s="88"/>
      <c r="K4984" s="88"/>
      <c r="L4984" s="8"/>
      <c r="M4984" s="89"/>
      <c r="N4984" s="89"/>
      <c r="O4984" s="82"/>
      <c r="P4984" s="82"/>
      <c r="Q4984" s="11"/>
      <c r="R4984" s="30"/>
      <c r="S4984" s="82"/>
      <c r="T4984" s="91"/>
      <c r="U4984" s="90"/>
      <c r="V4984" s="90"/>
      <c r="W4984" s="89"/>
      <c r="X4984" s="82"/>
      <c r="Y4984" s="82"/>
      <c r="Z4984" s="94"/>
      <c r="AA4984" s="87"/>
    </row>
    <row r="4985" spans="1:27" ht="12.75" x14ac:dyDescent="0.2">
      <c r="A4985" s="81"/>
      <c r="B4985" s="82"/>
      <c r="C4985" s="82"/>
      <c r="D4985" s="83"/>
      <c r="E4985" s="84"/>
      <c r="F4985" s="85"/>
      <c r="G4985" s="86"/>
      <c r="H4985" s="87"/>
      <c r="I4985" s="87"/>
      <c r="J4985" s="88"/>
      <c r="K4985" s="88"/>
      <c r="L4985" s="8"/>
      <c r="M4985" s="89"/>
      <c r="N4985" s="89"/>
      <c r="O4985" s="82"/>
      <c r="P4985" s="82"/>
      <c r="Q4985" s="11"/>
      <c r="R4985" s="30"/>
      <c r="S4985" s="82"/>
      <c r="T4985" s="91"/>
      <c r="U4985" s="90"/>
      <c r="V4985" s="90"/>
      <c r="W4985" s="89"/>
      <c r="X4985" s="82"/>
      <c r="Y4985" s="82"/>
      <c r="Z4985" s="94"/>
      <c r="AA4985" s="87"/>
    </row>
    <row r="4986" spans="1:27" ht="12.75" x14ac:dyDescent="0.2">
      <c r="A4986" s="81"/>
      <c r="B4986" s="82"/>
      <c r="C4986" s="82"/>
      <c r="D4986" s="83"/>
      <c r="E4986" s="84"/>
      <c r="F4986" s="85"/>
      <c r="G4986" s="86"/>
      <c r="H4986" s="87"/>
      <c r="I4986" s="87"/>
      <c r="J4986" s="88"/>
      <c r="K4986" s="88"/>
      <c r="L4986" s="8"/>
      <c r="M4986" s="89"/>
      <c r="N4986" s="89"/>
      <c r="O4986" s="82"/>
      <c r="P4986" s="82"/>
      <c r="Q4986" s="11"/>
      <c r="R4986" s="30"/>
      <c r="S4986" s="82"/>
      <c r="T4986" s="91"/>
      <c r="U4986" s="90"/>
      <c r="V4986" s="90"/>
      <c r="W4986" s="89"/>
      <c r="X4986" s="82"/>
      <c r="Y4986" s="82"/>
      <c r="Z4986" s="94"/>
      <c r="AA4986" s="87"/>
    </row>
    <row r="4987" spans="1:27" ht="12.75" x14ac:dyDescent="0.2">
      <c r="A4987" s="81"/>
      <c r="B4987" s="82"/>
      <c r="C4987" s="82"/>
      <c r="D4987" s="83"/>
      <c r="E4987" s="84"/>
      <c r="F4987" s="85"/>
      <c r="G4987" s="86"/>
      <c r="H4987" s="87"/>
      <c r="I4987" s="87"/>
      <c r="J4987" s="88"/>
      <c r="K4987" s="88"/>
      <c r="L4987" s="8"/>
      <c r="M4987" s="89"/>
      <c r="N4987" s="89"/>
      <c r="O4987" s="82"/>
      <c r="P4987" s="82"/>
      <c r="Q4987" s="11"/>
      <c r="R4987" s="30"/>
      <c r="S4987" s="82"/>
      <c r="T4987" s="91"/>
      <c r="U4987" s="90"/>
      <c r="V4987" s="90"/>
      <c r="W4987" s="89"/>
      <c r="X4987" s="82"/>
      <c r="Y4987" s="82"/>
      <c r="Z4987" s="94"/>
      <c r="AA4987" s="87"/>
    </row>
    <row r="4988" spans="1:27" ht="12.75" x14ac:dyDescent="0.2">
      <c r="A4988" s="81"/>
      <c r="B4988" s="82"/>
      <c r="C4988" s="82"/>
      <c r="D4988" s="83"/>
      <c r="E4988" s="84"/>
      <c r="F4988" s="85"/>
      <c r="G4988" s="86"/>
      <c r="H4988" s="87"/>
      <c r="I4988" s="87"/>
      <c r="J4988" s="88"/>
      <c r="K4988" s="88"/>
      <c r="L4988" s="8"/>
      <c r="M4988" s="89"/>
      <c r="N4988" s="89"/>
      <c r="O4988" s="82"/>
      <c r="P4988" s="82"/>
      <c r="Q4988" s="11"/>
      <c r="R4988" s="30"/>
      <c r="S4988" s="82"/>
      <c r="T4988" s="91"/>
      <c r="U4988" s="90"/>
      <c r="V4988" s="90"/>
      <c r="W4988" s="89"/>
      <c r="X4988" s="82"/>
      <c r="Y4988" s="82"/>
      <c r="Z4988" s="94"/>
      <c r="AA4988" s="87"/>
    </row>
    <row r="4989" spans="1:27" ht="12.75" x14ac:dyDescent="0.2">
      <c r="A4989" s="81"/>
      <c r="B4989" s="82"/>
      <c r="C4989" s="82"/>
      <c r="D4989" s="83"/>
      <c r="E4989" s="84"/>
      <c r="F4989" s="85"/>
      <c r="G4989" s="86"/>
      <c r="H4989" s="87"/>
      <c r="I4989" s="87"/>
      <c r="J4989" s="88"/>
      <c r="K4989" s="88"/>
      <c r="L4989" s="8"/>
      <c r="M4989" s="89"/>
      <c r="N4989" s="89"/>
      <c r="O4989" s="82"/>
      <c r="P4989" s="82"/>
      <c r="Q4989" s="11"/>
      <c r="R4989" s="30"/>
      <c r="S4989" s="82"/>
      <c r="T4989" s="91"/>
      <c r="U4989" s="90"/>
      <c r="V4989" s="90"/>
      <c r="W4989" s="89"/>
      <c r="X4989" s="82"/>
      <c r="Y4989" s="82"/>
      <c r="Z4989" s="94"/>
      <c r="AA4989" s="87"/>
    </row>
    <row r="4990" spans="1:27" ht="12.75" x14ac:dyDescent="0.2">
      <c r="A4990" s="81"/>
      <c r="B4990" s="82"/>
      <c r="C4990" s="82"/>
      <c r="D4990" s="83"/>
      <c r="E4990" s="84"/>
      <c r="F4990" s="85"/>
      <c r="G4990" s="86"/>
      <c r="H4990" s="87"/>
      <c r="I4990" s="87"/>
      <c r="J4990" s="88"/>
      <c r="K4990" s="88"/>
      <c r="L4990" s="8"/>
      <c r="M4990" s="89"/>
      <c r="N4990" s="89"/>
      <c r="O4990" s="82"/>
      <c r="P4990" s="82"/>
      <c r="Q4990" s="11"/>
      <c r="R4990" s="30"/>
      <c r="S4990" s="82"/>
      <c r="T4990" s="91"/>
      <c r="U4990" s="90"/>
      <c r="V4990" s="90"/>
      <c r="W4990" s="89"/>
      <c r="X4990" s="82"/>
      <c r="Y4990" s="82"/>
      <c r="Z4990" s="94"/>
      <c r="AA4990" s="87"/>
    </row>
    <row r="4991" spans="1:27" ht="12.75" x14ac:dyDescent="0.2">
      <c r="A4991" s="81"/>
      <c r="B4991" s="82"/>
      <c r="C4991" s="82"/>
      <c r="D4991" s="83"/>
      <c r="E4991" s="84"/>
      <c r="F4991" s="85"/>
      <c r="G4991" s="86"/>
      <c r="H4991" s="87"/>
      <c r="I4991" s="87"/>
      <c r="J4991" s="88"/>
      <c r="K4991" s="88"/>
      <c r="L4991" s="8"/>
      <c r="M4991" s="89"/>
      <c r="N4991" s="89"/>
      <c r="O4991" s="82"/>
      <c r="P4991" s="82"/>
      <c r="Q4991" s="11"/>
      <c r="R4991" s="30"/>
      <c r="S4991" s="82"/>
      <c r="T4991" s="91"/>
      <c r="U4991" s="90"/>
      <c r="V4991" s="90"/>
      <c r="W4991" s="89"/>
      <c r="X4991" s="82"/>
      <c r="Y4991" s="82"/>
      <c r="Z4991" s="94"/>
      <c r="AA4991" s="87"/>
    </row>
    <row r="4992" spans="1:27" ht="12.75" x14ac:dyDescent="0.2">
      <c r="A4992" s="81"/>
      <c r="B4992" s="82"/>
      <c r="C4992" s="82"/>
      <c r="D4992" s="83"/>
      <c r="E4992" s="84"/>
      <c r="F4992" s="85"/>
      <c r="G4992" s="86"/>
      <c r="H4992" s="87"/>
      <c r="I4992" s="87"/>
      <c r="J4992" s="88"/>
      <c r="K4992" s="88"/>
      <c r="L4992" s="8"/>
      <c r="M4992" s="89"/>
      <c r="N4992" s="89"/>
      <c r="O4992" s="82"/>
      <c r="P4992" s="82"/>
      <c r="Q4992" s="11"/>
      <c r="R4992" s="30"/>
      <c r="S4992" s="82"/>
      <c r="T4992" s="91"/>
      <c r="U4992" s="90"/>
      <c r="V4992" s="90"/>
      <c r="W4992" s="89"/>
      <c r="X4992" s="82"/>
      <c r="Y4992" s="82"/>
      <c r="Z4992" s="94"/>
      <c r="AA4992" s="87"/>
    </row>
    <row r="4993" spans="1:27" ht="12.75" x14ac:dyDescent="0.2">
      <c r="A4993" s="81"/>
      <c r="B4993" s="82"/>
      <c r="C4993" s="82"/>
      <c r="D4993" s="83"/>
      <c r="E4993" s="84"/>
      <c r="F4993" s="85"/>
      <c r="G4993" s="86"/>
      <c r="H4993" s="87"/>
      <c r="I4993" s="87"/>
      <c r="J4993" s="88"/>
      <c r="K4993" s="88"/>
      <c r="L4993" s="8"/>
      <c r="M4993" s="89"/>
      <c r="N4993" s="89"/>
      <c r="O4993" s="82"/>
      <c r="P4993" s="82"/>
      <c r="Q4993" s="11"/>
      <c r="R4993" s="30"/>
      <c r="S4993" s="82"/>
      <c r="T4993" s="91"/>
      <c r="U4993" s="90"/>
      <c r="V4993" s="90"/>
      <c r="W4993" s="89"/>
      <c r="X4993" s="82"/>
      <c r="Y4993" s="82"/>
      <c r="Z4993" s="94"/>
      <c r="AA4993" s="87"/>
    </row>
    <row r="4994" spans="1:27" ht="12.75" x14ac:dyDescent="0.2">
      <c r="A4994" s="81"/>
      <c r="B4994" s="82"/>
      <c r="C4994" s="82"/>
      <c r="D4994" s="83"/>
      <c r="E4994" s="84"/>
      <c r="F4994" s="85"/>
      <c r="G4994" s="86"/>
      <c r="H4994" s="87"/>
      <c r="I4994" s="87"/>
      <c r="J4994" s="88"/>
      <c r="K4994" s="88"/>
      <c r="L4994" s="8"/>
      <c r="M4994" s="89"/>
      <c r="N4994" s="89"/>
      <c r="O4994" s="82"/>
      <c r="P4994" s="82"/>
      <c r="Q4994" s="11"/>
      <c r="R4994" s="30"/>
      <c r="S4994" s="82"/>
      <c r="T4994" s="91"/>
      <c r="U4994" s="90"/>
      <c r="V4994" s="90"/>
      <c r="W4994" s="89"/>
      <c r="X4994" s="82"/>
      <c r="Y4994" s="82"/>
      <c r="Z4994" s="94"/>
      <c r="AA4994" s="87"/>
    </row>
    <row r="4995" spans="1:27" ht="12.75" x14ac:dyDescent="0.2">
      <c r="A4995" s="81"/>
      <c r="B4995" s="82"/>
      <c r="C4995" s="82"/>
      <c r="D4995" s="83"/>
      <c r="E4995" s="84"/>
      <c r="F4995" s="85"/>
      <c r="G4995" s="86"/>
      <c r="H4995" s="87"/>
      <c r="I4995" s="87"/>
      <c r="J4995" s="88"/>
      <c r="K4995" s="88"/>
      <c r="L4995" s="8"/>
      <c r="M4995" s="89"/>
      <c r="N4995" s="89"/>
      <c r="O4995" s="82"/>
      <c r="P4995" s="82"/>
      <c r="Q4995" s="11"/>
      <c r="R4995" s="30"/>
      <c r="S4995" s="82"/>
      <c r="T4995" s="91"/>
      <c r="U4995" s="90"/>
      <c r="V4995" s="90"/>
      <c r="W4995" s="89"/>
      <c r="X4995" s="82"/>
      <c r="Y4995" s="82"/>
      <c r="Z4995" s="94"/>
      <c r="AA4995" s="87"/>
    </row>
    <row r="4996" spans="1:27" ht="12.75" x14ac:dyDescent="0.2">
      <c r="A4996" s="81"/>
      <c r="B4996" s="82"/>
      <c r="C4996" s="82"/>
      <c r="D4996" s="83"/>
      <c r="E4996" s="84"/>
      <c r="F4996" s="85"/>
      <c r="G4996" s="86"/>
      <c r="H4996" s="87"/>
      <c r="I4996" s="87"/>
      <c r="J4996" s="88"/>
      <c r="K4996" s="88"/>
      <c r="L4996" s="8"/>
      <c r="M4996" s="89"/>
      <c r="N4996" s="89"/>
      <c r="O4996" s="82"/>
      <c r="P4996" s="82"/>
      <c r="Q4996" s="11"/>
      <c r="R4996" s="30"/>
      <c r="S4996" s="82"/>
      <c r="T4996" s="91"/>
      <c r="U4996" s="90"/>
      <c r="V4996" s="90"/>
      <c r="W4996" s="89"/>
      <c r="X4996" s="82"/>
      <c r="Y4996" s="82"/>
      <c r="Z4996" s="94"/>
      <c r="AA4996" s="87"/>
    </row>
    <row r="4997" spans="1:27" ht="12.75" x14ac:dyDescent="0.2">
      <c r="A4997" s="81"/>
      <c r="B4997" s="82"/>
      <c r="C4997" s="82"/>
      <c r="D4997" s="83"/>
      <c r="E4997" s="84"/>
      <c r="F4997" s="85"/>
      <c r="G4997" s="86"/>
      <c r="H4997" s="87"/>
      <c r="I4997" s="87"/>
      <c r="J4997" s="88"/>
      <c r="K4997" s="88"/>
      <c r="L4997" s="8"/>
      <c r="M4997" s="89"/>
      <c r="N4997" s="89"/>
      <c r="O4997" s="82"/>
      <c r="P4997" s="82"/>
      <c r="Q4997" s="11"/>
      <c r="R4997" s="30"/>
      <c r="S4997" s="82"/>
      <c r="T4997" s="91"/>
      <c r="U4997" s="90"/>
      <c r="V4997" s="90"/>
      <c r="W4997" s="89"/>
      <c r="X4997" s="82"/>
      <c r="Y4997" s="82"/>
      <c r="Z4997" s="94"/>
      <c r="AA4997" s="87"/>
    </row>
    <row r="4998" spans="1:27" ht="12.75" x14ac:dyDescent="0.2">
      <c r="A4998" s="81"/>
      <c r="B4998" s="82"/>
      <c r="C4998" s="82"/>
      <c r="D4998" s="83"/>
      <c r="E4998" s="84"/>
      <c r="F4998" s="85"/>
      <c r="G4998" s="86"/>
      <c r="H4998" s="87"/>
      <c r="I4998" s="87"/>
      <c r="J4998" s="88"/>
      <c r="K4998" s="88"/>
      <c r="L4998" s="8"/>
      <c r="M4998" s="89"/>
      <c r="N4998" s="89"/>
      <c r="O4998" s="82"/>
      <c r="P4998" s="82"/>
      <c r="Q4998" s="11"/>
      <c r="R4998" s="30"/>
      <c r="S4998" s="82"/>
      <c r="T4998" s="91"/>
      <c r="U4998" s="90"/>
      <c r="V4998" s="90"/>
      <c r="W4998" s="89"/>
      <c r="X4998" s="82"/>
      <c r="Y4998" s="82"/>
      <c r="Z4998" s="94"/>
      <c r="AA4998" s="87"/>
    </row>
    <row r="4999" spans="1:27" ht="12.75" x14ac:dyDescent="0.2">
      <c r="A4999" s="81"/>
      <c r="B4999" s="82"/>
      <c r="C4999" s="82"/>
      <c r="D4999" s="83"/>
      <c r="E4999" s="84"/>
      <c r="F4999" s="85"/>
      <c r="G4999" s="86"/>
      <c r="H4999" s="87"/>
      <c r="I4999" s="87"/>
      <c r="J4999" s="88"/>
      <c r="K4999" s="88"/>
      <c r="L4999" s="8"/>
      <c r="M4999" s="89"/>
      <c r="N4999" s="89"/>
      <c r="O4999" s="82"/>
      <c r="P4999" s="82"/>
      <c r="Q4999" s="11"/>
      <c r="R4999" s="30"/>
      <c r="S4999" s="82"/>
      <c r="T4999" s="91"/>
      <c r="U4999" s="90"/>
      <c r="V4999" s="90"/>
      <c r="W4999" s="89"/>
      <c r="X4999" s="82"/>
      <c r="Y4999" s="82"/>
      <c r="Z4999" s="94"/>
      <c r="AA4999" s="87"/>
    </row>
    <row r="5000" spans="1:27" ht="12.75" x14ac:dyDescent="0.2">
      <c r="A5000" s="81"/>
      <c r="B5000" s="82"/>
      <c r="C5000" s="82"/>
      <c r="D5000" s="83"/>
      <c r="E5000" s="84"/>
      <c r="F5000" s="85"/>
      <c r="G5000" s="86"/>
      <c r="H5000" s="87"/>
      <c r="I5000" s="87"/>
      <c r="J5000" s="88"/>
      <c r="K5000" s="88"/>
      <c r="L5000" s="8"/>
      <c r="M5000" s="89"/>
      <c r="N5000" s="89"/>
      <c r="O5000" s="82"/>
      <c r="P5000" s="82"/>
      <c r="Q5000" s="11"/>
      <c r="R5000" s="30"/>
      <c r="S5000" s="82"/>
      <c r="T5000" s="91"/>
      <c r="U5000" s="90"/>
      <c r="V5000" s="90"/>
      <c r="W5000" s="89"/>
      <c r="X5000" s="82"/>
      <c r="Y5000" s="82"/>
      <c r="Z5000" s="94"/>
      <c r="AA5000" s="87"/>
    </row>
    <row r="5001" spans="1:27" ht="12.75" x14ac:dyDescent="0.2">
      <c r="A5001" s="81"/>
      <c r="B5001" s="82"/>
      <c r="C5001" s="82"/>
      <c r="D5001" s="83"/>
      <c r="E5001" s="84"/>
      <c r="F5001" s="85"/>
      <c r="G5001" s="86"/>
      <c r="H5001" s="87"/>
      <c r="I5001" s="87"/>
      <c r="J5001" s="88"/>
      <c r="K5001" s="88"/>
      <c r="L5001" s="8"/>
      <c r="M5001" s="89"/>
      <c r="N5001" s="89"/>
      <c r="O5001" s="82"/>
      <c r="P5001" s="82"/>
      <c r="Q5001" s="11"/>
      <c r="R5001" s="30"/>
      <c r="S5001" s="82"/>
      <c r="T5001" s="91"/>
      <c r="U5001" s="90"/>
      <c r="V5001" s="90"/>
      <c r="W5001" s="89"/>
      <c r="X5001" s="82"/>
      <c r="Y5001" s="82"/>
      <c r="Z5001" s="94"/>
      <c r="AA5001" s="87"/>
    </row>
    <row r="5002" spans="1:27" ht="12.75" x14ac:dyDescent="0.2">
      <c r="A5002" s="81"/>
      <c r="B5002" s="82"/>
      <c r="C5002" s="82"/>
      <c r="D5002" s="83"/>
      <c r="E5002" s="84"/>
      <c r="F5002" s="85"/>
      <c r="G5002" s="86"/>
      <c r="H5002" s="87"/>
      <c r="I5002" s="87"/>
      <c r="J5002" s="88"/>
      <c r="K5002" s="88"/>
      <c r="L5002" s="8"/>
      <c r="M5002" s="89"/>
      <c r="N5002" s="89"/>
      <c r="O5002" s="82"/>
      <c r="P5002" s="82"/>
      <c r="Q5002" s="11"/>
      <c r="R5002" s="30"/>
      <c r="S5002" s="82"/>
      <c r="T5002" s="91"/>
      <c r="U5002" s="90"/>
      <c r="V5002" s="90"/>
      <c r="W5002" s="89"/>
      <c r="X5002" s="82"/>
      <c r="Y5002" s="82"/>
      <c r="Z5002" s="94"/>
      <c r="AA5002" s="87"/>
    </row>
    <row r="5003" spans="1:27" ht="12.75" x14ac:dyDescent="0.2">
      <c r="A5003" s="81"/>
      <c r="B5003" s="82"/>
      <c r="C5003" s="82"/>
      <c r="D5003" s="83"/>
      <c r="E5003" s="84"/>
      <c r="F5003" s="85"/>
      <c r="G5003" s="86"/>
      <c r="H5003" s="87"/>
      <c r="I5003" s="87"/>
      <c r="J5003" s="88"/>
      <c r="K5003" s="88"/>
      <c r="L5003" s="8"/>
      <c r="M5003" s="89"/>
      <c r="N5003" s="89"/>
      <c r="O5003" s="82"/>
      <c r="P5003" s="82"/>
      <c r="Q5003" s="11"/>
      <c r="R5003" s="30"/>
      <c r="S5003" s="82"/>
      <c r="T5003" s="91"/>
      <c r="U5003" s="90"/>
      <c r="V5003" s="90"/>
      <c r="W5003" s="89"/>
      <c r="X5003" s="82"/>
      <c r="Y5003" s="82"/>
      <c r="Z5003" s="94"/>
      <c r="AA5003" s="87"/>
    </row>
    <row r="5004" spans="1:27" ht="12.75" x14ac:dyDescent="0.2">
      <c r="A5004" s="81"/>
      <c r="B5004" s="82"/>
      <c r="C5004" s="82"/>
      <c r="D5004" s="83"/>
      <c r="E5004" s="84"/>
      <c r="F5004" s="85"/>
      <c r="G5004" s="86"/>
      <c r="H5004" s="87"/>
      <c r="I5004" s="87"/>
      <c r="J5004" s="88"/>
      <c r="K5004" s="88"/>
      <c r="L5004" s="8"/>
      <c r="M5004" s="89"/>
      <c r="N5004" s="89"/>
      <c r="O5004" s="82"/>
      <c r="P5004" s="82"/>
      <c r="Q5004" s="11"/>
      <c r="R5004" s="30"/>
      <c r="S5004" s="82"/>
      <c r="T5004" s="91"/>
      <c r="U5004" s="90"/>
      <c r="V5004" s="90"/>
      <c r="W5004" s="89"/>
      <c r="X5004" s="82"/>
      <c r="Y5004" s="82"/>
      <c r="Z5004" s="94"/>
      <c r="AA5004" s="87"/>
    </row>
    <row r="5005" spans="1:27" ht="12.75" x14ac:dyDescent="0.2">
      <c r="A5005" s="81"/>
      <c r="B5005" s="82"/>
      <c r="C5005" s="82"/>
      <c r="D5005" s="83"/>
      <c r="E5005" s="84"/>
      <c r="F5005" s="85"/>
      <c r="G5005" s="86"/>
      <c r="H5005" s="87"/>
      <c r="I5005" s="87"/>
      <c r="J5005" s="88"/>
      <c r="K5005" s="88"/>
      <c r="L5005" s="8"/>
      <c r="M5005" s="89"/>
      <c r="N5005" s="89"/>
      <c r="O5005" s="82"/>
      <c r="P5005" s="82"/>
      <c r="Q5005" s="11"/>
      <c r="R5005" s="30"/>
      <c r="S5005" s="82"/>
      <c r="T5005" s="91"/>
      <c r="U5005" s="90"/>
      <c r="V5005" s="90"/>
      <c r="W5005" s="89"/>
      <c r="X5005" s="82"/>
      <c r="Y5005" s="82"/>
      <c r="Z5005" s="94"/>
      <c r="AA5005" s="87"/>
    </row>
    <row r="5006" spans="1:27" ht="12.75" x14ac:dyDescent="0.2">
      <c r="A5006" s="81"/>
      <c r="B5006" s="82"/>
      <c r="C5006" s="82"/>
      <c r="D5006" s="83"/>
      <c r="E5006" s="84"/>
      <c r="F5006" s="85"/>
      <c r="G5006" s="86"/>
      <c r="H5006" s="87"/>
      <c r="I5006" s="87"/>
      <c r="J5006" s="88"/>
      <c r="K5006" s="88"/>
      <c r="L5006" s="8"/>
      <c r="M5006" s="89"/>
      <c r="N5006" s="89"/>
      <c r="O5006" s="82"/>
      <c r="P5006" s="82"/>
      <c r="Q5006" s="11"/>
      <c r="R5006" s="30"/>
      <c r="S5006" s="82"/>
      <c r="T5006" s="91"/>
      <c r="U5006" s="90"/>
      <c r="V5006" s="90"/>
      <c r="W5006" s="89"/>
      <c r="X5006" s="82"/>
      <c r="Y5006" s="82"/>
      <c r="Z5006" s="94"/>
      <c r="AA5006" s="87"/>
    </row>
    <row r="5007" spans="1:27" ht="12.75" x14ac:dyDescent="0.2">
      <c r="A5007" s="81"/>
      <c r="B5007" s="82"/>
      <c r="C5007" s="82"/>
      <c r="D5007" s="83"/>
      <c r="E5007" s="84"/>
      <c r="F5007" s="85"/>
      <c r="G5007" s="86"/>
      <c r="H5007" s="87"/>
      <c r="I5007" s="87"/>
      <c r="J5007" s="88"/>
      <c r="K5007" s="88"/>
      <c r="L5007" s="8"/>
      <c r="M5007" s="89"/>
      <c r="N5007" s="89"/>
      <c r="O5007" s="82"/>
      <c r="P5007" s="82"/>
      <c r="Q5007" s="11"/>
      <c r="R5007" s="30"/>
      <c r="S5007" s="82"/>
      <c r="T5007" s="91"/>
      <c r="U5007" s="90"/>
      <c r="V5007" s="90"/>
      <c r="W5007" s="89"/>
      <c r="X5007" s="82"/>
      <c r="Y5007" s="82"/>
      <c r="Z5007" s="94"/>
      <c r="AA5007" s="87"/>
    </row>
    <row r="5008" spans="1:27" ht="12.75" x14ac:dyDescent="0.2">
      <c r="A5008" s="81"/>
      <c r="B5008" s="82"/>
      <c r="C5008" s="82"/>
      <c r="D5008" s="83"/>
      <c r="E5008" s="84"/>
      <c r="F5008" s="85"/>
      <c r="G5008" s="86"/>
      <c r="H5008" s="87"/>
      <c r="I5008" s="87"/>
      <c r="J5008" s="88"/>
      <c r="K5008" s="88"/>
      <c r="L5008" s="8"/>
      <c r="M5008" s="89"/>
      <c r="N5008" s="89"/>
      <c r="O5008" s="82"/>
      <c r="P5008" s="82"/>
      <c r="Q5008" s="11"/>
      <c r="R5008" s="30"/>
      <c r="S5008" s="82"/>
      <c r="T5008" s="91"/>
      <c r="U5008" s="90"/>
      <c r="V5008" s="90"/>
      <c r="W5008" s="89"/>
      <c r="X5008" s="82"/>
      <c r="Y5008" s="82"/>
      <c r="Z5008" s="94"/>
      <c r="AA5008" s="87"/>
    </row>
    <row r="5009" spans="1:27" ht="12.75" x14ac:dyDescent="0.2">
      <c r="A5009" s="81"/>
      <c r="B5009" s="82"/>
      <c r="C5009" s="82"/>
      <c r="D5009" s="83"/>
      <c r="E5009" s="84"/>
      <c r="F5009" s="85"/>
      <c r="G5009" s="86"/>
      <c r="H5009" s="87"/>
      <c r="I5009" s="87"/>
      <c r="J5009" s="88"/>
      <c r="K5009" s="88"/>
      <c r="L5009" s="8"/>
      <c r="M5009" s="89"/>
      <c r="N5009" s="89"/>
      <c r="O5009" s="82"/>
      <c r="P5009" s="82"/>
      <c r="Q5009" s="11"/>
      <c r="R5009" s="30"/>
      <c r="S5009" s="82"/>
      <c r="T5009" s="91"/>
      <c r="U5009" s="90"/>
      <c r="V5009" s="90"/>
      <c r="W5009" s="89"/>
      <c r="X5009" s="82"/>
      <c r="Y5009" s="82"/>
      <c r="Z5009" s="94"/>
      <c r="AA5009" s="87"/>
    </row>
    <row r="5010" spans="1:27" ht="12.75" x14ac:dyDescent="0.2">
      <c r="A5010" s="81"/>
      <c r="B5010" s="82"/>
      <c r="C5010" s="82"/>
      <c r="D5010" s="83"/>
      <c r="E5010" s="84"/>
      <c r="F5010" s="85"/>
      <c r="G5010" s="86"/>
      <c r="H5010" s="87"/>
      <c r="I5010" s="87"/>
      <c r="J5010" s="88"/>
      <c r="K5010" s="88"/>
      <c r="L5010" s="8"/>
      <c r="M5010" s="89"/>
      <c r="N5010" s="89"/>
      <c r="O5010" s="82"/>
      <c r="P5010" s="82"/>
      <c r="Q5010" s="11"/>
      <c r="R5010" s="30"/>
      <c r="S5010" s="82"/>
      <c r="T5010" s="91"/>
      <c r="U5010" s="90"/>
      <c r="V5010" s="90"/>
      <c r="W5010" s="89"/>
      <c r="X5010" s="82"/>
      <c r="Y5010" s="82"/>
      <c r="Z5010" s="94"/>
      <c r="AA5010" s="87"/>
    </row>
    <row r="5011" spans="1:27" ht="12.75" x14ac:dyDescent="0.2">
      <c r="A5011" s="81"/>
      <c r="B5011" s="82"/>
      <c r="C5011" s="82"/>
      <c r="D5011" s="83"/>
      <c r="E5011" s="84"/>
      <c r="F5011" s="85"/>
      <c r="G5011" s="86"/>
      <c r="H5011" s="87"/>
      <c r="I5011" s="87"/>
      <c r="J5011" s="88"/>
      <c r="K5011" s="88"/>
      <c r="L5011" s="8"/>
      <c r="M5011" s="89"/>
      <c r="N5011" s="89"/>
      <c r="O5011" s="82"/>
      <c r="P5011" s="82"/>
      <c r="Q5011" s="11"/>
      <c r="R5011" s="30"/>
      <c r="S5011" s="82"/>
      <c r="T5011" s="91"/>
      <c r="U5011" s="90"/>
      <c r="V5011" s="90"/>
      <c r="W5011" s="89"/>
      <c r="X5011" s="82"/>
      <c r="Y5011" s="82"/>
      <c r="Z5011" s="94"/>
      <c r="AA5011" s="87"/>
    </row>
    <row r="5012" spans="1:27" ht="12.75" x14ac:dyDescent="0.2">
      <c r="A5012" s="81"/>
      <c r="B5012" s="82"/>
      <c r="C5012" s="82"/>
      <c r="D5012" s="83"/>
      <c r="E5012" s="84"/>
      <c r="F5012" s="85"/>
      <c r="G5012" s="86"/>
      <c r="H5012" s="87"/>
      <c r="I5012" s="87"/>
      <c r="J5012" s="88"/>
      <c r="K5012" s="88"/>
      <c r="L5012" s="8"/>
      <c r="M5012" s="89"/>
      <c r="N5012" s="89"/>
      <c r="O5012" s="82"/>
      <c r="P5012" s="82"/>
      <c r="Q5012" s="11"/>
      <c r="R5012" s="30"/>
      <c r="S5012" s="82"/>
      <c r="T5012" s="91"/>
      <c r="U5012" s="90"/>
      <c r="V5012" s="90"/>
      <c r="W5012" s="89"/>
      <c r="X5012" s="82"/>
      <c r="Y5012" s="82"/>
      <c r="Z5012" s="94"/>
      <c r="AA5012" s="87"/>
    </row>
    <row r="5013" spans="1:27" ht="12.75" x14ac:dyDescent="0.2">
      <c r="A5013" s="81"/>
      <c r="B5013" s="82"/>
      <c r="C5013" s="82"/>
      <c r="D5013" s="83"/>
      <c r="E5013" s="84"/>
      <c r="F5013" s="85"/>
      <c r="G5013" s="86"/>
      <c r="H5013" s="87"/>
      <c r="I5013" s="87"/>
      <c r="J5013" s="88"/>
      <c r="K5013" s="88"/>
      <c r="L5013" s="8"/>
      <c r="M5013" s="89"/>
      <c r="N5013" s="89"/>
      <c r="O5013" s="82"/>
      <c r="P5013" s="82"/>
      <c r="Q5013" s="11"/>
      <c r="R5013" s="30"/>
      <c r="S5013" s="82"/>
      <c r="T5013" s="91"/>
      <c r="U5013" s="90"/>
      <c r="V5013" s="90"/>
      <c r="W5013" s="89"/>
      <c r="X5013" s="82"/>
      <c r="Y5013" s="82"/>
      <c r="Z5013" s="94"/>
      <c r="AA5013" s="87"/>
    </row>
    <row r="5014" spans="1:27" ht="12.75" x14ac:dyDescent="0.2">
      <c r="A5014" s="81"/>
      <c r="B5014" s="82"/>
      <c r="C5014" s="82"/>
      <c r="D5014" s="83"/>
      <c r="E5014" s="84"/>
      <c r="F5014" s="85"/>
      <c r="G5014" s="86"/>
      <c r="H5014" s="87"/>
      <c r="I5014" s="87"/>
      <c r="J5014" s="88"/>
      <c r="K5014" s="88"/>
      <c r="L5014" s="8"/>
      <c r="M5014" s="89"/>
      <c r="N5014" s="89"/>
      <c r="O5014" s="82"/>
      <c r="P5014" s="82"/>
      <c r="Q5014" s="11"/>
      <c r="R5014" s="30"/>
      <c r="S5014" s="82"/>
      <c r="T5014" s="91"/>
      <c r="U5014" s="90"/>
      <c r="V5014" s="90"/>
      <c r="W5014" s="89"/>
      <c r="X5014" s="82"/>
      <c r="Y5014" s="82"/>
      <c r="Z5014" s="94"/>
      <c r="AA5014" s="87"/>
    </row>
    <row r="5015" spans="1:27" ht="12.75" x14ac:dyDescent="0.2">
      <c r="A5015" s="81"/>
      <c r="B5015" s="82"/>
      <c r="C5015" s="82"/>
      <c r="D5015" s="83"/>
      <c r="E5015" s="84"/>
      <c r="F5015" s="85"/>
      <c r="G5015" s="86"/>
      <c r="H5015" s="87"/>
      <c r="I5015" s="87"/>
      <c r="J5015" s="88"/>
      <c r="K5015" s="88"/>
      <c r="L5015" s="8"/>
      <c r="M5015" s="89"/>
      <c r="N5015" s="89"/>
      <c r="O5015" s="82"/>
      <c r="P5015" s="82"/>
      <c r="Q5015" s="11"/>
      <c r="R5015" s="30"/>
      <c r="S5015" s="82"/>
      <c r="T5015" s="91"/>
      <c r="U5015" s="90"/>
      <c r="V5015" s="90"/>
      <c r="W5015" s="89"/>
      <c r="X5015" s="82"/>
      <c r="Y5015" s="82"/>
      <c r="Z5015" s="94"/>
      <c r="AA5015" s="87"/>
    </row>
    <row r="5016" spans="1:27" ht="12.75" x14ac:dyDescent="0.2">
      <c r="A5016" s="81"/>
      <c r="B5016" s="82"/>
      <c r="C5016" s="82"/>
      <c r="D5016" s="83"/>
      <c r="E5016" s="84"/>
      <c r="F5016" s="85"/>
      <c r="G5016" s="86"/>
      <c r="H5016" s="87"/>
      <c r="I5016" s="87"/>
      <c r="J5016" s="88"/>
      <c r="K5016" s="88"/>
      <c r="L5016" s="8"/>
      <c r="M5016" s="89"/>
      <c r="N5016" s="89"/>
      <c r="O5016" s="82"/>
      <c r="P5016" s="82"/>
      <c r="Q5016" s="11"/>
      <c r="R5016" s="30"/>
      <c r="S5016" s="82"/>
      <c r="T5016" s="91"/>
      <c r="U5016" s="90"/>
      <c r="V5016" s="90"/>
      <c r="W5016" s="89"/>
      <c r="X5016" s="82"/>
      <c r="Y5016" s="82"/>
      <c r="Z5016" s="94"/>
      <c r="AA5016" s="87"/>
    </row>
    <row r="5017" spans="1:27" ht="12.75" x14ac:dyDescent="0.2">
      <c r="A5017" s="81"/>
      <c r="B5017" s="82"/>
      <c r="C5017" s="82"/>
      <c r="D5017" s="83"/>
      <c r="E5017" s="84"/>
      <c r="F5017" s="85"/>
      <c r="G5017" s="86"/>
      <c r="H5017" s="87"/>
      <c r="I5017" s="87"/>
      <c r="J5017" s="88"/>
      <c r="K5017" s="88"/>
      <c r="L5017" s="8"/>
      <c r="M5017" s="89"/>
      <c r="N5017" s="89"/>
      <c r="O5017" s="82"/>
      <c r="P5017" s="82"/>
      <c r="Q5017" s="11"/>
      <c r="R5017" s="30"/>
      <c r="S5017" s="82"/>
      <c r="T5017" s="91"/>
      <c r="U5017" s="90"/>
      <c r="V5017" s="90"/>
      <c r="W5017" s="89"/>
      <c r="X5017" s="82"/>
      <c r="Y5017" s="82"/>
      <c r="Z5017" s="94"/>
      <c r="AA5017" s="87"/>
    </row>
    <row r="5018" spans="1:27" ht="12.75" x14ac:dyDescent="0.2">
      <c r="A5018" s="81"/>
      <c r="B5018" s="82"/>
      <c r="C5018" s="82"/>
      <c r="D5018" s="83"/>
      <c r="E5018" s="84"/>
      <c r="F5018" s="85"/>
      <c r="G5018" s="86"/>
      <c r="H5018" s="87"/>
      <c r="I5018" s="87"/>
      <c r="J5018" s="88"/>
      <c r="K5018" s="88"/>
      <c r="L5018" s="8"/>
      <c r="M5018" s="89"/>
      <c r="N5018" s="89"/>
      <c r="O5018" s="82"/>
      <c r="P5018" s="82"/>
      <c r="Q5018" s="11"/>
      <c r="R5018" s="30"/>
      <c r="S5018" s="82"/>
      <c r="T5018" s="91"/>
      <c r="U5018" s="90"/>
      <c r="V5018" s="90"/>
      <c r="W5018" s="89"/>
      <c r="X5018" s="82"/>
      <c r="Y5018" s="82"/>
      <c r="Z5018" s="94"/>
      <c r="AA5018" s="87"/>
    </row>
    <row r="5019" spans="1:27" ht="12.75" x14ac:dyDescent="0.2">
      <c r="A5019" s="81"/>
      <c r="B5019" s="82"/>
      <c r="C5019" s="82"/>
      <c r="D5019" s="83"/>
      <c r="E5019" s="84"/>
      <c r="F5019" s="85"/>
      <c r="G5019" s="86"/>
      <c r="H5019" s="87"/>
      <c r="I5019" s="87"/>
      <c r="J5019" s="88"/>
      <c r="K5019" s="88"/>
      <c r="L5019" s="8"/>
      <c r="M5019" s="89"/>
      <c r="N5019" s="89"/>
      <c r="O5019" s="82"/>
      <c r="P5019" s="82"/>
      <c r="Q5019" s="11"/>
      <c r="R5019" s="30"/>
      <c r="S5019" s="82"/>
      <c r="T5019" s="91"/>
      <c r="U5019" s="90"/>
      <c r="V5019" s="90"/>
      <c r="W5019" s="89"/>
      <c r="X5019" s="82"/>
      <c r="Y5019" s="82"/>
      <c r="Z5019" s="94"/>
      <c r="AA5019" s="87"/>
    </row>
    <row r="5020" spans="1:27" ht="12.75" x14ac:dyDescent="0.2">
      <c r="A5020" s="81"/>
      <c r="B5020" s="82"/>
      <c r="C5020" s="82"/>
      <c r="D5020" s="83"/>
      <c r="E5020" s="84"/>
      <c r="F5020" s="85"/>
      <c r="G5020" s="86"/>
      <c r="H5020" s="87"/>
      <c r="I5020" s="87"/>
      <c r="J5020" s="88"/>
      <c r="K5020" s="88"/>
      <c r="L5020" s="8"/>
      <c r="M5020" s="89"/>
      <c r="N5020" s="89"/>
      <c r="O5020" s="82"/>
      <c r="P5020" s="82"/>
      <c r="Q5020" s="11"/>
      <c r="R5020" s="30"/>
      <c r="S5020" s="82"/>
      <c r="T5020" s="91"/>
      <c r="U5020" s="90"/>
      <c r="V5020" s="90"/>
      <c r="W5020" s="89"/>
      <c r="X5020" s="82"/>
      <c r="Y5020" s="82"/>
      <c r="Z5020" s="94"/>
      <c r="AA5020" s="87"/>
    </row>
    <row r="5021" spans="1:27" ht="12.75" x14ac:dyDescent="0.2">
      <c r="A5021" s="81"/>
      <c r="B5021" s="82"/>
      <c r="C5021" s="82"/>
      <c r="D5021" s="83"/>
      <c r="E5021" s="84"/>
      <c r="F5021" s="85"/>
      <c r="G5021" s="86"/>
      <c r="H5021" s="87"/>
      <c r="I5021" s="87"/>
      <c r="J5021" s="88"/>
      <c r="K5021" s="88"/>
      <c r="L5021" s="8"/>
      <c r="M5021" s="89"/>
      <c r="N5021" s="89"/>
      <c r="O5021" s="82"/>
      <c r="P5021" s="82"/>
      <c r="Q5021" s="11"/>
      <c r="R5021" s="30"/>
      <c r="S5021" s="82"/>
      <c r="T5021" s="91"/>
      <c r="U5021" s="90"/>
      <c r="V5021" s="90"/>
      <c r="W5021" s="89"/>
      <c r="X5021" s="82"/>
      <c r="Y5021" s="82"/>
      <c r="Z5021" s="94"/>
      <c r="AA5021" s="87"/>
    </row>
    <row r="5022" spans="1:27" ht="12.75" x14ac:dyDescent="0.2">
      <c r="A5022" s="81"/>
      <c r="B5022" s="82"/>
      <c r="C5022" s="82"/>
      <c r="D5022" s="83"/>
      <c r="E5022" s="84"/>
      <c r="F5022" s="85"/>
      <c r="G5022" s="86"/>
      <c r="H5022" s="87"/>
      <c r="I5022" s="87"/>
      <c r="J5022" s="88"/>
      <c r="K5022" s="88"/>
      <c r="L5022" s="8"/>
      <c r="M5022" s="89"/>
      <c r="N5022" s="89"/>
      <c r="O5022" s="82"/>
      <c r="P5022" s="82"/>
      <c r="Q5022" s="11"/>
      <c r="R5022" s="30"/>
      <c r="S5022" s="82"/>
      <c r="T5022" s="91"/>
      <c r="U5022" s="90"/>
      <c r="V5022" s="90"/>
      <c r="W5022" s="89"/>
      <c r="X5022" s="82"/>
      <c r="Y5022" s="82"/>
      <c r="Z5022" s="94"/>
      <c r="AA5022" s="87"/>
    </row>
    <row r="5023" spans="1:27" ht="12.75" x14ac:dyDescent="0.2">
      <c r="A5023" s="81"/>
      <c r="B5023" s="82"/>
      <c r="C5023" s="82"/>
      <c r="D5023" s="83"/>
      <c r="E5023" s="84"/>
      <c r="F5023" s="85"/>
      <c r="G5023" s="86"/>
      <c r="H5023" s="87"/>
      <c r="I5023" s="87"/>
      <c r="J5023" s="88"/>
      <c r="K5023" s="88"/>
      <c r="L5023" s="8"/>
      <c r="M5023" s="89"/>
      <c r="N5023" s="89"/>
      <c r="O5023" s="82"/>
      <c r="P5023" s="82"/>
      <c r="Q5023" s="11"/>
      <c r="R5023" s="30"/>
      <c r="S5023" s="82"/>
      <c r="T5023" s="91"/>
      <c r="U5023" s="90"/>
      <c r="V5023" s="90"/>
      <c r="W5023" s="89"/>
      <c r="X5023" s="82"/>
      <c r="Y5023" s="82"/>
      <c r="Z5023" s="94"/>
      <c r="AA5023" s="87"/>
    </row>
    <row r="5024" spans="1:27" ht="12.75" x14ac:dyDescent="0.2">
      <c r="A5024" s="81"/>
      <c r="B5024" s="82"/>
      <c r="C5024" s="82"/>
      <c r="D5024" s="83"/>
      <c r="E5024" s="84"/>
      <c r="F5024" s="85"/>
      <c r="G5024" s="86"/>
      <c r="H5024" s="87"/>
      <c r="I5024" s="87"/>
      <c r="J5024" s="88"/>
      <c r="K5024" s="88"/>
      <c r="L5024" s="8"/>
      <c r="M5024" s="89"/>
      <c r="N5024" s="89"/>
      <c r="O5024" s="82"/>
      <c r="P5024" s="82"/>
      <c r="Q5024" s="11"/>
      <c r="R5024" s="30"/>
      <c r="S5024" s="82"/>
      <c r="T5024" s="91"/>
      <c r="U5024" s="90"/>
      <c r="V5024" s="90"/>
      <c r="W5024" s="89"/>
      <c r="X5024" s="82"/>
      <c r="Y5024" s="82"/>
      <c r="Z5024" s="94"/>
      <c r="AA5024" s="87"/>
    </row>
    <row r="5025" spans="1:27" ht="12.75" x14ac:dyDescent="0.2">
      <c r="A5025" s="81"/>
      <c r="B5025" s="82"/>
      <c r="C5025" s="82"/>
      <c r="D5025" s="83"/>
      <c r="E5025" s="84"/>
      <c r="F5025" s="85"/>
      <c r="G5025" s="86"/>
      <c r="H5025" s="87"/>
      <c r="I5025" s="87"/>
      <c r="J5025" s="88"/>
      <c r="K5025" s="88"/>
      <c r="L5025" s="8"/>
      <c r="M5025" s="89"/>
      <c r="N5025" s="89"/>
      <c r="O5025" s="82"/>
      <c r="P5025" s="82"/>
      <c r="Q5025" s="11"/>
      <c r="R5025" s="30"/>
      <c r="S5025" s="82"/>
      <c r="T5025" s="91"/>
      <c r="U5025" s="90"/>
      <c r="V5025" s="90"/>
      <c r="W5025" s="89"/>
      <c r="X5025" s="82"/>
      <c r="Y5025" s="82"/>
      <c r="Z5025" s="94"/>
      <c r="AA5025" s="87"/>
    </row>
    <row r="5026" spans="1:27" ht="12.75" x14ac:dyDescent="0.2">
      <c r="A5026" s="81"/>
      <c r="B5026" s="82"/>
      <c r="C5026" s="82"/>
      <c r="D5026" s="83"/>
      <c r="E5026" s="84"/>
      <c r="F5026" s="85"/>
      <c r="G5026" s="86"/>
      <c r="H5026" s="87"/>
      <c r="I5026" s="87"/>
      <c r="J5026" s="88"/>
      <c r="K5026" s="88"/>
      <c r="L5026" s="8"/>
      <c r="M5026" s="89"/>
      <c r="N5026" s="89"/>
      <c r="O5026" s="82"/>
      <c r="P5026" s="82"/>
      <c r="Q5026" s="11"/>
      <c r="R5026" s="30"/>
      <c r="S5026" s="82"/>
      <c r="T5026" s="91"/>
      <c r="U5026" s="90"/>
      <c r="V5026" s="90"/>
      <c r="W5026" s="89"/>
      <c r="X5026" s="82"/>
      <c r="Y5026" s="82"/>
      <c r="Z5026" s="94"/>
      <c r="AA5026" s="87"/>
    </row>
    <row r="5027" spans="1:27" ht="12.75" x14ac:dyDescent="0.2">
      <c r="A5027" s="81"/>
      <c r="B5027" s="82"/>
      <c r="C5027" s="82"/>
      <c r="D5027" s="83"/>
      <c r="E5027" s="84"/>
      <c r="F5027" s="85"/>
      <c r="G5027" s="86"/>
      <c r="H5027" s="87"/>
      <c r="I5027" s="87"/>
      <c r="J5027" s="88"/>
      <c r="K5027" s="88"/>
      <c r="L5027" s="8"/>
      <c r="M5027" s="89"/>
      <c r="N5027" s="89"/>
      <c r="O5027" s="82"/>
      <c r="P5027" s="82"/>
      <c r="Q5027" s="11"/>
      <c r="R5027" s="30"/>
      <c r="S5027" s="82"/>
      <c r="T5027" s="91"/>
      <c r="U5027" s="90"/>
      <c r="V5027" s="90"/>
      <c r="W5027" s="89"/>
      <c r="X5027" s="82"/>
      <c r="Y5027" s="82"/>
      <c r="Z5027" s="94"/>
      <c r="AA5027" s="87"/>
    </row>
    <row r="5028" spans="1:27" ht="12.75" x14ac:dyDescent="0.2">
      <c r="A5028" s="81"/>
      <c r="B5028" s="82"/>
      <c r="C5028" s="82"/>
      <c r="D5028" s="83"/>
      <c r="E5028" s="84"/>
      <c r="F5028" s="85"/>
      <c r="G5028" s="86"/>
      <c r="H5028" s="87"/>
      <c r="I5028" s="87"/>
      <c r="J5028" s="88"/>
      <c r="K5028" s="88"/>
      <c r="L5028" s="8"/>
      <c r="M5028" s="89"/>
      <c r="N5028" s="89"/>
      <c r="O5028" s="82"/>
      <c r="P5028" s="82"/>
      <c r="Q5028" s="11"/>
      <c r="R5028" s="30"/>
      <c r="S5028" s="82"/>
      <c r="T5028" s="91"/>
      <c r="U5028" s="90"/>
      <c r="V5028" s="90"/>
      <c r="W5028" s="89"/>
      <c r="X5028" s="82"/>
      <c r="Y5028" s="82"/>
      <c r="Z5028" s="94"/>
      <c r="AA5028" s="87"/>
    </row>
    <row r="5029" spans="1:27" ht="12.75" x14ac:dyDescent="0.2">
      <c r="A5029" s="81"/>
      <c r="B5029" s="82"/>
      <c r="C5029" s="82"/>
      <c r="D5029" s="83"/>
      <c r="E5029" s="84"/>
      <c r="F5029" s="85"/>
      <c r="G5029" s="86"/>
      <c r="H5029" s="87"/>
      <c r="I5029" s="87"/>
      <c r="J5029" s="88"/>
      <c r="K5029" s="88"/>
      <c r="L5029" s="8"/>
      <c r="M5029" s="89"/>
      <c r="N5029" s="89"/>
      <c r="O5029" s="82"/>
      <c r="P5029" s="82"/>
      <c r="Q5029" s="11"/>
      <c r="R5029" s="30"/>
      <c r="S5029" s="82"/>
      <c r="T5029" s="91"/>
      <c r="U5029" s="90"/>
      <c r="V5029" s="90"/>
      <c r="W5029" s="89"/>
      <c r="X5029" s="82"/>
      <c r="Y5029" s="82"/>
      <c r="Z5029" s="94"/>
      <c r="AA5029" s="87"/>
    </row>
    <row r="5030" spans="1:27" ht="12.75" x14ac:dyDescent="0.2">
      <c r="A5030" s="81"/>
      <c r="B5030" s="82"/>
      <c r="C5030" s="82"/>
      <c r="D5030" s="83"/>
      <c r="E5030" s="84"/>
      <c r="F5030" s="85"/>
      <c r="G5030" s="86"/>
      <c r="H5030" s="87"/>
      <c r="I5030" s="87"/>
      <c r="J5030" s="88"/>
      <c r="K5030" s="88"/>
      <c r="L5030" s="8"/>
      <c r="M5030" s="89"/>
      <c r="N5030" s="89"/>
      <c r="O5030" s="82"/>
      <c r="P5030" s="82"/>
      <c r="Q5030" s="11"/>
      <c r="R5030" s="30"/>
      <c r="S5030" s="82"/>
      <c r="T5030" s="91"/>
      <c r="U5030" s="90"/>
      <c r="V5030" s="90"/>
      <c r="W5030" s="89"/>
      <c r="X5030" s="82"/>
      <c r="Y5030" s="82"/>
      <c r="Z5030" s="94"/>
      <c r="AA5030" s="87"/>
    </row>
    <row r="5031" spans="1:27" ht="12.75" x14ac:dyDescent="0.2">
      <c r="A5031" s="81"/>
      <c r="B5031" s="82"/>
      <c r="C5031" s="82"/>
      <c r="D5031" s="83"/>
      <c r="E5031" s="84"/>
      <c r="F5031" s="85"/>
      <c r="G5031" s="86"/>
      <c r="H5031" s="87"/>
      <c r="I5031" s="87"/>
      <c r="J5031" s="88"/>
      <c r="K5031" s="88"/>
      <c r="L5031" s="8"/>
      <c r="M5031" s="89"/>
      <c r="N5031" s="89"/>
      <c r="O5031" s="82"/>
      <c r="P5031" s="82"/>
      <c r="Q5031" s="11"/>
      <c r="R5031" s="30"/>
      <c r="S5031" s="82"/>
      <c r="T5031" s="91"/>
      <c r="U5031" s="90"/>
      <c r="V5031" s="90"/>
      <c r="W5031" s="89"/>
      <c r="X5031" s="82"/>
      <c r="Y5031" s="82"/>
      <c r="Z5031" s="94"/>
      <c r="AA5031" s="87"/>
    </row>
    <row r="5032" spans="1:27" ht="12.75" x14ac:dyDescent="0.2">
      <c r="A5032" s="81"/>
      <c r="B5032" s="82"/>
      <c r="C5032" s="82"/>
      <c r="D5032" s="83"/>
      <c r="E5032" s="84"/>
      <c r="F5032" s="85"/>
      <c r="G5032" s="86"/>
      <c r="H5032" s="87"/>
      <c r="I5032" s="87"/>
      <c r="J5032" s="88"/>
      <c r="K5032" s="88"/>
      <c r="L5032" s="8"/>
      <c r="M5032" s="89"/>
      <c r="N5032" s="89"/>
      <c r="O5032" s="82"/>
      <c r="P5032" s="82"/>
      <c r="Q5032" s="11"/>
      <c r="R5032" s="30"/>
      <c r="S5032" s="82"/>
      <c r="T5032" s="91"/>
      <c r="U5032" s="90"/>
      <c r="V5032" s="90"/>
      <c r="W5032" s="89"/>
      <c r="X5032" s="82"/>
      <c r="Y5032" s="82"/>
      <c r="Z5032" s="94"/>
      <c r="AA5032" s="87"/>
    </row>
    <row r="5033" spans="1:27" ht="12.75" x14ac:dyDescent="0.2">
      <c r="A5033" s="81"/>
      <c r="B5033" s="82"/>
      <c r="C5033" s="82"/>
      <c r="D5033" s="83"/>
      <c r="E5033" s="84"/>
      <c r="F5033" s="85"/>
      <c r="G5033" s="86"/>
      <c r="H5033" s="87"/>
      <c r="I5033" s="87"/>
      <c r="J5033" s="88"/>
      <c r="K5033" s="88"/>
      <c r="L5033" s="8"/>
      <c r="M5033" s="89"/>
      <c r="N5033" s="89"/>
      <c r="O5033" s="82"/>
      <c r="P5033" s="82"/>
      <c r="Q5033" s="11"/>
      <c r="R5033" s="30"/>
      <c r="S5033" s="82"/>
      <c r="T5033" s="91"/>
      <c r="U5033" s="90"/>
      <c r="V5033" s="90"/>
      <c r="W5033" s="89"/>
      <c r="X5033" s="82"/>
      <c r="Y5033" s="82"/>
      <c r="Z5033" s="94"/>
      <c r="AA5033" s="87"/>
    </row>
    <row r="5034" spans="1:27" ht="12.75" x14ac:dyDescent="0.2">
      <c r="A5034" s="81"/>
      <c r="B5034" s="82"/>
      <c r="C5034" s="82"/>
      <c r="D5034" s="83"/>
      <c r="E5034" s="84"/>
      <c r="F5034" s="85"/>
      <c r="G5034" s="86"/>
      <c r="H5034" s="87"/>
      <c r="I5034" s="87"/>
      <c r="J5034" s="88"/>
      <c r="K5034" s="88"/>
      <c r="L5034" s="8"/>
      <c r="M5034" s="89"/>
      <c r="N5034" s="89"/>
      <c r="O5034" s="82"/>
      <c r="P5034" s="82"/>
      <c r="Q5034" s="11"/>
      <c r="R5034" s="30"/>
      <c r="S5034" s="82"/>
      <c r="T5034" s="91"/>
      <c r="U5034" s="90"/>
      <c r="V5034" s="90"/>
      <c r="W5034" s="89"/>
      <c r="X5034" s="82"/>
      <c r="Y5034" s="82"/>
      <c r="Z5034" s="94"/>
      <c r="AA5034" s="87"/>
    </row>
    <row r="5035" spans="1:27" ht="12.75" x14ac:dyDescent="0.2">
      <c r="A5035" s="81"/>
      <c r="B5035" s="82"/>
      <c r="C5035" s="82"/>
      <c r="D5035" s="83"/>
      <c r="E5035" s="84"/>
      <c r="F5035" s="85"/>
      <c r="G5035" s="86"/>
      <c r="H5035" s="87"/>
      <c r="I5035" s="87"/>
      <c r="J5035" s="88"/>
      <c r="K5035" s="88"/>
      <c r="L5035" s="8"/>
      <c r="M5035" s="89"/>
      <c r="N5035" s="89"/>
      <c r="O5035" s="82"/>
      <c r="P5035" s="82"/>
      <c r="Q5035" s="11"/>
      <c r="R5035" s="30"/>
      <c r="S5035" s="82"/>
      <c r="T5035" s="91"/>
      <c r="U5035" s="90"/>
      <c r="V5035" s="90"/>
      <c r="W5035" s="89"/>
      <c r="X5035" s="82"/>
      <c r="Y5035" s="82"/>
      <c r="Z5035" s="94"/>
      <c r="AA5035" s="87"/>
    </row>
    <row r="5036" spans="1:27" ht="12.75" x14ac:dyDescent="0.2">
      <c r="A5036" s="81"/>
      <c r="B5036" s="82"/>
      <c r="C5036" s="82"/>
      <c r="D5036" s="83"/>
      <c r="E5036" s="84"/>
      <c r="F5036" s="85"/>
      <c r="G5036" s="86"/>
      <c r="H5036" s="87"/>
      <c r="I5036" s="87"/>
      <c r="J5036" s="88"/>
      <c r="K5036" s="88"/>
      <c r="L5036" s="8"/>
      <c r="M5036" s="89"/>
      <c r="N5036" s="89"/>
      <c r="O5036" s="82"/>
      <c r="P5036" s="82"/>
      <c r="Q5036" s="11"/>
      <c r="R5036" s="30"/>
      <c r="S5036" s="82"/>
      <c r="T5036" s="91"/>
      <c r="U5036" s="90"/>
      <c r="V5036" s="90"/>
      <c r="W5036" s="89"/>
      <c r="X5036" s="82"/>
      <c r="Y5036" s="82"/>
      <c r="Z5036" s="94"/>
      <c r="AA5036" s="87"/>
    </row>
    <row r="5037" spans="1:27" ht="12.75" x14ac:dyDescent="0.2">
      <c r="A5037" s="81"/>
      <c r="B5037" s="82"/>
      <c r="C5037" s="82"/>
      <c r="D5037" s="83"/>
      <c r="E5037" s="84"/>
      <c r="F5037" s="85"/>
      <c r="G5037" s="86"/>
      <c r="H5037" s="87"/>
      <c r="I5037" s="87"/>
      <c r="J5037" s="88"/>
      <c r="K5037" s="88"/>
      <c r="L5037" s="8"/>
      <c r="M5037" s="89"/>
      <c r="N5037" s="89"/>
      <c r="O5037" s="82"/>
      <c r="P5037" s="82"/>
      <c r="Q5037" s="11"/>
      <c r="R5037" s="30"/>
      <c r="S5037" s="82"/>
      <c r="T5037" s="91"/>
      <c r="U5037" s="90"/>
      <c r="V5037" s="90"/>
      <c r="W5037" s="89"/>
      <c r="X5037" s="82"/>
      <c r="Y5037" s="82"/>
      <c r="Z5037" s="94"/>
      <c r="AA5037" s="87"/>
    </row>
    <row r="5038" spans="1:27" ht="12.75" x14ac:dyDescent="0.2">
      <c r="A5038" s="81"/>
      <c r="B5038" s="82"/>
      <c r="C5038" s="82"/>
      <c r="D5038" s="83"/>
      <c r="E5038" s="84"/>
      <c r="F5038" s="85"/>
      <c r="G5038" s="86"/>
      <c r="H5038" s="87"/>
      <c r="I5038" s="87"/>
      <c r="J5038" s="88"/>
      <c r="K5038" s="88"/>
      <c r="L5038" s="8"/>
      <c r="M5038" s="89"/>
      <c r="N5038" s="89"/>
      <c r="O5038" s="82"/>
      <c r="P5038" s="82"/>
      <c r="Q5038" s="11"/>
      <c r="R5038" s="30"/>
      <c r="S5038" s="82"/>
      <c r="T5038" s="91"/>
      <c r="U5038" s="90"/>
      <c r="V5038" s="90"/>
      <c r="W5038" s="89"/>
      <c r="X5038" s="82"/>
      <c r="Y5038" s="82"/>
      <c r="Z5038" s="94"/>
      <c r="AA5038" s="87"/>
    </row>
    <row r="5039" spans="1:27" ht="12.75" x14ac:dyDescent="0.2">
      <c r="A5039" s="81"/>
      <c r="B5039" s="82"/>
      <c r="C5039" s="82"/>
      <c r="D5039" s="83"/>
      <c r="E5039" s="84"/>
      <c r="F5039" s="85"/>
      <c r="G5039" s="86"/>
      <c r="H5039" s="87"/>
      <c r="I5039" s="87"/>
      <c r="J5039" s="88"/>
      <c r="K5039" s="88"/>
      <c r="L5039" s="8"/>
      <c r="M5039" s="89"/>
      <c r="N5039" s="89"/>
      <c r="O5039" s="82"/>
      <c r="P5039" s="82"/>
      <c r="Q5039" s="11"/>
      <c r="R5039" s="30"/>
      <c r="S5039" s="82"/>
      <c r="T5039" s="91"/>
      <c r="U5039" s="90"/>
      <c r="V5039" s="90"/>
      <c r="W5039" s="89"/>
      <c r="X5039" s="82"/>
      <c r="Y5039" s="82"/>
      <c r="Z5039" s="94"/>
      <c r="AA5039" s="87"/>
    </row>
    <row r="5040" spans="1:27" ht="12.75" x14ac:dyDescent="0.2">
      <c r="A5040" s="81"/>
      <c r="B5040" s="82"/>
      <c r="C5040" s="82"/>
      <c r="D5040" s="83"/>
      <c r="E5040" s="84"/>
      <c r="F5040" s="85"/>
      <c r="G5040" s="86"/>
      <c r="H5040" s="87"/>
      <c r="I5040" s="87"/>
      <c r="J5040" s="88"/>
      <c r="K5040" s="88"/>
      <c r="L5040" s="8"/>
      <c r="M5040" s="89"/>
      <c r="N5040" s="89"/>
      <c r="O5040" s="82"/>
      <c r="P5040" s="82"/>
      <c r="Q5040" s="11"/>
      <c r="R5040" s="30"/>
      <c r="S5040" s="82"/>
      <c r="T5040" s="91"/>
      <c r="U5040" s="90"/>
      <c r="V5040" s="90"/>
      <c r="W5040" s="89"/>
      <c r="X5040" s="82"/>
      <c r="Y5040" s="82"/>
      <c r="Z5040" s="94"/>
      <c r="AA5040" s="87"/>
    </row>
    <row r="5041" spans="1:27" ht="12.75" x14ac:dyDescent="0.2">
      <c r="A5041" s="81"/>
      <c r="B5041" s="82"/>
      <c r="C5041" s="82"/>
      <c r="D5041" s="83"/>
      <c r="E5041" s="84"/>
      <c r="F5041" s="85"/>
      <c r="G5041" s="86"/>
      <c r="H5041" s="87"/>
      <c r="I5041" s="87"/>
      <c r="J5041" s="88"/>
      <c r="K5041" s="88"/>
      <c r="L5041" s="8"/>
      <c r="M5041" s="89"/>
      <c r="N5041" s="89"/>
      <c r="O5041" s="82"/>
      <c r="P5041" s="82"/>
      <c r="Q5041" s="11"/>
      <c r="R5041" s="30"/>
      <c r="S5041" s="82"/>
      <c r="T5041" s="91"/>
      <c r="U5041" s="90"/>
      <c r="V5041" s="90"/>
      <c r="W5041" s="89"/>
      <c r="X5041" s="82"/>
      <c r="Y5041" s="82"/>
      <c r="Z5041" s="94"/>
      <c r="AA5041" s="87"/>
    </row>
    <row r="5042" spans="1:27" ht="12.75" x14ac:dyDescent="0.2">
      <c r="A5042" s="81"/>
      <c r="B5042" s="82"/>
      <c r="C5042" s="82"/>
      <c r="D5042" s="83"/>
      <c r="E5042" s="84"/>
      <c r="F5042" s="85"/>
      <c r="G5042" s="86"/>
      <c r="H5042" s="87"/>
      <c r="I5042" s="87"/>
      <c r="J5042" s="88"/>
      <c r="K5042" s="88"/>
      <c r="L5042" s="8"/>
      <c r="M5042" s="89"/>
      <c r="N5042" s="89"/>
      <c r="O5042" s="82"/>
      <c r="P5042" s="82"/>
      <c r="Q5042" s="11"/>
      <c r="R5042" s="30"/>
      <c r="S5042" s="82"/>
      <c r="T5042" s="91"/>
      <c r="U5042" s="90"/>
      <c r="V5042" s="90"/>
      <c r="W5042" s="89"/>
      <c r="X5042" s="82"/>
      <c r="Y5042" s="82"/>
      <c r="Z5042" s="94"/>
      <c r="AA5042" s="87"/>
    </row>
    <row r="5043" spans="1:27" ht="12.75" x14ac:dyDescent="0.2">
      <c r="A5043" s="81"/>
      <c r="B5043" s="82"/>
      <c r="C5043" s="82"/>
      <c r="D5043" s="83"/>
      <c r="E5043" s="84"/>
      <c r="F5043" s="85"/>
      <c r="G5043" s="86"/>
      <c r="H5043" s="87"/>
      <c r="I5043" s="87"/>
      <c r="J5043" s="88"/>
      <c r="K5043" s="88"/>
      <c r="L5043" s="8"/>
      <c r="M5043" s="89"/>
      <c r="N5043" s="89"/>
      <c r="O5043" s="82"/>
      <c r="P5043" s="82"/>
      <c r="Q5043" s="11"/>
      <c r="R5043" s="30"/>
      <c r="S5043" s="82"/>
      <c r="T5043" s="91"/>
      <c r="U5043" s="90"/>
      <c r="V5043" s="90"/>
      <c r="W5043" s="89"/>
      <c r="X5043" s="82"/>
      <c r="Y5043" s="82"/>
      <c r="Z5043" s="94"/>
      <c r="AA5043" s="87"/>
    </row>
    <row r="5044" spans="1:27" ht="12.75" x14ac:dyDescent="0.2">
      <c r="A5044" s="81"/>
      <c r="B5044" s="82"/>
      <c r="C5044" s="82"/>
      <c r="D5044" s="83"/>
      <c r="E5044" s="84"/>
      <c r="F5044" s="85"/>
      <c r="G5044" s="86"/>
      <c r="H5044" s="87"/>
      <c r="I5044" s="87"/>
      <c r="J5044" s="88"/>
      <c r="K5044" s="88"/>
      <c r="L5044" s="8"/>
      <c r="M5044" s="89"/>
      <c r="N5044" s="89"/>
      <c r="O5044" s="82"/>
      <c r="P5044" s="82"/>
      <c r="Q5044" s="11"/>
      <c r="R5044" s="30"/>
      <c r="S5044" s="82"/>
      <c r="T5044" s="91"/>
      <c r="U5044" s="90"/>
      <c r="V5044" s="90"/>
      <c r="W5044" s="89"/>
      <c r="X5044" s="82"/>
      <c r="Y5044" s="82"/>
      <c r="Z5044" s="94"/>
      <c r="AA5044" s="87"/>
    </row>
    <row r="5045" spans="1:27" ht="12.75" x14ac:dyDescent="0.2">
      <c r="A5045" s="81"/>
      <c r="B5045" s="82"/>
      <c r="C5045" s="82"/>
      <c r="D5045" s="83"/>
      <c r="E5045" s="84"/>
      <c r="F5045" s="85"/>
      <c r="G5045" s="86"/>
      <c r="H5045" s="87"/>
      <c r="I5045" s="87"/>
      <c r="J5045" s="88"/>
      <c r="K5045" s="88"/>
      <c r="L5045" s="8"/>
      <c r="M5045" s="89"/>
      <c r="N5045" s="89"/>
      <c r="O5045" s="82"/>
      <c r="P5045" s="82"/>
      <c r="Q5045" s="11"/>
      <c r="R5045" s="30"/>
      <c r="S5045" s="82"/>
      <c r="T5045" s="91"/>
      <c r="U5045" s="90"/>
      <c r="V5045" s="90"/>
      <c r="W5045" s="89"/>
      <c r="X5045" s="82"/>
      <c r="Y5045" s="82"/>
      <c r="Z5045" s="94"/>
      <c r="AA5045" s="87"/>
    </row>
    <row r="5046" spans="1:27" ht="12.75" x14ac:dyDescent="0.2">
      <c r="A5046" s="81"/>
      <c r="B5046" s="82"/>
      <c r="C5046" s="82"/>
      <c r="D5046" s="83"/>
      <c r="E5046" s="84"/>
      <c r="F5046" s="85"/>
      <c r="G5046" s="86"/>
      <c r="H5046" s="87"/>
      <c r="I5046" s="87"/>
      <c r="J5046" s="88"/>
      <c r="K5046" s="88"/>
      <c r="L5046" s="8"/>
      <c r="M5046" s="89"/>
      <c r="N5046" s="89"/>
      <c r="O5046" s="82"/>
      <c r="P5046" s="82"/>
      <c r="Q5046" s="11"/>
      <c r="R5046" s="30"/>
      <c r="S5046" s="82"/>
      <c r="T5046" s="91"/>
      <c r="U5046" s="90"/>
      <c r="V5046" s="90"/>
      <c r="W5046" s="89"/>
      <c r="X5046" s="82"/>
      <c r="Y5046" s="82"/>
      <c r="Z5046" s="94"/>
      <c r="AA5046" s="87"/>
    </row>
    <row r="5047" spans="1:27" ht="12.75" x14ac:dyDescent="0.2">
      <c r="A5047" s="81"/>
      <c r="B5047" s="82"/>
      <c r="C5047" s="82"/>
      <c r="D5047" s="83"/>
      <c r="E5047" s="84"/>
      <c r="F5047" s="85"/>
      <c r="G5047" s="86"/>
      <c r="H5047" s="87"/>
      <c r="I5047" s="87"/>
      <c r="J5047" s="88"/>
      <c r="K5047" s="88"/>
      <c r="L5047" s="8"/>
      <c r="M5047" s="89"/>
      <c r="N5047" s="89"/>
      <c r="O5047" s="82"/>
      <c r="P5047" s="82"/>
      <c r="Q5047" s="11"/>
      <c r="R5047" s="30"/>
      <c r="S5047" s="82"/>
      <c r="T5047" s="91"/>
      <c r="U5047" s="90"/>
      <c r="V5047" s="90"/>
      <c r="W5047" s="89"/>
      <c r="X5047" s="82"/>
      <c r="Y5047" s="82"/>
      <c r="Z5047" s="94"/>
      <c r="AA5047" s="87"/>
    </row>
    <row r="5048" spans="1:27" ht="12.75" x14ac:dyDescent="0.2">
      <c r="A5048" s="81"/>
      <c r="B5048" s="82"/>
      <c r="C5048" s="82"/>
      <c r="D5048" s="83"/>
      <c r="E5048" s="84"/>
      <c r="F5048" s="85"/>
      <c r="G5048" s="86"/>
      <c r="H5048" s="87"/>
      <c r="I5048" s="87"/>
      <c r="J5048" s="88"/>
      <c r="K5048" s="88"/>
      <c r="L5048" s="8"/>
      <c r="M5048" s="89"/>
      <c r="N5048" s="89"/>
      <c r="O5048" s="82"/>
      <c r="P5048" s="82"/>
      <c r="Q5048" s="11"/>
      <c r="R5048" s="30"/>
      <c r="S5048" s="82"/>
      <c r="T5048" s="91"/>
      <c r="U5048" s="90"/>
      <c r="V5048" s="90"/>
      <c r="W5048" s="89"/>
      <c r="X5048" s="82"/>
      <c r="Y5048" s="82"/>
      <c r="Z5048" s="94"/>
      <c r="AA5048" s="87"/>
    </row>
    <row r="5049" spans="1:27" ht="12.75" x14ac:dyDescent="0.2">
      <c r="A5049" s="81"/>
      <c r="B5049" s="82"/>
      <c r="C5049" s="82"/>
      <c r="D5049" s="83"/>
      <c r="E5049" s="84"/>
      <c r="F5049" s="85"/>
      <c r="G5049" s="86"/>
      <c r="H5049" s="87"/>
      <c r="I5049" s="87"/>
      <c r="J5049" s="88"/>
      <c r="K5049" s="88"/>
      <c r="L5049" s="8"/>
      <c r="M5049" s="89"/>
      <c r="N5049" s="89"/>
      <c r="O5049" s="82"/>
      <c r="P5049" s="82"/>
      <c r="Q5049" s="11"/>
      <c r="R5049" s="30"/>
      <c r="S5049" s="82"/>
      <c r="T5049" s="91"/>
      <c r="U5049" s="90"/>
      <c r="V5049" s="90"/>
      <c r="W5049" s="89"/>
      <c r="X5049" s="82"/>
      <c r="Y5049" s="82"/>
      <c r="Z5049" s="94"/>
      <c r="AA5049" s="87"/>
    </row>
    <row r="5050" spans="1:27" ht="12.75" x14ac:dyDescent="0.2">
      <c r="A5050" s="81"/>
      <c r="B5050" s="82"/>
      <c r="C5050" s="82"/>
      <c r="D5050" s="83"/>
      <c r="E5050" s="84"/>
      <c r="F5050" s="85"/>
      <c r="G5050" s="86"/>
      <c r="H5050" s="87"/>
      <c r="I5050" s="87"/>
      <c r="J5050" s="88"/>
      <c r="K5050" s="88"/>
      <c r="L5050" s="8"/>
      <c r="M5050" s="89"/>
      <c r="N5050" s="89"/>
      <c r="O5050" s="82"/>
      <c r="P5050" s="82"/>
      <c r="Q5050" s="11"/>
      <c r="R5050" s="30"/>
      <c r="S5050" s="82"/>
      <c r="T5050" s="91"/>
      <c r="U5050" s="90"/>
      <c r="V5050" s="90"/>
      <c r="W5050" s="89"/>
      <c r="X5050" s="82"/>
      <c r="Y5050" s="82"/>
      <c r="Z5050" s="94"/>
      <c r="AA5050" s="87"/>
    </row>
    <row r="5051" spans="1:27" ht="12.75" x14ac:dyDescent="0.2">
      <c r="A5051" s="81"/>
      <c r="B5051" s="82"/>
      <c r="C5051" s="82"/>
      <c r="D5051" s="83"/>
      <c r="E5051" s="84"/>
      <c r="F5051" s="85"/>
      <c r="G5051" s="86"/>
      <c r="H5051" s="87"/>
      <c r="I5051" s="87"/>
      <c r="J5051" s="88"/>
      <c r="K5051" s="88"/>
      <c r="L5051" s="8"/>
      <c r="M5051" s="89"/>
      <c r="N5051" s="89"/>
      <c r="O5051" s="82"/>
      <c r="P5051" s="82"/>
      <c r="Q5051" s="11"/>
      <c r="R5051" s="30"/>
      <c r="S5051" s="82"/>
      <c r="T5051" s="91"/>
      <c r="U5051" s="90"/>
      <c r="V5051" s="90"/>
      <c r="W5051" s="89"/>
      <c r="X5051" s="82"/>
      <c r="Y5051" s="82"/>
      <c r="Z5051" s="94"/>
      <c r="AA5051" s="87"/>
    </row>
    <row r="5052" spans="1:27" ht="12.75" x14ac:dyDescent="0.2">
      <c r="A5052" s="81"/>
      <c r="B5052" s="82"/>
      <c r="C5052" s="82"/>
      <c r="D5052" s="83"/>
      <c r="E5052" s="84"/>
      <c r="F5052" s="85"/>
      <c r="G5052" s="86"/>
      <c r="H5052" s="87"/>
      <c r="I5052" s="87"/>
      <c r="J5052" s="88"/>
      <c r="K5052" s="88"/>
      <c r="L5052" s="8"/>
      <c r="M5052" s="89"/>
      <c r="N5052" s="89"/>
      <c r="O5052" s="82"/>
      <c r="P5052" s="82"/>
      <c r="Q5052" s="11"/>
      <c r="R5052" s="30"/>
      <c r="S5052" s="82"/>
      <c r="T5052" s="91"/>
      <c r="U5052" s="90"/>
      <c r="V5052" s="90"/>
      <c r="W5052" s="89"/>
      <c r="X5052" s="82"/>
      <c r="Y5052" s="82"/>
      <c r="Z5052" s="94"/>
      <c r="AA5052" s="87"/>
    </row>
    <row r="5053" spans="1:27" ht="12.75" x14ac:dyDescent="0.2">
      <c r="A5053" s="81"/>
      <c r="B5053" s="82"/>
      <c r="C5053" s="82"/>
      <c r="D5053" s="83"/>
      <c r="E5053" s="84"/>
      <c r="F5053" s="85"/>
      <c r="G5053" s="86"/>
      <c r="H5053" s="87"/>
      <c r="I5053" s="87"/>
      <c r="J5053" s="88"/>
      <c r="K5053" s="88"/>
      <c r="L5053" s="8"/>
      <c r="M5053" s="89"/>
      <c r="N5053" s="89"/>
      <c r="O5053" s="82"/>
      <c r="P5053" s="82"/>
      <c r="Q5053" s="11"/>
      <c r="R5053" s="30"/>
      <c r="S5053" s="82"/>
      <c r="T5053" s="91"/>
      <c r="U5053" s="90"/>
      <c r="V5053" s="90"/>
      <c r="W5053" s="89"/>
      <c r="X5053" s="82"/>
      <c r="Y5053" s="82"/>
      <c r="Z5053" s="94"/>
      <c r="AA5053" s="87"/>
    </row>
    <row r="5054" spans="1:27" ht="12.75" x14ac:dyDescent="0.2">
      <c r="A5054" s="81"/>
      <c r="B5054" s="82"/>
      <c r="C5054" s="82"/>
      <c r="D5054" s="83"/>
      <c r="E5054" s="84"/>
      <c r="F5054" s="85"/>
      <c r="G5054" s="86"/>
      <c r="H5054" s="87"/>
      <c r="I5054" s="87"/>
      <c r="J5054" s="88"/>
      <c r="K5054" s="88"/>
      <c r="L5054" s="8"/>
      <c r="M5054" s="89"/>
      <c r="N5054" s="89"/>
      <c r="O5054" s="82"/>
      <c r="P5054" s="82"/>
      <c r="Q5054" s="11"/>
      <c r="R5054" s="30"/>
      <c r="S5054" s="82"/>
      <c r="T5054" s="91"/>
      <c r="U5054" s="90"/>
      <c r="V5054" s="90"/>
      <c r="W5054" s="89"/>
      <c r="X5054" s="82"/>
      <c r="Y5054" s="82"/>
      <c r="Z5054" s="94"/>
      <c r="AA5054" s="87"/>
    </row>
    <row r="5055" spans="1:27" ht="12.75" x14ac:dyDescent="0.2">
      <c r="A5055" s="81"/>
      <c r="B5055" s="82"/>
      <c r="C5055" s="82"/>
      <c r="D5055" s="83"/>
      <c r="E5055" s="84"/>
      <c r="F5055" s="85"/>
      <c r="G5055" s="86"/>
      <c r="H5055" s="87"/>
      <c r="I5055" s="87"/>
      <c r="J5055" s="88"/>
      <c r="K5055" s="88"/>
      <c r="L5055" s="8"/>
      <c r="M5055" s="89"/>
      <c r="N5055" s="89"/>
      <c r="O5055" s="82"/>
      <c r="P5055" s="82"/>
      <c r="Q5055" s="11"/>
      <c r="R5055" s="30"/>
      <c r="S5055" s="82"/>
      <c r="T5055" s="91"/>
      <c r="U5055" s="90"/>
      <c r="V5055" s="90"/>
      <c r="W5055" s="89"/>
      <c r="X5055" s="82"/>
      <c r="Y5055" s="82"/>
      <c r="Z5055" s="94"/>
      <c r="AA5055" s="87"/>
    </row>
    <row r="5056" spans="1:27" ht="12.75" x14ac:dyDescent="0.2">
      <c r="A5056" s="81"/>
      <c r="B5056" s="82"/>
      <c r="C5056" s="82"/>
      <c r="D5056" s="83"/>
      <c r="E5056" s="84"/>
      <c r="F5056" s="85"/>
      <c r="G5056" s="86"/>
      <c r="H5056" s="87"/>
      <c r="I5056" s="87"/>
      <c r="J5056" s="88"/>
      <c r="K5056" s="88"/>
      <c r="L5056" s="8"/>
      <c r="M5056" s="89"/>
      <c r="N5056" s="89"/>
      <c r="O5056" s="82"/>
      <c r="P5056" s="82"/>
      <c r="Q5056" s="11"/>
      <c r="R5056" s="30"/>
      <c r="S5056" s="82"/>
      <c r="T5056" s="91"/>
      <c r="U5056" s="90"/>
      <c r="V5056" s="90"/>
      <c r="W5056" s="89"/>
      <c r="X5056" s="82"/>
      <c r="Y5056" s="82"/>
      <c r="Z5056" s="94"/>
      <c r="AA5056" s="87"/>
    </row>
    <row r="5057" spans="1:27" ht="12.75" x14ac:dyDescent="0.2">
      <c r="A5057" s="81"/>
      <c r="B5057" s="82"/>
      <c r="C5057" s="82"/>
      <c r="D5057" s="83"/>
      <c r="E5057" s="84"/>
      <c r="F5057" s="85"/>
      <c r="G5057" s="86"/>
      <c r="H5057" s="87"/>
      <c r="I5057" s="87"/>
      <c r="J5057" s="88"/>
      <c r="K5057" s="88"/>
      <c r="L5057" s="8"/>
      <c r="M5057" s="89"/>
      <c r="N5057" s="89"/>
      <c r="O5057" s="82"/>
      <c r="P5057" s="82"/>
      <c r="Q5057" s="11"/>
      <c r="R5057" s="30"/>
      <c r="S5057" s="82"/>
      <c r="T5057" s="91"/>
      <c r="U5057" s="90"/>
      <c r="V5057" s="90"/>
      <c r="W5057" s="89"/>
      <c r="X5057" s="82"/>
      <c r="Y5057" s="82"/>
      <c r="Z5057" s="94"/>
      <c r="AA5057" s="87"/>
    </row>
    <row r="5058" spans="1:27" ht="12.75" x14ac:dyDescent="0.2">
      <c r="A5058" s="81"/>
      <c r="B5058" s="82"/>
      <c r="C5058" s="82"/>
      <c r="D5058" s="83"/>
      <c r="E5058" s="84"/>
      <c r="F5058" s="85"/>
      <c r="G5058" s="86"/>
      <c r="H5058" s="87"/>
      <c r="I5058" s="87"/>
      <c r="J5058" s="88"/>
      <c r="K5058" s="88"/>
      <c r="L5058" s="8"/>
      <c r="M5058" s="89"/>
      <c r="N5058" s="89"/>
      <c r="O5058" s="82"/>
      <c r="P5058" s="82"/>
      <c r="Q5058" s="11"/>
      <c r="R5058" s="30"/>
      <c r="S5058" s="82"/>
      <c r="T5058" s="91"/>
      <c r="U5058" s="90"/>
      <c r="V5058" s="90"/>
      <c r="W5058" s="89"/>
      <c r="X5058" s="82"/>
      <c r="Y5058" s="82"/>
      <c r="Z5058" s="94"/>
      <c r="AA5058" s="87"/>
    </row>
    <row r="5059" spans="1:27" ht="12.75" x14ac:dyDescent="0.2">
      <c r="A5059" s="81"/>
      <c r="B5059" s="82"/>
      <c r="C5059" s="82"/>
      <c r="D5059" s="83"/>
      <c r="E5059" s="84"/>
      <c r="F5059" s="85"/>
      <c r="G5059" s="86"/>
      <c r="H5059" s="87"/>
      <c r="I5059" s="87"/>
      <c r="J5059" s="88"/>
      <c r="K5059" s="88"/>
      <c r="L5059" s="8"/>
      <c r="M5059" s="89"/>
      <c r="N5059" s="89"/>
      <c r="O5059" s="82"/>
      <c r="P5059" s="82"/>
      <c r="Q5059" s="11"/>
      <c r="R5059" s="30"/>
      <c r="S5059" s="82"/>
      <c r="T5059" s="91"/>
      <c r="U5059" s="90"/>
      <c r="V5059" s="90"/>
      <c r="W5059" s="89"/>
      <c r="X5059" s="82"/>
      <c r="Y5059" s="82"/>
      <c r="Z5059" s="94"/>
      <c r="AA5059" s="87"/>
    </row>
    <row r="5060" spans="1:27" ht="12.75" x14ac:dyDescent="0.2">
      <c r="A5060" s="81"/>
      <c r="B5060" s="82"/>
      <c r="C5060" s="82"/>
      <c r="D5060" s="83"/>
      <c r="E5060" s="84"/>
      <c r="F5060" s="85"/>
      <c r="G5060" s="86"/>
      <c r="H5060" s="87"/>
      <c r="I5060" s="87"/>
      <c r="J5060" s="88"/>
      <c r="K5060" s="88"/>
      <c r="L5060" s="8"/>
      <c r="M5060" s="89"/>
      <c r="N5060" s="89"/>
      <c r="O5060" s="82"/>
      <c r="P5060" s="82"/>
      <c r="Q5060" s="11"/>
      <c r="R5060" s="30"/>
      <c r="S5060" s="82"/>
      <c r="T5060" s="91"/>
      <c r="U5060" s="90"/>
      <c r="V5060" s="90"/>
      <c r="W5060" s="89"/>
      <c r="X5060" s="82"/>
      <c r="Y5060" s="82"/>
      <c r="Z5060" s="94"/>
      <c r="AA5060" s="87"/>
    </row>
    <row r="5061" spans="1:27" ht="12.75" x14ac:dyDescent="0.2">
      <c r="A5061" s="81"/>
      <c r="B5061" s="82"/>
      <c r="C5061" s="82"/>
      <c r="D5061" s="83"/>
      <c r="E5061" s="84"/>
      <c r="F5061" s="85"/>
      <c r="G5061" s="86"/>
      <c r="H5061" s="87"/>
      <c r="I5061" s="87"/>
      <c r="J5061" s="88"/>
      <c r="K5061" s="88"/>
      <c r="L5061" s="8"/>
      <c r="M5061" s="89"/>
      <c r="N5061" s="89"/>
      <c r="O5061" s="82"/>
      <c r="P5061" s="82"/>
      <c r="Q5061" s="11"/>
      <c r="R5061" s="30"/>
      <c r="S5061" s="82"/>
      <c r="T5061" s="91"/>
      <c r="U5061" s="90"/>
      <c r="V5061" s="90"/>
      <c r="W5061" s="89"/>
      <c r="X5061" s="82"/>
      <c r="Y5061" s="82"/>
      <c r="Z5061" s="94"/>
      <c r="AA5061" s="87"/>
    </row>
    <row r="5062" spans="1:27" ht="12.75" x14ac:dyDescent="0.2">
      <c r="A5062" s="81"/>
      <c r="B5062" s="82"/>
      <c r="C5062" s="82"/>
      <c r="D5062" s="83"/>
      <c r="E5062" s="84"/>
      <c r="F5062" s="85"/>
      <c r="G5062" s="86"/>
      <c r="H5062" s="87"/>
      <c r="I5062" s="87"/>
      <c r="J5062" s="88"/>
      <c r="K5062" s="88"/>
      <c r="L5062" s="8"/>
      <c r="M5062" s="89"/>
      <c r="N5062" s="89"/>
      <c r="O5062" s="82"/>
      <c r="P5062" s="82"/>
      <c r="Q5062" s="11"/>
      <c r="R5062" s="30"/>
      <c r="S5062" s="82"/>
      <c r="T5062" s="91"/>
      <c r="U5062" s="90"/>
      <c r="V5062" s="90"/>
      <c r="W5062" s="89"/>
      <c r="X5062" s="82"/>
      <c r="Y5062" s="82"/>
      <c r="Z5062" s="94"/>
      <c r="AA5062" s="87"/>
    </row>
    <row r="5063" spans="1:27" ht="12.75" x14ac:dyDescent="0.2">
      <c r="A5063" s="81"/>
      <c r="B5063" s="82"/>
      <c r="C5063" s="82"/>
      <c r="D5063" s="83"/>
      <c r="E5063" s="84"/>
      <c r="F5063" s="85"/>
      <c r="G5063" s="86"/>
      <c r="H5063" s="87"/>
      <c r="I5063" s="87"/>
      <c r="J5063" s="88"/>
      <c r="K5063" s="88"/>
      <c r="L5063" s="8"/>
      <c r="M5063" s="89"/>
      <c r="N5063" s="89"/>
      <c r="O5063" s="82"/>
      <c r="P5063" s="82"/>
      <c r="Q5063" s="11"/>
      <c r="R5063" s="30"/>
      <c r="S5063" s="82"/>
      <c r="T5063" s="91"/>
      <c r="U5063" s="90"/>
      <c r="V5063" s="90"/>
      <c r="W5063" s="89"/>
      <c r="X5063" s="82"/>
      <c r="Y5063" s="82"/>
      <c r="Z5063" s="94"/>
      <c r="AA5063" s="87"/>
    </row>
    <row r="5064" spans="1:27" ht="12.75" x14ac:dyDescent="0.2">
      <c r="A5064" s="81"/>
      <c r="B5064" s="82"/>
      <c r="C5064" s="82"/>
      <c r="D5064" s="83"/>
      <c r="E5064" s="84"/>
      <c r="F5064" s="85"/>
      <c r="G5064" s="86"/>
      <c r="H5064" s="87"/>
      <c r="I5064" s="87"/>
      <c r="J5064" s="88"/>
      <c r="K5064" s="88"/>
      <c r="L5064" s="8"/>
      <c r="M5064" s="89"/>
      <c r="N5064" s="89"/>
      <c r="O5064" s="82"/>
      <c r="P5064" s="82"/>
      <c r="Q5064" s="11"/>
      <c r="R5064" s="30"/>
      <c r="S5064" s="82"/>
      <c r="T5064" s="91"/>
      <c r="U5064" s="90"/>
      <c r="V5064" s="90"/>
      <c r="W5064" s="89"/>
      <c r="X5064" s="82"/>
      <c r="Y5064" s="82"/>
      <c r="Z5064" s="94"/>
      <c r="AA5064" s="87"/>
    </row>
    <row r="5065" spans="1:27" ht="12.75" x14ac:dyDescent="0.2">
      <c r="A5065" s="81"/>
      <c r="B5065" s="82"/>
      <c r="C5065" s="82"/>
      <c r="D5065" s="83"/>
      <c r="E5065" s="84"/>
      <c r="F5065" s="85"/>
      <c r="G5065" s="86"/>
      <c r="H5065" s="87"/>
      <c r="I5065" s="87"/>
      <c r="J5065" s="88"/>
      <c r="K5065" s="88"/>
      <c r="L5065" s="8"/>
      <c r="M5065" s="89"/>
      <c r="N5065" s="89"/>
      <c r="O5065" s="82"/>
      <c r="P5065" s="82"/>
      <c r="Q5065" s="11"/>
      <c r="R5065" s="30"/>
      <c r="S5065" s="82"/>
      <c r="T5065" s="91"/>
      <c r="U5065" s="90"/>
      <c r="V5065" s="90"/>
      <c r="W5065" s="89"/>
      <c r="X5065" s="82"/>
      <c r="Y5065" s="82"/>
      <c r="Z5065" s="94"/>
      <c r="AA5065" s="87"/>
    </row>
    <row r="5066" spans="1:27" ht="12.75" x14ac:dyDescent="0.2">
      <c r="A5066" s="81"/>
      <c r="B5066" s="82"/>
      <c r="C5066" s="82"/>
      <c r="D5066" s="83"/>
      <c r="E5066" s="84"/>
      <c r="F5066" s="85"/>
      <c r="G5066" s="86"/>
      <c r="H5066" s="87"/>
      <c r="I5066" s="87"/>
      <c r="J5066" s="88"/>
      <c r="K5066" s="88"/>
      <c r="L5066" s="8"/>
      <c r="M5066" s="89"/>
      <c r="N5066" s="89"/>
      <c r="O5066" s="82"/>
      <c r="P5066" s="82"/>
      <c r="Q5066" s="11"/>
      <c r="R5066" s="30"/>
      <c r="S5066" s="82"/>
      <c r="T5066" s="91"/>
      <c r="U5066" s="90"/>
      <c r="V5066" s="90"/>
      <c r="W5066" s="89"/>
      <c r="X5066" s="82"/>
      <c r="Y5066" s="82"/>
      <c r="Z5066" s="94"/>
      <c r="AA5066" s="87"/>
    </row>
    <row r="5067" spans="1:27" ht="12.75" x14ac:dyDescent="0.2">
      <c r="A5067" s="81"/>
      <c r="B5067" s="82"/>
      <c r="C5067" s="82"/>
      <c r="D5067" s="83"/>
      <c r="E5067" s="84"/>
      <c r="F5067" s="85"/>
      <c r="G5067" s="86"/>
      <c r="H5067" s="87"/>
      <c r="I5067" s="87"/>
      <c r="J5067" s="88"/>
      <c r="K5067" s="88"/>
      <c r="L5067" s="8"/>
      <c r="M5067" s="89"/>
      <c r="N5067" s="89"/>
      <c r="O5067" s="82"/>
      <c r="P5067" s="82"/>
      <c r="Q5067" s="11"/>
      <c r="R5067" s="30"/>
      <c r="S5067" s="82"/>
      <c r="T5067" s="91"/>
      <c r="U5067" s="90"/>
      <c r="V5067" s="90"/>
      <c r="W5067" s="89"/>
      <c r="X5067" s="82"/>
      <c r="Y5067" s="82"/>
      <c r="Z5067" s="94"/>
      <c r="AA5067" s="87"/>
    </row>
    <row r="5068" spans="1:27" ht="12.75" x14ac:dyDescent="0.2">
      <c r="A5068" s="81"/>
      <c r="B5068" s="82"/>
      <c r="C5068" s="82"/>
      <c r="D5068" s="83"/>
      <c r="E5068" s="84"/>
      <c r="F5068" s="85"/>
      <c r="G5068" s="86"/>
      <c r="H5068" s="87"/>
      <c r="I5068" s="87"/>
      <c r="J5068" s="88"/>
      <c r="K5068" s="88"/>
      <c r="L5068" s="8"/>
      <c r="M5068" s="89"/>
      <c r="N5068" s="89"/>
      <c r="O5068" s="82"/>
      <c r="P5068" s="82"/>
      <c r="Q5068" s="11"/>
      <c r="R5068" s="30"/>
      <c r="S5068" s="82"/>
      <c r="T5068" s="91"/>
      <c r="U5068" s="90"/>
      <c r="V5068" s="90"/>
      <c r="W5068" s="89"/>
      <c r="X5068" s="82"/>
      <c r="Y5068" s="82"/>
      <c r="Z5068" s="94"/>
      <c r="AA5068" s="87"/>
    </row>
    <row r="5069" spans="1:27" ht="12.75" x14ac:dyDescent="0.2">
      <c r="A5069" s="81"/>
      <c r="B5069" s="82"/>
      <c r="C5069" s="82"/>
      <c r="D5069" s="83"/>
      <c r="E5069" s="84"/>
      <c r="F5069" s="85"/>
      <c r="G5069" s="86"/>
      <c r="H5069" s="87"/>
      <c r="I5069" s="87"/>
      <c r="J5069" s="88"/>
      <c r="K5069" s="88"/>
      <c r="L5069" s="8"/>
      <c r="M5069" s="89"/>
      <c r="N5069" s="89"/>
      <c r="O5069" s="82"/>
      <c r="P5069" s="82"/>
      <c r="Q5069" s="11"/>
      <c r="R5069" s="30"/>
      <c r="S5069" s="82"/>
      <c r="T5069" s="91"/>
      <c r="U5069" s="90"/>
      <c r="V5069" s="90"/>
      <c r="W5069" s="89"/>
      <c r="X5069" s="82"/>
      <c r="Y5069" s="82"/>
      <c r="Z5069" s="94"/>
      <c r="AA5069" s="87"/>
    </row>
    <row r="5070" spans="1:27" ht="12.75" x14ac:dyDescent="0.2">
      <c r="A5070" s="81"/>
      <c r="B5070" s="82"/>
      <c r="C5070" s="82"/>
      <c r="D5070" s="83"/>
      <c r="E5070" s="84"/>
      <c r="F5070" s="85"/>
      <c r="G5070" s="86"/>
      <c r="H5070" s="87"/>
      <c r="I5070" s="87"/>
      <c r="J5070" s="88"/>
      <c r="K5070" s="88"/>
      <c r="L5070" s="8"/>
      <c r="M5070" s="89"/>
      <c r="N5070" s="89"/>
      <c r="O5070" s="82"/>
      <c r="P5070" s="82"/>
      <c r="Q5070" s="11"/>
      <c r="R5070" s="30"/>
      <c r="S5070" s="82"/>
      <c r="T5070" s="91"/>
      <c r="U5070" s="90"/>
      <c r="V5070" s="90"/>
      <c r="W5070" s="89"/>
      <c r="X5070" s="82"/>
      <c r="Y5070" s="82"/>
      <c r="Z5070" s="94"/>
      <c r="AA5070" s="87"/>
    </row>
    <row r="5071" spans="1:27" ht="12.75" x14ac:dyDescent="0.2">
      <c r="A5071" s="81"/>
      <c r="B5071" s="82"/>
      <c r="C5071" s="82"/>
      <c r="D5071" s="83"/>
      <c r="E5071" s="84"/>
      <c r="F5071" s="85"/>
      <c r="G5071" s="86"/>
      <c r="H5071" s="87"/>
      <c r="I5071" s="87"/>
      <c r="J5071" s="88"/>
      <c r="K5071" s="88"/>
      <c r="L5071" s="8"/>
      <c r="M5071" s="89"/>
      <c r="N5071" s="89"/>
      <c r="O5071" s="82"/>
      <c r="P5071" s="82"/>
      <c r="Q5071" s="11"/>
      <c r="R5071" s="30"/>
      <c r="S5071" s="82"/>
      <c r="T5071" s="91"/>
      <c r="U5071" s="90"/>
      <c r="V5071" s="90"/>
      <c r="W5071" s="89"/>
      <c r="X5071" s="82"/>
      <c r="Y5071" s="82"/>
      <c r="Z5071" s="94"/>
      <c r="AA5071" s="87"/>
    </row>
    <row r="5072" spans="1:27" ht="12.75" x14ac:dyDescent="0.2">
      <c r="A5072" s="81"/>
      <c r="B5072" s="82"/>
      <c r="C5072" s="82"/>
      <c r="D5072" s="83"/>
      <c r="E5072" s="84"/>
      <c r="F5072" s="85"/>
      <c r="G5072" s="86"/>
      <c r="H5072" s="87"/>
      <c r="I5072" s="87"/>
      <c r="J5072" s="88"/>
      <c r="K5072" s="88"/>
      <c r="L5072" s="8"/>
      <c r="M5072" s="89"/>
      <c r="N5072" s="89"/>
      <c r="O5072" s="82"/>
      <c r="P5072" s="82"/>
      <c r="Q5072" s="11"/>
      <c r="R5072" s="30"/>
      <c r="S5072" s="82"/>
      <c r="T5072" s="91"/>
      <c r="U5072" s="90"/>
      <c r="V5072" s="90"/>
      <c r="W5072" s="89"/>
      <c r="X5072" s="82"/>
      <c r="Y5072" s="82"/>
      <c r="Z5072" s="94"/>
      <c r="AA5072" s="87"/>
    </row>
    <row r="5073" spans="1:27" ht="12.75" x14ac:dyDescent="0.2">
      <c r="A5073" s="81"/>
      <c r="B5073" s="82"/>
      <c r="C5073" s="82"/>
      <c r="D5073" s="83"/>
      <c r="E5073" s="84"/>
      <c r="F5073" s="85"/>
      <c r="G5073" s="86"/>
      <c r="H5073" s="87"/>
      <c r="I5073" s="87"/>
      <c r="J5073" s="88"/>
      <c r="K5073" s="88"/>
      <c r="L5073" s="8"/>
      <c r="M5073" s="89"/>
      <c r="N5073" s="89"/>
      <c r="O5073" s="82"/>
      <c r="P5073" s="82"/>
      <c r="Q5073" s="11"/>
      <c r="R5073" s="30"/>
      <c r="S5073" s="82"/>
      <c r="T5073" s="91"/>
      <c r="U5073" s="90"/>
      <c r="V5073" s="90"/>
      <c r="W5073" s="89"/>
      <c r="X5073" s="82"/>
      <c r="Y5073" s="82"/>
      <c r="Z5073" s="94"/>
      <c r="AA5073" s="87"/>
    </row>
    <row r="5074" spans="1:27" ht="12.75" x14ac:dyDescent="0.2">
      <c r="A5074" s="81"/>
      <c r="B5074" s="82"/>
      <c r="C5074" s="82"/>
      <c r="D5074" s="83"/>
      <c r="E5074" s="84"/>
      <c r="F5074" s="85"/>
      <c r="G5074" s="86"/>
      <c r="H5074" s="87"/>
      <c r="I5074" s="87"/>
      <c r="J5074" s="88"/>
      <c r="K5074" s="88"/>
      <c r="L5074" s="8"/>
      <c r="M5074" s="89"/>
      <c r="N5074" s="89"/>
      <c r="O5074" s="82"/>
      <c r="P5074" s="82"/>
      <c r="Q5074" s="11"/>
      <c r="R5074" s="30"/>
      <c r="S5074" s="82"/>
      <c r="T5074" s="91"/>
      <c r="U5074" s="90"/>
      <c r="V5074" s="90"/>
      <c r="W5074" s="89"/>
      <c r="X5074" s="82"/>
      <c r="Y5074" s="82"/>
      <c r="Z5074" s="94"/>
      <c r="AA5074" s="87"/>
    </row>
    <row r="5075" spans="1:27" ht="12.75" x14ac:dyDescent="0.2">
      <c r="A5075" s="81"/>
      <c r="B5075" s="82"/>
      <c r="C5075" s="82"/>
      <c r="D5075" s="83"/>
      <c r="E5075" s="84"/>
      <c r="F5075" s="85"/>
      <c r="G5075" s="86"/>
      <c r="H5075" s="87"/>
      <c r="I5075" s="87"/>
      <c r="J5075" s="88"/>
      <c r="K5075" s="88"/>
      <c r="L5075" s="8"/>
      <c r="M5075" s="89"/>
      <c r="N5075" s="89"/>
      <c r="O5075" s="82"/>
      <c r="P5075" s="82"/>
      <c r="Q5075" s="11"/>
      <c r="R5075" s="30"/>
      <c r="S5075" s="82"/>
      <c r="T5075" s="91"/>
      <c r="U5075" s="90"/>
      <c r="V5075" s="90"/>
      <c r="W5075" s="89"/>
      <c r="X5075" s="82"/>
      <c r="Y5075" s="82"/>
      <c r="Z5075" s="94"/>
      <c r="AA5075" s="87"/>
    </row>
    <row r="5076" spans="1:27" ht="12.75" x14ac:dyDescent="0.2">
      <c r="A5076" s="81"/>
      <c r="B5076" s="82"/>
      <c r="C5076" s="82"/>
      <c r="D5076" s="83"/>
      <c r="E5076" s="84"/>
      <c r="F5076" s="85"/>
      <c r="G5076" s="86"/>
      <c r="H5076" s="87"/>
      <c r="I5076" s="87"/>
      <c r="J5076" s="88"/>
      <c r="K5076" s="88"/>
      <c r="L5076" s="8"/>
      <c r="M5076" s="89"/>
      <c r="N5076" s="89"/>
      <c r="O5076" s="82"/>
      <c r="P5076" s="82"/>
      <c r="Q5076" s="11"/>
      <c r="R5076" s="30"/>
      <c r="S5076" s="82"/>
      <c r="T5076" s="91"/>
      <c r="U5076" s="90"/>
      <c r="V5076" s="90"/>
      <c r="W5076" s="89"/>
      <c r="X5076" s="82"/>
      <c r="Y5076" s="82"/>
      <c r="Z5076" s="94"/>
      <c r="AA5076" s="87"/>
    </row>
    <row r="5077" spans="1:27" ht="12.75" x14ac:dyDescent="0.2">
      <c r="A5077" s="81"/>
      <c r="B5077" s="82"/>
      <c r="C5077" s="82"/>
      <c r="D5077" s="83"/>
      <c r="E5077" s="84"/>
      <c r="F5077" s="85"/>
      <c r="G5077" s="86"/>
      <c r="H5077" s="87"/>
      <c r="I5077" s="87"/>
      <c r="J5077" s="88"/>
      <c r="K5077" s="88"/>
      <c r="L5077" s="8"/>
      <c r="M5077" s="89"/>
      <c r="N5077" s="89"/>
      <c r="O5077" s="82"/>
      <c r="P5077" s="82"/>
      <c r="Q5077" s="11"/>
      <c r="R5077" s="30"/>
      <c r="S5077" s="82"/>
      <c r="T5077" s="91"/>
      <c r="U5077" s="90"/>
      <c r="V5077" s="90"/>
      <c r="W5077" s="89"/>
      <c r="X5077" s="82"/>
      <c r="Y5077" s="82"/>
      <c r="Z5077" s="94"/>
      <c r="AA5077" s="87"/>
    </row>
    <row r="5078" spans="1:27" ht="12.75" x14ac:dyDescent="0.2">
      <c r="A5078" s="81"/>
      <c r="B5078" s="82"/>
      <c r="C5078" s="82"/>
      <c r="D5078" s="83"/>
      <c r="E5078" s="84"/>
      <c r="F5078" s="85"/>
      <c r="G5078" s="86"/>
      <c r="H5078" s="87"/>
      <c r="I5078" s="87"/>
      <c r="J5078" s="88"/>
      <c r="K5078" s="88"/>
      <c r="L5078" s="8"/>
      <c r="M5078" s="89"/>
      <c r="N5078" s="89"/>
      <c r="O5078" s="82"/>
      <c r="P5078" s="82"/>
      <c r="Q5078" s="11"/>
      <c r="R5078" s="30"/>
      <c r="S5078" s="82"/>
      <c r="T5078" s="91"/>
      <c r="U5078" s="90"/>
      <c r="V5078" s="90"/>
      <c r="W5078" s="89"/>
      <c r="X5078" s="82"/>
      <c r="Y5078" s="82"/>
      <c r="Z5078" s="94"/>
      <c r="AA5078" s="87"/>
    </row>
    <row r="5079" spans="1:27" ht="12.75" x14ac:dyDescent="0.2">
      <c r="A5079" s="81"/>
      <c r="B5079" s="82"/>
      <c r="C5079" s="82"/>
      <c r="D5079" s="83"/>
      <c r="E5079" s="84"/>
      <c r="F5079" s="85"/>
      <c r="G5079" s="86"/>
      <c r="H5079" s="87"/>
      <c r="I5079" s="87"/>
      <c r="J5079" s="88"/>
      <c r="K5079" s="88"/>
      <c r="L5079" s="8"/>
      <c r="M5079" s="89"/>
      <c r="N5079" s="89"/>
      <c r="O5079" s="82"/>
      <c r="P5079" s="82"/>
      <c r="Q5079" s="11"/>
      <c r="R5079" s="30"/>
      <c r="S5079" s="82"/>
      <c r="T5079" s="91"/>
      <c r="U5079" s="90"/>
      <c r="V5079" s="90"/>
      <c r="W5079" s="89"/>
      <c r="X5079" s="82"/>
      <c r="Y5079" s="82"/>
      <c r="Z5079" s="94"/>
      <c r="AA5079" s="87"/>
    </row>
    <row r="5080" spans="1:27" ht="12.75" x14ac:dyDescent="0.2">
      <c r="A5080" s="81"/>
      <c r="B5080" s="82"/>
      <c r="C5080" s="82"/>
      <c r="D5080" s="83"/>
      <c r="E5080" s="84"/>
      <c r="F5080" s="85"/>
      <c r="G5080" s="86"/>
      <c r="H5080" s="87"/>
      <c r="I5080" s="87"/>
      <c r="J5080" s="88"/>
      <c r="K5080" s="88"/>
      <c r="L5080" s="8"/>
      <c r="M5080" s="89"/>
      <c r="N5080" s="89"/>
      <c r="O5080" s="82"/>
      <c r="P5080" s="82"/>
      <c r="Q5080" s="11"/>
      <c r="R5080" s="30"/>
      <c r="S5080" s="82"/>
      <c r="T5080" s="91"/>
      <c r="U5080" s="90"/>
      <c r="V5080" s="90"/>
      <c r="W5080" s="89"/>
      <c r="X5080" s="82"/>
      <c r="Y5080" s="82"/>
      <c r="Z5080" s="94"/>
      <c r="AA5080" s="87"/>
    </row>
    <row r="5081" spans="1:27" ht="12.75" x14ac:dyDescent="0.2">
      <c r="A5081" s="81"/>
      <c r="B5081" s="82"/>
      <c r="C5081" s="82"/>
      <c r="D5081" s="83"/>
      <c r="E5081" s="84"/>
      <c r="F5081" s="85"/>
      <c r="G5081" s="86"/>
      <c r="H5081" s="87"/>
      <c r="I5081" s="87"/>
      <c r="J5081" s="88"/>
      <c r="K5081" s="88"/>
      <c r="L5081" s="8"/>
      <c r="M5081" s="89"/>
      <c r="N5081" s="89"/>
      <c r="O5081" s="82"/>
      <c r="P5081" s="82"/>
      <c r="Q5081" s="11"/>
      <c r="R5081" s="30"/>
      <c r="S5081" s="82"/>
      <c r="T5081" s="91"/>
      <c r="U5081" s="90"/>
      <c r="V5081" s="90"/>
      <c r="W5081" s="89"/>
      <c r="X5081" s="82"/>
      <c r="Y5081" s="82"/>
      <c r="Z5081" s="94"/>
      <c r="AA5081" s="87"/>
    </row>
    <row r="5082" spans="1:27" ht="12.75" x14ac:dyDescent="0.2">
      <c r="A5082" s="81"/>
      <c r="B5082" s="82"/>
      <c r="C5082" s="82"/>
      <c r="D5082" s="83"/>
      <c r="E5082" s="84"/>
      <c r="F5082" s="85"/>
      <c r="G5082" s="86"/>
      <c r="H5082" s="87"/>
      <c r="I5082" s="87"/>
      <c r="J5082" s="88"/>
      <c r="K5082" s="88"/>
      <c r="L5082" s="8"/>
      <c r="M5082" s="89"/>
      <c r="N5082" s="89"/>
      <c r="O5082" s="82"/>
      <c r="P5082" s="82"/>
      <c r="Q5082" s="11"/>
      <c r="R5082" s="30"/>
      <c r="S5082" s="82"/>
      <c r="T5082" s="91"/>
      <c r="U5082" s="90"/>
      <c r="V5082" s="90"/>
      <c r="W5082" s="89"/>
      <c r="X5082" s="82"/>
      <c r="Y5082" s="82"/>
      <c r="Z5082" s="94"/>
      <c r="AA5082" s="87"/>
    </row>
    <row r="5083" spans="1:27" ht="12.75" x14ac:dyDescent="0.2">
      <c r="A5083" s="81"/>
      <c r="B5083" s="82"/>
      <c r="C5083" s="82"/>
      <c r="D5083" s="83"/>
      <c r="E5083" s="84"/>
      <c r="F5083" s="85"/>
      <c r="G5083" s="86"/>
      <c r="H5083" s="87"/>
      <c r="I5083" s="87"/>
      <c r="J5083" s="88"/>
      <c r="K5083" s="88"/>
      <c r="L5083" s="8"/>
      <c r="M5083" s="89"/>
      <c r="N5083" s="89"/>
      <c r="O5083" s="82"/>
      <c r="P5083" s="82"/>
      <c r="Q5083" s="11"/>
      <c r="R5083" s="30"/>
      <c r="S5083" s="82"/>
      <c r="T5083" s="91"/>
      <c r="U5083" s="90"/>
      <c r="V5083" s="90"/>
      <c r="W5083" s="89"/>
      <c r="X5083" s="82"/>
      <c r="Y5083" s="82"/>
      <c r="Z5083" s="94"/>
      <c r="AA5083" s="87"/>
    </row>
    <row r="5084" spans="1:27" ht="12.75" x14ac:dyDescent="0.2">
      <c r="A5084" s="81"/>
      <c r="B5084" s="82"/>
      <c r="C5084" s="82"/>
      <c r="D5084" s="83"/>
      <c r="E5084" s="84"/>
      <c r="F5084" s="85"/>
      <c r="G5084" s="86"/>
      <c r="H5084" s="87"/>
      <c r="I5084" s="87"/>
      <c r="J5084" s="88"/>
      <c r="K5084" s="88"/>
      <c r="L5084" s="8"/>
      <c r="M5084" s="89"/>
      <c r="N5084" s="89"/>
      <c r="O5084" s="82"/>
      <c r="P5084" s="82"/>
      <c r="Q5084" s="11"/>
      <c r="R5084" s="30"/>
      <c r="S5084" s="82"/>
      <c r="T5084" s="91"/>
      <c r="U5084" s="90"/>
      <c r="V5084" s="90"/>
      <c r="W5084" s="89"/>
      <c r="X5084" s="82"/>
      <c r="Y5084" s="82"/>
      <c r="Z5084" s="94"/>
      <c r="AA5084" s="87"/>
    </row>
    <row r="5085" spans="1:27" ht="12.75" x14ac:dyDescent="0.2">
      <c r="A5085" s="81"/>
      <c r="B5085" s="82"/>
      <c r="C5085" s="82"/>
      <c r="D5085" s="83"/>
      <c r="E5085" s="84"/>
      <c r="F5085" s="85"/>
      <c r="G5085" s="86"/>
      <c r="H5085" s="87"/>
      <c r="I5085" s="87"/>
      <c r="J5085" s="88"/>
      <c r="K5085" s="88"/>
      <c r="L5085" s="8"/>
      <c r="M5085" s="89"/>
      <c r="N5085" s="89"/>
      <c r="O5085" s="82"/>
      <c r="P5085" s="82"/>
      <c r="Q5085" s="11"/>
      <c r="R5085" s="30"/>
      <c r="S5085" s="82"/>
      <c r="T5085" s="91"/>
      <c r="U5085" s="90"/>
      <c r="V5085" s="90"/>
      <c r="W5085" s="89"/>
      <c r="X5085" s="82"/>
      <c r="Y5085" s="82"/>
      <c r="Z5085" s="94"/>
      <c r="AA5085" s="87"/>
    </row>
    <row r="5086" spans="1:27" ht="12.75" x14ac:dyDescent="0.2">
      <c r="A5086" s="81"/>
      <c r="B5086" s="82"/>
      <c r="C5086" s="82"/>
      <c r="D5086" s="83"/>
      <c r="E5086" s="84"/>
      <c r="F5086" s="85"/>
      <c r="G5086" s="86"/>
      <c r="H5086" s="87"/>
      <c r="I5086" s="87"/>
      <c r="J5086" s="88"/>
      <c r="K5086" s="88"/>
      <c r="L5086" s="8"/>
      <c r="M5086" s="89"/>
      <c r="N5086" s="89"/>
      <c r="O5086" s="82"/>
      <c r="P5086" s="82"/>
      <c r="Q5086" s="11"/>
      <c r="R5086" s="30"/>
      <c r="S5086" s="82"/>
      <c r="T5086" s="91"/>
      <c r="U5086" s="90"/>
      <c r="V5086" s="90"/>
      <c r="W5086" s="89"/>
      <c r="X5086" s="82"/>
      <c r="Y5086" s="82"/>
      <c r="Z5086" s="94"/>
      <c r="AA5086" s="87"/>
    </row>
    <row r="5087" spans="1:27" ht="12.75" x14ac:dyDescent="0.2">
      <c r="A5087" s="81"/>
      <c r="B5087" s="82"/>
      <c r="C5087" s="82"/>
      <c r="D5087" s="83"/>
      <c r="E5087" s="84"/>
      <c r="F5087" s="85"/>
      <c r="G5087" s="86"/>
      <c r="H5087" s="87"/>
      <c r="I5087" s="87"/>
      <c r="J5087" s="88"/>
      <c r="K5087" s="88"/>
      <c r="L5087" s="8"/>
      <c r="M5087" s="89"/>
      <c r="N5087" s="89"/>
      <c r="O5087" s="82"/>
      <c r="P5087" s="82"/>
      <c r="Q5087" s="11"/>
      <c r="R5087" s="30"/>
      <c r="S5087" s="82"/>
      <c r="T5087" s="91"/>
      <c r="U5087" s="90"/>
      <c r="V5087" s="90"/>
      <c r="W5087" s="89"/>
      <c r="X5087" s="82"/>
      <c r="Y5087" s="82"/>
      <c r="Z5087" s="94"/>
      <c r="AA5087" s="87"/>
    </row>
    <row r="5088" spans="1:27" ht="12.75" x14ac:dyDescent="0.2">
      <c r="A5088" s="81"/>
      <c r="B5088" s="82"/>
      <c r="C5088" s="82"/>
      <c r="D5088" s="83"/>
      <c r="E5088" s="84"/>
      <c r="F5088" s="85"/>
      <c r="G5088" s="86"/>
      <c r="H5088" s="87"/>
      <c r="I5088" s="87"/>
      <c r="J5088" s="88"/>
      <c r="K5088" s="88"/>
      <c r="L5088" s="8"/>
      <c r="M5088" s="89"/>
      <c r="N5088" s="89"/>
      <c r="O5088" s="82"/>
      <c r="P5088" s="82"/>
      <c r="Q5088" s="11"/>
      <c r="R5088" s="30"/>
      <c r="S5088" s="82"/>
      <c r="T5088" s="91"/>
      <c r="U5088" s="90"/>
      <c r="V5088" s="90"/>
      <c r="W5088" s="89"/>
      <c r="X5088" s="82"/>
      <c r="Y5088" s="82"/>
      <c r="Z5088" s="94"/>
      <c r="AA5088" s="87"/>
    </row>
    <row r="5089" spans="1:27" ht="12.75" x14ac:dyDescent="0.2">
      <c r="A5089" s="81"/>
      <c r="B5089" s="82"/>
      <c r="C5089" s="82"/>
      <c r="D5089" s="83"/>
      <c r="E5089" s="84"/>
      <c r="F5089" s="85"/>
      <c r="G5089" s="86"/>
      <c r="H5089" s="87"/>
      <c r="I5089" s="87"/>
      <c r="J5089" s="88"/>
      <c r="K5089" s="88"/>
      <c r="L5089" s="8"/>
      <c r="M5089" s="89"/>
      <c r="N5089" s="89"/>
      <c r="O5089" s="82"/>
      <c r="P5089" s="82"/>
      <c r="Q5089" s="11"/>
      <c r="R5089" s="30"/>
      <c r="S5089" s="82"/>
      <c r="T5089" s="91"/>
      <c r="U5089" s="90"/>
      <c r="V5089" s="90"/>
      <c r="W5089" s="89"/>
      <c r="X5089" s="82"/>
      <c r="Y5089" s="82"/>
      <c r="Z5089" s="94"/>
      <c r="AA5089" s="87"/>
    </row>
    <row r="5090" spans="1:27" ht="12.75" x14ac:dyDescent="0.2">
      <c r="A5090" s="81"/>
      <c r="B5090" s="82"/>
      <c r="C5090" s="82"/>
      <c r="D5090" s="83"/>
      <c r="E5090" s="84"/>
      <c r="F5090" s="85"/>
      <c r="G5090" s="86"/>
      <c r="H5090" s="87"/>
      <c r="I5090" s="87"/>
      <c r="J5090" s="88"/>
      <c r="K5090" s="88"/>
      <c r="L5090" s="8"/>
      <c r="M5090" s="89"/>
      <c r="N5090" s="89"/>
      <c r="O5090" s="82"/>
      <c r="P5090" s="82"/>
      <c r="Q5090" s="11"/>
      <c r="R5090" s="30"/>
      <c r="S5090" s="82"/>
      <c r="T5090" s="91"/>
      <c r="U5090" s="90"/>
      <c r="V5090" s="90"/>
      <c r="W5090" s="89"/>
      <c r="X5090" s="82"/>
      <c r="Y5090" s="82"/>
      <c r="Z5090" s="94"/>
      <c r="AA5090" s="87"/>
    </row>
    <row r="5091" spans="1:27" ht="12.75" x14ac:dyDescent="0.2">
      <c r="A5091" s="81"/>
      <c r="B5091" s="82"/>
      <c r="C5091" s="82"/>
      <c r="D5091" s="83"/>
      <c r="E5091" s="84"/>
      <c r="F5091" s="85"/>
      <c r="G5091" s="86"/>
      <c r="H5091" s="87"/>
      <c r="I5091" s="87"/>
      <c r="J5091" s="88"/>
      <c r="K5091" s="88"/>
      <c r="L5091" s="8"/>
      <c r="M5091" s="89"/>
      <c r="N5091" s="89"/>
      <c r="O5091" s="82"/>
      <c r="P5091" s="82"/>
      <c r="Q5091" s="11"/>
      <c r="R5091" s="30"/>
      <c r="S5091" s="82"/>
      <c r="T5091" s="91"/>
      <c r="U5091" s="90"/>
      <c r="V5091" s="90"/>
      <c r="W5091" s="89"/>
      <c r="X5091" s="82"/>
      <c r="Y5091" s="82"/>
      <c r="Z5091" s="94"/>
      <c r="AA5091" s="87"/>
    </row>
    <row r="5092" spans="1:27" ht="12.75" x14ac:dyDescent="0.2">
      <c r="A5092" s="81"/>
      <c r="B5092" s="82"/>
      <c r="C5092" s="82"/>
      <c r="D5092" s="83"/>
      <c r="E5092" s="84"/>
      <c r="F5092" s="85"/>
      <c r="G5092" s="86"/>
      <c r="H5092" s="87"/>
      <c r="I5092" s="87"/>
      <c r="J5092" s="88"/>
      <c r="K5092" s="88"/>
      <c r="L5092" s="8"/>
      <c r="M5092" s="89"/>
      <c r="N5092" s="89"/>
      <c r="O5092" s="82"/>
      <c r="P5092" s="82"/>
      <c r="Q5092" s="11"/>
      <c r="R5092" s="30"/>
      <c r="S5092" s="82"/>
      <c r="T5092" s="91"/>
      <c r="U5092" s="90"/>
      <c r="V5092" s="90"/>
      <c r="W5092" s="89"/>
      <c r="X5092" s="82"/>
      <c r="Y5092" s="82"/>
      <c r="Z5092" s="94"/>
      <c r="AA5092" s="87"/>
    </row>
    <row r="5093" spans="1:27" ht="12.75" x14ac:dyDescent="0.2">
      <c r="A5093" s="81"/>
      <c r="B5093" s="82"/>
      <c r="C5093" s="82"/>
      <c r="D5093" s="83"/>
      <c r="E5093" s="84"/>
      <c r="F5093" s="85"/>
      <c r="G5093" s="86"/>
      <c r="H5093" s="87"/>
      <c r="I5093" s="87"/>
      <c r="J5093" s="88"/>
      <c r="K5093" s="88"/>
      <c r="L5093" s="8"/>
      <c r="M5093" s="89"/>
      <c r="N5093" s="89"/>
      <c r="O5093" s="82"/>
      <c r="P5093" s="82"/>
      <c r="Q5093" s="11"/>
      <c r="R5093" s="30"/>
      <c r="S5093" s="82"/>
      <c r="T5093" s="91"/>
      <c r="U5093" s="90"/>
      <c r="V5093" s="90"/>
      <c r="W5093" s="89"/>
      <c r="X5093" s="82"/>
      <c r="Y5093" s="82"/>
      <c r="Z5093" s="94"/>
      <c r="AA5093" s="87"/>
    </row>
    <row r="5094" spans="1:27" ht="12.75" x14ac:dyDescent="0.2">
      <c r="A5094" s="81"/>
      <c r="B5094" s="82"/>
      <c r="C5094" s="82"/>
      <c r="D5094" s="83"/>
      <c r="E5094" s="84"/>
      <c r="F5094" s="85"/>
      <c r="G5094" s="86"/>
      <c r="H5094" s="87"/>
      <c r="I5094" s="87"/>
      <c r="J5094" s="88"/>
      <c r="K5094" s="88"/>
      <c r="L5094" s="8"/>
      <c r="M5094" s="89"/>
      <c r="N5094" s="89"/>
      <c r="O5094" s="82"/>
      <c r="P5094" s="82"/>
      <c r="Q5094" s="11"/>
      <c r="R5094" s="30"/>
      <c r="S5094" s="82"/>
      <c r="T5094" s="91"/>
      <c r="U5094" s="90"/>
      <c r="V5094" s="90"/>
      <c r="W5094" s="89"/>
      <c r="X5094" s="82"/>
      <c r="Y5094" s="82"/>
      <c r="Z5094" s="94"/>
      <c r="AA5094" s="87"/>
    </row>
    <row r="5095" spans="1:27" ht="12.75" x14ac:dyDescent="0.2">
      <c r="A5095" s="81"/>
      <c r="B5095" s="82"/>
      <c r="C5095" s="82"/>
      <c r="D5095" s="83"/>
      <c r="E5095" s="84"/>
      <c r="F5095" s="85"/>
      <c r="G5095" s="86"/>
      <c r="H5095" s="87"/>
      <c r="I5095" s="87"/>
      <c r="J5095" s="88"/>
      <c r="K5095" s="88"/>
      <c r="L5095" s="8"/>
      <c r="M5095" s="89"/>
      <c r="N5095" s="89"/>
      <c r="O5095" s="82"/>
      <c r="P5095" s="82"/>
      <c r="Q5095" s="11"/>
      <c r="R5095" s="30"/>
      <c r="S5095" s="82"/>
      <c r="T5095" s="91"/>
      <c r="U5095" s="90"/>
      <c r="V5095" s="90"/>
      <c r="W5095" s="89"/>
      <c r="X5095" s="82"/>
      <c r="Y5095" s="82"/>
      <c r="Z5095" s="94"/>
      <c r="AA5095" s="87"/>
    </row>
    <row r="5096" spans="1:27" ht="12.75" x14ac:dyDescent="0.2">
      <c r="A5096" s="81"/>
      <c r="B5096" s="82"/>
      <c r="C5096" s="82"/>
      <c r="D5096" s="83"/>
      <c r="E5096" s="84"/>
      <c r="F5096" s="85"/>
      <c r="G5096" s="86"/>
      <c r="H5096" s="87"/>
      <c r="I5096" s="87"/>
      <c r="J5096" s="88"/>
      <c r="K5096" s="88"/>
      <c r="L5096" s="8"/>
      <c r="M5096" s="89"/>
      <c r="N5096" s="89"/>
      <c r="O5096" s="82"/>
      <c r="P5096" s="82"/>
      <c r="Q5096" s="11"/>
      <c r="R5096" s="30"/>
      <c r="S5096" s="82"/>
      <c r="T5096" s="91"/>
      <c r="U5096" s="90"/>
      <c r="V5096" s="90"/>
      <c r="W5096" s="89"/>
      <c r="X5096" s="82"/>
      <c r="Y5096" s="82"/>
      <c r="Z5096" s="94"/>
      <c r="AA5096" s="87"/>
    </row>
    <row r="5097" spans="1:27" ht="12.75" x14ac:dyDescent="0.2">
      <c r="A5097" s="81"/>
      <c r="B5097" s="82"/>
      <c r="C5097" s="82"/>
      <c r="D5097" s="83"/>
      <c r="E5097" s="84"/>
      <c r="F5097" s="85"/>
      <c r="G5097" s="86"/>
      <c r="H5097" s="87"/>
      <c r="I5097" s="87"/>
      <c r="J5097" s="88"/>
      <c r="K5097" s="88"/>
      <c r="L5097" s="8"/>
      <c r="M5097" s="89"/>
      <c r="N5097" s="89"/>
      <c r="O5097" s="82"/>
      <c r="P5097" s="82"/>
      <c r="Q5097" s="11"/>
      <c r="R5097" s="30"/>
      <c r="S5097" s="82"/>
      <c r="T5097" s="91"/>
      <c r="U5097" s="90"/>
      <c r="V5097" s="90"/>
      <c r="W5097" s="89"/>
      <c r="X5097" s="82"/>
      <c r="Y5097" s="82"/>
      <c r="Z5097" s="94"/>
      <c r="AA5097" s="87"/>
    </row>
    <row r="5098" spans="1:27" ht="12.75" x14ac:dyDescent="0.2">
      <c r="A5098" s="81"/>
      <c r="B5098" s="82"/>
      <c r="C5098" s="82"/>
      <c r="D5098" s="83"/>
      <c r="E5098" s="84"/>
      <c r="F5098" s="85"/>
      <c r="G5098" s="86"/>
      <c r="H5098" s="87"/>
      <c r="I5098" s="87"/>
      <c r="J5098" s="88"/>
      <c r="K5098" s="88"/>
      <c r="L5098" s="8"/>
      <c r="M5098" s="89"/>
      <c r="N5098" s="89"/>
      <c r="O5098" s="82"/>
      <c r="P5098" s="82"/>
      <c r="Q5098" s="11"/>
      <c r="R5098" s="30"/>
      <c r="S5098" s="82"/>
      <c r="T5098" s="91"/>
      <c r="U5098" s="90"/>
      <c r="V5098" s="90"/>
      <c r="W5098" s="89"/>
      <c r="X5098" s="82"/>
      <c r="Y5098" s="82"/>
      <c r="Z5098" s="94"/>
      <c r="AA5098" s="87"/>
    </row>
    <row r="5099" spans="1:27" ht="12.75" x14ac:dyDescent="0.2">
      <c r="A5099" s="81"/>
      <c r="B5099" s="82"/>
      <c r="C5099" s="82"/>
      <c r="D5099" s="83"/>
      <c r="E5099" s="84"/>
      <c r="F5099" s="85"/>
      <c r="G5099" s="86"/>
      <c r="H5099" s="87"/>
      <c r="I5099" s="87"/>
      <c r="J5099" s="88"/>
      <c r="K5099" s="88"/>
      <c r="L5099" s="8"/>
      <c r="M5099" s="89"/>
      <c r="N5099" s="89"/>
      <c r="O5099" s="82"/>
      <c r="P5099" s="82"/>
      <c r="Q5099" s="11"/>
      <c r="R5099" s="30"/>
      <c r="S5099" s="82"/>
      <c r="T5099" s="91"/>
      <c r="U5099" s="90"/>
      <c r="V5099" s="90"/>
      <c r="W5099" s="89"/>
      <c r="X5099" s="82"/>
      <c r="Y5099" s="82"/>
      <c r="Z5099" s="94"/>
      <c r="AA5099" s="87"/>
    </row>
    <row r="5100" spans="1:27" ht="12.75" x14ac:dyDescent="0.2">
      <c r="A5100" s="81"/>
      <c r="B5100" s="82"/>
      <c r="C5100" s="82"/>
      <c r="D5100" s="83"/>
      <c r="E5100" s="84"/>
      <c r="F5100" s="85"/>
      <c r="G5100" s="86"/>
      <c r="H5100" s="87"/>
      <c r="I5100" s="87"/>
      <c r="J5100" s="88"/>
      <c r="K5100" s="88"/>
      <c r="L5100" s="8"/>
      <c r="M5100" s="89"/>
      <c r="N5100" s="89"/>
      <c r="O5100" s="82"/>
      <c r="P5100" s="82"/>
      <c r="Q5100" s="11"/>
      <c r="R5100" s="30"/>
      <c r="S5100" s="82"/>
      <c r="T5100" s="91"/>
      <c r="U5100" s="90"/>
      <c r="V5100" s="90"/>
      <c r="W5100" s="89"/>
      <c r="X5100" s="82"/>
      <c r="Y5100" s="82"/>
      <c r="Z5100" s="94"/>
      <c r="AA5100" s="87"/>
    </row>
    <row r="5101" spans="1:27" ht="12.75" x14ac:dyDescent="0.2">
      <c r="A5101" s="81"/>
      <c r="B5101" s="82"/>
      <c r="C5101" s="82"/>
      <c r="D5101" s="83"/>
      <c r="E5101" s="84"/>
      <c r="F5101" s="85"/>
      <c r="G5101" s="86"/>
      <c r="H5101" s="87"/>
      <c r="I5101" s="87"/>
      <c r="J5101" s="88"/>
      <c r="K5101" s="88"/>
      <c r="L5101" s="8"/>
      <c r="M5101" s="89"/>
      <c r="N5101" s="89"/>
      <c r="O5101" s="82"/>
      <c r="P5101" s="82"/>
      <c r="Q5101" s="11"/>
      <c r="R5101" s="30"/>
      <c r="S5101" s="82"/>
      <c r="T5101" s="91"/>
      <c r="U5101" s="90"/>
      <c r="V5101" s="90"/>
      <c r="W5101" s="89"/>
      <c r="X5101" s="82"/>
      <c r="Y5101" s="82"/>
      <c r="Z5101" s="94"/>
      <c r="AA5101" s="87"/>
    </row>
    <row r="5102" spans="1:27" ht="12.75" x14ac:dyDescent="0.2">
      <c r="A5102" s="81"/>
      <c r="B5102" s="82"/>
      <c r="C5102" s="82"/>
      <c r="D5102" s="83"/>
      <c r="E5102" s="84"/>
      <c r="F5102" s="85"/>
      <c r="G5102" s="86"/>
      <c r="H5102" s="87"/>
      <c r="I5102" s="87"/>
      <c r="J5102" s="88"/>
      <c r="K5102" s="88"/>
      <c r="L5102" s="8"/>
      <c r="M5102" s="89"/>
      <c r="N5102" s="89"/>
      <c r="O5102" s="82"/>
      <c r="P5102" s="82"/>
      <c r="Q5102" s="11"/>
      <c r="R5102" s="30"/>
      <c r="S5102" s="82"/>
      <c r="T5102" s="91"/>
      <c r="U5102" s="90"/>
      <c r="V5102" s="90"/>
      <c r="W5102" s="89"/>
      <c r="X5102" s="82"/>
      <c r="Y5102" s="82"/>
      <c r="Z5102" s="94"/>
      <c r="AA5102" s="87"/>
    </row>
    <row r="5103" spans="1:27" ht="12.75" x14ac:dyDescent="0.2">
      <c r="A5103" s="81"/>
      <c r="B5103" s="82"/>
      <c r="C5103" s="82"/>
      <c r="D5103" s="83"/>
      <c r="E5103" s="84"/>
      <c r="F5103" s="85"/>
      <c r="G5103" s="86"/>
      <c r="H5103" s="87"/>
      <c r="I5103" s="87"/>
      <c r="J5103" s="88"/>
      <c r="K5103" s="88"/>
      <c r="L5103" s="8"/>
      <c r="M5103" s="89"/>
      <c r="N5103" s="89"/>
      <c r="O5103" s="82"/>
      <c r="P5103" s="82"/>
      <c r="Q5103" s="11"/>
      <c r="R5103" s="30"/>
      <c r="S5103" s="82"/>
      <c r="T5103" s="91"/>
      <c r="U5103" s="90"/>
      <c r="V5103" s="90"/>
      <c r="W5103" s="89"/>
      <c r="X5103" s="82"/>
      <c r="Y5103" s="82"/>
      <c r="Z5103" s="94"/>
      <c r="AA5103" s="87"/>
    </row>
    <row r="5104" spans="1:27" ht="12.75" x14ac:dyDescent="0.2">
      <c r="A5104" s="81"/>
      <c r="B5104" s="82"/>
      <c r="C5104" s="82"/>
      <c r="D5104" s="83"/>
      <c r="E5104" s="84"/>
      <c r="F5104" s="85"/>
      <c r="G5104" s="86"/>
      <c r="H5104" s="87"/>
      <c r="I5104" s="87"/>
      <c r="J5104" s="88"/>
      <c r="K5104" s="88"/>
      <c r="L5104" s="8"/>
      <c r="M5104" s="89"/>
      <c r="N5104" s="89"/>
      <c r="O5104" s="82"/>
      <c r="P5104" s="82"/>
      <c r="Q5104" s="11"/>
      <c r="R5104" s="30"/>
      <c r="S5104" s="82"/>
      <c r="T5104" s="91"/>
      <c r="U5104" s="90"/>
      <c r="V5104" s="90"/>
      <c r="W5104" s="89"/>
      <c r="X5104" s="82"/>
      <c r="Y5104" s="82"/>
      <c r="Z5104" s="94"/>
      <c r="AA5104" s="87"/>
    </row>
    <row r="5105" spans="1:27" ht="12.75" x14ac:dyDescent="0.2">
      <c r="A5105" s="81"/>
      <c r="B5105" s="82"/>
      <c r="C5105" s="82"/>
      <c r="D5105" s="83"/>
      <c r="E5105" s="84"/>
      <c r="F5105" s="85"/>
      <c r="G5105" s="86"/>
      <c r="H5105" s="87"/>
      <c r="I5105" s="87"/>
      <c r="J5105" s="88"/>
      <c r="K5105" s="88"/>
      <c r="L5105" s="8"/>
      <c r="M5105" s="89"/>
      <c r="N5105" s="89"/>
      <c r="O5105" s="82"/>
      <c r="P5105" s="82"/>
      <c r="Q5105" s="11"/>
      <c r="R5105" s="30"/>
      <c r="S5105" s="82"/>
      <c r="T5105" s="91"/>
      <c r="U5105" s="90"/>
      <c r="V5105" s="90"/>
      <c r="W5105" s="89"/>
      <c r="X5105" s="82"/>
      <c r="Y5105" s="82"/>
      <c r="Z5105" s="94"/>
      <c r="AA5105" s="87"/>
    </row>
    <row r="5106" spans="1:27" ht="12.75" x14ac:dyDescent="0.2">
      <c r="A5106" s="81"/>
      <c r="B5106" s="82"/>
      <c r="C5106" s="82"/>
      <c r="D5106" s="83"/>
      <c r="E5106" s="84"/>
      <c r="F5106" s="85"/>
      <c r="G5106" s="86"/>
      <c r="H5106" s="87"/>
      <c r="I5106" s="87"/>
      <c r="J5106" s="88"/>
      <c r="K5106" s="88"/>
      <c r="L5106" s="8"/>
      <c r="M5106" s="89"/>
      <c r="N5106" s="89"/>
      <c r="O5106" s="82"/>
      <c r="P5106" s="82"/>
      <c r="Q5106" s="11"/>
      <c r="R5106" s="30"/>
      <c r="S5106" s="82"/>
      <c r="T5106" s="91"/>
      <c r="U5106" s="90"/>
      <c r="V5106" s="90"/>
      <c r="W5106" s="89"/>
      <c r="X5106" s="82"/>
      <c r="Y5106" s="82"/>
      <c r="Z5106" s="94"/>
      <c r="AA5106" s="87"/>
    </row>
    <row r="5107" spans="1:27" ht="12.75" x14ac:dyDescent="0.2">
      <c r="A5107" s="81"/>
      <c r="B5107" s="82"/>
      <c r="C5107" s="82"/>
      <c r="D5107" s="83"/>
      <c r="E5107" s="84"/>
      <c r="F5107" s="85"/>
      <c r="G5107" s="86"/>
      <c r="H5107" s="87"/>
      <c r="I5107" s="87"/>
      <c r="J5107" s="88"/>
      <c r="K5107" s="88"/>
      <c r="L5107" s="8"/>
      <c r="M5107" s="89"/>
      <c r="N5107" s="89"/>
      <c r="O5107" s="82"/>
      <c r="P5107" s="82"/>
      <c r="Q5107" s="11"/>
      <c r="R5107" s="30"/>
      <c r="S5107" s="82"/>
      <c r="T5107" s="91"/>
      <c r="U5107" s="90"/>
      <c r="V5107" s="90"/>
      <c r="W5107" s="89"/>
      <c r="X5107" s="82"/>
      <c r="Y5107" s="82"/>
      <c r="Z5107" s="94"/>
      <c r="AA5107" s="87"/>
    </row>
    <row r="5108" spans="1:27" ht="12.75" x14ac:dyDescent="0.2">
      <c r="A5108" s="81"/>
      <c r="B5108" s="82"/>
      <c r="C5108" s="82"/>
      <c r="D5108" s="83"/>
      <c r="E5108" s="84"/>
      <c r="F5108" s="85"/>
      <c r="G5108" s="86"/>
      <c r="H5108" s="87"/>
      <c r="I5108" s="87"/>
      <c r="J5108" s="88"/>
      <c r="K5108" s="88"/>
      <c r="L5108" s="8"/>
      <c r="M5108" s="89"/>
      <c r="N5108" s="89"/>
      <c r="O5108" s="82"/>
      <c r="P5108" s="82"/>
      <c r="Q5108" s="11"/>
      <c r="R5108" s="30"/>
      <c r="S5108" s="82"/>
      <c r="T5108" s="91"/>
      <c r="U5108" s="90"/>
      <c r="V5108" s="90"/>
      <c r="W5108" s="89"/>
      <c r="X5108" s="82"/>
      <c r="Y5108" s="82"/>
      <c r="Z5108" s="94"/>
      <c r="AA5108" s="87"/>
    </row>
    <row r="5109" spans="1:27" ht="12.75" x14ac:dyDescent="0.2">
      <c r="A5109" s="81"/>
      <c r="B5109" s="82"/>
      <c r="C5109" s="82"/>
      <c r="D5109" s="83"/>
      <c r="E5109" s="84"/>
      <c r="F5109" s="85"/>
      <c r="G5109" s="86"/>
      <c r="H5109" s="87"/>
      <c r="I5109" s="87"/>
      <c r="J5109" s="88"/>
      <c r="K5109" s="88"/>
      <c r="L5109" s="8"/>
      <c r="M5109" s="89"/>
      <c r="N5109" s="89"/>
      <c r="O5109" s="82"/>
      <c r="P5109" s="82"/>
      <c r="Q5109" s="11"/>
      <c r="R5109" s="30"/>
      <c r="S5109" s="82"/>
      <c r="T5109" s="91"/>
      <c r="U5109" s="90"/>
      <c r="V5109" s="90"/>
      <c r="W5109" s="89"/>
      <c r="X5109" s="82"/>
      <c r="Y5109" s="82"/>
      <c r="Z5109" s="94"/>
      <c r="AA5109" s="87"/>
    </row>
    <row r="5110" spans="1:27" ht="12.75" x14ac:dyDescent="0.2">
      <c r="A5110" s="81"/>
      <c r="B5110" s="82"/>
      <c r="C5110" s="82"/>
      <c r="D5110" s="83"/>
      <c r="E5110" s="84"/>
      <c r="F5110" s="85"/>
      <c r="G5110" s="86"/>
      <c r="H5110" s="87"/>
      <c r="I5110" s="87"/>
      <c r="J5110" s="88"/>
      <c r="K5110" s="88"/>
      <c r="L5110" s="8"/>
      <c r="M5110" s="89"/>
      <c r="N5110" s="89"/>
      <c r="O5110" s="82"/>
      <c r="P5110" s="82"/>
      <c r="Q5110" s="11"/>
      <c r="R5110" s="30"/>
      <c r="S5110" s="82"/>
      <c r="T5110" s="91"/>
      <c r="U5110" s="90"/>
      <c r="V5110" s="90"/>
      <c r="W5110" s="89"/>
      <c r="X5110" s="82"/>
      <c r="Y5110" s="82"/>
      <c r="Z5110" s="94"/>
      <c r="AA5110" s="87"/>
    </row>
    <row r="5111" spans="1:27" ht="12.75" x14ac:dyDescent="0.2">
      <c r="A5111" s="81"/>
      <c r="B5111" s="82"/>
      <c r="C5111" s="82"/>
      <c r="D5111" s="83"/>
      <c r="E5111" s="84"/>
      <c r="F5111" s="85"/>
      <c r="G5111" s="86"/>
      <c r="H5111" s="87"/>
      <c r="I5111" s="87"/>
      <c r="J5111" s="88"/>
      <c r="K5111" s="88"/>
      <c r="L5111" s="8"/>
      <c r="M5111" s="89"/>
      <c r="N5111" s="89"/>
      <c r="O5111" s="82"/>
      <c r="P5111" s="82"/>
      <c r="Q5111" s="11"/>
      <c r="R5111" s="30"/>
      <c r="S5111" s="82"/>
      <c r="T5111" s="91"/>
      <c r="U5111" s="90"/>
      <c r="V5111" s="90"/>
      <c r="W5111" s="89"/>
      <c r="X5111" s="82"/>
      <c r="Y5111" s="82"/>
      <c r="Z5111" s="94"/>
      <c r="AA5111" s="87"/>
    </row>
    <row r="5112" spans="1:27" ht="12.75" x14ac:dyDescent="0.2">
      <c r="A5112" s="81"/>
      <c r="B5112" s="82"/>
      <c r="C5112" s="82"/>
      <c r="D5112" s="83"/>
      <c r="E5112" s="84"/>
      <c r="F5112" s="85"/>
      <c r="G5112" s="86"/>
      <c r="H5112" s="87"/>
      <c r="I5112" s="87"/>
      <c r="J5112" s="88"/>
      <c r="K5112" s="88"/>
      <c r="L5112" s="8"/>
      <c r="M5112" s="89"/>
      <c r="N5112" s="89"/>
      <c r="O5112" s="82"/>
      <c r="P5112" s="82"/>
      <c r="Q5112" s="11"/>
      <c r="R5112" s="30"/>
      <c r="S5112" s="82"/>
      <c r="T5112" s="91"/>
      <c r="U5112" s="90"/>
      <c r="V5112" s="90"/>
      <c r="W5112" s="89"/>
      <c r="X5112" s="82"/>
      <c r="Y5112" s="82"/>
      <c r="Z5112" s="94"/>
      <c r="AA5112" s="87"/>
    </row>
    <row r="5113" spans="1:27" ht="12.75" x14ac:dyDescent="0.2">
      <c r="A5113" s="81"/>
      <c r="B5113" s="82"/>
      <c r="C5113" s="82"/>
      <c r="D5113" s="83"/>
      <c r="E5113" s="84"/>
      <c r="F5113" s="85"/>
      <c r="G5113" s="86"/>
      <c r="H5113" s="87"/>
      <c r="I5113" s="87"/>
      <c r="J5113" s="88"/>
      <c r="K5113" s="88"/>
      <c r="L5113" s="8"/>
      <c r="M5113" s="89"/>
      <c r="N5113" s="89"/>
      <c r="O5113" s="82"/>
      <c r="P5113" s="82"/>
      <c r="Q5113" s="11"/>
      <c r="R5113" s="30"/>
      <c r="S5113" s="82"/>
      <c r="T5113" s="91"/>
      <c r="U5113" s="90"/>
      <c r="V5113" s="90"/>
      <c r="W5113" s="89"/>
      <c r="X5113" s="82"/>
      <c r="Y5113" s="82"/>
      <c r="Z5113" s="94"/>
      <c r="AA5113" s="87"/>
    </row>
    <row r="5114" spans="1:27" ht="12.75" x14ac:dyDescent="0.2">
      <c r="A5114" s="81"/>
      <c r="B5114" s="82"/>
      <c r="C5114" s="82"/>
      <c r="D5114" s="83"/>
      <c r="E5114" s="84"/>
      <c r="F5114" s="85"/>
      <c r="G5114" s="86"/>
      <c r="H5114" s="87"/>
      <c r="I5114" s="87"/>
      <c r="J5114" s="88"/>
      <c r="K5114" s="88"/>
      <c r="L5114" s="8"/>
      <c r="M5114" s="89"/>
      <c r="N5114" s="89"/>
      <c r="O5114" s="82"/>
      <c r="P5114" s="82"/>
      <c r="Q5114" s="11"/>
      <c r="R5114" s="30"/>
      <c r="S5114" s="82"/>
      <c r="T5114" s="91"/>
      <c r="U5114" s="90"/>
      <c r="V5114" s="90"/>
      <c r="W5114" s="89"/>
      <c r="X5114" s="82"/>
      <c r="Y5114" s="82"/>
      <c r="Z5114" s="94"/>
      <c r="AA5114" s="87"/>
    </row>
    <row r="5115" spans="1:27" ht="12.75" x14ac:dyDescent="0.2">
      <c r="A5115" s="81"/>
      <c r="B5115" s="82"/>
      <c r="C5115" s="82"/>
      <c r="D5115" s="83"/>
      <c r="E5115" s="84"/>
      <c r="F5115" s="85"/>
      <c r="G5115" s="86"/>
      <c r="H5115" s="87"/>
      <c r="I5115" s="87"/>
      <c r="J5115" s="88"/>
      <c r="K5115" s="88"/>
      <c r="L5115" s="8"/>
      <c r="M5115" s="89"/>
      <c r="N5115" s="89"/>
      <c r="O5115" s="82"/>
      <c r="P5115" s="82"/>
      <c r="Q5115" s="11"/>
      <c r="R5115" s="30"/>
      <c r="S5115" s="82"/>
      <c r="T5115" s="91"/>
      <c r="U5115" s="90"/>
      <c r="V5115" s="90"/>
      <c r="W5115" s="89"/>
      <c r="X5115" s="82"/>
      <c r="Y5115" s="82"/>
      <c r="Z5115" s="94"/>
      <c r="AA5115" s="87"/>
    </row>
    <row r="5116" spans="1:27" ht="12.75" x14ac:dyDescent="0.2">
      <c r="A5116" s="81"/>
      <c r="B5116" s="82"/>
      <c r="C5116" s="82"/>
      <c r="D5116" s="83"/>
      <c r="E5116" s="84"/>
      <c r="F5116" s="85"/>
      <c r="G5116" s="86"/>
      <c r="H5116" s="87"/>
      <c r="I5116" s="87"/>
      <c r="J5116" s="88"/>
      <c r="K5116" s="88"/>
      <c r="L5116" s="8"/>
      <c r="M5116" s="89"/>
      <c r="N5116" s="89"/>
      <c r="O5116" s="82"/>
      <c r="P5116" s="82"/>
      <c r="Q5116" s="11"/>
      <c r="R5116" s="30"/>
      <c r="S5116" s="82"/>
      <c r="T5116" s="91"/>
      <c r="U5116" s="90"/>
      <c r="V5116" s="90"/>
      <c r="W5116" s="89"/>
      <c r="X5116" s="82"/>
      <c r="Y5116" s="82"/>
      <c r="Z5116" s="94"/>
      <c r="AA5116" s="87"/>
    </row>
    <row r="5117" spans="1:27" ht="12.75" x14ac:dyDescent="0.2">
      <c r="A5117" s="81"/>
      <c r="B5117" s="82"/>
      <c r="C5117" s="82"/>
      <c r="D5117" s="83"/>
      <c r="E5117" s="84"/>
      <c r="F5117" s="85"/>
      <c r="G5117" s="86"/>
      <c r="H5117" s="87"/>
      <c r="I5117" s="87"/>
      <c r="J5117" s="88"/>
      <c r="K5117" s="88"/>
      <c r="L5117" s="8"/>
      <c r="M5117" s="89"/>
      <c r="N5117" s="89"/>
      <c r="O5117" s="82"/>
      <c r="P5117" s="82"/>
      <c r="Q5117" s="11"/>
      <c r="R5117" s="30"/>
      <c r="S5117" s="82"/>
      <c r="T5117" s="91"/>
      <c r="U5117" s="90"/>
      <c r="V5117" s="90"/>
      <c r="W5117" s="89"/>
      <c r="X5117" s="82"/>
      <c r="Y5117" s="82"/>
      <c r="Z5117" s="94"/>
      <c r="AA5117" s="87"/>
    </row>
    <row r="5118" spans="1:27" ht="12.75" x14ac:dyDescent="0.2">
      <c r="A5118" s="81"/>
      <c r="B5118" s="82"/>
      <c r="C5118" s="82"/>
      <c r="D5118" s="83"/>
      <c r="E5118" s="84"/>
      <c r="F5118" s="85"/>
      <c r="G5118" s="86"/>
      <c r="H5118" s="87"/>
      <c r="I5118" s="87"/>
      <c r="J5118" s="88"/>
      <c r="K5118" s="88"/>
      <c r="L5118" s="8"/>
      <c r="M5118" s="89"/>
      <c r="N5118" s="89"/>
      <c r="O5118" s="82"/>
      <c r="P5118" s="82"/>
      <c r="Q5118" s="11"/>
      <c r="R5118" s="30"/>
      <c r="S5118" s="82"/>
      <c r="T5118" s="91"/>
      <c r="U5118" s="90"/>
      <c r="V5118" s="90"/>
      <c r="W5118" s="89"/>
      <c r="X5118" s="82"/>
      <c r="Y5118" s="82"/>
      <c r="Z5118" s="94"/>
      <c r="AA5118" s="87"/>
    </row>
    <row r="5119" spans="1:27" ht="12.75" x14ac:dyDescent="0.2">
      <c r="A5119" s="81"/>
      <c r="B5119" s="82"/>
      <c r="C5119" s="82"/>
      <c r="D5119" s="83"/>
      <c r="E5119" s="84"/>
      <c r="F5119" s="85"/>
      <c r="G5119" s="86"/>
      <c r="H5119" s="87"/>
      <c r="I5119" s="87"/>
      <c r="J5119" s="88"/>
      <c r="K5119" s="88"/>
      <c r="L5119" s="8"/>
      <c r="M5119" s="89"/>
      <c r="N5119" s="89"/>
      <c r="O5119" s="82"/>
      <c r="P5119" s="82"/>
      <c r="Q5119" s="11"/>
      <c r="R5119" s="30"/>
      <c r="S5119" s="82"/>
      <c r="T5119" s="91"/>
      <c r="U5119" s="90"/>
      <c r="V5119" s="90"/>
      <c r="W5119" s="89"/>
      <c r="X5119" s="82"/>
      <c r="Y5119" s="82"/>
      <c r="Z5119" s="94"/>
      <c r="AA5119" s="87"/>
    </row>
    <row r="5120" spans="1:27" ht="12.75" x14ac:dyDescent="0.2">
      <c r="A5120" s="81"/>
      <c r="B5120" s="82"/>
      <c r="C5120" s="82"/>
      <c r="D5120" s="83"/>
      <c r="E5120" s="84"/>
      <c r="F5120" s="85"/>
      <c r="G5120" s="86"/>
      <c r="H5120" s="87"/>
      <c r="I5120" s="87"/>
      <c r="J5120" s="88"/>
      <c r="K5120" s="88"/>
      <c r="L5120" s="8"/>
      <c r="M5120" s="89"/>
      <c r="N5120" s="89"/>
      <c r="O5120" s="82"/>
      <c r="P5120" s="82"/>
      <c r="Q5120" s="11"/>
      <c r="R5120" s="30"/>
      <c r="S5120" s="82"/>
      <c r="T5120" s="91"/>
      <c r="U5120" s="90"/>
      <c r="V5120" s="90"/>
      <c r="W5120" s="89"/>
      <c r="X5120" s="82"/>
      <c r="Y5120" s="82"/>
      <c r="Z5120" s="94"/>
      <c r="AA5120" s="87"/>
    </row>
    <row r="5121" spans="1:27" ht="12.75" x14ac:dyDescent="0.2">
      <c r="A5121" s="81"/>
      <c r="B5121" s="82"/>
      <c r="C5121" s="82"/>
      <c r="D5121" s="83"/>
      <c r="E5121" s="84"/>
      <c r="F5121" s="85"/>
      <c r="G5121" s="86"/>
      <c r="H5121" s="87"/>
      <c r="I5121" s="87"/>
      <c r="J5121" s="88"/>
      <c r="K5121" s="88"/>
      <c r="L5121" s="8"/>
      <c r="M5121" s="89"/>
      <c r="N5121" s="89"/>
      <c r="O5121" s="82"/>
      <c r="P5121" s="82"/>
      <c r="Q5121" s="11"/>
      <c r="R5121" s="30"/>
      <c r="S5121" s="82"/>
      <c r="T5121" s="91"/>
      <c r="U5121" s="90"/>
      <c r="V5121" s="90"/>
      <c r="W5121" s="89"/>
      <c r="X5121" s="82"/>
      <c r="Y5121" s="82"/>
      <c r="Z5121" s="94"/>
      <c r="AA5121" s="87"/>
    </row>
    <row r="5122" spans="1:27" ht="12.75" x14ac:dyDescent="0.2">
      <c r="A5122" s="81"/>
      <c r="B5122" s="82"/>
      <c r="C5122" s="82"/>
      <c r="D5122" s="83"/>
      <c r="E5122" s="84"/>
      <c r="F5122" s="85"/>
      <c r="G5122" s="86"/>
      <c r="H5122" s="87"/>
      <c r="I5122" s="87"/>
      <c r="J5122" s="88"/>
      <c r="K5122" s="88"/>
      <c r="L5122" s="8"/>
      <c r="M5122" s="89"/>
      <c r="N5122" s="89"/>
      <c r="O5122" s="82"/>
      <c r="P5122" s="82"/>
      <c r="Q5122" s="11"/>
      <c r="R5122" s="30"/>
      <c r="S5122" s="82"/>
      <c r="T5122" s="91"/>
      <c r="U5122" s="90"/>
      <c r="V5122" s="90"/>
      <c r="W5122" s="89"/>
      <c r="X5122" s="82"/>
      <c r="Y5122" s="82"/>
      <c r="Z5122" s="94"/>
      <c r="AA5122" s="87"/>
    </row>
    <row r="5123" spans="1:27" ht="12.75" x14ac:dyDescent="0.2">
      <c r="A5123" s="81"/>
      <c r="B5123" s="82"/>
      <c r="C5123" s="82"/>
      <c r="D5123" s="83"/>
      <c r="E5123" s="84"/>
      <c r="F5123" s="85"/>
      <c r="G5123" s="86"/>
      <c r="H5123" s="87"/>
      <c r="I5123" s="87"/>
      <c r="J5123" s="88"/>
      <c r="K5123" s="88"/>
      <c r="L5123" s="8"/>
      <c r="M5123" s="89"/>
      <c r="N5123" s="89"/>
      <c r="O5123" s="82"/>
      <c r="P5123" s="82"/>
      <c r="Q5123" s="11"/>
      <c r="R5123" s="30"/>
      <c r="S5123" s="82"/>
      <c r="T5123" s="91"/>
      <c r="U5123" s="90"/>
      <c r="V5123" s="90"/>
      <c r="W5123" s="89"/>
      <c r="X5123" s="82"/>
      <c r="Y5123" s="82"/>
      <c r="Z5123" s="94"/>
      <c r="AA5123" s="87"/>
    </row>
    <row r="5124" spans="1:27" ht="12.75" x14ac:dyDescent="0.2">
      <c r="A5124" s="81"/>
      <c r="B5124" s="82"/>
      <c r="C5124" s="82"/>
      <c r="D5124" s="83"/>
      <c r="E5124" s="84"/>
      <c r="F5124" s="85"/>
      <c r="G5124" s="86"/>
      <c r="H5124" s="87"/>
      <c r="I5124" s="87"/>
      <c r="J5124" s="88"/>
      <c r="K5124" s="88"/>
      <c r="L5124" s="8"/>
      <c r="M5124" s="89"/>
      <c r="N5124" s="89"/>
      <c r="O5124" s="82"/>
      <c r="P5124" s="82"/>
      <c r="Q5124" s="11"/>
      <c r="R5124" s="30"/>
      <c r="S5124" s="82"/>
      <c r="T5124" s="91"/>
      <c r="U5124" s="90"/>
      <c r="V5124" s="90"/>
      <c r="W5124" s="89"/>
      <c r="X5124" s="82"/>
      <c r="Y5124" s="82"/>
      <c r="Z5124" s="94"/>
      <c r="AA5124" s="87"/>
    </row>
    <row r="5125" spans="1:27" ht="12.75" x14ac:dyDescent="0.2">
      <c r="A5125" s="81"/>
      <c r="B5125" s="82"/>
      <c r="C5125" s="82"/>
      <c r="D5125" s="83"/>
      <c r="E5125" s="84"/>
      <c r="F5125" s="85"/>
      <c r="G5125" s="86"/>
      <c r="H5125" s="87"/>
      <c r="I5125" s="87"/>
      <c r="J5125" s="88"/>
      <c r="K5125" s="88"/>
      <c r="L5125" s="8"/>
      <c r="M5125" s="89"/>
      <c r="N5125" s="89"/>
      <c r="O5125" s="82"/>
      <c r="P5125" s="82"/>
      <c r="Q5125" s="11"/>
      <c r="R5125" s="30"/>
      <c r="S5125" s="82"/>
      <c r="T5125" s="91"/>
      <c r="U5125" s="90"/>
      <c r="V5125" s="90"/>
      <c r="W5125" s="89"/>
      <c r="X5125" s="82"/>
      <c r="Y5125" s="82"/>
      <c r="Z5125" s="94"/>
      <c r="AA5125" s="87"/>
    </row>
    <row r="5126" spans="1:27" ht="12.75" x14ac:dyDescent="0.2">
      <c r="A5126" s="81"/>
      <c r="B5126" s="82"/>
      <c r="C5126" s="82"/>
      <c r="D5126" s="83"/>
      <c r="E5126" s="84"/>
      <c r="F5126" s="85"/>
      <c r="G5126" s="86"/>
      <c r="H5126" s="87"/>
      <c r="I5126" s="87"/>
      <c r="J5126" s="88"/>
      <c r="K5126" s="88"/>
      <c r="L5126" s="8"/>
      <c r="M5126" s="89"/>
      <c r="N5126" s="89"/>
      <c r="O5126" s="82"/>
      <c r="P5126" s="82"/>
      <c r="Q5126" s="11"/>
      <c r="R5126" s="30"/>
      <c r="S5126" s="82"/>
      <c r="T5126" s="91"/>
      <c r="U5126" s="90"/>
      <c r="V5126" s="90"/>
      <c r="W5126" s="89"/>
      <c r="X5126" s="82"/>
      <c r="Y5126" s="82"/>
      <c r="Z5126" s="94"/>
      <c r="AA5126" s="87"/>
    </row>
    <row r="5127" spans="1:27" ht="12.75" x14ac:dyDescent="0.2">
      <c r="A5127" s="81"/>
      <c r="B5127" s="82"/>
      <c r="C5127" s="82"/>
      <c r="D5127" s="83"/>
      <c r="E5127" s="84"/>
      <c r="F5127" s="85"/>
      <c r="G5127" s="86"/>
      <c r="H5127" s="87"/>
      <c r="I5127" s="87"/>
      <c r="J5127" s="88"/>
      <c r="K5127" s="88"/>
      <c r="L5127" s="8"/>
      <c r="M5127" s="89"/>
      <c r="N5127" s="89"/>
      <c r="O5127" s="82"/>
      <c r="P5127" s="82"/>
      <c r="Q5127" s="11"/>
      <c r="R5127" s="30"/>
      <c r="S5127" s="82"/>
      <c r="T5127" s="91"/>
      <c r="U5127" s="90"/>
      <c r="V5127" s="90"/>
      <c r="W5127" s="89"/>
      <c r="X5127" s="82"/>
      <c r="Y5127" s="82"/>
      <c r="Z5127" s="94"/>
      <c r="AA5127" s="87"/>
    </row>
    <row r="5128" spans="1:27" ht="12.75" x14ac:dyDescent="0.2">
      <c r="A5128" s="81"/>
      <c r="B5128" s="82"/>
      <c r="C5128" s="82"/>
      <c r="D5128" s="83"/>
      <c r="E5128" s="84"/>
      <c r="F5128" s="85"/>
      <c r="G5128" s="86"/>
      <c r="H5128" s="87"/>
      <c r="I5128" s="87"/>
      <c r="J5128" s="88"/>
      <c r="K5128" s="88"/>
      <c r="L5128" s="8"/>
      <c r="M5128" s="89"/>
      <c r="N5128" s="89"/>
      <c r="O5128" s="82"/>
      <c r="P5128" s="82"/>
      <c r="Q5128" s="11"/>
      <c r="R5128" s="30"/>
      <c r="S5128" s="82"/>
      <c r="T5128" s="91"/>
      <c r="U5128" s="90"/>
      <c r="V5128" s="90"/>
      <c r="W5128" s="89"/>
      <c r="X5128" s="82"/>
      <c r="Y5128" s="82"/>
      <c r="Z5128" s="94"/>
      <c r="AA5128" s="87"/>
    </row>
    <row r="5129" spans="1:27" ht="12.75" x14ac:dyDescent="0.2">
      <c r="A5129" s="81"/>
      <c r="B5129" s="82"/>
      <c r="C5129" s="82"/>
      <c r="D5129" s="83"/>
      <c r="E5129" s="84"/>
      <c r="F5129" s="85"/>
      <c r="G5129" s="86"/>
      <c r="H5129" s="87"/>
      <c r="I5129" s="87"/>
      <c r="J5129" s="88"/>
      <c r="K5129" s="88"/>
      <c r="L5129" s="8"/>
      <c r="M5129" s="89"/>
      <c r="N5129" s="89"/>
      <c r="O5129" s="82"/>
      <c r="P5129" s="82"/>
      <c r="Q5129" s="11"/>
      <c r="R5129" s="30"/>
      <c r="S5129" s="82"/>
      <c r="T5129" s="91"/>
      <c r="U5129" s="90"/>
      <c r="V5129" s="90"/>
      <c r="W5129" s="89"/>
      <c r="X5129" s="82"/>
      <c r="Y5129" s="82"/>
      <c r="Z5129" s="94"/>
      <c r="AA5129" s="87"/>
    </row>
    <row r="5130" spans="1:27" ht="12.75" x14ac:dyDescent="0.2">
      <c r="A5130" s="81"/>
      <c r="B5130" s="82"/>
      <c r="C5130" s="82"/>
      <c r="D5130" s="83"/>
      <c r="E5130" s="84"/>
      <c r="F5130" s="85"/>
      <c r="G5130" s="86"/>
      <c r="H5130" s="87"/>
      <c r="I5130" s="87"/>
      <c r="J5130" s="88"/>
      <c r="K5130" s="88"/>
      <c r="L5130" s="8"/>
      <c r="M5130" s="89"/>
      <c r="N5130" s="89"/>
      <c r="O5130" s="82"/>
      <c r="P5130" s="82"/>
      <c r="Q5130" s="11"/>
      <c r="R5130" s="30"/>
      <c r="S5130" s="82"/>
      <c r="T5130" s="91"/>
      <c r="U5130" s="90"/>
      <c r="V5130" s="90"/>
      <c r="W5130" s="89"/>
      <c r="X5130" s="82"/>
      <c r="Y5130" s="82"/>
      <c r="Z5130" s="94"/>
      <c r="AA5130" s="87"/>
    </row>
    <row r="5131" spans="1:27" ht="12.75" x14ac:dyDescent="0.2">
      <c r="A5131" s="81"/>
      <c r="B5131" s="82"/>
      <c r="C5131" s="82"/>
      <c r="D5131" s="83"/>
      <c r="E5131" s="84"/>
      <c r="F5131" s="85"/>
      <c r="G5131" s="86"/>
      <c r="H5131" s="87"/>
      <c r="I5131" s="87"/>
      <c r="J5131" s="88"/>
      <c r="K5131" s="88"/>
      <c r="L5131" s="8"/>
      <c r="M5131" s="89"/>
      <c r="N5131" s="89"/>
      <c r="O5131" s="82"/>
      <c r="P5131" s="82"/>
      <c r="Q5131" s="11"/>
      <c r="R5131" s="30"/>
      <c r="S5131" s="82"/>
      <c r="T5131" s="91"/>
      <c r="U5131" s="90"/>
      <c r="V5131" s="90"/>
      <c r="W5131" s="89"/>
      <c r="X5131" s="82"/>
      <c r="Y5131" s="82"/>
      <c r="Z5131" s="94"/>
      <c r="AA5131" s="87"/>
    </row>
    <row r="5132" spans="1:27" ht="12.75" x14ac:dyDescent="0.2">
      <c r="A5132" s="81"/>
      <c r="B5132" s="82"/>
      <c r="C5132" s="82"/>
      <c r="D5132" s="83"/>
      <c r="E5132" s="84"/>
      <c r="F5132" s="85"/>
      <c r="G5132" s="86"/>
      <c r="H5132" s="87"/>
      <c r="I5132" s="87"/>
      <c r="J5132" s="88"/>
      <c r="K5132" s="88"/>
      <c r="L5132" s="8"/>
      <c r="M5132" s="89"/>
      <c r="N5132" s="89"/>
      <c r="O5132" s="82"/>
      <c r="P5132" s="82"/>
      <c r="Q5132" s="11"/>
      <c r="R5132" s="30"/>
      <c r="S5132" s="82"/>
      <c r="T5132" s="91"/>
      <c r="U5132" s="90"/>
      <c r="V5132" s="90"/>
      <c r="W5132" s="89"/>
      <c r="X5132" s="82"/>
      <c r="Y5132" s="82"/>
      <c r="Z5132" s="94"/>
      <c r="AA5132" s="87"/>
    </row>
    <row r="5133" spans="1:27" ht="12.75" x14ac:dyDescent="0.2">
      <c r="A5133" s="81"/>
      <c r="B5133" s="82"/>
      <c r="C5133" s="82"/>
      <c r="D5133" s="83"/>
      <c r="E5133" s="84"/>
      <c r="F5133" s="85"/>
      <c r="G5133" s="86"/>
      <c r="H5133" s="87"/>
      <c r="I5133" s="87"/>
      <c r="J5133" s="88"/>
      <c r="K5133" s="88"/>
      <c r="L5133" s="8"/>
      <c r="M5133" s="89"/>
      <c r="N5133" s="89"/>
      <c r="O5133" s="82"/>
      <c r="P5133" s="82"/>
      <c r="Q5133" s="11"/>
      <c r="R5133" s="30"/>
      <c r="S5133" s="82"/>
      <c r="T5133" s="91"/>
      <c r="U5133" s="90"/>
      <c r="V5133" s="90"/>
      <c r="W5133" s="89"/>
      <c r="X5133" s="82"/>
      <c r="Y5133" s="82"/>
      <c r="Z5133" s="94"/>
      <c r="AA5133" s="87"/>
    </row>
    <row r="5134" spans="1:27" ht="12.75" x14ac:dyDescent="0.2">
      <c r="A5134" s="81"/>
      <c r="B5134" s="82"/>
      <c r="C5134" s="82"/>
      <c r="D5134" s="83"/>
      <c r="E5134" s="84"/>
      <c r="F5134" s="85"/>
      <c r="G5134" s="86"/>
      <c r="H5134" s="87"/>
      <c r="I5134" s="87"/>
      <c r="J5134" s="88"/>
      <c r="K5134" s="88"/>
      <c r="L5134" s="8"/>
      <c r="M5134" s="89"/>
      <c r="N5134" s="89"/>
      <c r="O5134" s="82"/>
      <c r="P5134" s="82"/>
      <c r="Q5134" s="11"/>
      <c r="R5134" s="30"/>
      <c r="S5134" s="82"/>
      <c r="T5134" s="91"/>
      <c r="U5134" s="90"/>
      <c r="V5134" s="90"/>
      <c r="W5134" s="89"/>
      <c r="X5134" s="82"/>
      <c r="Y5134" s="82"/>
      <c r="Z5134" s="94"/>
      <c r="AA5134" s="87"/>
    </row>
    <row r="5135" spans="1:27" ht="12.75" x14ac:dyDescent="0.2">
      <c r="A5135" s="81"/>
      <c r="B5135" s="82"/>
      <c r="C5135" s="82"/>
      <c r="D5135" s="83"/>
      <c r="E5135" s="84"/>
      <c r="F5135" s="85"/>
      <c r="G5135" s="86"/>
      <c r="H5135" s="87"/>
      <c r="I5135" s="87"/>
      <c r="J5135" s="88"/>
      <c r="K5135" s="88"/>
      <c r="L5135" s="8"/>
      <c r="M5135" s="89"/>
      <c r="N5135" s="89"/>
      <c r="O5135" s="82"/>
      <c r="P5135" s="82"/>
      <c r="Q5135" s="11"/>
      <c r="R5135" s="30"/>
      <c r="S5135" s="82"/>
      <c r="T5135" s="91"/>
      <c r="U5135" s="90"/>
      <c r="V5135" s="90"/>
      <c r="W5135" s="89"/>
      <c r="X5135" s="82"/>
      <c r="Y5135" s="82"/>
      <c r="Z5135" s="94"/>
      <c r="AA5135" s="87"/>
    </row>
    <row r="5136" spans="1:27" ht="12.75" x14ac:dyDescent="0.2">
      <c r="A5136" s="81"/>
      <c r="B5136" s="82"/>
      <c r="C5136" s="82"/>
      <c r="D5136" s="83"/>
      <c r="E5136" s="84"/>
      <c r="F5136" s="85"/>
      <c r="G5136" s="86"/>
      <c r="H5136" s="87"/>
      <c r="I5136" s="87"/>
      <c r="J5136" s="88"/>
      <c r="K5136" s="88"/>
      <c r="L5136" s="8"/>
      <c r="M5136" s="89"/>
      <c r="N5136" s="89"/>
      <c r="O5136" s="82"/>
      <c r="P5136" s="82"/>
      <c r="Q5136" s="11"/>
      <c r="R5136" s="30"/>
      <c r="S5136" s="82"/>
      <c r="T5136" s="91"/>
      <c r="U5136" s="90"/>
      <c r="V5136" s="90"/>
      <c r="W5136" s="89"/>
      <c r="X5136" s="82"/>
      <c r="Y5136" s="82"/>
      <c r="Z5136" s="94"/>
      <c r="AA5136" s="87"/>
    </row>
    <row r="5137" spans="1:27" ht="12.75" x14ac:dyDescent="0.2">
      <c r="A5137" s="81"/>
      <c r="B5137" s="82"/>
      <c r="C5137" s="82"/>
      <c r="D5137" s="83"/>
      <c r="E5137" s="84"/>
      <c r="F5137" s="85"/>
      <c r="G5137" s="86"/>
      <c r="H5137" s="87"/>
      <c r="I5137" s="87"/>
      <c r="J5137" s="88"/>
      <c r="K5137" s="88"/>
      <c r="L5137" s="8"/>
      <c r="M5137" s="89"/>
      <c r="N5137" s="89"/>
      <c r="O5137" s="82"/>
      <c r="P5137" s="82"/>
      <c r="Q5137" s="11"/>
      <c r="R5137" s="30"/>
      <c r="S5137" s="82"/>
      <c r="T5137" s="91"/>
      <c r="U5137" s="90"/>
      <c r="V5137" s="90"/>
      <c r="W5137" s="89"/>
      <c r="X5137" s="82"/>
      <c r="Y5137" s="82"/>
      <c r="Z5137" s="94"/>
      <c r="AA5137" s="87"/>
    </row>
    <row r="5138" spans="1:27" ht="12.75" x14ac:dyDescent="0.2">
      <c r="A5138" s="81"/>
      <c r="B5138" s="82"/>
      <c r="C5138" s="82"/>
      <c r="D5138" s="83"/>
      <c r="E5138" s="84"/>
      <c r="F5138" s="85"/>
      <c r="G5138" s="86"/>
      <c r="H5138" s="87"/>
      <c r="I5138" s="87"/>
      <c r="J5138" s="88"/>
      <c r="K5138" s="88"/>
      <c r="L5138" s="8"/>
      <c r="M5138" s="89"/>
      <c r="N5138" s="89"/>
      <c r="O5138" s="82"/>
      <c r="P5138" s="82"/>
      <c r="Q5138" s="11"/>
      <c r="R5138" s="30"/>
      <c r="S5138" s="82"/>
      <c r="T5138" s="91"/>
      <c r="U5138" s="90"/>
      <c r="V5138" s="90"/>
      <c r="W5138" s="89"/>
      <c r="X5138" s="82"/>
      <c r="Y5138" s="82"/>
      <c r="Z5138" s="94"/>
      <c r="AA5138" s="87"/>
    </row>
    <row r="5139" spans="1:27" ht="12.75" x14ac:dyDescent="0.2">
      <c r="A5139" s="81"/>
      <c r="B5139" s="82"/>
      <c r="C5139" s="82"/>
      <c r="D5139" s="83"/>
      <c r="E5139" s="84"/>
      <c r="F5139" s="85"/>
      <c r="G5139" s="86"/>
      <c r="H5139" s="87"/>
      <c r="I5139" s="87"/>
      <c r="J5139" s="88"/>
      <c r="K5139" s="88"/>
      <c r="L5139" s="8"/>
      <c r="M5139" s="89"/>
      <c r="N5139" s="89"/>
      <c r="O5139" s="82"/>
      <c r="P5139" s="82"/>
      <c r="Q5139" s="11"/>
      <c r="R5139" s="30"/>
      <c r="S5139" s="82"/>
      <c r="T5139" s="91"/>
      <c r="U5139" s="90"/>
      <c r="V5139" s="90"/>
      <c r="W5139" s="89"/>
      <c r="X5139" s="82"/>
      <c r="Y5139" s="82"/>
      <c r="Z5139" s="94"/>
      <c r="AA5139" s="87"/>
    </row>
    <row r="5140" spans="1:27" ht="12.75" x14ac:dyDescent="0.2">
      <c r="A5140" s="81"/>
      <c r="B5140" s="82"/>
      <c r="C5140" s="82"/>
      <c r="D5140" s="83"/>
      <c r="E5140" s="84"/>
      <c r="F5140" s="85"/>
      <c r="G5140" s="86"/>
      <c r="H5140" s="87"/>
      <c r="I5140" s="87"/>
      <c r="J5140" s="88"/>
      <c r="K5140" s="88"/>
      <c r="L5140" s="8"/>
      <c r="M5140" s="89"/>
      <c r="N5140" s="89"/>
      <c r="O5140" s="82"/>
      <c r="P5140" s="82"/>
      <c r="Q5140" s="11"/>
      <c r="R5140" s="30"/>
      <c r="S5140" s="82"/>
      <c r="T5140" s="91"/>
      <c r="U5140" s="90"/>
      <c r="V5140" s="90"/>
      <c r="W5140" s="89"/>
      <c r="X5140" s="82"/>
      <c r="Y5140" s="82"/>
      <c r="Z5140" s="94"/>
      <c r="AA5140" s="87"/>
    </row>
    <row r="5141" spans="1:27" ht="12.75" x14ac:dyDescent="0.2">
      <c r="A5141" s="81"/>
      <c r="B5141" s="82"/>
      <c r="C5141" s="82"/>
      <c r="D5141" s="83"/>
      <c r="E5141" s="84"/>
      <c r="F5141" s="85"/>
      <c r="G5141" s="86"/>
      <c r="H5141" s="87"/>
      <c r="I5141" s="87"/>
      <c r="J5141" s="88"/>
      <c r="K5141" s="88"/>
      <c r="L5141" s="8"/>
      <c r="M5141" s="89"/>
      <c r="N5141" s="89"/>
      <c r="O5141" s="82"/>
      <c r="P5141" s="82"/>
      <c r="Q5141" s="11"/>
      <c r="R5141" s="30"/>
      <c r="S5141" s="82"/>
      <c r="T5141" s="91"/>
      <c r="U5141" s="90"/>
      <c r="V5141" s="90"/>
      <c r="W5141" s="89"/>
      <c r="X5141" s="82"/>
      <c r="Y5141" s="82"/>
      <c r="Z5141" s="94"/>
      <c r="AA5141" s="87"/>
    </row>
    <row r="5142" spans="1:27" ht="12.75" x14ac:dyDescent="0.2">
      <c r="A5142" s="81"/>
      <c r="B5142" s="82"/>
      <c r="C5142" s="82"/>
      <c r="D5142" s="83"/>
      <c r="E5142" s="84"/>
      <c r="F5142" s="85"/>
      <c r="G5142" s="86"/>
      <c r="H5142" s="87"/>
      <c r="I5142" s="87"/>
      <c r="J5142" s="88"/>
      <c r="K5142" s="88"/>
      <c r="L5142" s="8"/>
      <c r="M5142" s="89"/>
      <c r="N5142" s="89"/>
      <c r="O5142" s="82"/>
      <c r="P5142" s="82"/>
      <c r="Q5142" s="11"/>
      <c r="R5142" s="30"/>
      <c r="S5142" s="82"/>
      <c r="T5142" s="91"/>
      <c r="U5142" s="90"/>
      <c r="V5142" s="90"/>
      <c r="W5142" s="89"/>
      <c r="X5142" s="82"/>
      <c r="Y5142" s="82"/>
      <c r="Z5142" s="94"/>
      <c r="AA5142" s="87"/>
    </row>
    <row r="5143" spans="1:27" ht="12.75" x14ac:dyDescent="0.2">
      <c r="A5143" s="81"/>
      <c r="B5143" s="82"/>
      <c r="C5143" s="82"/>
      <c r="D5143" s="83"/>
      <c r="E5143" s="84"/>
      <c r="F5143" s="85"/>
      <c r="G5143" s="86"/>
      <c r="H5143" s="87"/>
      <c r="I5143" s="87"/>
      <c r="J5143" s="88"/>
      <c r="K5143" s="88"/>
      <c r="L5143" s="8"/>
      <c r="M5143" s="89"/>
      <c r="N5143" s="89"/>
      <c r="O5143" s="82"/>
      <c r="P5143" s="82"/>
      <c r="Q5143" s="11"/>
      <c r="R5143" s="30"/>
      <c r="S5143" s="82"/>
      <c r="T5143" s="91"/>
      <c r="U5143" s="90"/>
      <c r="V5143" s="90"/>
      <c r="W5143" s="89"/>
      <c r="X5143" s="82"/>
      <c r="Y5143" s="82"/>
      <c r="Z5143" s="94"/>
      <c r="AA5143" s="87"/>
    </row>
    <row r="5144" spans="1:27" ht="12.75" x14ac:dyDescent="0.2">
      <c r="A5144" s="81"/>
      <c r="B5144" s="82"/>
      <c r="C5144" s="82"/>
      <c r="D5144" s="83"/>
      <c r="E5144" s="84"/>
      <c r="F5144" s="85"/>
      <c r="G5144" s="86"/>
      <c r="H5144" s="87"/>
      <c r="I5144" s="87"/>
      <c r="J5144" s="88"/>
      <c r="K5144" s="88"/>
      <c r="L5144" s="8"/>
      <c r="M5144" s="89"/>
      <c r="N5144" s="89"/>
      <c r="O5144" s="82"/>
      <c r="P5144" s="82"/>
      <c r="Q5144" s="11"/>
      <c r="R5144" s="30"/>
      <c r="S5144" s="82"/>
      <c r="T5144" s="91"/>
      <c r="U5144" s="90"/>
      <c r="V5144" s="90"/>
      <c r="W5144" s="89"/>
      <c r="X5144" s="82"/>
      <c r="Y5144" s="82"/>
      <c r="Z5144" s="94"/>
      <c r="AA5144" s="87"/>
    </row>
    <row r="5145" spans="1:27" ht="12.75" x14ac:dyDescent="0.2">
      <c r="A5145" s="81"/>
      <c r="B5145" s="82"/>
      <c r="C5145" s="82"/>
      <c r="D5145" s="83"/>
      <c r="E5145" s="84"/>
      <c r="F5145" s="85"/>
      <c r="G5145" s="86"/>
      <c r="H5145" s="87"/>
      <c r="I5145" s="87"/>
      <c r="J5145" s="88"/>
      <c r="K5145" s="88"/>
      <c r="L5145" s="8"/>
      <c r="M5145" s="89"/>
      <c r="N5145" s="89"/>
      <c r="O5145" s="82"/>
      <c r="P5145" s="82"/>
      <c r="Q5145" s="11"/>
      <c r="R5145" s="30"/>
      <c r="S5145" s="82"/>
      <c r="T5145" s="91"/>
      <c r="U5145" s="90"/>
      <c r="V5145" s="90"/>
      <c r="W5145" s="89"/>
      <c r="X5145" s="82"/>
      <c r="Y5145" s="82"/>
      <c r="Z5145" s="94"/>
      <c r="AA5145" s="87"/>
    </row>
    <row r="5146" spans="1:27" ht="12.75" x14ac:dyDescent="0.2">
      <c r="A5146" s="81"/>
      <c r="B5146" s="82"/>
      <c r="C5146" s="82"/>
      <c r="D5146" s="83"/>
      <c r="E5146" s="84"/>
      <c r="F5146" s="85"/>
      <c r="G5146" s="86"/>
      <c r="H5146" s="87"/>
      <c r="I5146" s="87"/>
      <c r="J5146" s="88"/>
      <c r="K5146" s="88"/>
      <c r="L5146" s="8"/>
      <c r="M5146" s="89"/>
      <c r="N5146" s="89"/>
      <c r="O5146" s="82"/>
      <c r="P5146" s="82"/>
      <c r="Q5146" s="11"/>
      <c r="R5146" s="30"/>
      <c r="S5146" s="82"/>
      <c r="T5146" s="91"/>
      <c r="U5146" s="90"/>
      <c r="V5146" s="90"/>
      <c r="W5146" s="89"/>
      <c r="X5146" s="82"/>
      <c r="Y5146" s="82"/>
      <c r="Z5146" s="94"/>
      <c r="AA5146" s="87"/>
    </row>
    <row r="5147" spans="1:27" ht="12.75" x14ac:dyDescent="0.2">
      <c r="A5147" s="81"/>
      <c r="B5147" s="82"/>
      <c r="C5147" s="82"/>
      <c r="D5147" s="83"/>
      <c r="E5147" s="84"/>
      <c r="F5147" s="85"/>
      <c r="G5147" s="86"/>
      <c r="H5147" s="87"/>
      <c r="I5147" s="87"/>
      <c r="J5147" s="88"/>
      <c r="K5147" s="88"/>
      <c r="L5147" s="8"/>
      <c r="M5147" s="89"/>
      <c r="N5147" s="89"/>
      <c r="O5147" s="82"/>
      <c r="P5147" s="82"/>
      <c r="Q5147" s="11"/>
      <c r="R5147" s="30"/>
      <c r="S5147" s="82"/>
      <c r="T5147" s="91"/>
      <c r="U5147" s="90"/>
      <c r="V5147" s="90"/>
      <c r="W5147" s="89"/>
      <c r="X5147" s="82"/>
      <c r="Y5147" s="82"/>
      <c r="Z5147" s="94"/>
      <c r="AA5147" s="87"/>
    </row>
    <row r="5148" spans="1:27" ht="12.75" x14ac:dyDescent="0.2">
      <c r="A5148" s="81"/>
      <c r="B5148" s="82"/>
      <c r="C5148" s="82"/>
      <c r="D5148" s="83"/>
      <c r="E5148" s="84"/>
      <c r="F5148" s="85"/>
      <c r="G5148" s="86"/>
      <c r="H5148" s="87"/>
      <c r="I5148" s="87"/>
      <c r="J5148" s="88"/>
      <c r="K5148" s="88"/>
      <c r="L5148" s="8"/>
      <c r="M5148" s="89"/>
      <c r="N5148" s="89"/>
      <c r="O5148" s="82"/>
      <c r="P5148" s="82"/>
      <c r="Q5148" s="11"/>
      <c r="R5148" s="30"/>
      <c r="S5148" s="82"/>
      <c r="T5148" s="91"/>
      <c r="U5148" s="90"/>
      <c r="V5148" s="90"/>
      <c r="W5148" s="89"/>
      <c r="X5148" s="82"/>
      <c r="Y5148" s="82"/>
      <c r="Z5148" s="94"/>
      <c r="AA5148" s="87"/>
    </row>
    <row r="5149" spans="1:27" ht="12.75" x14ac:dyDescent="0.2">
      <c r="A5149" s="81"/>
      <c r="B5149" s="82"/>
      <c r="C5149" s="82"/>
      <c r="D5149" s="83"/>
      <c r="E5149" s="84"/>
      <c r="F5149" s="85"/>
      <c r="G5149" s="86"/>
      <c r="H5149" s="87"/>
      <c r="I5149" s="87"/>
      <c r="J5149" s="88"/>
      <c r="K5149" s="88"/>
      <c r="L5149" s="8"/>
      <c r="M5149" s="89"/>
      <c r="N5149" s="89"/>
      <c r="O5149" s="82"/>
      <c r="P5149" s="82"/>
      <c r="Q5149" s="11"/>
      <c r="R5149" s="30"/>
      <c r="S5149" s="82"/>
      <c r="T5149" s="91"/>
      <c r="U5149" s="90"/>
      <c r="V5149" s="90"/>
      <c r="W5149" s="89"/>
      <c r="X5149" s="82"/>
      <c r="Y5149" s="82"/>
      <c r="Z5149" s="94"/>
      <c r="AA5149" s="87"/>
    </row>
    <row r="5150" spans="1:27" ht="12.75" x14ac:dyDescent="0.2">
      <c r="A5150" s="81"/>
      <c r="B5150" s="82"/>
      <c r="C5150" s="82"/>
      <c r="D5150" s="83"/>
      <c r="E5150" s="84"/>
      <c r="F5150" s="85"/>
      <c r="G5150" s="86"/>
      <c r="H5150" s="87"/>
      <c r="I5150" s="87"/>
      <c r="J5150" s="88"/>
      <c r="K5150" s="88"/>
      <c r="L5150" s="8"/>
      <c r="M5150" s="89"/>
      <c r="N5150" s="89"/>
      <c r="O5150" s="82"/>
      <c r="P5150" s="82"/>
      <c r="Q5150" s="11"/>
      <c r="R5150" s="30"/>
      <c r="S5150" s="82"/>
      <c r="T5150" s="91"/>
      <c r="U5150" s="90"/>
      <c r="V5150" s="90"/>
      <c r="W5150" s="89"/>
      <c r="X5150" s="82"/>
      <c r="Y5150" s="82"/>
      <c r="Z5150" s="94"/>
      <c r="AA5150" s="87"/>
    </row>
    <row r="5151" spans="1:27" ht="12.75" x14ac:dyDescent="0.2">
      <c r="A5151" s="81"/>
      <c r="B5151" s="82"/>
      <c r="C5151" s="82"/>
      <c r="D5151" s="83"/>
      <c r="E5151" s="84"/>
      <c r="F5151" s="85"/>
      <c r="G5151" s="86"/>
      <c r="H5151" s="87"/>
      <c r="I5151" s="87"/>
      <c r="J5151" s="88"/>
      <c r="K5151" s="88"/>
      <c r="L5151" s="8"/>
      <c r="M5151" s="89"/>
      <c r="N5151" s="89"/>
      <c r="O5151" s="82"/>
      <c r="P5151" s="82"/>
      <c r="Q5151" s="11"/>
      <c r="R5151" s="30"/>
      <c r="S5151" s="82"/>
      <c r="T5151" s="91"/>
      <c r="U5151" s="90"/>
      <c r="V5151" s="90"/>
      <c r="W5151" s="89"/>
      <c r="X5151" s="82"/>
      <c r="Y5151" s="82"/>
      <c r="Z5151" s="94"/>
      <c r="AA5151" s="87"/>
    </row>
    <row r="5152" spans="1:27" ht="12.75" x14ac:dyDescent="0.2">
      <c r="A5152" s="81"/>
      <c r="B5152" s="82"/>
      <c r="C5152" s="82"/>
      <c r="D5152" s="83"/>
      <c r="E5152" s="84"/>
      <c r="F5152" s="85"/>
      <c r="G5152" s="86"/>
      <c r="H5152" s="87"/>
      <c r="I5152" s="87"/>
      <c r="J5152" s="88"/>
      <c r="K5152" s="88"/>
      <c r="L5152" s="8"/>
      <c r="M5152" s="89"/>
      <c r="N5152" s="89"/>
      <c r="O5152" s="82"/>
      <c r="P5152" s="82"/>
      <c r="Q5152" s="11"/>
      <c r="R5152" s="30"/>
      <c r="S5152" s="82"/>
      <c r="T5152" s="91"/>
      <c r="U5152" s="90"/>
      <c r="V5152" s="90"/>
      <c r="W5152" s="89"/>
      <c r="X5152" s="82"/>
      <c r="Y5152" s="82"/>
      <c r="Z5152" s="94"/>
      <c r="AA5152" s="87"/>
    </row>
    <row r="5153" spans="1:27" ht="12.75" x14ac:dyDescent="0.2">
      <c r="A5153" s="81"/>
      <c r="B5153" s="82"/>
      <c r="C5153" s="82"/>
      <c r="D5153" s="83"/>
      <c r="E5153" s="84"/>
      <c r="F5153" s="85"/>
      <c r="G5153" s="86"/>
      <c r="H5153" s="87"/>
      <c r="I5153" s="87"/>
      <c r="J5153" s="88"/>
      <c r="K5153" s="88"/>
      <c r="L5153" s="8"/>
      <c r="M5153" s="89"/>
      <c r="N5153" s="89"/>
      <c r="O5153" s="82"/>
      <c r="P5153" s="82"/>
      <c r="Q5153" s="11"/>
      <c r="R5153" s="30"/>
      <c r="S5153" s="82"/>
      <c r="T5153" s="91"/>
      <c r="U5153" s="90"/>
      <c r="V5153" s="90"/>
      <c r="W5153" s="89"/>
      <c r="X5153" s="82"/>
      <c r="Y5153" s="82"/>
      <c r="Z5153" s="94"/>
      <c r="AA5153" s="87"/>
    </row>
    <row r="5154" spans="1:27" ht="12.75" x14ac:dyDescent="0.2">
      <c r="A5154" s="81"/>
      <c r="B5154" s="82"/>
      <c r="C5154" s="82"/>
      <c r="D5154" s="83"/>
      <c r="E5154" s="84"/>
      <c r="F5154" s="85"/>
      <c r="G5154" s="86"/>
      <c r="H5154" s="87"/>
      <c r="I5154" s="87"/>
      <c r="J5154" s="88"/>
      <c r="K5154" s="88"/>
      <c r="L5154" s="8"/>
      <c r="M5154" s="89"/>
      <c r="N5154" s="89"/>
      <c r="O5154" s="82"/>
      <c r="P5154" s="82"/>
      <c r="Q5154" s="11"/>
      <c r="R5154" s="30"/>
      <c r="S5154" s="82"/>
      <c r="T5154" s="91"/>
      <c r="U5154" s="90"/>
      <c r="V5154" s="90"/>
      <c r="W5154" s="89"/>
      <c r="X5154" s="82"/>
      <c r="Y5154" s="82"/>
      <c r="Z5154" s="94"/>
      <c r="AA5154" s="87"/>
    </row>
    <row r="5155" spans="1:27" ht="12.75" x14ac:dyDescent="0.2">
      <c r="A5155" s="81"/>
      <c r="B5155" s="82"/>
      <c r="C5155" s="82"/>
      <c r="D5155" s="83"/>
      <c r="E5155" s="84"/>
      <c r="F5155" s="85"/>
      <c r="G5155" s="86"/>
      <c r="H5155" s="87"/>
      <c r="I5155" s="87"/>
      <c r="J5155" s="88"/>
      <c r="K5155" s="88"/>
      <c r="L5155" s="8"/>
      <c r="M5155" s="89"/>
      <c r="N5155" s="89"/>
      <c r="O5155" s="82"/>
      <c r="P5155" s="82"/>
      <c r="Q5155" s="11"/>
      <c r="R5155" s="30"/>
      <c r="S5155" s="82"/>
      <c r="T5155" s="91"/>
      <c r="U5155" s="90"/>
      <c r="V5155" s="90"/>
      <c r="W5155" s="89"/>
      <c r="X5155" s="82"/>
      <c r="Y5155" s="82"/>
      <c r="Z5155" s="94"/>
      <c r="AA5155" s="87"/>
    </row>
    <row r="5156" spans="1:27" ht="12.75" x14ac:dyDescent="0.2">
      <c r="A5156" s="81"/>
      <c r="B5156" s="82"/>
      <c r="C5156" s="82"/>
      <c r="D5156" s="83"/>
      <c r="E5156" s="84"/>
      <c r="F5156" s="85"/>
      <c r="G5156" s="86"/>
      <c r="H5156" s="87"/>
      <c r="I5156" s="87"/>
      <c r="J5156" s="88"/>
      <c r="K5156" s="88"/>
      <c r="L5156" s="8"/>
      <c r="M5156" s="89"/>
      <c r="N5156" s="89"/>
      <c r="O5156" s="82"/>
      <c r="P5156" s="82"/>
      <c r="Q5156" s="11"/>
      <c r="R5156" s="30"/>
      <c r="S5156" s="82"/>
      <c r="T5156" s="91"/>
      <c r="U5156" s="90"/>
      <c r="V5156" s="90"/>
      <c r="W5156" s="89"/>
      <c r="X5156" s="82"/>
      <c r="Y5156" s="82"/>
      <c r="Z5156" s="94"/>
      <c r="AA5156" s="87"/>
    </row>
    <row r="5157" spans="1:27" ht="12.75" x14ac:dyDescent="0.2">
      <c r="A5157" s="81"/>
      <c r="B5157" s="82"/>
      <c r="C5157" s="82"/>
      <c r="D5157" s="83"/>
      <c r="E5157" s="84"/>
      <c r="F5157" s="85"/>
      <c r="G5157" s="86"/>
      <c r="H5157" s="87"/>
      <c r="I5157" s="87"/>
      <c r="J5157" s="88"/>
      <c r="K5157" s="88"/>
      <c r="L5157" s="8"/>
      <c r="M5157" s="89"/>
      <c r="N5157" s="89"/>
      <c r="O5157" s="82"/>
      <c r="P5157" s="82"/>
      <c r="Q5157" s="11"/>
      <c r="R5157" s="30"/>
      <c r="S5157" s="82"/>
      <c r="T5157" s="91"/>
      <c r="U5157" s="90"/>
      <c r="V5157" s="90"/>
      <c r="W5157" s="89"/>
      <c r="X5157" s="82"/>
      <c r="Y5157" s="82"/>
      <c r="Z5157" s="94"/>
      <c r="AA5157" s="87"/>
    </row>
    <row r="5158" spans="1:27" ht="12.75" x14ac:dyDescent="0.2">
      <c r="A5158" s="81"/>
      <c r="B5158" s="82"/>
      <c r="C5158" s="82"/>
      <c r="D5158" s="83"/>
      <c r="E5158" s="84"/>
      <c r="F5158" s="85"/>
      <c r="G5158" s="86"/>
      <c r="H5158" s="87"/>
      <c r="I5158" s="87"/>
      <c r="J5158" s="88"/>
      <c r="K5158" s="88"/>
      <c r="L5158" s="8"/>
      <c r="M5158" s="89"/>
      <c r="N5158" s="89"/>
      <c r="O5158" s="82"/>
      <c r="P5158" s="82"/>
      <c r="Q5158" s="11"/>
      <c r="R5158" s="30"/>
      <c r="S5158" s="82"/>
      <c r="T5158" s="91"/>
      <c r="U5158" s="90"/>
      <c r="V5158" s="90"/>
      <c r="W5158" s="89"/>
      <c r="X5158" s="82"/>
      <c r="Y5158" s="82"/>
      <c r="Z5158" s="94"/>
      <c r="AA5158" s="87"/>
    </row>
    <row r="5159" spans="1:27" ht="12.75" x14ac:dyDescent="0.2">
      <c r="A5159" s="81"/>
      <c r="B5159" s="82"/>
      <c r="C5159" s="82"/>
      <c r="D5159" s="83"/>
      <c r="E5159" s="84"/>
      <c r="F5159" s="85"/>
      <c r="G5159" s="86"/>
      <c r="H5159" s="87"/>
      <c r="I5159" s="87"/>
      <c r="J5159" s="88"/>
      <c r="K5159" s="88"/>
      <c r="L5159" s="8"/>
      <c r="M5159" s="89"/>
      <c r="N5159" s="89"/>
      <c r="O5159" s="82"/>
      <c r="P5159" s="82"/>
      <c r="Q5159" s="11"/>
      <c r="R5159" s="30"/>
      <c r="S5159" s="82"/>
      <c r="T5159" s="91"/>
      <c r="U5159" s="90"/>
      <c r="V5159" s="90"/>
      <c r="W5159" s="89"/>
      <c r="X5159" s="82"/>
      <c r="Y5159" s="82"/>
      <c r="Z5159" s="94"/>
      <c r="AA5159" s="87"/>
    </row>
    <row r="5160" spans="1:27" ht="12.75" x14ac:dyDescent="0.2">
      <c r="A5160" s="81"/>
      <c r="B5160" s="82"/>
      <c r="C5160" s="82"/>
      <c r="D5160" s="83"/>
      <c r="E5160" s="84"/>
      <c r="F5160" s="85"/>
      <c r="G5160" s="86"/>
      <c r="H5160" s="87"/>
      <c r="I5160" s="87"/>
      <c r="J5160" s="88"/>
      <c r="K5160" s="88"/>
      <c r="L5160" s="8"/>
      <c r="M5160" s="89"/>
      <c r="N5160" s="89"/>
      <c r="O5160" s="82"/>
      <c r="P5160" s="82"/>
      <c r="Q5160" s="11"/>
      <c r="R5160" s="30"/>
      <c r="S5160" s="82"/>
      <c r="T5160" s="91"/>
      <c r="U5160" s="90"/>
      <c r="V5160" s="90"/>
      <c r="W5160" s="89"/>
      <c r="X5160" s="82"/>
      <c r="Y5160" s="82"/>
      <c r="Z5160" s="94"/>
      <c r="AA5160" s="87"/>
    </row>
    <row r="5161" spans="1:27" ht="12.75" x14ac:dyDescent="0.2">
      <c r="A5161" s="81"/>
      <c r="B5161" s="82"/>
      <c r="C5161" s="82"/>
      <c r="D5161" s="83"/>
      <c r="E5161" s="84"/>
      <c r="F5161" s="85"/>
      <c r="G5161" s="86"/>
      <c r="H5161" s="87"/>
      <c r="I5161" s="87"/>
      <c r="J5161" s="88"/>
      <c r="K5161" s="88"/>
      <c r="L5161" s="8"/>
      <c r="M5161" s="89"/>
      <c r="N5161" s="89"/>
      <c r="O5161" s="82"/>
      <c r="P5161" s="82"/>
      <c r="Q5161" s="11"/>
      <c r="R5161" s="30"/>
      <c r="S5161" s="82"/>
      <c r="T5161" s="91"/>
      <c r="U5161" s="90"/>
      <c r="V5161" s="90"/>
      <c r="W5161" s="89"/>
      <c r="X5161" s="82"/>
      <c r="Y5161" s="82"/>
      <c r="Z5161" s="94"/>
      <c r="AA5161" s="87"/>
    </row>
    <row r="5162" spans="1:27" ht="12.75" x14ac:dyDescent="0.2">
      <c r="A5162" s="81"/>
      <c r="B5162" s="82"/>
      <c r="C5162" s="82"/>
      <c r="D5162" s="83"/>
      <c r="E5162" s="84"/>
      <c r="F5162" s="85"/>
      <c r="G5162" s="86"/>
      <c r="H5162" s="87"/>
      <c r="I5162" s="87"/>
      <c r="J5162" s="88"/>
      <c r="K5162" s="88"/>
      <c r="L5162" s="8"/>
      <c r="M5162" s="89"/>
      <c r="N5162" s="89"/>
      <c r="O5162" s="82"/>
      <c r="P5162" s="82"/>
      <c r="Q5162" s="11"/>
      <c r="R5162" s="30"/>
      <c r="S5162" s="82"/>
      <c r="T5162" s="91"/>
      <c r="U5162" s="90"/>
      <c r="V5162" s="90"/>
      <c r="W5162" s="89"/>
      <c r="X5162" s="82"/>
      <c r="Y5162" s="82"/>
      <c r="Z5162" s="94"/>
      <c r="AA5162" s="87"/>
    </row>
    <row r="5163" spans="1:27" ht="12.75" x14ac:dyDescent="0.2">
      <c r="A5163" s="81"/>
      <c r="B5163" s="82"/>
      <c r="C5163" s="82"/>
      <c r="D5163" s="83"/>
      <c r="E5163" s="84"/>
      <c r="F5163" s="85"/>
      <c r="G5163" s="86"/>
      <c r="H5163" s="87"/>
      <c r="I5163" s="87"/>
      <c r="J5163" s="88"/>
      <c r="K5163" s="88"/>
      <c r="L5163" s="8"/>
      <c r="M5163" s="89"/>
      <c r="N5163" s="89"/>
      <c r="O5163" s="82"/>
      <c r="P5163" s="82"/>
      <c r="Q5163" s="11"/>
      <c r="R5163" s="30"/>
      <c r="S5163" s="82"/>
      <c r="T5163" s="91"/>
      <c r="U5163" s="90"/>
      <c r="V5163" s="90"/>
      <c r="W5163" s="89"/>
      <c r="X5163" s="82"/>
      <c r="Y5163" s="82"/>
      <c r="Z5163" s="94"/>
      <c r="AA5163" s="87"/>
    </row>
    <row r="5164" spans="1:27" ht="12.75" x14ac:dyDescent="0.2">
      <c r="A5164" s="81"/>
      <c r="B5164" s="82"/>
      <c r="C5164" s="82"/>
      <c r="D5164" s="83"/>
      <c r="E5164" s="84"/>
      <c r="F5164" s="85"/>
      <c r="G5164" s="86"/>
      <c r="H5164" s="87"/>
      <c r="I5164" s="87"/>
      <c r="J5164" s="88"/>
      <c r="K5164" s="88"/>
      <c r="L5164" s="8"/>
      <c r="M5164" s="89"/>
      <c r="N5164" s="89"/>
      <c r="O5164" s="82"/>
      <c r="P5164" s="82"/>
      <c r="Q5164" s="11"/>
      <c r="R5164" s="30"/>
      <c r="S5164" s="82"/>
      <c r="T5164" s="91"/>
      <c r="U5164" s="90"/>
      <c r="V5164" s="90"/>
      <c r="W5164" s="89"/>
      <c r="X5164" s="82"/>
      <c r="Y5164" s="82"/>
      <c r="Z5164" s="94"/>
      <c r="AA5164" s="87"/>
    </row>
    <row r="5165" spans="1:27" ht="12.75" x14ac:dyDescent="0.2">
      <c r="A5165" s="81"/>
      <c r="B5165" s="82"/>
      <c r="C5165" s="82"/>
      <c r="D5165" s="83"/>
      <c r="E5165" s="84"/>
      <c r="F5165" s="85"/>
      <c r="G5165" s="86"/>
      <c r="H5165" s="87"/>
      <c r="I5165" s="87"/>
      <c r="J5165" s="88"/>
      <c r="K5165" s="88"/>
      <c r="L5165" s="8"/>
      <c r="M5165" s="89"/>
      <c r="N5165" s="89"/>
      <c r="O5165" s="82"/>
      <c r="P5165" s="82"/>
      <c r="Q5165" s="11"/>
      <c r="R5165" s="30"/>
      <c r="S5165" s="82"/>
      <c r="T5165" s="91"/>
      <c r="U5165" s="90"/>
      <c r="V5165" s="90"/>
      <c r="W5165" s="89"/>
      <c r="X5165" s="82"/>
      <c r="Y5165" s="82"/>
      <c r="Z5165" s="94"/>
      <c r="AA5165" s="87"/>
    </row>
    <row r="5166" spans="1:27" ht="12.75" x14ac:dyDescent="0.2">
      <c r="A5166" s="81"/>
      <c r="B5166" s="82"/>
      <c r="C5166" s="82"/>
      <c r="D5166" s="83"/>
      <c r="E5166" s="84"/>
      <c r="F5166" s="85"/>
      <c r="G5166" s="86"/>
      <c r="H5166" s="87"/>
      <c r="I5166" s="87"/>
      <c r="J5166" s="88"/>
      <c r="K5166" s="88"/>
      <c r="L5166" s="8"/>
      <c r="M5166" s="89"/>
      <c r="N5166" s="89"/>
      <c r="O5166" s="82"/>
      <c r="P5166" s="82"/>
      <c r="Q5166" s="11"/>
      <c r="R5166" s="30"/>
      <c r="S5166" s="82"/>
      <c r="T5166" s="91"/>
      <c r="U5166" s="90"/>
      <c r="V5166" s="90"/>
      <c r="W5166" s="89"/>
      <c r="X5166" s="82"/>
      <c r="Y5166" s="82"/>
      <c r="Z5166" s="94"/>
      <c r="AA5166" s="87"/>
    </row>
    <row r="5167" spans="1:27" ht="12.75" x14ac:dyDescent="0.2">
      <c r="A5167" s="81"/>
      <c r="B5167" s="82"/>
      <c r="C5167" s="82"/>
      <c r="D5167" s="83"/>
      <c r="E5167" s="84"/>
      <c r="F5167" s="85"/>
      <c r="G5167" s="86"/>
      <c r="H5167" s="87"/>
      <c r="I5167" s="87"/>
      <c r="J5167" s="88"/>
      <c r="K5167" s="88"/>
      <c r="L5167" s="8"/>
      <c r="M5167" s="89"/>
      <c r="N5167" s="89"/>
      <c r="O5167" s="82"/>
      <c r="P5167" s="82"/>
      <c r="Q5167" s="11"/>
      <c r="R5167" s="30"/>
      <c r="S5167" s="82"/>
      <c r="T5167" s="91"/>
      <c r="U5167" s="90"/>
      <c r="V5167" s="90"/>
      <c r="W5167" s="89"/>
      <c r="X5167" s="82"/>
      <c r="Y5167" s="82"/>
      <c r="Z5167" s="94"/>
      <c r="AA5167" s="87"/>
    </row>
    <row r="5168" spans="1:27" ht="12.75" x14ac:dyDescent="0.2">
      <c r="A5168" s="81"/>
      <c r="B5168" s="82"/>
      <c r="C5168" s="82"/>
      <c r="D5168" s="83"/>
      <c r="E5168" s="84"/>
      <c r="F5168" s="85"/>
      <c r="G5168" s="86"/>
      <c r="H5168" s="87"/>
      <c r="I5168" s="87"/>
      <c r="J5168" s="88"/>
      <c r="K5168" s="88"/>
      <c r="L5168" s="8"/>
      <c r="M5168" s="89"/>
      <c r="N5168" s="89"/>
      <c r="O5168" s="82"/>
      <c r="P5168" s="82"/>
      <c r="Q5168" s="11"/>
      <c r="R5168" s="30"/>
      <c r="S5168" s="82"/>
      <c r="T5168" s="91"/>
      <c r="U5168" s="90"/>
      <c r="V5168" s="90"/>
      <c r="W5168" s="89"/>
      <c r="X5168" s="82"/>
      <c r="Y5168" s="82"/>
      <c r="Z5168" s="94"/>
      <c r="AA5168" s="87"/>
    </row>
    <row r="5169" spans="1:27" ht="12.75" x14ac:dyDescent="0.2">
      <c r="A5169" s="81"/>
      <c r="B5169" s="82"/>
      <c r="C5169" s="82"/>
      <c r="D5169" s="83"/>
      <c r="E5169" s="84"/>
      <c r="F5169" s="85"/>
      <c r="G5169" s="86"/>
      <c r="H5169" s="87"/>
      <c r="I5169" s="87"/>
      <c r="J5169" s="88"/>
      <c r="K5169" s="88"/>
      <c r="L5169" s="8"/>
      <c r="M5169" s="89"/>
      <c r="N5169" s="89"/>
      <c r="O5169" s="82"/>
      <c r="P5169" s="82"/>
      <c r="Q5169" s="11"/>
      <c r="R5169" s="30"/>
      <c r="S5169" s="82"/>
      <c r="T5169" s="91"/>
      <c r="U5169" s="90"/>
      <c r="V5169" s="90"/>
      <c r="W5169" s="89"/>
      <c r="X5169" s="82"/>
      <c r="Y5169" s="82"/>
      <c r="Z5169" s="94"/>
      <c r="AA5169" s="87"/>
    </row>
    <row r="5170" spans="1:27" ht="12.75" x14ac:dyDescent="0.2">
      <c r="A5170" s="81"/>
      <c r="B5170" s="82"/>
      <c r="C5170" s="82"/>
      <c r="D5170" s="83"/>
      <c r="E5170" s="84"/>
      <c r="F5170" s="85"/>
      <c r="G5170" s="86"/>
      <c r="H5170" s="87"/>
      <c r="I5170" s="87"/>
      <c r="J5170" s="88"/>
      <c r="K5170" s="88"/>
      <c r="L5170" s="8"/>
      <c r="M5170" s="89"/>
      <c r="N5170" s="89"/>
      <c r="O5170" s="82"/>
      <c r="P5170" s="82"/>
      <c r="Q5170" s="11"/>
      <c r="R5170" s="30"/>
      <c r="S5170" s="82"/>
      <c r="T5170" s="91"/>
      <c r="U5170" s="90"/>
      <c r="V5170" s="90"/>
      <c r="W5170" s="89"/>
      <c r="X5170" s="82"/>
      <c r="Y5170" s="82"/>
      <c r="Z5170" s="94"/>
      <c r="AA5170" s="87"/>
    </row>
    <row r="5171" spans="1:27" ht="12.75" x14ac:dyDescent="0.2">
      <c r="A5171" s="81"/>
      <c r="B5171" s="82"/>
      <c r="C5171" s="82"/>
      <c r="D5171" s="83"/>
      <c r="E5171" s="84"/>
      <c r="F5171" s="85"/>
      <c r="G5171" s="86"/>
      <c r="H5171" s="87"/>
      <c r="I5171" s="87"/>
      <c r="J5171" s="88"/>
      <c r="K5171" s="88"/>
      <c r="L5171" s="8"/>
      <c r="M5171" s="89"/>
      <c r="N5171" s="89"/>
      <c r="O5171" s="82"/>
      <c r="P5171" s="82"/>
      <c r="Q5171" s="11"/>
      <c r="R5171" s="30"/>
      <c r="S5171" s="82"/>
      <c r="T5171" s="91"/>
      <c r="U5171" s="90"/>
      <c r="V5171" s="90"/>
      <c r="W5171" s="89"/>
      <c r="X5171" s="82"/>
      <c r="Y5171" s="82"/>
      <c r="Z5171" s="94"/>
      <c r="AA5171" s="87"/>
    </row>
    <row r="5172" spans="1:27" ht="12.75" x14ac:dyDescent="0.2">
      <c r="A5172" s="81"/>
      <c r="B5172" s="82"/>
      <c r="C5172" s="82"/>
      <c r="D5172" s="83"/>
      <c r="E5172" s="84"/>
      <c r="F5172" s="85"/>
      <c r="G5172" s="86"/>
      <c r="H5172" s="87"/>
      <c r="I5172" s="87"/>
      <c r="J5172" s="88"/>
      <c r="K5172" s="88"/>
      <c r="L5172" s="8"/>
      <c r="M5172" s="89"/>
      <c r="N5172" s="89"/>
      <c r="O5172" s="82"/>
      <c r="P5172" s="82"/>
      <c r="Q5172" s="11"/>
      <c r="R5172" s="30"/>
      <c r="S5172" s="82"/>
      <c r="T5172" s="91"/>
      <c r="U5172" s="90"/>
      <c r="V5172" s="90"/>
      <c r="W5172" s="89"/>
      <c r="X5172" s="82"/>
      <c r="Y5172" s="82"/>
      <c r="Z5172" s="94"/>
      <c r="AA5172" s="87"/>
    </row>
    <row r="5173" spans="1:27" ht="12.75" x14ac:dyDescent="0.2">
      <c r="A5173" s="81"/>
      <c r="B5173" s="82"/>
      <c r="C5173" s="82"/>
      <c r="D5173" s="83"/>
      <c r="E5173" s="84"/>
      <c r="F5173" s="85"/>
      <c r="G5173" s="86"/>
      <c r="H5173" s="87"/>
      <c r="I5173" s="87"/>
      <c r="J5173" s="88"/>
      <c r="K5173" s="88"/>
      <c r="L5173" s="8"/>
      <c r="M5173" s="89"/>
      <c r="N5173" s="89"/>
      <c r="O5173" s="82"/>
      <c r="P5173" s="82"/>
      <c r="Q5173" s="11"/>
      <c r="R5173" s="30"/>
      <c r="S5173" s="82"/>
      <c r="T5173" s="91"/>
      <c r="U5173" s="90"/>
      <c r="V5173" s="90"/>
      <c r="W5173" s="89"/>
      <c r="X5173" s="82"/>
      <c r="Y5173" s="82"/>
      <c r="Z5173" s="94"/>
      <c r="AA5173" s="87"/>
    </row>
    <row r="5174" spans="1:27" ht="12.75" x14ac:dyDescent="0.2">
      <c r="A5174" s="81"/>
      <c r="B5174" s="82"/>
      <c r="C5174" s="82"/>
      <c r="D5174" s="83"/>
      <c r="E5174" s="84"/>
      <c r="F5174" s="85"/>
      <c r="G5174" s="86"/>
      <c r="H5174" s="87"/>
      <c r="I5174" s="87"/>
      <c r="J5174" s="88"/>
      <c r="K5174" s="88"/>
      <c r="L5174" s="8"/>
      <c r="M5174" s="89"/>
      <c r="N5174" s="89"/>
      <c r="O5174" s="82"/>
      <c r="P5174" s="82"/>
      <c r="Q5174" s="11"/>
      <c r="R5174" s="30"/>
      <c r="S5174" s="82"/>
      <c r="T5174" s="91"/>
      <c r="U5174" s="90"/>
      <c r="V5174" s="90"/>
      <c r="W5174" s="89"/>
      <c r="X5174" s="82"/>
      <c r="Y5174" s="82"/>
      <c r="Z5174" s="94"/>
      <c r="AA5174" s="87"/>
    </row>
    <row r="5175" spans="1:27" ht="12.75" x14ac:dyDescent="0.2">
      <c r="A5175" s="81"/>
      <c r="B5175" s="82"/>
      <c r="C5175" s="82"/>
      <c r="D5175" s="83"/>
      <c r="E5175" s="84"/>
      <c r="F5175" s="85"/>
      <c r="G5175" s="86"/>
      <c r="H5175" s="87"/>
      <c r="I5175" s="87"/>
      <c r="J5175" s="88"/>
      <c r="K5175" s="88"/>
      <c r="L5175" s="8"/>
      <c r="M5175" s="89"/>
      <c r="N5175" s="89"/>
      <c r="O5175" s="82"/>
      <c r="P5175" s="82"/>
      <c r="Q5175" s="11"/>
      <c r="R5175" s="30"/>
      <c r="S5175" s="82"/>
      <c r="T5175" s="91"/>
      <c r="U5175" s="90"/>
      <c r="V5175" s="90"/>
      <c r="W5175" s="89"/>
      <c r="X5175" s="82"/>
      <c r="Y5175" s="82"/>
      <c r="Z5175" s="94"/>
      <c r="AA5175" s="87"/>
    </row>
    <row r="5176" spans="1:27" ht="12.75" x14ac:dyDescent="0.2">
      <c r="A5176" s="81"/>
      <c r="B5176" s="82"/>
      <c r="C5176" s="82"/>
      <c r="D5176" s="83"/>
      <c r="E5176" s="84"/>
      <c r="F5176" s="85"/>
      <c r="G5176" s="86"/>
      <c r="H5176" s="87"/>
      <c r="I5176" s="87"/>
      <c r="J5176" s="88"/>
      <c r="K5176" s="88"/>
      <c r="L5176" s="8"/>
      <c r="M5176" s="89"/>
      <c r="N5176" s="89"/>
      <c r="O5176" s="82"/>
      <c r="P5176" s="82"/>
      <c r="Q5176" s="11"/>
      <c r="R5176" s="30"/>
      <c r="S5176" s="82"/>
      <c r="T5176" s="91"/>
      <c r="U5176" s="90"/>
      <c r="V5176" s="90"/>
      <c r="W5176" s="89"/>
      <c r="X5176" s="82"/>
      <c r="Y5176" s="82"/>
      <c r="Z5176" s="94"/>
      <c r="AA5176" s="87"/>
    </row>
    <row r="5177" spans="1:27" ht="12.75" x14ac:dyDescent="0.2">
      <c r="A5177" s="81"/>
      <c r="B5177" s="82"/>
      <c r="C5177" s="82"/>
      <c r="D5177" s="83"/>
      <c r="E5177" s="84"/>
      <c r="F5177" s="85"/>
      <c r="G5177" s="86"/>
      <c r="H5177" s="87"/>
      <c r="I5177" s="87"/>
      <c r="J5177" s="88"/>
      <c r="K5177" s="88"/>
      <c r="L5177" s="8"/>
      <c r="M5177" s="89"/>
      <c r="N5177" s="89"/>
      <c r="O5177" s="82"/>
      <c r="P5177" s="82"/>
      <c r="Q5177" s="11"/>
      <c r="R5177" s="30"/>
      <c r="S5177" s="82"/>
      <c r="T5177" s="91"/>
      <c r="U5177" s="90"/>
      <c r="V5177" s="90"/>
      <c r="W5177" s="89"/>
      <c r="X5177" s="82"/>
      <c r="Y5177" s="82"/>
      <c r="Z5177" s="94"/>
      <c r="AA5177" s="87"/>
    </row>
    <row r="5178" spans="1:27" ht="12.75" x14ac:dyDescent="0.2">
      <c r="A5178" s="81"/>
      <c r="B5178" s="82"/>
      <c r="C5178" s="82"/>
      <c r="D5178" s="83"/>
      <c r="E5178" s="84"/>
      <c r="F5178" s="85"/>
      <c r="G5178" s="86"/>
      <c r="H5178" s="87"/>
      <c r="I5178" s="87"/>
      <c r="J5178" s="88"/>
      <c r="K5178" s="88"/>
      <c r="L5178" s="8"/>
      <c r="M5178" s="89"/>
      <c r="N5178" s="89"/>
      <c r="O5178" s="82"/>
      <c r="P5178" s="82"/>
      <c r="Q5178" s="11"/>
      <c r="R5178" s="30"/>
      <c r="S5178" s="82"/>
      <c r="T5178" s="91"/>
      <c r="U5178" s="90"/>
      <c r="V5178" s="90"/>
      <c r="W5178" s="89"/>
      <c r="X5178" s="82"/>
      <c r="Y5178" s="82"/>
      <c r="Z5178" s="94"/>
      <c r="AA5178" s="87"/>
    </row>
    <row r="5179" spans="1:27" ht="12.75" x14ac:dyDescent="0.2">
      <c r="A5179" s="81"/>
      <c r="B5179" s="82"/>
      <c r="C5179" s="82"/>
      <c r="D5179" s="83"/>
      <c r="E5179" s="84"/>
      <c r="F5179" s="85"/>
      <c r="G5179" s="86"/>
      <c r="H5179" s="87"/>
      <c r="I5179" s="87"/>
      <c r="J5179" s="88"/>
      <c r="K5179" s="88"/>
      <c r="L5179" s="8"/>
      <c r="M5179" s="89"/>
      <c r="N5179" s="89"/>
      <c r="O5179" s="82"/>
      <c r="P5179" s="82"/>
      <c r="Q5179" s="11"/>
      <c r="R5179" s="30"/>
      <c r="S5179" s="82"/>
      <c r="T5179" s="91"/>
      <c r="U5179" s="90"/>
      <c r="V5179" s="90"/>
      <c r="W5179" s="89"/>
      <c r="X5179" s="82"/>
      <c r="Y5179" s="82"/>
      <c r="Z5179" s="94"/>
      <c r="AA5179" s="87"/>
    </row>
    <row r="5180" spans="1:27" ht="12.75" x14ac:dyDescent="0.2">
      <c r="A5180" s="81"/>
      <c r="B5180" s="82"/>
      <c r="C5180" s="82"/>
      <c r="D5180" s="83"/>
      <c r="E5180" s="84"/>
      <c r="F5180" s="85"/>
      <c r="G5180" s="86"/>
      <c r="H5180" s="87"/>
      <c r="I5180" s="87"/>
      <c r="J5180" s="88"/>
      <c r="K5180" s="88"/>
      <c r="L5180" s="8"/>
      <c r="M5180" s="89"/>
      <c r="N5180" s="89"/>
      <c r="O5180" s="82"/>
      <c r="P5180" s="82"/>
      <c r="Q5180" s="11"/>
      <c r="R5180" s="30"/>
      <c r="S5180" s="82"/>
      <c r="T5180" s="91"/>
      <c r="U5180" s="90"/>
      <c r="V5180" s="90"/>
      <c r="W5180" s="89"/>
      <c r="X5180" s="82"/>
      <c r="Y5180" s="82"/>
      <c r="Z5180" s="94"/>
      <c r="AA5180" s="87"/>
    </row>
    <row r="5181" spans="1:27" ht="12.75" x14ac:dyDescent="0.2">
      <c r="A5181" s="81"/>
      <c r="B5181" s="82"/>
      <c r="C5181" s="82"/>
      <c r="D5181" s="83"/>
      <c r="E5181" s="84"/>
      <c r="F5181" s="85"/>
      <c r="G5181" s="86"/>
      <c r="H5181" s="87"/>
      <c r="I5181" s="87"/>
      <c r="J5181" s="88"/>
      <c r="K5181" s="88"/>
      <c r="L5181" s="8"/>
      <c r="M5181" s="89"/>
      <c r="N5181" s="89"/>
      <c r="O5181" s="82"/>
      <c r="P5181" s="82"/>
      <c r="Q5181" s="11"/>
      <c r="R5181" s="30"/>
      <c r="S5181" s="82"/>
      <c r="T5181" s="91"/>
      <c r="U5181" s="90"/>
      <c r="V5181" s="90"/>
      <c r="W5181" s="89"/>
      <c r="X5181" s="82"/>
      <c r="Y5181" s="82"/>
      <c r="Z5181" s="94"/>
      <c r="AA5181" s="87"/>
    </row>
    <row r="5182" spans="1:27" ht="12.75" x14ac:dyDescent="0.2">
      <c r="A5182" s="81"/>
      <c r="B5182" s="82"/>
      <c r="C5182" s="82"/>
      <c r="D5182" s="83"/>
      <c r="E5182" s="84"/>
      <c r="F5182" s="85"/>
      <c r="G5182" s="86"/>
      <c r="H5182" s="87"/>
      <c r="I5182" s="87"/>
      <c r="J5182" s="88"/>
      <c r="K5182" s="88"/>
      <c r="L5182" s="8"/>
      <c r="M5182" s="89"/>
      <c r="N5182" s="89"/>
      <c r="O5182" s="82"/>
      <c r="P5182" s="82"/>
      <c r="Q5182" s="11"/>
      <c r="R5182" s="30"/>
      <c r="S5182" s="82"/>
      <c r="T5182" s="91"/>
      <c r="U5182" s="90"/>
      <c r="V5182" s="90"/>
      <c r="W5182" s="89"/>
      <c r="X5182" s="82"/>
      <c r="Y5182" s="82"/>
      <c r="Z5182" s="94"/>
      <c r="AA5182" s="87"/>
    </row>
    <row r="5183" spans="1:27" ht="12.75" x14ac:dyDescent="0.2">
      <c r="A5183" s="81"/>
      <c r="B5183" s="82"/>
      <c r="C5183" s="82"/>
      <c r="D5183" s="83"/>
      <c r="E5183" s="84"/>
      <c r="F5183" s="85"/>
      <c r="G5183" s="86"/>
      <c r="H5183" s="87"/>
      <c r="I5183" s="87"/>
      <c r="J5183" s="88"/>
      <c r="K5183" s="88"/>
      <c r="L5183" s="8"/>
      <c r="M5183" s="89"/>
      <c r="N5183" s="89"/>
      <c r="O5183" s="82"/>
      <c r="P5183" s="82"/>
      <c r="Q5183" s="11"/>
      <c r="R5183" s="30"/>
      <c r="S5183" s="82"/>
      <c r="T5183" s="91"/>
      <c r="U5183" s="90"/>
      <c r="V5183" s="90"/>
      <c r="W5183" s="89"/>
      <c r="X5183" s="82"/>
      <c r="Y5183" s="82"/>
      <c r="Z5183" s="94"/>
      <c r="AA5183" s="87"/>
    </row>
    <row r="5184" spans="1:27" ht="12.75" x14ac:dyDescent="0.2">
      <c r="A5184" s="81"/>
      <c r="B5184" s="82"/>
      <c r="C5184" s="82"/>
      <c r="D5184" s="83"/>
      <c r="E5184" s="84"/>
      <c r="F5184" s="85"/>
      <c r="G5184" s="86"/>
      <c r="H5184" s="87"/>
      <c r="I5184" s="87"/>
      <c r="J5184" s="88"/>
      <c r="K5184" s="88"/>
      <c r="L5184" s="8"/>
      <c r="M5184" s="89"/>
      <c r="N5184" s="89"/>
      <c r="O5184" s="82"/>
      <c r="P5184" s="82"/>
      <c r="Q5184" s="11"/>
      <c r="R5184" s="30"/>
      <c r="S5184" s="82"/>
      <c r="T5184" s="91"/>
      <c r="U5184" s="90"/>
      <c r="V5184" s="90"/>
      <c r="W5184" s="89"/>
      <c r="X5184" s="82"/>
      <c r="Y5184" s="82"/>
      <c r="Z5184" s="94"/>
      <c r="AA5184" s="87"/>
    </row>
    <row r="5185" spans="1:27" ht="12.75" x14ac:dyDescent="0.2">
      <c r="A5185" s="81"/>
      <c r="B5185" s="82"/>
      <c r="C5185" s="82"/>
      <c r="D5185" s="83"/>
      <c r="E5185" s="84"/>
      <c r="F5185" s="85"/>
      <c r="G5185" s="86"/>
      <c r="H5185" s="87"/>
      <c r="I5185" s="87"/>
      <c r="J5185" s="88"/>
      <c r="K5185" s="88"/>
      <c r="L5185" s="8"/>
      <c r="M5185" s="89"/>
      <c r="N5185" s="89"/>
      <c r="O5185" s="82"/>
      <c r="P5185" s="82"/>
      <c r="Q5185" s="11"/>
      <c r="R5185" s="30"/>
      <c r="S5185" s="82"/>
      <c r="T5185" s="91"/>
      <c r="U5185" s="90"/>
      <c r="V5185" s="90"/>
      <c r="W5185" s="89"/>
      <c r="X5185" s="82"/>
      <c r="Y5185" s="82"/>
      <c r="Z5185" s="94"/>
      <c r="AA5185" s="87"/>
    </row>
    <row r="5186" spans="1:27" ht="12.75" x14ac:dyDescent="0.2">
      <c r="A5186" s="81"/>
      <c r="B5186" s="82"/>
      <c r="C5186" s="82"/>
      <c r="D5186" s="83"/>
      <c r="E5186" s="84"/>
      <c r="F5186" s="85"/>
      <c r="G5186" s="86"/>
      <c r="H5186" s="87"/>
      <c r="I5186" s="87"/>
      <c r="J5186" s="88"/>
      <c r="K5186" s="88"/>
      <c r="L5186" s="8"/>
      <c r="M5186" s="89"/>
      <c r="N5186" s="89"/>
      <c r="O5186" s="82"/>
      <c r="P5186" s="82"/>
      <c r="Q5186" s="11"/>
      <c r="R5186" s="30"/>
      <c r="S5186" s="82"/>
      <c r="T5186" s="91"/>
      <c r="U5186" s="90"/>
      <c r="V5186" s="90"/>
      <c r="W5186" s="89"/>
      <c r="X5186" s="82"/>
      <c r="Y5186" s="82"/>
      <c r="Z5186" s="94"/>
      <c r="AA5186" s="87"/>
    </row>
    <row r="5187" spans="1:27" ht="12.75" x14ac:dyDescent="0.2">
      <c r="A5187" s="81"/>
      <c r="B5187" s="82"/>
      <c r="C5187" s="82"/>
      <c r="D5187" s="83"/>
      <c r="E5187" s="84"/>
      <c r="F5187" s="85"/>
      <c r="G5187" s="86"/>
      <c r="H5187" s="87"/>
      <c r="I5187" s="87"/>
      <c r="J5187" s="88"/>
      <c r="K5187" s="88"/>
      <c r="L5187" s="8"/>
      <c r="M5187" s="89"/>
      <c r="N5187" s="89"/>
      <c r="O5187" s="82"/>
      <c r="P5187" s="82"/>
      <c r="Q5187" s="11"/>
      <c r="R5187" s="30"/>
      <c r="S5187" s="82"/>
      <c r="T5187" s="91"/>
      <c r="U5187" s="90"/>
      <c r="V5187" s="90"/>
      <c r="W5187" s="89"/>
      <c r="X5187" s="82"/>
      <c r="Y5187" s="82"/>
      <c r="Z5187" s="94"/>
      <c r="AA5187" s="87"/>
    </row>
    <row r="5188" spans="1:27" ht="12.75" x14ac:dyDescent="0.2">
      <c r="A5188" s="81"/>
      <c r="B5188" s="82"/>
      <c r="C5188" s="82"/>
      <c r="D5188" s="83"/>
      <c r="E5188" s="84"/>
      <c r="F5188" s="85"/>
      <c r="G5188" s="86"/>
      <c r="H5188" s="87"/>
      <c r="I5188" s="87"/>
      <c r="J5188" s="88"/>
      <c r="K5188" s="88"/>
      <c r="L5188" s="8"/>
      <c r="M5188" s="89"/>
      <c r="N5188" s="89"/>
      <c r="O5188" s="82"/>
      <c r="P5188" s="82"/>
      <c r="Q5188" s="11"/>
      <c r="R5188" s="30"/>
      <c r="S5188" s="82"/>
      <c r="T5188" s="91"/>
      <c r="U5188" s="90"/>
      <c r="V5188" s="90"/>
      <c r="W5188" s="89"/>
      <c r="X5188" s="82"/>
      <c r="Y5188" s="82"/>
      <c r="Z5188" s="94"/>
      <c r="AA5188" s="87"/>
    </row>
    <row r="5189" spans="1:27" ht="12.75" x14ac:dyDescent="0.2">
      <c r="A5189" s="81"/>
      <c r="B5189" s="82"/>
      <c r="C5189" s="82"/>
      <c r="D5189" s="83"/>
      <c r="E5189" s="84"/>
      <c r="F5189" s="85"/>
      <c r="G5189" s="86"/>
      <c r="H5189" s="87"/>
      <c r="I5189" s="87"/>
      <c r="J5189" s="88"/>
      <c r="K5189" s="88"/>
      <c r="L5189" s="8"/>
      <c r="M5189" s="89"/>
      <c r="N5189" s="89"/>
      <c r="O5189" s="82"/>
      <c r="P5189" s="82"/>
      <c r="Q5189" s="11"/>
      <c r="R5189" s="30"/>
      <c r="S5189" s="82"/>
      <c r="T5189" s="91"/>
      <c r="U5189" s="90"/>
      <c r="V5189" s="90"/>
      <c r="W5189" s="89"/>
      <c r="X5189" s="82"/>
      <c r="Y5189" s="82"/>
      <c r="Z5189" s="94"/>
      <c r="AA5189" s="87"/>
    </row>
    <row r="5190" spans="1:27" ht="12.75" x14ac:dyDescent="0.2">
      <c r="A5190" s="81"/>
      <c r="B5190" s="82"/>
      <c r="C5190" s="82"/>
      <c r="D5190" s="83"/>
      <c r="E5190" s="84"/>
      <c r="F5190" s="85"/>
      <c r="G5190" s="86"/>
      <c r="H5190" s="87"/>
      <c r="I5190" s="87"/>
      <c r="J5190" s="88"/>
      <c r="K5190" s="88"/>
      <c r="L5190" s="8"/>
      <c r="M5190" s="89"/>
      <c r="N5190" s="89"/>
      <c r="O5190" s="82"/>
      <c r="P5190" s="82"/>
      <c r="Q5190" s="11"/>
      <c r="R5190" s="30"/>
      <c r="S5190" s="82"/>
      <c r="T5190" s="91"/>
      <c r="U5190" s="90"/>
      <c r="V5190" s="90"/>
      <c r="W5190" s="89"/>
      <c r="X5190" s="82"/>
      <c r="Y5190" s="82"/>
      <c r="Z5190" s="94"/>
      <c r="AA5190" s="87"/>
    </row>
    <row r="5191" spans="1:27" ht="12.75" x14ac:dyDescent="0.2">
      <c r="A5191" s="81"/>
      <c r="B5191" s="82"/>
      <c r="C5191" s="82"/>
      <c r="D5191" s="83"/>
      <c r="E5191" s="84"/>
      <c r="F5191" s="85"/>
      <c r="G5191" s="86"/>
      <c r="H5191" s="87"/>
      <c r="I5191" s="87"/>
      <c r="J5191" s="88"/>
      <c r="K5191" s="88"/>
      <c r="L5191" s="8"/>
      <c r="M5191" s="89"/>
      <c r="N5191" s="89"/>
      <c r="O5191" s="82"/>
      <c r="P5191" s="82"/>
      <c r="Q5191" s="11"/>
      <c r="R5191" s="30"/>
      <c r="S5191" s="82"/>
      <c r="T5191" s="91"/>
      <c r="U5191" s="90"/>
      <c r="V5191" s="90"/>
      <c r="W5191" s="89"/>
      <c r="X5191" s="82"/>
      <c r="Y5191" s="82"/>
      <c r="Z5191" s="94"/>
      <c r="AA5191" s="87"/>
    </row>
    <row r="5192" spans="1:27" ht="12.75" x14ac:dyDescent="0.2">
      <c r="A5192" s="81"/>
      <c r="B5192" s="82"/>
      <c r="C5192" s="82"/>
      <c r="D5192" s="83"/>
      <c r="E5192" s="84"/>
      <c r="F5192" s="85"/>
      <c r="G5192" s="86"/>
      <c r="H5192" s="87"/>
      <c r="I5192" s="87"/>
      <c r="J5192" s="88"/>
      <c r="K5192" s="88"/>
      <c r="L5192" s="8"/>
      <c r="M5192" s="89"/>
      <c r="N5192" s="89"/>
      <c r="O5192" s="82"/>
      <c r="P5192" s="82"/>
      <c r="Q5192" s="11"/>
      <c r="R5192" s="30"/>
      <c r="S5192" s="82"/>
      <c r="T5192" s="91"/>
      <c r="U5192" s="90"/>
      <c r="V5192" s="90"/>
      <c r="W5192" s="89"/>
      <c r="X5192" s="82"/>
      <c r="Y5192" s="82"/>
      <c r="Z5192" s="94"/>
      <c r="AA5192" s="87"/>
    </row>
    <row r="5193" spans="1:27" ht="12.75" x14ac:dyDescent="0.2">
      <c r="A5193" s="81"/>
      <c r="B5193" s="82"/>
      <c r="C5193" s="82"/>
      <c r="D5193" s="83"/>
      <c r="E5193" s="84"/>
      <c r="F5193" s="85"/>
      <c r="G5193" s="86"/>
      <c r="H5193" s="87"/>
      <c r="I5193" s="87"/>
      <c r="J5193" s="88"/>
      <c r="K5193" s="88"/>
      <c r="L5193" s="8"/>
      <c r="M5193" s="89"/>
      <c r="N5193" s="89"/>
      <c r="O5193" s="82"/>
      <c r="P5193" s="82"/>
      <c r="Q5193" s="11"/>
      <c r="R5193" s="30"/>
      <c r="S5193" s="82"/>
      <c r="T5193" s="91"/>
      <c r="U5193" s="90"/>
      <c r="V5193" s="90"/>
      <c r="W5193" s="89"/>
      <c r="X5193" s="82"/>
      <c r="Y5193" s="82"/>
      <c r="Z5193" s="94"/>
      <c r="AA5193" s="87"/>
    </row>
    <row r="5194" spans="1:27" ht="12.75" x14ac:dyDescent="0.2">
      <c r="A5194" s="81"/>
      <c r="B5194" s="82"/>
      <c r="C5194" s="82"/>
      <c r="D5194" s="83"/>
      <c r="E5194" s="84"/>
      <c r="F5194" s="85"/>
      <c r="G5194" s="86"/>
      <c r="H5194" s="87"/>
      <c r="I5194" s="87"/>
      <c r="J5194" s="88"/>
      <c r="K5194" s="88"/>
      <c r="L5194" s="8"/>
      <c r="M5194" s="89"/>
      <c r="N5194" s="89"/>
      <c r="O5194" s="82"/>
      <c r="P5194" s="82"/>
      <c r="Q5194" s="11"/>
      <c r="R5194" s="30"/>
      <c r="S5194" s="82"/>
      <c r="T5194" s="91"/>
      <c r="U5194" s="90"/>
      <c r="V5194" s="90"/>
      <c r="W5194" s="89"/>
      <c r="X5194" s="82"/>
      <c r="Y5194" s="82"/>
      <c r="Z5194" s="94"/>
      <c r="AA5194" s="87"/>
    </row>
    <row r="5195" spans="1:27" ht="12.75" x14ac:dyDescent="0.2">
      <c r="A5195" s="81"/>
      <c r="B5195" s="82"/>
      <c r="C5195" s="82"/>
      <c r="D5195" s="83"/>
      <c r="E5195" s="84"/>
      <c r="F5195" s="85"/>
      <c r="G5195" s="86"/>
      <c r="H5195" s="87"/>
      <c r="I5195" s="87"/>
      <c r="J5195" s="88"/>
      <c r="K5195" s="88"/>
      <c r="L5195" s="8"/>
      <c r="M5195" s="89"/>
      <c r="N5195" s="89"/>
      <c r="O5195" s="82"/>
      <c r="P5195" s="82"/>
      <c r="Q5195" s="11"/>
      <c r="R5195" s="30"/>
      <c r="S5195" s="82"/>
      <c r="T5195" s="91"/>
      <c r="U5195" s="90"/>
      <c r="V5195" s="90"/>
      <c r="W5195" s="89"/>
      <c r="X5195" s="82"/>
      <c r="Y5195" s="82"/>
      <c r="Z5195" s="94"/>
      <c r="AA5195" s="87"/>
    </row>
    <row r="5196" spans="1:27" ht="12.75" x14ac:dyDescent="0.2">
      <c r="A5196" s="81"/>
      <c r="B5196" s="82"/>
      <c r="C5196" s="82"/>
      <c r="D5196" s="83"/>
      <c r="E5196" s="84"/>
      <c r="F5196" s="85"/>
      <c r="G5196" s="86"/>
      <c r="H5196" s="87"/>
      <c r="I5196" s="87"/>
      <c r="J5196" s="88"/>
      <c r="K5196" s="88"/>
      <c r="L5196" s="8"/>
      <c r="M5196" s="89"/>
      <c r="N5196" s="89"/>
      <c r="O5196" s="82"/>
      <c r="P5196" s="82"/>
      <c r="Q5196" s="11"/>
      <c r="R5196" s="30"/>
      <c r="S5196" s="82"/>
      <c r="T5196" s="91"/>
      <c r="U5196" s="90"/>
      <c r="V5196" s="90"/>
      <c r="W5196" s="89"/>
      <c r="X5196" s="82"/>
      <c r="Y5196" s="82"/>
      <c r="Z5196" s="94"/>
      <c r="AA5196" s="87"/>
    </row>
    <row r="5197" spans="1:27" ht="12.75" x14ac:dyDescent="0.2">
      <c r="A5197" s="81"/>
      <c r="B5197" s="82"/>
      <c r="C5197" s="82"/>
      <c r="D5197" s="83"/>
      <c r="E5197" s="84"/>
      <c r="F5197" s="85"/>
      <c r="G5197" s="86"/>
      <c r="H5197" s="87"/>
      <c r="I5197" s="87"/>
      <c r="J5197" s="88"/>
      <c r="K5197" s="88"/>
      <c r="L5197" s="8"/>
      <c r="M5197" s="89"/>
      <c r="N5197" s="89"/>
      <c r="O5197" s="82"/>
      <c r="P5197" s="82"/>
      <c r="Q5197" s="11"/>
      <c r="R5197" s="30"/>
      <c r="S5197" s="82"/>
      <c r="T5197" s="91"/>
      <c r="U5197" s="90"/>
      <c r="V5197" s="90"/>
      <c r="W5197" s="89"/>
      <c r="X5197" s="82"/>
      <c r="Y5197" s="82"/>
      <c r="Z5197" s="94"/>
      <c r="AA5197" s="87"/>
    </row>
    <row r="5198" spans="1:27" ht="12.75" x14ac:dyDescent="0.2">
      <c r="A5198" s="81"/>
      <c r="B5198" s="82"/>
      <c r="C5198" s="82"/>
      <c r="D5198" s="83"/>
      <c r="E5198" s="84"/>
      <c r="F5198" s="85"/>
      <c r="G5198" s="86"/>
      <c r="H5198" s="87"/>
      <c r="I5198" s="87"/>
      <c r="J5198" s="88"/>
      <c r="K5198" s="88"/>
      <c r="L5198" s="8"/>
      <c r="M5198" s="89"/>
      <c r="N5198" s="89"/>
      <c r="O5198" s="82"/>
      <c r="P5198" s="82"/>
      <c r="Q5198" s="11"/>
      <c r="R5198" s="30"/>
      <c r="S5198" s="82"/>
      <c r="T5198" s="91"/>
      <c r="U5198" s="90"/>
      <c r="V5198" s="90"/>
      <c r="W5198" s="89"/>
      <c r="X5198" s="82"/>
      <c r="Y5198" s="82"/>
      <c r="Z5198" s="94"/>
      <c r="AA5198" s="87"/>
    </row>
    <row r="5199" spans="1:27" ht="12.75" x14ac:dyDescent="0.2">
      <c r="A5199" s="81"/>
      <c r="B5199" s="82"/>
      <c r="C5199" s="82"/>
      <c r="D5199" s="83"/>
      <c r="E5199" s="84"/>
      <c r="F5199" s="85"/>
      <c r="G5199" s="86"/>
      <c r="H5199" s="87"/>
      <c r="I5199" s="87"/>
      <c r="J5199" s="88"/>
      <c r="K5199" s="88"/>
      <c r="L5199" s="8"/>
      <c r="M5199" s="89"/>
      <c r="N5199" s="89"/>
      <c r="O5199" s="82"/>
      <c r="P5199" s="82"/>
      <c r="Q5199" s="11"/>
      <c r="R5199" s="30"/>
      <c r="S5199" s="82"/>
      <c r="T5199" s="91"/>
      <c r="U5199" s="90"/>
      <c r="V5199" s="90"/>
      <c r="W5199" s="89"/>
      <c r="X5199" s="82"/>
      <c r="Y5199" s="82"/>
      <c r="Z5199" s="94"/>
      <c r="AA5199" s="87"/>
    </row>
    <row r="5200" spans="1:27" ht="12.75" x14ac:dyDescent="0.2">
      <c r="A5200" s="81"/>
      <c r="B5200" s="82"/>
      <c r="C5200" s="82"/>
      <c r="D5200" s="83"/>
      <c r="E5200" s="84"/>
      <c r="F5200" s="85"/>
      <c r="G5200" s="86"/>
      <c r="H5200" s="87"/>
      <c r="I5200" s="87"/>
      <c r="J5200" s="88"/>
      <c r="K5200" s="88"/>
      <c r="L5200" s="8"/>
      <c r="M5200" s="89"/>
      <c r="N5200" s="89"/>
      <c r="O5200" s="82"/>
      <c r="P5200" s="82"/>
      <c r="Q5200" s="11"/>
      <c r="R5200" s="30"/>
      <c r="S5200" s="82"/>
      <c r="T5200" s="91"/>
      <c r="U5200" s="90"/>
      <c r="V5200" s="90"/>
      <c r="W5200" s="89"/>
      <c r="X5200" s="82"/>
      <c r="Y5200" s="82"/>
      <c r="Z5200" s="94"/>
      <c r="AA5200" s="87"/>
    </row>
    <row r="5201" spans="1:27" ht="12.75" x14ac:dyDescent="0.2">
      <c r="A5201" s="81"/>
      <c r="B5201" s="82"/>
      <c r="C5201" s="82"/>
      <c r="D5201" s="83"/>
      <c r="E5201" s="84"/>
      <c r="F5201" s="85"/>
      <c r="G5201" s="86"/>
      <c r="H5201" s="87"/>
      <c r="I5201" s="87"/>
      <c r="J5201" s="88"/>
      <c r="K5201" s="88"/>
      <c r="L5201" s="8"/>
      <c r="M5201" s="89"/>
      <c r="N5201" s="89"/>
      <c r="O5201" s="82"/>
      <c r="P5201" s="82"/>
      <c r="Q5201" s="11"/>
      <c r="R5201" s="30"/>
      <c r="S5201" s="82"/>
      <c r="T5201" s="91"/>
      <c r="U5201" s="90"/>
      <c r="V5201" s="90"/>
      <c r="W5201" s="89"/>
      <c r="X5201" s="82"/>
      <c r="Y5201" s="82"/>
      <c r="Z5201" s="94"/>
      <c r="AA5201" s="87"/>
    </row>
    <row r="5202" spans="1:27" ht="12.75" x14ac:dyDescent="0.2">
      <c r="A5202" s="81"/>
      <c r="B5202" s="82"/>
      <c r="C5202" s="82"/>
      <c r="D5202" s="83"/>
      <c r="E5202" s="84"/>
      <c r="F5202" s="85"/>
      <c r="G5202" s="86"/>
      <c r="H5202" s="87"/>
      <c r="I5202" s="87"/>
      <c r="J5202" s="88"/>
      <c r="K5202" s="88"/>
      <c r="L5202" s="8"/>
      <c r="M5202" s="89"/>
      <c r="N5202" s="89"/>
      <c r="O5202" s="82"/>
      <c r="P5202" s="82"/>
      <c r="Q5202" s="11"/>
      <c r="R5202" s="30"/>
      <c r="S5202" s="82"/>
      <c r="T5202" s="91"/>
      <c r="U5202" s="90"/>
      <c r="V5202" s="90"/>
      <c r="W5202" s="89"/>
      <c r="X5202" s="82"/>
      <c r="Y5202" s="82"/>
      <c r="Z5202" s="94"/>
      <c r="AA5202" s="87"/>
    </row>
    <row r="5203" spans="1:27" ht="12.75" x14ac:dyDescent="0.2">
      <c r="A5203" s="81"/>
      <c r="B5203" s="82"/>
      <c r="C5203" s="82"/>
      <c r="D5203" s="83"/>
      <c r="E5203" s="84"/>
      <c r="F5203" s="85"/>
      <c r="G5203" s="86"/>
      <c r="H5203" s="87"/>
      <c r="I5203" s="87"/>
      <c r="J5203" s="88"/>
      <c r="K5203" s="88"/>
      <c r="L5203" s="8"/>
      <c r="M5203" s="89"/>
      <c r="N5203" s="89"/>
      <c r="O5203" s="82"/>
      <c r="P5203" s="82"/>
      <c r="Q5203" s="11"/>
      <c r="R5203" s="30"/>
      <c r="S5203" s="82"/>
      <c r="T5203" s="91"/>
      <c r="U5203" s="90"/>
      <c r="V5203" s="90"/>
      <c r="W5203" s="89"/>
      <c r="X5203" s="82"/>
      <c r="Y5203" s="82"/>
      <c r="Z5203" s="94"/>
      <c r="AA5203" s="87"/>
    </row>
    <row r="5204" spans="1:27" ht="12.75" x14ac:dyDescent="0.2">
      <c r="A5204" s="81"/>
      <c r="B5204" s="82"/>
      <c r="C5204" s="82"/>
      <c r="D5204" s="83"/>
      <c r="E5204" s="84"/>
      <c r="F5204" s="85"/>
      <c r="G5204" s="86"/>
      <c r="H5204" s="87"/>
      <c r="I5204" s="87"/>
      <c r="J5204" s="88"/>
      <c r="K5204" s="88"/>
      <c r="L5204" s="8"/>
      <c r="M5204" s="89"/>
      <c r="N5204" s="89"/>
      <c r="O5204" s="82"/>
      <c r="P5204" s="82"/>
      <c r="Q5204" s="11"/>
      <c r="R5204" s="30"/>
      <c r="S5204" s="82"/>
      <c r="T5204" s="91"/>
      <c r="U5204" s="90"/>
      <c r="V5204" s="90"/>
      <c r="W5204" s="89"/>
      <c r="X5204" s="82"/>
      <c r="Y5204" s="82"/>
      <c r="Z5204" s="94"/>
      <c r="AA5204" s="87"/>
    </row>
    <row r="5205" spans="1:27" ht="12.75" x14ac:dyDescent="0.2">
      <c r="A5205" s="81"/>
      <c r="B5205" s="82"/>
      <c r="C5205" s="82"/>
      <c r="D5205" s="83"/>
      <c r="E5205" s="84"/>
      <c r="F5205" s="85"/>
      <c r="G5205" s="86"/>
      <c r="H5205" s="87"/>
      <c r="I5205" s="87"/>
      <c r="J5205" s="88"/>
      <c r="K5205" s="88"/>
      <c r="L5205" s="8"/>
      <c r="M5205" s="89"/>
      <c r="N5205" s="89"/>
      <c r="O5205" s="82"/>
      <c r="P5205" s="82"/>
      <c r="Q5205" s="11"/>
      <c r="R5205" s="30"/>
      <c r="S5205" s="82"/>
      <c r="T5205" s="91"/>
      <c r="U5205" s="90"/>
      <c r="V5205" s="90"/>
      <c r="W5205" s="89"/>
      <c r="X5205" s="82"/>
      <c r="Y5205" s="82"/>
      <c r="Z5205" s="94"/>
      <c r="AA5205" s="87"/>
    </row>
    <row r="5206" spans="1:27" ht="12.75" x14ac:dyDescent="0.2">
      <c r="A5206" s="81"/>
      <c r="B5206" s="82"/>
      <c r="C5206" s="82"/>
      <c r="D5206" s="83"/>
      <c r="E5206" s="84"/>
      <c r="F5206" s="85"/>
      <c r="G5206" s="86"/>
      <c r="H5206" s="87"/>
      <c r="I5206" s="87"/>
      <c r="J5206" s="88"/>
      <c r="K5206" s="88"/>
      <c r="L5206" s="8"/>
      <c r="M5206" s="89"/>
      <c r="N5206" s="89"/>
      <c r="O5206" s="82"/>
      <c r="P5206" s="82"/>
      <c r="Q5206" s="11"/>
      <c r="R5206" s="30"/>
      <c r="S5206" s="82"/>
      <c r="T5206" s="91"/>
      <c r="U5206" s="90"/>
      <c r="V5206" s="90"/>
      <c r="W5206" s="89"/>
      <c r="X5206" s="82"/>
      <c r="Y5206" s="82"/>
      <c r="Z5206" s="94"/>
      <c r="AA5206" s="87"/>
    </row>
    <row r="5207" spans="1:27" ht="12.75" x14ac:dyDescent="0.2">
      <c r="A5207" s="81"/>
      <c r="B5207" s="82"/>
      <c r="C5207" s="82"/>
      <c r="D5207" s="83"/>
      <c r="E5207" s="84"/>
      <c r="F5207" s="85"/>
      <c r="G5207" s="86"/>
      <c r="H5207" s="87"/>
      <c r="I5207" s="87"/>
      <c r="J5207" s="88"/>
      <c r="K5207" s="88"/>
      <c r="L5207" s="8"/>
      <c r="M5207" s="89"/>
      <c r="N5207" s="89"/>
      <c r="O5207" s="82"/>
      <c r="P5207" s="82"/>
      <c r="Q5207" s="11"/>
      <c r="R5207" s="30"/>
      <c r="S5207" s="82"/>
      <c r="T5207" s="91"/>
      <c r="U5207" s="90"/>
      <c r="V5207" s="90"/>
      <c r="W5207" s="89"/>
      <c r="X5207" s="82"/>
      <c r="Y5207" s="82"/>
      <c r="Z5207" s="94"/>
      <c r="AA5207" s="87"/>
    </row>
    <row r="5208" spans="1:27" ht="12.75" x14ac:dyDescent="0.2">
      <c r="A5208" s="81"/>
      <c r="B5208" s="82"/>
      <c r="C5208" s="82"/>
      <c r="D5208" s="83"/>
      <c r="E5208" s="84"/>
      <c r="F5208" s="85"/>
      <c r="G5208" s="86"/>
      <c r="H5208" s="87"/>
      <c r="I5208" s="87"/>
      <c r="J5208" s="88"/>
      <c r="K5208" s="88"/>
      <c r="L5208" s="8"/>
      <c r="M5208" s="89"/>
      <c r="N5208" s="89"/>
      <c r="O5208" s="82"/>
      <c r="P5208" s="82"/>
      <c r="Q5208" s="11"/>
      <c r="R5208" s="30"/>
      <c r="S5208" s="82"/>
      <c r="T5208" s="91"/>
      <c r="U5208" s="90"/>
      <c r="V5208" s="90"/>
      <c r="W5208" s="89"/>
      <c r="X5208" s="82"/>
      <c r="Y5208" s="82"/>
      <c r="Z5208" s="94"/>
      <c r="AA5208" s="87"/>
    </row>
    <row r="5209" spans="1:27" ht="12.75" x14ac:dyDescent="0.2">
      <c r="A5209" s="81"/>
      <c r="B5209" s="82"/>
      <c r="C5209" s="82"/>
      <c r="D5209" s="83"/>
      <c r="E5209" s="84"/>
      <c r="F5209" s="85"/>
      <c r="G5209" s="86"/>
      <c r="H5209" s="87"/>
      <c r="I5209" s="87"/>
      <c r="J5209" s="88"/>
      <c r="K5209" s="88"/>
      <c r="L5209" s="8"/>
      <c r="M5209" s="89"/>
      <c r="N5209" s="89"/>
      <c r="O5209" s="82"/>
      <c r="P5209" s="82"/>
      <c r="Q5209" s="11"/>
      <c r="R5209" s="30"/>
      <c r="S5209" s="82"/>
      <c r="T5209" s="91"/>
      <c r="U5209" s="90"/>
      <c r="V5209" s="90"/>
      <c r="W5209" s="89"/>
      <c r="X5209" s="82"/>
      <c r="Y5209" s="82"/>
      <c r="Z5209" s="94"/>
      <c r="AA5209" s="87"/>
    </row>
    <row r="5210" spans="1:27" ht="12.75" x14ac:dyDescent="0.2">
      <c r="A5210" s="81"/>
      <c r="B5210" s="82"/>
      <c r="C5210" s="82"/>
      <c r="D5210" s="83"/>
      <c r="E5210" s="84"/>
      <c r="F5210" s="85"/>
      <c r="G5210" s="86"/>
      <c r="H5210" s="87"/>
      <c r="I5210" s="87"/>
      <c r="J5210" s="88"/>
      <c r="K5210" s="88"/>
      <c r="L5210" s="8"/>
      <c r="M5210" s="89"/>
      <c r="N5210" s="89"/>
      <c r="O5210" s="82"/>
      <c r="P5210" s="82"/>
      <c r="Q5210" s="11"/>
      <c r="R5210" s="30"/>
      <c r="S5210" s="82"/>
      <c r="T5210" s="91"/>
      <c r="U5210" s="90"/>
      <c r="V5210" s="90"/>
      <c r="W5210" s="89"/>
      <c r="X5210" s="82"/>
      <c r="Y5210" s="82"/>
      <c r="Z5210" s="94"/>
      <c r="AA5210" s="87"/>
    </row>
    <row r="5211" spans="1:27" ht="12.75" x14ac:dyDescent="0.2">
      <c r="A5211" s="81"/>
      <c r="B5211" s="82"/>
      <c r="C5211" s="82"/>
      <c r="D5211" s="83"/>
      <c r="E5211" s="84"/>
      <c r="F5211" s="85"/>
      <c r="G5211" s="86"/>
      <c r="H5211" s="87"/>
      <c r="I5211" s="87"/>
      <c r="J5211" s="88"/>
      <c r="K5211" s="88"/>
      <c r="L5211" s="8"/>
      <c r="M5211" s="89"/>
      <c r="N5211" s="89"/>
      <c r="O5211" s="82"/>
      <c r="P5211" s="82"/>
      <c r="Q5211" s="11"/>
      <c r="R5211" s="30"/>
      <c r="S5211" s="82"/>
      <c r="T5211" s="91"/>
      <c r="U5211" s="90"/>
      <c r="V5211" s="90"/>
      <c r="W5211" s="89"/>
      <c r="X5211" s="82"/>
      <c r="Y5211" s="82"/>
      <c r="Z5211" s="94"/>
      <c r="AA5211" s="87"/>
    </row>
    <row r="5212" spans="1:27" ht="12.75" x14ac:dyDescent="0.2">
      <c r="A5212" s="81"/>
      <c r="B5212" s="82"/>
      <c r="C5212" s="82"/>
      <c r="D5212" s="83"/>
      <c r="E5212" s="84"/>
      <c r="F5212" s="85"/>
      <c r="G5212" s="86"/>
      <c r="H5212" s="87"/>
      <c r="I5212" s="87"/>
      <c r="J5212" s="88"/>
      <c r="K5212" s="88"/>
      <c r="L5212" s="8"/>
      <c r="M5212" s="89"/>
      <c r="N5212" s="89"/>
      <c r="O5212" s="82"/>
      <c r="P5212" s="82"/>
      <c r="Q5212" s="11"/>
      <c r="R5212" s="30"/>
      <c r="S5212" s="82"/>
      <c r="T5212" s="91"/>
      <c r="U5212" s="90"/>
      <c r="V5212" s="90"/>
      <c r="W5212" s="89"/>
      <c r="X5212" s="82"/>
      <c r="Y5212" s="82"/>
      <c r="Z5212" s="94"/>
      <c r="AA5212" s="87"/>
    </row>
    <row r="5213" spans="1:27" ht="12.75" x14ac:dyDescent="0.2">
      <c r="A5213" s="81"/>
      <c r="B5213" s="82"/>
      <c r="C5213" s="82"/>
      <c r="D5213" s="83"/>
      <c r="E5213" s="84"/>
      <c r="F5213" s="85"/>
      <c r="G5213" s="86"/>
      <c r="H5213" s="87"/>
      <c r="I5213" s="87"/>
      <c r="J5213" s="88"/>
      <c r="K5213" s="88"/>
      <c r="L5213" s="8"/>
      <c r="M5213" s="89"/>
      <c r="N5213" s="89"/>
      <c r="O5213" s="82"/>
      <c r="P5213" s="82"/>
      <c r="Q5213" s="11"/>
      <c r="R5213" s="30"/>
      <c r="S5213" s="82"/>
      <c r="T5213" s="91"/>
      <c r="U5213" s="90"/>
      <c r="V5213" s="90"/>
      <c r="W5213" s="89"/>
      <c r="X5213" s="82"/>
      <c r="Y5213" s="82"/>
      <c r="Z5213" s="94"/>
      <c r="AA5213" s="87"/>
    </row>
    <row r="5214" spans="1:27" ht="12.75" x14ac:dyDescent="0.2">
      <c r="A5214" s="81"/>
      <c r="B5214" s="82"/>
      <c r="C5214" s="82"/>
      <c r="D5214" s="83"/>
      <c r="E5214" s="84"/>
      <c r="F5214" s="85"/>
      <c r="G5214" s="86"/>
      <c r="H5214" s="87"/>
      <c r="I5214" s="87"/>
      <c r="J5214" s="88"/>
      <c r="K5214" s="88"/>
      <c r="L5214" s="8"/>
      <c r="M5214" s="89"/>
      <c r="N5214" s="89"/>
      <c r="O5214" s="82"/>
      <c r="P5214" s="82"/>
      <c r="Q5214" s="11"/>
      <c r="R5214" s="30"/>
      <c r="S5214" s="82"/>
      <c r="T5214" s="91"/>
      <c r="U5214" s="90"/>
      <c r="V5214" s="90"/>
      <c r="W5214" s="89"/>
      <c r="X5214" s="82"/>
      <c r="Y5214" s="82"/>
      <c r="Z5214" s="94"/>
      <c r="AA5214" s="87"/>
    </row>
    <row r="5215" spans="1:27" ht="12.75" x14ac:dyDescent="0.2">
      <c r="A5215" s="81"/>
      <c r="B5215" s="82"/>
      <c r="C5215" s="82"/>
      <c r="D5215" s="83"/>
      <c r="E5215" s="84"/>
      <c r="F5215" s="85"/>
      <c r="G5215" s="86"/>
      <c r="H5215" s="87"/>
      <c r="I5215" s="87"/>
      <c r="J5215" s="88"/>
      <c r="K5215" s="88"/>
      <c r="L5215" s="8"/>
      <c r="M5215" s="89"/>
      <c r="N5215" s="89"/>
      <c r="O5215" s="82"/>
      <c r="P5215" s="82"/>
      <c r="Q5215" s="11"/>
      <c r="R5215" s="30"/>
      <c r="S5215" s="82"/>
      <c r="T5215" s="91"/>
      <c r="U5215" s="90"/>
      <c r="V5215" s="90"/>
      <c r="W5215" s="89"/>
      <c r="X5215" s="82"/>
      <c r="Y5215" s="82"/>
      <c r="Z5215" s="94"/>
      <c r="AA5215" s="87"/>
    </row>
    <row r="5216" spans="1:27" ht="12.75" x14ac:dyDescent="0.2">
      <c r="A5216" s="81"/>
      <c r="B5216" s="82"/>
      <c r="C5216" s="82"/>
      <c r="D5216" s="83"/>
      <c r="E5216" s="84"/>
      <c r="F5216" s="85"/>
      <c r="G5216" s="86"/>
      <c r="H5216" s="87"/>
      <c r="I5216" s="87"/>
      <c r="J5216" s="88"/>
      <c r="K5216" s="88"/>
      <c r="L5216" s="8"/>
      <c r="M5216" s="89"/>
      <c r="N5216" s="89"/>
      <c r="O5216" s="82"/>
      <c r="P5216" s="82"/>
      <c r="Q5216" s="11"/>
      <c r="R5216" s="30"/>
      <c r="S5216" s="82"/>
      <c r="T5216" s="91"/>
      <c r="U5216" s="90"/>
      <c r="V5216" s="90"/>
      <c r="W5216" s="89"/>
      <c r="X5216" s="82"/>
      <c r="Y5216" s="82"/>
      <c r="Z5216" s="94"/>
      <c r="AA5216" s="87"/>
    </row>
    <row r="5217" spans="1:27" ht="12.75" x14ac:dyDescent="0.2">
      <c r="A5217" s="81"/>
      <c r="B5217" s="82"/>
      <c r="C5217" s="82"/>
      <c r="D5217" s="83"/>
      <c r="E5217" s="84"/>
      <c r="F5217" s="85"/>
      <c r="G5217" s="86"/>
      <c r="H5217" s="87"/>
      <c r="I5217" s="87"/>
      <c r="J5217" s="88"/>
      <c r="K5217" s="88"/>
      <c r="L5217" s="8"/>
      <c r="M5217" s="89"/>
      <c r="N5217" s="89"/>
      <c r="O5217" s="82"/>
      <c r="P5217" s="82"/>
      <c r="Q5217" s="11"/>
      <c r="R5217" s="30"/>
      <c r="S5217" s="82"/>
      <c r="T5217" s="91"/>
      <c r="U5217" s="90"/>
      <c r="V5217" s="90"/>
      <c r="W5217" s="89"/>
      <c r="X5217" s="82"/>
      <c r="Y5217" s="82"/>
      <c r="Z5217" s="94"/>
      <c r="AA5217" s="87"/>
    </row>
    <row r="5218" spans="1:27" ht="12.75" x14ac:dyDescent="0.2">
      <c r="A5218" s="81"/>
      <c r="B5218" s="82"/>
      <c r="C5218" s="82"/>
      <c r="D5218" s="83"/>
      <c r="E5218" s="84"/>
      <c r="F5218" s="85"/>
      <c r="G5218" s="86"/>
      <c r="H5218" s="87"/>
      <c r="I5218" s="87"/>
      <c r="J5218" s="88"/>
      <c r="K5218" s="88"/>
      <c r="L5218" s="8"/>
      <c r="M5218" s="89"/>
      <c r="N5218" s="89"/>
      <c r="O5218" s="82"/>
      <c r="P5218" s="82"/>
      <c r="Q5218" s="11"/>
      <c r="R5218" s="30"/>
      <c r="S5218" s="82"/>
      <c r="T5218" s="91"/>
      <c r="U5218" s="90"/>
      <c r="V5218" s="90"/>
      <c r="W5218" s="89"/>
      <c r="X5218" s="82"/>
      <c r="Y5218" s="82"/>
      <c r="Z5218" s="94"/>
      <c r="AA5218" s="87"/>
    </row>
    <row r="5219" spans="1:27" ht="12.75" x14ac:dyDescent="0.2">
      <c r="A5219" s="81"/>
      <c r="B5219" s="82"/>
      <c r="C5219" s="82"/>
      <c r="D5219" s="83"/>
      <c r="E5219" s="84"/>
      <c r="F5219" s="85"/>
      <c r="G5219" s="86"/>
      <c r="H5219" s="87"/>
      <c r="I5219" s="87"/>
      <c r="J5219" s="88"/>
      <c r="K5219" s="88"/>
      <c r="L5219" s="8"/>
      <c r="M5219" s="89"/>
      <c r="N5219" s="89"/>
      <c r="O5219" s="82"/>
      <c r="P5219" s="82"/>
      <c r="Q5219" s="11"/>
      <c r="R5219" s="30"/>
      <c r="S5219" s="82"/>
      <c r="T5219" s="91"/>
      <c r="U5219" s="90"/>
      <c r="V5219" s="90"/>
      <c r="W5219" s="89"/>
      <c r="X5219" s="82"/>
      <c r="Y5219" s="82"/>
      <c r="Z5219" s="94"/>
      <c r="AA5219" s="87"/>
    </row>
    <row r="5220" spans="1:27" ht="12.75" x14ac:dyDescent="0.2">
      <c r="A5220" s="81"/>
      <c r="B5220" s="82"/>
      <c r="C5220" s="82"/>
      <c r="D5220" s="83"/>
      <c r="E5220" s="84"/>
      <c r="F5220" s="85"/>
      <c r="G5220" s="86"/>
      <c r="H5220" s="87"/>
      <c r="I5220" s="87"/>
      <c r="J5220" s="88"/>
      <c r="K5220" s="88"/>
      <c r="L5220" s="8"/>
      <c r="M5220" s="89"/>
      <c r="N5220" s="89"/>
      <c r="O5220" s="82"/>
      <c r="P5220" s="82"/>
      <c r="Q5220" s="11"/>
      <c r="R5220" s="30"/>
      <c r="S5220" s="82"/>
      <c r="T5220" s="91"/>
      <c r="U5220" s="90"/>
      <c r="V5220" s="90"/>
      <c r="W5220" s="89"/>
      <c r="X5220" s="82"/>
      <c r="Y5220" s="82"/>
      <c r="Z5220" s="94"/>
      <c r="AA5220" s="87"/>
    </row>
    <row r="5221" spans="1:27" ht="12.75" x14ac:dyDescent="0.2">
      <c r="A5221" s="81"/>
      <c r="B5221" s="82"/>
      <c r="C5221" s="82"/>
      <c r="D5221" s="83"/>
      <c r="E5221" s="84"/>
      <c r="F5221" s="85"/>
      <c r="G5221" s="86"/>
      <c r="H5221" s="87"/>
      <c r="I5221" s="87"/>
      <c r="J5221" s="88"/>
      <c r="K5221" s="88"/>
      <c r="L5221" s="8"/>
      <c r="M5221" s="89"/>
      <c r="N5221" s="89"/>
      <c r="O5221" s="82"/>
      <c r="P5221" s="82"/>
      <c r="Q5221" s="11"/>
      <c r="R5221" s="30"/>
      <c r="S5221" s="82"/>
      <c r="T5221" s="91"/>
      <c r="U5221" s="90"/>
      <c r="V5221" s="90"/>
      <c r="W5221" s="89"/>
      <c r="X5221" s="82"/>
      <c r="Y5221" s="82"/>
      <c r="Z5221" s="94"/>
      <c r="AA5221" s="87"/>
    </row>
    <row r="5222" spans="1:27" ht="12.75" x14ac:dyDescent="0.2">
      <c r="A5222" s="81"/>
      <c r="B5222" s="82"/>
      <c r="C5222" s="82"/>
      <c r="D5222" s="83"/>
      <c r="E5222" s="84"/>
      <c r="F5222" s="85"/>
      <c r="G5222" s="86"/>
      <c r="H5222" s="87"/>
      <c r="I5222" s="87"/>
      <c r="J5222" s="88"/>
      <c r="K5222" s="88"/>
      <c r="L5222" s="8"/>
      <c r="M5222" s="89"/>
      <c r="N5222" s="89"/>
      <c r="O5222" s="82"/>
      <c r="P5222" s="82"/>
      <c r="Q5222" s="11"/>
      <c r="R5222" s="30"/>
      <c r="S5222" s="82"/>
      <c r="T5222" s="91"/>
      <c r="U5222" s="90"/>
      <c r="V5222" s="90"/>
      <c r="W5222" s="89"/>
      <c r="X5222" s="82"/>
      <c r="Y5222" s="82"/>
      <c r="Z5222" s="94"/>
      <c r="AA5222" s="87"/>
    </row>
    <row r="5223" spans="1:27" ht="12.75" x14ac:dyDescent="0.2">
      <c r="A5223" s="81"/>
      <c r="B5223" s="82"/>
      <c r="C5223" s="82"/>
      <c r="D5223" s="83"/>
      <c r="E5223" s="84"/>
      <c r="F5223" s="85"/>
      <c r="G5223" s="86"/>
      <c r="H5223" s="87"/>
      <c r="I5223" s="87"/>
      <c r="J5223" s="88"/>
      <c r="K5223" s="88"/>
      <c r="L5223" s="8"/>
      <c r="M5223" s="89"/>
      <c r="N5223" s="89"/>
      <c r="O5223" s="82"/>
      <c r="P5223" s="82"/>
      <c r="Q5223" s="11"/>
      <c r="R5223" s="30"/>
      <c r="S5223" s="82"/>
      <c r="T5223" s="91"/>
      <c r="U5223" s="90"/>
      <c r="V5223" s="90"/>
      <c r="W5223" s="89"/>
      <c r="X5223" s="82"/>
      <c r="Y5223" s="82"/>
      <c r="Z5223" s="94"/>
      <c r="AA5223" s="87"/>
    </row>
    <row r="5224" spans="1:27" ht="12.75" x14ac:dyDescent="0.2">
      <c r="A5224" s="81"/>
      <c r="B5224" s="82"/>
      <c r="C5224" s="82"/>
      <c r="D5224" s="83"/>
      <c r="E5224" s="84"/>
      <c r="F5224" s="85"/>
      <c r="G5224" s="86"/>
      <c r="H5224" s="87"/>
      <c r="I5224" s="87"/>
      <c r="J5224" s="88"/>
      <c r="K5224" s="88"/>
      <c r="L5224" s="8"/>
      <c r="M5224" s="89"/>
      <c r="N5224" s="89"/>
      <c r="O5224" s="82"/>
      <c r="P5224" s="82"/>
      <c r="Q5224" s="11"/>
      <c r="R5224" s="30"/>
      <c r="S5224" s="82"/>
      <c r="T5224" s="91"/>
      <c r="U5224" s="90"/>
      <c r="V5224" s="90"/>
      <c r="W5224" s="89"/>
      <c r="X5224" s="82"/>
      <c r="Y5224" s="82"/>
      <c r="Z5224" s="94"/>
      <c r="AA5224" s="87"/>
    </row>
    <row r="5225" spans="1:27" ht="12.75" x14ac:dyDescent="0.2">
      <c r="A5225" s="81"/>
      <c r="B5225" s="82"/>
      <c r="C5225" s="82"/>
      <c r="D5225" s="83"/>
      <c r="E5225" s="84"/>
      <c r="F5225" s="85"/>
      <c r="G5225" s="86"/>
      <c r="H5225" s="87"/>
      <c r="I5225" s="87"/>
      <c r="J5225" s="88"/>
      <c r="K5225" s="88"/>
      <c r="L5225" s="8"/>
      <c r="M5225" s="89"/>
      <c r="N5225" s="89"/>
      <c r="O5225" s="82"/>
      <c r="P5225" s="82"/>
      <c r="Q5225" s="11"/>
      <c r="R5225" s="30"/>
      <c r="S5225" s="82"/>
      <c r="T5225" s="91"/>
      <c r="U5225" s="90"/>
      <c r="V5225" s="90"/>
      <c r="W5225" s="89"/>
      <c r="X5225" s="82"/>
      <c r="Y5225" s="82"/>
      <c r="Z5225" s="94"/>
      <c r="AA5225" s="87"/>
    </row>
    <row r="5226" spans="1:27" ht="12.75" x14ac:dyDescent="0.2">
      <c r="A5226" s="81"/>
      <c r="B5226" s="82"/>
      <c r="C5226" s="82"/>
      <c r="D5226" s="83"/>
      <c r="E5226" s="84"/>
      <c r="F5226" s="85"/>
      <c r="G5226" s="86"/>
      <c r="H5226" s="87"/>
      <c r="I5226" s="87"/>
      <c r="J5226" s="88"/>
      <c r="K5226" s="88"/>
      <c r="L5226" s="8"/>
      <c r="M5226" s="89"/>
      <c r="N5226" s="89"/>
      <c r="O5226" s="82"/>
      <c r="P5226" s="82"/>
      <c r="Q5226" s="11"/>
      <c r="R5226" s="30"/>
      <c r="S5226" s="82"/>
      <c r="T5226" s="91"/>
      <c r="U5226" s="90"/>
      <c r="V5226" s="90"/>
      <c r="W5226" s="89"/>
      <c r="X5226" s="82"/>
      <c r="Y5226" s="82"/>
      <c r="Z5226" s="94"/>
      <c r="AA5226" s="87"/>
    </row>
    <row r="5227" spans="1:27" ht="12.75" x14ac:dyDescent="0.2">
      <c r="A5227" s="81"/>
      <c r="B5227" s="82"/>
      <c r="C5227" s="82"/>
      <c r="D5227" s="83"/>
      <c r="E5227" s="84"/>
      <c r="F5227" s="85"/>
      <c r="G5227" s="86"/>
      <c r="H5227" s="87"/>
      <c r="I5227" s="87"/>
      <c r="J5227" s="88"/>
      <c r="K5227" s="88"/>
      <c r="L5227" s="8"/>
      <c r="M5227" s="89"/>
      <c r="N5227" s="89"/>
      <c r="O5227" s="82"/>
      <c r="P5227" s="82"/>
      <c r="Q5227" s="11"/>
      <c r="R5227" s="30"/>
      <c r="S5227" s="82"/>
      <c r="T5227" s="91"/>
      <c r="U5227" s="90"/>
      <c r="V5227" s="90"/>
      <c r="W5227" s="89"/>
      <c r="X5227" s="82"/>
      <c r="Y5227" s="82"/>
      <c r="Z5227" s="94"/>
      <c r="AA5227" s="87"/>
    </row>
    <row r="5228" spans="1:27" ht="12.75" x14ac:dyDescent="0.2">
      <c r="A5228" s="81"/>
      <c r="B5228" s="82"/>
      <c r="C5228" s="82"/>
      <c r="D5228" s="83"/>
      <c r="E5228" s="84"/>
      <c r="F5228" s="85"/>
      <c r="G5228" s="86"/>
      <c r="H5228" s="87"/>
      <c r="I5228" s="87"/>
      <c r="J5228" s="88"/>
      <c r="K5228" s="88"/>
      <c r="L5228" s="8"/>
      <c r="M5228" s="89"/>
      <c r="N5228" s="89"/>
      <c r="O5228" s="82"/>
      <c r="P5228" s="82"/>
      <c r="Q5228" s="11"/>
      <c r="R5228" s="30"/>
      <c r="S5228" s="82"/>
      <c r="T5228" s="91"/>
      <c r="U5228" s="90"/>
      <c r="V5228" s="90"/>
      <c r="W5228" s="89"/>
      <c r="X5228" s="82"/>
      <c r="Y5228" s="82"/>
      <c r="Z5228" s="94"/>
      <c r="AA5228" s="87"/>
    </row>
    <row r="5229" spans="1:27" ht="12.75" x14ac:dyDescent="0.2">
      <c r="A5229" s="81"/>
      <c r="B5229" s="82"/>
      <c r="C5229" s="82"/>
      <c r="D5229" s="83"/>
      <c r="E5229" s="84"/>
      <c r="F5229" s="85"/>
      <c r="G5229" s="86"/>
      <c r="H5229" s="87"/>
      <c r="I5229" s="87"/>
      <c r="J5229" s="88"/>
      <c r="K5229" s="88"/>
      <c r="L5229" s="8"/>
      <c r="M5229" s="89"/>
      <c r="N5229" s="89"/>
      <c r="O5229" s="82"/>
      <c r="P5229" s="82"/>
      <c r="Q5229" s="11"/>
      <c r="R5229" s="30"/>
      <c r="S5229" s="82"/>
      <c r="T5229" s="91"/>
      <c r="U5229" s="90"/>
      <c r="V5229" s="90"/>
      <c r="W5229" s="89"/>
      <c r="X5229" s="82"/>
      <c r="Y5229" s="82"/>
      <c r="Z5229" s="94"/>
      <c r="AA5229" s="87"/>
    </row>
    <row r="5230" spans="1:27" ht="12.75" x14ac:dyDescent="0.2">
      <c r="A5230" s="81"/>
      <c r="B5230" s="82"/>
      <c r="C5230" s="82"/>
      <c r="D5230" s="83"/>
      <c r="E5230" s="84"/>
      <c r="F5230" s="85"/>
      <c r="G5230" s="86"/>
      <c r="H5230" s="87"/>
      <c r="I5230" s="87"/>
      <c r="J5230" s="88"/>
      <c r="K5230" s="88"/>
      <c r="L5230" s="8"/>
      <c r="M5230" s="89"/>
      <c r="N5230" s="89"/>
      <c r="O5230" s="82"/>
      <c r="P5230" s="82"/>
      <c r="Q5230" s="11"/>
      <c r="R5230" s="30"/>
      <c r="S5230" s="82"/>
      <c r="T5230" s="91"/>
      <c r="U5230" s="90"/>
      <c r="V5230" s="90"/>
      <c r="W5230" s="89"/>
      <c r="X5230" s="82"/>
      <c r="Y5230" s="82"/>
      <c r="Z5230" s="94"/>
      <c r="AA5230" s="87"/>
    </row>
    <row r="5231" spans="1:27" ht="12.75" x14ac:dyDescent="0.2">
      <c r="A5231" s="81"/>
      <c r="B5231" s="82"/>
      <c r="C5231" s="82"/>
      <c r="D5231" s="83"/>
      <c r="E5231" s="84"/>
      <c r="F5231" s="85"/>
      <c r="G5231" s="86"/>
      <c r="H5231" s="87"/>
      <c r="I5231" s="87"/>
      <c r="J5231" s="88"/>
      <c r="K5231" s="88"/>
      <c r="L5231" s="8"/>
      <c r="M5231" s="89"/>
      <c r="N5231" s="89"/>
      <c r="O5231" s="82"/>
      <c r="P5231" s="82"/>
      <c r="Q5231" s="11"/>
      <c r="R5231" s="30"/>
      <c r="S5231" s="82"/>
      <c r="T5231" s="91"/>
      <c r="U5231" s="90"/>
      <c r="V5231" s="90"/>
      <c r="W5231" s="89"/>
      <c r="X5231" s="82"/>
      <c r="Y5231" s="82"/>
      <c r="Z5231" s="94"/>
      <c r="AA5231" s="87"/>
    </row>
    <row r="5232" spans="1:27" ht="12.75" x14ac:dyDescent="0.2">
      <c r="A5232" s="81"/>
      <c r="B5232" s="82"/>
      <c r="C5232" s="82"/>
      <c r="D5232" s="83"/>
      <c r="E5232" s="84"/>
      <c r="F5232" s="85"/>
      <c r="G5232" s="86"/>
      <c r="H5232" s="87"/>
      <c r="I5232" s="87"/>
      <c r="J5232" s="88"/>
      <c r="K5232" s="88"/>
      <c r="L5232" s="8"/>
      <c r="M5232" s="89"/>
      <c r="N5232" s="89"/>
      <c r="O5232" s="82"/>
      <c r="P5232" s="82"/>
      <c r="Q5232" s="11"/>
      <c r="R5232" s="30"/>
      <c r="S5232" s="82"/>
      <c r="T5232" s="91"/>
      <c r="U5232" s="90"/>
      <c r="V5232" s="90"/>
      <c r="W5232" s="89"/>
      <c r="X5232" s="82"/>
      <c r="Y5232" s="82"/>
      <c r="Z5232" s="94"/>
      <c r="AA5232" s="87"/>
    </row>
    <row r="5233" spans="1:27" ht="12.75" x14ac:dyDescent="0.2">
      <c r="A5233" s="81"/>
      <c r="B5233" s="82"/>
      <c r="C5233" s="82"/>
      <c r="D5233" s="83"/>
      <c r="E5233" s="84"/>
      <c r="F5233" s="85"/>
      <c r="G5233" s="86"/>
      <c r="H5233" s="87"/>
      <c r="I5233" s="87"/>
      <c r="J5233" s="88"/>
      <c r="K5233" s="88"/>
      <c r="L5233" s="8"/>
      <c r="M5233" s="89"/>
      <c r="N5233" s="89"/>
      <c r="O5233" s="82"/>
      <c r="P5233" s="82"/>
      <c r="Q5233" s="11"/>
      <c r="R5233" s="30"/>
      <c r="S5233" s="82"/>
      <c r="T5233" s="91"/>
      <c r="U5233" s="90"/>
      <c r="V5233" s="90"/>
      <c r="W5233" s="89"/>
      <c r="X5233" s="82"/>
      <c r="Y5233" s="82"/>
      <c r="Z5233" s="94"/>
      <c r="AA5233" s="87"/>
    </row>
    <row r="5234" spans="1:27" ht="12.75" x14ac:dyDescent="0.2">
      <c r="A5234" s="81"/>
      <c r="B5234" s="82"/>
      <c r="C5234" s="82"/>
      <c r="D5234" s="83"/>
      <c r="E5234" s="84"/>
      <c r="F5234" s="85"/>
      <c r="G5234" s="86"/>
      <c r="H5234" s="87"/>
      <c r="I5234" s="87"/>
      <c r="J5234" s="88"/>
      <c r="K5234" s="88"/>
      <c r="L5234" s="8"/>
      <c r="M5234" s="89"/>
      <c r="N5234" s="89"/>
      <c r="O5234" s="82"/>
      <c r="P5234" s="82"/>
      <c r="Q5234" s="11"/>
      <c r="R5234" s="30"/>
      <c r="S5234" s="82"/>
      <c r="T5234" s="91"/>
      <c r="U5234" s="90"/>
      <c r="V5234" s="90"/>
      <c r="W5234" s="89"/>
      <c r="X5234" s="82"/>
      <c r="Y5234" s="82"/>
      <c r="Z5234" s="94"/>
      <c r="AA5234" s="87"/>
    </row>
    <row r="5235" spans="1:27" ht="12.75" x14ac:dyDescent="0.2">
      <c r="A5235" s="81"/>
      <c r="B5235" s="82"/>
      <c r="C5235" s="82"/>
      <c r="D5235" s="83"/>
      <c r="E5235" s="84"/>
      <c r="F5235" s="85"/>
      <c r="G5235" s="86"/>
      <c r="H5235" s="87"/>
      <c r="I5235" s="87"/>
      <c r="J5235" s="88"/>
      <c r="K5235" s="88"/>
      <c r="L5235" s="8"/>
      <c r="M5235" s="89"/>
      <c r="N5235" s="89"/>
      <c r="O5235" s="82"/>
      <c r="P5235" s="82"/>
      <c r="Q5235" s="11"/>
      <c r="R5235" s="30"/>
      <c r="S5235" s="82"/>
      <c r="T5235" s="91"/>
      <c r="U5235" s="90"/>
      <c r="V5235" s="90"/>
      <c r="W5235" s="89"/>
      <c r="X5235" s="82"/>
      <c r="Y5235" s="82"/>
      <c r="Z5235" s="94"/>
      <c r="AA5235" s="87"/>
    </row>
    <row r="5236" spans="1:27" ht="12.75" x14ac:dyDescent="0.2">
      <c r="A5236" s="81"/>
      <c r="B5236" s="82"/>
      <c r="C5236" s="82"/>
      <c r="D5236" s="83"/>
      <c r="E5236" s="84"/>
      <c r="F5236" s="85"/>
      <c r="G5236" s="86"/>
      <c r="H5236" s="87"/>
      <c r="I5236" s="87"/>
      <c r="J5236" s="88"/>
      <c r="K5236" s="88"/>
      <c r="L5236" s="8"/>
      <c r="M5236" s="89"/>
      <c r="N5236" s="89"/>
      <c r="O5236" s="82"/>
      <c r="P5236" s="82"/>
      <c r="Q5236" s="11"/>
      <c r="R5236" s="30"/>
      <c r="S5236" s="82"/>
      <c r="T5236" s="91"/>
      <c r="U5236" s="90"/>
      <c r="V5236" s="90"/>
      <c r="W5236" s="89"/>
      <c r="X5236" s="82"/>
      <c r="Y5236" s="82"/>
      <c r="Z5236" s="94"/>
      <c r="AA5236" s="87"/>
    </row>
    <row r="5237" spans="1:27" ht="12.75" x14ac:dyDescent="0.2">
      <c r="A5237" s="81"/>
      <c r="B5237" s="82"/>
      <c r="C5237" s="82"/>
      <c r="D5237" s="83"/>
      <c r="E5237" s="84"/>
      <c r="F5237" s="85"/>
      <c r="G5237" s="86"/>
      <c r="H5237" s="87"/>
      <c r="I5237" s="87"/>
      <c r="J5237" s="88"/>
      <c r="K5237" s="88"/>
      <c r="L5237" s="8"/>
      <c r="M5237" s="89"/>
      <c r="N5237" s="89"/>
      <c r="O5237" s="82"/>
      <c r="P5237" s="82"/>
      <c r="Q5237" s="11"/>
      <c r="R5237" s="30"/>
      <c r="S5237" s="82"/>
      <c r="T5237" s="91"/>
      <c r="U5237" s="90"/>
      <c r="V5237" s="90"/>
      <c r="W5237" s="89"/>
      <c r="X5237" s="82"/>
      <c r="Y5237" s="82"/>
      <c r="Z5237" s="94"/>
      <c r="AA5237" s="87"/>
    </row>
    <row r="5238" spans="1:27" ht="12.75" x14ac:dyDescent="0.2">
      <c r="A5238" s="81"/>
      <c r="B5238" s="82"/>
      <c r="C5238" s="82"/>
      <c r="D5238" s="83"/>
      <c r="E5238" s="84"/>
      <c r="F5238" s="85"/>
      <c r="G5238" s="86"/>
      <c r="H5238" s="87"/>
      <c r="I5238" s="87"/>
      <c r="J5238" s="88"/>
      <c r="K5238" s="88"/>
      <c r="L5238" s="8"/>
      <c r="M5238" s="89"/>
      <c r="N5238" s="89"/>
      <c r="O5238" s="82"/>
      <c r="P5238" s="82"/>
      <c r="Q5238" s="11"/>
      <c r="R5238" s="30"/>
      <c r="S5238" s="82"/>
      <c r="T5238" s="91"/>
      <c r="U5238" s="90"/>
      <c r="V5238" s="90"/>
      <c r="W5238" s="89"/>
      <c r="X5238" s="82"/>
      <c r="Y5238" s="82"/>
      <c r="Z5238" s="94"/>
      <c r="AA5238" s="87"/>
    </row>
    <row r="5239" spans="1:27" ht="12.75" x14ac:dyDescent="0.2">
      <c r="A5239" s="81"/>
      <c r="B5239" s="82"/>
      <c r="C5239" s="82"/>
      <c r="D5239" s="83"/>
      <c r="E5239" s="84"/>
      <c r="F5239" s="85"/>
      <c r="G5239" s="86"/>
      <c r="H5239" s="87"/>
      <c r="I5239" s="87"/>
      <c r="J5239" s="88"/>
      <c r="K5239" s="88"/>
      <c r="L5239" s="8"/>
      <c r="M5239" s="89"/>
      <c r="N5239" s="89"/>
      <c r="O5239" s="82"/>
      <c r="P5239" s="82"/>
      <c r="Q5239" s="11"/>
      <c r="R5239" s="30"/>
      <c r="S5239" s="82"/>
      <c r="T5239" s="91"/>
      <c r="U5239" s="90"/>
      <c r="V5239" s="90"/>
      <c r="W5239" s="89"/>
      <c r="X5239" s="82"/>
      <c r="Y5239" s="82"/>
      <c r="Z5239" s="94"/>
      <c r="AA5239" s="87"/>
    </row>
    <row r="5240" spans="1:27" ht="12.75" x14ac:dyDescent="0.2">
      <c r="A5240" s="81"/>
      <c r="B5240" s="82"/>
      <c r="C5240" s="82"/>
      <c r="D5240" s="83"/>
      <c r="E5240" s="84"/>
      <c r="F5240" s="85"/>
      <c r="G5240" s="86"/>
      <c r="H5240" s="87"/>
      <c r="I5240" s="87"/>
      <c r="J5240" s="88"/>
      <c r="K5240" s="88"/>
      <c r="L5240" s="8"/>
      <c r="M5240" s="89"/>
      <c r="N5240" s="89"/>
      <c r="O5240" s="82"/>
      <c r="P5240" s="82"/>
      <c r="Q5240" s="11"/>
      <c r="R5240" s="30"/>
      <c r="S5240" s="82"/>
      <c r="T5240" s="91"/>
      <c r="U5240" s="90"/>
      <c r="V5240" s="90"/>
      <c r="W5240" s="89"/>
      <c r="X5240" s="82"/>
      <c r="Y5240" s="82"/>
      <c r="Z5240" s="94"/>
      <c r="AA5240" s="87"/>
    </row>
    <row r="5241" spans="1:27" ht="12.75" x14ac:dyDescent="0.2">
      <c r="A5241" s="81"/>
      <c r="B5241" s="82"/>
      <c r="C5241" s="82"/>
      <c r="D5241" s="83"/>
      <c r="E5241" s="84"/>
      <c r="F5241" s="85"/>
      <c r="G5241" s="86"/>
      <c r="H5241" s="87"/>
      <c r="I5241" s="87"/>
      <c r="J5241" s="88"/>
      <c r="K5241" s="88"/>
      <c r="L5241" s="8"/>
      <c r="M5241" s="89"/>
      <c r="N5241" s="89"/>
      <c r="O5241" s="82"/>
      <c r="P5241" s="82"/>
      <c r="Q5241" s="11"/>
      <c r="R5241" s="30"/>
      <c r="S5241" s="82"/>
      <c r="T5241" s="91"/>
      <c r="U5241" s="90"/>
      <c r="V5241" s="90"/>
      <c r="W5241" s="89"/>
      <c r="X5241" s="82"/>
      <c r="Y5241" s="82"/>
      <c r="Z5241" s="94"/>
      <c r="AA5241" s="87"/>
    </row>
    <row r="5242" spans="1:27" ht="12.75" x14ac:dyDescent="0.2">
      <c r="A5242" s="81"/>
      <c r="B5242" s="82"/>
      <c r="C5242" s="82"/>
      <c r="D5242" s="83"/>
      <c r="E5242" s="84"/>
      <c r="F5242" s="85"/>
      <c r="G5242" s="86"/>
      <c r="H5242" s="87"/>
      <c r="I5242" s="87"/>
      <c r="J5242" s="88"/>
      <c r="K5242" s="88"/>
      <c r="L5242" s="8"/>
      <c r="M5242" s="89"/>
      <c r="N5242" s="89"/>
      <c r="O5242" s="82"/>
      <c r="P5242" s="82"/>
      <c r="Q5242" s="11"/>
      <c r="R5242" s="30"/>
      <c r="S5242" s="82"/>
      <c r="T5242" s="91"/>
      <c r="U5242" s="90"/>
      <c r="V5242" s="90"/>
      <c r="W5242" s="89"/>
      <c r="X5242" s="82"/>
      <c r="Y5242" s="82"/>
      <c r="Z5242" s="94"/>
      <c r="AA5242" s="87"/>
    </row>
    <row r="5243" spans="1:27" ht="12.75" x14ac:dyDescent="0.2">
      <c r="A5243" s="81"/>
      <c r="B5243" s="82"/>
      <c r="C5243" s="82"/>
      <c r="D5243" s="83"/>
      <c r="E5243" s="84"/>
      <c r="F5243" s="85"/>
      <c r="G5243" s="86"/>
      <c r="H5243" s="87"/>
      <c r="I5243" s="87"/>
      <c r="J5243" s="88"/>
      <c r="K5243" s="88"/>
      <c r="L5243" s="8"/>
      <c r="M5243" s="89"/>
      <c r="N5243" s="89"/>
      <c r="O5243" s="82"/>
      <c r="P5243" s="82"/>
      <c r="Q5243" s="11"/>
      <c r="R5243" s="30"/>
      <c r="S5243" s="82"/>
      <c r="T5243" s="91"/>
      <c r="U5243" s="90"/>
      <c r="V5243" s="90"/>
      <c r="W5243" s="89"/>
      <c r="X5243" s="82"/>
      <c r="Y5243" s="82"/>
      <c r="Z5243" s="94"/>
      <c r="AA5243" s="87"/>
    </row>
    <row r="5244" spans="1:27" ht="12.75" x14ac:dyDescent="0.2">
      <c r="A5244" s="81"/>
      <c r="B5244" s="82"/>
      <c r="C5244" s="82"/>
      <c r="D5244" s="83"/>
      <c r="E5244" s="84"/>
      <c r="F5244" s="85"/>
      <c r="G5244" s="86"/>
      <c r="H5244" s="87"/>
      <c r="I5244" s="87"/>
      <c r="J5244" s="88"/>
      <c r="K5244" s="88"/>
      <c r="L5244" s="8"/>
      <c r="M5244" s="89"/>
      <c r="N5244" s="89"/>
      <c r="O5244" s="82"/>
      <c r="P5244" s="82"/>
      <c r="Q5244" s="11"/>
      <c r="R5244" s="30"/>
      <c r="S5244" s="82"/>
      <c r="T5244" s="91"/>
      <c r="U5244" s="90"/>
      <c r="V5244" s="90"/>
      <c r="W5244" s="89"/>
      <c r="X5244" s="82"/>
      <c r="Y5244" s="82"/>
      <c r="Z5244" s="94"/>
      <c r="AA5244" s="87"/>
    </row>
    <row r="5245" spans="1:27" ht="12.75" x14ac:dyDescent="0.2">
      <c r="A5245" s="81"/>
      <c r="B5245" s="82"/>
      <c r="C5245" s="82"/>
      <c r="D5245" s="83"/>
      <c r="E5245" s="84"/>
      <c r="F5245" s="85"/>
      <c r="G5245" s="86"/>
      <c r="H5245" s="87"/>
      <c r="I5245" s="87"/>
      <c r="J5245" s="88"/>
      <c r="K5245" s="88"/>
      <c r="L5245" s="8"/>
      <c r="M5245" s="89"/>
      <c r="N5245" s="89"/>
      <c r="O5245" s="82"/>
      <c r="P5245" s="82"/>
      <c r="Q5245" s="11"/>
      <c r="R5245" s="30"/>
      <c r="S5245" s="82"/>
      <c r="T5245" s="91"/>
      <c r="U5245" s="90"/>
      <c r="V5245" s="90"/>
      <c r="W5245" s="89"/>
      <c r="X5245" s="82"/>
      <c r="Y5245" s="82"/>
      <c r="Z5245" s="94"/>
      <c r="AA5245" s="87"/>
    </row>
    <row r="5246" spans="1:27" ht="12.75" x14ac:dyDescent="0.2">
      <c r="A5246" s="81"/>
      <c r="B5246" s="82"/>
      <c r="C5246" s="82"/>
      <c r="D5246" s="83"/>
      <c r="E5246" s="84"/>
      <c r="F5246" s="85"/>
      <c r="G5246" s="86"/>
      <c r="H5246" s="87"/>
      <c r="I5246" s="87"/>
      <c r="J5246" s="88"/>
      <c r="K5246" s="88"/>
      <c r="L5246" s="8"/>
      <c r="M5246" s="89"/>
      <c r="N5246" s="89"/>
      <c r="O5246" s="82"/>
      <c r="P5246" s="82"/>
      <c r="Q5246" s="11"/>
      <c r="R5246" s="30"/>
      <c r="S5246" s="82"/>
      <c r="T5246" s="91"/>
      <c r="U5246" s="90"/>
      <c r="V5246" s="90"/>
      <c r="W5246" s="89"/>
      <c r="X5246" s="82"/>
      <c r="Y5246" s="82"/>
      <c r="Z5246" s="94"/>
      <c r="AA5246" s="87"/>
    </row>
    <row r="5247" spans="1:27" ht="12.75" x14ac:dyDescent="0.2">
      <c r="A5247" s="81"/>
      <c r="B5247" s="82"/>
      <c r="C5247" s="82"/>
      <c r="D5247" s="83"/>
      <c r="E5247" s="84"/>
      <c r="F5247" s="85"/>
      <c r="G5247" s="86"/>
      <c r="H5247" s="87"/>
      <c r="I5247" s="87"/>
      <c r="J5247" s="88"/>
      <c r="K5247" s="88"/>
      <c r="L5247" s="8"/>
      <c r="M5247" s="89"/>
      <c r="N5247" s="89"/>
      <c r="O5247" s="82"/>
      <c r="P5247" s="82"/>
      <c r="Q5247" s="11"/>
      <c r="R5247" s="30"/>
      <c r="S5247" s="82"/>
      <c r="T5247" s="91"/>
      <c r="U5247" s="90"/>
      <c r="V5247" s="90"/>
      <c r="W5247" s="89"/>
      <c r="X5247" s="82"/>
      <c r="Y5247" s="82"/>
      <c r="Z5247" s="94"/>
      <c r="AA5247" s="87"/>
    </row>
    <row r="5248" spans="1:27" ht="12.75" x14ac:dyDescent="0.2">
      <c r="A5248" s="81"/>
      <c r="B5248" s="82"/>
      <c r="C5248" s="82"/>
      <c r="D5248" s="83"/>
      <c r="E5248" s="84"/>
      <c r="F5248" s="85"/>
      <c r="G5248" s="86"/>
      <c r="H5248" s="87"/>
      <c r="I5248" s="87"/>
      <c r="J5248" s="88"/>
      <c r="K5248" s="88"/>
      <c r="L5248" s="8"/>
      <c r="M5248" s="89"/>
      <c r="N5248" s="89"/>
      <c r="O5248" s="82"/>
      <c r="P5248" s="82"/>
      <c r="Q5248" s="11"/>
      <c r="R5248" s="30"/>
      <c r="S5248" s="82"/>
      <c r="T5248" s="91"/>
      <c r="U5248" s="90"/>
      <c r="V5248" s="90"/>
      <c r="W5248" s="89"/>
      <c r="X5248" s="82"/>
      <c r="Y5248" s="82"/>
      <c r="Z5248" s="94"/>
      <c r="AA5248" s="87"/>
    </row>
    <row r="5249" spans="1:27" ht="12.75" x14ac:dyDescent="0.2">
      <c r="A5249" s="81"/>
      <c r="B5249" s="82"/>
      <c r="C5249" s="82"/>
      <c r="D5249" s="83"/>
      <c r="E5249" s="84"/>
      <c r="F5249" s="85"/>
      <c r="G5249" s="86"/>
      <c r="H5249" s="87"/>
      <c r="I5249" s="87"/>
      <c r="J5249" s="88"/>
      <c r="K5249" s="88"/>
      <c r="L5249" s="8"/>
      <c r="M5249" s="89"/>
      <c r="N5249" s="89"/>
      <c r="O5249" s="82"/>
      <c r="P5249" s="82"/>
      <c r="Q5249" s="11"/>
      <c r="R5249" s="30"/>
      <c r="S5249" s="82"/>
      <c r="T5249" s="91"/>
      <c r="U5249" s="90"/>
      <c r="V5249" s="90"/>
      <c r="W5249" s="89"/>
      <c r="X5249" s="82"/>
      <c r="Y5249" s="82"/>
      <c r="Z5249" s="94"/>
      <c r="AA5249" s="87"/>
    </row>
    <row r="5250" spans="1:27" ht="12.75" x14ac:dyDescent="0.2">
      <c r="A5250" s="81"/>
      <c r="B5250" s="82"/>
      <c r="C5250" s="82"/>
      <c r="D5250" s="83"/>
      <c r="E5250" s="84"/>
      <c r="F5250" s="85"/>
      <c r="G5250" s="86"/>
      <c r="H5250" s="87"/>
      <c r="I5250" s="87"/>
      <c r="J5250" s="88"/>
      <c r="K5250" s="88"/>
      <c r="L5250" s="8"/>
      <c r="M5250" s="89"/>
      <c r="N5250" s="89"/>
      <c r="O5250" s="82"/>
      <c r="P5250" s="82"/>
      <c r="Q5250" s="11"/>
      <c r="R5250" s="30"/>
      <c r="S5250" s="82"/>
      <c r="T5250" s="91"/>
      <c r="U5250" s="90"/>
      <c r="V5250" s="90"/>
      <c r="W5250" s="89"/>
      <c r="X5250" s="82"/>
      <c r="Y5250" s="82"/>
      <c r="Z5250" s="94"/>
      <c r="AA5250" s="87"/>
    </row>
    <row r="5251" spans="1:27" ht="12.75" x14ac:dyDescent="0.2">
      <c r="A5251" s="81"/>
      <c r="B5251" s="82"/>
      <c r="C5251" s="82"/>
      <c r="D5251" s="83"/>
      <c r="E5251" s="84"/>
      <c r="F5251" s="85"/>
      <c r="G5251" s="86"/>
      <c r="H5251" s="87"/>
      <c r="I5251" s="87"/>
      <c r="J5251" s="88"/>
      <c r="K5251" s="88"/>
      <c r="L5251" s="8"/>
      <c r="M5251" s="89"/>
      <c r="N5251" s="89"/>
      <c r="O5251" s="82"/>
      <c r="P5251" s="82"/>
      <c r="Q5251" s="11"/>
      <c r="R5251" s="30"/>
      <c r="S5251" s="82"/>
      <c r="T5251" s="91"/>
      <c r="U5251" s="90"/>
      <c r="V5251" s="90"/>
      <c r="W5251" s="89"/>
      <c r="X5251" s="82"/>
      <c r="Y5251" s="82"/>
      <c r="Z5251" s="94"/>
      <c r="AA5251" s="87"/>
    </row>
    <row r="5252" spans="1:27" ht="12.75" x14ac:dyDescent="0.2">
      <c r="A5252" s="81"/>
      <c r="B5252" s="82"/>
      <c r="C5252" s="82"/>
      <c r="D5252" s="83"/>
      <c r="E5252" s="84"/>
      <c r="F5252" s="85"/>
      <c r="G5252" s="86"/>
      <c r="H5252" s="87"/>
      <c r="I5252" s="87"/>
      <c r="J5252" s="88"/>
      <c r="K5252" s="88"/>
      <c r="L5252" s="8"/>
      <c r="M5252" s="89"/>
      <c r="N5252" s="89"/>
      <c r="O5252" s="82"/>
      <c r="P5252" s="82"/>
      <c r="Q5252" s="11"/>
      <c r="R5252" s="30"/>
      <c r="S5252" s="82"/>
      <c r="T5252" s="91"/>
      <c r="U5252" s="90"/>
      <c r="V5252" s="90"/>
      <c r="W5252" s="89"/>
      <c r="X5252" s="82"/>
      <c r="Y5252" s="82"/>
      <c r="Z5252" s="94"/>
      <c r="AA5252" s="87"/>
    </row>
    <row r="5253" spans="1:27" ht="12.75" x14ac:dyDescent="0.2">
      <c r="A5253" s="81"/>
      <c r="B5253" s="82"/>
      <c r="C5253" s="82"/>
      <c r="D5253" s="83"/>
      <c r="E5253" s="84"/>
      <c r="F5253" s="85"/>
      <c r="G5253" s="86"/>
      <c r="H5253" s="87"/>
      <c r="I5253" s="87"/>
      <c r="J5253" s="88"/>
      <c r="K5253" s="88"/>
      <c r="L5253" s="8"/>
      <c r="M5253" s="89"/>
      <c r="N5253" s="89"/>
      <c r="O5253" s="82"/>
      <c r="P5253" s="82"/>
      <c r="Q5253" s="11"/>
      <c r="R5253" s="30"/>
      <c r="S5253" s="82"/>
      <c r="T5253" s="91"/>
      <c r="U5253" s="90"/>
      <c r="V5253" s="90"/>
      <c r="W5253" s="89"/>
      <c r="X5253" s="82"/>
      <c r="Y5253" s="82"/>
      <c r="Z5253" s="94"/>
      <c r="AA5253" s="87"/>
    </row>
    <row r="5254" spans="1:27" ht="12.75" x14ac:dyDescent="0.2">
      <c r="A5254" s="81"/>
      <c r="B5254" s="82"/>
      <c r="C5254" s="82"/>
      <c r="D5254" s="83"/>
      <c r="E5254" s="84"/>
      <c r="F5254" s="85"/>
      <c r="G5254" s="86"/>
      <c r="H5254" s="87"/>
      <c r="I5254" s="87"/>
      <c r="J5254" s="88"/>
      <c r="K5254" s="88"/>
      <c r="L5254" s="8"/>
      <c r="M5254" s="89"/>
      <c r="N5254" s="89"/>
      <c r="O5254" s="82"/>
      <c r="P5254" s="82"/>
      <c r="Q5254" s="11"/>
      <c r="R5254" s="30"/>
      <c r="S5254" s="82"/>
      <c r="T5254" s="91"/>
      <c r="U5254" s="90"/>
      <c r="V5254" s="90"/>
      <c r="W5254" s="89"/>
      <c r="X5254" s="82"/>
      <c r="Y5254" s="82"/>
      <c r="Z5254" s="94"/>
      <c r="AA5254" s="87"/>
    </row>
    <row r="5255" spans="1:27" ht="12.75" x14ac:dyDescent="0.2">
      <c r="A5255" s="81"/>
      <c r="B5255" s="82"/>
      <c r="C5255" s="82"/>
      <c r="D5255" s="83"/>
      <c r="E5255" s="84"/>
      <c r="F5255" s="85"/>
      <c r="G5255" s="86"/>
      <c r="H5255" s="87"/>
      <c r="I5255" s="87"/>
      <c r="J5255" s="88"/>
      <c r="K5255" s="88"/>
      <c r="L5255" s="8"/>
      <c r="M5255" s="89"/>
      <c r="N5255" s="89"/>
      <c r="O5255" s="82"/>
      <c r="P5255" s="82"/>
      <c r="Q5255" s="11"/>
      <c r="R5255" s="30"/>
      <c r="S5255" s="82"/>
      <c r="T5255" s="91"/>
      <c r="U5255" s="90"/>
      <c r="V5255" s="90"/>
      <c r="W5255" s="89"/>
      <c r="X5255" s="82"/>
      <c r="Y5255" s="82"/>
      <c r="Z5255" s="94"/>
      <c r="AA5255" s="87"/>
    </row>
    <row r="5256" spans="1:27" ht="12.75" x14ac:dyDescent="0.2">
      <c r="A5256" s="81"/>
      <c r="B5256" s="82"/>
      <c r="C5256" s="82"/>
      <c r="D5256" s="83"/>
      <c r="E5256" s="84"/>
      <c r="F5256" s="85"/>
      <c r="G5256" s="86"/>
      <c r="H5256" s="87"/>
      <c r="I5256" s="87"/>
      <c r="J5256" s="88"/>
      <c r="K5256" s="88"/>
      <c r="L5256" s="8"/>
      <c r="M5256" s="89"/>
      <c r="N5256" s="89"/>
      <c r="O5256" s="82"/>
      <c r="P5256" s="82"/>
      <c r="Q5256" s="11"/>
      <c r="R5256" s="30"/>
      <c r="S5256" s="82"/>
      <c r="T5256" s="91"/>
      <c r="U5256" s="90"/>
      <c r="V5256" s="90"/>
      <c r="W5256" s="89"/>
      <c r="X5256" s="82"/>
      <c r="Y5256" s="82"/>
      <c r="Z5256" s="94"/>
      <c r="AA5256" s="87"/>
    </row>
    <row r="5257" spans="1:27" ht="12.75" x14ac:dyDescent="0.2">
      <c r="A5257" s="81"/>
      <c r="B5257" s="82"/>
      <c r="C5257" s="82"/>
      <c r="D5257" s="83"/>
      <c r="E5257" s="84"/>
      <c r="F5257" s="85"/>
      <c r="G5257" s="86"/>
      <c r="H5257" s="87"/>
      <c r="I5257" s="87"/>
      <c r="J5257" s="88"/>
      <c r="K5257" s="88"/>
      <c r="L5257" s="8"/>
      <c r="M5257" s="89"/>
      <c r="N5257" s="89"/>
      <c r="O5257" s="82"/>
      <c r="P5257" s="82"/>
      <c r="Q5257" s="11"/>
      <c r="R5257" s="30"/>
      <c r="S5257" s="82"/>
      <c r="T5257" s="91"/>
      <c r="U5257" s="90"/>
      <c r="V5257" s="90"/>
      <c r="W5257" s="89"/>
      <c r="X5257" s="82"/>
      <c r="Y5257" s="82"/>
      <c r="Z5257" s="94"/>
      <c r="AA5257" s="87"/>
    </row>
    <row r="5258" spans="1:27" ht="12.75" x14ac:dyDescent="0.2">
      <c r="A5258" s="81"/>
      <c r="B5258" s="82"/>
      <c r="C5258" s="82"/>
      <c r="D5258" s="83"/>
      <c r="E5258" s="84"/>
      <c r="F5258" s="85"/>
      <c r="G5258" s="86"/>
      <c r="H5258" s="87"/>
      <c r="I5258" s="87"/>
      <c r="J5258" s="88"/>
      <c r="K5258" s="88"/>
      <c r="L5258" s="8"/>
      <c r="M5258" s="89"/>
      <c r="N5258" s="89"/>
      <c r="O5258" s="82"/>
      <c r="P5258" s="82"/>
      <c r="Q5258" s="11"/>
      <c r="R5258" s="30"/>
      <c r="S5258" s="82"/>
      <c r="T5258" s="91"/>
      <c r="U5258" s="90"/>
      <c r="V5258" s="90"/>
      <c r="W5258" s="89"/>
      <c r="X5258" s="82"/>
      <c r="Y5258" s="82"/>
      <c r="Z5258" s="94"/>
      <c r="AA5258" s="87"/>
    </row>
    <row r="5259" spans="1:27" ht="12.75" x14ac:dyDescent="0.2">
      <c r="A5259" s="81"/>
      <c r="B5259" s="82"/>
      <c r="C5259" s="82"/>
      <c r="D5259" s="83"/>
      <c r="E5259" s="84"/>
      <c r="F5259" s="85"/>
      <c r="G5259" s="86"/>
      <c r="H5259" s="87"/>
      <c r="I5259" s="87"/>
      <c r="J5259" s="88"/>
      <c r="K5259" s="88"/>
      <c r="L5259" s="8"/>
      <c r="M5259" s="89"/>
      <c r="N5259" s="89"/>
      <c r="O5259" s="82"/>
      <c r="P5259" s="82"/>
      <c r="Q5259" s="11"/>
      <c r="R5259" s="30"/>
      <c r="S5259" s="82"/>
      <c r="T5259" s="91"/>
      <c r="U5259" s="90"/>
      <c r="V5259" s="90"/>
      <c r="W5259" s="89"/>
      <c r="X5259" s="82"/>
      <c r="Y5259" s="82"/>
      <c r="Z5259" s="94"/>
      <c r="AA5259" s="87"/>
    </row>
    <row r="5260" spans="1:27" ht="12.75" x14ac:dyDescent="0.2">
      <c r="A5260" s="81"/>
      <c r="B5260" s="82"/>
      <c r="C5260" s="82"/>
      <c r="D5260" s="83"/>
      <c r="E5260" s="84"/>
      <c r="F5260" s="85"/>
      <c r="G5260" s="86"/>
      <c r="H5260" s="87"/>
      <c r="I5260" s="87"/>
      <c r="J5260" s="88"/>
      <c r="K5260" s="88"/>
      <c r="L5260" s="8"/>
      <c r="M5260" s="89"/>
      <c r="N5260" s="89"/>
      <c r="O5260" s="82"/>
      <c r="P5260" s="82"/>
      <c r="Q5260" s="11"/>
      <c r="R5260" s="30"/>
      <c r="S5260" s="82"/>
      <c r="T5260" s="91"/>
      <c r="U5260" s="90"/>
      <c r="V5260" s="90"/>
      <c r="W5260" s="89"/>
      <c r="X5260" s="82"/>
      <c r="Y5260" s="82"/>
      <c r="Z5260" s="94"/>
      <c r="AA5260" s="87"/>
    </row>
    <row r="5261" spans="1:27" ht="12.75" x14ac:dyDescent="0.2">
      <c r="A5261" s="81"/>
      <c r="B5261" s="82"/>
      <c r="C5261" s="82"/>
      <c r="D5261" s="83"/>
      <c r="E5261" s="84"/>
      <c r="F5261" s="85"/>
      <c r="G5261" s="86"/>
      <c r="H5261" s="87"/>
      <c r="I5261" s="87"/>
      <c r="J5261" s="88"/>
      <c r="K5261" s="88"/>
      <c r="L5261" s="8"/>
      <c r="M5261" s="89"/>
      <c r="N5261" s="89"/>
      <c r="O5261" s="82"/>
      <c r="P5261" s="82"/>
      <c r="Q5261" s="11"/>
      <c r="R5261" s="30"/>
      <c r="S5261" s="82"/>
      <c r="T5261" s="91"/>
      <c r="U5261" s="90"/>
      <c r="V5261" s="90"/>
      <c r="W5261" s="89"/>
      <c r="X5261" s="82"/>
      <c r="Y5261" s="82"/>
      <c r="Z5261" s="94"/>
      <c r="AA5261" s="87"/>
    </row>
    <row r="5262" spans="1:27" ht="12.75" x14ac:dyDescent="0.2">
      <c r="A5262" s="81"/>
      <c r="B5262" s="82"/>
      <c r="C5262" s="82"/>
      <c r="D5262" s="83"/>
      <c r="E5262" s="84"/>
      <c r="F5262" s="85"/>
      <c r="G5262" s="86"/>
      <c r="H5262" s="87"/>
      <c r="I5262" s="87"/>
      <c r="J5262" s="88"/>
      <c r="K5262" s="88"/>
      <c r="L5262" s="8"/>
      <c r="M5262" s="89"/>
      <c r="N5262" s="89"/>
      <c r="O5262" s="82"/>
      <c r="P5262" s="82"/>
      <c r="Q5262" s="11"/>
      <c r="R5262" s="30"/>
      <c r="S5262" s="82"/>
      <c r="T5262" s="91"/>
      <c r="U5262" s="90"/>
      <c r="V5262" s="90"/>
      <c r="W5262" s="89"/>
      <c r="X5262" s="82"/>
      <c r="Y5262" s="82"/>
      <c r="Z5262" s="94"/>
      <c r="AA5262" s="87"/>
    </row>
    <row r="5263" spans="1:27" ht="12.75" x14ac:dyDescent="0.2">
      <c r="A5263" s="81"/>
      <c r="B5263" s="82"/>
      <c r="C5263" s="82"/>
      <c r="D5263" s="83"/>
      <c r="E5263" s="84"/>
      <c r="F5263" s="85"/>
      <c r="G5263" s="86"/>
      <c r="H5263" s="87"/>
      <c r="I5263" s="87"/>
      <c r="J5263" s="88"/>
      <c r="K5263" s="88"/>
      <c r="L5263" s="8"/>
      <c r="M5263" s="89"/>
      <c r="N5263" s="89"/>
      <c r="O5263" s="82"/>
      <c r="P5263" s="82"/>
      <c r="Q5263" s="11"/>
      <c r="R5263" s="30"/>
      <c r="S5263" s="82"/>
      <c r="T5263" s="91"/>
      <c r="U5263" s="90"/>
      <c r="V5263" s="90"/>
      <c r="W5263" s="89"/>
      <c r="X5263" s="82"/>
      <c r="Y5263" s="82"/>
      <c r="Z5263" s="94"/>
      <c r="AA5263" s="87"/>
    </row>
    <row r="5264" spans="1:27" ht="12.75" x14ac:dyDescent="0.2">
      <c r="A5264" s="81"/>
      <c r="B5264" s="82"/>
      <c r="C5264" s="82"/>
      <c r="D5264" s="83"/>
      <c r="E5264" s="84"/>
      <c r="F5264" s="85"/>
      <c r="G5264" s="86"/>
      <c r="H5264" s="87"/>
      <c r="I5264" s="87"/>
      <c r="J5264" s="88"/>
      <c r="K5264" s="88"/>
      <c r="L5264" s="8"/>
      <c r="M5264" s="89"/>
      <c r="N5264" s="89"/>
      <c r="O5264" s="82"/>
      <c r="P5264" s="82"/>
      <c r="Q5264" s="11"/>
      <c r="R5264" s="30"/>
      <c r="S5264" s="82"/>
      <c r="T5264" s="91"/>
      <c r="U5264" s="90"/>
      <c r="V5264" s="90"/>
      <c r="W5264" s="89"/>
      <c r="X5264" s="82"/>
      <c r="Y5264" s="82"/>
      <c r="Z5264" s="94"/>
      <c r="AA5264" s="87"/>
    </row>
    <row r="5265" spans="1:27" ht="12.75" x14ac:dyDescent="0.2">
      <c r="A5265" s="81"/>
      <c r="B5265" s="82"/>
      <c r="C5265" s="82"/>
      <c r="D5265" s="83"/>
      <c r="E5265" s="84"/>
      <c r="F5265" s="85"/>
      <c r="G5265" s="86"/>
      <c r="H5265" s="87"/>
      <c r="I5265" s="87"/>
      <c r="J5265" s="88"/>
      <c r="K5265" s="88"/>
      <c r="L5265" s="8"/>
      <c r="M5265" s="89"/>
      <c r="N5265" s="89"/>
      <c r="O5265" s="82"/>
      <c r="P5265" s="82"/>
      <c r="Q5265" s="11"/>
      <c r="R5265" s="30"/>
      <c r="S5265" s="82"/>
      <c r="T5265" s="91"/>
      <c r="U5265" s="90"/>
      <c r="V5265" s="90"/>
      <c r="W5265" s="89"/>
      <c r="X5265" s="82"/>
      <c r="Y5265" s="82"/>
      <c r="Z5265" s="94"/>
      <c r="AA5265" s="87"/>
    </row>
    <row r="5266" spans="1:27" ht="12.75" x14ac:dyDescent="0.2">
      <c r="A5266" s="81"/>
      <c r="B5266" s="82"/>
      <c r="C5266" s="82"/>
      <c r="D5266" s="83"/>
      <c r="E5266" s="84"/>
      <c r="F5266" s="85"/>
      <c r="G5266" s="86"/>
      <c r="H5266" s="87"/>
      <c r="I5266" s="87"/>
      <c r="J5266" s="88"/>
      <c r="K5266" s="88"/>
      <c r="L5266" s="8"/>
      <c r="M5266" s="89"/>
      <c r="N5266" s="89"/>
      <c r="O5266" s="82"/>
      <c r="P5266" s="82"/>
      <c r="Q5266" s="11"/>
      <c r="R5266" s="30"/>
      <c r="S5266" s="82"/>
      <c r="T5266" s="91"/>
      <c r="U5266" s="90"/>
      <c r="V5266" s="90"/>
      <c r="W5266" s="89"/>
      <c r="X5266" s="82"/>
      <c r="Y5266" s="82"/>
      <c r="Z5266" s="94"/>
      <c r="AA5266" s="87"/>
    </row>
    <row r="5267" spans="1:27" ht="12.75" x14ac:dyDescent="0.2">
      <c r="A5267" s="81"/>
      <c r="B5267" s="82"/>
      <c r="C5267" s="82"/>
      <c r="D5267" s="83"/>
      <c r="E5267" s="84"/>
      <c r="F5267" s="85"/>
      <c r="G5267" s="86"/>
      <c r="H5267" s="87"/>
      <c r="I5267" s="87"/>
      <c r="J5267" s="88"/>
      <c r="K5267" s="88"/>
      <c r="L5267" s="8"/>
      <c r="M5267" s="89"/>
      <c r="N5267" s="89"/>
      <c r="O5267" s="82"/>
      <c r="P5267" s="82"/>
      <c r="Q5267" s="11"/>
      <c r="R5267" s="30"/>
      <c r="S5267" s="82"/>
      <c r="T5267" s="91"/>
      <c r="U5267" s="90"/>
      <c r="V5267" s="90"/>
      <c r="W5267" s="89"/>
      <c r="X5267" s="82"/>
      <c r="Y5267" s="82"/>
      <c r="Z5267" s="94"/>
      <c r="AA5267" s="87"/>
    </row>
    <row r="5268" spans="1:27" ht="12.75" x14ac:dyDescent="0.2">
      <c r="A5268" s="81"/>
      <c r="B5268" s="82"/>
      <c r="C5268" s="82"/>
      <c r="D5268" s="83"/>
      <c r="E5268" s="84"/>
      <c r="F5268" s="85"/>
      <c r="G5268" s="86"/>
      <c r="H5268" s="87"/>
      <c r="I5268" s="87"/>
      <c r="J5268" s="88"/>
      <c r="K5268" s="88"/>
      <c r="L5268" s="8"/>
      <c r="M5268" s="89"/>
      <c r="N5268" s="89"/>
      <c r="O5268" s="82"/>
      <c r="P5268" s="82"/>
      <c r="Q5268" s="11"/>
      <c r="R5268" s="30"/>
      <c r="S5268" s="82"/>
      <c r="T5268" s="91"/>
      <c r="U5268" s="90"/>
      <c r="V5268" s="90"/>
      <c r="W5268" s="89"/>
      <c r="X5268" s="82"/>
      <c r="Y5268" s="82"/>
      <c r="Z5268" s="94"/>
      <c r="AA5268" s="87"/>
    </row>
    <row r="5269" spans="1:27" ht="12.75" x14ac:dyDescent="0.2">
      <c r="A5269" s="81"/>
      <c r="B5269" s="82"/>
      <c r="C5269" s="82"/>
      <c r="D5269" s="83"/>
      <c r="E5269" s="84"/>
      <c r="F5269" s="85"/>
      <c r="G5269" s="86"/>
      <c r="H5269" s="87"/>
      <c r="I5269" s="87"/>
      <c r="J5269" s="88"/>
      <c r="K5269" s="88"/>
      <c r="L5269" s="8"/>
      <c r="M5269" s="89"/>
      <c r="N5269" s="89"/>
      <c r="O5269" s="82"/>
      <c r="P5269" s="82"/>
      <c r="Q5269" s="11"/>
      <c r="R5269" s="30"/>
      <c r="S5269" s="82"/>
      <c r="T5269" s="91"/>
      <c r="U5269" s="90"/>
      <c r="V5269" s="90"/>
      <c r="W5269" s="89"/>
      <c r="X5269" s="82"/>
      <c r="Y5269" s="82"/>
      <c r="Z5269" s="94"/>
      <c r="AA5269" s="87"/>
    </row>
    <row r="5270" spans="1:27" ht="12.75" x14ac:dyDescent="0.2">
      <c r="A5270" s="81"/>
      <c r="B5270" s="82"/>
      <c r="C5270" s="82"/>
      <c r="D5270" s="83"/>
      <c r="E5270" s="84"/>
      <c r="F5270" s="85"/>
      <c r="G5270" s="86"/>
      <c r="H5270" s="87"/>
      <c r="I5270" s="87"/>
      <c r="J5270" s="88"/>
      <c r="K5270" s="88"/>
      <c r="L5270" s="8"/>
      <c r="M5270" s="89"/>
      <c r="N5270" s="89"/>
      <c r="O5270" s="82"/>
      <c r="P5270" s="82"/>
      <c r="Q5270" s="11"/>
      <c r="R5270" s="30"/>
      <c r="S5270" s="82"/>
      <c r="T5270" s="91"/>
      <c r="U5270" s="90"/>
      <c r="V5270" s="90"/>
      <c r="W5270" s="89"/>
      <c r="X5270" s="82"/>
      <c r="Y5270" s="82"/>
      <c r="Z5270" s="94"/>
      <c r="AA5270" s="87"/>
    </row>
    <row r="5271" spans="1:27" ht="12.75" x14ac:dyDescent="0.2">
      <c r="A5271" s="81"/>
      <c r="B5271" s="82"/>
      <c r="C5271" s="82"/>
      <c r="D5271" s="83"/>
      <c r="E5271" s="84"/>
      <c r="F5271" s="85"/>
      <c r="G5271" s="86"/>
      <c r="H5271" s="87"/>
      <c r="I5271" s="87"/>
      <c r="J5271" s="88"/>
      <c r="K5271" s="88"/>
      <c r="L5271" s="8"/>
      <c r="M5271" s="89"/>
      <c r="N5271" s="89"/>
      <c r="O5271" s="82"/>
      <c r="P5271" s="82"/>
      <c r="Q5271" s="11"/>
      <c r="R5271" s="30"/>
      <c r="S5271" s="82"/>
      <c r="T5271" s="91"/>
      <c r="U5271" s="90"/>
      <c r="V5271" s="90"/>
      <c r="W5271" s="89"/>
      <c r="X5271" s="82"/>
      <c r="Y5271" s="82"/>
      <c r="Z5271" s="94"/>
      <c r="AA5271" s="87"/>
    </row>
    <row r="5272" spans="1:27" ht="12.75" x14ac:dyDescent="0.2">
      <c r="A5272" s="81"/>
      <c r="B5272" s="82"/>
      <c r="C5272" s="82"/>
      <c r="D5272" s="83"/>
      <c r="E5272" s="84"/>
      <c r="F5272" s="85"/>
      <c r="G5272" s="86"/>
      <c r="H5272" s="87"/>
      <c r="I5272" s="87"/>
      <c r="J5272" s="88"/>
      <c r="K5272" s="88"/>
      <c r="L5272" s="8"/>
      <c r="M5272" s="89"/>
      <c r="N5272" s="89"/>
      <c r="O5272" s="82"/>
      <c r="P5272" s="82"/>
      <c r="Q5272" s="11"/>
      <c r="R5272" s="30"/>
      <c r="S5272" s="82"/>
      <c r="T5272" s="91"/>
      <c r="U5272" s="90"/>
      <c r="V5272" s="90"/>
      <c r="W5272" s="89"/>
      <c r="X5272" s="82"/>
      <c r="Y5272" s="82"/>
      <c r="Z5272" s="94"/>
      <c r="AA5272" s="87"/>
    </row>
    <row r="5273" spans="1:27" ht="12.75" x14ac:dyDescent="0.2">
      <c r="A5273" s="81"/>
      <c r="B5273" s="82"/>
      <c r="C5273" s="82"/>
      <c r="D5273" s="83"/>
      <c r="E5273" s="84"/>
      <c r="F5273" s="85"/>
      <c r="G5273" s="86"/>
      <c r="H5273" s="87"/>
      <c r="I5273" s="87"/>
      <c r="J5273" s="88"/>
      <c r="K5273" s="88"/>
      <c r="L5273" s="8"/>
      <c r="M5273" s="89"/>
      <c r="N5273" s="89"/>
      <c r="O5273" s="82"/>
      <c r="P5273" s="82"/>
      <c r="Q5273" s="11"/>
      <c r="R5273" s="30"/>
      <c r="S5273" s="82"/>
      <c r="T5273" s="91"/>
      <c r="U5273" s="90"/>
      <c r="V5273" s="90"/>
      <c r="W5273" s="89"/>
      <c r="X5273" s="82"/>
      <c r="Y5273" s="82"/>
      <c r="Z5273" s="94"/>
      <c r="AA5273" s="87"/>
    </row>
    <row r="5274" spans="1:27" ht="12.75" x14ac:dyDescent="0.2">
      <c r="A5274" s="81"/>
      <c r="B5274" s="82"/>
      <c r="C5274" s="82"/>
      <c r="D5274" s="83"/>
      <c r="E5274" s="84"/>
      <c r="F5274" s="85"/>
      <c r="G5274" s="86"/>
      <c r="H5274" s="87"/>
      <c r="I5274" s="87"/>
      <c r="J5274" s="88"/>
      <c r="K5274" s="88"/>
      <c r="L5274" s="8"/>
      <c r="M5274" s="89"/>
      <c r="N5274" s="89"/>
      <c r="O5274" s="82"/>
      <c r="P5274" s="82"/>
      <c r="Q5274" s="11"/>
      <c r="R5274" s="30"/>
      <c r="S5274" s="82"/>
      <c r="T5274" s="91"/>
      <c r="U5274" s="90"/>
      <c r="V5274" s="90"/>
      <c r="W5274" s="89"/>
      <c r="X5274" s="82"/>
      <c r="Y5274" s="82"/>
      <c r="Z5274" s="94"/>
      <c r="AA5274" s="87"/>
    </row>
    <row r="5275" spans="1:27" ht="12.75" x14ac:dyDescent="0.2">
      <c r="A5275" s="81"/>
      <c r="B5275" s="82"/>
      <c r="C5275" s="82"/>
      <c r="D5275" s="83"/>
      <c r="E5275" s="84"/>
      <c r="F5275" s="85"/>
      <c r="G5275" s="86"/>
      <c r="H5275" s="87"/>
      <c r="I5275" s="87"/>
      <c r="J5275" s="88"/>
      <c r="K5275" s="88"/>
      <c r="L5275" s="8"/>
      <c r="M5275" s="89"/>
      <c r="N5275" s="89"/>
      <c r="O5275" s="82"/>
      <c r="P5275" s="82"/>
      <c r="Q5275" s="11"/>
      <c r="R5275" s="30"/>
      <c r="S5275" s="82"/>
      <c r="T5275" s="91"/>
      <c r="U5275" s="90"/>
      <c r="V5275" s="90"/>
      <c r="W5275" s="89"/>
      <c r="X5275" s="82"/>
      <c r="Y5275" s="82"/>
      <c r="Z5275" s="94"/>
      <c r="AA5275" s="87"/>
    </row>
    <row r="5276" spans="1:27" ht="12.75" x14ac:dyDescent="0.2">
      <c r="A5276" s="81"/>
      <c r="B5276" s="82"/>
      <c r="C5276" s="82"/>
      <c r="D5276" s="83"/>
      <c r="E5276" s="84"/>
      <c r="F5276" s="85"/>
      <c r="G5276" s="86"/>
      <c r="H5276" s="87"/>
      <c r="I5276" s="87"/>
      <c r="J5276" s="88"/>
      <c r="K5276" s="88"/>
      <c r="L5276" s="8"/>
      <c r="M5276" s="89"/>
      <c r="N5276" s="89"/>
      <c r="O5276" s="82"/>
      <c r="P5276" s="82"/>
      <c r="Q5276" s="11"/>
      <c r="R5276" s="30"/>
      <c r="S5276" s="82"/>
      <c r="T5276" s="91"/>
      <c r="U5276" s="90"/>
      <c r="V5276" s="90"/>
      <c r="W5276" s="89"/>
      <c r="X5276" s="82"/>
      <c r="Y5276" s="82"/>
      <c r="Z5276" s="94"/>
      <c r="AA5276" s="87"/>
    </row>
    <row r="5277" spans="1:27" ht="12.75" x14ac:dyDescent="0.2">
      <c r="A5277" s="81"/>
      <c r="B5277" s="82"/>
      <c r="C5277" s="82"/>
      <c r="D5277" s="83"/>
      <c r="E5277" s="84"/>
      <c r="F5277" s="85"/>
      <c r="G5277" s="86"/>
      <c r="H5277" s="87"/>
      <c r="I5277" s="87"/>
      <c r="J5277" s="88"/>
      <c r="K5277" s="88"/>
      <c r="L5277" s="8"/>
      <c r="M5277" s="89"/>
      <c r="N5277" s="89"/>
      <c r="O5277" s="82"/>
      <c r="P5277" s="82"/>
      <c r="Q5277" s="11"/>
      <c r="R5277" s="30"/>
      <c r="S5277" s="82"/>
      <c r="T5277" s="91"/>
      <c r="U5277" s="90"/>
      <c r="V5277" s="90"/>
      <c r="W5277" s="89"/>
      <c r="X5277" s="82"/>
      <c r="Y5277" s="82"/>
      <c r="Z5277" s="94"/>
      <c r="AA5277" s="87"/>
    </row>
    <row r="5278" spans="1:27" ht="12.75" x14ac:dyDescent="0.2">
      <c r="A5278" s="81"/>
      <c r="B5278" s="82"/>
      <c r="C5278" s="82"/>
      <c r="D5278" s="83"/>
      <c r="E5278" s="84"/>
      <c r="F5278" s="85"/>
      <c r="G5278" s="86"/>
      <c r="H5278" s="87"/>
      <c r="I5278" s="87"/>
      <c r="J5278" s="88"/>
      <c r="K5278" s="88"/>
      <c r="L5278" s="8"/>
      <c r="M5278" s="89"/>
      <c r="N5278" s="89"/>
      <c r="O5278" s="82"/>
      <c r="P5278" s="82"/>
      <c r="Q5278" s="11"/>
      <c r="R5278" s="30"/>
      <c r="S5278" s="82"/>
      <c r="T5278" s="91"/>
      <c r="U5278" s="90"/>
      <c r="V5278" s="90"/>
      <c r="W5278" s="89"/>
      <c r="X5278" s="82"/>
      <c r="Y5278" s="82"/>
      <c r="Z5278" s="94"/>
      <c r="AA5278" s="87"/>
    </row>
    <row r="5279" spans="1:27" ht="12.75" x14ac:dyDescent="0.2">
      <c r="A5279" s="81"/>
      <c r="B5279" s="82"/>
      <c r="C5279" s="82"/>
      <c r="D5279" s="83"/>
      <c r="E5279" s="84"/>
      <c r="F5279" s="85"/>
      <c r="G5279" s="86"/>
      <c r="H5279" s="87"/>
      <c r="I5279" s="87"/>
      <c r="J5279" s="88"/>
      <c r="K5279" s="88"/>
      <c r="L5279" s="8"/>
      <c r="M5279" s="89"/>
      <c r="N5279" s="89"/>
      <c r="O5279" s="82"/>
      <c r="P5279" s="82"/>
      <c r="Q5279" s="11"/>
      <c r="R5279" s="30"/>
      <c r="S5279" s="82"/>
      <c r="T5279" s="91"/>
      <c r="U5279" s="90"/>
      <c r="V5279" s="90"/>
      <c r="W5279" s="89"/>
      <c r="X5279" s="82"/>
      <c r="Y5279" s="82"/>
      <c r="Z5279" s="94"/>
      <c r="AA5279" s="87"/>
    </row>
    <row r="5280" spans="1:27" ht="12.75" x14ac:dyDescent="0.2">
      <c r="A5280" s="81"/>
      <c r="B5280" s="82"/>
      <c r="C5280" s="82"/>
      <c r="D5280" s="83"/>
      <c r="E5280" s="84"/>
      <c r="F5280" s="85"/>
      <c r="G5280" s="86"/>
      <c r="H5280" s="87"/>
      <c r="I5280" s="87"/>
      <c r="J5280" s="88"/>
      <c r="K5280" s="88"/>
      <c r="L5280" s="8"/>
      <c r="M5280" s="89"/>
      <c r="N5280" s="89"/>
      <c r="O5280" s="82"/>
      <c r="P5280" s="82"/>
      <c r="Q5280" s="11"/>
      <c r="R5280" s="30"/>
      <c r="S5280" s="82"/>
      <c r="T5280" s="91"/>
      <c r="U5280" s="90"/>
      <c r="V5280" s="90"/>
      <c r="W5280" s="89"/>
      <c r="X5280" s="82"/>
      <c r="Y5280" s="82"/>
      <c r="Z5280" s="94"/>
      <c r="AA5280" s="87"/>
    </row>
    <row r="5281" spans="1:27" ht="12.75" x14ac:dyDescent="0.2">
      <c r="A5281" s="81"/>
      <c r="B5281" s="82"/>
      <c r="C5281" s="82"/>
      <c r="D5281" s="83"/>
      <c r="E5281" s="84"/>
      <c r="F5281" s="85"/>
      <c r="G5281" s="86"/>
      <c r="H5281" s="87"/>
      <c r="I5281" s="87"/>
      <c r="J5281" s="88"/>
      <c r="K5281" s="88"/>
      <c r="L5281" s="8"/>
      <c r="M5281" s="89"/>
      <c r="N5281" s="89"/>
      <c r="O5281" s="82"/>
      <c r="P5281" s="82"/>
      <c r="Q5281" s="11"/>
      <c r="R5281" s="30"/>
      <c r="S5281" s="82"/>
      <c r="T5281" s="91"/>
      <c r="U5281" s="90"/>
      <c r="V5281" s="90"/>
      <c r="W5281" s="89"/>
      <c r="X5281" s="82"/>
      <c r="Y5281" s="82"/>
      <c r="Z5281" s="94"/>
      <c r="AA5281" s="87"/>
    </row>
    <row r="5282" spans="1:27" ht="12.75" x14ac:dyDescent="0.2">
      <c r="A5282" s="81"/>
      <c r="B5282" s="82"/>
      <c r="C5282" s="82"/>
      <c r="D5282" s="83"/>
      <c r="E5282" s="84"/>
      <c r="F5282" s="85"/>
      <c r="G5282" s="86"/>
      <c r="H5282" s="87"/>
      <c r="I5282" s="87"/>
      <c r="J5282" s="88"/>
      <c r="K5282" s="88"/>
      <c r="L5282" s="8"/>
      <c r="M5282" s="89"/>
      <c r="N5282" s="89"/>
      <c r="O5282" s="82"/>
      <c r="P5282" s="82"/>
      <c r="Q5282" s="11"/>
      <c r="R5282" s="30"/>
      <c r="S5282" s="82"/>
      <c r="T5282" s="91"/>
      <c r="U5282" s="90"/>
      <c r="V5282" s="90"/>
      <c r="W5282" s="89"/>
      <c r="X5282" s="82"/>
      <c r="Y5282" s="82"/>
      <c r="Z5282" s="94"/>
      <c r="AA5282" s="87"/>
    </row>
    <row r="5283" spans="1:27" ht="12.75" x14ac:dyDescent="0.2">
      <c r="A5283" s="81"/>
      <c r="B5283" s="82"/>
      <c r="C5283" s="82"/>
      <c r="D5283" s="83"/>
      <c r="E5283" s="84"/>
      <c r="F5283" s="85"/>
      <c r="G5283" s="86"/>
      <c r="H5283" s="87"/>
      <c r="I5283" s="87"/>
      <c r="J5283" s="88"/>
      <c r="K5283" s="88"/>
      <c r="L5283" s="8"/>
      <c r="M5283" s="89"/>
      <c r="N5283" s="89"/>
      <c r="O5283" s="82"/>
      <c r="P5283" s="82"/>
      <c r="Q5283" s="11"/>
      <c r="R5283" s="30"/>
      <c r="S5283" s="82"/>
      <c r="T5283" s="91"/>
      <c r="U5283" s="90"/>
      <c r="V5283" s="90"/>
      <c r="W5283" s="89"/>
      <c r="X5283" s="82"/>
      <c r="Y5283" s="82"/>
      <c r="Z5283" s="94"/>
      <c r="AA5283" s="87"/>
    </row>
    <row r="5284" spans="1:27" ht="12.75" x14ac:dyDescent="0.2">
      <c r="A5284" s="81"/>
      <c r="B5284" s="82"/>
      <c r="C5284" s="82"/>
      <c r="D5284" s="83"/>
      <c r="E5284" s="84"/>
      <c r="F5284" s="85"/>
      <c r="G5284" s="86"/>
      <c r="H5284" s="87"/>
      <c r="I5284" s="87"/>
      <c r="J5284" s="88"/>
      <c r="K5284" s="88"/>
      <c r="L5284" s="8"/>
      <c r="M5284" s="89"/>
      <c r="N5284" s="89"/>
      <c r="O5284" s="82"/>
      <c r="P5284" s="82"/>
      <c r="Q5284" s="11"/>
      <c r="R5284" s="30"/>
      <c r="S5284" s="82"/>
      <c r="T5284" s="91"/>
      <c r="U5284" s="90"/>
      <c r="V5284" s="90"/>
      <c r="W5284" s="89"/>
      <c r="X5284" s="82"/>
      <c r="Y5284" s="82"/>
      <c r="Z5284" s="94"/>
      <c r="AA5284" s="87"/>
    </row>
    <row r="5285" spans="1:27" ht="12.75" x14ac:dyDescent="0.2">
      <c r="A5285" s="81"/>
      <c r="B5285" s="82"/>
      <c r="C5285" s="82"/>
      <c r="D5285" s="83"/>
      <c r="E5285" s="84"/>
      <c r="F5285" s="85"/>
      <c r="G5285" s="86"/>
      <c r="H5285" s="87"/>
      <c r="I5285" s="87"/>
      <c r="J5285" s="88"/>
      <c r="K5285" s="88"/>
      <c r="L5285" s="8"/>
      <c r="M5285" s="89"/>
      <c r="N5285" s="89"/>
      <c r="O5285" s="82"/>
      <c r="P5285" s="82"/>
      <c r="Q5285" s="11"/>
      <c r="R5285" s="30"/>
      <c r="S5285" s="82"/>
      <c r="T5285" s="91"/>
      <c r="U5285" s="90"/>
      <c r="V5285" s="90"/>
      <c r="W5285" s="89"/>
      <c r="X5285" s="82"/>
      <c r="Y5285" s="82"/>
      <c r="Z5285" s="94"/>
      <c r="AA5285" s="87"/>
    </row>
    <row r="5286" spans="1:27" ht="12.75" x14ac:dyDescent="0.2">
      <c r="A5286" s="81"/>
      <c r="B5286" s="82"/>
      <c r="C5286" s="82"/>
      <c r="D5286" s="83"/>
      <c r="E5286" s="84"/>
      <c r="F5286" s="85"/>
      <c r="G5286" s="86"/>
      <c r="H5286" s="87"/>
      <c r="I5286" s="87"/>
      <c r="J5286" s="88"/>
      <c r="K5286" s="88"/>
      <c r="L5286" s="8"/>
      <c r="M5286" s="89"/>
      <c r="N5286" s="89"/>
      <c r="O5286" s="82"/>
      <c r="P5286" s="82"/>
      <c r="Q5286" s="11"/>
      <c r="R5286" s="30"/>
      <c r="S5286" s="82"/>
      <c r="T5286" s="91"/>
      <c r="U5286" s="90"/>
      <c r="V5286" s="90"/>
      <c r="W5286" s="89"/>
      <c r="X5286" s="82"/>
      <c r="Y5286" s="82"/>
      <c r="Z5286" s="94"/>
      <c r="AA5286" s="87"/>
    </row>
    <row r="5287" spans="1:27" ht="12.75" x14ac:dyDescent="0.2">
      <c r="A5287" s="81"/>
      <c r="B5287" s="82"/>
      <c r="C5287" s="82"/>
      <c r="D5287" s="83"/>
      <c r="E5287" s="84"/>
      <c r="F5287" s="85"/>
      <c r="G5287" s="86"/>
      <c r="H5287" s="87"/>
      <c r="I5287" s="87"/>
      <c r="J5287" s="88"/>
      <c r="K5287" s="88"/>
      <c r="L5287" s="8"/>
      <c r="M5287" s="89"/>
      <c r="N5287" s="89"/>
      <c r="O5287" s="82"/>
      <c r="P5287" s="82"/>
      <c r="Q5287" s="11"/>
      <c r="R5287" s="30"/>
      <c r="S5287" s="82"/>
      <c r="T5287" s="91"/>
      <c r="U5287" s="90"/>
      <c r="V5287" s="90"/>
      <c r="W5287" s="89"/>
      <c r="X5287" s="82"/>
      <c r="Y5287" s="82"/>
      <c r="Z5287" s="94"/>
      <c r="AA5287" s="87"/>
    </row>
    <row r="5288" spans="1:27" ht="12.75" x14ac:dyDescent="0.2">
      <c r="A5288" s="81"/>
      <c r="B5288" s="82"/>
      <c r="C5288" s="82"/>
      <c r="D5288" s="83"/>
      <c r="E5288" s="84"/>
      <c r="F5288" s="85"/>
      <c r="G5288" s="86"/>
      <c r="H5288" s="87"/>
      <c r="I5288" s="87"/>
      <c r="J5288" s="88"/>
      <c r="K5288" s="88"/>
      <c r="L5288" s="8"/>
      <c r="M5288" s="89"/>
      <c r="N5288" s="89"/>
      <c r="O5288" s="82"/>
      <c r="P5288" s="82"/>
      <c r="Q5288" s="11"/>
      <c r="R5288" s="30"/>
      <c r="S5288" s="82"/>
      <c r="T5288" s="91"/>
      <c r="U5288" s="90"/>
      <c r="V5288" s="90"/>
      <c r="W5288" s="89"/>
      <c r="X5288" s="82"/>
      <c r="Y5288" s="82"/>
      <c r="Z5288" s="94"/>
      <c r="AA5288" s="87"/>
    </row>
    <row r="5289" spans="1:27" ht="12.75" x14ac:dyDescent="0.2">
      <c r="A5289" s="81"/>
      <c r="B5289" s="82"/>
      <c r="C5289" s="82"/>
      <c r="D5289" s="83"/>
      <c r="E5289" s="84"/>
      <c r="F5289" s="85"/>
      <c r="G5289" s="86"/>
      <c r="H5289" s="87"/>
      <c r="I5289" s="87"/>
      <c r="J5289" s="88"/>
      <c r="K5289" s="88"/>
      <c r="L5289" s="8"/>
      <c r="M5289" s="89"/>
      <c r="N5289" s="89"/>
      <c r="O5289" s="82"/>
      <c r="P5289" s="82"/>
      <c r="Q5289" s="11"/>
      <c r="R5289" s="30"/>
      <c r="S5289" s="82"/>
      <c r="T5289" s="91"/>
      <c r="U5289" s="90"/>
      <c r="V5289" s="90"/>
      <c r="W5289" s="89"/>
      <c r="X5289" s="82"/>
      <c r="Y5289" s="82"/>
      <c r="Z5289" s="94"/>
      <c r="AA5289" s="87"/>
    </row>
    <row r="5290" spans="1:27" ht="12.75" x14ac:dyDescent="0.2">
      <c r="A5290" s="81"/>
      <c r="B5290" s="82"/>
      <c r="C5290" s="82"/>
      <c r="D5290" s="83"/>
      <c r="E5290" s="84"/>
      <c r="F5290" s="85"/>
      <c r="G5290" s="86"/>
      <c r="H5290" s="87"/>
      <c r="I5290" s="87"/>
      <c r="J5290" s="88"/>
      <c r="K5290" s="88"/>
      <c r="L5290" s="8"/>
      <c r="M5290" s="89"/>
      <c r="N5290" s="89"/>
      <c r="O5290" s="82"/>
      <c r="P5290" s="82"/>
      <c r="Q5290" s="11"/>
      <c r="R5290" s="30"/>
      <c r="S5290" s="82"/>
      <c r="T5290" s="91"/>
      <c r="U5290" s="90"/>
      <c r="V5290" s="90"/>
      <c r="W5290" s="89"/>
      <c r="X5290" s="82"/>
      <c r="Y5290" s="82"/>
      <c r="Z5290" s="94"/>
      <c r="AA5290" s="87"/>
    </row>
    <row r="5291" spans="1:27" ht="12.75" x14ac:dyDescent="0.2">
      <c r="A5291" s="81"/>
      <c r="B5291" s="82"/>
      <c r="C5291" s="82"/>
      <c r="D5291" s="83"/>
      <c r="E5291" s="84"/>
      <c r="F5291" s="85"/>
      <c r="G5291" s="86"/>
      <c r="H5291" s="87"/>
      <c r="I5291" s="87"/>
      <c r="J5291" s="88"/>
      <c r="K5291" s="88"/>
      <c r="L5291" s="8"/>
      <c r="M5291" s="89"/>
      <c r="N5291" s="89"/>
      <c r="O5291" s="82"/>
      <c r="P5291" s="82"/>
      <c r="Q5291" s="11"/>
      <c r="R5291" s="30"/>
      <c r="S5291" s="82"/>
      <c r="T5291" s="91"/>
      <c r="U5291" s="90"/>
      <c r="V5291" s="90"/>
      <c r="W5291" s="89"/>
      <c r="X5291" s="82"/>
      <c r="Y5291" s="82"/>
      <c r="Z5291" s="94"/>
      <c r="AA5291" s="87"/>
    </row>
    <row r="5292" spans="1:27" ht="12.75" x14ac:dyDescent="0.2">
      <c r="A5292" s="81"/>
      <c r="B5292" s="82"/>
      <c r="C5292" s="82"/>
      <c r="D5292" s="83"/>
      <c r="E5292" s="84"/>
      <c r="F5292" s="85"/>
      <c r="G5292" s="86"/>
      <c r="H5292" s="87"/>
      <c r="I5292" s="87"/>
      <c r="J5292" s="88"/>
      <c r="K5292" s="88"/>
      <c r="L5292" s="8"/>
      <c r="M5292" s="89"/>
      <c r="N5292" s="89"/>
      <c r="O5292" s="82"/>
      <c r="P5292" s="82"/>
      <c r="Q5292" s="11"/>
      <c r="R5292" s="30"/>
      <c r="S5292" s="82"/>
      <c r="T5292" s="91"/>
      <c r="U5292" s="90"/>
      <c r="V5292" s="90"/>
      <c r="W5292" s="89"/>
      <c r="X5292" s="82"/>
      <c r="Y5292" s="82"/>
      <c r="Z5292" s="94"/>
      <c r="AA5292" s="87"/>
    </row>
    <row r="5293" spans="1:27" ht="12.75" x14ac:dyDescent="0.2">
      <c r="A5293" s="81"/>
      <c r="B5293" s="82"/>
      <c r="C5293" s="82"/>
      <c r="D5293" s="83"/>
      <c r="E5293" s="84"/>
      <c r="F5293" s="85"/>
      <c r="G5293" s="86"/>
      <c r="H5293" s="87"/>
      <c r="I5293" s="87"/>
      <c r="J5293" s="88"/>
      <c r="K5293" s="88"/>
      <c r="L5293" s="8"/>
      <c r="M5293" s="89"/>
      <c r="N5293" s="89"/>
      <c r="O5293" s="82"/>
      <c r="P5293" s="82"/>
      <c r="Q5293" s="11"/>
      <c r="R5293" s="30"/>
      <c r="S5293" s="82"/>
      <c r="T5293" s="91"/>
      <c r="U5293" s="90"/>
      <c r="V5293" s="90"/>
      <c r="W5293" s="89"/>
      <c r="X5293" s="82"/>
      <c r="Y5293" s="82"/>
      <c r="Z5293" s="94"/>
      <c r="AA5293" s="87"/>
    </row>
    <row r="5294" spans="1:27" ht="12.75" x14ac:dyDescent="0.2">
      <c r="A5294" s="81"/>
      <c r="B5294" s="82"/>
      <c r="C5294" s="82"/>
      <c r="D5294" s="83"/>
      <c r="E5294" s="84"/>
      <c r="F5294" s="85"/>
      <c r="G5294" s="86"/>
      <c r="H5294" s="87"/>
      <c r="I5294" s="87"/>
      <c r="J5294" s="88"/>
      <c r="K5294" s="88"/>
      <c r="L5294" s="8"/>
      <c r="M5294" s="89"/>
      <c r="N5294" s="89"/>
      <c r="O5294" s="82"/>
      <c r="P5294" s="82"/>
      <c r="Q5294" s="11"/>
      <c r="R5294" s="30"/>
      <c r="S5294" s="82"/>
      <c r="T5294" s="91"/>
      <c r="U5294" s="90"/>
      <c r="V5294" s="90"/>
      <c r="W5294" s="89"/>
      <c r="X5294" s="82"/>
      <c r="Y5294" s="82"/>
      <c r="Z5294" s="94"/>
      <c r="AA5294" s="87"/>
    </row>
    <row r="5295" spans="1:27" ht="12.75" x14ac:dyDescent="0.2">
      <c r="A5295" s="81"/>
      <c r="B5295" s="82"/>
      <c r="C5295" s="82"/>
      <c r="D5295" s="83"/>
      <c r="E5295" s="84"/>
      <c r="F5295" s="85"/>
      <c r="G5295" s="86"/>
      <c r="H5295" s="87"/>
      <c r="I5295" s="87"/>
      <c r="J5295" s="88"/>
      <c r="K5295" s="88"/>
      <c r="L5295" s="8"/>
      <c r="M5295" s="89"/>
      <c r="N5295" s="89"/>
      <c r="O5295" s="82"/>
      <c r="P5295" s="82"/>
      <c r="Q5295" s="11"/>
      <c r="R5295" s="30"/>
      <c r="S5295" s="82"/>
      <c r="T5295" s="91"/>
      <c r="U5295" s="90"/>
      <c r="V5295" s="90"/>
      <c r="W5295" s="89"/>
      <c r="X5295" s="82"/>
      <c r="Y5295" s="82"/>
      <c r="Z5295" s="94"/>
      <c r="AA5295" s="87"/>
    </row>
    <row r="5296" spans="1:27" ht="12.75" x14ac:dyDescent="0.2">
      <c r="A5296" s="81"/>
      <c r="B5296" s="82"/>
      <c r="C5296" s="82"/>
      <c r="D5296" s="83"/>
      <c r="E5296" s="84"/>
      <c r="F5296" s="85"/>
      <c r="G5296" s="86"/>
      <c r="H5296" s="87"/>
      <c r="I5296" s="87"/>
      <c r="J5296" s="88"/>
      <c r="K5296" s="88"/>
      <c r="L5296" s="8"/>
      <c r="M5296" s="89"/>
      <c r="N5296" s="89"/>
      <c r="O5296" s="82"/>
      <c r="P5296" s="82"/>
      <c r="Q5296" s="11"/>
      <c r="R5296" s="30"/>
      <c r="S5296" s="82"/>
      <c r="T5296" s="91"/>
      <c r="U5296" s="90"/>
      <c r="V5296" s="90"/>
      <c r="W5296" s="89"/>
      <c r="X5296" s="82"/>
      <c r="Y5296" s="82"/>
      <c r="Z5296" s="94"/>
      <c r="AA5296" s="87"/>
    </row>
    <row r="5297" spans="1:27" ht="12.75" x14ac:dyDescent="0.2">
      <c r="A5297" s="81"/>
      <c r="B5297" s="82"/>
      <c r="C5297" s="82"/>
      <c r="D5297" s="83"/>
      <c r="E5297" s="84"/>
      <c r="F5297" s="85"/>
      <c r="G5297" s="86"/>
      <c r="H5297" s="87"/>
      <c r="I5297" s="87"/>
      <c r="J5297" s="88"/>
      <c r="K5297" s="88"/>
      <c r="L5297" s="8"/>
      <c r="M5297" s="89"/>
      <c r="N5297" s="89"/>
      <c r="O5297" s="82"/>
      <c r="P5297" s="82"/>
      <c r="Q5297" s="11"/>
      <c r="R5297" s="30"/>
      <c r="S5297" s="82"/>
      <c r="T5297" s="91"/>
      <c r="U5297" s="90"/>
      <c r="V5297" s="90"/>
      <c r="W5297" s="89"/>
      <c r="X5297" s="82"/>
      <c r="Y5297" s="82"/>
      <c r="Z5297" s="94"/>
      <c r="AA5297" s="87"/>
    </row>
    <row r="5298" spans="1:27" ht="12.75" x14ac:dyDescent="0.2">
      <c r="A5298" s="81"/>
      <c r="B5298" s="82"/>
      <c r="C5298" s="82"/>
      <c r="D5298" s="83"/>
      <c r="E5298" s="84"/>
      <c r="F5298" s="85"/>
      <c r="G5298" s="86"/>
      <c r="H5298" s="87"/>
      <c r="I5298" s="87"/>
      <c r="J5298" s="88"/>
      <c r="K5298" s="88"/>
      <c r="L5298" s="8"/>
      <c r="M5298" s="89"/>
      <c r="N5298" s="89"/>
      <c r="O5298" s="82"/>
      <c r="P5298" s="82"/>
      <c r="Q5298" s="11"/>
      <c r="R5298" s="30"/>
      <c r="S5298" s="82"/>
      <c r="T5298" s="91"/>
      <c r="U5298" s="90"/>
      <c r="V5298" s="90"/>
      <c r="W5298" s="89"/>
      <c r="X5298" s="82"/>
      <c r="Y5298" s="82"/>
      <c r="Z5298" s="94"/>
      <c r="AA5298" s="87"/>
    </row>
    <row r="5299" spans="1:27" ht="12.75" x14ac:dyDescent="0.2">
      <c r="A5299" s="81"/>
      <c r="B5299" s="82"/>
      <c r="C5299" s="82"/>
      <c r="D5299" s="83"/>
      <c r="E5299" s="84"/>
      <c r="F5299" s="85"/>
      <c r="G5299" s="86"/>
      <c r="H5299" s="87"/>
      <c r="I5299" s="87"/>
      <c r="J5299" s="88"/>
      <c r="K5299" s="88"/>
      <c r="L5299" s="8"/>
      <c r="M5299" s="89"/>
      <c r="N5299" s="89"/>
      <c r="O5299" s="82"/>
      <c r="P5299" s="82"/>
      <c r="Q5299" s="11"/>
      <c r="R5299" s="30"/>
      <c r="S5299" s="82"/>
      <c r="T5299" s="91"/>
      <c r="U5299" s="90"/>
      <c r="V5299" s="90"/>
      <c r="W5299" s="89"/>
      <c r="X5299" s="82"/>
      <c r="Y5299" s="82"/>
      <c r="Z5299" s="94"/>
      <c r="AA5299" s="87"/>
    </row>
    <row r="5300" spans="1:27" ht="12.75" x14ac:dyDescent="0.2">
      <c r="A5300" s="81"/>
      <c r="B5300" s="82"/>
      <c r="C5300" s="82"/>
      <c r="D5300" s="83"/>
      <c r="E5300" s="84"/>
      <c r="F5300" s="85"/>
      <c r="G5300" s="86"/>
      <c r="H5300" s="87"/>
      <c r="I5300" s="87"/>
      <c r="J5300" s="88"/>
      <c r="K5300" s="88"/>
      <c r="L5300" s="8"/>
      <c r="M5300" s="89"/>
      <c r="N5300" s="89"/>
      <c r="O5300" s="82"/>
      <c r="P5300" s="82"/>
      <c r="Q5300" s="11"/>
      <c r="R5300" s="30"/>
      <c r="S5300" s="82"/>
      <c r="T5300" s="91"/>
      <c r="U5300" s="90"/>
      <c r="V5300" s="90"/>
      <c r="W5300" s="89"/>
      <c r="X5300" s="82"/>
      <c r="Y5300" s="82"/>
      <c r="Z5300" s="94"/>
      <c r="AA5300" s="87"/>
    </row>
    <row r="5301" spans="1:27" ht="12.75" x14ac:dyDescent="0.2">
      <c r="A5301" s="81"/>
      <c r="B5301" s="82"/>
      <c r="C5301" s="82"/>
      <c r="D5301" s="83"/>
      <c r="E5301" s="84"/>
      <c r="F5301" s="85"/>
      <c r="G5301" s="86"/>
      <c r="H5301" s="87"/>
      <c r="I5301" s="87"/>
      <c r="J5301" s="88"/>
      <c r="K5301" s="88"/>
      <c r="L5301" s="8"/>
      <c r="M5301" s="89"/>
      <c r="N5301" s="89"/>
      <c r="O5301" s="82"/>
      <c r="P5301" s="82"/>
      <c r="Q5301" s="11"/>
      <c r="R5301" s="30"/>
      <c r="S5301" s="82"/>
      <c r="T5301" s="91"/>
      <c r="U5301" s="90"/>
      <c r="V5301" s="90"/>
      <c r="W5301" s="89"/>
      <c r="X5301" s="82"/>
      <c r="Y5301" s="82"/>
      <c r="Z5301" s="94"/>
      <c r="AA5301" s="87"/>
    </row>
    <row r="5302" spans="1:27" ht="12.75" x14ac:dyDescent="0.2">
      <c r="A5302" s="81"/>
      <c r="B5302" s="82"/>
      <c r="C5302" s="82"/>
      <c r="D5302" s="83"/>
      <c r="E5302" s="84"/>
      <c r="F5302" s="85"/>
      <c r="G5302" s="86"/>
      <c r="H5302" s="87"/>
      <c r="I5302" s="87"/>
      <c r="J5302" s="88"/>
      <c r="K5302" s="88"/>
      <c r="L5302" s="8"/>
      <c r="M5302" s="89"/>
      <c r="N5302" s="89"/>
      <c r="O5302" s="82"/>
      <c r="P5302" s="82"/>
      <c r="Q5302" s="11"/>
      <c r="R5302" s="30"/>
      <c r="S5302" s="82"/>
      <c r="T5302" s="91"/>
      <c r="U5302" s="90"/>
      <c r="V5302" s="90"/>
      <c r="W5302" s="89"/>
      <c r="X5302" s="82"/>
      <c r="Y5302" s="82"/>
      <c r="Z5302" s="94"/>
      <c r="AA5302" s="87"/>
    </row>
    <row r="5303" spans="1:27" ht="12.75" x14ac:dyDescent="0.2">
      <c r="A5303" s="81"/>
      <c r="B5303" s="82"/>
      <c r="C5303" s="82"/>
      <c r="D5303" s="83"/>
      <c r="E5303" s="84"/>
      <c r="F5303" s="85"/>
      <c r="G5303" s="86"/>
      <c r="H5303" s="87"/>
      <c r="I5303" s="87"/>
      <c r="J5303" s="88"/>
      <c r="K5303" s="88"/>
      <c r="L5303" s="8"/>
      <c r="M5303" s="89"/>
      <c r="N5303" s="89"/>
      <c r="O5303" s="82"/>
      <c r="P5303" s="82"/>
      <c r="Q5303" s="11"/>
      <c r="R5303" s="30"/>
      <c r="S5303" s="82"/>
      <c r="T5303" s="91"/>
      <c r="U5303" s="90"/>
      <c r="V5303" s="90"/>
      <c r="W5303" s="89"/>
      <c r="X5303" s="82"/>
      <c r="Y5303" s="82"/>
      <c r="Z5303" s="94"/>
      <c r="AA5303" s="87"/>
    </row>
    <row r="5304" spans="1:27" ht="12.75" x14ac:dyDescent="0.2">
      <c r="A5304" s="81"/>
      <c r="B5304" s="82"/>
      <c r="C5304" s="82"/>
      <c r="D5304" s="83"/>
      <c r="E5304" s="84"/>
      <c r="F5304" s="85"/>
      <c r="G5304" s="86"/>
      <c r="H5304" s="87"/>
      <c r="I5304" s="87"/>
      <c r="J5304" s="88"/>
      <c r="K5304" s="88"/>
      <c r="L5304" s="8"/>
      <c r="M5304" s="89"/>
      <c r="N5304" s="89"/>
      <c r="O5304" s="82"/>
      <c r="P5304" s="82"/>
      <c r="Q5304" s="11"/>
      <c r="R5304" s="30"/>
      <c r="S5304" s="82"/>
      <c r="T5304" s="91"/>
      <c r="U5304" s="90"/>
      <c r="V5304" s="90"/>
      <c r="W5304" s="89"/>
      <c r="X5304" s="82"/>
      <c r="Y5304" s="82"/>
      <c r="Z5304" s="94"/>
      <c r="AA5304" s="87"/>
    </row>
    <row r="5305" spans="1:27" ht="12.75" x14ac:dyDescent="0.2">
      <c r="A5305" s="81"/>
      <c r="B5305" s="82"/>
      <c r="C5305" s="82"/>
      <c r="D5305" s="83"/>
      <c r="E5305" s="84"/>
      <c r="F5305" s="85"/>
      <c r="G5305" s="86"/>
      <c r="H5305" s="87"/>
      <c r="I5305" s="87"/>
      <c r="J5305" s="88"/>
      <c r="K5305" s="88"/>
      <c r="L5305" s="8"/>
      <c r="M5305" s="89"/>
      <c r="N5305" s="89"/>
      <c r="O5305" s="82"/>
      <c r="P5305" s="82"/>
      <c r="Q5305" s="11"/>
      <c r="R5305" s="30"/>
      <c r="S5305" s="82"/>
      <c r="T5305" s="91"/>
      <c r="U5305" s="90"/>
      <c r="V5305" s="90"/>
      <c r="W5305" s="89"/>
      <c r="X5305" s="82"/>
      <c r="Y5305" s="82"/>
      <c r="Z5305" s="94"/>
      <c r="AA5305" s="87"/>
    </row>
    <row r="5306" spans="1:27" ht="12.75" x14ac:dyDescent="0.2">
      <c r="A5306" s="81"/>
      <c r="B5306" s="82"/>
      <c r="C5306" s="82"/>
      <c r="D5306" s="83"/>
      <c r="E5306" s="84"/>
      <c r="F5306" s="85"/>
      <c r="G5306" s="86"/>
      <c r="H5306" s="87"/>
      <c r="I5306" s="87"/>
      <c r="J5306" s="88"/>
      <c r="K5306" s="88"/>
      <c r="L5306" s="8"/>
      <c r="M5306" s="89"/>
      <c r="N5306" s="89"/>
      <c r="O5306" s="82"/>
      <c r="P5306" s="82"/>
      <c r="Q5306" s="11"/>
      <c r="R5306" s="30"/>
      <c r="S5306" s="82"/>
      <c r="T5306" s="91"/>
      <c r="U5306" s="90"/>
      <c r="V5306" s="90"/>
      <c r="W5306" s="89"/>
      <c r="X5306" s="82"/>
      <c r="Y5306" s="82"/>
      <c r="Z5306" s="94"/>
      <c r="AA5306" s="87"/>
    </row>
    <row r="5307" spans="1:27" ht="12.75" x14ac:dyDescent="0.2">
      <c r="A5307" s="81"/>
      <c r="B5307" s="82"/>
      <c r="C5307" s="82"/>
      <c r="D5307" s="83"/>
      <c r="E5307" s="84"/>
      <c r="F5307" s="85"/>
      <c r="G5307" s="86"/>
      <c r="H5307" s="87"/>
      <c r="I5307" s="87"/>
      <c r="J5307" s="88"/>
      <c r="K5307" s="88"/>
      <c r="L5307" s="8"/>
      <c r="M5307" s="89"/>
      <c r="N5307" s="89"/>
      <c r="O5307" s="82"/>
      <c r="P5307" s="82"/>
      <c r="Q5307" s="11"/>
      <c r="R5307" s="30"/>
      <c r="S5307" s="82"/>
      <c r="T5307" s="91"/>
      <c r="U5307" s="90"/>
      <c r="V5307" s="90"/>
      <c r="W5307" s="89"/>
      <c r="X5307" s="82"/>
      <c r="Y5307" s="82"/>
      <c r="Z5307" s="94"/>
      <c r="AA5307" s="87"/>
    </row>
    <row r="5308" spans="1:27" ht="12.75" x14ac:dyDescent="0.2">
      <c r="A5308" s="81"/>
      <c r="B5308" s="82"/>
      <c r="C5308" s="82"/>
      <c r="D5308" s="83"/>
      <c r="E5308" s="84"/>
      <c r="F5308" s="85"/>
      <c r="G5308" s="86"/>
      <c r="H5308" s="87"/>
      <c r="I5308" s="87"/>
      <c r="J5308" s="88"/>
      <c r="K5308" s="88"/>
      <c r="L5308" s="8"/>
      <c r="M5308" s="89"/>
      <c r="N5308" s="89"/>
      <c r="O5308" s="82"/>
      <c r="P5308" s="82"/>
      <c r="Q5308" s="11"/>
      <c r="R5308" s="30"/>
      <c r="S5308" s="82"/>
      <c r="T5308" s="91"/>
      <c r="U5308" s="90"/>
      <c r="V5308" s="90"/>
      <c r="W5308" s="89"/>
      <c r="X5308" s="82"/>
      <c r="Y5308" s="82"/>
      <c r="Z5308" s="94"/>
      <c r="AA5308" s="87"/>
    </row>
    <row r="5309" spans="1:27" ht="12.75" x14ac:dyDescent="0.2">
      <c r="A5309" s="81"/>
      <c r="B5309" s="82"/>
      <c r="C5309" s="82"/>
      <c r="D5309" s="83"/>
      <c r="E5309" s="84"/>
      <c r="F5309" s="85"/>
      <c r="G5309" s="86"/>
      <c r="H5309" s="87"/>
      <c r="I5309" s="87"/>
      <c r="J5309" s="88"/>
      <c r="K5309" s="88"/>
      <c r="L5309" s="8"/>
      <c r="M5309" s="89"/>
      <c r="N5309" s="89"/>
      <c r="O5309" s="82"/>
      <c r="P5309" s="82"/>
      <c r="Q5309" s="11"/>
      <c r="R5309" s="30"/>
      <c r="S5309" s="82"/>
      <c r="T5309" s="91"/>
      <c r="U5309" s="90"/>
      <c r="V5309" s="90"/>
      <c r="W5309" s="89"/>
      <c r="X5309" s="82"/>
      <c r="Y5309" s="82"/>
      <c r="Z5309" s="94"/>
      <c r="AA5309" s="87"/>
    </row>
    <row r="5310" spans="1:27" ht="12.75" x14ac:dyDescent="0.2">
      <c r="A5310" s="81"/>
      <c r="B5310" s="82"/>
      <c r="C5310" s="82"/>
      <c r="D5310" s="83"/>
      <c r="E5310" s="84"/>
      <c r="F5310" s="85"/>
      <c r="G5310" s="86"/>
      <c r="H5310" s="87"/>
      <c r="I5310" s="87"/>
      <c r="J5310" s="88"/>
      <c r="K5310" s="88"/>
      <c r="L5310" s="8"/>
      <c r="M5310" s="89"/>
      <c r="N5310" s="89"/>
      <c r="O5310" s="82"/>
      <c r="P5310" s="82"/>
      <c r="Q5310" s="11"/>
      <c r="R5310" s="30"/>
      <c r="S5310" s="82"/>
      <c r="T5310" s="91"/>
      <c r="U5310" s="90"/>
      <c r="V5310" s="90"/>
      <c r="W5310" s="89"/>
      <c r="X5310" s="82"/>
      <c r="Y5310" s="82"/>
      <c r="Z5310" s="94"/>
      <c r="AA5310" s="87"/>
    </row>
    <row r="5311" spans="1:27" ht="12.75" x14ac:dyDescent="0.2">
      <c r="A5311" s="81"/>
      <c r="B5311" s="82"/>
      <c r="C5311" s="82"/>
      <c r="D5311" s="83"/>
      <c r="E5311" s="84"/>
      <c r="F5311" s="85"/>
      <c r="G5311" s="86"/>
      <c r="H5311" s="87"/>
      <c r="I5311" s="87"/>
      <c r="J5311" s="88"/>
      <c r="K5311" s="88"/>
      <c r="L5311" s="8"/>
      <c r="M5311" s="89"/>
      <c r="N5311" s="89"/>
      <c r="O5311" s="82"/>
      <c r="P5311" s="82"/>
      <c r="Q5311" s="11"/>
      <c r="R5311" s="30"/>
      <c r="S5311" s="82"/>
      <c r="T5311" s="91"/>
      <c r="U5311" s="90"/>
      <c r="V5311" s="90"/>
      <c r="W5311" s="89"/>
      <c r="X5311" s="82"/>
      <c r="Y5311" s="82"/>
      <c r="Z5311" s="94"/>
      <c r="AA5311" s="87"/>
    </row>
    <row r="5312" spans="1:27" ht="12.75" x14ac:dyDescent="0.2">
      <c r="A5312" s="81"/>
      <c r="B5312" s="82"/>
      <c r="C5312" s="82"/>
      <c r="D5312" s="83"/>
      <c r="E5312" s="84"/>
      <c r="F5312" s="85"/>
      <c r="G5312" s="86"/>
      <c r="H5312" s="87"/>
      <c r="I5312" s="87"/>
      <c r="J5312" s="88"/>
      <c r="K5312" s="88"/>
      <c r="L5312" s="8"/>
      <c r="M5312" s="89"/>
      <c r="N5312" s="89"/>
      <c r="O5312" s="82"/>
      <c r="P5312" s="82"/>
      <c r="Q5312" s="11"/>
      <c r="R5312" s="30"/>
      <c r="S5312" s="82"/>
      <c r="T5312" s="91"/>
      <c r="U5312" s="90"/>
      <c r="V5312" s="90"/>
      <c r="W5312" s="89"/>
      <c r="X5312" s="82"/>
      <c r="Y5312" s="82"/>
      <c r="Z5312" s="94"/>
      <c r="AA5312" s="87"/>
    </row>
    <row r="5313" spans="1:27" ht="12.75" x14ac:dyDescent="0.2">
      <c r="A5313" s="81"/>
      <c r="B5313" s="82"/>
      <c r="C5313" s="82"/>
      <c r="D5313" s="83"/>
      <c r="E5313" s="84"/>
      <c r="F5313" s="85"/>
      <c r="G5313" s="86"/>
      <c r="H5313" s="87"/>
      <c r="I5313" s="87"/>
      <c r="J5313" s="88"/>
      <c r="K5313" s="88"/>
      <c r="L5313" s="8"/>
      <c r="M5313" s="89"/>
      <c r="N5313" s="89"/>
      <c r="O5313" s="82"/>
      <c r="P5313" s="82"/>
      <c r="Q5313" s="11"/>
      <c r="R5313" s="30"/>
      <c r="S5313" s="82"/>
      <c r="T5313" s="91"/>
      <c r="U5313" s="90"/>
      <c r="V5313" s="90"/>
      <c r="W5313" s="89"/>
      <c r="X5313" s="82"/>
      <c r="Y5313" s="82"/>
      <c r="Z5313" s="94"/>
      <c r="AA5313" s="87"/>
    </row>
    <row r="5314" spans="1:27" ht="12.75" x14ac:dyDescent="0.2">
      <c r="A5314" s="81"/>
      <c r="B5314" s="82"/>
      <c r="C5314" s="82"/>
      <c r="D5314" s="83"/>
      <c r="E5314" s="84"/>
      <c r="F5314" s="85"/>
      <c r="G5314" s="86"/>
      <c r="H5314" s="87"/>
      <c r="I5314" s="87"/>
      <c r="J5314" s="88"/>
      <c r="K5314" s="88"/>
      <c r="L5314" s="8"/>
      <c r="M5314" s="89"/>
      <c r="N5314" s="89"/>
      <c r="O5314" s="82"/>
      <c r="P5314" s="82"/>
      <c r="Q5314" s="11"/>
      <c r="R5314" s="30"/>
      <c r="S5314" s="82"/>
      <c r="T5314" s="91"/>
      <c r="U5314" s="90"/>
      <c r="V5314" s="90"/>
      <c r="W5314" s="89"/>
      <c r="X5314" s="82"/>
      <c r="Y5314" s="82"/>
      <c r="Z5314" s="94"/>
      <c r="AA5314" s="87"/>
    </row>
    <row r="5315" spans="1:27" ht="12.75" x14ac:dyDescent="0.2">
      <c r="A5315" s="81"/>
      <c r="B5315" s="82"/>
      <c r="C5315" s="82"/>
      <c r="D5315" s="83"/>
      <c r="E5315" s="84"/>
      <c r="F5315" s="85"/>
      <c r="G5315" s="86"/>
      <c r="H5315" s="87"/>
      <c r="I5315" s="87"/>
      <c r="J5315" s="88"/>
      <c r="K5315" s="88"/>
      <c r="L5315" s="8"/>
      <c r="M5315" s="89"/>
      <c r="N5315" s="89"/>
      <c r="O5315" s="82"/>
      <c r="P5315" s="82"/>
      <c r="Q5315" s="11"/>
      <c r="R5315" s="30"/>
      <c r="S5315" s="82"/>
      <c r="T5315" s="91"/>
      <c r="U5315" s="90"/>
      <c r="V5315" s="90"/>
      <c r="W5315" s="89"/>
      <c r="X5315" s="82"/>
      <c r="Y5315" s="82"/>
      <c r="Z5315" s="94"/>
      <c r="AA5315" s="87"/>
    </row>
    <row r="5316" spans="1:27" ht="12.75" x14ac:dyDescent="0.2">
      <c r="A5316" s="81"/>
      <c r="B5316" s="82"/>
      <c r="C5316" s="82"/>
      <c r="D5316" s="83"/>
      <c r="E5316" s="84"/>
      <c r="F5316" s="85"/>
      <c r="G5316" s="86"/>
      <c r="H5316" s="87"/>
      <c r="I5316" s="87"/>
      <c r="J5316" s="88"/>
      <c r="K5316" s="88"/>
      <c r="L5316" s="8"/>
      <c r="M5316" s="89"/>
      <c r="N5316" s="89"/>
      <c r="O5316" s="82"/>
      <c r="P5316" s="82"/>
      <c r="Q5316" s="11"/>
      <c r="R5316" s="30"/>
      <c r="S5316" s="82"/>
      <c r="T5316" s="91"/>
      <c r="U5316" s="90"/>
      <c r="V5316" s="90"/>
      <c r="W5316" s="89"/>
      <c r="X5316" s="82"/>
      <c r="Y5316" s="82"/>
      <c r="Z5316" s="94"/>
      <c r="AA5316" s="87"/>
    </row>
    <row r="5317" spans="1:27" ht="12.75" x14ac:dyDescent="0.2">
      <c r="A5317" s="81"/>
      <c r="B5317" s="82"/>
      <c r="C5317" s="82"/>
      <c r="D5317" s="83"/>
      <c r="E5317" s="84"/>
      <c r="F5317" s="85"/>
      <c r="G5317" s="86"/>
      <c r="H5317" s="87"/>
      <c r="I5317" s="87"/>
      <c r="J5317" s="88"/>
      <c r="K5317" s="88"/>
      <c r="L5317" s="8"/>
      <c r="M5317" s="89"/>
      <c r="N5317" s="89"/>
      <c r="O5317" s="82"/>
      <c r="P5317" s="82"/>
      <c r="Q5317" s="11"/>
      <c r="R5317" s="30"/>
      <c r="S5317" s="82"/>
      <c r="T5317" s="91"/>
      <c r="U5317" s="90"/>
      <c r="V5317" s="90"/>
      <c r="W5317" s="89"/>
      <c r="X5317" s="82"/>
      <c r="Y5317" s="82"/>
      <c r="Z5317" s="94"/>
      <c r="AA5317" s="87"/>
    </row>
    <row r="5318" spans="1:27" ht="12.75" x14ac:dyDescent="0.2">
      <c r="A5318" s="81"/>
      <c r="B5318" s="82"/>
      <c r="C5318" s="82"/>
      <c r="D5318" s="83"/>
      <c r="E5318" s="84"/>
      <c r="F5318" s="85"/>
      <c r="G5318" s="86"/>
      <c r="H5318" s="87"/>
      <c r="I5318" s="87"/>
      <c r="J5318" s="88"/>
      <c r="K5318" s="88"/>
      <c r="L5318" s="8"/>
      <c r="M5318" s="89"/>
      <c r="N5318" s="89"/>
      <c r="O5318" s="82"/>
      <c r="P5318" s="82"/>
      <c r="Q5318" s="11"/>
      <c r="R5318" s="30"/>
      <c r="S5318" s="82"/>
      <c r="T5318" s="91"/>
      <c r="U5318" s="90"/>
      <c r="V5318" s="90"/>
      <c r="W5318" s="89"/>
      <c r="X5318" s="82"/>
      <c r="Y5318" s="82"/>
      <c r="Z5318" s="94"/>
      <c r="AA5318" s="87"/>
    </row>
    <row r="5319" spans="1:27" ht="12.75" x14ac:dyDescent="0.2">
      <c r="A5319" s="81"/>
      <c r="B5319" s="82"/>
      <c r="C5319" s="82"/>
      <c r="D5319" s="83"/>
      <c r="E5319" s="84"/>
      <c r="F5319" s="85"/>
      <c r="G5319" s="86"/>
      <c r="H5319" s="87"/>
      <c r="I5319" s="87"/>
      <c r="J5319" s="88"/>
      <c r="K5319" s="88"/>
      <c r="L5319" s="8"/>
      <c r="M5319" s="89"/>
      <c r="N5319" s="89"/>
      <c r="O5319" s="82"/>
      <c r="P5319" s="82"/>
      <c r="Q5319" s="11"/>
      <c r="R5319" s="30"/>
      <c r="S5319" s="82"/>
      <c r="T5319" s="91"/>
      <c r="U5319" s="90"/>
      <c r="V5319" s="90"/>
      <c r="W5319" s="89"/>
      <c r="X5319" s="82"/>
      <c r="Y5319" s="82"/>
      <c r="Z5319" s="94"/>
      <c r="AA5319" s="87"/>
    </row>
    <row r="5320" spans="1:27" ht="12.75" x14ac:dyDescent="0.2">
      <c r="A5320" s="81"/>
      <c r="B5320" s="82"/>
      <c r="C5320" s="82"/>
      <c r="D5320" s="83"/>
      <c r="E5320" s="84"/>
      <c r="F5320" s="85"/>
      <c r="G5320" s="86"/>
      <c r="H5320" s="87"/>
      <c r="I5320" s="87"/>
      <c r="J5320" s="88"/>
      <c r="K5320" s="88"/>
      <c r="L5320" s="8"/>
      <c r="M5320" s="89"/>
      <c r="N5320" s="89"/>
      <c r="O5320" s="82"/>
      <c r="P5320" s="82"/>
      <c r="Q5320" s="11"/>
      <c r="R5320" s="30"/>
      <c r="S5320" s="82"/>
      <c r="T5320" s="91"/>
      <c r="U5320" s="90"/>
      <c r="V5320" s="90"/>
      <c r="W5320" s="89"/>
      <c r="X5320" s="82"/>
      <c r="Y5320" s="82"/>
      <c r="Z5320" s="94"/>
      <c r="AA5320" s="87"/>
    </row>
    <row r="5321" spans="1:27" ht="12.75" x14ac:dyDescent="0.2">
      <c r="A5321" s="81"/>
      <c r="B5321" s="82"/>
      <c r="C5321" s="82"/>
      <c r="D5321" s="83"/>
      <c r="E5321" s="84"/>
      <c r="F5321" s="85"/>
      <c r="G5321" s="86"/>
      <c r="H5321" s="87"/>
      <c r="I5321" s="87"/>
      <c r="J5321" s="88"/>
      <c r="K5321" s="88"/>
      <c r="L5321" s="8"/>
      <c r="M5321" s="89"/>
      <c r="N5321" s="89"/>
      <c r="O5321" s="82"/>
      <c r="P5321" s="82"/>
      <c r="Q5321" s="11"/>
      <c r="R5321" s="30"/>
      <c r="S5321" s="82"/>
      <c r="T5321" s="91"/>
      <c r="U5321" s="90"/>
      <c r="V5321" s="90"/>
      <c r="W5321" s="89"/>
      <c r="X5321" s="82"/>
      <c r="Y5321" s="82"/>
      <c r="Z5321" s="94"/>
      <c r="AA5321" s="87"/>
    </row>
    <row r="5322" spans="1:27" ht="12.75" x14ac:dyDescent="0.2">
      <c r="A5322" s="81"/>
      <c r="B5322" s="82"/>
      <c r="C5322" s="82"/>
      <c r="D5322" s="83"/>
      <c r="E5322" s="84"/>
      <c r="F5322" s="85"/>
      <c r="G5322" s="86"/>
      <c r="H5322" s="87"/>
      <c r="I5322" s="87"/>
      <c r="J5322" s="88"/>
      <c r="K5322" s="88"/>
      <c r="L5322" s="8"/>
      <c r="M5322" s="89"/>
      <c r="N5322" s="89"/>
      <c r="O5322" s="82"/>
      <c r="P5322" s="82"/>
      <c r="Q5322" s="11"/>
      <c r="R5322" s="30"/>
      <c r="S5322" s="82"/>
      <c r="T5322" s="91"/>
      <c r="U5322" s="90"/>
      <c r="V5322" s="90"/>
      <c r="W5322" s="89"/>
      <c r="X5322" s="82"/>
      <c r="Y5322" s="82"/>
      <c r="Z5322" s="94"/>
      <c r="AA5322" s="87"/>
    </row>
    <row r="5323" spans="1:27" ht="12.75" x14ac:dyDescent="0.2">
      <c r="A5323" s="81"/>
      <c r="B5323" s="82"/>
      <c r="C5323" s="82"/>
      <c r="D5323" s="83"/>
      <c r="E5323" s="84"/>
      <c r="F5323" s="85"/>
      <c r="G5323" s="86"/>
      <c r="H5323" s="87"/>
      <c r="I5323" s="87"/>
      <c r="J5323" s="88"/>
      <c r="K5323" s="88"/>
      <c r="L5323" s="8"/>
      <c r="M5323" s="89"/>
      <c r="N5323" s="89"/>
      <c r="O5323" s="82"/>
      <c r="P5323" s="82"/>
      <c r="Q5323" s="11"/>
      <c r="R5323" s="30"/>
      <c r="S5323" s="82"/>
      <c r="T5323" s="91"/>
      <c r="U5323" s="90"/>
      <c r="V5323" s="90"/>
      <c r="W5323" s="89"/>
      <c r="X5323" s="82"/>
      <c r="Y5323" s="82"/>
      <c r="Z5323" s="94"/>
      <c r="AA5323" s="87"/>
    </row>
    <row r="5324" spans="1:27" ht="12.75" x14ac:dyDescent="0.2">
      <c r="A5324" s="81"/>
      <c r="B5324" s="82"/>
      <c r="C5324" s="82"/>
      <c r="D5324" s="83"/>
      <c r="E5324" s="84"/>
      <c r="F5324" s="85"/>
      <c r="G5324" s="86"/>
      <c r="H5324" s="87"/>
      <c r="I5324" s="87"/>
      <c r="J5324" s="88"/>
      <c r="K5324" s="88"/>
      <c r="L5324" s="8"/>
      <c r="M5324" s="89"/>
      <c r="N5324" s="89"/>
      <c r="O5324" s="82"/>
      <c r="P5324" s="82"/>
      <c r="Q5324" s="11"/>
      <c r="R5324" s="30"/>
      <c r="S5324" s="82"/>
      <c r="T5324" s="91"/>
      <c r="U5324" s="90"/>
      <c r="V5324" s="90"/>
      <c r="W5324" s="89"/>
      <c r="X5324" s="82"/>
      <c r="Y5324" s="82"/>
      <c r="Z5324" s="94"/>
      <c r="AA5324" s="87"/>
    </row>
    <row r="5325" spans="1:27" ht="12.75" x14ac:dyDescent="0.2">
      <c r="A5325" s="81"/>
      <c r="B5325" s="82"/>
      <c r="C5325" s="82"/>
      <c r="D5325" s="83"/>
      <c r="E5325" s="84"/>
      <c r="F5325" s="85"/>
      <c r="G5325" s="86"/>
      <c r="H5325" s="87"/>
      <c r="I5325" s="87"/>
      <c r="J5325" s="88"/>
      <c r="K5325" s="88"/>
      <c r="L5325" s="8"/>
      <c r="M5325" s="89"/>
      <c r="N5325" s="89"/>
      <c r="O5325" s="82"/>
      <c r="P5325" s="82"/>
      <c r="Q5325" s="11"/>
      <c r="R5325" s="30"/>
      <c r="S5325" s="82"/>
      <c r="T5325" s="91"/>
      <c r="U5325" s="90"/>
      <c r="V5325" s="90"/>
      <c r="W5325" s="89"/>
      <c r="X5325" s="82"/>
      <c r="Y5325" s="82"/>
      <c r="Z5325" s="94"/>
      <c r="AA5325" s="87"/>
    </row>
    <row r="5326" spans="1:27" ht="12.75" x14ac:dyDescent="0.2">
      <c r="A5326" s="81"/>
      <c r="B5326" s="82"/>
      <c r="C5326" s="82"/>
      <c r="D5326" s="83"/>
      <c r="E5326" s="84"/>
      <c r="F5326" s="85"/>
      <c r="G5326" s="86"/>
      <c r="H5326" s="87"/>
      <c r="I5326" s="87"/>
      <c r="J5326" s="88"/>
      <c r="K5326" s="88"/>
      <c r="L5326" s="8"/>
      <c r="M5326" s="89"/>
      <c r="N5326" s="89"/>
      <c r="O5326" s="82"/>
      <c r="P5326" s="82"/>
      <c r="Q5326" s="11"/>
      <c r="R5326" s="30"/>
      <c r="S5326" s="82"/>
      <c r="T5326" s="91"/>
      <c r="U5326" s="90"/>
      <c r="V5326" s="90"/>
      <c r="W5326" s="89"/>
      <c r="X5326" s="82"/>
      <c r="Y5326" s="82"/>
      <c r="Z5326" s="94"/>
      <c r="AA5326" s="87"/>
    </row>
    <row r="5327" spans="1:27" ht="12.75" x14ac:dyDescent="0.2">
      <c r="A5327" s="81"/>
      <c r="B5327" s="82"/>
      <c r="C5327" s="82"/>
      <c r="D5327" s="83"/>
      <c r="E5327" s="84"/>
      <c r="F5327" s="85"/>
      <c r="G5327" s="86"/>
      <c r="H5327" s="87"/>
      <c r="I5327" s="87"/>
      <c r="J5327" s="88"/>
      <c r="K5327" s="88"/>
      <c r="L5327" s="8"/>
      <c r="M5327" s="89"/>
      <c r="N5327" s="89"/>
      <c r="O5327" s="82"/>
      <c r="P5327" s="82"/>
      <c r="Q5327" s="11"/>
      <c r="R5327" s="30"/>
      <c r="S5327" s="82"/>
      <c r="T5327" s="91"/>
      <c r="U5327" s="90"/>
      <c r="V5327" s="90"/>
      <c r="W5327" s="89"/>
      <c r="X5327" s="82"/>
      <c r="Y5327" s="82"/>
      <c r="Z5327" s="94"/>
      <c r="AA5327" s="87"/>
    </row>
    <row r="5328" spans="1:27" ht="12.75" x14ac:dyDescent="0.2">
      <c r="A5328" s="81"/>
      <c r="B5328" s="82"/>
      <c r="C5328" s="82"/>
      <c r="D5328" s="83"/>
      <c r="E5328" s="84"/>
      <c r="F5328" s="85"/>
      <c r="G5328" s="86"/>
      <c r="H5328" s="87"/>
      <c r="I5328" s="87"/>
      <c r="J5328" s="88"/>
      <c r="K5328" s="88"/>
      <c r="L5328" s="8"/>
      <c r="M5328" s="89"/>
      <c r="N5328" s="89"/>
      <c r="O5328" s="82"/>
      <c r="P5328" s="82"/>
      <c r="Q5328" s="11"/>
      <c r="R5328" s="30"/>
      <c r="S5328" s="82"/>
      <c r="T5328" s="91"/>
      <c r="U5328" s="90"/>
      <c r="V5328" s="90"/>
      <c r="W5328" s="89"/>
      <c r="X5328" s="82"/>
      <c r="Y5328" s="82"/>
      <c r="Z5328" s="94"/>
      <c r="AA5328" s="87"/>
    </row>
    <row r="5329" spans="1:27" ht="12.75" x14ac:dyDescent="0.2">
      <c r="A5329" s="81"/>
      <c r="B5329" s="82"/>
      <c r="C5329" s="82"/>
      <c r="D5329" s="83"/>
      <c r="E5329" s="84"/>
      <c r="F5329" s="85"/>
      <c r="G5329" s="86"/>
      <c r="H5329" s="87"/>
      <c r="I5329" s="87"/>
      <c r="J5329" s="88"/>
      <c r="K5329" s="88"/>
      <c r="L5329" s="8"/>
      <c r="M5329" s="89"/>
      <c r="N5329" s="89"/>
      <c r="O5329" s="82"/>
      <c r="P5329" s="82"/>
      <c r="Q5329" s="11"/>
      <c r="R5329" s="30"/>
      <c r="S5329" s="82"/>
      <c r="T5329" s="91"/>
      <c r="U5329" s="90"/>
      <c r="V5329" s="90"/>
      <c r="W5329" s="89"/>
      <c r="X5329" s="82"/>
      <c r="Y5329" s="82"/>
      <c r="Z5329" s="94"/>
      <c r="AA5329" s="87"/>
    </row>
    <row r="5330" spans="1:27" ht="12.75" x14ac:dyDescent="0.2">
      <c r="A5330" s="81"/>
      <c r="B5330" s="82"/>
      <c r="C5330" s="82"/>
      <c r="D5330" s="83"/>
      <c r="E5330" s="84"/>
      <c r="F5330" s="85"/>
      <c r="G5330" s="86"/>
      <c r="H5330" s="87"/>
      <c r="I5330" s="87"/>
      <c r="J5330" s="88"/>
      <c r="K5330" s="88"/>
      <c r="L5330" s="8"/>
      <c r="M5330" s="89"/>
      <c r="N5330" s="89"/>
      <c r="O5330" s="82"/>
      <c r="P5330" s="82"/>
      <c r="Q5330" s="11"/>
      <c r="R5330" s="30"/>
      <c r="S5330" s="82"/>
      <c r="T5330" s="91"/>
      <c r="U5330" s="90"/>
      <c r="V5330" s="90"/>
      <c r="W5330" s="89"/>
      <c r="X5330" s="82"/>
      <c r="Y5330" s="82"/>
      <c r="Z5330" s="94"/>
      <c r="AA5330" s="87"/>
    </row>
    <row r="5331" spans="1:27" ht="12.75" x14ac:dyDescent="0.2">
      <c r="A5331" s="81"/>
      <c r="B5331" s="82"/>
      <c r="C5331" s="82"/>
      <c r="D5331" s="83"/>
      <c r="E5331" s="84"/>
      <c r="F5331" s="85"/>
      <c r="G5331" s="86"/>
      <c r="H5331" s="87"/>
      <c r="I5331" s="87"/>
      <c r="J5331" s="88"/>
      <c r="K5331" s="88"/>
      <c r="L5331" s="8"/>
      <c r="M5331" s="89"/>
      <c r="N5331" s="89"/>
      <c r="O5331" s="82"/>
      <c r="P5331" s="82"/>
      <c r="Q5331" s="11"/>
      <c r="R5331" s="30"/>
      <c r="S5331" s="82"/>
      <c r="T5331" s="91"/>
      <c r="U5331" s="90"/>
      <c r="V5331" s="90"/>
      <c r="W5331" s="89"/>
      <c r="X5331" s="82"/>
      <c r="Y5331" s="82"/>
      <c r="Z5331" s="94"/>
      <c r="AA5331" s="87"/>
    </row>
    <row r="5332" spans="1:27" ht="12.75" x14ac:dyDescent="0.2">
      <c r="A5332" s="81"/>
      <c r="B5332" s="82"/>
      <c r="C5332" s="82"/>
      <c r="D5332" s="83"/>
      <c r="E5332" s="84"/>
      <c r="F5332" s="85"/>
      <c r="G5332" s="86"/>
      <c r="H5332" s="87"/>
      <c r="I5332" s="87"/>
      <c r="J5332" s="88"/>
      <c r="K5332" s="88"/>
      <c r="L5332" s="8"/>
      <c r="M5332" s="89"/>
      <c r="N5332" s="89"/>
      <c r="O5332" s="82"/>
      <c r="P5332" s="82"/>
      <c r="Q5332" s="11"/>
      <c r="R5332" s="30"/>
      <c r="S5332" s="82"/>
      <c r="T5332" s="91"/>
      <c r="U5332" s="90"/>
      <c r="V5332" s="90"/>
      <c r="W5332" s="89"/>
      <c r="X5332" s="82"/>
      <c r="Y5332" s="82"/>
      <c r="Z5332" s="94"/>
      <c r="AA5332" s="87"/>
    </row>
    <row r="5333" spans="1:27" ht="12.75" x14ac:dyDescent="0.2">
      <c r="A5333" s="81"/>
      <c r="B5333" s="82"/>
      <c r="C5333" s="82"/>
      <c r="D5333" s="83"/>
      <c r="E5333" s="84"/>
      <c r="F5333" s="85"/>
      <c r="G5333" s="86"/>
      <c r="H5333" s="87"/>
      <c r="I5333" s="87"/>
      <c r="J5333" s="88"/>
      <c r="K5333" s="88"/>
      <c r="L5333" s="8"/>
      <c r="M5333" s="89"/>
      <c r="N5333" s="89"/>
      <c r="O5333" s="82"/>
      <c r="P5333" s="82"/>
      <c r="Q5333" s="11"/>
      <c r="R5333" s="30"/>
      <c r="S5333" s="82"/>
      <c r="T5333" s="91"/>
      <c r="U5333" s="90"/>
      <c r="V5333" s="90"/>
      <c r="W5333" s="89"/>
      <c r="X5333" s="82"/>
      <c r="Y5333" s="82"/>
      <c r="Z5333" s="94"/>
      <c r="AA5333" s="87"/>
    </row>
    <row r="5334" spans="1:27" ht="12.75" x14ac:dyDescent="0.2">
      <c r="A5334" s="81"/>
      <c r="B5334" s="82"/>
      <c r="C5334" s="82"/>
      <c r="D5334" s="83"/>
      <c r="E5334" s="84"/>
      <c r="F5334" s="85"/>
      <c r="G5334" s="86"/>
      <c r="H5334" s="87"/>
      <c r="I5334" s="87"/>
      <c r="J5334" s="88"/>
      <c r="K5334" s="88"/>
      <c r="L5334" s="8"/>
      <c r="M5334" s="89"/>
      <c r="N5334" s="89"/>
      <c r="O5334" s="82"/>
      <c r="P5334" s="82"/>
      <c r="Q5334" s="11"/>
      <c r="R5334" s="30"/>
      <c r="S5334" s="82"/>
      <c r="T5334" s="91"/>
      <c r="U5334" s="90"/>
      <c r="V5334" s="90"/>
      <c r="W5334" s="89"/>
      <c r="X5334" s="82"/>
      <c r="Y5334" s="82"/>
      <c r="Z5334" s="94"/>
      <c r="AA5334" s="87"/>
    </row>
    <row r="5335" spans="1:27" ht="12.75" x14ac:dyDescent="0.2">
      <c r="A5335" s="81"/>
      <c r="B5335" s="82"/>
      <c r="C5335" s="82"/>
      <c r="D5335" s="83"/>
      <c r="E5335" s="84"/>
      <c r="F5335" s="85"/>
      <c r="G5335" s="86"/>
      <c r="H5335" s="87"/>
      <c r="I5335" s="87"/>
      <c r="J5335" s="88"/>
      <c r="K5335" s="88"/>
      <c r="L5335" s="8"/>
      <c r="M5335" s="89"/>
      <c r="N5335" s="89"/>
      <c r="O5335" s="82"/>
      <c r="P5335" s="82"/>
      <c r="Q5335" s="11"/>
      <c r="R5335" s="30"/>
      <c r="S5335" s="82"/>
      <c r="T5335" s="91"/>
      <c r="U5335" s="90"/>
      <c r="V5335" s="90"/>
      <c r="W5335" s="89"/>
      <c r="X5335" s="82"/>
      <c r="Y5335" s="82"/>
      <c r="Z5335" s="94"/>
      <c r="AA5335" s="87"/>
    </row>
    <row r="5336" spans="1:27" ht="12.75" x14ac:dyDescent="0.2">
      <c r="A5336" s="81"/>
      <c r="B5336" s="82"/>
      <c r="C5336" s="82"/>
      <c r="D5336" s="83"/>
      <c r="E5336" s="84"/>
      <c r="F5336" s="85"/>
      <c r="G5336" s="86"/>
      <c r="H5336" s="87"/>
      <c r="I5336" s="87"/>
      <c r="J5336" s="88"/>
      <c r="K5336" s="88"/>
      <c r="L5336" s="8"/>
      <c r="M5336" s="89"/>
      <c r="N5336" s="89"/>
      <c r="O5336" s="82"/>
      <c r="P5336" s="82"/>
      <c r="Q5336" s="11"/>
      <c r="R5336" s="30"/>
      <c r="S5336" s="82"/>
      <c r="T5336" s="91"/>
      <c r="U5336" s="90"/>
      <c r="V5336" s="90"/>
      <c r="W5336" s="89"/>
      <c r="X5336" s="82"/>
      <c r="Y5336" s="82"/>
      <c r="Z5336" s="94"/>
      <c r="AA5336" s="87"/>
    </row>
    <row r="5337" spans="1:27" ht="12.75" x14ac:dyDescent="0.2">
      <c r="A5337" s="81"/>
      <c r="B5337" s="82"/>
      <c r="C5337" s="82"/>
      <c r="D5337" s="83"/>
      <c r="E5337" s="84"/>
      <c r="F5337" s="85"/>
      <c r="G5337" s="86"/>
      <c r="H5337" s="87"/>
      <c r="I5337" s="87"/>
      <c r="J5337" s="88"/>
      <c r="K5337" s="88"/>
      <c r="L5337" s="8"/>
      <c r="M5337" s="89"/>
      <c r="N5337" s="89"/>
      <c r="O5337" s="82"/>
      <c r="P5337" s="82"/>
      <c r="Q5337" s="11"/>
      <c r="R5337" s="30"/>
      <c r="S5337" s="82"/>
      <c r="T5337" s="91"/>
      <c r="U5337" s="90"/>
      <c r="V5337" s="90"/>
      <c r="W5337" s="89"/>
      <c r="X5337" s="82"/>
      <c r="Y5337" s="82"/>
      <c r="Z5337" s="94"/>
      <c r="AA5337" s="87"/>
    </row>
    <row r="5338" spans="1:27" ht="12.75" x14ac:dyDescent="0.2">
      <c r="A5338" s="81"/>
      <c r="B5338" s="82"/>
      <c r="C5338" s="82"/>
      <c r="D5338" s="83"/>
      <c r="E5338" s="84"/>
      <c r="F5338" s="85"/>
      <c r="G5338" s="86"/>
      <c r="H5338" s="87"/>
      <c r="I5338" s="87"/>
      <c r="J5338" s="88"/>
      <c r="K5338" s="88"/>
      <c r="L5338" s="8"/>
      <c r="M5338" s="89"/>
      <c r="N5338" s="89"/>
      <c r="O5338" s="82"/>
      <c r="P5338" s="82"/>
      <c r="Q5338" s="11"/>
      <c r="R5338" s="30"/>
      <c r="S5338" s="82"/>
      <c r="T5338" s="91"/>
      <c r="U5338" s="90"/>
      <c r="V5338" s="90"/>
      <c r="W5338" s="89"/>
      <c r="X5338" s="82"/>
      <c r="Y5338" s="82"/>
      <c r="Z5338" s="94"/>
      <c r="AA5338" s="87"/>
    </row>
    <row r="5339" spans="1:27" ht="12.75" x14ac:dyDescent="0.2">
      <c r="A5339" s="81"/>
      <c r="B5339" s="82"/>
      <c r="C5339" s="82"/>
      <c r="D5339" s="83"/>
      <c r="E5339" s="84"/>
      <c r="F5339" s="85"/>
      <c r="G5339" s="86"/>
      <c r="H5339" s="87"/>
      <c r="I5339" s="87"/>
      <c r="J5339" s="88"/>
      <c r="K5339" s="88"/>
      <c r="L5339" s="8"/>
      <c r="M5339" s="89"/>
      <c r="N5339" s="89"/>
      <c r="O5339" s="82"/>
      <c r="P5339" s="82"/>
      <c r="Q5339" s="11"/>
      <c r="R5339" s="30"/>
      <c r="S5339" s="82"/>
      <c r="T5339" s="91"/>
      <c r="U5339" s="90"/>
      <c r="V5339" s="90"/>
      <c r="W5339" s="89"/>
      <c r="X5339" s="82"/>
      <c r="Y5339" s="82"/>
      <c r="Z5339" s="94"/>
      <c r="AA5339" s="87"/>
    </row>
    <row r="5340" spans="1:27" ht="12.75" x14ac:dyDescent="0.2">
      <c r="A5340" s="81"/>
      <c r="B5340" s="82"/>
      <c r="C5340" s="82"/>
      <c r="D5340" s="83"/>
      <c r="E5340" s="84"/>
      <c r="F5340" s="85"/>
      <c r="G5340" s="86"/>
      <c r="H5340" s="87"/>
      <c r="I5340" s="87"/>
      <c r="J5340" s="88"/>
      <c r="K5340" s="88"/>
      <c r="L5340" s="8"/>
      <c r="M5340" s="89"/>
      <c r="N5340" s="89"/>
      <c r="O5340" s="82"/>
      <c r="P5340" s="82"/>
      <c r="Q5340" s="11"/>
      <c r="R5340" s="30"/>
      <c r="S5340" s="82"/>
      <c r="T5340" s="91"/>
      <c r="U5340" s="90"/>
      <c r="V5340" s="90"/>
      <c r="W5340" s="89"/>
      <c r="X5340" s="82"/>
      <c r="Y5340" s="82"/>
      <c r="Z5340" s="94"/>
      <c r="AA5340" s="87"/>
    </row>
    <row r="5341" spans="1:27" ht="12.75" x14ac:dyDescent="0.2">
      <c r="A5341" s="81"/>
      <c r="B5341" s="82"/>
      <c r="C5341" s="82"/>
      <c r="D5341" s="83"/>
      <c r="E5341" s="84"/>
      <c r="F5341" s="85"/>
      <c r="G5341" s="86"/>
      <c r="H5341" s="87"/>
      <c r="I5341" s="87"/>
      <c r="J5341" s="88"/>
      <c r="K5341" s="88"/>
      <c r="L5341" s="8"/>
      <c r="M5341" s="89"/>
      <c r="N5341" s="89"/>
      <c r="O5341" s="82"/>
      <c r="P5341" s="82"/>
      <c r="Q5341" s="11"/>
      <c r="R5341" s="30"/>
      <c r="S5341" s="82"/>
      <c r="T5341" s="91"/>
      <c r="U5341" s="90"/>
      <c r="V5341" s="90"/>
      <c r="W5341" s="89"/>
      <c r="X5341" s="82"/>
      <c r="Y5341" s="82"/>
      <c r="Z5341" s="94"/>
      <c r="AA5341" s="87"/>
    </row>
    <row r="5342" spans="1:27" ht="12.75" x14ac:dyDescent="0.2">
      <c r="A5342" s="81"/>
      <c r="B5342" s="82"/>
      <c r="C5342" s="82"/>
      <c r="D5342" s="83"/>
      <c r="E5342" s="84"/>
      <c r="F5342" s="85"/>
      <c r="G5342" s="86"/>
      <c r="H5342" s="87"/>
      <c r="I5342" s="87"/>
      <c r="J5342" s="88"/>
      <c r="K5342" s="88"/>
      <c r="L5342" s="8"/>
      <c r="M5342" s="89"/>
      <c r="N5342" s="89"/>
      <c r="O5342" s="82"/>
      <c r="P5342" s="82"/>
      <c r="Q5342" s="11"/>
      <c r="R5342" s="30"/>
      <c r="S5342" s="82"/>
      <c r="T5342" s="91"/>
      <c r="U5342" s="90"/>
      <c r="V5342" s="90"/>
      <c r="W5342" s="89"/>
      <c r="X5342" s="82"/>
      <c r="Y5342" s="82"/>
      <c r="Z5342" s="94"/>
      <c r="AA5342" s="87"/>
    </row>
    <row r="5343" spans="1:27" ht="12.75" x14ac:dyDescent="0.2">
      <c r="A5343" s="81"/>
      <c r="B5343" s="82"/>
      <c r="C5343" s="82"/>
      <c r="D5343" s="83"/>
      <c r="E5343" s="84"/>
      <c r="F5343" s="85"/>
      <c r="G5343" s="86"/>
      <c r="H5343" s="87"/>
      <c r="I5343" s="87"/>
      <c r="J5343" s="88"/>
      <c r="K5343" s="88"/>
      <c r="L5343" s="8"/>
      <c r="M5343" s="89"/>
      <c r="N5343" s="89"/>
      <c r="O5343" s="82"/>
      <c r="P5343" s="82"/>
      <c r="Q5343" s="11"/>
      <c r="R5343" s="30"/>
      <c r="S5343" s="82"/>
      <c r="T5343" s="91"/>
      <c r="U5343" s="90"/>
      <c r="V5343" s="90"/>
      <c r="W5343" s="89"/>
      <c r="X5343" s="82"/>
      <c r="Y5343" s="82"/>
      <c r="Z5343" s="94"/>
      <c r="AA5343" s="87"/>
    </row>
    <row r="5344" spans="1:27" ht="12.75" x14ac:dyDescent="0.2">
      <c r="A5344" s="81"/>
      <c r="B5344" s="82"/>
      <c r="C5344" s="82"/>
      <c r="D5344" s="83"/>
      <c r="E5344" s="84"/>
      <c r="F5344" s="85"/>
      <c r="G5344" s="86"/>
      <c r="H5344" s="87"/>
      <c r="I5344" s="87"/>
      <c r="J5344" s="88"/>
      <c r="K5344" s="88"/>
      <c r="L5344" s="8"/>
      <c r="M5344" s="89"/>
      <c r="N5344" s="89"/>
      <c r="O5344" s="82"/>
      <c r="P5344" s="82"/>
      <c r="Q5344" s="11"/>
      <c r="R5344" s="30"/>
      <c r="S5344" s="82"/>
      <c r="T5344" s="91"/>
      <c r="U5344" s="90"/>
      <c r="V5344" s="90"/>
      <c r="W5344" s="89"/>
      <c r="X5344" s="82"/>
      <c r="Y5344" s="82"/>
      <c r="Z5344" s="94"/>
      <c r="AA5344" s="87"/>
    </row>
    <row r="5345" spans="1:27" ht="12.75" x14ac:dyDescent="0.2">
      <c r="A5345" s="81"/>
      <c r="B5345" s="82"/>
      <c r="C5345" s="82"/>
      <c r="D5345" s="83"/>
      <c r="E5345" s="84"/>
      <c r="F5345" s="85"/>
      <c r="G5345" s="86"/>
      <c r="H5345" s="87"/>
      <c r="I5345" s="87"/>
      <c r="J5345" s="88"/>
      <c r="K5345" s="88"/>
      <c r="L5345" s="8"/>
      <c r="M5345" s="89"/>
      <c r="N5345" s="89"/>
      <c r="O5345" s="82"/>
      <c r="P5345" s="82"/>
      <c r="Q5345" s="11"/>
      <c r="R5345" s="30"/>
      <c r="S5345" s="82"/>
      <c r="T5345" s="91"/>
      <c r="U5345" s="90"/>
      <c r="V5345" s="90"/>
      <c r="W5345" s="89"/>
      <c r="X5345" s="82"/>
      <c r="Y5345" s="82"/>
      <c r="Z5345" s="94"/>
      <c r="AA5345" s="87"/>
    </row>
    <row r="5346" spans="1:27" ht="12.75" x14ac:dyDescent="0.2">
      <c r="A5346" s="81"/>
      <c r="B5346" s="82"/>
      <c r="C5346" s="82"/>
      <c r="D5346" s="83"/>
      <c r="E5346" s="84"/>
      <c r="F5346" s="85"/>
      <c r="G5346" s="86"/>
      <c r="H5346" s="87"/>
      <c r="I5346" s="87"/>
      <c r="J5346" s="88"/>
      <c r="K5346" s="88"/>
      <c r="L5346" s="8"/>
      <c r="M5346" s="89"/>
      <c r="N5346" s="89"/>
      <c r="O5346" s="82"/>
      <c r="P5346" s="82"/>
      <c r="Q5346" s="11"/>
      <c r="R5346" s="30"/>
      <c r="S5346" s="82"/>
      <c r="T5346" s="91"/>
      <c r="U5346" s="90"/>
      <c r="V5346" s="90"/>
      <c r="W5346" s="89"/>
      <c r="X5346" s="82"/>
      <c r="Y5346" s="82"/>
      <c r="Z5346" s="94"/>
      <c r="AA5346" s="87"/>
    </row>
    <row r="5347" spans="1:27" ht="12.75" x14ac:dyDescent="0.2">
      <c r="A5347" s="81"/>
      <c r="B5347" s="82"/>
      <c r="C5347" s="82"/>
      <c r="D5347" s="83"/>
      <c r="E5347" s="84"/>
      <c r="F5347" s="85"/>
      <c r="G5347" s="86"/>
      <c r="H5347" s="87"/>
      <c r="I5347" s="87"/>
      <c r="J5347" s="88"/>
      <c r="K5347" s="88"/>
      <c r="L5347" s="8"/>
      <c r="M5347" s="89"/>
      <c r="N5347" s="89"/>
      <c r="O5347" s="82"/>
      <c r="P5347" s="82"/>
      <c r="Q5347" s="11"/>
      <c r="R5347" s="30"/>
      <c r="S5347" s="82"/>
      <c r="T5347" s="91"/>
      <c r="U5347" s="90"/>
      <c r="V5347" s="90"/>
      <c r="W5347" s="89"/>
      <c r="X5347" s="82"/>
      <c r="Y5347" s="82"/>
      <c r="Z5347" s="94"/>
      <c r="AA5347" s="87"/>
    </row>
    <row r="5348" spans="1:27" ht="12.75" x14ac:dyDescent="0.2">
      <c r="A5348" s="81"/>
      <c r="B5348" s="82"/>
      <c r="C5348" s="82"/>
      <c r="D5348" s="83"/>
      <c r="E5348" s="84"/>
      <c r="F5348" s="85"/>
      <c r="G5348" s="86"/>
      <c r="H5348" s="87"/>
      <c r="I5348" s="87"/>
      <c r="J5348" s="88"/>
      <c r="K5348" s="88"/>
      <c r="L5348" s="8"/>
      <c r="M5348" s="89"/>
      <c r="N5348" s="89"/>
      <c r="O5348" s="82"/>
      <c r="P5348" s="82"/>
      <c r="Q5348" s="11"/>
      <c r="R5348" s="30"/>
      <c r="S5348" s="82"/>
      <c r="T5348" s="91"/>
      <c r="U5348" s="90"/>
      <c r="V5348" s="90"/>
      <c r="W5348" s="89"/>
      <c r="X5348" s="82"/>
      <c r="Y5348" s="82"/>
      <c r="Z5348" s="94"/>
      <c r="AA5348" s="87"/>
    </row>
    <row r="5349" spans="1:27" ht="12.75" x14ac:dyDescent="0.2">
      <c r="A5349" s="81"/>
      <c r="B5349" s="82"/>
      <c r="C5349" s="82"/>
      <c r="D5349" s="83"/>
      <c r="E5349" s="84"/>
      <c r="F5349" s="85"/>
      <c r="G5349" s="86"/>
      <c r="H5349" s="87"/>
      <c r="I5349" s="87"/>
      <c r="J5349" s="88"/>
      <c r="K5349" s="88"/>
      <c r="L5349" s="8"/>
      <c r="M5349" s="89"/>
      <c r="N5349" s="89"/>
      <c r="O5349" s="82"/>
      <c r="P5349" s="82"/>
      <c r="Q5349" s="11"/>
      <c r="R5349" s="30"/>
      <c r="S5349" s="82"/>
      <c r="T5349" s="91"/>
      <c r="U5349" s="90"/>
      <c r="V5349" s="90"/>
      <c r="W5349" s="89"/>
      <c r="X5349" s="82"/>
      <c r="Y5349" s="82"/>
      <c r="Z5349" s="94"/>
      <c r="AA5349" s="87"/>
    </row>
    <row r="5350" spans="1:27" ht="12.75" x14ac:dyDescent="0.2">
      <c r="A5350" s="81"/>
      <c r="B5350" s="82"/>
      <c r="C5350" s="82"/>
      <c r="D5350" s="83"/>
      <c r="E5350" s="84"/>
      <c r="F5350" s="85"/>
      <c r="G5350" s="86"/>
      <c r="H5350" s="87"/>
      <c r="I5350" s="87"/>
      <c r="J5350" s="88"/>
      <c r="K5350" s="88"/>
      <c r="L5350" s="8"/>
      <c r="M5350" s="89"/>
      <c r="N5350" s="89"/>
      <c r="O5350" s="82"/>
      <c r="P5350" s="82"/>
      <c r="Q5350" s="11"/>
      <c r="R5350" s="30"/>
      <c r="S5350" s="82"/>
      <c r="T5350" s="91"/>
      <c r="U5350" s="90"/>
      <c r="V5350" s="90"/>
      <c r="W5350" s="89"/>
      <c r="X5350" s="82"/>
      <c r="Y5350" s="82"/>
      <c r="Z5350" s="94"/>
      <c r="AA5350" s="87"/>
    </row>
    <row r="5351" spans="1:27" ht="12.75" x14ac:dyDescent="0.2">
      <c r="A5351" s="81"/>
      <c r="B5351" s="82"/>
      <c r="C5351" s="82"/>
      <c r="D5351" s="83"/>
      <c r="E5351" s="84"/>
      <c r="F5351" s="85"/>
      <c r="G5351" s="86"/>
      <c r="H5351" s="87"/>
      <c r="I5351" s="87"/>
      <c r="J5351" s="88"/>
      <c r="K5351" s="88"/>
      <c r="L5351" s="8"/>
      <c r="M5351" s="89"/>
      <c r="N5351" s="89"/>
      <c r="O5351" s="82"/>
      <c r="P5351" s="82"/>
      <c r="Q5351" s="11"/>
      <c r="R5351" s="30"/>
      <c r="S5351" s="82"/>
      <c r="T5351" s="91"/>
      <c r="U5351" s="90"/>
      <c r="V5351" s="90"/>
      <c r="W5351" s="89"/>
      <c r="X5351" s="82"/>
      <c r="Y5351" s="82"/>
      <c r="Z5351" s="94"/>
      <c r="AA5351" s="87"/>
    </row>
    <row r="5352" spans="1:27" ht="12.75" x14ac:dyDescent="0.2">
      <c r="A5352" s="81"/>
      <c r="B5352" s="82"/>
      <c r="C5352" s="82"/>
      <c r="D5352" s="83"/>
      <c r="E5352" s="84"/>
      <c r="F5352" s="85"/>
      <c r="G5352" s="86"/>
      <c r="H5352" s="87"/>
      <c r="I5352" s="87"/>
      <c r="J5352" s="88"/>
      <c r="K5352" s="88"/>
      <c r="L5352" s="8"/>
      <c r="M5352" s="89"/>
      <c r="N5352" s="89"/>
      <c r="O5352" s="82"/>
      <c r="P5352" s="82"/>
      <c r="Q5352" s="11"/>
      <c r="R5352" s="30"/>
      <c r="S5352" s="82"/>
      <c r="T5352" s="91"/>
      <c r="U5352" s="90"/>
      <c r="V5352" s="90"/>
      <c r="W5352" s="89"/>
      <c r="X5352" s="82"/>
      <c r="Y5352" s="82"/>
      <c r="Z5352" s="94"/>
      <c r="AA5352" s="87"/>
    </row>
    <row r="5353" spans="1:27" ht="12.75" x14ac:dyDescent="0.2">
      <c r="A5353" s="81"/>
      <c r="B5353" s="82"/>
      <c r="C5353" s="82"/>
      <c r="D5353" s="83"/>
      <c r="E5353" s="84"/>
      <c r="F5353" s="85"/>
      <c r="G5353" s="86"/>
      <c r="H5353" s="87"/>
      <c r="I5353" s="87"/>
      <c r="J5353" s="88"/>
      <c r="K5353" s="88"/>
      <c r="L5353" s="8"/>
      <c r="M5353" s="89"/>
      <c r="N5353" s="89"/>
      <c r="O5353" s="82"/>
      <c r="P5353" s="82"/>
      <c r="Q5353" s="11"/>
      <c r="R5353" s="30"/>
      <c r="S5353" s="82"/>
      <c r="T5353" s="91"/>
      <c r="U5353" s="90"/>
      <c r="V5353" s="90"/>
      <c r="W5353" s="89"/>
      <c r="X5353" s="82"/>
      <c r="Y5353" s="82"/>
      <c r="Z5353" s="94"/>
      <c r="AA5353" s="87"/>
    </row>
    <row r="5354" spans="1:27" ht="12.75" x14ac:dyDescent="0.2">
      <c r="A5354" s="81"/>
      <c r="B5354" s="82"/>
      <c r="C5354" s="82"/>
      <c r="D5354" s="83"/>
      <c r="E5354" s="84"/>
      <c r="F5354" s="85"/>
      <c r="G5354" s="86"/>
      <c r="H5354" s="87"/>
      <c r="I5354" s="87"/>
      <c r="J5354" s="88"/>
      <c r="K5354" s="88"/>
      <c r="L5354" s="8"/>
      <c r="M5354" s="89"/>
      <c r="N5354" s="89"/>
      <c r="O5354" s="82"/>
      <c r="P5354" s="82"/>
      <c r="Q5354" s="11"/>
      <c r="R5354" s="30"/>
      <c r="S5354" s="82"/>
      <c r="T5354" s="91"/>
      <c r="U5354" s="90"/>
      <c r="V5354" s="90"/>
      <c r="W5354" s="89"/>
      <c r="X5354" s="82"/>
      <c r="Y5354" s="82"/>
      <c r="Z5354" s="94"/>
      <c r="AA5354" s="87"/>
    </row>
    <row r="5355" spans="1:27" ht="12.75" x14ac:dyDescent="0.2">
      <c r="A5355" s="81"/>
      <c r="B5355" s="82"/>
      <c r="C5355" s="82"/>
      <c r="D5355" s="83"/>
      <c r="E5355" s="84"/>
      <c r="F5355" s="85"/>
      <c r="G5355" s="86"/>
      <c r="H5355" s="87"/>
      <c r="I5355" s="87"/>
      <c r="J5355" s="88"/>
      <c r="K5355" s="88"/>
      <c r="L5355" s="8"/>
      <c r="M5355" s="89"/>
      <c r="N5355" s="89"/>
      <c r="O5355" s="82"/>
      <c r="P5355" s="82"/>
      <c r="Q5355" s="11"/>
      <c r="R5355" s="30"/>
      <c r="S5355" s="82"/>
      <c r="T5355" s="91"/>
      <c r="U5355" s="90"/>
      <c r="V5355" s="90"/>
      <c r="W5355" s="89"/>
      <c r="X5355" s="82"/>
      <c r="Y5355" s="82"/>
      <c r="Z5355" s="94"/>
      <c r="AA5355" s="87"/>
    </row>
    <row r="5356" spans="1:27" ht="12.75" x14ac:dyDescent="0.2">
      <c r="A5356" s="81"/>
      <c r="B5356" s="82"/>
      <c r="C5356" s="82"/>
      <c r="D5356" s="83"/>
      <c r="E5356" s="84"/>
      <c r="F5356" s="85"/>
      <c r="G5356" s="86"/>
      <c r="H5356" s="87"/>
      <c r="I5356" s="87"/>
      <c r="J5356" s="88"/>
      <c r="K5356" s="88"/>
      <c r="L5356" s="8"/>
      <c r="M5356" s="89"/>
      <c r="N5356" s="89"/>
      <c r="O5356" s="82"/>
      <c r="P5356" s="82"/>
      <c r="Q5356" s="11"/>
      <c r="R5356" s="30"/>
      <c r="S5356" s="82"/>
      <c r="T5356" s="91"/>
      <c r="U5356" s="90"/>
      <c r="V5356" s="90"/>
      <c r="W5356" s="89"/>
      <c r="X5356" s="82"/>
      <c r="Y5356" s="82"/>
      <c r="Z5356" s="94"/>
      <c r="AA5356" s="87"/>
    </row>
    <row r="5357" spans="1:27" ht="12.75" x14ac:dyDescent="0.2">
      <c r="A5357" s="81"/>
      <c r="B5357" s="82"/>
      <c r="C5357" s="82"/>
      <c r="D5357" s="83"/>
      <c r="E5357" s="84"/>
      <c r="F5357" s="85"/>
      <c r="G5357" s="86"/>
      <c r="H5357" s="87"/>
      <c r="I5357" s="87"/>
      <c r="J5357" s="88"/>
      <c r="K5357" s="88"/>
      <c r="L5357" s="8"/>
      <c r="M5357" s="89"/>
      <c r="N5357" s="89"/>
      <c r="O5357" s="82"/>
      <c r="P5357" s="82"/>
      <c r="Q5357" s="11"/>
      <c r="R5357" s="30"/>
      <c r="S5357" s="82"/>
      <c r="T5357" s="91"/>
      <c r="U5357" s="90"/>
      <c r="V5357" s="90"/>
      <c r="W5357" s="89"/>
      <c r="X5357" s="82"/>
      <c r="Y5357" s="82"/>
      <c r="Z5357" s="94"/>
      <c r="AA5357" s="87"/>
    </row>
    <row r="5358" spans="1:27" ht="12.75" x14ac:dyDescent="0.2">
      <c r="A5358" s="81"/>
      <c r="B5358" s="82"/>
      <c r="C5358" s="82"/>
      <c r="D5358" s="83"/>
      <c r="E5358" s="84"/>
      <c r="F5358" s="85"/>
      <c r="G5358" s="86"/>
      <c r="H5358" s="87"/>
      <c r="I5358" s="87"/>
      <c r="J5358" s="88"/>
      <c r="K5358" s="88"/>
      <c r="L5358" s="8"/>
      <c r="M5358" s="89"/>
      <c r="N5358" s="89"/>
      <c r="O5358" s="82"/>
      <c r="P5358" s="82"/>
      <c r="Q5358" s="11"/>
      <c r="R5358" s="30"/>
      <c r="S5358" s="82"/>
      <c r="T5358" s="91"/>
      <c r="U5358" s="90"/>
      <c r="V5358" s="90"/>
      <c r="W5358" s="89"/>
      <c r="X5358" s="82"/>
      <c r="Y5358" s="82"/>
      <c r="Z5358" s="94"/>
      <c r="AA5358" s="87"/>
    </row>
    <row r="5359" spans="1:27" ht="12.75" x14ac:dyDescent="0.2">
      <c r="A5359" s="81"/>
      <c r="B5359" s="82"/>
      <c r="C5359" s="82"/>
      <c r="D5359" s="83"/>
      <c r="E5359" s="84"/>
      <c r="F5359" s="85"/>
      <c r="G5359" s="86"/>
      <c r="H5359" s="87"/>
      <c r="I5359" s="87"/>
      <c r="J5359" s="88"/>
      <c r="K5359" s="88"/>
      <c r="L5359" s="8"/>
      <c r="M5359" s="89"/>
      <c r="N5359" s="89"/>
      <c r="O5359" s="82"/>
      <c r="P5359" s="82"/>
      <c r="Q5359" s="11"/>
      <c r="R5359" s="30"/>
      <c r="S5359" s="82"/>
      <c r="T5359" s="91"/>
      <c r="U5359" s="90"/>
      <c r="V5359" s="90"/>
      <c r="W5359" s="89"/>
      <c r="X5359" s="82"/>
      <c r="Y5359" s="82"/>
      <c r="Z5359" s="94"/>
      <c r="AA5359" s="87"/>
    </row>
    <row r="5360" spans="1:27" ht="12.75" x14ac:dyDescent="0.2">
      <c r="A5360" s="81"/>
      <c r="B5360" s="82"/>
      <c r="C5360" s="82"/>
      <c r="D5360" s="83"/>
      <c r="E5360" s="84"/>
      <c r="F5360" s="85"/>
      <c r="G5360" s="86"/>
      <c r="H5360" s="87"/>
      <c r="I5360" s="87"/>
      <c r="J5360" s="88"/>
      <c r="K5360" s="88"/>
      <c r="L5360" s="8"/>
      <c r="M5360" s="89"/>
      <c r="N5360" s="89"/>
      <c r="O5360" s="82"/>
      <c r="P5360" s="82"/>
      <c r="Q5360" s="11"/>
      <c r="R5360" s="30"/>
      <c r="S5360" s="82"/>
      <c r="T5360" s="91"/>
      <c r="U5360" s="90"/>
      <c r="V5360" s="90"/>
      <c r="W5360" s="89"/>
      <c r="X5360" s="82"/>
      <c r="Y5360" s="82"/>
      <c r="Z5360" s="94"/>
      <c r="AA5360" s="87"/>
    </row>
    <row r="5361" spans="1:27" ht="12.75" x14ac:dyDescent="0.2">
      <c r="A5361" s="81"/>
      <c r="B5361" s="82"/>
      <c r="C5361" s="82"/>
      <c r="D5361" s="83"/>
      <c r="E5361" s="84"/>
      <c r="F5361" s="85"/>
      <c r="G5361" s="86"/>
      <c r="H5361" s="87"/>
      <c r="I5361" s="87"/>
      <c r="J5361" s="88"/>
      <c r="K5361" s="88"/>
      <c r="L5361" s="8"/>
      <c r="M5361" s="89"/>
      <c r="N5361" s="89"/>
      <c r="O5361" s="82"/>
      <c r="P5361" s="82"/>
      <c r="Q5361" s="11"/>
      <c r="R5361" s="30"/>
      <c r="S5361" s="82"/>
      <c r="T5361" s="91"/>
      <c r="U5361" s="90"/>
      <c r="V5361" s="90"/>
      <c r="W5361" s="89"/>
      <c r="X5361" s="82"/>
      <c r="Y5361" s="82"/>
      <c r="Z5361" s="94"/>
      <c r="AA5361" s="87"/>
    </row>
    <row r="5362" spans="1:27" ht="12.75" x14ac:dyDescent="0.2">
      <c r="A5362" s="81"/>
      <c r="B5362" s="82"/>
      <c r="C5362" s="82"/>
      <c r="D5362" s="83"/>
      <c r="E5362" s="84"/>
      <c r="F5362" s="85"/>
      <c r="G5362" s="86"/>
      <c r="H5362" s="87"/>
      <c r="I5362" s="87"/>
      <c r="J5362" s="88"/>
      <c r="K5362" s="88"/>
      <c r="L5362" s="8"/>
      <c r="M5362" s="89"/>
      <c r="N5362" s="89"/>
      <c r="O5362" s="82"/>
      <c r="P5362" s="82"/>
      <c r="Q5362" s="11"/>
      <c r="R5362" s="30"/>
      <c r="S5362" s="82"/>
      <c r="T5362" s="91"/>
      <c r="U5362" s="90"/>
      <c r="V5362" s="90"/>
      <c r="W5362" s="89"/>
      <c r="X5362" s="82"/>
      <c r="Y5362" s="82"/>
      <c r="Z5362" s="94"/>
      <c r="AA5362" s="87"/>
    </row>
    <row r="5363" spans="1:27" ht="12.75" x14ac:dyDescent="0.2">
      <c r="A5363" s="81"/>
      <c r="B5363" s="82"/>
      <c r="C5363" s="82"/>
      <c r="D5363" s="83"/>
      <c r="E5363" s="84"/>
      <c r="F5363" s="85"/>
      <c r="G5363" s="86"/>
      <c r="H5363" s="87"/>
      <c r="I5363" s="87"/>
      <c r="J5363" s="88"/>
      <c r="K5363" s="88"/>
      <c r="L5363" s="8"/>
      <c r="M5363" s="89"/>
      <c r="N5363" s="89"/>
      <c r="O5363" s="82"/>
      <c r="P5363" s="82"/>
      <c r="Q5363" s="11"/>
      <c r="R5363" s="30"/>
      <c r="S5363" s="82"/>
      <c r="T5363" s="91"/>
      <c r="U5363" s="90"/>
      <c r="V5363" s="90"/>
      <c r="W5363" s="89"/>
      <c r="X5363" s="82"/>
      <c r="Y5363" s="82"/>
      <c r="Z5363" s="94"/>
      <c r="AA5363" s="87"/>
    </row>
    <row r="5364" spans="1:27" ht="12.75" x14ac:dyDescent="0.2">
      <c r="A5364" s="81"/>
      <c r="B5364" s="82"/>
      <c r="C5364" s="82"/>
      <c r="D5364" s="83"/>
      <c r="E5364" s="84"/>
      <c r="F5364" s="85"/>
      <c r="G5364" s="86"/>
      <c r="H5364" s="87"/>
      <c r="I5364" s="87"/>
      <c r="J5364" s="88"/>
      <c r="K5364" s="88"/>
      <c r="L5364" s="8"/>
      <c r="M5364" s="89"/>
      <c r="N5364" s="89"/>
      <c r="O5364" s="82"/>
      <c r="P5364" s="82"/>
      <c r="Q5364" s="11"/>
      <c r="R5364" s="30"/>
      <c r="S5364" s="82"/>
      <c r="T5364" s="91"/>
      <c r="U5364" s="90"/>
      <c r="V5364" s="90"/>
      <c r="W5364" s="89"/>
      <c r="X5364" s="82"/>
      <c r="Y5364" s="82"/>
      <c r="Z5364" s="94"/>
      <c r="AA5364" s="87"/>
    </row>
    <row r="5365" spans="1:27" ht="12.75" x14ac:dyDescent="0.2">
      <c r="A5365" s="81"/>
      <c r="B5365" s="82"/>
      <c r="C5365" s="82"/>
      <c r="D5365" s="83"/>
      <c r="E5365" s="84"/>
      <c r="F5365" s="85"/>
      <c r="G5365" s="86"/>
      <c r="H5365" s="87"/>
      <c r="I5365" s="87"/>
      <c r="J5365" s="88"/>
      <c r="K5365" s="88"/>
      <c r="L5365" s="8"/>
      <c r="M5365" s="89"/>
      <c r="N5365" s="89"/>
      <c r="O5365" s="82"/>
      <c r="P5365" s="82"/>
      <c r="Q5365" s="11"/>
      <c r="R5365" s="30"/>
      <c r="S5365" s="82"/>
      <c r="T5365" s="91"/>
      <c r="U5365" s="90"/>
      <c r="V5365" s="90"/>
      <c r="W5365" s="89"/>
      <c r="X5365" s="82"/>
      <c r="Y5365" s="82"/>
      <c r="Z5365" s="94"/>
      <c r="AA5365" s="87"/>
    </row>
    <row r="5366" spans="1:27" ht="12.75" x14ac:dyDescent="0.2">
      <c r="A5366" s="81"/>
      <c r="B5366" s="82"/>
      <c r="C5366" s="82"/>
      <c r="D5366" s="83"/>
      <c r="E5366" s="84"/>
      <c r="F5366" s="85"/>
      <c r="G5366" s="86"/>
      <c r="H5366" s="87"/>
      <c r="I5366" s="87"/>
      <c r="J5366" s="88"/>
      <c r="K5366" s="88"/>
      <c r="L5366" s="8"/>
      <c r="M5366" s="89"/>
      <c r="N5366" s="89"/>
      <c r="O5366" s="82"/>
      <c r="P5366" s="82"/>
      <c r="Q5366" s="11"/>
      <c r="R5366" s="30"/>
      <c r="S5366" s="82"/>
      <c r="T5366" s="91"/>
      <c r="U5366" s="90"/>
      <c r="V5366" s="90"/>
      <c r="W5366" s="89"/>
      <c r="X5366" s="82"/>
      <c r="Y5366" s="82"/>
      <c r="Z5366" s="94"/>
      <c r="AA5366" s="87"/>
    </row>
    <row r="5367" spans="1:27" ht="12.75" x14ac:dyDescent="0.2">
      <c r="A5367" s="81"/>
      <c r="B5367" s="82"/>
      <c r="C5367" s="82"/>
      <c r="D5367" s="83"/>
      <c r="E5367" s="84"/>
      <c r="F5367" s="85"/>
      <c r="G5367" s="86"/>
      <c r="H5367" s="87"/>
      <c r="I5367" s="87"/>
      <c r="J5367" s="88"/>
      <c r="K5367" s="88"/>
      <c r="L5367" s="8"/>
      <c r="M5367" s="89"/>
      <c r="N5367" s="89"/>
      <c r="O5367" s="82"/>
      <c r="P5367" s="82"/>
      <c r="Q5367" s="11"/>
      <c r="R5367" s="30"/>
      <c r="S5367" s="82"/>
      <c r="T5367" s="91"/>
      <c r="U5367" s="90"/>
      <c r="V5367" s="90"/>
      <c r="W5367" s="89"/>
      <c r="X5367" s="82"/>
      <c r="Y5367" s="82"/>
      <c r="Z5367" s="94"/>
      <c r="AA5367" s="87"/>
    </row>
    <row r="5368" spans="1:27" ht="12.75" x14ac:dyDescent="0.2">
      <c r="A5368" s="81"/>
      <c r="B5368" s="82"/>
      <c r="C5368" s="82"/>
      <c r="D5368" s="83"/>
      <c r="E5368" s="84"/>
      <c r="F5368" s="85"/>
      <c r="G5368" s="86"/>
      <c r="H5368" s="87"/>
      <c r="I5368" s="87"/>
      <c r="J5368" s="88"/>
      <c r="K5368" s="88"/>
      <c r="L5368" s="8"/>
      <c r="M5368" s="89"/>
      <c r="N5368" s="89"/>
      <c r="O5368" s="82"/>
      <c r="P5368" s="82"/>
      <c r="Q5368" s="11"/>
      <c r="R5368" s="30"/>
      <c r="S5368" s="82"/>
      <c r="T5368" s="91"/>
      <c r="U5368" s="90"/>
      <c r="V5368" s="90"/>
      <c r="W5368" s="89"/>
      <c r="X5368" s="82"/>
      <c r="Y5368" s="82"/>
      <c r="Z5368" s="94"/>
      <c r="AA5368" s="87"/>
    </row>
    <row r="5369" spans="1:27" ht="12.75" x14ac:dyDescent="0.2">
      <c r="A5369" s="81"/>
      <c r="B5369" s="82"/>
      <c r="C5369" s="82"/>
      <c r="D5369" s="83"/>
      <c r="E5369" s="84"/>
      <c r="F5369" s="85"/>
      <c r="G5369" s="86"/>
      <c r="H5369" s="87"/>
      <c r="I5369" s="87"/>
      <c r="J5369" s="88"/>
      <c r="K5369" s="88"/>
      <c r="L5369" s="8"/>
      <c r="M5369" s="89"/>
      <c r="N5369" s="89"/>
      <c r="O5369" s="82"/>
      <c r="P5369" s="82"/>
      <c r="Q5369" s="11"/>
      <c r="R5369" s="30"/>
      <c r="S5369" s="82"/>
      <c r="T5369" s="91"/>
      <c r="U5369" s="90"/>
      <c r="V5369" s="90"/>
      <c r="W5369" s="89"/>
      <c r="X5369" s="82"/>
      <c r="Y5369" s="82"/>
      <c r="Z5369" s="94"/>
      <c r="AA5369" s="87"/>
    </row>
    <row r="5370" spans="1:27" ht="12.75" x14ac:dyDescent="0.2">
      <c r="A5370" s="81"/>
      <c r="B5370" s="82"/>
      <c r="C5370" s="82"/>
      <c r="D5370" s="83"/>
      <c r="E5370" s="84"/>
      <c r="F5370" s="85"/>
      <c r="G5370" s="86"/>
      <c r="H5370" s="87"/>
      <c r="I5370" s="87"/>
      <c r="J5370" s="88"/>
      <c r="K5370" s="88"/>
      <c r="L5370" s="8"/>
      <c r="M5370" s="89"/>
      <c r="N5370" s="89"/>
      <c r="O5370" s="82"/>
      <c r="P5370" s="82"/>
      <c r="Q5370" s="11"/>
      <c r="R5370" s="30"/>
      <c r="S5370" s="82"/>
      <c r="T5370" s="91"/>
      <c r="U5370" s="90"/>
      <c r="V5370" s="90"/>
      <c r="W5370" s="89"/>
      <c r="X5370" s="82"/>
      <c r="Y5370" s="82"/>
      <c r="Z5370" s="94"/>
      <c r="AA5370" s="87"/>
    </row>
    <row r="5371" spans="1:27" ht="12.75" x14ac:dyDescent="0.2">
      <c r="A5371" s="81"/>
      <c r="B5371" s="82"/>
      <c r="C5371" s="82"/>
      <c r="D5371" s="83"/>
      <c r="E5371" s="84"/>
      <c r="F5371" s="85"/>
      <c r="G5371" s="86"/>
      <c r="H5371" s="87"/>
      <c r="I5371" s="87"/>
      <c r="J5371" s="88"/>
      <c r="K5371" s="88"/>
      <c r="L5371" s="8"/>
      <c r="M5371" s="89"/>
      <c r="N5371" s="89"/>
      <c r="O5371" s="82"/>
      <c r="P5371" s="82"/>
      <c r="Q5371" s="11"/>
      <c r="R5371" s="30"/>
      <c r="S5371" s="82"/>
      <c r="T5371" s="91"/>
      <c r="U5371" s="90"/>
      <c r="V5371" s="90"/>
      <c r="W5371" s="89"/>
      <c r="X5371" s="82"/>
      <c r="Y5371" s="82"/>
      <c r="Z5371" s="94"/>
      <c r="AA5371" s="87"/>
    </row>
    <row r="5372" spans="1:27" ht="12.75" x14ac:dyDescent="0.2">
      <c r="A5372" s="81"/>
      <c r="B5372" s="82"/>
      <c r="C5372" s="82"/>
      <c r="D5372" s="83"/>
      <c r="E5372" s="84"/>
      <c r="F5372" s="85"/>
      <c r="G5372" s="86"/>
      <c r="H5372" s="87"/>
      <c r="I5372" s="87"/>
      <c r="J5372" s="88"/>
      <c r="K5372" s="88"/>
      <c r="L5372" s="8"/>
      <c r="M5372" s="89"/>
      <c r="N5372" s="89"/>
      <c r="O5372" s="82"/>
      <c r="P5372" s="82"/>
      <c r="Q5372" s="11"/>
      <c r="R5372" s="30"/>
      <c r="S5372" s="82"/>
      <c r="T5372" s="91"/>
      <c r="U5372" s="90"/>
      <c r="V5372" s="90"/>
      <c r="W5372" s="89"/>
      <c r="X5372" s="82"/>
      <c r="Y5372" s="82"/>
      <c r="Z5372" s="94"/>
      <c r="AA5372" s="87"/>
    </row>
    <row r="5373" spans="1:27" ht="12.75" x14ac:dyDescent="0.2">
      <c r="A5373" s="81"/>
      <c r="B5373" s="82"/>
      <c r="C5373" s="82"/>
      <c r="D5373" s="83"/>
      <c r="E5373" s="84"/>
      <c r="F5373" s="85"/>
      <c r="G5373" s="86"/>
      <c r="H5373" s="87"/>
      <c r="I5373" s="87"/>
      <c r="J5373" s="88"/>
      <c r="K5373" s="88"/>
      <c r="L5373" s="8"/>
      <c r="M5373" s="89"/>
      <c r="N5373" s="89"/>
      <c r="O5373" s="82"/>
      <c r="P5373" s="82"/>
      <c r="Q5373" s="11"/>
      <c r="R5373" s="30"/>
      <c r="S5373" s="82"/>
      <c r="T5373" s="91"/>
      <c r="U5373" s="90"/>
      <c r="V5373" s="90"/>
      <c r="W5373" s="89"/>
      <c r="X5373" s="82"/>
      <c r="Y5373" s="82"/>
      <c r="Z5373" s="94"/>
      <c r="AA5373" s="87"/>
    </row>
    <row r="5374" spans="1:27" ht="12.75" x14ac:dyDescent="0.2">
      <c r="A5374" s="81"/>
      <c r="B5374" s="82"/>
      <c r="C5374" s="82"/>
      <c r="D5374" s="83"/>
      <c r="E5374" s="84"/>
      <c r="F5374" s="85"/>
      <c r="G5374" s="86"/>
      <c r="H5374" s="87"/>
      <c r="I5374" s="87"/>
      <c r="J5374" s="88"/>
      <c r="K5374" s="88"/>
      <c r="L5374" s="8"/>
      <c r="M5374" s="89"/>
      <c r="N5374" s="89"/>
      <c r="O5374" s="82"/>
      <c r="P5374" s="82"/>
      <c r="Q5374" s="11"/>
      <c r="R5374" s="30"/>
      <c r="S5374" s="82"/>
      <c r="T5374" s="91"/>
      <c r="U5374" s="90"/>
      <c r="V5374" s="90"/>
      <c r="W5374" s="89"/>
      <c r="X5374" s="82"/>
      <c r="Y5374" s="82"/>
      <c r="Z5374" s="94"/>
      <c r="AA5374" s="87"/>
    </row>
    <row r="5375" spans="1:27" ht="12.75" x14ac:dyDescent="0.2">
      <c r="A5375" s="81"/>
      <c r="B5375" s="82"/>
      <c r="C5375" s="82"/>
      <c r="D5375" s="83"/>
      <c r="E5375" s="84"/>
      <c r="F5375" s="85"/>
      <c r="G5375" s="86"/>
      <c r="H5375" s="87"/>
      <c r="I5375" s="87"/>
      <c r="J5375" s="88"/>
      <c r="K5375" s="88"/>
      <c r="L5375" s="8"/>
      <c r="M5375" s="89"/>
      <c r="N5375" s="89"/>
      <c r="O5375" s="82"/>
      <c r="P5375" s="82"/>
      <c r="Q5375" s="11"/>
      <c r="R5375" s="30"/>
      <c r="S5375" s="82"/>
      <c r="T5375" s="91"/>
      <c r="U5375" s="90"/>
      <c r="V5375" s="90"/>
      <c r="W5375" s="89"/>
      <c r="X5375" s="82"/>
      <c r="Y5375" s="82"/>
      <c r="Z5375" s="94"/>
      <c r="AA5375" s="87"/>
    </row>
    <row r="5376" spans="1:27" ht="12.75" x14ac:dyDescent="0.2">
      <c r="A5376" s="81"/>
      <c r="B5376" s="82"/>
      <c r="C5376" s="82"/>
      <c r="D5376" s="83"/>
      <c r="E5376" s="84"/>
      <c r="F5376" s="85"/>
      <c r="G5376" s="86"/>
      <c r="H5376" s="87"/>
      <c r="I5376" s="87"/>
      <c r="J5376" s="88"/>
      <c r="K5376" s="88"/>
      <c r="L5376" s="8"/>
      <c r="M5376" s="89"/>
      <c r="N5376" s="89"/>
      <c r="O5376" s="82"/>
      <c r="P5376" s="82"/>
      <c r="Q5376" s="11"/>
      <c r="R5376" s="30"/>
      <c r="S5376" s="82"/>
      <c r="T5376" s="91"/>
      <c r="U5376" s="90"/>
      <c r="V5376" s="90"/>
      <c r="W5376" s="89"/>
      <c r="X5376" s="82"/>
      <c r="Y5376" s="82"/>
      <c r="Z5376" s="94"/>
      <c r="AA5376" s="87"/>
    </row>
    <row r="5377" spans="1:27" ht="12.75" x14ac:dyDescent="0.2">
      <c r="A5377" s="81"/>
      <c r="B5377" s="82"/>
      <c r="C5377" s="82"/>
      <c r="D5377" s="83"/>
      <c r="E5377" s="84"/>
      <c r="F5377" s="85"/>
      <c r="G5377" s="86"/>
      <c r="H5377" s="87"/>
      <c r="I5377" s="87"/>
      <c r="J5377" s="88"/>
      <c r="K5377" s="88"/>
      <c r="L5377" s="8"/>
      <c r="M5377" s="89"/>
      <c r="N5377" s="89"/>
      <c r="O5377" s="82"/>
      <c r="P5377" s="82"/>
      <c r="Q5377" s="11"/>
      <c r="R5377" s="30"/>
      <c r="S5377" s="82"/>
      <c r="T5377" s="91"/>
      <c r="U5377" s="90"/>
      <c r="V5377" s="90"/>
      <c r="W5377" s="89"/>
      <c r="X5377" s="82"/>
      <c r="Y5377" s="82"/>
      <c r="Z5377" s="94"/>
      <c r="AA5377" s="87"/>
    </row>
    <row r="5378" spans="1:27" ht="12.75" x14ac:dyDescent="0.2">
      <c r="A5378" s="81"/>
      <c r="B5378" s="82"/>
      <c r="C5378" s="82"/>
      <c r="D5378" s="83"/>
      <c r="E5378" s="84"/>
      <c r="F5378" s="85"/>
      <c r="G5378" s="86"/>
      <c r="H5378" s="87"/>
      <c r="I5378" s="87"/>
      <c r="J5378" s="88"/>
      <c r="K5378" s="88"/>
      <c r="L5378" s="8"/>
      <c r="M5378" s="89"/>
      <c r="N5378" s="89"/>
      <c r="O5378" s="82"/>
      <c r="P5378" s="82"/>
      <c r="Q5378" s="11"/>
      <c r="R5378" s="30"/>
      <c r="S5378" s="82"/>
      <c r="T5378" s="91"/>
      <c r="U5378" s="90"/>
      <c r="V5378" s="90"/>
      <c r="W5378" s="89"/>
      <c r="X5378" s="82"/>
      <c r="Y5378" s="82"/>
      <c r="Z5378" s="94"/>
      <c r="AA5378" s="87"/>
    </row>
    <row r="5379" spans="1:27" ht="12.75" x14ac:dyDescent="0.2">
      <c r="A5379" s="81"/>
      <c r="B5379" s="82"/>
      <c r="C5379" s="82"/>
      <c r="D5379" s="83"/>
      <c r="E5379" s="84"/>
      <c r="F5379" s="85"/>
      <c r="G5379" s="86"/>
      <c r="H5379" s="87"/>
      <c r="I5379" s="87"/>
      <c r="J5379" s="88"/>
      <c r="K5379" s="88"/>
      <c r="L5379" s="8"/>
      <c r="M5379" s="89"/>
      <c r="N5379" s="89"/>
      <c r="O5379" s="82"/>
      <c r="P5379" s="82"/>
      <c r="Q5379" s="11"/>
      <c r="R5379" s="30"/>
      <c r="S5379" s="82"/>
      <c r="T5379" s="91"/>
      <c r="U5379" s="90"/>
      <c r="V5379" s="90"/>
      <c r="W5379" s="89"/>
      <c r="X5379" s="82"/>
      <c r="Y5379" s="82"/>
      <c r="Z5379" s="94"/>
      <c r="AA5379" s="87"/>
    </row>
    <row r="5380" spans="1:27" ht="12.75" x14ac:dyDescent="0.2">
      <c r="A5380" s="81"/>
      <c r="B5380" s="82"/>
      <c r="C5380" s="82"/>
      <c r="D5380" s="83"/>
      <c r="E5380" s="84"/>
      <c r="F5380" s="85"/>
      <c r="G5380" s="86"/>
      <c r="H5380" s="87"/>
      <c r="I5380" s="87"/>
      <c r="J5380" s="88"/>
      <c r="K5380" s="88"/>
      <c r="L5380" s="8"/>
      <c r="M5380" s="89"/>
      <c r="N5380" s="89"/>
      <c r="O5380" s="82"/>
      <c r="P5380" s="82"/>
      <c r="Q5380" s="11"/>
      <c r="R5380" s="30"/>
      <c r="S5380" s="82"/>
      <c r="T5380" s="91"/>
      <c r="U5380" s="90"/>
      <c r="V5380" s="90"/>
      <c r="W5380" s="89"/>
      <c r="X5380" s="82"/>
      <c r="Y5380" s="82"/>
      <c r="Z5380" s="94"/>
      <c r="AA5380" s="87"/>
    </row>
    <row r="5381" spans="1:27" ht="12.75" x14ac:dyDescent="0.2">
      <c r="A5381" s="81"/>
      <c r="B5381" s="82"/>
      <c r="C5381" s="82"/>
      <c r="D5381" s="83"/>
      <c r="E5381" s="84"/>
      <c r="F5381" s="85"/>
      <c r="G5381" s="86"/>
      <c r="H5381" s="87"/>
      <c r="I5381" s="87"/>
      <c r="J5381" s="88"/>
      <c r="K5381" s="88"/>
      <c r="L5381" s="8"/>
      <c r="M5381" s="89"/>
      <c r="N5381" s="89"/>
      <c r="O5381" s="82"/>
      <c r="P5381" s="82"/>
      <c r="Q5381" s="11"/>
      <c r="R5381" s="30"/>
      <c r="S5381" s="82"/>
      <c r="T5381" s="91"/>
      <c r="U5381" s="90"/>
      <c r="V5381" s="90"/>
      <c r="W5381" s="89"/>
      <c r="X5381" s="82"/>
      <c r="Y5381" s="82"/>
      <c r="Z5381" s="94"/>
      <c r="AA5381" s="87"/>
    </row>
    <row r="5382" spans="1:27" ht="12.75" x14ac:dyDescent="0.2">
      <c r="A5382" s="81"/>
      <c r="B5382" s="82"/>
      <c r="C5382" s="82"/>
      <c r="D5382" s="83"/>
      <c r="E5382" s="84"/>
      <c r="F5382" s="85"/>
      <c r="G5382" s="86"/>
      <c r="H5382" s="87"/>
      <c r="I5382" s="87"/>
      <c r="J5382" s="88"/>
      <c r="K5382" s="88"/>
      <c r="L5382" s="8"/>
      <c r="M5382" s="89"/>
      <c r="N5382" s="89"/>
      <c r="O5382" s="82"/>
      <c r="P5382" s="82"/>
      <c r="Q5382" s="11"/>
      <c r="R5382" s="30"/>
      <c r="S5382" s="82"/>
      <c r="T5382" s="91"/>
      <c r="U5382" s="90"/>
      <c r="V5382" s="90"/>
      <c r="W5382" s="89"/>
      <c r="X5382" s="82"/>
      <c r="Y5382" s="82"/>
      <c r="Z5382" s="94"/>
      <c r="AA5382" s="87"/>
    </row>
    <row r="5383" spans="1:27" ht="12.75" x14ac:dyDescent="0.2">
      <c r="A5383" s="81"/>
      <c r="B5383" s="82"/>
      <c r="C5383" s="82"/>
      <c r="D5383" s="83"/>
      <c r="E5383" s="84"/>
      <c r="F5383" s="85"/>
      <c r="G5383" s="86"/>
      <c r="H5383" s="87"/>
      <c r="I5383" s="87"/>
      <c r="J5383" s="88"/>
      <c r="K5383" s="88"/>
      <c r="L5383" s="8"/>
      <c r="M5383" s="89"/>
      <c r="N5383" s="89"/>
      <c r="O5383" s="82"/>
      <c r="P5383" s="82"/>
      <c r="Q5383" s="11"/>
      <c r="R5383" s="30"/>
      <c r="S5383" s="82"/>
      <c r="T5383" s="91"/>
      <c r="U5383" s="90"/>
      <c r="V5383" s="90"/>
      <c r="W5383" s="89"/>
      <c r="X5383" s="82"/>
      <c r="Y5383" s="82"/>
      <c r="Z5383" s="94"/>
      <c r="AA5383" s="87"/>
    </row>
    <row r="5384" spans="1:27" ht="12.75" x14ac:dyDescent="0.2">
      <c r="A5384" s="81"/>
      <c r="B5384" s="82"/>
      <c r="C5384" s="82"/>
      <c r="D5384" s="83"/>
      <c r="E5384" s="84"/>
      <c r="F5384" s="85"/>
      <c r="G5384" s="86"/>
      <c r="H5384" s="87"/>
      <c r="I5384" s="87"/>
      <c r="J5384" s="88"/>
      <c r="K5384" s="88"/>
      <c r="L5384" s="8"/>
      <c r="M5384" s="89"/>
      <c r="N5384" s="89"/>
      <c r="O5384" s="82"/>
      <c r="P5384" s="82"/>
      <c r="Q5384" s="11"/>
      <c r="R5384" s="30"/>
      <c r="S5384" s="82"/>
      <c r="T5384" s="91"/>
      <c r="U5384" s="90"/>
      <c r="V5384" s="90"/>
      <c r="W5384" s="89"/>
      <c r="X5384" s="82"/>
      <c r="Y5384" s="82"/>
      <c r="Z5384" s="94"/>
      <c r="AA5384" s="87"/>
    </row>
    <row r="5385" spans="1:27" ht="12.75" x14ac:dyDescent="0.2">
      <c r="A5385" s="81"/>
      <c r="B5385" s="82"/>
      <c r="C5385" s="82"/>
      <c r="D5385" s="83"/>
      <c r="E5385" s="84"/>
      <c r="F5385" s="85"/>
      <c r="G5385" s="86"/>
      <c r="H5385" s="87"/>
      <c r="I5385" s="87"/>
      <c r="J5385" s="88"/>
      <c r="K5385" s="88"/>
      <c r="L5385" s="8"/>
      <c r="M5385" s="89"/>
      <c r="N5385" s="89"/>
      <c r="O5385" s="82"/>
      <c r="P5385" s="82"/>
      <c r="Q5385" s="11"/>
      <c r="R5385" s="30"/>
      <c r="S5385" s="82"/>
      <c r="T5385" s="91"/>
      <c r="U5385" s="90"/>
      <c r="V5385" s="90"/>
      <c r="W5385" s="89"/>
      <c r="X5385" s="82"/>
      <c r="Y5385" s="82"/>
      <c r="Z5385" s="94"/>
      <c r="AA5385" s="87"/>
    </row>
    <row r="5386" spans="1:27" ht="12.75" x14ac:dyDescent="0.2">
      <c r="A5386" s="81"/>
      <c r="B5386" s="82"/>
      <c r="C5386" s="82"/>
      <c r="D5386" s="83"/>
      <c r="E5386" s="84"/>
      <c r="F5386" s="85"/>
      <c r="G5386" s="86"/>
      <c r="H5386" s="87"/>
      <c r="I5386" s="87"/>
      <c r="J5386" s="88"/>
      <c r="K5386" s="88"/>
      <c r="L5386" s="8"/>
      <c r="M5386" s="89"/>
      <c r="N5386" s="89"/>
      <c r="O5386" s="82"/>
      <c r="P5386" s="82"/>
      <c r="Q5386" s="11"/>
      <c r="R5386" s="30"/>
      <c r="S5386" s="82"/>
      <c r="T5386" s="91"/>
      <c r="U5386" s="90"/>
      <c r="V5386" s="90"/>
      <c r="W5386" s="89"/>
      <c r="X5386" s="82"/>
      <c r="Y5386" s="82"/>
      <c r="Z5386" s="94"/>
      <c r="AA5386" s="87"/>
    </row>
    <row r="5387" spans="1:27" ht="12.75" x14ac:dyDescent="0.2">
      <c r="A5387" s="81"/>
      <c r="B5387" s="82"/>
      <c r="C5387" s="82"/>
      <c r="D5387" s="83"/>
      <c r="E5387" s="84"/>
      <c r="F5387" s="85"/>
      <c r="G5387" s="86"/>
      <c r="H5387" s="87"/>
      <c r="I5387" s="87"/>
      <c r="J5387" s="88"/>
      <c r="K5387" s="88"/>
      <c r="L5387" s="8"/>
      <c r="M5387" s="89"/>
      <c r="N5387" s="89"/>
      <c r="O5387" s="82"/>
      <c r="P5387" s="82"/>
      <c r="Q5387" s="11"/>
      <c r="R5387" s="30"/>
      <c r="S5387" s="82"/>
      <c r="T5387" s="91"/>
      <c r="U5387" s="90"/>
      <c r="V5387" s="90"/>
      <c r="W5387" s="89"/>
      <c r="X5387" s="82"/>
      <c r="Y5387" s="82"/>
      <c r="Z5387" s="94"/>
      <c r="AA5387" s="87"/>
    </row>
    <row r="5388" spans="1:27" ht="12.75" x14ac:dyDescent="0.2">
      <c r="A5388" s="81"/>
      <c r="B5388" s="82"/>
      <c r="C5388" s="82"/>
      <c r="D5388" s="83"/>
      <c r="E5388" s="84"/>
      <c r="F5388" s="85"/>
      <c r="G5388" s="86"/>
      <c r="H5388" s="87"/>
      <c r="I5388" s="87"/>
      <c r="J5388" s="88"/>
      <c r="K5388" s="88"/>
      <c r="L5388" s="8"/>
      <c r="M5388" s="89"/>
      <c r="N5388" s="89"/>
      <c r="O5388" s="82"/>
      <c r="P5388" s="82"/>
      <c r="Q5388" s="11"/>
      <c r="R5388" s="30"/>
      <c r="S5388" s="82"/>
      <c r="T5388" s="91"/>
      <c r="U5388" s="90"/>
      <c r="V5388" s="90"/>
      <c r="W5388" s="89"/>
      <c r="X5388" s="82"/>
      <c r="Y5388" s="82"/>
      <c r="Z5388" s="94"/>
      <c r="AA5388" s="87"/>
    </row>
    <row r="5389" spans="1:27" ht="12.75" x14ac:dyDescent="0.2">
      <c r="A5389" s="81"/>
      <c r="B5389" s="82"/>
      <c r="C5389" s="82"/>
      <c r="D5389" s="83"/>
      <c r="E5389" s="84"/>
      <c r="F5389" s="85"/>
      <c r="G5389" s="86"/>
      <c r="H5389" s="87"/>
      <c r="I5389" s="87"/>
      <c r="J5389" s="88"/>
      <c r="K5389" s="88"/>
      <c r="L5389" s="8"/>
      <c r="M5389" s="89"/>
      <c r="N5389" s="89"/>
      <c r="O5389" s="82"/>
      <c r="P5389" s="82"/>
      <c r="Q5389" s="11"/>
      <c r="R5389" s="30"/>
      <c r="S5389" s="82"/>
      <c r="T5389" s="91"/>
      <c r="U5389" s="90"/>
      <c r="V5389" s="90"/>
      <c r="W5389" s="89"/>
      <c r="X5389" s="82"/>
      <c r="Y5389" s="82"/>
      <c r="Z5389" s="94"/>
      <c r="AA5389" s="87"/>
    </row>
    <row r="5390" spans="1:27" ht="12.75" x14ac:dyDescent="0.2">
      <c r="A5390" s="81"/>
      <c r="B5390" s="82"/>
      <c r="C5390" s="82"/>
      <c r="D5390" s="83"/>
      <c r="E5390" s="84"/>
      <c r="F5390" s="85"/>
      <c r="G5390" s="86"/>
      <c r="H5390" s="87"/>
      <c r="I5390" s="87"/>
      <c r="J5390" s="88"/>
      <c r="K5390" s="88"/>
      <c r="L5390" s="8"/>
      <c r="M5390" s="89"/>
      <c r="N5390" s="89"/>
      <c r="O5390" s="82"/>
      <c r="P5390" s="82"/>
      <c r="Q5390" s="11"/>
      <c r="R5390" s="30"/>
      <c r="S5390" s="82"/>
      <c r="T5390" s="91"/>
      <c r="U5390" s="90"/>
      <c r="V5390" s="90"/>
      <c r="W5390" s="89"/>
      <c r="X5390" s="82"/>
      <c r="Y5390" s="82"/>
      <c r="Z5390" s="94"/>
      <c r="AA5390" s="87"/>
    </row>
    <row r="5391" spans="1:27" ht="12.75" x14ac:dyDescent="0.2">
      <c r="A5391" s="81"/>
      <c r="B5391" s="82"/>
      <c r="C5391" s="82"/>
      <c r="D5391" s="83"/>
      <c r="E5391" s="84"/>
      <c r="F5391" s="85"/>
      <c r="G5391" s="86"/>
      <c r="H5391" s="87"/>
      <c r="I5391" s="87"/>
      <c r="J5391" s="88"/>
      <c r="K5391" s="88"/>
      <c r="L5391" s="8"/>
      <c r="M5391" s="89"/>
      <c r="N5391" s="89"/>
      <c r="O5391" s="82"/>
      <c r="P5391" s="82"/>
      <c r="Q5391" s="11"/>
      <c r="R5391" s="30"/>
      <c r="S5391" s="82"/>
      <c r="T5391" s="91"/>
      <c r="U5391" s="90"/>
      <c r="V5391" s="90"/>
      <c r="W5391" s="89"/>
      <c r="X5391" s="82"/>
      <c r="Y5391" s="82"/>
      <c r="Z5391" s="94"/>
      <c r="AA5391" s="87"/>
    </row>
    <row r="5392" spans="1:27" ht="12.75" x14ac:dyDescent="0.2">
      <c r="A5392" s="81"/>
      <c r="B5392" s="82"/>
      <c r="C5392" s="82"/>
      <c r="D5392" s="83"/>
      <c r="E5392" s="84"/>
      <c r="F5392" s="85"/>
      <c r="G5392" s="86"/>
      <c r="H5392" s="87"/>
      <c r="I5392" s="87"/>
      <c r="J5392" s="88"/>
      <c r="K5392" s="88"/>
      <c r="L5392" s="8"/>
      <c r="M5392" s="89"/>
      <c r="N5392" s="89"/>
      <c r="O5392" s="82"/>
      <c r="P5392" s="82"/>
      <c r="Q5392" s="11"/>
      <c r="R5392" s="30"/>
      <c r="S5392" s="82"/>
      <c r="T5392" s="91"/>
      <c r="U5392" s="90"/>
      <c r="V5392" s="90"/>
      <c r="W5392" s="89"/>
      <c r="X5392" s="82"/>
      <c r="Y5392" s="82"/>
      <c r="Z5392" s="94"/>
      <c r="AA5392" s="87"/>
    </row>
    <row r="5393" spans="1:27" ht="12.75" x14ac:dyDescent="0.2">
      <c r="A5393" s="81"/>
      <c r="B5393" s="82"/>
      <c r="C5393" s="82"/>
      <c r="D5393" s="83"/>
      <c r="E5393" s="84"/>
      <c r="F5393" s="85"/>
      <c r="G5393" s="86"/>
      <c r="H5393" s="87"/>
      <c r="I5393" s="87"/>
      <c r="J5393" s="88"/>
      <c r="K5393" s="88"/>
      <c r="L5393" s="8"/>
      <c r="M5393" s="89"/>
      <c r="N5393" s="89"/>
      <c r="O5393" s="82"/>
      <c r="P5393" s="82"/>
      <c r="Q5393" s="11"/>
      <c r="R5393" s="30"/>
      <c r="S5393" s="82"/>
      <c r="T5393" s="91"/>
      <c r="U5393" s="90"/>
      <c r="V5393" s="90"/>
      <c r="W5393" s="89"/>
      <c r="X5393" s="82"/>
      <c r="Y5393" s="82"/>
      <c r="Z5393" s="94"/>
      <c r="AA5393" s="87"/>
    </row>
    <row r="5394" spans="1:27" ht="12.75" x14ac:dyDescent="0.2">
      <c r="A5394" s="81"/>
      <c r="B5394" s="82"/>
      <c r="C5394" s="82"/>
      <c r="D5394" s="83"/>
      <c r="E5394" s="84"/>
      <c r="F5394" s="85"/>
      <c r="G5394" s="86"/>
      <c r="H5394" s="87"/>
      <c r="I5394" s="87"/>
      <c r="J5394" s="88"/>
      <c r="K5394" s="88"/>
      <c r="L5394" s="8"/>
      <c r="M5394" s="89"/>
      <c r="N5394" s="89"/>
      <c r="O5394" s="82"/>
      <c r="P5394" s="82"/>
      <c r="Q5394" s="11"/>
      <c r="R5394" s="30"/>
      <c r="S5394" s="82"/>
      <c r="T5394" s="91"/>
      <c r="U5394" s="90"/>
      <c r="V5394" s="90"/>
      <c r="W5394" s="89"/>
      <c r="X5394" s="82"/>
      <c r="Y5394" s="82"/>
      <c r="Z5394" s="94"/>
      <c r="AA5394" s="87"/>
    </row>
    <row r="5395" spans="1:27" ht="12.75" x14ac:dyDescent="0.2">
      <c r="A5395" s="81"/>
      <c r="B5395" s="82"/>
      <c r="C5395" s="82"/>
      <c r="D5395" s="83"/>
      <c r="E5395" s="84"/>
      <c r="F5395" s="85"/>
      <c r="G5395" s="86"/>
      <c r="H5395" s="87"/>
      <c r="I5395" s="87"/>
      <c r="J5395" s="88"/>
      <c r="K5395" s="88"/>
      <c r="L5395" s="8"/>
      <c r="M5395" s="89"/>
      <c r="N5395" s="89"/>
      <c r="O5395" s="82"/>
      <c r="P5395" s="82"/>
      <c r="Q5395" s="11"/>
      <c r="R5395" s="30"/>
      <c r="S5395" s="82"/>
      <c r="T5395" s="91"/>
      <c r="U5395" s="90"/>
      <c r="V5395" s="90"/>
      <c r="W5395" s="89"/>
      <c r="X5395" s="82"/>
      <c r="Y5395" s="82"/>
      <c r="Z5395" s="94"/>
      <c r="AA5395" s="87"/>
    </row>
    <row r="5396" spans="1:27" ht="12.75" x14ac:dyDescent="0.2">
      <c r="A5396" s="81"/>
      <c r="B5396" s="82"/>
      <c r="C5396" s="82"/>
      <c r="D5396" s="83"/>
      <c r="E5396" s="84"/>
      <c r="F5396" s="85"/>
      <c r="G5396" s="86"/>
      <c r="H5396" s="87"/>
      <c r="I5396" s="87"/>
      <c r="J5396" s="88"/>
      <c r="K5396" s="88"/>
      <c r="L5396" s="8"/>
      <c r="M5396" s="89"/>
      <c r="N5396" s="89"/>
      <c r="O5396" s="82"/>
      <c r="P5396" s="82"/>
      <c r="Q5396" s="11"/>
      <c r="R5396" s="30"/>
      <c r="S5396" s="82"/>
      <c r="T5396" s="91"/>
      <c r="U5396" s="90"/>
      <c r="V5396" s="90"/>
      <c r="W5396" s="89"/>
      <c r="X5396" s="82"/>
      <c r="Y5396" s="82"/>
      <c r="Z5396" s="94"/>
      <c r="AA5396" s="87"/>
    </row>
    <row r="5397" spans="1:27" ht="12.75" x14ac:dyDescent="0.2">
      <c r="A5397" s="81"/>
      <c r="B5397" s="82"/>
      <c r="C5397" s="82"/>
      <c r="D5397" s="83"/>
      <c r="E5397" s="84"/>
      <c r="F5397" s="85"/>
      <c r="G5397" s="86"/>
      <c r="H5397" s="87"/>
      <c r="I5397" s="87"/>
      <c r="J5397" s="88"/>
      <c r="K5397" s="88"/>
      <c r="L5397" s="8"/>
      <c r="M5397" s="89"/>
      <c r="N5397" s="89"/>
      <c r="O5397" s="82"/>
      <c r="P5397" s="82"/>
      <c r="Q5397" s="11"/>
      <c r="R5397" s="30"/>
      <c r="S5397" s="82"/>
      <c r="T5397" s="91"/>
      <c r="U5397" s="90"/>
      <c r="V5397" s="90"/>
      <c r="W5397" s="89"/>
      <c r="X5397" s="82"/>
      <c r="Y5397" s="82"/>
      <c r="Z5397" s="94"/>
      <c r="AA5397" s="87"/>
    </row>
    <row r="5398" spans="1:27" ht="12.75" x14ac:dyDescent="0.2">
      <c r="A5398" s="81"/>
      <c r="B5398" s="82"/>
      <c r="C5398" s="82"/>
      <c r="D5398" s="83"/>
      <c r="E5398" s="84"/>
      <c r="F5398" s="85"/>
      <c r="G5398" s="86"/>
      <c r="H5398" s="87"/>
      <c r="I5398" s="87"/>
      <c r="J5398" s="88"/>
      <c r="K5398" s="88"/>
      <c r="L5398" s="8"/>
      <c r="M5398" s="89"/>
      <c r="N5398" s="89"/>
      <c r="O5398" s="82"/>
      <c r="P5398" s="82"/>
      <c r="Q5398" s="11"/>
      <c r="R5398" s="30"/>
      <c r="S5398" s="82"/>
      <c r="T5398" s="91"/>
      <c r="U5398" s="90"/>
      <c r="V5398" s="90"/>
      <c r="W5398" s="89"/>
      <c r="X5398" s="82"/>
      <c r="Y5398" s="82"/>
      <c r="Z5398" s="94"/>
      <c r="AA5398" s="87"/>
    </row>
    <row r="5399" spans="1:27" ht="12.75" x14ac:dyDescent="0.2">
      <c r="A5399" s="81"/>
      <c r="B5399" s="82"/>
      <c r="C5399" s="82"/>
      <c r="D5399" s="83"/>
      <c r="E5399" s="84"/>
      <c r="F5399" s="85"/>
      <c r="G5399" s="86"/>
      <c r="H5399" s="87"/>
      <c r="I5399" s="87"/>
      <c r="J5399" s="88"/>
      <c r="K5399" s="88"/>
      <c r="L5399" s="8"/>
      <c r="M5399" s="89"/>
      <c r="N5399" s="89"/>
      <c r="O5399" s="82"/>
      <c r="P5399" s="82"/>
      <c r="Q5399" s="11"/>
      <c r="R5399" s="30"/>
      <c r="S5399" s="82"/>
      <c r="T5399" s="91"/>
      <c r="U5399" s="90"/>
      <c r="V5399" s="90"/>
      <c r="W5399" s="89"/>
      <c r="X5399" s="82"/>
      <c r="Y5399" s="82"/>
      <c r="Z5399" s="94"/>
      <c r="AA5399" s="87"/>
    </row>
    <row r="5400" spans="1:27" ht="12.75" x14ac:dyDescent="0.2">
      <c r="A5400" s="81"/>
      <c r="B5400" s="82"/>
      <c r="C5400" s="82"/>
      <c r="D5400" s="83"/>
      <c r="E5400" s="84"/>
      <c r="F5400" s="85"/>
      <c r="G5400" s="86"/>
      <c r="H5400" s="87"/>
      <c r="I5400" s="87"/>
      <c r="J5400" s="88"/>
      <c r="K5400" s="88"/>
      <c r="L5400" s="8"/>
      <c r="M5400" s="89"/>
      <c r="N5400" s="89"/>
      <c r="O5400" s="82"/>
      <c r="P5400" s="82"/>
      <c r="Q5400" s="11"/>
      <c r="R5400" s="30"/>
      <c r="S5400" s="82"/>
      <c r="T5400" s="91"/>
      <c r="U5400" s="90"/>
      <c r="V5400" s="90"/>
      <c r="W5400" s="89"/>
      <c r="X5400" s="82"/>
      <c r="Y5400" s="82"/>
      <c r="Z5400" s="94"/>
      <c r="AA5400" s="87"/>
    </row>
    <row r="5401" spans="1:27" ht="12.75" x14ac:dyDescent="0.2">
      <c r="A5401" s="81"/>
      <c r="B5401" s="82"/>
      <c r="C5401" s="82"/>
      <c r="D5401" s="83"/>
      <c r="E5401" s="84"/>
      <c r="F5401" s="85"/>
      <c r="G5401" s="86"/>
      <c r="H5401" s="87"/>
      <c r="I5401" s="87"/>
      <c r="J5401" s="88"/>
      <c r="K5401" s="88"/>
      <c r="L5401" s="8"/>
      <c r="M5401" s="89"/>
      <c r="N5401" s="89"/>
      <c r="O5401" s="82"/>
      <c r="P5401" s="82"/>
      <c r="Q5401" s="11"/>
      <c r="R5401" s="30"/>
      <c r="S5401" s="82"/>
      <c r="T5401" s="91"/>
      <c r="U5401" s="90"/>
      <c r="V5401" s="90"/>
      <c r="W5401" s="89"/>
      <c r="X5401" s="82"/>
      <c r="Y5401" s="82"/>
      <c r="Z5401" s="94"/>
      <c r="AA5401" s="87"/>
    </row>
    <row r="5402" spans="1:27" ht="12.75" x14ac:dyDescent="0.2">
      <c r="A5402" s="81"/>
      <c r="B5402" s="82"/>
      <c r="C5402" s="82"/>
      <c r="D5402" s="83"/>
      <c r="E5402" s="84"/>
      <c r="F5402" s="85"/>
      <c r="G5402" s="86"/>
      <c r="H5402" s="87"/>
      <c r="I5402" s="87"/>
      <c r="J5402" s="88"/>
      <c r="K5402" s="88"/>
      <c r="L5402" s="8"/>
      <c r="M5402" s="89"/>
      <c r="N5402" s="89"/>
      <c r="O5402" s="82"/>
      <c r="P5402" s="82"/>
      <c r="Q5402" s="11"/>
      <c r="R5402" s="30"/>
      <c r="S5402" s="82"/>
      <c r="T5402" s="91"/>
      <c r="U5402" s="90"/>
      <c r="V5402" s="90"/>
      <c r="W5402" s="89"/>
      <c r="X5402" s="82"/>
      <c r="Y5402" s="82"/>
      <c r="Z5402" s="94"/>
      <c r="AA5402" s="87"/>
    </row>
    <row r="5403" spans="1:27" ht="12.75" x14ac:dyDescent="0.2">
      <c r="A5403" s="81"/>
      <c r="B5403" s="82"/>
      <c r="C5403" s="82"/>
      <c r="D5403" s="83"/>
      <c r="E5403" s="84"/>
      <c r="F5403" s="85"/>
      <c r="G5403" s="86"/>
      <c r="H5403" s="87"/>
      <c r="I5403" s="87"/>
      <c r="J5403" s="88"/>
      <c r="K5403" s="88"/>
      <c r="L5403" s="8"/>
      <c r="M5403" s="89"/>
      <c r="N5403" s="89"/>
      <c r="O5403" s="82"/>
      <c r="P5403" s="82"/>
      <c r="Q5403" s="11"/>
      <c r="R5403" s="30"/>
      <c r="S5403" s="82"/>
      <c r="T5403" s="91"/>
      <c r="U5403" s="90"/>
      <c r="V5403" s="90"/>
      <c r="W5403" s="89"/>
      <c r="X5403" s="82"/>
      <c r="Y5403" s="82"/>
      <c r="Z5403" s="94"/>
      <c r="AA5403" s="87"/>
    </row>
    <row r="5404" spans="1:27" ht="12.75" x14ac:dyDescent="0.2">
      <c r="A5404" s="81"/>
      <c r="B5404" s="82"/>
      <c r="C5404" s="82"/>
      <c r="D5404" s="83"/>
      <c r="E5404" s="84"/>
      <c r="F5404" s="85"/>
      <c r="G5404" s="86"/>
      <c r="H5404" s="87"/>
      <c r="I5404" s="87"/>
      <c r="J5404" s="88"/>
      <c r="K5404" s="88"/>
      <c r="L5404" s="8"/>
      <c r="M5404" s="89"/>
      <c r="N5404" s="89"/>
      <c r="O5404" s="82"/>
      <c r="P5404" s="82"/>
      <c r="Q5404" s="11"/>
      <c r="R5404" s="30"/>
      <c r="S5404" s="82"/>
      <c r="T5404" s="91"/>
      <c r="U5404" s="90"/>
      <c r="V5404" s="90"/>
      <c r="W5404" s="89"/>
      <c r="X5404" s="82"/>
      <c r="Y5404" s="82"/>
      <c r="Z5404" s="94"/>
      <c r="AA5404" s="87"/>
    </row>
    <row r="5405" spans="1:27" ht="12.75" x14ac:dyDescent="0.2">
      <c r="A5405" s="81"/>
      <c r="B5405" s="82"/>
      <c r="C5405" s="82"/>
      <c r="D5405" s="83"/>
      <c r="E5405" s="84"/>
      <c r="F5405" s="85"/>
      <c r="G5405" s="86"/>
      <c r="H5405" s="87"/>
      <c r="I5405" s="87"/>
      <c r="J5405" s="88"/>
      <c r="K5405" s="88"/>
      <c r="L5405" s="8"/>
      <c r="M5405" s="89"/>
      <c r="N5405" s="89"/>
      <c r="O5405" s="82"/>
      <c r="P5405" s="82"/>
      <c r="Q5405" s="11"/>
      <c r="R5405" s="30"/>
      <c r="S5405" s="82"/>
      <c r="T5405" s="91"/>
      <c r="U5405" s="90"/>
      <c r="V5405" s="90"/>
      <c r="W5405" s="89"/>
      <c r="X5405" s="82"/>
      <c r="Y5405" s="82"/>
      <c r="Z5405" s="94"/>
      <c r="AA5405" s="87"/>
    </row>
    <row r="5406" spans="1:27" ht="12.75" x14ac:dyDescent="0.2">
      <c r="A5406" s="81"/>
      <c r="B5406" s="82"/>
      <c r="C5406" s="82"/>
      <c r="D5406" s="83"/>
      <c r="E5406" s="84"/>
      <c r="F5406" s="85"/>
      <c r="G5406" s="86"/>
      <c r="H5406" s="87"/>
      <c r="I5406" s="87"/>
      <c r="J5406" s="88"/>
      <c r="K5406" s="88"/>
      <c r="L5406" s="8"/>
      <c r="M5406" s="89"/>
      <c r="N5406" s="89"/>
      <c r="O5406" s="82"/>
      <c r="P5406" s="82"/>
      <c r="Q5406" s="11"/>
      <c r="R5406" s="30"/>
      <c r="S5406" s="82"/>
      <c r="T5406" s="91"/>
      <c r="U5406" s="90"/>
      <c r="V5406" s="90"/>
      <c r="W5406" s="89"/>
      <c r="X5406" s="82"/>
      <c r="Y5406" s="82"/>
      <c r="Z5406" s="94"/>
      <c r="AA5406" s="87"/>
    </row>
    <row r="5407" spans="1:27" ht="12.75" x14ac:dyDescent="0.2">
      <c r="A5407" s="81"/>
      <c r="B5407" s="82"/>
      <c r="C5407" s="82"/>
      <c r="D5407" s="83"/>
      <c r="E5407" s="84"/>
      <c r="F5407" s="85"/>
      <c r="G5407" s="86"/>
      <c r="H5407" s="87"/>
      <c r="I5407" s="87"/>
      <c r="J5407" s="88"/>
      <c r="K5407" s="88"/>
      <c r="L5407" s="8"/>
      <c r="M5407" s="89"/>
      <c r="N5407" s="89"/>
      <c r="O5407" s="82"/>
      <c r="P5407" s="82"/>
      <c r="Q5407" s="11"/>
      <c r="R5407" s="30"/>
      <c r="S5407" s="82"/>
      <c r="T5407" s="91"/>
      <c r="U5407" s="90"/>
      <c r="V5407" s="90"/>
      <c r="W5407" s="89"/>
      <c r="X5407" s="82"/>
      <c r="Y5407" s="82"/>
      <c r="Z5407" s="94"/>
      <c r="AA5407" s="87"/>
    </row>
    <row r="5408" spans="1:27" ht="12.75" x14ac:dyDescent="0.2">
      <c r="A5408" s="81"/>
      <c r="B5408" s="82"/>
      <c r="C5408" s="82"/>
      <c r="D5408" s="83"/>
      <c r="E5408" s="84"/>
      <c r="F5408" s="85"/>
      <c r="G5408" s="86"/>
      <c r="H5408" s="87"/>
      <c r="I5408" s="87"/>
      <c r="J5408" s="88"/>
      <c r="K5408" s="88"/>
      <c r="L5408" s="8"/>
      <c r="M5408" s="89"/>
      <c r="N5408" s="89"/>
      <c r="O5408" s="82"/>
      <c r="P5408" s="82"/>
      <c r="Q5408" s="11"/>
      <c r="R5408" s="30"/>
      <c r="S5408" s="82"/>
      <c r="T5408" s="91"/>
      <c r="U5408" s="90"/>
      <c r="V5408" s="90"/>
      <c r="W5408" s="89"/>
      <c r="X5408" s="82"/>
      <c r="Y5408" s="82"/>
      <c r="Z5408" s="94"/>
      <c r="AA5408" s="8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Y38 T45:Y1864 D12:P38 A10:P11 R10:AA10 S11:AA11 D45:D1864 G45:L1864 A45:B1864 N45:P1864">
    <cfRule type="expression" dxfId="30" priority="92">
      <formula>$Q10&gt;0</formula>
    </cfRule>
  </conditionalFormatting>
  <conditionalFormatting sqref="A5409:AA5666">
    <cfRule type="expression" dxfId="29" priority="84">
      <formula>$Q5409&gt;0</formula>
    </cfRule>
  </conditionalFormatting>
  <conditionalFormatting sqref="S12:S38">
    <cfRule type="expression" dxfId="28" priority="58">
      <formula>$Q12&gt;0</formula>
    </cfRule>
  </conditionalFormatting>
  <conditionalFormatting sqref="A39:B39 T39:Y39 D39:P39">
    <cfRule type="expression" dxfId="27" priority="57">
      <formula>$Q39&gt;0</formula>
    </cfRule>
  </conditionalFormatting>
  <conditionalFormatting sqref="S39">
    <cfRule type="expression" dxfId="26" priority="56">
      <formula>$Q39&gt;0</formula>
    </cfRule>
  </conditionalFormatting>
  <conditionalFormatting sqref="S45:S1864">
    <cfRule type="expression" dxfId="25" priority="52">
      <formula>$Q45&gt;0</formula>
    </cfRule>
  </conditionalFormatting>
  <conditionalFormatting sqref="A40:B40 T40:Y40 D40:P40">
    <cfRule type="expression" dxfId="24" priority="48">
      <formula>$Q40&gt;0</formula>
    </cfRule>
  </conditionalFormatting>
  <conditionalFormatting sqref="S40">
    <cfRule type="expression" dxfId="23" priority="47">
      <formula>$Q40&gt;0</formula>
    </cfRule>
  </conditionalFormatting>
  <conditionalFormatting sqref="C41">
    <cfRule type="expression" dxfId="22" priority="30">
      <formula>$Q41&gt;0</formula>
    </cfRule>
  </conditionalFormatting>
  <conditionalFormatting sqref="T41:Y44 A41:B44 D41:D44 F41:P41 G42:L44 N42:P44">
    <cfRule type="expression" dxfId="21" priority="32">
      <formula>$Q41&gt;0</formula>
    </cfRule>
  </conditionalFormatting>
  <conditionalFormatting sqref="C12:C40">
    <cfRule type="expression" dxfId="20" priority="40">
      <formula>$Q12&gt;0</formula>
    </cfRule>
  </conditionalFormatting>
  <conditionalFormatting sqref="Q10">
    <cfRule type="expression" dxfId="19" priority="37">
      <formula>$Q10&gt;0</formula>
    </cfRule>
  </conditionalFormatting>
  <conditionalFormatting sqref="S41:S44">
    <cfRule type="expression" dxfId="18" priority="31">
      <formula>$Q41&gt;0</formula>
    </cfRule>
  </conditionalFormatting>
  <conditionalFormatting sqref="E41">
    <cfRule type="expression" dxfId="17" priority="26">
      <formula>$Q41&gt;0</formula>
    </cfRule>
  </conditionalFormatting>
  <conditionalFormatting sqref="T1865:Y3913 D1865:D3913 G1865:L3913 A1865:B3913 N1865:P3913">
    <cfRule type="expression" dxfId="16" priority="25">
      <formula>$Q1865&gt;0</formula>
    </cfRule>
  </conditionalFormatting>
  <conditionalFormatting sqref="S1865:S3913">
    <cfRule type="expression" dxfId="15" priority="24">
      <formula>$Q1865&gt;0</formula>
    </cfRule>
  </conditionalFormatting>
  <conditionalFormatting sqref="S3914:S5408">
    <cfRule type="expression" dxfId="14" priority="17">
      <formula>$Q3914&gt;0</formula>
    </cfRule>
  </conditionalFormatting>
  <conditionalFormatting sqref="T3914:Y5408 D3914:D5408 F4879:P5408 A3914:B5408 G3914:L4878 N3914:P4878">
    <cfRule type="expression" dxfId="13" priority="18">
      <formula>$Q3914&gt;0</formula>
    </cfRule>
  </conditionalFormatting>
  <conditionalFormatting sqref="C4879:C5408">
    <cfRule type="expression" dxfId="12" priority="16">
      <formula>$Q4879&gt;0</formula>
    </cfRule>
  </conditionalFormatting>
  <conditionalFormatting sqref="Q4879:Q5408">
    <cfRule type="expression" dxfId="11" priority="15">
      <formula>$Q4879&gt;0</formula>
    </cfRule>
  </conditionalFormatting>
  <conditionalFormatting sqref="R4879:R5408">
    <cfRule type="expression" dxfId="10" priority="14">
      <formula>$Q4879&gt;0</formula>
    </cfRule>
  </conditionalFormatting>
  <conditionalFormatting sqref="Z4879:AA5408">
    <cfRule type="expression" dxfId="9" priority="13">
      <formula>$Q4879&gt;0</formula>
    </cfRule>
  </conditionalFormatting>
  <conditionalFormatting sqref="E4879:E5408">
    <cfRule type="expression" dxfId="8" priority="12">
      <formula>$Q4879&gt;0</formula>
    </cfRule>
  </conditionalFormatting>
  <conditionalFormatting sqref="E42:E4878">
    <cfRule type="expression" dxfId="7" priority="11">
      <formula>$Q42&gt;0</formula>
    </cfRule>
  </conditionalFormatting>
  <conditionalFormatting sqref="F42:F4878">
    <cfRule type="expression" dxfId="6" priority="10">
      <formula>$Q42&gt;0</formula>
    </cfRule>
  </conditionalFormatting>
  <conditionalFormatting sqref="Q11:Q4878">
    <cfRule type="expression" dxfId="5" priority="9">
      <formula>$Q11&gt;0</formula>
    </cfRule>
  </conditionalFormatting>
  <conditionalFormatting sqref="R11:R4878">
    <cfRule type="expression" dxfId="4" priority="8">
      <formula>$Q11&gt;0</formula>
    </cfRule>
  </conditionalFormatting>
  <conditionalFormatting sqref="Z12:AA4878">
    <cfRule type="expression" dxfId="3" priority="7">
      <formula>$Q12&gt;0</formula>
    </cfRule>
  </conditionalFormatting>
  <conditionalFormatting sqref="C42:C587">
    <cfRule type="expression" dxfId="2" priority="5">
      <formula>$Q42&gt;0</formula>
    </cfRule>
  </conditionalFormatting>
  <conditionalFormatting sqref="M42:M4878">
    <cfRule type="expression" dxfId="1" priority="4">
      <formula>$Q42&gt;0</formula>
    </cfRule>
  </conditionalFormatting>
  <conditionalFormatting sqref="C588:C4878">
    <cfRule type="expression" dxfId="0" priority="1">
      <formula>$Q588&gt;0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2025-05-09T14:16:42Z</dcterms:modified>
</cp:coreProperties>
</file>